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216" windowHeight="8795" tabRatio="593" firstSheet="2" activeTab="5"/>
  </bookViews>
  <sheets>
    <sheet name="编制数情况表" sheetId="8" state="hidden" r:id="rId1"/>
    <sheet name="领导职数表(原)" sheetId="13" state="hidden" r:id="rId2"/>
    <sheet name="单位信息" sheetId="20" r:id="rId3"/>
    <sheet name="待上编" sheetId="7" r:id="rId4"/>
    <sheet name="上下编流水帐" sheetId="3" r:id="rId5"/>
    <sheet name="领导职数表" sheetId="21" r:id="rId6"/>
    <sheet name="用编统计表" sheetId="6" state="hidden" r:id="rId7"/>
    <sheet name="单位流水账" sheetId="9" state="hidden" r:id="rId8"/>
    <sheet name="Chart1" sheetId="10" state="hidden" r:id="rId9"/>
    <sheet name="Sheet1" sheetId="11" state="hidden" r:id="rId10"/>
    <sheet name="机构编制一览表" sheetId="12" r:id="rId11"/>
    <sheet name="报表" sheetId="14" r:id="rId12"/>
  </sheets>
  <definedNames>
    <definedName name="_xlnm._FilterDatabase" localSheetId="0" hidden="1">编制数情况表!$A$2:$W$329</definedName>
    <definedName name="_xlnm._FilterDatabase" localSheetId="1" hidden="1">'领导职数表(原)'!$C$1:$C$481</definedName>
    <definedName name="_xlnm._FilterDatabase" localSheetId="2" hidden="1">单位信息!$A$2:$BK$17</definedName>
    <definedName name="_xlnm._FilterDatabase" localSheetId="3" hidden="1">待上编!$A$1:$S$121</definedName>
    <definedName name="_xlnm._FilterDatabase" localSheetId="4" hidden="1">上下编流水帐!$A$2:$AC$404</definedName>
    <definedName name="_xlnm._FilterDatabase" localSheetId="5" hidden="1">领导职数表!$C$1:$C$50</definedName>
    <definedName name="_xlnm._FilterDatabase" localSheetId="10" hidden="1">机构编制一览表!$A$5:$BG$20</definedName>
    <definedName name="_xlnm._FilterDatabase" localSheetId="11" hidden="1">报表!$A$3:$AS$18</definedName>
    <definedName name="_xlnm.Print_Area" localSheetId="11">报表!#REF!</definedName>
    <definedName name="_xlnm.Print_Area" localSheetId="10">机构编制一览表!$A$2:$AW$20</definedName>
    <definedName name="_xlnm.Print_Area" localSheetId="5">领导职数表!$A$1:$V$50</definedName>
    <definedName name="_xlnm.Print_Area" localSheetId="1">'领导职数表(原)'!$A$1:$V$481</definedName>
    <definedName name="_xlnm.Print_Titles" localSheetId="11">报表!$2:$3</definedName>
    <definedName name="_xlnm.Print_Titles" localSheetId="10">机构编制一览表!$2:$5</definedName>
    <definedName name="_xlnm.Print_Titles" localSheetId="5">领导职数表!$2:$3</definedName>
    <definedName name="_xlnm.Print_Titles" localSheetId="1">'领导职数表(原)'!$2:$3</definedName>
    <definedName name="编制类型">待上编!$J:$J</definedName>
    <definedName name="编制使用通知单">待上编!$F:$F</definedName>
    <definedName name="编制用途">待上编!$G:$G</definedName>
    <definedName name="单位名称">OFFSET(#REF!,1,,COUNTA(#REF!)-1)</definedName>
    <definedName name="放弃时间">待上编!$O:$O</definedName>
    <definedName name="放弃数">待上编!$N:$N</definedName>
    <definedName name="磊" localSheetId="5">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磊">IF(AND(上下编流水帐!$C2="上编",上下编流水帐!$D2&lt;&gt;""),IF(ISERROR((INDEX(#REF!,SMALL(IF(ISNUMBER(FIND(上下编流水帐!$D2,领导职数表!上编单位)),ROW(领导职数表!上编单位)),ROW(上下编流水帐!#REF!)),2))),"",(INDEX(#REF!,SMALL(IF(ISNUMBER(FIND(上下编流水帐!$D2,领导职数表!上编单位)),ROW(领导职数表!上编单位)),ROW(上下编流水帐!#REF!)),2))),"")</definedName>
    <definedName name="批准数">待上编!$K:$K</definedName>
    <definedName name="上编单位" localSheetId="5">#REF!</definedName>
    <definedName name="上编单位">#REF!</definedName>
    <definedName name="剩余数">待上编!$P:$P</definedName>
    <definedName name="序号">待上编!$A:$A</definedName>
    <definedName name="已使用">待上编!$L:$L</definedName>
    <definedName name="用编单位">待上编!$D:$D</definedName>
    <definedName name="用编号码">待上编!$I:$I</definedName>
    <definedName name="原表已用">待上编!$M:$M</definedName>
  </definedNames>
  <calcPr calcId="144525"/>
</workbook>
</file>

<file path=xl/comments1.xml><?xml version="1.0" encoding="utf-8"?>
<comments xmlns="http://schemas.openxmlformats.org/spreadsheetml/2006/main">
  <authors>
    <author>cs</author>
  </authors>
  <commentList>
    <comment ref="D2" authorId="0">
      <text>
        <r>
          <rPr>
            <b/>
            <sz val="9"/>
            <rFont val="宋体"/>
            <charset val="134"/>
          </rPr>
          <t>cs:</t>
        </r>
        <r>
          <rPr>
            <sz val="9"/>
            <rFont val="宋体"/>
            <charset val="134"/>
          </rPr>
          <t xml:space="preserve">
机构级别</t>
        </r>
      </text>
    </comment>
  </commentList>
</comments>
</file>

<file path=xl/comments2.xml><?xml version="1.0" encoding="utf-8"?>
<comments xmlns="http://schemas.openxmlformats.org/spreadsheetml/2006/main">
  <authors>
    <author>Windows</author>
  </authors>
  <commentList>
    <comment ref="O5" authorId="0">
      <text>
        <r>
          <rPr>
            <sz val="9"/>
            <rFont val="宋体"/>
            <charset val="134"/>
          </rPr>
          <t>包含一般事业、中小学教职工事业编制。</t>
        </r>
        <r>
          <rPr>
            <sz val="9"/>
            <rFont val="Tahoma"/>
            <charset val="134"/>
          </rPr>
          <t xml:space="preserve">
</t>
        </r>
      </text>
    </comment>
    <comment ref="AQ6" authorId="0">
      <text>
        <r>
          <rPr>
            <b/>
            <sz val="12"/>
            <rFont val="宋体"/>
            <charset val="134"/>
          </rPr>
          <t>包含机关党委专职副书记</t>
        </r>
        <r>
          <rPr>
            <b/>
            <sz val="12"/>
            <rFont val="Tahoma"/>
            <charset val="134"/>
          </rPr>
          <t>1</t>
        </r>
        <r>
          <rPr>
            <b/>
            <sz val="12"/>
            <rFont val="宋体"/>
            <charset val="134"/>
          </rPr>
          <t>名（正科级）</t>
        </r>
      </text>
    </comment>
    <comment ref="AQ10" authorId="0">
      <text>
        <r>
          <rPr>
            <b/>
            <sz val="12"/>
            <rFont val="宋体"/>
            <charset val="134"/>
          </rPr>
          <t>包含机关党委专职副书记1名（正科级）</t>
        </r>
      </text>
    </comment>
    <comment ref="K11" authorId="0">
      <text>
        <r>
          <rPr>
            <b/>
            <sz val="9"/>
            <rFont val="宋体"/>
            <charset val="134"/>
          </rPr>
          <t>科室名称未明确</t>
        </r>
      </text>
    </comment>
    <comment ref="AQ17" authorId="0">
      <text>
        <r>
          <rPr>
            <b/>
            <sz val="12"/>
            <rFont val="宋体"/>
            <charset val="134"/>
          </rPr>
          <t>包含机关党委专职副书记1名（正科级）</t>
        </r>
      </text>
    </comment>
  </commentList>
</comments>
</file>

<file path=xl/sharedStrings.xml><?xml version="1.0" encoding="utf-8"?>
<sst xmlns="http://schemas.openxmlformats.org/spreadsheetml/2006/main" count="5818" uniqueCount="1926">
  <si>
    <t>编制情况统计表</t>
  </si>
  <si>
    <t>主管单位</t>
  </si>
  <si>
    <t>单位</t>
  </si>
  <si>
    <t>单位
级别</t>
  </si>
  <si>
    <t>编制类型</t>
  </si>
  <si>
    <t>参公
情况</t>
  </si>
  <si>
    <t>核定</t>
  </si>
  <si>
    <t>实有</t>
  </si>
  <si>
    <t>待上编</t>
  </si>
  <si>
    <t>工勤待上编</t>
  </si>
  <si>
    <t>领导核定</t>
  </si>
  <si>
    <t>领导实配</t>
  </si>
  <si>
    <t>领导空缺</t>
  </si>
  <si>
    <t>可用编</t>
  </si>
  <si>
    <t>上编数</t>
  </si>
  <si>
    <t>下编数</t>
  </si>
  <si>
    <t>中共达州市纪律检查委员会</t>
  </si>
  <si>
    <t>市纪委派驻纪检组</t>
  </si>
  <si>
    <t>达州市纪委监察局网络政务与信息中心</t>
  </si>
  <si>
    <t>达州市党风廉政教育中心</t>
  </si>
  <si>
    <t>中共达州市委办公室</t>
  </si>
  <si>
    <t>中共达州市委、达州市政府接待办公室</t>
  </si>
  <si>
    <t>达州市接待服务中心</t>
  </si>
  <si>
    <t>中共达州市委机关后勤服务中心</t>
  </si>
  <si>
    <t>达州市党政网管理中心</t>
  </si>
  <si>
    <t>中共达州市委招待所</t>
  </si>
  <si>
    <t>中共达州市委组织部</t>
  </si>
  <si>
    <t>中共达州市委党建领导小组办公室</t>
  </si>
  <si>
    <t>达州市人才工作办公室</t>
  </si>
  <si>
    <t>中共达州市非公有制经济组织和新社会组织工作委员会办公室</t>
  </si>
  <si>
    <t>达州市高端人才储备服务中心</t>
  </si>
  <si>
    <t>中共达州市委组织部党员教育宣传中心</t>
  </si>
  <si>
    <t>中共达州市委组织部党员干部信息管理中心</t>
  </si>
  <si>
    <t>中共达州市委宣传部</t>
  </si>
  <si>
    <t>副部长1名,外宣办1名,网信办副主任1名</t>
  </si>
  <si>
    <t>达州市宣传文化中心</t>
  </si>
  <si>
    <t>达州市委报道组</t>
  </si>
  <si>
    <t>达州市网络舆情中心</t>
  </si>
  <si>
    <t>中共达州市委统一战线工作部</t>
  </si>
  <si>
    <t>达州市港澳及海外联络办公室</t>
  </si>
  <si>
    <t>中共达州市委政法委员会</t>
  </si>
  <si>
    <t>单位副职差1,纪工委副书记差1,部门其他领导:维稳办副主任、政治部主任共2名</t>
  </si>
  <si>
    <t>达州市法学会办公室</t>
  </si>
  <si>
    <t>中共达州市直属机关工作委员会</t>
  </si>
  <si>
    <t>副书记1名</t>
  </si>
  <si>
    <t>达州市直机关党员服务中心</t>
  </si>
  <si>
    <t>中共达州市委群众工作局</t>
  </si>
  <si>
    <t>达州市群众接待中心</t>
  </si>
  <si>
    <t>中共达州市委机构编制委员会办公室</t>
  </si>
  <si>
    <t>副主任1名</t>
  </si>
  <si>
    <t>达州市机构编制信息中心</t>
  </si>
  <si>
    <t>中共达州市委农村工作委员会</t>
  </si>
  <si>
    <t>达州市农产品优质开发中心</t>
  </si>
  <si>
    <t>中共达州市委巡察工作领导小组办公室</t>
  </si>
  <si>
    <t>中共达州市委巡视工作领导小组办公室</t>
  </si>
  <si>
    <t>主任1名,副主任1名.</t>
  </si>
  <si>
    <t>中共达州市委台湾工作办公室</t>
  </si>
  <si>
    <t>达州市台湾同胞接待办公室</t>
  </si>
  <si>
    <t>中共达州市委防范和处理邪教问题领导小组办公室</t>
  </si>
  <si>
    <t>达州市邪教人员法制教育培训中心</t>
  </si>
  <si>
    <t>中共达州市委政策研究室</t>
  </si>
  <si>
    <t>中共达州市委保密委员会办公室</t>
  </si>
  <si>
    <t>达州市保密技术检查中心</t>
  </si>
  <si>
    <t>中共达州市委老干部局</t>
  </si>
  <si>
    <t>达州市老干部活动中心</t>
  </si>
  <si>
    <t>中共达州市委老干部休养所</t>
  </si>
  <si>
    <t>达州市关心下一代工作委员会办公室</t>
  </si>
  <si>
    <t>中共达州市委党校</t>
  </si>
  <si>
    <t>中共达州市委党史研究室</t>
  </si>
  <si>
    <t>达州日报社</t>
  </si>
  <si>
    <t>达州市日报社印刷厂</t>
  </si>
  <si>
    <t>达州市广播电视台</t>
  </si>
  <si>
    <t>达州市人民代表大会常务委员会机关</t>
  </si>
  <si>
    <t>达州市人大法制研究与信息中心</t>
  </si>
  <si>
    <t>达州市人民政府办公室</t>
  </si>
  <si>
    <t>督查室主任1名</t>
  </si>
  <si>
    <t>达州市人民政府法制办公室</t>
  </si>
  <si>
    <t>达州市人民防空办公室</t>
  </si>
  <si>
    <t>达州市人防指挥信息保障中心</t>
  </si>
  <si>
    <t>达州市人民政府金融办公室</t>
  </si>
  <si>
    <t>达州市物流业发展办公室</t>
  </si>
  <si>
    <t>达州市住房公积金管理中心</t>
  </si>
  <si>
    <t>达州市人民政府地方志办公室</t>
  </si>
  <si>
    <t>达州市人民政府招待所</t>
  </si>
  <si>
    <t>达州市人民政府驻成都办事处</t>
  </si>
  <si>
    <t>达州市人民政府驻北京联络处</t>
  </si>
  <si>
    <t>达州市政府信息公开管理中心</t>
  </si>
  <si>
    <t>达州市政府机关幼儿园</t>
  </si>
  <si>
    <t>达州市发展和改革委员会</t>
  </si>
  <si>
    <t>达州市工程咨询公司（中心）</t>
  </si>
  <si>
    <t>达州市经济和信息化委员会</t>
  </si>
  <si>
    <t>市信息化领导小组办公室主任1名</t>
  </si>
  <si>
    <t>达州市大数据管理中心</t>
  </si>
  <si>
    <t>达州市中小企业服务中心</t>
  </si>
  <si>
    <t>达州市无线电监测站</t>
  </si>
  <si>
    <t>达州市教育局</t>
  </si>
  <si>
    <t>达州市电化教育与技术装备中心</t>
  </si>
  <si>
    <t>达州市招生考试办公室</t>
  </si>
  <si>
    <t>达州市第一中学校</t>
  </si>
  <si>
    <t>达州市教育科学研究所</t>
  </si>
  <si>
    <t>达州广播电视大学</t>
  </si>
  <si>
    <t>达州市学生资助与学校后勤管理中心</t>
  </si>
  <si>
    <t>达州市特殊教育学校</t>
  </si>
  <si>
    <t>达州市职业高级中学</t>
  </si>
  <si>
    <t>达州市科学技术和知识产权局</t>
  </si>
  <si>
    <t>达州市知识产权事务中心</t>
  </si>
  <si>
    <t>达州市决策咨询委员会办公室</t>
  </si>
  <si>
    <t>达州市科技开发中心</t>
  </si>
  <si>
    <t>达州市科学技术情报研究所</t>
  </si>
  <si>
    <t>达州市公安局</t>
  </si>
  <si>
    <t>达州市公安实战保障中心</t>
  </si>
  <si>
    <t>达州市民政局</t>
  </si>
  <si>
    <t>单位副职差1,部门其他领导:双拥办主任和副主任共2名</t>
  </si>
  <si>
    <t>达州红军烈士陵园管理所</t>
  </si>
  <si>
    <t>达州市老年活动中心</t>
  </si>
  <si>
    <t>达州市军队离休退休干部休养所</t>
  </si>
  <si>
    <t>达州市民康医院</t>
  </si>
  <si>
    <t>达州市军供站</t>
  </si>
  <si>
    <t>达州市社会福利院</t>
  </si>
  <si>
    <t>达州市慈善会办公室</t>
  </si>
  <si>
    <t>达州市救助管理站</t>
  </si>
  <si>
    <t>达州市老龄工作委员会办公室</t>
  </si>
  <si>
    <t>达州市减灾中心</t>
  </si>
  <si>
    <t>达州市司法局</t>
  </si>
  <si>
    <t>达州市第十六中学</t>
  </si>
  <si>
    <t>达州市佳诚公证处</t>
  </si>
  <si>
    <t>达州市法律援助中心</t>
  </si>
  <si>
    <t>达州市财政局</t>
  </si>
  <si>
    <t>副局长1名.</t>
  </si>
  <si>
    <t>达州市政府性工程财政监查办公室</t>
  </si>
  <si>
    <t>达州市财政投资评审中心</t>
  </si>
  <si>
    <t>达州市人民政府收费管理办公室</t>
  </si>
  <si>
    <t>达州市市级国库集中收付中心</t>
  </si>
  <si>
    <t>达州市财政监督局</t>
  </si>
  <si>
    <t>达州市财政局票据管理中心</t>
  </si>
  <si>
    <t>达州市财政干部培训中心</t>
  </si>
  <si>
    <t>达州市财政信息管理中心</t>
  </si>
  <si>
    <t>达州市中小企业信用担保中心</t>
  </si>
  <si>
    <t>达州市政府和社会资本合作中心</t>
  </si>
  <si>
    <t>达州市人力资源和社会保障局</t>
  </si>
  <si>
    <t>机关党委书记1名.劳务办、军转办、职改办共3名</t>
  </si>
  <si>
    <t>达州市人事考试中心</t>
  </si>
  <si>
    <t>达州市转业军官培训中心</t>
  </si>
  <si>
    <t>达州市就业服务管理局</t>
  </si>
  <si>
    <t>达州市人力资源和社会保障信息管理中心</t>
  </si>
  <si>
    <t>达州市职业技能鉴定指导中心</t>
  </si>
  <si>
    <t>达州市高级技工学校</t>
  </si>
  <si>
    <t>达州市城乡居民社会养老保险管理局</t>
  </si>
  <si>
    <t>达州市医疗保险管理局</t>
  </si>
  <si>
    <t>达州市劳动保障监察支队</t>
  </si>
  <si>
    <t>达州市劳动人事争议仲裁院</t>
  </si>
  <si>
    <t>达州市社会保险管理局</t>
  </si>
  <si>
    <t>达州经开区就业和社会保障服务中心</t>
  </si>
  <si>
    <t>达州市国土资源局</t>
  </si>
  <si>
    <t>达州市国土资源档案信息中心</t>
  </si>
  <si>
    <t>达州市国土勘测规划队</t>
  </si>
  <si>
    <t>达州市地质环境监测站</t>
  </si>
  <si>
    <t>达州市征地事务中心</t>
  </si>
  <si>
    <t>达州市国土资源局通川分局执法监察大队</t>
  </si>
  <si>
    <t>达州市国土资源局执法监察支队</t>
  </si>
  <si>
    <t>达州市土地储备中心</t>
  </si>
  <si>
    <t>达州市不动产登记中心</t>
  </si>
  <si>
    <t>达州市国土资源局通川分局</t>
  </si>
  <si>
    <t>达州市国土资源局通川分局蒲家片区所</t>
  </si>
  <si>
    <t>达州市国土资源局通川分局北外片区所</t>
  </si>
  <si>
    <t>达州市国土资源局通川分局罗江片区所</t>
  </si>
  <si>
    <t>达州市国土资源局通川分局西外片区所</t>
  </si>
  <si>
    <t>达州市国土资源局通川分局复兴片区所</t>
  </si>
  <si>
    <t>达州市国土资源局通川分局檬双片区所</t>
  </si>
  <si>
    <t>达州市国土资源局通川分局安云片区所</t>
  </si>
  <si>
    <t>达州市国土资源局通川分局碑庙片区所</t>
  </si>
  <si>
    <t>达州市环境保护局</t>
  </si>
  <si>
    <t>达州市环境监测中心站</t>
  </si>
  <si>
    <t>达州市环境监察执法支队</t>
  </si>
  <si>
    <t>达州市环境污染防治中心</t>
  </si>
  <si>
    <t>达州市城乡规划局</t>
  </si>
  <si>
    <t>副局长1名.纪检1名，总师1名</t>
  </si>
  <si>
    <t>达州市城市测量队</t>
  </si>
  <si>
    <t>达州市规划编制中心</t>
  </si>
  <si>
    <t>达州市城市规划馆</t>
  </si>
  <si>
    <t>达州市住房和城乡建设局</t>
  </si>
  <si>
    <t>达州市城乡建设档案馆</t>
  </si>
  <si>
    <t>达州市建设工程质量检测中心</t>
  </si>
  <si>
    <t>达州市住房和城乡规划建设教育培训中心</t>
  </si>
  <si>
    <t>达州市重点工程建设管理中心</t>
  </si>
  <si>
    <t>达州市建设工程造价管理站</t>
  </si>
  <si>
    <t>达州市建设工程质量安全监督站</t>
  </si>
  <si>
    <t>达州市政府投资非经营性房屋建筑项目代建管理中心</t>
  </si>
  <si>
    <t>达州市房产管理局</t>
  </si>
  <si>
    <t>达州市规划建设监察支队</t>
  </si>
  <si>
    <t>达州市住房公积金管理委员会办公室</t>
  </si>
  <si>
    <t>达州市交通运输局</t>
  </si>
  <si>
    <t>副局长1名，机关党委1名，交战办主任、安全总监各1名。</t>
  </si>
  <si>
    <t>达州市地方海事局</t>
  </si>
  <si>
    <t>达州市公路机械工程处</t>
  </si>
  <si>
    <t>达州市航务管理局直属一分局</t>
  </si>
  <si>
    <t>达州市航道管理段</t>
  </si>
  <si>
    <t>达州市公路路政管理支队</t>
  </si>
  <si>
    <t>达州市公路工程试验检测中心</t>
  </si>
  <si>
    <t>达州市公路运输管理处</t>
  </si>
  <si>
    <t>达州市公路(水运)工程质量监督站</t>
  </si>
  <si>
    <t>达州市航务管理局直属二分局</t>
  </si>
  <si>
    <t>达州市公路管理局</t>
  </si>
  <si>
    <t>达州市交通运行监测及应急指挥中心</t>
  </si>
  <si>
    <t>达州市公路养护中心</t>
  </si>
  <si>
    <t>达州市水务局</t>
  </si>
  <si>
    <t>达州市水土保持办公室</t>
  </si>
  <si>
    <t>达州市水利电力建筑勘察设计院</t>
  </si>
  <si>
    <t>达州市水政监察支队</t>
  </si>
  <si>
    <t>达州市水电学校</t>
  </si>
  <si>
    <t>达州市人民政府防汛抗旱指挥部办公室</t>
  </si>
  <si>
    <t>达州市大型水利工程建设管理中心</t>
  </si>
  <si>
    <t>达州市土溪口水库建设管理办公室</t>
  </si>
  <si>
    <t>达州市农业局</t>
  </si>
  <si>
    <t>达州市植检站</t>
  </si>
  <si>
    <t>达州市土壤肥料与生态建设工作站</t>
  </si>
  <si>
    <t>达州市蚕业管理站</t>
  </si>
  <si>
    <t>达州市农业环境保护监测站</t>
  </si>
  <si>
    <t>达州市农业行政执法支队</t>
  </si>
  <si>
    <t>达州市农业技术推广站</t>
  </si>
  <si>
    <t>四川省农业广播电视学校达州市中心校</t>
  </si>
  <si>
    <t>达州市茶果技术推广站</t>
  </si>
  <si>
    <t>达州市种子管理站</t>
  </si>
  <si>
    <t>达州市经济作物技术推广站</t>
  </si>
  <si>
    <t>达州市农业科学研究院</t>
  </si>
  <si>
    <t>达州市农业机械研究推广站</t>
  </si>
  <si>
    <t>达州市动物疫病预防控制中心</t>
  </si>
  <si>
    <t>达州市动物卫生监督所</t>
  </si>
  <si>
    <t>达州市乳品管理站</t>
  </si>
  <si>
    <t>达州市饲草饲料工作站</t>
  </si>
  <si>
    <t>达州市水产局</t>
  </si>
  <si>
    <t>达州市水产技术推广站</t>
  </si>
  <si>
    <t>达州市水生动物防疫检疫站</t>
  </si>
  <si>
    <t>达州市畜牧技术推广站</t>
  </si>
  <si>
    <t>达州市林业和园林局</t>
  </si>
  <si>
    <t>达州市森林公安局</t>
  </si>
  <si>
    <t>达州市森林病虫防治检疫站</t>
  </si>
  <si>
    <t>达州市林业园林调查规划队</t>
  </si>
  <si>
    <t>达州市林业园林科技研究推广中心</t>
  </si>
  <si>
    <t>达州市园林绿化管理处</t>
  </si>
  <si>
    <t>出文明确出一减一</t>
  </si>
  <si>
    <t>达州市林业园林资源及工程管理中心</t>
  </si>
  <si>
    <t>达州市商务局</t>
  </si>
  <si>
    <t>达州市外贸进出口商品储运中心</t>
  </si>
  <si>
    <t>达州市服务业发展促进中心</t>
  </si>
  <si>
    <t>达州市文体广电新闻出版局</t>
  </si>
  <si>
    <t>达州市博物馆</t>
  </si>
  <si>
    <t>达州市创作办公室</t>
  </si>
  <si>
    <t>达州市文化馆</t>
  </si>
  <si>
    <t>达州市图书馆</t>
  </si>
  <si>
    <t>达州市文化市场综合执法支队</t>
  </si>
  <si>
    <t>达州市工艺美术公司</t>
  </si>
  <si>
    <t>达州市文化艺术中心</t>
  </si>
  <si>
    <t>出文明确出一减一（达市编委发[2013]90号）</t>
  </si>
  <si>
    <t>达州市电视转播台</t>
  </si>
  <si>
    <t>达州市体育中心</t>
  </si>
  <si>
    <t>达州市业余体校</t>
  </si>
  <si>
    <t>达州市社会体育指导中心</t>
  </si>
  <si>
    <t>达州市广电公共服务中心</t>
  </si>
  <si>
    <t>达州市卫生和计划生育委员会</t>
  </si>
  <si>
    <t>达州市卫生和计划生育监督执法支队</t>
  </si>
  <si>
    <t>达州市中心医院</t>
  </si>
  <si>
    <t>达州市中西医结合医院</t>
  </si>
  <si>
    <t>达州市疾病预防控制中心</t>
  </si>
  <si>
    <t>达州市120指挥中心</t>
  </si>
  <si>
    <t>达州市中心血站</t>
  </si>
  <si>
    <t>四川省达州中医学校</t>
  </si>
  <si>
    <t>达州市计划生育药品器械管理站</t>
  </si>
  <si>
    <t>达州市卫生计生信息中心</t>
  </si>
  <si>
    <t>达州市妇幼保健计划生育服务中心</t>
  </si>
  <si>
    <t>达州市审计局</t>
  </si>
  <si>
    <t>达州市经济责任审计分局</t>
  </si>
  <si>
    <t>达州市计算机信息审计中心</t>
  </si>
  <si>
    <t>达州市政府投资审计中心</t>
  </si>
  <si>
    <t>达州市外事侨务办公室</t>
  </si>
  <si>
    <t>达州市国有资产监督管理委员会</t>
  </si>
  <si>
    <t>达州市国有资产经营管理公司</t>
  </si>
  <si>
    <t>达州市投资管理中心</t>
  </si>
  <si>
    <t>达州市工商行政管理局</t>
  </si>
  <si>
    <t>机关党委书记1名.</t>
  </si>
  <si>
    <t>达州市消费者权益保护中心</t>
  </si>
  <si>
    <t>达州市工商行政管理局信息中心</t>
  </si>
  <si>
    <t>达州市个体私营经济指导服务中心</t>
  </si>
  <si>
    <t>达州市民营企业申投诉维权中心</t>
  </si>
  <si>
    <t>达州市质量技术监督局</t>
  </si>
  <si>
    <t>达州市质量技术监督检验测试中心</t>
  </si>
  <si>
    <t>达州市特种设备监督检验所</t>
  </si>
  <si>
    <t>达州市食品药品监督管理局</t>
  </si>
  <si>
    <t>总师2名</t>
  </si>
  <si>
    <t>达州市食品药品检验所</t>
  </si>
  <si>
    <t>达州市食品药品监督稽查支队</t>
  </si>
  <si>
    <t>达州市安全生产监督管理局</t>
  </si>
  <si>
    <t>达州市安全生产应急救援支队</t>
  </si>
  <si>
    <t>达州市安全生产监察执法支队</t>
  </si>
  <si>
    <t>达州市煤矿瓦斯远程监控中心</t>
  </si>
  <si>
    <t>达州市统计局</t>
  </si>
  <si>
    <t>达州市普查中心</t>
  </si>
  <si>
    <t>达州市城乡社会经济调查队</t>
  </si>
  <si>
    <t>达州市统计大数据中心</t>
  </si>
  <si>
    <t>达州市民族宗教事务局</t>
  </si>
  <si>
    <t>达州市宗教事务中心</t>
  </si>
  <si>
    <t>达州市扶贫和移民工作局</t>
  </si>
  <si>
    <t>达州市扶贫移民开发中心</t>
  </si>
  <si>
    <t>达州市扶贫信息中心</t>
  </si>
  <si>
    <t>达州市城市管理行政执法局</t>
  </si>
  <si>
    <t>达州市城市管理和行政执法投诉指挥中心</t>
  </si>
  <si>
    <t>达州市城市管理行政执法直属一大队</t>
  </si>
  <si>
    <t>达州市城市管理行政执法直属二大队</t>
  </si>
  <si>
    <t>达州市市政工程管理处</t>
  </si>
  <si>
    <t>口头明确出一减一</t>
  </si>
  <si>
    <t>达州市环境卫生管理处</t>
  </si>
  <si>
    <t>中共四川达州经济开发区工作委员会、四川达州经济开发区管理委员会</t>
  </si>
  <si>
    <t>领导副职3名</t>
  </si>
  <si>
    <t>四川达州经济开发区财政投资评审中心</t>
  </si>
  <si>
    <t>四川达州经济开发区政务服务中心</t>
  </si>
  <si>
    <t>四川达州经济开发区公用事业管理中心</t>
  </si>
  <si>
    <t>达州市人民政府政务服务中心</t>
  </si>
  <si>
    <t>达州市惠民帮扶中心</t>
  </si>
  <si>
    <t>达州市政务服务网络中心</t>
  </si>
  <si>
    <t>达州市气象局</t>
  </si>
  <si>
    <t>达州市防震办公室</t>
  </si>
  <si>
    <t>达州市农业气象综合服务中心</t>
  </si>
  <si>
    <t>达州市人工影响天气办公室</t>
  </si>
  <si>
    <t>达州市档案局</t>
  </si>
  <si>
    <t>达州市投资促进局</t>
  </si>
  <si>
    <t>达州市人民政府驻深圳办事处</t>
  </si>
  <si>
    <t>达州市人民政府驻重庆办事处</t>
  </si>
  <si>
    <t>达州市投资促进服务中心</t>
  </si>
  <si>
    <t>达州市旅游局</t>
  </si>
  <si>
    <t>达州市机关事务管理局</t>
  </si>
  <si>
    <t>达州市供销合作社</t>
  </si>
  <si>
    <t xml:space="preserve">    </t>
  </si>
  <si>
    <t>四川省达州经济贸易学校</t>
  </si>
  <si>
    <t>达州职业技术学院</t>
  </si>
  <si>
    <t>达州市公共资源交易服务中心</t>
  </si>
  <si>
    <t>中国人民政治协商会议达州市委员会机关</t>
  </si>
  <si>
    <t>政协达州市委员会办公室信息中心</t>
  </si>
  <si>
    <t>达州市中级人民法院</t>
  </si>
  <si>
    <t>达州市人民检察院</t>
  </si>
  <si>
    <t>民革达州市委员会机关</t>
  </si>
  <si>
    <t>中国民主同盟达州市委员会</t>
  </si>
  <si>
    <t>中国民主建国会达州市委机关</t>
  </si>
  <si>
    <t>中国农工民主党达州市委员会</t>
  </si>
  <si>
    <t>达州市总工会</t>
  </si>
  <si>
    <t>达州市工会干校</t>
  </si>
  <si>
    <t>中国共产主义青年团达州市委员会</t>
  </si>
  <si>
    <t>达州市妇女联合会</t>
  </si>
  <si>
    <t>纪检书记</t>
  </si>
  <si>
    <t>达州市儿童中心</t>
  </si>
  <si>
    <t>达州市文学艺术界联合会</t>
  </si>
  <si>
    <t>达州市社会科学界联合会</t>
  </si>
  <si>
    <t>达州市归侨侨眷联合会</t>
  </si>
  <si>
    <t>达州市残疾人联合会</t>
  </si>
  <si>
    <t>达州市康复中心</t>
  </si>
  <si>
    <t>达州市听力语言康复中心</t>
  </si>
  <si>
    <t>达州市残疾人就业服务部</t>
  </si>
  <si>
    <t>达州市科学技术协会</t>
  </si>
  <si>
    <t>达州市科技馆</t>
  </si>
  <si>
    <t>达州市红十字会</t>
  </si>
  <si>
    <t>达州市对外友好协会</t>
  </si>
  <si>
    <t>达州市工商业联合会</t>
  </si>
  <si>
    <t>期初</t>
  </si>
  <si>
    <t>事业编制</t>
  </si>
  <si>
    <t>工勤控制数</t>
  </si>
  <si>
    <t>行政编制</t>
  </si>
  <si>
    <t>政府雇员</t>
  </si>
  <si>
    <t>市本级县处级及以上单位核定领导职数情况表（截止2018年12月31日）</t>
  </si>
  <si>
    <t>序
号</t>
  </si>
  <si>
    <t>机构名称</t>
  </si>
  <si>
    <t>行政</t>
  </si>
  <si>
    <t>机构
规格</t>
  </si>
  <si>
    <t>副县级以上领导职数总计</t>
  </si>
  <si>
    <t>领导正职</t>
  </si>
  <si>
    <t>领导副职</t>
  </si>
  <si>
    <t>纪委书记(纪工委书记、纪检组长、纪检员)</t>
  </si>
  <si>
    <t>机关党委书记</t>
  </si>
  <si>
    <t>其他领导</t>
  </si>
  <si>
    <t>备注</t>
  </si>
  <si>
    <t>正县</t>
  </si>
  <si>
    <t>副县</t>
  </si>
  <si>
    <t>名称</t>
  </si>
  <si>
    <t>实配</t>
  </si>
  <si>
    <t>1</t>
  </si>
  <si>
    <t>市纪委
(市监察局&lt;正县&gt;)</t>
  </si>
  <si>
    <t>27</t>
  </si>
  <si>
    <t>23</t>
  </si>
  <si>
    <t>2</t>
  </si>
  <si>
    <t>书记
(市委常委兼任)</t>
  </si>
  <si>
    <t>范继跃</t>
  </si>
  <si>
    <t>6</t>
  </si>
  <si>
    <t>市纪委副书记</t>
  </si>
  <si>
    <t>吴兴明</t>
  </si>
  <si>
    <t>李晓忠</t>
  </si>
  <si>
    <t>18</t>
  </si>
  <si>
    <t>纪委常委、预防腐败局副局长</t>
  </si>
  <si>
    <t>1.按中央、省委换届文件规定，市级纪委可按1名书记、3名副书记、9名纪委常委配备。
2.按照市纪委“三定”规定，16个室主任可按副县级或正科级配备。
因监察委员会还未出正式的机构编制文件，本次仍按原监察局文件统计
目前市纪委监委领导：范继跃、陈泽健、吴兴明、何长华、李莉、杨辉霞、魏川、李平洪、刘洪波、刘韬、李奇山、李晓钟。</t>
  </si>
  <si>
    <t>纪委常委兼秘书长</t>
  </si>
  <si>
    <t>刘洪波</t>
  </si>
  <si>
    <t>办公室主任</t>
  </si>
  <si>
    <t>张海军</t>
  </si>
  <si>
    <t>何长华</t>
  </si>
  <si>
    <t>组织部部长</t>
  </si>
  <si>
    <t>柏云双</t>
  </si>
  <si>
    <t>宣传部部长</t>
  </si>
  <si>
    <t>周红星</t>
  </si>
  <si>
    <t>预防腐败室主任兼预防腐败局专职副局长</t>
  </si>
  <si>
    <t>董之平</t>
  </si>
  <si>
    <t>纪委常委、监察局副局长</t>
  </si>
  <si>
    <t>李莉</t>
  </si>
  <si>
    <t>研究室主任</t>
  </si>
  <si>
    <t>刘高见</t>
  </si>
  <si>
    <t>党风政风监督室主任</t>
  </si>
  <si>
    <t>崔仕春</t>
  </si>
  <si>
    <t>信访室主任</t>
  </si>
  <si>
    <t>康毅</t>
  </si>
  <si>
    <t>市纪委副书记、监察局局长兼预防腐败局局长</t>
  </si>
  <si>
    <t>陈泽健</t>
  </si>
  <si>
    <t>李平洪</t>
  </si>
  <si>
    <t>案件监督管理室主任</t>
  </si>
  <si>
    <t>丁晓勇</t>
  </si>
  <si>
    <t>纪检监察一室主任</t>
  </si>
  <si>
    <t>李祝先</t>
  </si>
  <si>
    <t>纪检监察二室主任</t>
  </si>
  <si>
    <t>魏川
(常委)</t>
  </si>
  <si>
    <t>纪检监察三室主任</t>
  </si>
  <si>
    <t>刘代坤</t>
  </si>
  <si>
    <t>纪检监察四室主任</t>
  </si>
  <si>
    <t>邱军</t>
  </si>
  <si>
    <t>纪检监察五室主任</t>
  </si>
  <si>
    <t>周涛</t>
  </si>
  <si>
    <t>监察局副局长
(党外干部)</t>
  </si>
  <si>
    <t>纪检监察六室主任</t>
  </si>
  <si>
    <t>案件审理法规室主任</t>
  </si>
  <si>
    <t>唐灼</t>
  </si>
  <si>
    <t>纪检监察干部监督室主任</t>
  </si>
  <si>
    <t>张俊华</t>
  </si>
  <si>
    <t>纪检派驻组</t>
  </si>
  <si>
    <t>19</t>
  </si>
  <si>
    <t>纪检派驻组组长</t>
  </si>
  <si>
    <t>刘松松等19名</t>
  </si>
  <si>
    <t>24</t>
  </si>
  <si>
    <t>纪检派驻组副组长</t>
  </si>
  <si>
    <t>罗小斌
等23名</t>
  </si>
  <si>
    <t xml:space="preserve">
</t>
  </si>
  <si>
    <t>组长:刘松松、胡松涛、陈立舜、傅元杰、蒋依勇、陈旭东、黄奎、黎晓红、王齐华、刘智、郭三忠、郑崇、何川、钟成、李炳元、王勇、赵尧、陈万彦、鞠涛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</si>
  <si>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市党风廉政
教育中心</t>
  </si>
  <si>
    <t>事业</t>
  </si>
  <si>
    <t>3</t>
  </si>
  <si>
    <t>主任</t>
  </si>
  <si>
    <t>唐辉</t>
  </si>
  <si>
    <t>副主任</t>
  </si>
  <si>
    <t>唐红艳</t>
  </si>
  <si>
    <t>市委办</t>
  </si>
  <si>
    <t>14</t>
  </si>
  <si>
    <t>12</t>
  </si>
  <si>
    <t>秘书长兼办公室主任</t>
  </si>
  <si>
    <t>陈刚</t>
  </si>
  <si>
    <t>7</t>
  </si>
  <si>
    <t>副秘书长</t>
  </si>
  <si>
    <t>王洪波(办公室主任)</t>
  </si>
  <si>
    <t>曾姝姝</t>
  </si>
  <si>
    <t>5</t>
  </si>
  <si>
    <t>综合室主任</t>
  </si>
  <si>
    <t>张贤波</t>
  </si>
  <si>
    <t>苟敏(副秘书长兼政研室主任)</t>
  </si>
  <si>
    <t>邓一明</t>
  </si>
  <si>
    <t>督查室主任</t>
  </si>
  <si>
    <t>杜鹃(副秘书长兼绩效办主任)</t>
  </si>
  <si>
    <t>张秦</t>
  </si>
  <si>
    <t>常委办主任</t>
  </si>
  <si>
    <t>黄黎历</t>
  </si>
  <si>
    <t>苟敏(兼政研室主任)</t>
  </si>
  <si>
    <t>督查专员</t>
  </si>
  <si>
    <t>袁晓春</t>
  </si>
  <si>
    <t>熊兵</t>
  </si>
  <si>
    <t>王宏</t>
  </si>
  <si>
    <t>赵运登</t>
  </si>
  <si>
    <t>徐超</t>
  </si>
  <si>
    <t>市委、市政府接待办</t>
  </si>
  <si>
    <t>副主任(正科级)</t>
  </si>
  <si>
    <t>汪佳臻</t>
  </si>
  <si>
    <t>市委招待所</t>
  </si>
  <si>
    <t>所长</t>
  </si>
  <si>
    <t>牟风海</t>
  </si>
  <si>
    <t>副所长(正科级)</t>
  </si>
  <si>
    <t>市委组织部</t>
  </si>
  <si>
    <t>部长
(市委常委兼任)</t>
  </si>
  <si>
    <t>莫怀学</t>
  </si>
  <si>
    <t>4</t>
  </si>
  <si>
    <t>常务副部长</t>
  </si>
  <si>
    <t>罗宾</t>
  </si>
  <si>
    <t>李虎</t>
  </si>
  <si>
    <t>4名副部长不含兼职职数(市人社局、市委编办、市委老干局主要领导兼任副部长不占职数)。</t>
  </si>
  <si>
    <t>副部长</t>
  </si>
  <si>
    <t>张乐</t>
  </si>
  <si>
    <t>朱宏尚</t>
  </si>
  <si>
    <t>刘小流</t>
  </si>
  <si>
    <t>市委党建办</t>
  </si>
  <si>
    <t>王平</t>
  </si>
  <si>
    <t>市人才办</t>
  </si>
  <si>
    <t>陈升涛</t>
  </si>
  <si>
    <t>张小松</t>
  </si>
  <si>
    <t>市两新党工委</t>
  </si>
  <si>
    <t>书记(市委组织部领导兼任)</t>
  </si>
  <si>
    <t>专职副书记</t>
  </si>
  <si>
    <t>王俊华</t>
  </si>
  <si>
    <t>1.川编办发[2016]120号：各市(州)委可在组织部加挂两新党工委牌子(已设立的相应予以整合)，加挂牌子后必须严格执行中央关于挂牌机构不得实体运行的相关要求。达州市未执行到位。
2.市两新党工委副书记3名，其中专职副书记1名，另2名副书记由相关部门领导兼任(一般由民政局、工商局副职兼任)。</t>
  </si>
  <si>
    <t>副书记</t>
  </si>
  <si>
    <t>李敏
(兼任)</t>
  </si>
  <si>
    <t>市党员教育
宣传中心</t>
  </si>
  <si>
    <t>邓良奎</t>
  </si>
  <si>
    <t>贾人权</t>
  </si>
  <si>
    <t>曾喻皓</t>
  </si>
  <si>
    <t>市委宣传部
(挂市委外宣办、市委文明办、市委网信办牌子)</t>
  </si>
  <si>
    <t>9</t>
  </si>
  <si>
    <t>洪继诚</t>
  </si>
  <si>
    <t>冉长春</t>
  </si>
  <si>
    <t>成娟</t>
  </si>
  <si>
    <t>外宣办副主任</t>
  </si>
  <si>
    <t>蔡飞舟</t>
  </si>
  <si>
    <r>
      <rPr>
        <sz val="10"/>
        <color indexed="8"/>
        <rFont val="方正仿宋_GBK"/>
        <charset val="134"/>
      </rPr>
      <t>“三定”规定未明确宣传部部长职数，在下一轮党群机构改革中一并规范。</t>
    </r>
  </si>
  <si>
    <t>副部长兼文明办主任</t>
  </si>
  <si>
    <t>郑永富</t>
  </si>
  <si>
    <t>文明办副主任</t>
  </si>
  <si>
    <t>王劲淞</t>
  </si>
  <si>
    <t>副部长兼外宣办主任</t>
  </si>
  <si>
    <t>杨晓军</t>
  </si>
  <si>
    <t>网信办副主任</t>
  </si>
  <si>
    <t>殷旭</t>
  </si>
  <si>
    <t>方江</t>
  </si>
  <si>
    <t>市委报道组</t>
  </si>
  <si>
    <t>组长</t>
  </si>
  <si>
    <t>李芹芹</t>
  </si>
  <si>
    <t>市委统战部</t>
  </si>
  <si>
    <t>胡杰</t>
  </si>
  <si>
    <t>王跃</t>
  </si>
  <si>
    <t>周平</t>
  </si>
  <si>
    <t>田毅</t>
  </si>
  <si>
    <t>郑晓利</t>
  </si>
  <si>
    <t>黎玉维</t>
  </si>
  <si>
    <t>市港澳及
海外联络办</t>
  </si>
  <si>
    <t>魏雪华</t>
  </si>
  <si>
    <t>王虹川</t>
  </si>
  <si>
    <t>市委政法委</t>
  </si>
  <si>
    <t>书记(市委常委兼任)、兼市矛盾纠纷多元化解协调中心主任</t>
  </si>
  <si>
    <t>吴立岩</t>
  </si>
  <si>
    <t>常务副书记</t>
  </si>
  <si>
    <t>程若峰</t>
  </si>
  <si>
    <t>综治办主任兼市矛盾纠纷多元化解工作领导小组办公室主任</t>
  </si>
  <si>
    <t>1.市委领导兼任市政法委书记，市政法委书记兼任市矛盾纠纷多元化解协调中心主任。
2.综治办主任兼市矛盾纠纷多元化解工作领导小组办公室主任，市矛盾纠纷多元化解协调中心专职副主任兼综治办副主任、市矛盾纠纷多元化解工作领导小组办公室副主任。
3.3名副书记中，1名副书记兼维稳办主任。</t>
  </si>
  <si>
    <t>方波</t>
  </si>
  <si>
    <r>
      <rPr>
        <sz val="10"/>
        <color theme="1"/>
        <rFont val="方正仿宋_GBK"/>
        <charset val="134"/>
      </rPr>
      <t>副书记</t>
    </r>
    <r>
      <rPr>
        <b/>
        <sz val="10"/>
        <color theme="9" tint="-0.249977111117893"/>
        <rFont val="方正仿宋_GBK"/>
        <charset val="134"/>
      </rPr>
      <t>兼维稳办主任</t>
    </r>
  </si>
  <si>
    <t>柏相臣</t>
  </si>
  <si>
    <t>政治部主任</t>
  </si>
  <si>
    <t>屈军</t>
  </si>
  <si>
    <t>涂小云</t>
  </si>
  <si>
    <t>市矛盾纠纷多元化解协调中心专职副主任(兼综治办副主任、市矛盾纠纷多元化解工作领导小组办公室副主任)</t>
  </si>
  <si>
    <t>蒲尧</t>
  </si>
  <si>
    <t>陶辉</t>
  </si>
  <si>
    <t>维稳办副主任</t>
  </si>
  <si>
    <t>市直机关工委</t>
  </si>
  <si>
    <t>市委领导
兼任书记</t>
  </si>
  <si>
    <t>张远新</t>
  </si>
  <si>
    <t>冯化清</t>
  </si>
  <si>
    <t>唐赟</t>
  </si>
  <si>
    <t>吴刚</t>
  </si>
  <si>
    <t>行业工会主席</t>
  </si>
  <si>
    <t>程迎新</t>
  </si>
  <si>
    <t>按“三定”规定，书记由市委领导兼任。</t>
  </si>
  <si>
    <t>黎海</t>
  </si>
  <si>
    <t>8</t>
  </si>
  <si>
    <t>市委群工局
(市信访局)</t>
  </si>
  <si>
    <t>局长(市委副秘书长兼任)</t>
  </si>
  <si>
    <t>牟道勇</t>
  </si>
  <si>
    <t>副局长</t>
  </si>
  <si>
    <t>杨利斌</t>
  </si>
  <si>
    <t>李帝臻</t>
  </si>
  <si>
    <t>吴强</t>
  </si>
  <si>
    <t>朱成军</t>
  </si>
  <si>
    <t>唐登进</t>
  </si>
  <si>
    <t>唐艳玲</t>
  </si>
  <si>
    <t>冯德波</t>
  </si>
  <si>
    <t>市群众接待中心</t>
  </si>
  <si>
    <t>朱文萍</t>
  </si>
  <si>
    <t>唐代银</t>
  </si>
  <si>
    <t>市委编办
(市编办、市审改办)</t>
  </si>
  <si>
    <t>主任(组织部副部长兼任)、兼市行政审批制度改革办公室主任</t>
  </si>
  <si>
    <t>李玉才</t>
  </si>
  <si>
    <t>李均林</t>
  </si>
  <si>
    <t>李洪卫</t>
  </si>
  <si>
    <t>专职副主任</t>
  </si>
  <si>
    <t>10</t>
  </si>
  <si>
    <t>市委农工委</t>
  </si>
  <si>
    <t>李俊</t>
  </si>
  <si>
    <t>奚级章</t>
  </si>
  <si>
    <t>张益海</t>
  </si>
  <si>
    <t>11</t>
  </si>
  <si>
    <t>市委巡察办</t>
  </si>
  <si>
    <t>刘箐</t>
  </si>
  <si>
    <t>贺冰山</t>
  </si>
  <si>
    <t>巡察组组长(正县级)</t>
  </si>
  <si>
    <t>任登华</t>
  </si>
  <si>
    <t>巡察组组长正县级，巡察组副组长副县级，均占用原单位编制。</t>
  </si>
  <si>
    <t>徐盛惠</t>
  </si>
  <si>
    <t>张晓东</t>
  </si>
  <si>
    <t>唐胜清</t>
  </si>
  <si>
    <t>巡察组副组长(副县级)</t>
  </si>
  <si>
    <t>李念</t>
  </si>
  <si>
    <t>汤志永</t>
  </si>
  <si>
    <t>李熙</t>
  </si>
  <si>
    <t>秦志波</t>
  </si>
  <si>
    <t>市委台办</t>
  </si>
  <si>
    <t>李仕林</t>
  </si>
  <si>
    <t>13</t>
  </si>
  <si>
    <t>市委防邪办</t>
  </si>
  <si>
    <t>市教转中心</t>
  </si>
  <si>
    <t>正科</t>
  </si>
  <si>
    <t>0</t>
  </si>
  <si>
    <t>主任(高配副县)</t>
  </si>
  <si>
    <t>罗捷
(正科)</t>
  </si>
  <si>
    <t>副主任(高配正科)</t>
  </si>
  <si>
    <t>李海
(副科)</t>
  </si>
  <si>
    <t>按“三超两乱”相关规定，主任高配副县，副主任高配正科属于清理对象。</t>
  </si>
  <si>
    <t>市委政研室(市委办挂牌机构但独立运行)</t>
  </si>
  <si>
    <t>苟敏</t>
  </si>
  <si>
    <t>覃清</t>
  </si>
  <si>
    <t>张治州</t>
  </si>
  <si>
    <t>钟蓉</t>
  </si>
  <si>
    <t>15</t>
  </si>
  <si>
    <t>市委保密办
(市保密局)</t>
  </si>
  <si>
    <t>张宗贵</t>
  </si>
  <si>
    <t>陈思伟</t>
  </si>
  <si>
    <t>16</t>
  </si>
  <si>
    <t>市委老干部局</t>
  </si>
  <si>
    <t>局长(组织部
副部长兼任)</t>
  </si>
  <si>
    <t>汪涛</t>
  </si>
  <si>
    <t>庞富烈</t>
  </si>
  <si>
    <t>市委干休所</t>
  </si>
  <si>
    <t>余志丽</t>
  </si>
  <si>
    <t>副所长</t>
  </si>
  <si>
    <t>张健</t>
  </si>
  <si>
    <t>贺继明</t>
  </si>
  <si>
    <t>17</t>
  </si>
  <si>
    <t>市委党校
(市行政学院、巴山红军学院、四川省干部函授学院达州分院)</t>
  </si>
  <si>
    <t>校长(市委领导兼任)</t>
  </si>
  <si>
    <t>常务副校长(正县)</t>
  </si>
  <si>
    <t>袁静</t>
  </si>
  <si>
    <t>向茂林</t>
  </si>
  <si>
    <t>副校长</t>
  </si>
  <si>
    <t>毕瑛涛</t>
  </si>
  <si>
    <t>院长(市政府
领导兼任)</t>
  </si>
  <si>
    <t>邓瑜华</t>
  </si>
  <si>
    <t>罗金泉</t>
  </si>
  <si>
    <t>王飞</t>
  </si>
  <si>
    <t>市委党史研究室</t>
  </si>
  <si>
    <t>蒋吉平</t>
  </si>
  <si>
    <t>郑丽天</t>
  </si>
  <si>
    <t>社长</t>
  </si>
  <si>
    <t>何南观</t>
  </si>
  <si>
    <t>副社长</t>
  </si>
  <si>
    <t>唐建</t>
  </si>
  <si>
    <t>魏小平</t>
  </si>
  <si>
    <t>工会主席</t>
  </si>
  <si>
    <t>李斌</t>
  </si>
  <si>
    <t>1.达市编发[2006]24号:达州日报社核定领导职数1正4副。
2.未制定“三定”规定。</t>
  </si>
  <si>
    <t>没制定“三定”规定文件。</t>
  </si>
  <si>
    <t>总编辑</t>
  </si>
  <si>
    <t>李清</t>
  </si>
  <si>
    <t>副总编辑</t>
  </si>
  <si>
    <t>李晓兵</t>
  </si>
  <si>
    <t>20</t>
  </si>
  <si>
    <t>市广播电视台</t>
  </si>
  <si>
    <t>台长</t>
  </si>
  <si>
    <t>陈东</t>
  </si>
  <si>
    <t>副台长</t>
  </si>
  <si>
    <t>朱兴春</t>
  </si>
  <si>
    <t>胡国辉</t>
  </si>
  <si>
    <t>党的组织机构设立和领导配备按有关规定执行。</t>
  </si>
  <si>
    <t>郭彪</t>
  </si>
  <si>
    <t>杨正宣</t>
  </si>
  <si>
    <t>21</t>
  </si>
  <si>
    <t>市人大机关(含办公室、人事代表工委、法制工委、研究室四个工作机构)</t>
  </si>
  <si>
    <t>秘书长</t>
  </si>
  <si>
    <t>向守宇</t>
  </si>
  <si>
    <t>专职副秘书长
或办公室副主任</t>
  </si>
  <si>
    <t>朱涛</t>
  </si>
  <si>
    <t>陈朝阳</t>
  </si>
  <si>
    <t>1.达市编委发[2013]63号：增核人大副秘书长或办公室副主任一名。
2.达市编委发[2016]41号：市本级担任专委会主任委员、副主任委员的占用原单位编制，非市本级人员占用市人大机关编制。
3.根据相关文件规定，人大机关的专委会机构(内务司法委、财经委等7个专委会)、职数的设置不纳入机构编制管理。</t>
  </si>
  <si>
    <t>副秘书长
或办公室副主任</t>
  </si>
  <si>
    <t>办公室副主任</t>
  </si>
  <si>
    <t>竭志国</t>
  </si>
  <si>
    <t>办公室副主任
(副秘书长)</t>
  </si>
  <si>
    <t>候大斌</t>
  </si>
  <si>
    <t>人事代表
工委主任</t>
  </si>
  <si>
    <t>罗欣然</t>
  </si>
  <si>
    <t>人事代表工委副主任</t>
  </si>
  <si>
    <t>陈茂</t>
  </si>
  <si>
    <t>法制工委
主任</t>
  </si>
  <si>
    <t>屠海云</t>
  </si>
  <si>
    <t>法制工委副主任</t>
  </si>
  <si>
    <t>柯文川</t>
  </si>
  <si>
    <t>蒋冰</t>
  </si>
  <si>
    <t>研究室副主任</t>
  </si>
  <si>
    <t>段昌林</t>
  </si>
  <si>
    <t>王国豪</t>
  </si>
  <si>
    <t>市政府办</t>
  </si>
  <si>
    <t>向仕春</t>
  </si>
  <si>
    <t>副秘书长兼扶贫移民局局长</t>
  </si>
  <si>
    <t>冯远国</t>
  </si>
  <si>
    <t>胡晓华</t>
  </si>
  <si>
    <t>刘书炼</t>
  </si>
  <si>
    <t>谯学伟</t>
  </si>
  <si>
    <t>朱清华</t>
  </si>
  <si>
    <t>李龙</t>
  </si>
  <si>
    <t>王永明</t>
  </si>
  <si>
    <t>王怀彦</t>
  </si>
  <si>
    <t>谭政治</t>
  </si>
  <si>
    <t>办公室主任(秘书长或副秘书长兼任)</t>
  </si>
  <si>
    <t>王明清</t>
  </si>
  <si>
    <t>练丹</t>
  </si>
  <si>
    <t>副主任兼市政府推进职能转变协调小组办公室副主任</t>
  </si>
  <si>
    <t>朱裕江</t>
  </si>
  <si>
    <t>应急办主任</t>
  </si>
  <si>
    <t>唐虎</t>
  </si>
  <si>
    <t>市法制办(政府办挂牌机构但独立运行)</t>
  </si>
  <si>
    <t>魏雪峰</t>
  </si>
  <si>
    <t>杨忠</t>
  </si>
  <si>
    <t>刘艳萍</t>
  </si>
  <si>
    <t>市人防办(政府办挂牌机构但独立运行)</t>
  </si>
  <si>
    <t>刘涛</t>
  </si>
  <si>
    <t>毛健</t>
  </si>
  <si>
    <t>黄开亮</t>
  </si>
  <si>
    <t>市金融办(政府办挂牌机构但独立运行)</t>
  </si>
  <si>
    <t>聂永生</t>
  </si>
  <si>
    <t>洪光辉</t>
  </si>
  <si>
    <t>孙仁亿</t>
  </si>
  <si>
    <t>邢斌(挂职)</t>
  </si>
  <si>
    <t>市物流办</t>
  </si>
  <si>
    <t>主任(高配正县)</t>
  </si>
  <si>
    <t>陈杰勇</t>
  </si>
  <si>
    <t>副主任(高配副县)</t>
  </si>
  <si>
    <t>鲁登尤
(副县)</t>
  </si>
  <si>
    <t>彭怀东
(副县)</t>
  </si>
  <si>
    <t>市住房公积金
管理中心</t>
  </si>
  <si>
    <t>徐浩</t>
  </si>
  <si>
    <t>常中全</t>
  </si>
  <si>
    <t>总稽核(正科级)</t>
  </si>
  <si>
    <t>奚蕴华</t>
  </si>
  <si>
    <t>李敏伟</t>
  </si>
  <si>
    <t>市政府地方志办公室</t>
  </si>
  <si>
    <t>冉炬</t>
  </si>
  <si>
    <t>市政府驻
成都办事处</t>
  </si>
  <si>
    <t>郑明春</t>
  </si>
  <si>
    <t>任召萍</t>
  </si>
  <si>
    <t>“三定”规定明确：党的组织、纪律检查组织的机构设立和领导配备按有关规定执行。</t>
  </si>
  <si>
    <t>市政府驻北京联络处</t>
  </si>
  <si>
    <t>贾文君</t>
  </si>
  <si>
    <t>陈向军</t>
  </si>
  <si>
    <t>市政府信息
公开管理中心</t>
  </si>
  <si>
    <t>邹清平</t>
  </si>
  <si>
    <t>任浩</t>
  </si>
  <si>
    <t>赵季平</t>
  </si>
  <si>
    <t>市政府
机关幼儿园</t>
  </si>
  <si>
    <t>园长</t>
  </si>
  <si>
    <t>王玲</t>
  </si>
  <si>
    <t>副园长(正科级)</t>
  </si>
  <si>
    <t>庞娟</t>
  </si>
  <si>
    <t>张霞</t>
  </si>
  <si>
    <t>李代荣</t>
  </si>
  <si>
    <t>市发改委(挂市物价局、市粮食局牌子，未独立运行)</t>
  </si>
  <si>
    <t>王成</t>
  </si>
  <si>
    <t>向元崇</t>
  </si>
  <si>
    <t>苏先鹏</t>
  </si>
  <si>
    <t>以工代赈办主任</t>
  </si>
  <si>
    <t>黄学龙</t>
  </si>
  <si>
    <t>李友强(经动办主任)</t>
  </si>
  <si>
    <t>杨晓东</t>
  </si>
  <si>
    <t>实施西部大开发办主任</t>
  </si>
  <si>
    <t>李画笔</t>
  </si>
  <si>
    <t>李华辉(市综合交通统筹办公室主任)</t>
  </si>
  <si>
    <t>程远鸿</t>
  </si>
  <si>
    <t>国民经济和装备动员办主任</t>
  </si>
  <si>
    <t>李友强</t>
  </si>
  <si>
    <t>黄文勇(挂职)</t>
  </si>
  <si>
    <t>天然气管理办主任</t>
  </si>
  <si>
    <t>李军</t>
  </si>
  <si>
    <t>黄文勇(下派挂职)</t>
  </si>
  <si>
    <t>重大建设项目稽察特派员办主任</t>
  </si>
  <si>
    <t>陈军</t>
  </si>
  <si>
    <t>铁路建设办主任</t>
  </si>
  <si>
    <t>李华辉</t>
  </si>
  <si>
    <t>市经信委(挂中小企业局牌子，未独立运行)</t>
  </si>
  <si>
    <t>李大兵</t>
  </si>
  <si>
    <t>魏文杰</t>
  </si>
  <si>
    <t>邓向东</t>
  </si>
  <si>
    <t>张显文</t>
  </si>
  <si>
    <t>张显文（工会）</t>
  </si>
  <si>
    <t>王可</t>
  </si>
  <si>
    <t>何冰</t>
  </si>
  <si>
    <t>信息化领导小组
办公室主任</t>
  </si>
  <si>
    <t>徐力涌</t>
  </si>
  <si>
    <t>市教育局(市委教育工委)</t>
  </si>
  <si>
    <t>局长兼教育工委书记</t>
  </si>
  <si>
    <t>李祖江</t>
  </si>
  <si>
    <t>张梅</t>
  </si>
  <si>
    <t>蒲茵</t>
  </si>
  <si>
    <t>王军</t>
  </si>
  <si>
    <t>兰川</t>
  </si>
  <si>
    <t>冯雷</t>
  </si>
  <si>
    <t>达一中</t>
  </si>
  <si>
    <t>校长</t>
  </si>
  <si>
    <t>顾林</t>
  </si>
  <si>
    <t>邹小林</t>
  </si>
  <si>
    <t>吴文灵</t>
  </si>
  <si>
    <t>符纯兵</t>
  </si>
  <si>
    <t>“三定”规定明确：党的组织的机构设立和领导配备按有关规定执行。</t>
  </si>
  <si>
    <t>官仲元</t>
  </si>
  <si>
    <t>杨杰</t>
  </si>
  <si>
    <t>张思军</t>
  </si>
  <si>
    <t>市招考办</t>
  </si>
  <si>
    <t>彭刚</t>
  </si>
  <si>
    <t>余隆海</t>
  </si>
  <si>
    <t>达州广播
电视大学</t>
  </si>
  <si>
    <t>戴鸿</t>
  </si>
  <si>
    <t>陈斌</t>
  </si>
  <si>
    <t>杨小兵</t>
  </si>
  <si>
    <t>王强</t>
  </si>
  <si>
    <t>党委书记</t>
  </si>
  <si>
    <t>杨萍</t>
  </si>
  <si>
    <t>王勇</t>
  </si>
  <si>
    <t>叶军</t>
  </si>
  <si>
    <t>市职高</t>
  </si>
  <si>
    <t>向轩</t>
  </si>
  <si>
    <t>胡勇</t>
  </si>
  <si>
    <t>李道勇</t>
  </si>
  <si>
    <t>未制定“三定”规定。</t>
  </si>
  <si>
    <t>余隆军</t>
  </si>
  <si>
    <t>张竹</t>
  </si>
  <si>
    <t>王峰</t>
  </si>
  <si>
    <t>26</t>
  </si>
  <si>
    <t>市科技和知识产权局</t>
  </si>
  <si>
    <t>局长</t>
  </si>
  <si>
    <t>淳伟波</t>
  </si>
  <si>
    <t>刘贵权</t>
  </si>
  <si>
    <t>韩鹏程</t>
  </si>
  <si>
    <t>孙曼妮</t>
  </si>
  <si>
    <t>市科学技术
情报研究所</t>
  </si>
  <si>
    <t>乐敏</t>
  </si>
  <si>
    <t>程代果</t>
  </si>
  <si>
    <t>市公安局</t>
  </si>
  <si>
    <t>局长
(副市长兼任)</t>
  </si>
  <si>
    <t>王景弘</t>
  </si>
  <si>
    <t>副书记(不明确职级)</t>
  </si>
  <si>
    <t>向群</t>
  </si>
  <si>
    <t>牟砚</t>
  </si>
  <si>
    <t>1.经济犯罪侦查支队长(许正波正科)、政委(梁经川正科)，治安管理支队(谯忠诚正科)、政委(雷旭东正科)，禁毒缉毒支队支队长(向以军正科)、政委(黄忠正科)，警务保障处处长(雷殷龙军转副县级干部)，经开区分局局长(程前明军转正县级干部)、政委(武成亮副县级)各1名(共9名)，按副县级高配，市委已停止执行。
2.达市编委发[2017]16号：增设专职副书记1名，不明确职级。</t>
  </si>
  <si>
    <t>常务副局长</t>
  </si>
  <si>
    <t>王永立</t>
  </si>
  <si>
    <t>指挥中心主任</t>
  </si>
  <si>
    <t>喻胜</t>
  </si>
  <si>
    <t>国保支队长</t>
  </si>
  <si>
    <t>雷静</t>
  </si>
  <si>
    <t>国保支队政委</t>
  </si>
  <si>
    <t>游金城</t>
  </si>
  <si>
    <t>刑侦支队长</t>
  </si>
  <si>
    <t>丁录全</t>
  </si>
  <si>
    <t>刑侦支队政委</t>
  </si>
  <si>
    <t>张正立</t>
  </si>
  <si>
    <t>交警支队长</t>
  </si>
  <si>
    <t>黄克应</t>
  </si>
  <si>
    <t>李森</t>
  </si>
  <si>
    <t>交警支队政委</t>
  </si>
  <si>
    <t>龙军</t>
  </si>
  <si>
    <t>特巡警支队长</t>
  </si>
  <si>
    <t>杨文金</t>
  </si>
  <si>
    <t>特巡警支队政委</t>
  </si>
  <si>
    <t>杨毅</t>
  </si>
  <si>
    <t>许高山</t>
  </si>
  <si>
    <t>监所支队长</t>
  </si>
  <si>
    <t>欧孝生</t>
  </si>
  <si>
    <t>监所支队政委</t>
  </si>
  <si>
    <t>28</t>
  </si>
  <si>
    <t>市民政局</t>
  </si>
  <si>
    <t>李晓波</t>
  </si>
  <si>
    <t>李敏</t>
  </si>
  <si>
    <t>徐元兴</t>
  </si>
  <si>
    <t>双拥办主任(高配正县)</t>
  </si>
  <si>
    <t>1.达市编委发[2013]65号:双拥办副主任2名，其中1名按副县级高配，另外1名由军分区干部担任。
2.按“三超两乱”相关规定，双拥办主任高配正县，双拥办副主任高配副县属于清理对象。</t>
  </si>
  <si>
    <t>丁军</t>
  </si>
  <si>
    <t>双拥办副主任(高配副县)</t>
  </si>
  <si>
    <t>徐华</t>
  </si>
  <si>
    <t>市军干休养所</t>
  </si>
  <si>
    <t>荆晶</t>
  </si>
  <si>
    <t>郑兴林</t>
  </si>
  <si>
    <t>市民康医院</t>
  </si>
  <si>
    <t>院长</t>
  </si>
  <si>
    <t>赵一超</t>
  </si>
  <si>
    <t>副院长(正科级)</t>
  </si>
  <si>
    <t>殷勤</t>
  </si>
  <si>
    <t>唐春光</t>
  </si>
  <si>
    <t>刘斌</t>
  </si>
  <si>
    <t>王吉祥</t>
  </si>
  <si>
    <t>市军供站</t>
  </si>
  <si>
    <t>站长</t>
  </si>
  <si>
    <t>王和平</t>
  </si>
  <si>
    <t>副站长(正科级)</t>
  </si>
  <si>
    <t>市老龄委办公室</t>
  </si>
  <si>
    <t>谯明智</t>
  </si>
  <si>
    <t>市司法局</t>
  </si>
  <si>
    <t>蒋兴清</t>
  </si>
  <si>
    <t>蔡晓勇</t>
  </si>
  <si>
    <t>靳仕远</t>
  </si>
  <si>
    <t>张述格</t>
  </si>
  <si>
    <t>刘卫</t>
  </si>
  <si>
    <t>杨红升</t>
  </si>
  <si>
    <t>市十六中</t>
  </si>
  <si>
    <t>李桂丞</t>
  </si>
  <si>
    <t>副校长(正科级)</t>
  </si>
  <si>
    <t>黄银娟</t>
  </si>
  <si>
    <t>余宗俊</t>
  </si>
  <si>
    <t>市财政局</t>
  </si>
  <si>
    <t>李政</t>
  </si>
  <si>
    <t>熊洁</t>
  </si>
  <si>
    <t>刘莉</t>
  </si>
  <si>
    <t>梁经勇</t>
  </si>
  <si>
    <t>杨佐</t>
  </si>
  <si>
    <t>市财政监督局</t>
  </si>
  <si>
    <t>副局长(正科级)</t>
  </si>
  <si>
    <t>杨阗</t>
  </si>
  <si>
    <t>市人社局(挂公务员局牌子，未独立运行)</t>
  </si>
  <si>
    <t>陈健</t>
  </si>
  <si>
    <t>张涛</t>
  </si>
  <si>
    <t>劳务开发办主任</t>
  </si>
  <si>
    <t>李兴海</t>
  </si>
  <si>
    <t>按“三超两乱”相关规定，职改办主任高配副县属于清理对象。</t>
  </si>
  <si>
    <t>陈建华</t>
  </si>
  <si>
    <t>军转办主任</t>
  </si>
  <si>
    <t>周舸</t>
  </si>
  <si>
    <t>张旭</t>
  </si>
  <si>
    <t>职改办主任(高配副县)</t>
  </si>
  <si>
    <t>杨捍宁</t>
  </si>
  <si>
    <t>市军转培训中心</t>
  </si>
  <si>
    <t>侯文宪</t>
  </si>
  <si>
    <t>市就业局</t>
  </si>
  <si>
    <t>杨翔</t>
  </si>
  <si>
    <t>吴洪大</t>
  </si>
  <si>
    <t>欧仕太</t>
  </si>
  <si>
    <t>市人社信息中心</t>
  </si>
  <si>
    <t>蒋毅</t>
  </si>
  <si>
    <t>曹晓峰</t>
  </si>
  <si>
    <t>市高级技工学校</t>
  </si>
  <si>
    <t>李颂</t>
  </si>
  <si>
    <t>徐力</t>
  </si>
  <si>
    <t>刘钊</t>
  </si>
  <si>
    <t>李显良</t>
  </si>
  <si>
    <t>市城乡居保局</t>
  </si>
  <si>
    <t>徐群英</t>
  </si>
  <si>
    <t>谭德文</t>
  </si>
  <si>
    <t>市医保局</t>
  </si>
  <si>
    <t>刘芳</t>
  </si>
  <si>
    <t>徐世界</t>
  </si>
  <si>
    <t>向红</t>
  </si>
  <si>
    <t>市社保局</t>
  </si>
  <si>
    <t>陈亚军</t>
  </si>
  <si>
    <t>蒲毅</t>
  </si>
  <si>
    <t>王超</t>
  </si>
  <si>
    <t>市国土局(挂测绘地理信息局、不动产登记局牌子，未独立运行)</t>
  </si>
  <si>
    <t>牟成通</t>
  </si>
  <si>
    <t>总工程师</t>
  </si>
  <si>
    <t>庞佑军</t>
  </si>
  <si>
    <t>唐朝晖</t>
  </si>
  <si>
    <t>邓大学</t>
  </si>
  <si>
    <t>市不动产
登记中心</t>
  </si>
  <si>
    <t>张洪涛</t>
  </si>
  <si>
    <t>市环保局</t>
  </si>
  <si>
    <t>袁勇</t>
  </si>
  <si>
    <t>杨培</t>
  </si>
  <si>
    <t>官晓燕</t>
  </si>
  <si>
    <t>罗颂</t>
  </si>
  <si>
    <t>喻诣</t>
  </si>
  <si>
    <t>陈雪梅</t>
  </si>
  <si>
    <t>雷川</t>
  </si>
  <si>
    <t>市环境监测
中心站</t>
  </si>
  <si>
    <t>站长(副县级)</t>
  </si>
  <si>
    <t>胡蕴明
(正科)</t>
  </si>
  <si>
    <t>副站长(副科级)</t>
  </si>
  <si>
    <t>陈历央</t>
  </si>
  <si>
    <t>1.川编发[2013]5号：环境监测中心站主任可按同级环保部门副职配备。
2.达市编委发[2013]60号：市环境监测中心站站长按副县级配备。</t>
  </si>
  <si>
    <t>文洪</t>
  </si>
  <si>
    <t>袁东升</t>
  </si>
  <si>
    <t>市规划局</t>
  </si>
  <si>
    <t>何怀良</t>
  </si>
  <si>
    <t>肖劲松</t>
  </si>
  <si>
    <t>王光萍</t>
  </si>
  <si>
    <t>总规划师</t>
  </si>
  <si>
    <t>秦芹</t>
  </si>
  <si>
    <t>市住建局</t>
  </si>
  <si>
    <t>张玉华</t>
  </si>
  <si>
    <t>刘杰</t>
  </si>
  <si>
    <t>黄礼清</t>
  </si>
  <si>
    <t>杨生</t>
  </si>
  <si>
    <t>沈明华</t>
  </si>
  <si>
    <t>李庆彬</t>
  </si>
  <si>
    <t>李强</t>
  </si>
  <si>
    <t>市房管局</t>
  </si>
  <si>
    <t>何峰</t>
  </si>
  <si>
    <t>杨必丹</t>
  </si>
  <si>
    <t>周光成</t>
  </si>
  <si>
    <t>市代建管理中心</t>
  </si>
  <si>
    <t>主任(副县级)</t>
  </si>
  <si>
    <t>李国彦
(副县)</t>
  </si>
  <si>
    <t>副主任(副科级)</t>
  </si>
  <si>
    <t>吕友乾</t>
  </si>
  <si>
    <r>
      <rPr>
        <sz val="10"/>
        <color indexed="8"/>
        <rFont val="方正仿宋_GBK"/>
        <charset val="134"/>
      </rPr>
      <t>达市编发[2010]12号：领导正职享受副县级工资福利待遇。</t>
    </r>
  </si>
  <si>
    <t>市住房公积金
管委办</t>
  </si>
  <si>
    <t>余小平</t>
  </si>
  <si>
    <t>市交通局</t>
  </si>
  <si>
    <t>翟朝晖</t>
  </si>
  <si>
    <t>岳万刚</t>
  </si>
  <si>
    <t>万玉霞</t>
  </si>
  <si>
    <t>蒋雷</t>
  </si>
  <si>
    <t>荆林</t>
  </si>
  <si>
    <t>安全总监</t>
  </si>
  <si>
    <t>薛奉荣</t>
  </si>
  <si>
    <t>彭铸</t>
  </si>
  <si>
    <t>冷中海</t>
  </si>
  <si>
    <t>蒋波</t>
  </si>
  <si>
    <t>交战办主任</t>
  </si>
  <si>
    <t>张建军</t>
  </si>
  <si>
    <t>市海事局</t>
  </si>
  <si>
    <t>杨智勇</t>
  </si>
  <si>
    <t>张安兰</t>
  </si>
  <si>
    <t>刘达</t>
  </si>
  <si>
    <t>市路政支队</t>
  </si>
  <si>
    <t>支队长</t>
  </si>
  <si>
    <t>高仁</t>
  </si>
  <si>
    <t>副支队长(正科级)</t>
  </si>
  <si>
    <t>刘利民</t>
  </si>
  <si>
    <t>支部副书记</t>
  </si>
  <si>
    <t>黄代君</t>
  </si>
  <si>
    <t>卢英</t>
  </si>
  <si>
    <t>马卫东</t>
  </si>
  <si>
    <t>市运管处</t>
  </si>
  <si>
    <t>处长</t>
  </si>
  <si>
    <t>曾俊</t>
  </si>
  <si>
    <t>副处长(正科级)</t>
  </si>
  <si>
    <t>李玉梅</t>
  </si>
  <si>
    <t>杨志清</t>
  </si>
  <si>
    <t>辜亚非</t>
  </si>
  <si>
    <t>喻石</t>
  </si>
  <si>
    <t>肖渠</t>
  </si>
  <si>
    <t>市公路局</t>
  </si>
  <si>
    <t>桂雪峰</t>
  </si>
  <si>
    <t>潘小波</t>
  </si>
  <si>
    <t>唐小军</t>
  </si>
  <si>
    <t>何德忠</t>
  </si>
  <si>
    <t>冉茂兵</t>
  </si>
  <si>
    <t>王大云</t>
  </si>
  <si>
    <t>市水务局</t>
  </si>
  <si>
    <t>李晓华</t>
  </si>
  <si>
    <t>郭兴全</t>
  </si>
  <si>
    <t>陈果</t>
  </si>
  <si>
    <t>刘玉堃</t>
  </si>
  <si>
    <t>谭俊峰</t>
  </si>
  <si>
    <t>张晓惠</t>
  </si>
  <si>
    <t>市水电
勘测设计院</t>
  </si>
  <si>
    <t>廖红</t>
  </si>
  <si>
    <t>龚照明</t>
  </si>
  <si>
    <t>王名万</t>
  </si>
  <si>
    <t>吴明亮</t>
  </si>
  <si>
    <t>朱路明</t>
  </si>
  <si>
    <t>市水政监察支队</t>
  </si>
  <si>
    <t>队长</t>
  </si>
  <si>
    <t>副队长(正科级)</t>
  </si>
  <si>
    <t>赵永红</t>
  </si>
  <si>
    <t>市水电校</t>
  </si>
  <si>
    <t>张双全</t>
  </si>
  <si>
    <t>杨素</t>
  </si>
  <si>
    <t>张瑛</t>
  </si>
  <si>
    <t>杜俊怀</t>
  </si>
  <si>
    <t>陈东旭</t>
  </si>
  <si>
    <t>谯明磊</t>
  </si>
  <si>
    <t>市大型水利工程
建设管理中心</t>
  </si>
  <si>
    <t>蒋蒙</t>
  </si>
  <si>
    <t>市农业局</t>
  </si>
  <si>
    <t>李祝荣</t>
  </si>
  <si>
    <t>蒋太仁</t>
  </si>
  <si>
    <t>蔡光辉</t>
  </si>
  <si>
    <t>总经济师</t>
  </si>
  <si>
    <t>李晓霞</t>
  </si>
  <si>
    <t>王良平</t>
  </si>
  <si>
    <t>侯重成</t>
  </si>
  <si>
    <t>总农艺师</t>
  </si>
  <si>
    <t>余贤良</t>
  </si>
  <si>
    <t>李宗明
(下派)</t>
  </si>
  <si>
    <t>市农科院</t>
  </si>
  <si>
    <t>何川</t>
  </si>
  <si>
    <t>副院长</t>
  </si>
  <si>
    <t>王志德</t>
  </si>
  <si>
    <t>简贵儒</t>
  </si>
  <si>
    <t>黄文春</t>
  </si>
  <si>
    <t>赵思毅</t>
  </si>
  <si>
    <t>舒心刚</t>
  </si>
  <si>
    <t>李万明</t>
  </si>
  <si>
    <t>张中华</t>
  </si>
  <si>
    <t>市水产局</t>
  </si>
  <si>
    <t>何忠</t>
  </si>
  <si>
    <t>胡仁见</t>
  </si>
  <si>
    <t>市林业园林局</t>
  </si>
  <si>
    <t>邓福盛</t>
  </si>
  <si>
    <t>张明宏</t>
  </si>
  <si>
    <t>龙有鹏</t>
  </si>
  <si>
    <t>赵玉全</t>
  </si>
  <si>
    <t>森林防火指挥长由市领导兼任。</t>
  </si>
  <si>
    <t>赵玉全(总师)</t>
  </si>
  <si>
    <t>饶兵</t>
  </si>
  <si>
    <t>森林防火副指挥长</t>
  </si>
  <si>
    <t>彭山</t>
  </si>
  <si>
    <t>40</t>
  </si>
  <si>
    <t>市森林公安局</t>
  </si>
  <si>
    <t>徐朝军</t>
  </si>
  <si>
    <t>由市公安局和市林业园林局双重管理。</t>
  </si>
  <si>
    <t>政委</t>
  </si>
  <si>
    <t>徐小东</t>
  </si>
  <si>
    <t>市商务局</t>
  </si>
  <si>
    <t>杨宇</t>
  </si>
  <si>
    <t>王莉</t>
  </si>
  <si>
    <t>金劲</t>
  </si>
  <si>
    <t>陈俊</t>
  </si>
  <si>
    <t>王迎九</t>
  </si>
  <si>
    <t>熊长虹</t>
  </si>
  <si>
    <t>黎潇</t>
  </si>
  <si>
    <t>市文体广新局</t>
  </si>
  <si>
    <t>李冰雪</t>
  </si>
  <si>
    <t>曾军</t>
  </si>
  <si>
    <t>唐秋芳</t>
  </si>
  <si>
    <t>赖劲松</t>
  </si>
  <si>
    <t>吴亮</t>
  </si>
  <si>
    <t>陈谋</t>
  </si>
  <si>
    <t>张雁</t>
  </si>
  <si>
    <t>市文化馆</t>
  </si>
  <si>
    <t>馆长</t>
  </si>
  <si>
    <t>徐殿乾</t>
  </si>
  <si>
    <t>副馆长(正科级)</t>
  </si>
  <si>
    <t>鲜林宗</t>
  </si>
  <si>
    <t>市图书馆</t>
  </si>
  <si>
    <t>师智勇</t>
  </si>
  <si>
    <t>徐李桃</t>
  </si>
  <si>
    <t>肖俊</t>
  </si>
  <si>
    <t>市文化执法支队</t>
  </si>
  <si>
    <t>支队长(副县级)</t>
  </si>
  <si>
    <t>李永刚
(副县)</t>
  </si>
  <si>
    <t>副支队长(副科级)</t>
  </si>
  <si>
    <t>卿萍</t>
  </si>
  <si>
    <r>
      <rPr>
        <sz val="10"/>
        <color indexed="8"/>
        <rFont val="方正仿宋_GBK"/>
        <charset val="134"/>
      </rPr>
      <t>达市编发[2011]30号：支队长可按同级政府工作部门副职职级配备。</t>
    </r>
  </si>
  <si>
    <t>殷静川</t>
  </si>
  <si>
    <t>市文化艺术中心</t>
  </si>
  <si>
    <t>唐荣建</t>
  </si>
  <si>
    <t>范建</t>
  </si>
  <si>
    <t>市电视转播台</t>
  </si>
  <si>
    <t>池有洲</t>
  </si>
  <si>
    <t>副台长(正科级)</t>
  </si>
  <si>
    <t>市卫计委</t>
  </si>
  <si>
    <t>唐志坤</t>
  </si>
  <si>
    <t>罗昌印</t>
  </si>
  <si>
    <t>周远峰</t>
  </si>
  <si>
    <t>副主任兼爱卫办主任</t>
  </si>
  <si>
    <t>李慧</t>
  </si>
  <si>
    <t>周家伟</t>
  </si>
  <si>
    <t>市中心医院</t>
  </si>
  <si>
    <t>曾凡伟</t>
  </si>
  <si>
    <t>王平(党委书记)</t>
  </si>
  <si>
    <t>李道峰</t>
  </si>
  <si>
    <t>总会计师</t>
  </si>
  <si>
    <t>刘春平</t>
  </si>
  <si>
    <t>“三定”规定明确：党的组织、纪律检查组织的机构设置及领导配备按有关规定执行。</t>
  </si>
  <si>
    <t>李钧</t>
  </si>
  <si>
    <t>李红兵</t>
  </si>
  <si>
    <t>市中西医
结合医院</t>
  </si>
  <si>
    <t>王刚</t>
  </si>
  <si>
    <t>罗云</t>
  </si>
  <si>
    <t>李小计</t>
  </si>
  <si>
    <t>陈德刚</t>
  </si>
  <si>
    <t>王毅</t>
  </si>
  <si>
    <t>黄中平</t>
  </si>
  <si>
    <t>张小飞</t>
  </si>
  <si>
    <t>李容华</t>
  </si>
  <si>
    <t>市疾控中心</t>
  </si>
  <si>
    <t>王波</t>
  </si>
  <si>
    <t>王卓</t>
  </si>
  <si>
    <t>高显彬</t>
  </si>
  <si>
    <t>胡小琦</t>
  </si>
  <si>
    <t>市中心血站</t>
  </si>
  <si>
    <t>罗谦</t>
  </si>
  <si>
    <t>副站长</t>
  </si>
  <si>
    <t>唐海东</t>
  </si>
  <si>
    <t>王知秋</t>
  </si>
  <si>
    <t>“三定”规定明确：党的组织的机构设置及领导配备按有关规定执行。</t>
  </si>
  <si>
    <t>达州中医校</t>
  </si>
  <si>
    <t>唐启烈</t>
  </si>
  <si>
    <t>罗光明</t>
  </si>
  <si>
    <t>田园</t>
  </si>
  <si>
    <t>曾令祥</t>
  </si>
  <si>
    <t>王创</t>
  </si>
  <si>
    <t>余宗林</t>
  </si>
  <si>
    <t>李前华</t>
  </si>
  <si>
    <t>市妇幼保健
计划生育
服务中心</t>
  </si>
  <si>
    <t>陈厚富</t>
  </si>
  <si>
    <t>刘伟</t>
  </si>
  <si>
    <t>彭圣</t>
  </si>
  <si>
    <t>牛春</t>
  </si>
  <si>
    <t>44</t>
  </si>
  <si>
    <t>市审计局</t>
  </si>
  <si>
    <t>高月睿</t>
  </si>
  <si>
    <t>胡若东</t>
  </si>
  <si>
    <t>吴伪</t>
  </si>
  <si>
    <t>总审计师</t>
  </si>
  <si>
    <t>王雷</t>
  </si>
  <si>
    <t>熊波</t>
  </si>
  <si>
    <t>蒋普辉</t>
  </si>
  <si>
    <t>市外侨办</t>
  </si>
  <si>
    <t>陈良云</t>
  </si>
  <si>
    <t>师江平</t>
  </si>
  <si>
    <t>刘艳</t>
  </si>
  <si>
    <t>何鸿涛</t>
  </si>
  <si>
    <t>市国资委</t>
  </si>
  <si>
    <t>书记</t>
  </si>
  <si>
    <t>曾祥勇</t>
  </si>
  <si>
    <t>王亚军</t>
  </si>
  <si>
    <t>何朝洪</t>
  </si>
  <si>
    <t>唐增敏</t>
  </si>
  <si>
    <t>潘传勇</t>
  </si>
  <si>
    <t>主任空着</t>
  </si>
  <si>
    <t>徐刚
(挂职)</t>
  </si>
  <si>
    <t>市国资公司</t>
  </si>
  <si>
    <t>总经理</t>
  </si>
  <si>
    <t>邓华</t>
  </si>
  <si>
    <t>副总经理</t>
  </si>
  <si>
    <t>谢盛强</t>
  </si>
  <si>
    <t>徐大文</t>
  </si>
  <si>
    <t>阳竹青</t>
  </si>
  <si>
    <t>市投资公司</t>
  </si>
  <si>
    <t>陈珏光</t>
  </si>
  <si>
    <t>詹智明</t>
  </si>
  <si>
    <t>张冬明</t>
  </si>
  <si>
    <t>市工商局</t>
  </si>
  <si>
    <t>曲鸿飞</t>
  </si>
  <si>
    <t>董文</t>
  </si>
  <si>
    <t>刘亿(总工程师)</t>
  </si>
  <si>
    <t>刘新彬</t>
  </si>
  <si>
    <t>陈先杰</t>
  </si>
  <si>
    <t>孙小岚</t>
  </si>
  <si>
    <t>邓可万</t>
  </si>
  <si>
    <t>李岱</t>
  </si>
  <si>
    <t>郑渠(食品总监)</t>
  </si>
  <si>
    <t>胡良林</t>
  </si>
  <si>
    <t>刘静婉</t>
  </si>
  <si>
    <t>市质监局</t>
  </si>
  <si>
    <t>杜鹃</t>
  </si>
  <si>
    <t>刘保君</t>
  </si>
  <si>
    <t>刘亿</t>
  </si>
  <si>
    <t>市质监检验
测试中心</t>
  </si>
  <si>
    <t>余胜</t>
  </si>
  <si>
    <t>邓远方</t>
  </si>
  <si>
    <t>康燕</t>
  </si>
  <si>
    <t>市食药局(挂食安办牌子，未独立运行)</t>
  </si>
  <si>
    <t>黎小明</t>
  </si>
  <si>
    <t>邓凤宣</t>
  </si>
  <si>
    <t>食品安全总监</t>
  </si>
  <si>
    <t>郑渠</t>
  </si>
  <si>
    <t>武正学</t>
  </si>
  <si>
    <t>药品安全总监</t>
  </si>
  <si>
    <t>刘强</t>
  </si>
  <si>
    <t>黄文</t>
  </si>
  <si>
    <t>市安监局(挂安办牌子，未独立运行)</t>
  </si>
  <si>
    <t>王建</t>
  </si>
  <si>
    <t>张胜</t>
  </si>
  <si>
    <t>谢廷润</t>
  </si>
  <si>
    <t>袁健</t>
  </si>
  <si>
    <t>赵星江</t>
  </si>
  <si>
    <t>周嘉荃</t>
  </si>
  <si>
    <t>市统计局</t>
  </si>
  <si>
    <t>石卫东</t>
  </si>
  <si>
    <t>孙鸣</t>
  </si>
  <si>
    <t>总统计师</t>
  </si>
  <si>
    <t>屈纪勇</t>
  </si>
  <si>
    <t>赵英</t>
  </si>
  <si>
    <t>刘玲</t>
  </si>
  <si>
    <t>王树江</t>
  </si>
  <si>
    <t>邓发成</t>
  </si>
  <si>
    <t>市民宗局</t>
  </si>
  <si>
    <t>孙小雁</t>
  </si>
  <si>
    <t>市扶贫移民局</t>
  </si>
  <si>
    <t>局长(市政府副秘书长兼任)</t>
  </si>
  <si>
    <t>胡珊</t>
  </si>
  <si>
    <t>冉永红</t>
  </si>
  <si>
    <t>卢本军</t>
  </si>
  <si>
    <t>夏华勇</t>
  </si>
  <si>
    <t>市扶贫移民
开发中心</t>
  </si>
  <si>
    <t>何知明</t>
  </si>
  <si>
    <t>市城管局</t>
  </si>
  <si>
    <t>程德凯</t>
  </si>
  <si>
    <t>马淙涌</t>
  </si>
  <si>
    <t>向前</t>
  </si>
  <si>
    <t>张宏</t>
  </si>
  <si>
    <t>陶宇翔</t>
  </si>
  <si>
    <t>邓涛</t>
  </si>
  <si>
    <t>经开区(市委、市政府派出机构)</t>
  </si>
  <si>
    <t>庞佑成</t>
  </si>
  <si>
    <t>任黎</t>
  </si>
  <si>
    <t>杨春城</t>
  </si>
  <si>
    <t>副书记兼常务副主任</t>
  </si>
  <si>
    <t>刘江</t>
  </si>
  <si>
    <t>张玉红</t>
  </si>
  <si>
    <t>主任
兼副书记</t>
  </si>
  <si>
    <t>杨勇</t>
  </si>
  <si>
    <t>许伟</t>
  </si>
  <si>
    <t>黄晓军</t>
  </si>
  <si>
    <t>市政务中心(市政府派出机构)</t>
  </si>
  <si>
    <t>林建祥</t>
  </si>
  <si>
    <t>陈尧</t>
  </si>
  <si>
    <t>岳希富</t>
  </si>
  <si>
    <t>市惠民帮扶中心</t>
  </si>
  <si>
    <t>肖成丽</t>
  </si>
  <si>
    <t>孙维</t>
  </si>
  <si>
    <t>市档案局</t>
  </si>
  <si>
    <t>韩家翼</t>
  </si>
  <si>
    <t>龚乃帧</t>
  </si>
  <si>
    <t>李华</t>
  </si>
  <si>
    <t>市投促局</t>
  </si>
  <si>
    <t>蒲雨阳</t>
  </si>
  <si>
    <t>雷剑</t>
  </si>
  <si>
    <t>段正伟</t>
  </si>
  <si>
    <t>彭玮</t>
  </si>
  <si>
    <t>市政府驻
深圳办事处</t>
  </si>
  <si>
    <t>谭旭</t>
  </si>
  <si>
    <t>胡晓</t>
  </si>
  <si>
    <t>市政府驻
重庆办事处</t>
  </si>
  <si>
    <t>蒋洪毅</t>
  </si>
  <si>
    <t>黎广渠</t>
  </si>
  <si>
    <t>市旅游局</t>
  </si>
  <si>
    <t>伍力</t>
  </si>
  <si>
    <t>市机关事务局</t>
  </si>
  <si>
    <t>李超</t>
  </si>
  <si>
    <t>邓林贵</t>
  </si>
  <si>
    <t>市政中心机关保卫处处长</t>
  </si>
  <si>
    <t>朱宏军</t>
  </si>
  <si>
    <t>杜松林</t>
  </si>
  <si>
    <t>撤销</t>
  </si>
  <si>
    <t>袁光元</t>
  </si>
  <si>
    <t>市供销社</t>
  </si>
  <si>
    <t>王华平</t>
  </si>
  <si>
    <t>李传平</t>
  </si>
  <si>
    <t>王轩</t>
  </si>
  <si>
    <t>达州经贸校</t>
  </si>
  <si>
    <t>李钲</t>
  </si>
  <si>
    <t>余明华</t>
  </si>
  <si>
    <t>达州职业
技术学院</t>
  </si>
  <si>
    <t>副厅</t>
  </si>
  <si>
    <r>
      <rPr>
        <b/>
        <sz val="10"/>
        <color theme="1"/>
        <rFont val="方正仿宋_GBK"/>
        <charset val="134"/>
      </rPr>
      <t>3</t>
    </r>
    <r>
      <rPr>
        <b/>
        <sz val="10"/>
        <color indexed="8"/>
        <rFont val="方正仿宋_GBK"/>
        <charset val="134"/>
      </rPr>
      <t>4</t>
    </r>
  </si>
  <si>
    <t>王隆毅</t>
  </si>
  <si>
    <t>潘传中</t>
  </si>
  <si>
    <t>蒋绍贤</t>
  </si>
  <si>
    <t>工会主席(正县)</t>
  </si>
  <si>
    <t>王黎明</t>
  </si>
  <si>
    <t>“三定”规定明确：各系党的组织的机构设置及领导配备，按有关规定执行。</t>
  </si>
  <si>
    <t>工会副主席</t>
  </si>
  <si>
    <t>李明芳</t>
  </si>
  <si>
    <t>组织人事部部长</t>
  </si>
  <si>
    <t>邓小松</t>
  </si>
  <si>
    <t>向世见</t>
  </si>
  <si>
    <t>副书记
兼纪委书记</t>
  </si>
  <si>
    <t>纪委副书记</t>
  </si>
  <si>
    <t>团委书记</t>
  </si>
  <si>
    <t>党政办公室主任</t>
  </si>
  <si>
    <t>招生就业处处长</t>
  </si>
  <si>
    <t>王洪</t>
  </si>
  <si>
    <t>杨珲</t>
  </si>
  <si>
    <t>后勤管理处处长</t>
  </si>
  <si>
    <t>何志林</t>
  </si>
  <si>
    <t>安全保卫处处长</t>
  </si>
  <si>
    <t>高红柳</t>
  </si>
  <si>
    <t>教务处主任</t>
  </si>
  <si>
    <t>李元进</t>
  </si>
  <si>
    <t>计划财务处处长</t>
  </si>
  <si>
    <t>卿勇</t>
  </si>
  <si>
    <t>国资基建处处长</t>
  </si>
  <si>
    <t>唐多友</t>
  </si>
  <si>
    <t>院长
兼副书记</t>
  </si>
  <si>
    <t>蒋伟</t>
  </si>
  <si>
    <t>学生处处长</t>
  </si>
  <si>
    <t>马成玲</t>
  </si>
  <si>
    <t>建筑工程系主任</t>
  </si>
  <si>
    <t>王彦</t>
  </si>
  <si>
    <t>医学影像检验系主任</t>
  </si>
  <si>
    <t>王健</t>
  </si>
  <si>
    <t>师范系主任</t>
  </si>
  <si>
    <t>方小强</t>
  </si>
  <si>
    <t>潘大兵</t>
  </si>
  <si>
    <t>机电工程系主任</t>
  </si>
  <si>
    <t>经济管理系主任</t>
  </si>
  <si>
    <t>孙玉龙</t>
  </si>
  <si>
    <t>临床医学系主任</t>
  </si>
  <si>
    <t>唐荣伟</t>
  </si>
  <si>
    <t>护理系主任</t>
  </si>
  <si>
    <t>陈明瑶</t>
  </si>
  <si>
    <t>敬永香</t>
  </si>
  <si>
    <t>公共事务管理系主任</t>
  </si>
  <si>
    <t>中专教育部部长</t>
  </si>
  <si>
    <t>基础教育部部长</t>
  </si>
  <si>
    <t>卫宇</t>
  </si>
  <si>
    <t>成人教育部部长</t>
  </si>
  <si>
    <t>图书馆馆长</t>
  </si>
  <si>
    <t>市公共资源交易中心</t>
  </si>
  <si>
    <t>马召军</t>
  </si>
  <si>
    <t>张海燕</t>
  </si>
  <si>
    <t>吴成</t>
  </si>
  <si>
    <t>市政协机关(含办公室、研究室两个工作机构)</t>
  </si>
  <si>
    <t>魏艳</t>
  </si>
  <si>
    <t>魏林俐</t>
  </si>
  <si>
    <t>龙群星</t>
  </si>
  <si>
    <t>1.办公室主任兼任副秘书长，4名副秘书长中，其中1名兼任办公室主任。
2.根据相关规定，市政协机关专委会机构(提案委、经济委等9个专委会)、职数的设置不纳入机构编制管理。</t>
  </si>
  <si>
    <t>袁安</t>
  </si>
  <si>
    <t>王梦</t>
  </si>
  <si>
    <t>办公室主任
兼副秘书长</t>
  </si>
  <si>
    <t>王盛</t>
  </si>
  <si>
    <t>杨力宁</t>
  </si>
  <si>
    <t>李静</t>
  </si>
  <si>
    <t>王涛</t>
  </si>
  <si>
    <t>杜韦</t>
  </si>
  <si>
    <t>市中院</t>
  </si>
  <si>
    <t>院长(副厅级)</t>
  </si>
  <si>
    <t>易晓东</t>
  </si>
  <si>
    <t>陶先林</t>
  </si>
  <si>
    <t>余世斌</t>
  </si>
  <si>
    <t>刘勇</t>
  </si>
  <si>
    <t>周建桦</t>
  </si>
  <si>
    <t>罗彬</t>
  </si>
  <si>
    <t>执行局局长</t>
  </si>
  <si>
    <t>刘东</t>
  </si>
  <si>
    <t>李运宇</t>
  </si>
  <si>
    <t>市检察院</t>
  </si>
  <si>
    <t>付全忠</t>
  </si>
  <si>
    <t>副检察长</t>
  </si>
  <si>
    <t>蹇明海</t>
  </si>
  <si>
    <t>于蒲</t>
  </si>
  <si>
    <t>向莉</t>
  </si>
  <si>
    <t>熊斌</t>
  </si>
  <si>
    <t>反贪局局长</t>
  </si>
  <si>
    <t>黄中</t>
  </si>
  <si>
    <t>专职检委委员</t>
  </si>
  <si>
    <t>刘文武</t>
  </si>
  <si>
    <t>李小平</t>
  </si>
  <si>
    <t>向可成</t>
  </si>
  <si>
    <t>王春明</t>
  </si>
  <si>
    <t>反渎职侵权局局长</t>
  </si>
  <si>
    <t>民革</t>
  </si>
  <si>
    <t>驻会副主委</t>
  </si>
  <si>
    <t>冯朝霞</t>
  </si>
  <si>
    <t>根据有关文件规定，民主党派的主委由选举产生，符合条件的进人大、政府、政协班子。</t>
  </si>
  <si>
    <t>民盟</t>
  </si>
  <si>
    <t>冯仁丽</t>
  </si>
  <si>
    <t>民建</t>
  </si>
  <si>
    <t>黄绚珠</t>
  </si>
  <si>
    <t>黄雪梅</t>
  </si>
  <si>
    <t>农工党</t>
  </si>
  <si>
    <t>专职副主委</t>
  </si>
  <si>
    <t>市总工会</t>
  </si>
  <si>
    <t>群团</t>
  </si>
  <si>
    <t>主席
(市委常委兼任)</t>
  </si>
  <si>
    <t>副主席</t>
  </si>
  <si>
    <t>常荣(党组书记)</t>
  </si>
  <si>
    <t>杨波</t>
  </si>
  <si>
    <t>女职委主任</t>
  </si>
  <si>
    <t>张宁川</t>
  </si>
  <si>
    <r>
      <rPr>
        <sz val="10"/>
        <color indexed="8"/>
        <rFont val="方正仿宋_GBK"/>
        <charset val="134"/>
      </rPr>
      <t>3名副主席中，其中1名副主席一般由正县级领导担任。</t>
    </r>
  </si>
  <si>
    <t>赵银川</t>
  </si>
  <si>
    <t>吕芸</t>
  </si>
  <si>
    <t>团市委</t>
  </si>
  <si>
    <t>张家芳</t>
  </si>
  <si>
    <t>凌玲</t>
  </si>
  <si>
    <t>市妇联</t>
  </si>
  <si>
    <t>主席</t>
  </si>
  <si>
    <t>卢玲宁</t>
  </si>
  <si>
    <t>吴东梅</t>
  </si>
  <si>
    <t>陈小夕</t>
  </si>
  <si>
    <t>市文联</t>
  </si>
  <si>
    <t>吴洁如</t>
  </si>
  <si>
    <t>谢军</t>
  </si>
  <si>
    <t>党组书记</t>
  </si>
  <si>
    <t>孙黎龙</t>
  </si>
  <si>
    <t>肖朝萍</t>
  </si>
  <si>
    <t>市社科联</t>
  </si>
  <si>
    <t>李怀兵</t>
  </si>
  <si>
    <t>黄龙德</t>
  </si>
  <si>
    <t>王学良</t>
  </si>
  <si>
    <t>市侨联</t>
  </si>
  <si>
    <t>唐波</t>
  </si>
  <si>
    <t>专职副主席</t>
  </si>
  <si>
    <t>唐琳彬</t>
  </si>
  <si>
    <t>市残联</t>
  </si>
  <si>
    <t>理事长</t>
  </si>
  <si>
    <t>赵本权</t>
  </si>
  <si>
    <t>副理事长</t>
  </si>
  <si>
    <t>杨文平</t>
  </si>
  <si>
    <t>罗自强</t>
  </si>
  <si>
    <t>江林红</t>
  </si>
  <si>
    <t>市科协</t>
  </si>
  <si>
    <t>李良</t>
  </si>
  <si>
    <t>罗波</t>
  </si>
  <si>
    <t>唐德义</t>
  </si>
  <si>
    <t>刘远波</t>
  </si>
  <si>
    <t>市红十字会</t>
  </si>
  <si>
    <t>会长(市政府分管领导兼任)</t>
  </si>
  <si>
    <t>吴应刚</t>
  </si>
  <si>
    <t>专职副会长</t>
  </si>
  <si>
    <t>聂立超</t>
  </si>
  <si>
    <t>市对外友好协会</t>
  </si>
  <si>
    <t>副会长</t>
  </si>
  <si>
    <t>何鑫华</t>
  </si>
  <si>
    <t>会长一般由外侨办主任兼。</t>
  </si>
  <si>
    <t>市工商联</t>
  </si>
  <si>
    <t>廖清江</t>
  </si>
  <si>
    <t>周军</t>
  </si>
  <si>
    <t>市工商联职数为1正3副(含秘书长)。</t>
  </si>
  <si>
    <t>副主席(秘书长)</t>
  </si>
  <si>
    <t>程杨君</t>
  </si>
  <si>
    <t>肖鹰</t>
  </si>
  <si>
    <t>单位信息</t>
  </si>
  <si>
    <t>绿色填充色表示数据已经更新</t>
  </si>
  <si>
    <t>排序</t>
  </si>
  <si>
    <t>序号</t>
  </si>
  <si>
    <t>单位名称</t>
  </si>
  <si>
    <t>机构类别</t>
  </si>
  <si>
    <t>机构性质</t>
  </si>
  <si>
    <t>机构级别</t>
  </si>
  <si>
    <t>经费形式</t>
  </si>
  <si>
    <t>行政
群团
事业</t>
  </si>
  <si>
    <t>参公情况</t>
  </si>
  <si>
    <t>主管部门</t>
  </si>
  <si>
    <t>联系电话</t>
  </si>
  <si>
    <t>单位ID</t>
  </si>
  <si>
    <t>上级ID</t>
  </si>
  <si>
    <t>内设机构数</t>
  </si>
  <si>
    <t>核定数</t>
  </si>
  <si>
    <t>预留数</t>
  </si>
  <si>
    <t>期初数</t>
  </si>
  <si>
    <t>现有数</t>
  </si>
  <si>
    <t>编制小类</t>
  </si>
  <si>
    <t>行政或事业上编数</t>
  </si>
  <si>
    <t>行政或事业下编数</t>
  </si>
  <si>
    <t>单位领导正职核定数</t>
  </si>
  <si>
    <t>单位领导副职核定数</t>
  </si>
  <si>
    <t>机关党委书记核定数</t>
  </si>
  <si>
    <t>纪委书记(纪检组长、书记)核定数</t>
  </si>
  <si>
    <t>“三总”师核定数</t>
  </si>
  <si>
    <t>行业工会主席核定数</t>
  </si>
  <si>
    <t>单位其他领导核定数</t>
  </si>
  <si>
    <t>内设机构领导正职核定数</t>
  </si>
  <si>
    <t>内设机构领导副职核定数</t>
  </si>
  <si>
    <t>部门其他工作机构领导核定数</t>
  </si>
  <si>
    <t>厅局级正职核定数</t>
  </si>
  <si>
    <t>厅局级副职核定数</t>
  </si>
  <si>
    <t>县处级正职核定数
(领导)</t>
  </si>
  <si>
    <t>县处级副职核定数（领导）</t>
  </si>
  <si>
    <t>县处级正职核定数（中层）</t>
  </si>
  <si>
    <t>县处级副职核定数（中层）</t>
  </si>
  <si>
    <t>乡科级正职核定数（领导）</t>
  </si>
  <si>
    <t>乡科级副职核定数（领导）</t>
  </si>
  <si>
    <t>乡科级正职核定数（中层）</t>
  </si>
  <si>
    <t>乡科级副职核定数（中层）</t>
  </si>
  <si>
    <t>股级正职核定数</t>
  </si>
  <si>
    <t>股级副职核定数</t>
  </si>
  <si>
    <t>巡视员核定数</t>
  </si>
  <si>
    <t>副巡视员核定数</t>
  </si>
  <si>
    <t>调研员核定数</t>
  </si>
  <si>
    <t>副调研员核定数</t>
  </si>
  <si>
    <t>主任科员核定数</t>
  </si>
  <si>
    <t>副主任科员核定数</t>
  </si>
  <si>
    <t>科员核定数</t>
  </si>
  <si>
    <t>办事员核定数</t>
  </si>
  <si>
    <t>未定级非领导职务核定数</t>
  </si>
  <si>
    <t>行政或事业正在上编</t>
  </si>
  <si>
    <t>行政或事业正在下编</t>
  </si>
  <si>
    <t>中共达州市纪律检查委员会监察委员会机关</t>
  </si>
  <si>
    <t>党委</t>
  </si>
  <si>
    <t>党群机关</t>
  </si>
  <si>
    <t>全额拨款</t>
  </si>
  <si>
    <t>2388848</t>
  </si>
  <si>
    <t>ca9594164f49e854014f4a151b7b0025</t>
  </si>
  <si>
    <t>一般行政编制</t>
  </si>
  <si>
    <t>副县级</t>
  </si>
  <si>
    <t>公益一类事业单位</t>
  </si>
  <si>
    <t>正科级</t>
  </si>
  <si>
    <t>ca9594164f49e854014f4a2b3da40067</t>
  </si>
  <si>
    <t>一般事业编制</t>
  </si>
  <si>
    <t>正县级</t>
  </si>
  <si>
    <t>ca9594164f49e854014f4a28f1880064</t>
  </si>
  <si>
    <t xml:space="preserve">0818-2525836 </t>
  </si>
  <si>
    <t>0818-2530071</t>
  </si>
  <si>
    <t>316</t>
  </si>
  <si>
    <t>一般参公事业编制</t>
  </si>
  <si>
    <t>0818-2530091</t>
  </si>
  <si>
    <t>317</t>
  </si>
  <si>
    <t/>
  </si>
  <si>
    <t>318</t>
  </si>
  <si>
    <t>319</t>
  </si>
  <si>
    <t>生产经营类事业单位</t>
  </si>
  <si>
    <t>经费自理</t>
  </si>
  <si>
    <t>13079075333</t>
  </si>
  <si>
    <t>320</t>
  </si>
  <si>
    <t>2383656</t>
  </si>
  <si>
    <t>39</t>
  </si>
  <si>
    <t>待上3人</t>
  </si>
  <si>
    <t>周转事业编制</t>
  </si>
  <si>
    <t>322</t>
  </si>
  <si>
    <t>6110</t>
  </si>
  <si>
    <t>批准时间</t>
  </si>
  <si>
    <t>会议名称</t>
  </si>
  <si>
    <t>用编单位</t>
  </si>
  <si>
    <t>编制使用通知单</t>
  </si>
  <si>
    <t>编制用途</t>
  </si>
  <si>
    <t>编制详细用途</t>
  </si>
  <si>
    <t>用编号码</t>
  </si>
  <si>
    <t>批准数</t>
  </si>
  <si>
    <t>已使用</t>
  </si>
  <si>
    <t>原表已用</t>
  </si>
  <si>
    <t>放弃数</t>
  </si>
  <si>
    <t>放弃时间</t>
  </si>
  <si>
    <t>剩余数</t>
  </si>
  <si>
    <t>正在使用个数</t>
  </si>
  <si>
    <t>使用(注销)情况</t>
  </si>
  <si>
    <t>达市编控[2016]8号</t>
  </si>
  <si>
    <t>退役士兵安置</t>
  </si>
  <si>
    <t>安置2014退役士兵</t>
  </si>
  <si>
    <t>达市编控[2016]10号</t>
  </si>
  <si>
    <t>达市编控[2016]11号</t>
  </si>
  <si>
    <t>安置退役士兵</t>
  </si>
  <si>
    <t>达州市民族宗教事务局（待调整）</t>
  </si>
  <si>
    <t>达市编控[2016]12号</t>
  </si>
  <si>
    <t>达市编控[2016]15号</t>
  </si>
  <si>
    <t>调任</t>
  </si>
  <si>
    <t>达市编控[2016]16号</t>
  </si>
  <si>
    <t>调配</t>
  </si>
  <si>
    <t>达市编控[2016]17号</t>
  </si>
  <si>
    <t>公招</t>
  </si>
  <si>
    <t>录用机要人员</t>
  </si>
  <si>
    <t>录用</t>
  </si>
  <si>
    <t>达市编控[2016]19号</t>
  </si>
  <si>
    <t>达市编控[2016]20号</t>
  </si>
  <si>
    <t>引进</t>
  </si>
  <si>
    <t>2016年硕博引进</t>
  </si>
  <si>
    <t>达市编控[2016]21号</t>
  </si>
  <si>
    <t>达市编控[2016]22号</t>
  </si>
  <si>
    <t>达市编控[2016]23号</t>
  </si>
  <si>
    <t>达市编控[2016]24号</t>
  </si>
  <si>
    <t>达市编控[2016]25号</t>
  </si>
  <si>
    <t>达市编控[2016]26号</t>
  </si>
  <si>
    <t>达市编控[2016]27号</t>
  </si>
  <si>
    <t>达市编控[2016]28号</t>
  </si>
  <si>
    <t>达市编控[2016]29号</t>
  </si>
  <si>
    <t>达市编控[2016]30号</t>
  </si>
  <si>
    <t>达市编控[2016]31号</t>
  </si>
  <si>
    <t>达市编控[2016]32号</t>
  </si>
  <si>
    <t>达市编控[2016]33号</t>
  </si>
  <si>
    <t>达市编控[2016]35号</t>
  </si>
  <si>
    <t>遴选</t>
  </si>
  <si>
    <t>达市编控[2016]37号</t>
  </si>
  <si>
    <t>达市编控[2016]38号</t>
  </si>
  <si>
    <r>
      <rPr>
        <sz val="11"/>
        <color indexed="8"/>
        <rFont val="宋体"/>
        <charset val="134"/>
      </rPr>
      <t>输入公式后按</t>
    </r>
    <r>
      <rPr>
        <sz val="11"/>
        <color rgb="FFFF0000"/>
        <rFont val="宋体"/>
        <charset val="134"/>
      </rPr>
      <t>Ctrl+Shift+Enter</t>
    </r>
    <r>
      <rPr>
        <sz val="11"/>
        <color indexed="8"/>
        <rFont val="宋体"/>
        <charset val="134"/>
      </rPr>
      <t>结束公式编辑，数组公式</t>
    </r>
  </si>
  <si>
    <r>
      <rPr>
        <b/>
        <sz val="10"/>
        <color theme="1"/>
        <rFont val="方正仿宋_GBK"/>
        <charset val="134"/>
      </rPr>
      <t>行政</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</si>
  <si>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事业</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</si>
  <si>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工勤</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</si>
  <si>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r>
      <rPr>
        <b/>
        <sz val="10"/>
        <color theme="1"/>
        <rFont val="方正仿宋_GBK"/>
        <charset val="134"/>
      </rPr>
      <t>雇员</t>
    </r>
    <r>
      <rPr>
        <b/>
        <sz val="10"/>
        <color rgb="FFFF0000"/>
        <rFont val="方正仿宋_GBK"/>
        <charset val="134"/>
      </rPr>
      <t>已用</t>
    </r>
    <r>
      <rPr>
        <b/>
        <sz val="10"/>
        <color theme="1"/>
        <rFont val="方正仿宋_GBK"/>
        <charset val="134"/>
      </rPr>
      <t>最大编号(</t>
    </r>
    <r>
      <rPr>
        <b/>
        <sz val="10"/>
        <color rgb="FFFF0000"/>
        <rFont val="方正仿宋_GBK"/>
        <charset val="134"/>
      </rPr>
      <t>公式生成，请勿手改</t>
    </r>
    <r>
      <rPr>
        <b/>
        <sz val="10"/>
        <color theme="1"/>
        <rFont val="方正仿宋_GBK"/>
        <charset val="134"/>
      </rPr>
      <t>)</t>
    </r>
  </si>
  <si>
    <t>达州市市本级机关事业单位上下编台账</t>
  </si>
  <si>
    <t>办理
状态</t>
  </si>
  <si>
    <t>增加减少
审批单号</t>
  </si>
  <si>
    <t>上编
下编</t>
  </si>
  <si>
    <t>系统
类别</t>
  </si>
  <si>
    <t>经费
形式</t>
  </si>
  <si>
    <t>姓名</t>
  </si>
  <si>
    <t>年龄</t>
  </si>
  <si>
    <t>学历</t>
  </si>
  <si>
    <t>专业类型</t>
  </si>
  <si>
    <t>专业名称</t>
  </si>
  <si>
    <t>岗位类别</t>
  </si>
  <si>
    <t>进出方式</t>
  </si>
  <si>
    <t>编制使用通知单号</t>
  </si>
  <si>
    <t>用编序号</t>
  </si>
  <si>
    <t>人员增减文件依据</t>
  </si>
  <si>
    <t>发文时间</t>
  </si>
  <si>
    <t>人员
来源</t>
  </si>
  <si>
    <t>人员增减情况</t>
  </si>
  <si>
    <t>同意
上下编时间</t>
  </si>
  <si>
    <t>实名制信息入库登记时间</t>
  </si>
  <si>
    <t>去(来）向</t>
  </si>
  <si>
    <t>单位
经办人</t>
  </si>
  <si>
    <t>上下编
未完成原因</t>
  </si>
  <si>
    <t>4.已更新</t>
  </si>
  <si>
    <t>达编机减[2019]1号</t>
  </si>
  <si>
    <t>根据单位名称自动带出</t>
  </si>
  <si>
    <t>专业技术</t>
  </si>
  <si>
    <t>退休</t>
  </si>
  <si>
    <t>达市教人[2018]196号</t>
  </si>
  <si>
    <t>本级内</t>
  </si>
  <si>
    <t>净减</t>
  </si>
  <si>
    <t>2019-01-02</t>
  </si>
  <si>
    <t>2019-01-31</t>
  </si>
  <si>
    <t>达编机增[2019]1号</t>
  </si>
  <si>
    <t>工作人员聘用</t>
  </si>
  <si>
    <t>达市编控[2018]26号</t>
  </si>
  <si>
    <t>达市人社办发[2018]490号</t>
  </si>
  <si>
    <t>净增</t>
  </si>
  <si>
    <t>2019-01-04</t>
  </si>
  <si>
    <t>2019-02-01</t>
  </si>
  <si>
    <t>聘用</t>
  </si>
  <si>
    <t>达编机增[2019]2号</t>
  </si>
  <si>
    <t>达市编控[2017]9号</t>
  </si>
  <si>
    <t>达市人社办发[2018]312号</t>
  </si>
  <si>
    <t>达编机减[2019]2号</t>
  </si>
  <si>
    <t>工作人员调配</t>
  </si>
  <si>
    <t>达市组任[2018]525号</t>
  </si>
  <si>
    <t>不变</t>
  </si>
  <si>
    <t>达县职业高级中学</t>
  </si>
  <si>
    <t>达编机减[2019]3号</t>
  </si>
  <si>
    <t>行政管理</t>
  </si>
  <si>
    <t>达市组任[2018]534号</t>
  </si>
  <si>
    <t>达编机减[2019]4号</t>
  </si>
  <si>
    <t>辞职</t>
  </si>
  <si>
    <t>达市国资党委发[2018]248号</t>
  </si>
  <si>
    <t>达编机增[2019]3号</t>
  </si>
  <si>
    <t>大专</t>
  </si>
  <si>
    <t>工勤技能</t>
  </si>
  <si>
    <t>退役士官安置</t>
  </si>
  <si>
    <t>达市编控[2018]151号</t>
  </si>
  <si>
    <t>达市军安办[2018]16号</t>
  </si>
  <si>
    <t>达编机减[2019]5号</t>
  </si>
  <si>
    <t>达市医[2018]285号</t>
  </si>
  <si>
    <t>2019-01-08</t>
  </si>
  <si>
    <t>达编机减[2019]6号</t>
  </si>
  <si>
    <t>达编机减[2019]7号</t>
  </si>
  <si>
    <t>达编机增[2019]4号</t>
  </si>
  <si>
    <t>达市编控[2018]164号</t>
  </si>
  <si>
    <t>达市军安办[2018]11号</t>
  </si>
  <si>
    <t>2019-02-02</t>
  </si>
  <si>
    <t>达编机增[2019]5号</t>
  </si>
  <si>
    <t>达市军安办[2018]19号</t>
  </si>
  <si>
    <t>关联 待上编 工作簿 中录入的数据</t>
  </si>
  <si>
    <t>纪委书记(纪工委书记、纪检组长、纪检员)</t>
  </si>
  <si>
    <t>中共达州市纪律检查委员会(达州市监察委员会&lt;正县&gt;)</t>
  </si>
  <si>
    <t>书记
兼监委主任
(市委常委兼任)</t>
  </si>
  <si>
    <t>副书记兼监委副主任</t>
  </si>
  <si>
    <t>纪委常委兼监委委员</t>
  </si>
  <si>
    <t>专职纪委常委</t>
  </si>
  <si>
    <t>专职监委委员</t>
  </si>
  <si>
    <t>法规研究室主任</t>
  </si>
  <si>
    <t>党风政风监督室</t>
  </si>
  <si>
    <t>第一纪检监察室主任</t>
  </si>
  <si>
    <t>第二纪检监察室主任</t>
  </si>
  <si>
    <t>第三纪检监察室主任</t>
  </si>
  <si>
    <t>第四纪检监察室主任</t>
  </si>
  <si>
    <t>第五纪检监察室主任</t>
  </si>
  <si>
    <t>第六纪检监察室主任</t>
  </si>
  <si>
    <t>第七纪检监察室主任</t>
  </si>
  <si>
    <t>第八纪检监察室主任</t>
  </si>
  <si>
    <t>第九纪检监察室主任</t>
  </si>
  <si>
    <t>案件审理室主任</t>
  </si>
  <si>
    <t>纪检监察干部监督室</t>
  </si>
  <si>
    <t>组长:刘松松、胡松涛、陈小双、傅元杰、陈朝阳、陈旭东、黄奎、黎晓红、王齐华、刘智、郭三忠、郑崇、何川、钟成、李炳元、王勇、赵尧、陈万彦、鞠涛
副组长:罗小斌、陈月、张毅、向旺、龚川易、潘焱、黎霞、吴国民、陈刚、刘万锋、刘波、乔方统、蒋淼、王荣川、文川、肖胜万、邱斌锋、刘俊刚、刘华、李尚早、李伟、杨绍斌、龚宇迪</t>
  </si>
  <si>
    <t>中共达州市委员会办公室(设中共达州市委国家安全委员会办公室，挂市国家保密局、市密码管理局、市档案局牌子)</t>
  </si>
  <si>
    <t>秘书长兼
办公室主任</t>
  </si>
  <si>
    <t>中共达州市委组织部(挂非公有制经济组织和社会组织工作委员会、市公务员局牌子)</t>
  </si>
  <si>
    <t>部务委员</t>
  </si>
  <si>
    <t>用编统计表</t>
  </si>
  <si>
    <t>领导职数</t>
  </si>
  <si>
    <t xml:space="preserve">        </t>
  </si>
  <si>
    <t>中共达州市委组织部党员教育中心</t>
  </si>
  <si>
    <t>中共达州市委直属机关工作委员会</t>
  </si>
  <si>
    <t>1正3副1机关1行业工会</t>
  </si>
  <si>
    <t>1正2副1机关1行业工会</t>
  </si>
  <si>
    <r>
      <rPr>
        <sz val="11"/>
        <color indexed="8"/>
        <rFont val="宋体"/>
        <charset val="134"/>
      </rPr>
      <t>11（</t>
    </r>
    <r>
      <rPr>
        <sz val="11"/>
        <color indexed="8"/>
        <rFont val="宋体"/>
        <charset val="134"/>
      </rPr>
      <t>2016.10.10上唐赟、下李晓钟）</t>
    </r>
  </si>
  <si>
    <r>
      <rPr>
        <sz val="11"/>
        <color indexed="8"/>
        <rFont val="宋体"/>
        <charset val="134"/>
      </rPr>
      <t>1正</t>
    </r>
    <r>
      <rPr>
        <sz val="11"/>
        <color indexed="8"/>
        <rFont val="宋体"/>
        <charset val="134"/>
      </rPr>
      <t>3副2其他</t>
    </r>
  </si>
  <si>
    <r>
      <rPr>
        <sz val="11"/>
        <color indexed="8"/>
        <rFont val="宋体"/>
        <charset val="134"/>
      </rPr>
      <t>1正</t>
    </r>
    <r>
      <rPr>
        <sz val="11"/>
        <color indexed="8"/>
        <rFont val="宋体"/>
        <charset val="134"/>
      </rPr>
      <t>2副2其他</t>
    </r>
  </si>
  <si>
    <t>15（2016.10.9增加张益海）</t>
  </si>
  <si>
    <t>周转行政编制</t>
  </si>
  <si>
    <t>1正2副1纪检</t>
  </si>
  <si>
    <t>1正2副</t>
  </si>
  <si>
    <t>2（2016.10.10下黎成权）</t>
  </si>
  <si>
    <t>29（10.18下杨春城）</t>
  </si>
  <si>
    <t>37（10.19下李俊斌）</t>
  </si>
  <si>
    <t>44（下李冰雪、上王伟）</t>
  </si>
  <si>
    <t>单列编制</t>
  </si>
  <si>
    <t>达州市莲花湖宾馆</t>
  </si>
  <si>
    <t>未定级</t>
  </si>
  <si>
    <t>达州市经济和信息化委员会信息中心</t>
  </si>
  <si>
    <t>中小学教职工事业编制</t>
  </si>
  <si>
    <t>公安政法专项编制</t>
  </si>
  <si>
    <t>森林公安政法专项编制</t>
  </si>
  <si>
    <t>司法政法专项编制</t>
  </si>
  <si>
    <t>1正4副1机关党委书记1纪检组长</t>
  </si>
  <si>
    <r>
      <rPr>
        <sz val="11"/>
        <color indexed="8"/>
        <rFont val="宋体"/>
        <charset val="134"/>
      </rPr>
      <t>1正</t>
    </r>
    <r>
      <rPr>
        <sz val="11"/>
        <color indexed="8"/>
        <rFont val="宋体"/>
        <charset val="134"/>
      </rPr>
      <t>4副2其他</t>
    </r>
  </si>
  <si>
    <r>
      <rPr>
        <sz val="11"/>
        <color indexed="8"/>
        <rFont val="宋体"/>
        <charset val="134"/>
      </rPr>
      <t>6</t>
    </r>
    <r>
      <rPr>
        <sz val="11"/>
        <color indexed="8"/>
        <rFont val="宋体"/>
        <charset val="134"/>
      </rPr>
      <t>9(2016.10.10上3人夏先薇、莫铠帆、宋方川)</t>
    </r>
  </si>
  <si>
    <t xml:space="preserve"> </t>
  </si>
  <si>
    <t>1正4副1机1纪3其他</t>
  </si>
  <si>
    <t>63（2016.10.10上编董云彪）</t>
  </si>
  <si>
    <t>达州市人力资源社会保障信息管理中心</t>
  </si>
  <si>
    <t>执法类参公事业编制</t>
  </si>
  <si>
    <t>达州市社会保险事业管理局</t>
  </si>
  <si>
    <t>其他</t>
  </si>
  <si>
    <t>2016.9.29下陈昌言</t>
  </si>
  <si>
    <t>37（2016.10.9增加胡继旭、班超）</t>
  </si>
  <si>
    <t>达州市建设工程招标投标管理站</t>
  </si>
  <si>
    <t>1正4副1机1纪1总师1行业工会2其他</t>
  </si>
  <si>
    <t>1正3副1纪1总师1行业工会</t>
  </si>
  <si>
    <t>24（）</t>
  </si>
  <si>
    <t>达州市交通局公路工程处</t>
  </si>
  <si>
    <t>达州市市政府防汛抗旱指挥部办公室</t>
  </si>
  <si>
    <t>8（2016.10.9减少赵光荣）</t>
  </si>
  <si>
    <t>达州市鱼种站</t>
  </si>
  <si>
    <t>1正4副1纪检1工会</t>
  </si>
  <si>
    <t>1正3副1纪检1工会</t>
  </si>
  <si>
    <t>1097（2016.10.11下徐高社、周明兰）</t>
  </si>
  <si>
    <t>1正4副</t>
  </si>
  <si>
    <t>2副</t>
  </si>
  <si>
    <t>108（2016.10.27下杜美然、于伟，上鲜、林）</t>
  </si>
  <si>
    <t>1正3副1机1纪</t>
  </si>
  <si>
    <t>1正3副1纪检</t>
  </si>
  <si>
    <t>110（10.18下闫建国）</t>
  </si>
  <si>
    <t>达州市个体经营经济指导服务中心</t>
  </si>
  <si>
    <r>
      <rPr>
        <sz val="11"/>
        <color indexed="8"/>
        <rFont val="宋体"/>
        <charset val="134"/>
      </rPr>
      <t>1正</t>
    </r>
    <r>
      <rPr>
        <sz val="11"/>
        <color indexed="8"/>
        <rFont val="宋体"/>
        <charset val="134"/>
      </rPr>
      <t>2副</t>
    </r>
  </si>
  <si>
    <r>
      <rPr>
        <sz val="11"/>
        <color indexed="8"/>
        <rFont val="宋体"/>
        <charset val="134"/>
      </rPr>
      <t>6</t>
    </r>
    <r>
      <rPr>
        <sz val="11"/>
        <color indexed="8"/>
        <rFont val="宋体"/>
        <charset val="134"/>
      </rPr>
      <t>6（2016.10.12下编任黎）</t>
    </r>
  </si>
  <si>
    <t>达州市矿山救援大队</t>
  </si>
  <si>
    <t>1正3副1机关1纪检1总师</t>
  </si>
  <si>
    <t>20（2016.10.10减少杜平）</t>
  </si>
  <si>
    <t>副厅级</t>
  </si>
  <si>
    <t>1正6副</t>
  </si>
  <si>
    <t>2正6副</t>
  </si>
  <si>
    <t>554（上莫慧波、宋先雨、左叶、徐婷婷）</t>
  </si>
  <si>
    <r>
      <rPr>
        <sz val="11"/>
        <color indexed="8"/>
        <rFont val="宋体"/>
        <charset val="134"/>
      </rPr>
      <t>1正</t>
    </r>
    <r>
      <rPr>
        <sz val="11"/>
        <color indexed="8"/>
        <rFont val="宋体"/>
        <charset val="134"/>
      </rPr>
      <t>4副1机1纪1政治部主任</t>
    </r>
  </si>
  <si>
    <r>
      <rPr>
        <sz val="11"/>
        <color indexed="8"/>
        <rFont val="宋体"/>
        <charset val="134"/>
      </rPr>
      <t>1正</t>
    </r>
    <r>
      <rPr>
        <sz val="11"/>
        <color indexed="8"/>
        <rFont val="宋体"/>
        <charset val="134"/>
      </rPr>
      <t>4副1机1纪</t>
    </r>
  </si>
  <si>
    <t>法院政法专项编制</t>
  </si>
  <si>
    <r>
      <rPr>
        <sz val="11"/>
        <color indexed="8"/>
        <rFont val="宋体"/>
        <charset val="134"/>
      </rPr>
      <t>153（</t>
    </r>
    <r>
      <rPr>
        <sz val="11"/>
        <color indexed="8"/>
        <rFont val="宋体"/>
        <charset val="134"/>
      </rPr>
      <t>2016.10.14下唐阳社）</t>
    </r>
  </si>
  <si>
    <t>检察院政法专项编制</t>
  </si>
  <si>
    <r>
      <rPr>
        <sz val="11"/>
        <color indexed="8"/>
        <rFont val="宋体"/>
        <charset val="134"/>
      </rPr>
      <t>7（</t>
    </r>
    <r>
      <rPr>
        <sz val="11"/>
        <color indexed="8"/>
        <rFont val="宋体"/>
        <charset val="134"/>
      </rPr>
      <t>2016.10.27下杜松林纪检</t>
    </r>
    <r>
      <rPr>
        <sz val="11"/>
        <color indexed="8"/>
        <rFont val="宋体"/>
        <charset val="134"/>
      </rPr>
      <t>）</t>
    </r>
  </si>
  <si>
    <t>达州市聋儿听力语言训练部</t>
  </si>
  <si>
    <t>市本级机关事业单位机构编制职数情况一览表</t>
  </si>
  <si>
    <t>机构信息</t>
  </si>
  <si>
    <t>编制及人员信息</t>
  </si>
  <si>
    <t>职数信息</t>
  </si>
  <si>
    <r>
      <rPr>
        <b/>
        <sz val="11"/>
        <color indexed="8"/>
        <rFont val="方正楷体_GBK"/>
        <charset val="134"/>
      </rPr>
      <t>备注（</t>
    </r>
    <r>
      <rPr>
        <b/>
        <sz val="11"/>
        <color rgb="FFFF0000"/>
        <rFont val="方正楷体_GBK"/>
        <charset val="134"/>
      </rPr>
      <t>自动生成，请勿手改</t>
    </r>
    <r>
      <rPr>
        <b/>
        <sz val="11"/>
        <color indexed="8"/>
        <rFont val="方正楷体_GBK"/>
        <charset val="134"/>
      </rPr>
      <t>）</t>
    </r>
  </si>
  <si>
    <t>备注(手动录入)</t>
  </si>
  <si>
    <t>备注分类别基础数据</t>
  </si>
  <si>
    <t>最小格式列</t>
  </si>
  <si>
    <t>机构
性质</t>
  </si>
  <si>
    <t>机构
级别</t>
  </si>
  <si>
    <t>内设机构个数</t>
  </si>
  <si>
    <t>核定编制</t>
  </si>
  <si>
    <t>实有人员</t>
  </si>
  <si>
    <t>领导预留</t>
  </si>
  <si>
    <t>其他预留</t>
  </si>
  <si>
    <t>空缺编制</t>
  </si>
  <si>
    <t>中层职数</t>
  </si>
  <si>
    <t>待上编备注(自动获取)</t>
  </si>
  <si>
    <t>领导预留备注</t>
  </si>
  <si>
    <t>其他预留备注</t>
  </si>
  <si>
    <t>其他备注</t>
  </si>
  <si>
    <t>工勤</t>
  </si>
  <si>
    <t>职数数量</t>
  </si>
  <si>
    <t>核定职数级别</t>
  </si>
  <si>
    <t>一般
行政</t>
  </si>
  <si>
    <t>政法
专项</t>
  </si>
  <si>
    <t>参公事业</t>
  </si>
  <si>
    <t>一般事业</t>
  </si>
  <si>
    <t>周转事业</t>
  </si>
  <si>
    <t>空缺</t>
  </si>
  <si>
    <t>副科</t>
  </si>
  <si>
    <t>正职核定</t>
  </si>
  <si>
    <t>正职实配</t>
  </si>
  <si>
    <t>副职核定</t>
  </si>
  <si>
    <t>副职实配</t>
  </si>
  <si>
    <t>校验</t>
  </si>
  <si>
    <t>领导预留:专职监委委员1名(已配未上编)
待上编:达市编控[2018]5号调配1名、达市编控[2018]113号调配1名、达市编控[2018]130号2019年选调生2名、达市编控[2019]104号调配1名
内设机构不含19个派驻纪检组；16个室主任未做领导预留</t>
  </si>
  <si>
    <t>达市编控[2018]5号调配1名、达市编控[2018]113号调配1名、达市编控[2018]130号2019年选调生2名、达市编控[2019]104号调配1名</t>
  </si>
  <si>
    <t>专职监委委员1名(已配未上编)</t>
  </si>
  <si>
    <t>内设机构不含19个派驻纪检组；18个室主任未做领导预留</t>
  </si>
  <si>
    <t>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t>
  </si>
  <si>
    <t>达市编控[2018]149号调配8名、达市编控[2019]34号遴选1名</t>
  </si>
  <si>
    <t>纪检派驻改革公检法司专项编制23名单列管理</t>
  </si>
  <si>
    <t>为加强机构编制管理，将派驻纪检组编制单列显示，公检法司的纪检派驻组编制单列在原单位，由纪委统一管理使用；设19个组长，24个副组长</t>
  </si>
  <si>
    <t>待上编:达市编控[2018]108号调配2名</t>
  </si>
  <si>
    <t>达市编控[2018]108号调配2名</t>
  </si>
  <si>
    <t>领导预留:副主任1名</t>
  </si>
  <si>
    <t>领导预留:副秘书长1名
待上编:达市编控[2019]71号消化超编1名、达市编控[2019]142号遴选1名
其他预留:拟安排2020年选调生2名，含原市委保密局实有人员3人</t>
  </si>
  <si>
    <t>达市编控[2019]71号消化超编1名、达市编控[2019]142号遴选1名</t>
  </si>
  <si>
    <t>副秘书长1名</t>
  </si>
  <si>
    <t>领导预留:主任1名、副主任2名(正科级)</t>
  </si>
  <si>
    <t>主任1名、副主任2名(正科级)</t>
  </si>
  <si>
    <t>※2017年核增事业编制3名用于加强深改工作</t>
  </si>
  <si>
    <t>2017年核增事业编制3名用于加强深改工作</t>
  </si>
  <si>
    <t>待上编:达市编控[2018]81号调配1名、达市编控[2019]91号引进2名</t>
  </si>
  <si>
    <t>达市编控[2018]81号调配1名、达市编控[2019]91号引进2名</t>
  </si>
  <si>
    <t>※主任由机关干部兼任</t>
  </si>
  <si>
    <t>主任由机关干部兼任</t>
  </si>
  <si>
    <t>领导预留:副所长3名(正科级)</t>
  </si>
  <si>
    <t>副所长3名(正科级)</t>
  </si>
  <si>
    <t>领导预留:部务委员1名
待上编:达市编控[2018]143号调配1名、达市编控[2019]72号消化超编1名、达市编控[2019]72号转隶3名、达市编控[2019]130号调配8名</t>
  </si>
  <si>
    <t>达市编控[2018]143号调配1名、达市编控[2019]72号消化超编1名、达市编控[2019]72号转隶3名、达市编控[2019]130号调配8名</t>
  </si>
  <si>
    <t>部务委员1名</t>
  </si>
  <si>
    <t>待上编:达市编控[2017]246号引进12名、达市编控[2019]123号调配2名
※储备中心一般事业编制核定3名，实有在编1人；周转事业编制核定65名，实有在编46人</t>
  </si>
  <si>
    <t>达市编控[2017]246号引进12名、达市编控[2019]123号调配2名</t>
  </si>
  <si>
    <t>待上编:达市编控[2018]39号调配1名、达市编控[2019]131号调配1名</t>
  </si>
  <si>
    <t>达市编控[2018]39号调配1名、达市编控[2019]131号调配1名</t>
  </si>
  <si>
    <t>达市编控[2019]46号遴选2名、达市编控[2019]132号调配2名</t>
  </si>
  <si>
    <t>市本级机关事业单位机构编制职数情况一览表(截止：2019年4月2日)</t>
  </si>
  <si>
    <t>数据与备注一致验证</t>
  </si>
  <si>
    <r>
      <rPr>
        <b/>
        <sz val="12"/>
        <color indexed="8"/>
        <rFont val="方正楷体_GBK"/>
        <charset val="134"/>
      </rPr>
      <t>序号</t>
    </r>
  </si>
  <si>
    <r>
      <rPr>
        <b/>
        <sz val="12"/>
        <color indexed="8"/>
        <rFont val="方正楷体_GBK"/>
        <charset val="134"/>
      </rPr>
      <t>单位名称</t>
    </r>
  </si>
  <si>
    <t>实有人数</t>
  </si>
  <si>
    <t>转隶</t>
  </si>
  <si>
    <t>可用空缺编制</t>
  </si>
  <si>
    <t>领导预留验证</t>
  </si>
  <si>
    <t>待上编验证</t>
  </si>
  <si>
    <t>其他预留验证</t>
  </si>
  <si>
    <t>雇员</t>
  </si>
  <si>
    <t>拟划入</t>
  </si>
  <si>
    <t>拟划出</t>
  </si>
</sst>
</file>

<file path=xl/styles.xml><?xml version="1.0" encoding="utf-8"?>
<styleSheet xmlns="http://schemas.openxmlformats.org/spreadsheetml/2006/main">
  <numFmts count="9">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0_);\(0\)"/>
    <numFmt numFmtId="177" formatCode="0;[Red]0"/>
    <numFmt numFmtId="178" formatCode="0_ "/>
    <numFmt numFmtId="179" formatCode="[=0]g;General"/>
    <numFmt numFmtId="180" formatCode="yyyy\-mm\-dd"/>
  </numFmts>
  <fonts count="102">
    <font>
      <sz val="11"/>
      <color indexed="8"/>
      <name val="宋体"/>
      <charset val="134"/>
    </font>
    <font>
      <sz val="20"/>
      <color indexed="8"/>
      <name val="方正小标宋_GBK"/>
      <charset val="134"/>
    </font>
    <font>
      <b/>
      <sz val="12"/>
      <color indexed="8"/>
      <name val="Times New Roman"/>
      <charset val="134"/>
    </font>
    <font>
      <b/>
      <sz val="12"/>
      <color indexed="8"/>
      <name val="方正楷体_GBK"/>
      <charset val="134"/>
    </font>
    <font>
      <b/>
      <sz val="11"/>
      <color indexed="8"/>
      <name val="方正楷体_GBK"/>
      <charset val="134"/>
    </font>
    <font>
      <sz val="10"/>
      <color indexed="8"/>
      <name val="方正仿宋_GBK"/>
      <charset val="134"/>
    </font>
    <font>
      <sz val="11"/>
      <color indexed="8"/>
      <name val="Times New Roman"/>
      <charset val="134"/>
    </font>
    <font>
      <b/>
      <sz val="12"/>
      <color rgb="FFFF0000"/>
      <name val="方正楷体_GBK"/>
      <charset val="134"/>
    </font>
    <font>
      <b/>
      <sz val="11"/>
      <color rgb="FFFF0000"/>
      <name val="方正楷体_GBK"/>
      <charset val="134"/>
    </font>
    <font>
      <b/>
      <sz val="12"/>
      <color rgb="FF00B050"/>
      <name val="方正楷体_GBK"/>
      <charset val="134"/>
    </font>
    <font>
      <b/>
      <sz val="11"/>
      <color rgb="FF00B050"/>
      <name val="方正楷体_GBK"/>
      <charset val="134"/>
    </font>
    <font>
      <sz val="16"/>
      <color indexed="8"/>
      <name val="方正小标宋_GBK"/>
      <charset val="134"/>
    </font>
    <font>
      <sz val="20"/>
      <color rgb="FFFF0000"/>
      <name val="宋体"/>
      <charset val="134"/>
    </font>
    <font>
      <sz val="20"/>
      <color theme="1"/>
      <name val="方正小标宋_GBK"/>
      <charset val="134"/>
    </font>
    <font>
      <b/>
      <sz val="11"/>
      <color theme="1"/>
      <name val="方正楷体_GBK"/>
      <charset val="134"/>
    </font>
    <font>
      <sz val="10"/>
      <color theme="1"/>
      <name val="方正仿宋_GBK"/>
      <charset val="134"/>
    </font>
    <font>
      <sz val="10"/>
      <color indexed="8"/>
      <name val="宋体"/>
      <charset val="134"/>
    </font>
    <font>
      <sz val="10"/>
      <color indexed="8"/>
      <name val="Times New Roman"/>
      <charset val="134"/>
    </font>
    <font>
      <sz val="10"/>
      <color rgb="FFFF0000"/>
      <name val="宋体"/>
      <charset val="134"/>
    </font>
    <font>
      <sz val="10"/>
      <color rgb="FF000000"/>
      <name val="方正仿宋_GBK"/>
      <charset val="134"/>
    </font>
    <font>
      <b/>
      <sz val="11"/>
      <color rgb="FFFF0000"/>
      <name val="方正仿宋_GBK"/>
      <charset val="134"/>
    </font>
    <font>
      <sz val="11"/>
      <color rgb="FFFF0000"/>
      <name val="宋体"/>
      <charset val="134"/>
    </font>
    <font>
      <b/>
      <sz val="11"/>
      <color rgb="FFFF0000"/>
      <name val="宋体"/>
      <charset val="134"/>
    </font>
    <font>
      <sz val="20"/>
      <color indexed="8"/>
      <name val="宋体"/>
      <charset val="134"/>
    </font>
    <font>
      <sz val="24"/>
      <color theme="1"/>
      <name val="方正小标宋_GBK"/>
      <charset val="134"/>
    </font>
    <font>
      <sz val="10"/>
      <color theme="1"/>
      <name val="方正黑体_GBK"/>
      <charset val="134"/>
    </font>
    <font>
      <sz val="10"/>
      <color theme="1"/>
      <name val="Times New Roman"/>
      <charset val="134"/>
    </font>
    <font>
      <b/>
      <sz val="10"/>
      <color theme="1"/>
      <name val="方正黑体_GBK"/>
      <charset val="134"/>
    </font>
    <font>
      <b/>
      <sz val="10"/>
      <color theme="1"/>
      <name val="方正仿宋_GBK"/>
      <charset val="134"/>
    </font>
    <font>
      <b/>
      <sz val="10"/>
      <color indexed="8"/>
      <name val="方正黑体_GBK"/>
      <charset val="134"/>
    </font>
    <font>
      <sz val="11"/>
      <color indexed="8"/>
      <name val="方正仿宋_GBK"/>
      <charset val="134"/>
    </font>
    <font>
      <sz val="9"/>
      <color theme="1"/>
      <name val="方正黑体_GBK"/>
      <charset val="134"/>
    </font>
    <font>
      <sz val="10"/>
      <color rgb="FFFF0000"/>
      <name val="方正仿宋_GBK"/>
      <charset val="134"/>
    </font>
    <font>
      <sz val="9.5"/>
      <color theme="1"/>
      <name val="方正仿宋_GBK"/>
      <charset val="134"/>
    </font>
    <font>
      <b/>
      <sz val="11"/>
      <color theme="1"/>
      <name val="方正仿宋_GBK"/>
      <charset val="134"/>
    </font>
    <font>
      <b/>
      <sz val="11"/>
      <color indexed="8"/>
      <name val="方正仿宋_GBK"/>
      <charset val="134"/>
    </font>
    <font>
      <sz val="9"/>
      <color indexed="8"/>
      <name val="方正仿宋_GBK"/>
      <charset val="134"/>
    </font>
    <font>
      <sz val="9"/>
      <color theme="1"/>
      <name val="方正仿宋_GBK"/>
      <charset val="134"/>
    </font>
    <font>
      <sz val="11"/>
      <color indexed="8"/>
      <name val="方正楷体_GBK"/>
      <charset val="134"/>
    </font>
    <font>
      <b/>
      <sz val="10"/>
      <color rgb="FFFF0000"/>
      <name val="方正仿宋_GBK"/>
      <charset val="134"/>
    </font>
    <font>
      <sz val="22"/>
      <color indexed="8"/>
      <name val="方正小标宋_GBK"/>
      <charset val="134"/>
    </font>
    <font>
      <b/>
      <sz val="9"/>
      <name val="方正仿宋_GBK"/>
      <charset val="134"/>
    </font>
    <font>
      <sz val="9"/>
      <name val="方正仿宋_GBK"/>
      <charset val="134"/>
    </font>
    <font>
      <b/>
      <sz val="9"/>
      <color theme="5" tint="-0.249977111117893"/>
      <name val="方正楷体_GBK"/>
      <charset val="134"/>
    </font>
    <font>
      <b/>
      <sz val="9"/>
      <color indexed="8"/>
      <name val="方正楷体_GBK"/>
      <charset val="134"/>
    </font>
    <font>
      <sz val="11"/>
      <color indexed="63"/>
      <name val="Calibri"/>
      <charset val="134"/>
    </font>
    <font>
      <sz val="10"/>
      <name val="方正仿宋_GBK"/>
      <charset val="134"/>
    </font>
    <font>
      <sz val="11"/>
      <color indexed="63"/>
      <name val="方正仿宋_GBK"/>
      <charset val="134"/>
    </font>
    <font>
      <sz val="10"/>
      <color indexed="63"/>
      <name val="方正仿宋_GBK"/>
      <charset val="134"/>
    </font>
    <font>
      <sz val="11"/>
      <color theme="1"/>
      <name val="方正仿宋_GBK"/>
      <charset val="134"/>
    </font>
    <font>
      <sz val="18"/>
      <color indexed="8"/>
      <name val="方正小标宋_GBK"/>
      <charset val="134"/>
    </font>
    <font>
      <b/>
      <sz val="10"/>
      <color indexed="8"/>
      <name val="方正楷体_GBK"/>
      <charset val="134"/>
    </font>
    <font>
      <b/>
      <sz val="10"/>
      <color rgb="FFFF0000"/>
      <name val="方正楷体_GBK"/>
      <charset val="134"/>
    </font>
    <font>
      <b/>
      <sz val="10"/>
      <color rgb="FF00B050"/>
      <name val="方正楷体_GBK"/>
      <charset val="134"/>
    </font>
    <font>
      <b/>
      <sz val="15"/>
      <color indexed="54"/>
      <name val="宋体"/>
      <charset val="134"/>
    </font>
    <font>
      <sz val="11"/>
      <color theme="1"/>
      <name val="宋体"/>
      <charset val="134"/>
      <scheme val="minor"/>
    </font>
    <font>
      <b/>
      <sz val="11"/>
      <color indexed="54"/>
      <name val="宋体"/>
      <charset val="134"/>
    </font>
    <font>
      <b/>
      <sz val="13"/>
      <color indexed="54"/>
      <name val="宋体"/>
      <charset val="134"/>
    </font>
    <font>
      <sz val="11"/>
      <color indexed="9"/>
      <name val="宋体"/>
      <charset val="134"/>
    </font>
    <font>
      <b/>
      <sz val="15"/>
      <color theme="3"/>
      <name val="宋体"/>
      <charset val="134"/>
      <scheme val="minor"/>
    </font>
    <font>
      <b/>
      <sz val="11"/>
      <color indexed="8"/>
      <name val="宋体"/>
      <charset val="134"/>
    </font>
    <font>
      <sz val="12"/>
      <name val="宋体"/>
      <charset val="134"/>
    </font>
    <font>
      <sz val="11"/>
      <color rgb="FF9C0006"/>
      <name val="宋体"/>
      <charset val="0"/>
      <scheme val="minor"/>
    </font>
    <font>
      <u/>
      <sz val="11"/>
      <color rgb="FF800080"/>
      <name val="宋体"/>
      <charset val="0"/>
      <scheme val="minor"/>
    </font>
    <font>
      <i/>
      <sz val="11"/>
      <color indexed="23"/>
      <name val="宋体"/>
      <charset val="134"/>
    </font>
    <font>
      <sz val="11"/>
      <color indexed="19"/>
      <name val="宋体"/>
      <charset val="134"/>
    </font>
    <font>
      <sz val="11"/>
      <color indexed="17"/>
      <name val="宋体"/>
      <charset val="134"/>
    </font>
    <font>
      <b/>
      <sz val="11"/>
      <color indexed="63"/>
      <name val="宋体"/>
      <charset val="134"/>
    </font>
    <font>
      <b/>
      <sz val="18"/>
      <color indexed="54"/>
      <name val="宋体"/>
      <charset val="134"/>
    </font>
    <font>
      <sz val="10"/>
      <name val="Arial"/>
      <charset val="134"/>
    </font>
    <font>
      <sz val="11"/>
      <color indexed="53"/>
      <name val="宋体"/>
      <charset val="134"/>
    </font>
    <font>
      <sz val="11"/>
      <color indexed="10"/>
      <name val="宋体"/>
      <charset val="134"/>
    </font>
    <font>
      <sz val="11"/>
      <color indexed="16"/>
      <name val="宋体"/>
      <charset val="134"/>
    </font>
    <font>
      <i/>
      <sz val="11"/>
      <color rgb="FF7F7F7F"/>
      <name val="宋体"/>
      <charset val="0"/>
      <scheme val="minor"/>
    </font>
    <font>
      <sz val="11"/>
      <color theme="0"/>
      <name val="宋体"/>
      <charset val="0"/>
      <scheme val="minor"/>
    </font>
    <font>
      <sz val="11"/>
      <color rgb="FF3F3F76"/>
      <name val="宋体"/>
      <charset val="0"/>
      <scheme val="minor"/>
    </font>
    <font>
      <b/>
      <sz val="11"/>
      <color theme="3"/>
      <name val="宋体"/>
      <charset val="134"/>
      <scheme val="minor"/>
    </font>
    <font>
      <b/>
      <sz val="11"/>
      <color indexed="53"/>
      <name val="宋体"/>
      <charset val="134"/>
    </font>
    <font>
      <u/>
      <sz val="11"/>
      <color rgb="FF0000FF"/>
      <name val="宋体"/>
      <charset val="0"/>
      <scheme val="minor"/>
    </font>
    <font>
      <sz val="11"/>
      <color theme="1"/>
      <name val="宋体"/>
      <charset val="0"/>
      <scheme val="minor"/>
    </font>
    <font>
      <sz val="11"/>
      <color rgb="FF9C6500"/>
      <name val="宋体"/>
      <charset val="0"/>
      <scheme val="minor"/>
    </font>
    <font>
      <sz val="11"/>
      <color rgb="FFFF0000"/>
      <name val="宋体"/>
      <charset val="0"/>
      <scheme val="minor"/>
    </font>
    <font>
      <b/>
      <sz val="11"/>
      <color theme="1"/>
      <name val="宋体"/>
      <charset val="0"/>
      <scheme val="minor"/>
    </font>
    <font>
      <b/>
      <sz val="18"/>
      <color theme="3"/>
      <name val="宋体"/>
      <charset val="134"/>
      <scheme val="minor"/>
    </font>
    <font>
      <b/>
      <sz val="13"/>
      <color theme="3"/>
      <name val="宋体"/>
      <charset val="134"/>
      <scheme val="minor"/>
    </font>
    <font>
      <b/>
      <sz val="11"/>
      <color rgb="FFFA7D00"/>
      <name val="宋体"/>
      <charset val="0"/>
      <scheme val="minor"/>
    </font>
    <font>
      <b/>
      <sz val="11"/>
      <color rgb="FF3F3F3F"/>
      <name val="宋体"/>
      <charset val="0"/>
      <scheme val="minor"/>
    </font>
    <font>
      <b/>
      <sz val="11"/>
      <color rgb="FFFFFFFF"/>
      <name val="宋体"/>
      <charset val="0"/>
      <scheme val="minor"/>
    </font>
    <font>
      <sz val="11"/>
      <color rgb="FFFA7D00"/>
      <name val="宋体"/>
      <charset val="0"/>
      <scheme val="minor"/>
    </font>
    <font>
      <sz val="11"/>
      <color rgb="FF006100"/>
      <name val="宋体"/>
      <charset val="0"/>
      <scheme val="minor"/>
    </font>
    <font>
      <b/>
      <sz val="11"/>
      <color indexed="9"/>
      <name val="宋体"/>
      <charset val="134"/>
    </font>
    <font>
      <sz val="11"/>
      <color indexed="62"/>
      <name val="宋体"/>
      <charset val="134"/>
    </font>
    <font>
      <sz val="11"/>
      <color indexed="8"/>
      <name val="Tahoma"/>
      <charset val="134"/>
    </font>
    <font>
      <sz val="11"/>
      <color theme="1"/>
      <name val="Tahoma"/>
      <charset val="134"/>
    </font>
    <font>
      <sz val="11"/>
      <color indexed="8"/>
      <name val="宋体"/>
      <charset val="134"/>
      <scheme val="minor"/>
    </font>
    <font>
      <b/>
      <sz val="10"/>
      <color theme="9" tint="-0.249977111117893"/>
      <name val="方正仿宋_GBK"/>
      <charset val="134"/>
    </font>
    <font>
      <b/>
      <sz val="10"/>
      <color indexed="8"/>
      <name val="方正仿宋_GBK"/>
      <charset val="134"/>
    </font>
    <font>
      <sz val="9"/>
      <name val="宋体"/>
      <charset val="134"/>
    </font>
    <font>
      <b/>
      <sz val="9"/>
      <name val="宋体"/>
      <charset val="134"/>
    </font>
    <font>
      <b/>
      <sz val="12"/>
      <name val="Tahoma"/>
      <charset val="134"/>
    </font>
    <font>
      <sz val="9"/>
      <name val="Tahoma"/>
      <charset val="134"/>
    </font>
    <font>
      <b/>
      <sz val="12"/>
      <name val="宋体"/>
      <charset val="134"/>
    </font>
  </fonts>
  <fills count="83">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0499893185216834"/>
        <bgColor indexed="64"/>
      </patternFill>
    </fill>
    <fill>
      <patternFill patternType="solid">
        <fgColor theme="2" tint="-0.499984740745262"/>
        <bgColor indexed="64"/>
      </patternFill>
    </fill>
    <fill>
      <patternFill patternType="solid">
        <fgColor theme="6" tint="0.599993896298105"/>
        <bgColor indexed="64"/>
      </patternFill>
    </fill>
    <fill>
      <patternFill patternType="solid">
        <fgColor rgb="FFFFFF00"/>
        <bgColor indexed="64"/>
      </patternFill>
    </fill>
    <fill>
      <patternFill patternType="solid">
        <fgColor theme="5" tint="-0.249977111117893"/>
        <bgColor indexed="64"/>
      </patternFill>
    </fill>
    <fill>
      <patternFill patternType="solid">
        <fgColor theme="3" tint="0.799890133365886"/>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4" tint="0.399884029663991"/>
        <bgColor indexed="64"/>
      </patternFill>
    </fill>
    <fill>
      <patternFill patternType="solid">
        <fgColor theme="1" tint="0.499984740745262"/>
        <bgColor indexed="64"/>
      </patternFill>
    </fill>
    <fill>
      <patternFill patternType="solid">
        <fgColor theme="1" tint="0.349986266670736"/>
        <bgColor indexed="64"/>
      </patternFill>
    </fill>
    <fill>
      <patternFill patternType="solid">
        <fgColor theme="2" tint="-0.249977111117893"/>
        <bgColor indexed="64"/>
      </patternFill>
    </fill>
    <fill>
      <patternFill patternType="solid">
        <fgColor theme="2" tint="-0.0999786370433668"/>
        <bgColor indexed="64"/>
      </patternFill>
    </fill>
    <fill>
      <patternFill patternType="solid">
        <fgColor theme="3" tint="0.599993896298105"/>
        <bgColor indexed="64"/>
      </patternFill>
    </fill>
    <fill>
      <patternFill patternType="solid">
        <fgColor theme="6" tint="0.399884029663991"/>
        <bgColor indexed="64"/>
      </patternFill>
    </fill>
    <fill>
      <patternFill patternType="solid">
        <fgColor theme="8" tint="-0.499984740745262"/>
        <bgColor indexed="64"/>
      </patternFill>
    </fill>
    <fill>
      <patternFill patternType="solid">
        <fgColor theme="8" tint="0.399884029663991"/>
        <bgColor indexed="64"/>
      </patternFill>
    </fill>
    <fill>
      <patternFill patternType="solid">
        <fgColor theme="5"/>
        <bgColor indexed="64"/>
      </patternFill>
    </fill>
    <fill>
      <patternFill patternType="solid">
        <fgColor theme="3" tint="0.399884029663991"/>
        <bgColor indexed="64"/>
      </patternFill>
    </fill>
    <fill>
      <patternFill patternType="solid">
        <fgColor theme="6"/>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7" tint="0.399884029663991"/>
        <bgColor indexed="64"/>
      </patternFill>
    </fill>
    <fill>
      <patternFill patternType="solid">
        <fgColor theme="9" tint="-0.499984740745262"/>
        <bgColor indexed="64"/>
      </patternFill>
    </fill>
    <fill>
      <patternFill patternType="solid">
        <fgColor theme="4" tint="-0.249977111117893"/>
        <bgColor indexed="64"/>
      </patternFill>
    </fill>
    <fill>
      <patternFill patternType="solid">
        <fgColor theme="9" tint="0.399884029663991"/>
        <bgColor indexed="64"/>
      </patternFill>
    </fill>
    <fill>
      <patternFill patternType="solid">
        <fgColor rgb="FF00B0F0"/>
        <bgColor indexed="64"/>
      </patternFill>
    </fill>
    <fill>
      <patternFill patternType="solid">
        <fgColor theme="7" tint="-0.249977111117893"/>
        <bgColor indexed="64"/>
      </patternFill>
    </fill>
    <fill>
      <patternFill patternType="solid">
        <fgColor theme="5" tint="0.399884029663991"/>
        <bgColor indexed="64"/>
      </patternFill>
    </fill>
    <fill>
      <patternFill patternType="solid">
        <fgColor theme="0" tint="-0.499984740745262"/>
        <bgColor indexed="64"/>
      </patternFill>
    </fill>
    <fill>
      <patternFill patternType="solid">
        <fgColor theme="5" tint="0.799890133365886"/>
        <bgColor indexed="64"/>
      </patternFill>
    </fill>
    <fill>
      <patternFill patternType="solid">
        <fgColor theme="0" tint="-0.149906918546098"/>
        <bgColor indexed="64"/>
      </patternFill>
    </fill>
    <fill>
      <patternFill patternType="solid">
        <fgColor theme="5" tint="0.599993896298105"/>
        <bgColor indexed="64"/>
      </patternFill>
    </fill>
    <fill>
      <patternFill patternType="solid">
        <fgColor theme="4" tint="0.799890133365886"/>
        <bgColor indexed="64"/>
      </patternFill>
    </fill>
    <fill>
      <patternFill patternType="solid">
        <fgColor indexed="27"/>
        <bgColor indexed="64"/>
      </patternFill>
    </fill>
    <fill>
      <patternFill patternType="solid">
        <fgColor indexed="54"/>
        <bgColor indexed="64"/>
      </patternFill>
    </fill>
    <fill>
      <patternFill patternType="solid">
        <fgColor indexed="42"/>
        <bgColor indexed="64"/>
      </patternFill>
    </fill>
    <fill>
      <patternFill patternType="solid">
        <fgColor indexed="57"/>
        <bgColor indexed="64"/>
      </patternFill>
    </fill>
    <fill>
      <patternFill patternType="solid">
        <fgColor rgb="FFFFC7CE"/>
        <bgColor indexed="64"/>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31"/>
        <bgColor indexed="64"/>
      </patternFill>
    </fill>
    <fill>
      <patternFill patternType="solid">
        <fgColor indexed="47"/>
        <bgColor indexed="64"/>
      </patternFill>
    </fill>
    <fill>
      <patternFill patternType="solid">
        <fgColor indexed="48"/>
        <bgColor indexed="64"/>
      </patternFill>
    </fill>
    <fill>
      <patternFill patternType="solid">
        <fgColor indexed="55"/>
        <bgColor indexed="64"/>
      </patternFill>
    </fill>
    <fill>
      <patternFill patternType="solid">
        <fgColor indexed="24"/>
        <bgColor indexed="64"/>
      </patternFill>
    </fill>
    <fill>
      <patternFill patternType="solid">
        <fgColor indexed="45"/>
        <bgColor indexed="64"/>
      </patternFill>
    </fill>
    <fill>
      <patternFill patternType="solid">
        <fgColor theme="7"/>
        <bgColor indexed="64"/>
      </patternFill>
    </fill>
    <fill>
      <patternFill patternType="solid">
        <fgColor rgb="FFFFCC99"/>
        <bgColor indexed="64"/>
      </patternFill>
    </fill>
    <fill>
      <patternFill patternType="solid">
        <fgColor theme="6" tint="0.799981688894314"/>
        <bgColor indexed="64"/>
      </patternFill>
    </fill>
    <fill>
      <patternFill patternType="solid">
        <fgColor indexed="51"/>
        <bgColor indexed="64"/>
      </patternFill>
    </fill>
    <fill>
      <patternFill patternType="solid">
        <fgColor rgb="FFFFEB9C"/>
        <bgColor indexed="64"/>
      </patternFill>
    </fill>
    <fill>
      <patternFill patternType="solid">
        <fgColor theme="8" tint="0.599993896298105"/>
        <bgColor indexed="64"/>
      </patternFill>
    </fill>
    <fill>
      <patternFill patternType="solid">
        <fgColor rgb="FFFFFFCC"/>
        <bgColor indexed="64"/>
      </patternFill>
    </fill>
    <fill>
      <patternFill patternType="solid">
        <fgColor theme="6"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rgb="FFF2F2F2"/>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rgb="FFA5A5A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8"/>
        <bgColor indexed="64"/>
      </patternFill>
    </fill>
    <fill>
      <patternFill patternType="solid">
        <fgColor rgb="FFC6EFCE"/>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53"/>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medium">
        <color indexed="48"/>
      </bottom>
      <diagonal/>
    </border>
    <border>
      <left/>
      <right/>
      <top/>
      <bottom style="medium">
        <color theme="4"/>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bottom style="medium">
        <color indexed="44"/>
      </bottom>
      <diagonal/>
    </border>
    <border>
      <left/>
      <right/>
      <top/>
      <bottom style="double">
        <color indexed="52"/>
      </bottom>
      <diagonal/>
    </border>
    <border>
      <left style="thin">
        <color rgb="FF7F7F7F"/>
      </left>
      <right style="thin">
        <color rgb="FF7F7F7F"/>
      </right>
      <top style="thin">
        <color rgb="FF7F7F7F"/>
      </top>
      <bottom style="thin">
        <color rgb="FF7F7F7F"/>
      </bottom>
      <diagonal/>
    </border>
    <border>
      <left style="thin">
        <color indexed="23"/>
      </left>
      <right style="thin">
        <color indexed="23"/>
      </right>
      <top style="thin">
        <color indexed="23"/>
      </top>
      <bottom style="thin">
        <color indexed="23"/>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s>
  <cellStyleXfs count="53150">
    <xf numFmtId="0" fontId="0" fillId="0" borderId="0">
      <alignment vertical="center"/>
    </xf>
    <xf numFmtId="42" fontId="55" fillId="0" borderId="0" applyFont="0" applyFill="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5" fillId="58" borderId="22" applyNumberFormat="0" applyAlignment="0" applyProtection="0">
      <alignment vertical="center"/>
    </xf>
    <xf numFmtId="0" fontId="58" fillId="55" borderId="0" applyNumberFormat="0" applyBorder="0" applyAlignment="0" applyProtection="0">
      <alignment vertical="center"/>
    </xf>
    <xf numFmtId="0" fontId="79" fillId="5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44" fontId="55" fillId="0" borderId="0" applyFon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41" fontId="55" fillId="0" borderId="0" applyFon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79" fillId="9" borderId="0" applyNumberFormat="0" applyBorder="0" applyAlignment="0" applyProtection="0">
      <alignment vertical="center"/>
    </xf>
    <xf numFmtId="0" fontId="62" fillId="46"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43" fontId="55" fillId="0" borderId="0" applyFont="0" applyFill="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42" borderId="0" applyNumberFormat="0" applyBorder="0" applyAlignment="0" applyProtection="0">
      <alignment vertical="center"/>
    </xf>
    <xf numFmtId="0" fontId="74" fillId="64"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9" fontId="55" fillId="0" borderId="0" applyFon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3"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69" fillId="0" borderId="0"/>
    <xf numFmtId="0" fontId="55" fillId="63" borderId="25" applyNumberFormat="0" applyFont="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74" fillId="66" borderId="0" applyNumberFormat="0" applyBorder="0" applyAlignment="0" applyProtection="0">
      <alignment vertical="center"/>
    </xf>
    <xf numFmtId="0" fontId="56" fillId="0" borderId="20" applyNumberFormat="0" applyFill="0" applyAlignment="0" applyProtection="0">
      <alignment vertical="center"/>
    </xf>
    <xf numFmtId="0" fontId="76" fillId="0" borderId="0" applyNumberFormat="0" applyFill="0" applyBorder="0" applyAlignment="0" applyProtection="0">
      <alignment vertical="center"/>
    </xf>
    <xf numFmtId="0" fontId="0" fillId="42" borderId="0" applyNumberFormat="0" applyBorder="0" applyAlignment="0" applyProtection="0">
      <alignment vertical="center"/>
    </xf>
    <xf numFmtId="0" fontId="81" fillId="0" borderId="0" applyNumberFormat="0" applyFill="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56" fillId="0" borderId="20" applyNumberFormat="0" applyFill="0" applyAlignment="0" applyProtection="0">
      <alignment vertical="center"/>
    </xf>
    <xf numFmtId="0" fontId="83"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73"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9" fillId="0" borderId="17" applyNumberFormat="0" applyFill="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84" fillId="0" borderId="17" applyNumberFormat="0" applyFill="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74" fillId="68"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76" fillId="0" borderId="26" applyNumberFormat="0" applyFill="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74" fillId="69" borderId="0" applyNumberFormat="0" applyBorder="0" applyAlignment="0" applyProtection="0">
      <alignment vertical="center"/>
    </xf>
    <xf numFmtId="0" fontId="0" fillId="42" borderId="0" applyNumberFormat="0" applyBorder="0" applyAlignment="0" applyProtection="0">
      <alignment vertical="center"/>
    </xf>
    <xf numFmtId="0" fontId="86" fillId="67" borderId="27" applyNumberFormat="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0" fillId="47" borderId="0" applyNumberFormat="0" applyBorder="0" applyAlignment="0" applyProtection="0">
      <alignment vertical="center"/>
    </xf>
    <xf numFmtId="0" fontId="85" fillId="67" borderId="22" applyNumberFormat="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87" fillId="71" borderId="28" applyNumberFormat="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79" fillId="7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4" fillId="24" borderId="0" applyNumberFormat="0" applyBorder="0" applyAlignment="0" applyProtection="0">
      <alignment vertical="center"/>
    </xf>
    <xf numFmtId="0" fontId="64"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88" fillId="0" borderId="29"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82" fillId="0" borderId="24"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89" fillId="75" borderId="0" applyNumberFormat="0" applyBorder="0" applyAlignment="0" applyProtection="0">
      <alignment vertical="center"/>
    </xf>
    <xf numFmtId="0" fontId="80" fillId="61" borderId="0" applyNumberFormat="0" applyBorder="0" applyAlignment="0" applyProtection="0">
      <alignment vertical="center"/>
    </xf>
    <xf numFmtId="0" fontId="0" fillId="51" borderId="0" applyNumberFormat="0" applyBorder="0" applyAlignment="0" applyProtection="0">
      <alignment vertical="center"/>
    </xf>
    <xf numFmtId="0" fontId="79" fillId="7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4" fillId="65" borderId="0" applyNumberFormat="0" applyBorder="0" applyAlignment="0" applyProtection="0">
      <alignment vertical="center"/>
    </xf>
    <xf numFmtId="0" fontId="64" fillId="0" borderId="0" applyNumberFormat="0" applyFill="0" applyBorder="0" applyAlignment="0" applyProtection="0">
      <alignment vertical="center"/>
    </xf>
    <xf numFmtId="0" fontId="67" fillId="3" borderId="19" applyNumberFormat="0" applyAlignment="0" applyProtection="0">
      <alignment vertical="center"/>
    </xf>
    <xf numFmtId="0" fontId="0" fillId="47"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79" fillId="7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79" fillId="13" borderId="0" applyNumberFormat="0" applyBorder="0" applyAlignment="0" applyProtection="0">
      <alignment vertical="center"/>
    </xf>
    <xf numFmtId="0" fontId="58" fillId="47" borderId="0" applyNumberFormat="0" applyBorder="0" applyAlignment="0" applyProtection="0">
      <alignment vertical="center"/>
    </xf>
    <xf numFmtId="0" fontId="79" fillId="76"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9" fillId="4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74" fillId="26"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74" fillId="57" borderId="0" applyNumberFormat="0" applyBorder="0" applyAlignment="0" applyProtection="0">
      <alignment vertical="center"/>
    </xf>
    <xf numFmtId="0" fontId="64" fillId="0" borderId="0" applyNumberFormat="0" applyFill="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9" fillId="70"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79" fillId="14"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74" fillId="74"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79" fillId="6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74" fillId="78"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74" fillId="79"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79" fillId="8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74" fillId="81"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8" fillId="8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58" fillId="6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19" applyNumberFormat="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67" fillId="3" borderId="19" applyNumberFormat="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8" applyNumberFormat="0" applyFill="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0" fillId="42" borderId="0" applyNumberFormat="0" applyBorder="0" applyAlignment="0" applyProtection="0">
      <alignment vertical="center"/>
    </xf>
    <xf numFmtId="0" fontId="0" fillId="50" borderId="31" applyNumberFormat="0" applyFont="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7" fillId="3" borderId="19" applyNumberFormat="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31" applyNumberFormat="0" applyFont="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0" fillId="0" borderId="21" applyNumberFormat="0" applyFill="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0" fillId="0" borderId="21"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9" fillId="0" borderId="0"/>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55" borderId="0" applyNumberFormat="0" applyBorder="0" applyAlignment="0" applyProtection="0">
      <alignment vertical="center"/>
    </xf>
    <xf numFmtId="0" fontId="58" fillId="5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72"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71"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70" fillId="0" borderId="21"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60" fillId="0" borderId="18" applyNumberFormat="0" applyFill="0" applyAlignment="0" applyProtection="0">
      <alignment vertical="center"/>
    </xf>
    <xf numFmtId="0" fontId="58" fillId="4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8"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6" fillId="44"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58" fillId="55"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8" fillId="82"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70" fillId="0" borderId="21" applyNumberFormat="0" applyFill="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31" applyNumberFormat="0" applyFont="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70" fillId="0" borderId="21" applyNumberFormat="0" applyFill="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43"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72" fillId="56"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50" borderId="31" applyNumberFormat="0" applyFont="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7"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51" borderId="0" applyNumberFormat="0" applyBorder="0" applyAlignment="0" applyProtection="0">
      <alignment vertical="center"/>
    </xf>
    <xf numFmtId="0" fontId="0" fillId="50" borderId="31" applyNumberFormat="0" applyFont="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58" fillId="5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0" fillId="42" borderId="0" applyNumberFormat="0" applyBorder="0" applyAlignment="0" applyProtection="0">
      <alignment vertical="center"/>
    </xf>
    <xf numFmtId="0" fontId="66" fillId="44"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42" borderId="0" applyNumberFormat="0" applyBorder="0" applyAlignment="0" applyProtection="0">
      <alignment vertical="center"/>
    </xf>
    <xf numFmtId="0" fontId="0" fillId="5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8" fillId="45" borderId="0" applyNumberFormat="0" applyBorder="0" applyAlignment="0" applyProtection="0">
      <alignment vertical="center"/>
    </xf>
    <xf numFmtId="0" fontId="0" fillId="42"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42"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2" borderId="0" applyNumberFormat="0" applyBorder="0" applyAlignment="0" applyProtection="0">
      <alignment vertical="center"/>
    </xf>
    <xf numFmtId="0" fontId="0" fillId="0" borderId="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4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77" fillId="3" borderId="23"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3"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82"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2" borderId="0" applyNumberFormat="0" applyBorder="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69" fillId="0" borderId="0"/>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6" fillId="44"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8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9" fillId="0" borderId="0"/>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9" fillId="0" borderId="0"/>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6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58" fillId="54" borderId="0" applyNumberFormat="0" applyBorder="0" applyAlignment="0" applyProtection="0">
      <alignment vertical="center"/>
    </xf>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8"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5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31"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58" fillId="54" borderId="0" applyNumberFormat="0" applyBorder="0" applyAlignment="0" applyProtection="0">
      <alignment vertical="center"/>
    </xf>
    <xf numFmtId="0" fontId="0" fillId="3"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31" applyNumberFormat="0" applyFont="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58" fillId="43"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9" fillId="0" borderId="0"/>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69" fillId="0" borderId="0"/>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9" fillId="0" borderId="0"/>
    <xf numFmtId="0" fontId="0" fillId="3"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3"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49"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3"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65" fillId="48"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9" fillId="0" borderId="0"/>
    <xf numFmtId="0" fontId="0" fillId="0" borderId="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0" fillId="0" borderId="0">
      <alignment vertical="center"/>
    </xf>
    <xf numFmtId="0" fontId="0" fillId="3" borderId="0" applyNumberFormat="0" applyBorder="0" applyAlignment="0" applyProtection="0">
      <alignment vertical="center"/>
    </xf>
    <xf numFmtId="0" fontId="58" fillId="52"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8" fillId="0" borderId="0" applyNumberFormat="0" applyFill="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0" fillId="3"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3" borderId="0" applyNumberFormat="0" applyBorder="0" applyAlignment="0" applyProtection="0">
      <alignment vertical="center"/>
    </xf>
    <xf numFmtId="0" fontId="0" fillId="48" borderId="0" applyNumberFormat="0" applyBorder="0" applyAlignment="0" applyProtection="0">
      <alignment vertical="center"/>
    </xf>
    <xf numFmtId="0" fontId="0" fillId="3"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77" fillId="3" borderId="23" applyNumberFormat="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60" fillId="0" borderId="18"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0" fillId="50" borderId="31"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91" fillId="52" borderId="23" applyNumberFormat="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67" fillId="3" borderId="19" applyNumberFormat="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91" fillId="52" borderId="23" applyNumberFormat="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91" fillId="52" borderId="23" applyNumberFormat="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8"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69" fillId="0" borderId="0"/>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69" fillId="0" borderId="0"/>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69" fillId="0" borderId="0"/>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9" fillId="0" borderId="0"/>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5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82"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4" fillId="0" borderId="16" applyNumberFormat="0" applyFill="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0" borderId="0" applyNumberFormat="0" applyBorder="0" applyAlignment="0" applyProtection="0">
      <alignment vertical="center"/>
    </xf>
    <xf numFmtId="0" fontId="58" fillId="49"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0"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58" fillId="52" borderId="0" applyNumberFormat="0" applyBorder="0" applyAlignment="0" applyProtection="0">
      <alignment vertical="center"/>
    </xf>
    <xf numFmtId="0" fontId="0" fillId="50" borderId="0" applyNumberFormat="0" applyBorder="0" applyAlignment="0" applyProtection="0">
      <alignment vertical="center"/>
    </xf>
    <xf numFmtId="0" fontId="0" fillId="44"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0"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91" fillId="52" borderId="23" applyNumberFormat="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31" applyNumberFormat="0" applyFont="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0" borderId="31" applyNumberFormat="0" applyFont="0" applyAlignment="0" applyProtection="0">
      <alignment vertical="center"/>
    </xf>
    <xf numFmtId="0" fontId="0" fillId="51"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91" fillId="52"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56" fillId="0" borderId="0" applyNumberFormat="0" applyFill="0" applyBorder="0" applyAlignment="0" applyProtection="0">
      <alignment vertical="center"/>
    </xf>
    <xf numFmtId="0" fontId="67" fillId="3" borderId="19" applyNumberFormat="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31" applyNumberFormat="0" applyFon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0" borderId="31" applyNumberFormat="0" applyFont="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9" fillId="0" borderId="0"/>
    <xf numFmtId="0" fontId="58" fillId="45"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56" fillId="0" borderId="20"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0" borderId="0"/>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3" borderId="19"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82"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3" borderId="19" applyNumberFormat="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5"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8" fillId="5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91" fillId="52" borderId="23" applyNumberFormat="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5" borderId="0" applyNumberFormat="0" applyBorder="0" applyAlignment="0" applyProtection="0">
      <alignment vertical="center"/>
    </xf>
    <xf numFmtId="0" fontId="69"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54"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9" fillId="0" borderId="0"/>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56" fillId="0" borderId="20" applyNumberFormat="0" applyFill="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44" borderId="0" applyNumberFormat="0" applyBorder="0" applyAlignment="0" applyProtection="0">
      <alignment vertical="center"/>
    </xf>
    <xf numFmtId="0" fontId="58" fillId="43"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91" fillId="52" borderId="23" applyNumberFormat="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0" fillId="44"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66"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58" fillId="49"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58" fillId="52" borderId="0" applyNumberFormat="0" applyBorder="0" applyAlignment="0" applyProtection="0">
      <alignment vertical="center"/>
    </xf>
    <xf numFmtId="0" fontId="0" fillId="44" borderId="0" applyNumberFormat="0" applyBorder="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52"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44"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9" fillId="0" borderId="0"/>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0"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9" fillId="0" borderId="0"/>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69" fillId="0" borderId="0"/>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91" fillId="52" borderId="23" applyNumberFormat="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91" fillId="52" borderId="23" applyNumberFormat="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58" fillId="82"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58" fillId="82"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90" fillId="54" borderId="30" applyNumberFormat="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7" fillId="3" borderId="19" applyNumberFormat="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0" borderId="31" applyNumberFormat="0" applyFon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90" fillId="54" borderId="30" applyNumberFormat="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69" fillId="0" borderId="0"/>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7" fillId="3" borderId="19" applyNumberFormat="0" applyAlignment="0" applyProtection="0">
      <alignment vertical="center"/>
    </xf>
    <xf numFmtId="0" fontId="70" fillId="0" borderId="21" applyNumberFormat="0" applyFill="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70" fillId="0" borderId="21"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6" fillId="44"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58" fillId="45"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0" borderId="31" applyNumberFormat="0" applyFont="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7" fillId="3" borderId="19" applyNumberFormat="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9" fillId="0" borderId="0"/>
    <xf numFmtId="0" fontId="0" fillId="52" borderId="0" applyNumberFormat="0" applyBorder="0" applyAlignment="0" applyProtection="0">
      <alignment vertical="center"/>
    </xf>
    <xf numFmtId="0" fontId="69" fillId="0" borderId="0"/>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1"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52"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4" fillId="0" borderId="16" applyNumberFormat="0" applyFill="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58" fillId="54" borderId="0" applyNumberFormat="0" applyBorder="0" applyAlignment="0" applyProtection="0">
      <alignment vertical="center"/>
    </xf>
    <xf numFmtId="0" fontId="64"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5"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0" fillId="52"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90" fillId="54" borderId="30" applyNumberFormat="0" applyAlignment="0" applyProtection="0">
      <alignment vertical="center"/>
    </xf>
    <xf numFmtId="0" fontId="0"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61" fillId="0" borderId="0" applyProtection="0">
      <alignment vertical="center"/>
    </xf>
    <xf numFmtId="0" fontId="90" fillId="54" borderId="30" applyNumberFormat="0" applyAlignment="0" applyProtection="0">
      <alignment vertical="center"/>
    </xf>
    <xf numFmtId="0" fontId="0" fillId="52" borderId="0" applyNumberFormat="0" applyBorder="0" applyAlignment="0" applyProtection="0">
      <alignment vertical="center"/>
    </xf>
    <xf numFmtId="0" fontId="77" fillId="3" borderId="23" applyNumberFormat="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52" borderId="0" applyNumberFormat="0" applyBorder="0" applyAlignment="0" applyProtection="0">
      <alignment vertical="center"/>
    </xf>
    <xf numFmtId="0" fontId="56" fillId="0" borderId="20" applyNumberFormat="0" applyFill="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58" fillId="47" borderId="0" applyNumberFormat="0" applyBorder="0" applyAlignment="0" applyProtection="0">
      <alignment vertical="center"/>
    </xf>
    <xf numFmtId="0" fontId="0"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68" fillId="0" borderId="0" applyNumberFormat="0" applyFill="0" applyBorder="0" applyAlignment="0" applyProtection="0">
      <alignment vertical="center"/>
    </xf>
    <xf numFmtId="0" fontId="0"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0"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52"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90" fillId="54" borderId="30" applyNumberFormat="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58" fillId="54"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82"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0"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50" borderId="31" applyNumberFormat="0" applyFon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60"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8"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0" borderId="20" applyNumberFormat="0" applyFill="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43"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0" borderId="20" applyNumberFormat="0" applyFill="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60" fillId="0" borderId="18"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91" fillId="52" borderId="23"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58"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0" borderId="20"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91" fillId="52" borderId="23" applyNumberFormat="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91" fillId="52" borderId="23" applyNumberFormat="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91" fillId="52" borderId="23" applyNumberFormat="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58"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0" borderId="20"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67" fillId="3" borderId="19" applyNumberFormat="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0" fillId="48"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2" fillId="56"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51" borderId="0" applyNumberFormat="0" applyBorder="0" applyAlignment="0" applyProtection="0">
      <alignment vertical="center"/>
    </xf>
    <xf numFmtId="0" fontId="0" fillId="48" borderId="0" applyNumberFormat="0" applyBorder="0" applyAlignment="0" applyProtection="0">
      <alignment vertical="center"/>
    </xf>
    <xf numFmtId="0" fontId="58"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3" borderId="23"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xf numFmtId="0" fontId="0" fillId="48" borderId="0" applyNumberFormat="0" applyBorder="0" applyAlignment="0" applyProtection="0">
      <alignment vertical="center"/>
    </xf>
    <xf numFmtId="0" fontId="69"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77" fillId="3" borderId="23"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69" fillId="0" borderId="0"/>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69" fillId="0" borderId="0"/>
    <xf numFmtId="0" fontId="61" fillId="0" borderId="0" applyProtection="0">
      <alignment vertical="center"/>
    </xf>
    <xf numFmtId="0" fontId="0" fillId="0" borderId="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77" fillId="3" borderId="23" applyNumberFormat="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9" fillId="0" borderId="0"/>
    <xf numFmtId="0" fontId="0" fillId="0" borderId="0">
      <alignment vertical="center"/>
    </xf>
    <xf numFmtId="0" fontId="0" fillId="48" borderId="0" applyNumberFormat="0" applyBorder="0" applyAlignment="0" applyProtection="0">
      <alignment vertical="center"/>
    </xf>
    <xf numFmtId="0" fontId="69" fillId="0" borderId="0"/>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9" fillId="0" borderId="0"/>
    <xf numFmtId="0" fontId="61" fillId="0" borderId="0" applyProtection="0">
      <alignment vertical="center"/>
    </xf>
    <xf numFmtId="0" fontId="0" fillId="48" borderId="0" applyNumberFormat="0" applyBorder="0" applyAlignment="0" applyProtection="0">
      <alignment vertical="center"/>
    </xf>
    <xf numFmtId="0" fontId="69" fillId="0" borderId="0"/>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54"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61" fillId="0" borderId="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7"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58" fillId="53" borderId="0" applyNumberFormat="0" applyBorder="0" applyAlignment="0" applyProtection="0">
      <alignment vertical="center"/>
    </xf>
    <xf numFmtId="0" fontId="0" fillId="0" borderId="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66" fillId="44" borderId="0" applyNumberFormat="0" applyBorder="0" applyAlignment="0" applyProtection="0">
      <alignment vertical="center"/>
    </xf>
    <xf numFmtId="0" fontId="0" fillId="48" borderId="0" applyNumberFormat="0" applyBorder="0" applyAlignment="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49"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64" fillId="0" borderId="0" applyNumberFormat="0" applyFill="0" applyBorder="0" applyAlignment="0" applyProtection="0">
      <alignment vertical="center"/>
    </xf>
    <xf numFmtId="0" fontId="0" fillId="48" borderId="0" applyNumberFormat="0" applyBorder="0" applyAlignment="0" applyProtection="0">
      <alignment vertical="center"/>
    </xf>
    <xf numFmtId="0" fontId="0" fillId="48"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77" fillId="3" borderId="23" applyNumberFormat="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58" fillId="43"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0" borderId="0">
      <alignment vertical="center"/>
    </xf>
    <xf numFmtId="0" fontId="0" fillId="0" borderId="0">
      <alignment vertical="center"/>
    </xf>
    <xf numFmtId="0" fontId="0" fillId="51" borderId="0" applyNumberFormat="0" applyBorder="0" applyAlignment="0" applyProtection="0">
      <alignment vertical="center"/>
    </xf>
    <xf numFmtId="0" fontId="67" fillId="3" borderId="19" applyNumberFormat="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71"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65" fillId="48"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70" fillId="0" borderId="21"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47"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54"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82"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0" fillId="0" borderId="18"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77" fillId="3" borderId="23" applyNumberFormat="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4" fillId="0" borderId="16" applyNumberFormat="0" applyFill="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0" borderId="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0" fillId="51"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9" fillId="0" borderId="0"/>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0" borderId="0">
      <alignment vertical="center"/>
    </xf>
    <xf numFmtId="0" fontId="69"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1" fillId="0" borderId="0" applyProtection="0">
      <alignment vertical="center"/>
    </xf>
    <xf numFmtId="0" fontId="69"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69" fillId="0" borderId="0"/>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69" fillId="0" borderId="0"/>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9" fillId="0" borderId="0"/>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45" borderId="0" applyNumberFormat="0" applyBorder="0" applyAlignment="0" applyProtection="0">
      <alignment vertical="center"/>
    </xf>
    <xf numFmtId="0" fontId="56"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69" fillId="0" borderId="0"/>
    <xf numFmtId="0" fontId="69" fillId="0" borderId="0"/>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67" fillId="3" borderId="19" applyNumberFormat="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9" fillId="0" borderId="0"/>
    <xf numFmtId="0" fontId="61" fillId="0" borderId="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0" fillId="0" borderId="18"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7" fillId="3" borderId="19"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0" fillId="0" borderId="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7" fillId="0" borderId="16" applyNumberFormat="0" applyFill="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54" fillId="0" borderId="16"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52"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6" fillId="0" borderId="20" applyNumberFormat="0" applyFill="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58"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72" fillId="56"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1" fillId="0" borderId="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58" fillId="43"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77" fillId="3" borderId="23" applyNumberFormat="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93" fillId="0" borderId="0"/>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92" fillId="0" borderId="0"/>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92" fillId="0" borderId="0"/>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93" fillId="0" borderId="0"/>
    <xf numFmtId="0" fontId="0" fillId="0" borderId="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93" fillId="0" borderId="0"/>
    <xf numFmtId="0" fontId="0" fillId="0" borderId="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93" fillId="0" borderId="0"/>
    <xf numFmtId="0" fontId="0" fillId="0" borderId="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93" fillId="0" borderId="0"/>
    <xf numFmtId="0" fontId="0" fillId="0" borderId="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92" fillId="0" borderId="0"/>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93" fillId="0" borderId="0"/>
    <xf numFmtId="0" fontId="0" fillId="0" borderId="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64"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69" fillId="0" borderId="0"/>
    <xf numFmtId="0" fontId="0" fillId="0" borderId="0">
      <alignment vertical="center"/>
    </xf>
    <xf numFmtId="0" fontId="58" fillId="49" borderId="0" applyNumberFormat="0" applyBorder="0" applyAlignment="0" applyProtection="0">
      <alignment vertical="center"/>
    </xf>
    <xf numFmtId="0" fontId="58" fillId="8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65" fillId="48"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70" fillId="0" borderId="21" applyNumberFormat="0" applyFill="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70" fillId="0" borderId="21"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58" fillId="49" borderId="0" applyNumberFormat="0" applyBorder="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64" fillId="0" borderId="0" applyNumberFormat="0" applyFill="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6" fillId="0" borderId="20"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72" fillId="56"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9"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0" fillId="0" borderId="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9"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57" fillId="0" borderId="16" applyNumberFormat="0" applyFill="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8" fillId="49"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49" borderId="0" applyNumberFormat="0" applyBorder="0" applyAlignment="0" applyProtection="0">
      <alignment vertical="center"/>
    </xf>
    <xf numFmtId="0" fontId="58" fillId="49"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91" fillId="52" borderId="23" applyNumberFormat="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60" borderId="0" applyNumberFormat="0" applyBorder="0" applyAlignment="0" applyProtection="0">
      <alignment vertical="center"/>
    </xf>
    <xf numFmtId="0" fontId="93" fillId="0" borderId="0"/>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92" fillId="0" borderId="0"/>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92" fillId="0" borderId="0"/>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93" fillId="0" borderId="0"/>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9" fillId="0" borderId="0" applyNumberFormat="0" applyFont="0" applyFill="0" applyBorder="0" applyAlignment="0" applyProtection="0"/>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77" fillId="3" borderId="23" applyNumberFormat="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5"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5"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5"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60"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50" borderId="31" applyNumberFormat="0" applyFont="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9" fillId="0" borderId="0"/>
    <xf numFmtId="0" fontId="58" fillId="52" borderId="0" applyNumberFormat="0" applyBorder="0" applyAlignment="0" applyProtection="0">
      <alignment vertical="center"/>
    </xf>
    <xf numFmtId="0" fontId="69" fillId="0" borderId="0"/>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9" fillId="0" borderId="0"/>
    <xf numFmtId="0" fontId="61" fillId="0" borderId="0" applyProtection="0">
      <alignment vertical="center"/>
    </xf>
    <xf numFmtId="0" fontId="58" fillId="52" borderId="0" applyNumberFormat="0" applyBorder="0" applyAlignment="0" applyProtection="0">
      <alignment vertical="center"/>
    </xf>
    <xf numFmtId="0" fontId="69" fillId="0" borderId="0"/>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6" fillId="44"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6" fillId="44"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6" fillId="44"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0" fillId="50" borderId="31" applyNumberFormat="0" applyFont="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93" fillId="0" borderId="0"/>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0" fillId="50" borderId="31" applyNumberFormat="0" applyFon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60"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69" fillId="0" borderId="0"/>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69" fillId="0" borderId="0"/>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69" fillId="0" borderId="0"/>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3"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5" fillId="48"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5" fillId="48"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82" borderId="0" applyNumberFormat="0" applyBorder="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2" borderId="0" applyNumberFormat="0" applyBorder="0" applyAlignment="0" applyProtection="0">
      <alignment vertical="center"/>
    </xf>
    <xf numFmtId="0" fontId="90" fillId="54" borderId="30" applyNumberFormat="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69" fillId="0" borderId="0"/>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43"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9" fillId="0" borderId="0"/>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0" fillId="50" borderId="31" applyNumberFormat="0" applyFont="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66" fillId="44"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0" fillId="0" borderId="18"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61" fillId="0" borderId="0" applyProtection="0">
      <alignment vertical="center"/>
    </xf>
    <xf numFmtId="0" fontId="58" fillId="52" borderId="0" applyNumberFormat="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47"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6"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0" fillId="0" borderId="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3" borderId="0" applyNumberFormat="0" applyBorder="0" applyAlignment="0" applyProtection="0">
      <alignment vertical="center"/>
    </xf>
    <xf numFmtId="0" fontId="71" fillId="0" borderId="0" applyNumberFormat="0" applyFill="0" applyBorder="0" applyAlignment="0" applyProtection="0">
      <alignment vertical="center"/>
    </xf>
    <xf numFmtId="0" fontId="54" fillId="0" borderId="16" applyNumberFormat="0" applyFill="0" applyAlignment="0" applyProtection="0">
      <alignment vertical="center"/>
    </xf>
    <xf numFmtId="0" fontId="58" fillId="52" borderId="0" applyNumberFormat="0" applyBorder="0" applyAlignment="0" applyProtection="0">
      <alignment vertical="center"/>
    </xf>
    <xf numFmtId="0" fontId="58" fillId="52" borderId="0" applyNumberFormat="0" applyBorder="0" applyAlignment="0" applyProtection="0">
      <alignment vertical="center"/>
    </xf>
    <xf numFmtId="0" fontId="68" fillId="0" borderId="0" applyNumberFormat="0" applyFill="0" applyBorder="0" applyAlignment="0" applyProtection="0">
      <alignment vertical="center"/>
    </xf>
    <xf numFmtId="0" fontId="58" fillId="52"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90" fillId="54" borderId="30" applyNumberFormat="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9" fillId="0" borderId="0"/>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58" fillId="55" borderId="0" applyNumberFormat="0" applyBorder="0" applyAlignment="0" applyProtection="0">
      <alignment vertical="center"/>
    </xf>
    <xf numFmtId="0" fontId="57" fillId="0" borderId="16" applyNumberFormat="0" applyFill="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91" fillId="52" borderId="23" applyNumberFormat="0" applyAlignment="0" applyProtection="0">
      <alignment vertical="center"/>
    </xf>
    <xf numFmtId="0" fontId="58" fillId="55"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4" fillId="0" borderId="16"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4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3"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4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47"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6" fillId="0" borderId="0" applyNumberFormat="0" applyFill="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68" fillId="0" borderId="0" applyNumberFormat="0" applyFill="0" applyBorder="0" applyAlignment="0" applyProtection="0">
      <alignment vertical="center"/>
    </xf>
    <xf numFmtId="0" fontId="67" fillId="3" borderId="19" applyNumberFormat="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69" fillId="0" borderId="0"/>
    <xf numFmtId="0" fontId="58" fillId="55" borderId="0" applyNumberFormat="0" applyBorder="0" applyAlignment="0" applyProtection="0">
      <alignment vertical="center"/>
    </xf>
    <xf numFmtId="0" fontId="67" fillId="3" borderId="19" applyNumberFormat="0" applyAlignment="0" applyProtection="0">
      <alignment vertical="center"/>
    </xf>
    <xf numFmtId="0" fontId="72" fillId="56" borderId="0" applyNumberFormat="0" applyBorder="0" applyAlignment="0" applyProtection="0">
      <alignment vertical="center"/>
    </xf>
    <xf numFmtId="0" fontId="69" fillId="0" borderId="0"/>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58" fillId="55" borderId="0" applyNumberFormat="0" applyBorder="0" applyAlignment="0" applyProtection="0">
      <alignment vertical="center"/>
    </xf>
    <xf numFmtId="0" fontId="67" fillId="3" borderId="19" applyNumberFormat="0" applyAlignment="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61" fillId="0" borderId="0" applyProtection="0">
      <alignment vertical="center"/>
    </xf>
    <xf numFmtId="0" fontId="58" fillId="55" borderId="0" applyNumberFormat="0" applyBorder="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0" fillId="0" borderId="18"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1"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53"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4"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91" fillId="52"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91" fillId="52"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91" fillId="52"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9" fillId="0" borderId="0"/>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9" fillId="0" borderId="0"/>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7" fillId="3" borderId="19"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5"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91" fillId="52" borderId="23" applyNumberFormat="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91" fillId="52" borderId="23" applyNumberFormat="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9" fillId="0" borderId="0"/>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50" borderId="31" applyNumberFormat="0" applyFon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9" fillId="0" borderId="0"/>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77" fillId="3" borderId="23" applyNumberFormat="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8" fillId="47" borderId="0" applyNumberFormat="0" applyBorder="0" applyAlignment="0" applyProtection="0">
      <alignment vertical="center"/>
    </xf>
    <xf numFmtId="0" fontId="58" fillId="47"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47" borderId="0" applyNumberFormat="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9" fillId="0" borderId="0"/>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4" fillId="0" borderId="16"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69" fillId="0" borderId="0"/>
    <xf numFmtId="0" fontId="54"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9" fillId="0" borderId="0"/>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4"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9" fillId="0" borderId="0"/>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67" fillId="3" borderId="19" applyNumberFormat="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6" fillId="0" borderId="0" applyNumberFormat="0" applyFill="0" applyBorder="0" applyAlignment="0" applyProtection="0">
      <alignment vertical="center"/>
    </xf>
    <xf numFmtId="0" fontId="54" fillId="0" borderId="16" applyNumberFormat="0" applyFill="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57" fillId="0" borderId="16" applyNumberFormat="0" applyFill="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56"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0" fillId="0" borderId="18"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0" fillId="50" borderId="31" applyNumberFormat="0" applyFont="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0" fillId="0" borderId="21"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4" fillId="0" borderId="16"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0" fillId="0" borderId="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5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8" fillId="45" borderId="0" applyNumberFormat="0" applyBorder="0" applyAlignment="0" applyProtection="0">
      <alignment vertical="center"/>
    </xf>
    <xf numFmtId="0" fontId="54" fillId="0" borderId="16" applyNumberFormat="0" applyFill="0" applyAlignment="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8" fillId="43" borderId="0" applyNumberFormat="0" applyBorder="0" applyAlignment="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4"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9" fillId="0" borderId="0"/>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7" fillId="3" borderId="19" applyNumberFormat="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58" fillId="60"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58" fillId="45" borderId="0" applyNumberFormat="0" applyBorder="0" applyAlignment="0" applyProtection="0">
      <alignment vertical="center"/>
    </xf>
    <xf numFmtId="0" fontId="58" fillId="60"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72" fillId="56"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0" fillId="50" borderId="31" applyNumberFormat="0" applyFont="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50" borderId="31" applyNumberFormat="0" applyFont="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0" fillId="50" borderId="31" applyNumberFormat="0" applyFont="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8"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71"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6" fillId="44" borderId="0" applyNumberFormat="0" applyBorder="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9" fillId="0" borderId="0"/>
    <xf numFmtId="0" fontId="57" fillId="0" borderId="16" applyNumberFormat="0" applyFill="0" applyAlignment="0" applyProtection="0">
      <alignment vertical="center"/>
    </xf>
    <xf numFmtId="0" fontId="69" fillId="0" borderId="0"/>
    <xf numFmtId="0" fontId="0" fillId="0" borderId="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58" fillId="45" borderId="0" applyNumberFormat="0" applyBorder="0" applyAlignment="0" applyProtection="0">
      <alignment vertical="center"/>
    </xf>
    <xf numFmtId="0" fontId="57" fillId="0" borderId="16" applyNumberFormat="0" applyFill="0" applyAlignment="0" applyProtection="0">
      <alignment vertical="center"/>
    </xf>
    <xf numFmtId="0" fontId="57"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8" fillId="43"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7" fillId="0" borderId="16"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8" fillId="45" borderId="0" applyNumberFormat="0" applyBorder="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7" fillId="3" borderId="23" applyNumberFormat="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7" fillId="3" borderId="19" applyNumberFormat="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69" fillId="0" borderId="0"/>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56" fillId="0" borderId="20" applyNumberFormat="0" applyFill="0" applyAlignment="0" applyProtection="0">
      <alignment vertical="center"/>
    </xf>
    <xf numFmtId="0" fontId="61" fillId="0" borderId="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91" fillId="52" borderId="23" applyNumberFormat="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72" fillId="56"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91" fillId="52" borderId="23" applyNumberFormat="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50" borderId="31" applyNumberFormat="0" applyFont="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56" fillId="0" borderId="20" applyNumberFormat="0" applyFill="0" applyAlignment="0" applyProtection="0">
      <alignment vertical="center"/>
    </xf>
    <xf numFmtId="0" fontId="58" fillId="45"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1" fillId="0" borderId="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8" fillId="45"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8" fillId="0" borderId="0" applyNumberFormat="0" applyFill="0" applyBorder="0" applyAlignment="0" applyProtection="0">
      <alignment vertical="center"/>
    </xf>
    <xf numFmtId="0" fontId="56" fillId="0" borderId="20" applyNumberFormat="0" applyFill="0" applyAlignment="0" applyProtection="0">
      <alignment vertical="center"/>
    </xf>
    <xf numFmtId="0" fontId="65" fillId="48" borderId="0" applyNumberFormat="0" applyBorder="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20" applyNumberFormat="0" applyFill="0" applyAlignment="0" applyProtection="0">
      <alignment vertical="center"/>
    </xf>
    <xf numFmtId="0" fontId="60" fillId="0" borderId="18" applyNumberFormat="0" applyFill="0" applyAlignment="0" applyProtection="0">
      <alignment vertical="center"/>
    </xf>
    <xf numFmtId="0" fontId="56" fillId="0" borderId="20" applyNumberFormat="0" applyFill="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20" applyNumberFormat="0" applyFill="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56" fillId="0" borderId="20" applyNumberFormat="0" applyFill="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9" fillId="0" borderId="0"/>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2" fillId="56"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58" fillId="54"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91" fillId="52" borderId="23" applyNumberFormat="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82"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9" fillId="0" borderId="0"/>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56" fillId="0" borderId="0" applyNumberFormat="0" applyFill="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8" fillId="45"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8" fillId="45"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9" fillId="0" borderId="0"/>
    <xf numFmtId="0" fontId="68" fillId="0" borderId="0" applyNumberFormat="0" applyFill="0" applyBorder="0" applyAlignment="0" applyProtection="0">
      <alignment vertical="center"/>
    </xf>
    <xf numFmtId="0" fontId="69" fillId="0" borderId="0"/>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93" fillId="0" borderId="0"/>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58" fillId="43"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91" fillId="52" borderId="23" applyNumberFormat="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91" fillId="52" borderId="23" applyNumberFormat="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21" applyNumberFormat="0" applyFill="0" applyAlignment="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68" fillId="0" borderId="0" applyNumberFormat="0" applyFill="0" applyBorder="0" applyAlignment="0" applyProtection="0">
      <alignment vertical="center"/>
    </xf>
    <xf numFmtId="0" fontId="65" fillId="48" borderId="0" applyNumberFormat="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50" borderId="31" applyNumberFormat="0" applyFont="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0" fillId="0" borderId="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72" fillId="56" borderId="0" applyNumberFormat="0" applyBorder="0" applyAlignment="0" applyProtection="0">
      <alignment vertical="center"/>
    </xf>
    <xf numFmtId="0" fontId="77" fillId="3" borderId="23" applyNumberFormat="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68" fillId="0" borderId="0" applyNumberFormat="0" applyFill="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58" fillId="54"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7" fillId="3" borderId="23" applyNumberFormat="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9" fillId="0" borderId="0"/>
    <xf numFmtId="0" fontId="61" fillId="0" borderId="0" applyProtection="0">
      <alignment vertical="center"/>
    </xf>
    <xf numFmtId="0" fontId="70" fillId="0" borderId="21" applyNumberFormat="0" applyFill="0" applyAlignment="0" applyProtection="0">
      <alignment vertical="center"/>
    </xf>
    <xf numFmtId="0" fontId="72" fillId="56" borderId="0" applyNumberFormat="0" applyBorder="0" applyAlignment="0" applyProtection="0">
      <alignment vertical="center"/>
    </xf>
    <xf numFmtId="0" fontId="69" fillId="0" borderId="0"/>
    <xf numFmtId="0" fontId="72" fillId="56" borderId="0" applyNumberFormat="0" applyBorder="0" applyAlignment="0" applyProtection="0">
      <alignment vertical="center"/>
    </xf>
    <xf numFmtId="0" fontId="69" fillId="0" borderId="0"/>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9" fillId="0" borderId="0"/>
    <xf numFmtId="0" fontId="77" fillId="3" borderId="23" applyNumberFormat="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9" fillId="0" borderId="0"/>
    <xf numFmtId="0" fontId="72" fillId="56" borderId="0" applyNumberFormat="0" applyBorder="0" applyAlignment="0" applyProtection="0">
      <alignment vertical="center"/>
    </xf>
    <xf numFmtId="0" fontId="69" fillId="0" borderId="0"/>
    <xf numFmtId="0" fontId="77" fillId="3" borderId="23" applyNumberFormat="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9" fillId="0" borderId="0"/>
    <xf numFmtId="0" fontId="69" fillId="0" borderId="0"/>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58" fillId="53"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58" fillId="54" borderId="0" applyNumberFormat="0" applyBorder="0" applyAlignment="0" applyProtection="0">
      <alignment vertical="center"/>
    </xf>
    <xf numFmtId="0" fontId="72" fillId="56" borderId="0" applyNumberFormat="0" applyBorder="0" applyAlignment="0" applyProtection="0">
      <alignment vertical="center"/>
    </xf>
    <xf numFmtId="0" fontId="58" fillId="54" borderId="0" applyNumberFormat="0" applyBorder="0" applyAlignment="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58" fillId="54"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58" fillId="54"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0" borderId="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7" fillId="3" borderId="19" applyNumberFormat="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91" fillId="52" borderId="23" applyNumberFormat="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91" fillId="52" borderId="23" applyNumberFormat="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0" fillId="0" borderId="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9" fillId="0" borderId="0"/>
    <xf numFmtId="0" fontId="69" fillId="0" borderId="0"/>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6" fillId="44"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90" fillId="54" borderId="30" applyNumberFormat="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50" borderId="31" applyNumberFormat="0" applyFont="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90" fillId="54" borderId="30" applyNumberFormat="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0" fillId="0" borderId="0">
      <alignment vertical="center"/>
    </xf>
    <xf numFmtId="0" fontId="61" fillId="0" borderId="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72" fillId="56" borderId="0" applyNumberFormat="0" applyBorder="0" applyAlignment="0" applyProtection="0">
      <alignment vertical="center"/>
    </xf>
    <xf numFmtId="0" fontId="61" fillId="0" borderId="0" applyProtection="0">
      <alignment vertical="center"/>
    </xf>
    <xf numFmtId="0" fontId="0" fillId="0" borderId="0">
      <alignment vertical="center"/>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1" fillId="0" borderId="0" applyProtection="0">
      <alignment vertical="center"/>
    </xf>
    <xf numFmtId="0" fontId="69" fillId="0" borderId="0"/>
    <xf numFmtId="0" fontId="69" fillId="0" borderId="0"/>
    <xf numFmtId="0" fontId="61" fillId="0" borderId="0" applyProtection="0">
      <alignment vertical="center"/>
    </xf>
    <xf numFmtId="0" fontId="69" fillId="0" borderId="0"/>
    <xf numFmtId="0" fontId="61" fillId="0" borderId="0" applyProtection="0">
      <alignment vertical="center"/>
    </xf>
    <xf numFmtId="0" fontId="70" fillId="0" borderId="21" applyNumberFormat="0" applyFill="0" applyAlignment="0" applyProtection="0">
      <alignment vertical="center"/>
    </xf>
    <xf numFmtId="0" fontId="69" fillId="0" borderId="0"/>
    <xf numFmtId="0" fontId="69" fillId="0" borderId="0"/>
    <xf numFmtId="0" fontId="61" fillId="0" borderId="0" applyProtection="0">
      <alignment vertical="center"/>
    </xf>
    <xf numFmtId="0" fontId="0" fillId="0" borderId="0">
      <alignment vertical="center"/>
    </xf>
    <xf numFmtId="0" fontId="69" fillId="0" borderId="0"/>
    <xf numFmtId="0" fontId="69" fillId="0" borderId="0"/>
    <xf numFmtId="0" fontId="69" fillId="0" borderId="0"/>
    <xf numFmtId="0" fontId="69" fillId="0" borderId="0"/>
    <xf numFmtId="0" fontId="61" fillId="0" borderId="0" applyProtection="0">
      <alignment vertical="center"/>
    </xf>
    <xf numFmtId="0" fontId="69" fillId="0" borderId="0"/>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77" fillId="3" borderId="23" applyNumberFormat="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0" fillId="0" borderId="0">
      <alignment vertical="center"/>
    </xf>
    <xf numFmtId="0" fontId="77" fillId="3" borderId="23" applyNumberFormat="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7" fillId="3" borderId="19" applyNumberFormat="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0" fillId="0" borderId="18" applyNumberFormat="0" applyFill="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9" fillId="0" borderId="0"/>
    <xf numFmtId="0" fontId="0" fillId="0" borderId="0">
      <alignment vertical="center"/>
    </xf>
    <xf numFmtId="0" fontId="0" fillId="0" borderId="0">
      <alignment vertical="center"/>
    </xf>
    <xf numFmtId="0" fontId="69" fillId="0" borderId="0"/>
    <xf numFmtId="0" fontId="0" fillId="0" borderId="0">
      <alignment vertical="center"/>
    </xf>
    <xf numFmtId="0" fontId="69" fillId="0" borderId="0"/>
    <xf numFmtId="0" fontId="0" fillId="0" borderId="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69" fillId="0" borderId="0"/>
    <xf numFmtId="0" fontId="0" fillId="0" borderId="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5"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1" fillId="52" borderId="23"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7" fillId="3" borderId="19" applyNumberFormat="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50" borderId="31" applyNumberFormat="0" applyFon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9" fillId="0" borderId="0"/>
    <xf numFmtId="0" fontId="58" fillId="45" borderId="0" applyNumberFormat="0" applyBorder="0" applyAlignment="0" applyProtection="0">
      <alignment vertical="center"/>
    </xf>
    <xf numFmtId="0" fontId="69" fillId="0" borderId="0"/>
    <xf numFmtId="0" fontId="58" fillId="45" borderId="0" applyNumberFormat="0" applyBorder="0" applyAlignment="0" applyProtection="0">
      <alignment vertical="center"/>
    </xf>
    <xf numFmtId="0" fontId="69" fillId="0" borderId="0"/>
    <xf numFmtId="0" fontId="58" fillId="45" borderId="0" applyNumberFormat="0" applyBorder="0" applyAlignment="0" applyProtection="0">
      <alignment vertical="center"/>
    </xf>
    <xf numFmtId="0" fontId="69" fillId="0" borderId="0"/>
    <xf numFmtId="0" fontId="58" fillId="45" borderId="0" applyNumberFormat="0" applyBorder="0" applyAlignment="0" applyProtection="0">
      <alignment vertical="center"/>
    </xf>
    <xf numFmtId="0" fontId="69" fillId="0" borderId="0"/>
    <xf numFmtId="0" fontId="58" fillId="45" borderId="0" applyNumberFormat="0" applyBorder="0" applyAlignment="0" applyProtection="0">
      <alignment vertical="center"/>
    </xf>
    <xf numFmtId="0" fontId="69" fillId="0" borderId="0"/>
    <xf numFmtId="0" fontId="58" fillId="45" borderId="0" applyNumberFormat="0" applyBorder="0" applyAlignment="0" applyProtection="0">
      <alignment vertical="center"/>
    </xf>
    <xf numFmtId="0" fontId="69"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54" borderId="30"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0" fillId="54" borderId="30" applyNumberFormat="0" applyAlignment="0" applyProtection="0">
      <alignment vertical="center"/>
    </xf>
    <xf numFmtId="0" fontId="61" fillId="0" borderId="0" applyProtection="0">
      <alignment vertical="center"/>
    </xf>
    <xf numFmtId="0" fontId="90" fillId="54" borderId="30" applyNumberFormat="0" applyAlignment="0" applyProtection="0">
      <alignment vertical="center"/>
    </xf>
    <xf numFmtId="0" fontId="61" fillId="0" borderId="0" applyProtection="0">
      <alignment vertical="center"/>
    </xf>
    <xf numFmtId="0" fontId="90" fillId="54" borderId="30"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0" fillId="0" borderId="18"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45"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1" fillId="52" borderId="23" applyNumberFormat="0" applyAlignment="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1" fillId="52" borderId="23" applyNumberFormat="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1" fillId="52" borderId="23" applyNumberFormat="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45"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1"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1" fillId="52" borderId="23" applyNumberFormat="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53"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53"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77"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77"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0" fillId="54" borderId="30" applyNumberFormat="0" applyAlignment="0" applyProtection="0">
      <alignment vertical="center"/>
    </xf>
    <xf numFmtId="0" fontId="0" fillId="0" borderId="0">
      <alignment vertical="center"/>
    </xf>
    <xf numFmtId="0" fontId="90" fillId="54" borderId="30" applyNumberFormat="0" applyAlignment="0" applyProtection="0">
      <alignment vertical="center"/>
    </xf>
    <xf numFmtId="0" fontId="0" fillId="0" borderId="0">
      <alignment vertical="center"/>
    </xf>
    <xf numFmtId="0" fontId="90" fillId="54" borderId="30"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9" fillId="0" borderId="0"/>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7" fillId="3" borderId="19" applyNumberFormat="0" applyAlignment="0" applyProtection="0">
      <alignment vertical="center"/>
    </xf>
    <xf numFmtId="0" fontId="0" fillId="0" borderId="0">
      <alignment vertical="center"/>
    </xf>
    <xf numFmtId="0" fontId="61" fillId="0" borderId="0" applyProtection="0">
      <alignment vertical="center"/>
    </xf>
    <xf numFmtId="0" fontId="67" fillId="3" borderId="19" applyNumberFormat="0" applyAlignment="0" applyProtection="0">
      <alignment vertical="center"/>
    </xf>
    <xf numFmtId="0" fontId="0" fillId="0" borderId="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53" borderId="0" applyNumberFormat="0" applyBorder="0" applyAlignment="0" applyProtection="0">
      <alignment vertical="center"/>
    </xf>
    <xf numFmtId="0" fontId="0" fillId="0" borderId="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0" fillId="0" borderId="21" applyNumberFormat="0" applyFill="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77" fillId="3"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70" fillId="0" borderId="21" applyNumberFormat="0" applyFill="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4" fillId="0" borderId="0" applyNumberFormat="0" applyFill="0" applyBorder="0" applyAlignment="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0" fillId="0" borderId="0">
      <alignment vertical="center"/>
    </xf>
    <xf numFmtId="0" fontId="58" fillId="53" borderId="0" applyNumberFormat="0" applyBorder="0" applyAlignment="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9"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9" fillId="0" borderId="0"/>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53"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70" fillId="0" borderId="21" applyNumberFormat="0" applyFill="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4" fillId="0" borderId="0" applyNumberFormat="0" applyFill="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82"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58" fillId="5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93" fillId="0" borderId="0"/>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6" fillId="44"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93" fillId="0" borderId="0"/>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58" fillId="60" borderId="0" applyNumberFormat="0" applyBorder="0" applyAlignment="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58" fillId="60" borderId="0" applyNumberFormat="0" applyBorder="0" applyAlignment="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0" fillId="0" borderId="0">
      <alignment vertical="center"/>
    </xf>
    <xf numFmtId="0" fontId="61" fillId="0" borderId="0" applyProtection="0">
      <alignment vertical="center"/>
    </xf>
    <xf numFmtId="0" fontId="61" fillId="0" borderId="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58" fillId="5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6" fillId="44"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3" fillId="0" borderId="0"/>
    <xf numFmtId="0" fontId="66" fillId="44" borderId="0" applyNumberFormat="0" applyBorder="0" applyAlignment="0" applyProtection="0">
      <alignment vertical="center"/>
    </xf>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5" fillId="48"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60"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0" fillId="0" borderId="21" applyNumberFormat="0" applyFill="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5" fillId="48"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5" fillId="48"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0" fillId="50" borderId="31" applyNumberFormat="0" applyFont="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60"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58" fillId="43"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0" fillId="50" borderId="31" applyNumberFormat="0" applyFont="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91" fillId="52" borderId="23" applyNumberFormat="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91" fillId="52" borderId="23" applyNumberFormat="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90" fillId="54" borderId="30" applyNumberFormat="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90" fillId="54" borderId="30" applyNumberFormat="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0" fillId="0" borderId="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71" fillId="0" borderId="0" applyNumberFormat="0" applyFill="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6" fillId="44" borderId="0" applyNumberFormat="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77" fillId="3" borderId="23" applyNumberFormat="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50" borderId="31" applyNumberFormat="0" applyFont="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4" fillId="0" borderId="0" applyNumberFormat="0" applyFill="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50" borderId="31" applyNumberFormat="0" applyFont="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71" fillId="0" borderId="0" applyNumberFormat="0" applyFill="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58" fillId="60" borderId="0" applyNumberFormat="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58" fillId="43" borderId="0" applyNumberFormat="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0" fillId="0" borderId="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4" fillId="0" borderId="0" applyNumberFormat="0" applyFill="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4" fillId="0" borderId="0" applyNumberFormat="0" applyFill="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4" fillId="0" borderId="0" applyNumberFormat="0" applyFill="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7" fillId="3" borderId="19" applyNumberFormat="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7" fillId="3" borderId="19" applyNumberFormat="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70" fillId="0" borderId="21"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58" fillId="54" borderId="0" applyNumberFormat="0" applyBorder="0" applyAlignment="0" applyProtection="0">
      <alignment vertical="center"/>
    </xf>
    <xf numFmtId="0" fontId="60" fillId="0" borderId="18" applyNumberFormat="0" applyFill="0" applyAlignment="0" applyProtection="0">
      <alignment vertical="center"/>
    </xf>
    <xf numFmtId="0" fontId="58" fillId="54" borderId="0" applyNumberFormat="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58" fillId="54" borderId="0" applyNumberFormat="0" applyBorder="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60" fillId="0" borderId="18"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82"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1" fillId="52"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1" fillId="0" borderId="0" applyNumberFormat="0" applyFill="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1" fillId="0" borderId="0" applyNumberFormat="0" applyFill="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1" fillId="0" borderId="0" applyNumberFormat="0" applyFill="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65" fillId="48"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1" fillId="0" borderId="0" applyNumberFormat="0" applyFill="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50" borderId="31" applyNumberFormat="0" applyFon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82"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1" fillId="0" borderId="0" applyNumberFormat="0" applyFill="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50" borderId="31" applyNumberFormat="0" applyFont="0" applyAlignment="0" applyProtection="0">
      <alignment vertical="center"/>
    </xf>
    <xf numFmtId="0" fontId="77" fillId="3" borderId="23" applyNumberFormat="0" applyAlignment="0" applyProtection="0">
      <alignment vertical="center"/>
    </xf>
    <xf numFmtId="0" fontId="0" fillId="50" borderId="31" applyNumberFormat="0" applyFont="0" applyAlignment="0" applyProtection="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0" fillId="0" borderId="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0" fillId="50" borderId="31" applyNumberFormat="0" applyFon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0" fillId="0" borderId="21" applyNumberFormat="0" applyFill="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43"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43"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58" fillId="60" borderId="0" applyNumberFormat="0" applyBorder="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77" fillId="3" borderId="23"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0" fillId="50" borderId="31" applyNumberFormat="0" applyFon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58" fillId="54" borderId="0" applyNumberFormat="0" applyBorder="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64" fillId="0" borderId="0" applyNumberFormat="0" applyFill="0" applyBorder="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1" fillId="52" borderId="23"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1" fillId="52" borderId="23"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58" fillId="60" borderId="0" applyNumberFormat="0" applyBorder="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0" fillId="50" borderId="31" applyNumberFormat="0" applyFon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90" fillId="54" borderId="30"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53" borderId="0" applyNumberFormat="0" applyBorder="0" applyAlignment="0" applyProtection="0">
      <alignment vertical="center"/>
    </xf>
    <xf numFmtId="0" fontId="64" fillId="0" borderId="0" applyNumberFormat="0" applyFill="0" applyBorder="0" applyAlignment="0" applyProtection="0">
      <alignment vertical="center"/>
    </xf>
    <xf numFmtId="0" fontId="58" fillId="53"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82" borderId="0" applyNumberFormat="0" applyBorder="0" applyAlignment="0" applyProtection="0">
      <alignment vertical="center"/>
    </xf>
    <xf numFmtId="0" fontId="64" fillId="0" borderId="0" applyNumberFormat="0" applyFill="0" applyBorder="0" applyAlignment="0" applyProtection="0">
      <alignment vertical="center"/>
    </xf>
    <xf numFmtId="0" fontId="58" fillId="54"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91" fillId="52" borderId="23" applyNumberFormat="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8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58" fillId="82" borderId="0" applyNumberFormat="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0" fillId="0" borderId="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58" fillId="53" borderId="0" applyNumberFormat="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91" fillId="52" borderId="23" applyNumberFormat="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67" fillId="3" borderId="19" applyNumberFormat="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0" fillId="0" borderId="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65" fillId="48"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53"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58" fillId="82" borderId="0" applyNumberFormat="0" applyBorder="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91" fillId="52" borderId="23" applyNumberFormat="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0" fontId="70" fillId="0" borderId="21" applyNumberFormat="0" applyFill="0" applyAlignment="0" applyProtection="0">
      <alignment vertical="center"/>
    </xf>
    <xf numFmtId="43" fontId="55" fillId="0" borderId="0" applyFont="0" applyFill="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91" fillId="52" borderId="23" applyNumberFormat="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60"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0" fillId="50" borderId="31" applyNumberFormat="0" applyFont="0" applyAlignment="0" applyProtection="0">
      <alignment vertical="center"/>
    </xf>
    <xf numFmtId="0" fontId="58" fillId="53" borderId="0" applyNumberFormat="0" applyBorder="0" applyAlignment="0" applyProtection="0">
      <alignment vertical="center"/>
    </xf>
    <xf numFmtId="0" fontId="0" fillId="50" borderId="31" applyNumberFormat="0" applyFont="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0" fillId="0" borderId="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0" fillId="0" borderId="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91" fillId="52" borderId="23" applyNumberFormat="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0" fillId="0" borderId="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65" fillId="48" borderId="0" applyNumberFormat="0" applyBorder="0" applyAlignment="0" applyProtection="0">
      <alignment vertical="center"/>
    </xf>
    <xf numFmtId="0" fontId="58" fillId="53" borderId="0" applyNumberFormat="0" applyBorder="0" applyAlignment="0" applyProtection="0">
      <alignment vertical="center"/>
    </xf>
    <xf numFmtId="0" fontId="65" fillId="48" borderId="0" applyNumberFormat="0" applyBorder="0" applyAlignment="0" applyProtection="0">
      <alignment vertical="center"/>
    </xf>
    <xf numFmtId="0" fontId="58" fillId="53" borderId="0" applyNumberFormat="0" applyBorder="0" applyAlignment="0" applyProtection="0">
      <alignment vertical="center"/>
    </xf>
    <xf numFmtId="0" fontId="65" fillId="48"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45" borderId="0" applyNumberFormat="0" applyBorder="0" applyAlignment="0" applyProtection="0">
      <alignment vertical="center"/>
    </xf>
    <xf numFmtId="0" fontId="58" fillId="53" borderId="0" applyNumberFormat="0" applyBorder="0" applyAlignment="0" applyProtection="0">
      <alignment vertical="center"/>
    </xf>
    <xf numFmtId="0" fontId="65" fillId="48" borderId="0" applyNumberFormat="0" applyBorder="0" applyAlignment="0" applyProtection="0">
      <alignment vertical="center"/>
    </xf>
    <xf numFmtId="0" fontId="58" fillId="53" borderId="0" applyNumberFormat="0" applyBorder="0" applyAlignment="0" applyProtection="0">
      <alignment vertical="center"/>
    </xf>
    <xf numFmtId="0" fontId="58" fillId="45"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67" fillId="3" borderId="19" applyNumberFormat="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65" fillId="48"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45"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45"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45"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53"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91" fillId="52" borderId="23" applyNumberFormat="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60"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50" borderId="31" applyNumberFormat="0" applyFont="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50" borderId="31" applyNumberFormat="0" applyFont="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67" fillId="3" borderId="19" applyNumberFormat="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67" fillId="3" borderId="19" applyNumberFormat="0" applyAlignment="0" applyProtection="0">
      <alignment vertical="center"/>
    </xf>
    <xf numFmtId="0" fontId="58" fillId="82" borderId="0" applyNumberFormat="0" applyBorder="0" applyAlignment="0" applyProtection="0">
      <alignment vertical="center"/>
    </xf>
    <xf numFmtId="0" fontId="67" fillId="3" borderId="19" applyNumberFormat="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67" fillId="3" borderId="19" applyNumberFormat="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0" fillId="0" borderId="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45"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82"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67" fillId="3" borderId="19" applyNumberFormat="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45"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0" fillId="50" borderId="31" applyNumberFormat="0" applyFont="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54"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91" fillId="52" borderId="23" applyNumberFormat="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50" borderId="31" applyNumberFormat="0" applyFont="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0" fillId="0" borderId="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60"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65" fillId="48" borderId="0" applyNumberFormat="0" applyBorder="0" applyAlignment="0" applyProtection="0">
      <alignment vertical="center"/>
    </xf>
    <xf numFmtId="0" fontId="58" fillId="43" borderId="0" applyNumberFormat="0" applyBorder="0" applyAlignment="0" applyProtection="0">
      <alignment vertical="center"/>
    </xf>
    <xf numFmtId="0" fontId="65" fillId="48" borderId="0" applyNumberFormat="0" applyBorder="0" applyAlignment="0" applyProtection="0">
      <alignment vertical="center"/>
    </xf>
    <xf numFmtId="0" fontId="58" fillId="43" borderId="0" applyNumberFormat="0" applyBorder="0" applyAlignment="0" applyProtection="0">
      <alignment vertical="center"/>
    </xf>
    <xf numFmtId="0" fontId="65" fillId="48"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65" fillId="48"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65" fillId="48"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0" fillId="0" borderId="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3"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5" fillId="48"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5" fillId="48"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5" fillId="48"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5" fillId="48"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67" fillId="3" borderId="19" applyNumberFormat="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0" fillId="0" borderId="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58" fillId="45"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91" fillId="52" borderId="23" applyNumberFormat="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91" fillId="52" borderId="23" applyNumberFormat="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50" borderId="31" applyNumberFormat="0" applyFont="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65" fillId="48" borderId="0" applyNumberFormat="0" applyBorder="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50" borderId="31" applyNumberFormat="0" applyFon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67" fillId="3" borderId="19"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91" fillId="52" borderId="23" applyNumberFormat="0" applyAlignment="0" applyProtection="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50" borderId="31" applyNumberFormat="0" applyFon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50" borderId="31" applyNumberFormat="0" applyFon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91" fillId="52" borderId="23" applyNumberForma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94" fillId="63" borderId="25"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0" borderId="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xf numFmtId="0" fontId="0" fillId="50" borderId="31" applyNumberFormat="0" applyFont="0" applyAlignment="0" applyProtection="0">
      <alignment vertical="center"/>
    </xf>
  </cellStyleXfs>
  <cellXfs count="396">
    <xf numFmtId="0" fontId="0" fillId="0" borderId="0" xfId="0">
      <alignment vertical="center"/>
    </xf>
    <xf numFmtId="0" fontId="1" fillId="2" borderId="1" xfId="18787" applyFont="1" applyFill="1" applyBorder="1" applyAlignment="1" applyProtection="1">
      <alignment horizontal="center" vertical="center"/>
      <protection locked="0"/>
    </xf>
    <xf numFmtId="0" fontId="2" fillId="2" borderId="2" xfId="18787" applyFont="1" applyFill="1" applyBorder="1" applyAlignment="1" applyProtection="1">
      <alignment horizontal="center" vertical="center" wrapText="1"/>
      <protection locked="0"/>
    </xf>
    <xf numFmtId="0" fontId="3" fillId="2" borderId="2" xfId="18787" applyFont="1" applyFill="1" applyBorder="1" applyAlignment="1" applyProtection="1">
      <alignment horizontal="center" vertical="center" wrapText="1"/>
      <protection locked="0"/>
    </xf>
    <xf numFmtId="0" fontId="3" fillId="2" borderId="2" xfId="18787" applyNumberFormat="1" applyFont="1" applyFill="1" applyBorder="1" applyAlignment="1" applyProtection="1">
      <alignment horizontal="center" vertical="center" wrapText="1"/>
      <protection locked="0"/>
    </xf>
    <xf numFmtId="0" fontId="4" fillId="2" borderId="2" xfId="18787" applyFont="1" applyFill="1" applyBorder="1" applyAlignment="1" applyProtection="1">
      <alignment horizontal="center" vertical="center" wrapText="1"/>
      <protection locked="0"/>
    </xf>
    <xf numFmtId="0" fontId="5" fillId="0" borderId="2" xfId="0" applyFont="1" applyBorder="1" applyAlignment="1" applyProtection="1">
      <alignment horizontal="center" vertical="center" wrapText="1"/>
    </xf>
    <xf numFmtId="0" fontId="5" fillId="2" borderId="2" xfId="0" applyFont="1" applyFill="1" applyBorder="1" applyAlignment="1" applyProtection="1">
      <alignment horizontal="left" vertical="center" wrapText="1"/>
    </xf>
    <xf numFmtId="0" fontId="5" fillId="0" borderId="2" xfId="0" applyFont="1" applyBorder="1" applyAlignment="1">
      <alignment horizontal="center" vertical="center"/>
    </xf>
    <xf numFmtId="0" fontId="5" fillId="2" borderId="2" xfId="0" applyFont="1" applyFill="1" applyBorder="1" applyAlignment="1" applyProtection="1">
      <alignment horizontal="center" vertical="center" wrapText="1"/>
    </xf>
    <xf numFmtId="0" fontId="5" fillId="0" borderId="3" xfId="0" applyFont="1" applyBorder="1" applyAlignment="1" applyProtection="1">
      <alignment horizontal="center" vertical="center" wrapText="1"/>
    </xf>
    <xf numFmtId="0" fontId="5" fillId="0" borderId="4" xfId="0" applyFont="1" applyBorder="1" applyAlignment="1" applyProtection="1">
      <alignment horizontal="center" vertical="center" wrapText="1"/>
    </xf>
    <xf numFmtId="0" fontId="5" fillId="0" borderId="5" xfId="0" applyFont="1" applyBorder="1" applyAlignment="1" applyProtection="1">
      <alignment horizontal="center" vertical="center" wrapText="1"/>
    </xf>
    <xf numFmtId="0" fontId="4" fillId="2" borderId="2" xfId="18787" applyFont="1" applyFill="1" applyBorder="1" applyAlignment="1" applyProtection="1">
      <alignment horizontal="center" vertical="center"/>
      <protection locked="0"/>
    </xf>
    <xf numFmtId="0" fontId="6" fillId="0" borderId="2" xfId="0" applyFont="1" applyBorder="1" applyAlignment="1">
      <alignment horizontal="center" vertical="center"/>
    </xf>
    <xf numFmtId="0" fontId="7" fillId="2" borderId="6" xfId="18787" applyNumberFormat="1" applyFont="1" applyFill="1" applyBorder="1" applyAlignment="1" applyProtection="1">
      <alignment horizontal="center" vertical="center" wrapText="1"/>
      <protection locked="0"/>
    </xf>
    <xf numFmtId="0" fontId="7" fillId="2" borderId="7" xfId="18787" applyNumberFormat="1" applyFont="1" applyFill="1" applyBorder="1" applyAlignment="1" applyProtection="1">
      <alignment horizontal="center" vertical="center" wrapText="1"/>
      <protection locked="0"/>
    </xf>
    <xf numFmtId="0" fontId="7" fillId="2" borderId="8" xfId="18787" applyNumberFormat="1" applyFont="1" applyFill="1" applyBorder="1" applyAlignment="1" applyProtection="1">
      <alignment horizontal="center" vertical="center" wrapText="1"/>
      <protection locked="0"/>
    </xf>
    <xf numFmtId="0" fontId="8" fillId="2" borderId="2" xfId="18787" applyNumberFormat="1" applyFont="1" applyFill="1" applyBorder="1" applyAlignment="1" applyProtection="1">
      <alignment horizontal="center" vertical="center" wrapText="1"/>
      <protection locked="0"/>
    </xf>
    <xf numFmtId="178" fontId="6" fillId="0" borderId="2" xfId="0" applyNumberFormat="1" applyFont="1" applyBorder="1" applyAlignment="1">
      <alignment horizontal="center" vertical="center"/>
    </xf>
    <xf numFmtId="0" fontId="9" fillId="2" borderId="6" xfId="18787" applyNumberFormat="1" applyFont="1" applyFill="1" applyBorder="1" applyAlignment="1" applyProtection="1">
      <alignment horizontal="center" vertical="center" wrapText="1"/>
      <protection locked="0"/>
    </xf>
    <xf numFmtId="0" fontId="9" fillId="2" borderId="8" xfId="18787" applyNumberFormat="1" applyFont="1" applyFill="1" applyBorder="1" applyAlignment="1" applyProtection="1">
      <alignment horizontal="center" vertical="center" wrapText="1"/>
      <protection locked="0"/>
    </xf>
    <xf numFmtId="0" fontId="10" fillId="2" borderId="2" xfId="18787" applyNumberFormat="1" applyFont="1" applyFill="1" applyBorder="1" applyAlignment="1" applyProtection="1">
      <alignment horizontal="center" vertical="center" wrapText="1"/>
      <protection locked="0"/>
    </xf>
    <xf numFmtId="0" fontId="11" fillId="0" borderId="1" xfId="0" applyFont="1" applyBorder="1" applyAlignment="1">
      <alignment horizontal="center" vertical="center"/>
    </xf>
    <xf numFmtId="178" fontId="5" fillId="0" borderId="2" xfId="0" applyNumberFormat="1" applyFont="1" applyBorder="1" applyAlignment="1" applyProtection="1">
      <alignment horizontal="left" vertical="center" wrapText="1"/>
    </xf>
    <xf numFmtId="0" fontId="12" fillId="0" borderId="2" xfId="0" applyFont="1" applyBorder="1" applyAlignment="1">
      <alignment horizontal="center" vertical="center"/>
    </xf>
    <xf numFmtId="0" fontId="1" fillId="0" borderId="0" xfId="0" applyFont="1" applyAlignment="1" applyProtection="1">
      <alignment horizontal="center" vertical="center" wrapText="1"/>
    </xf>
    <xf numFmtId="0" fontId="13" fillId="0" borderId="0" xfId="0" applyFont="1" applyAlignment="1" applyProtection="1">
      <alignment horizontal="center" vertical="center" wrapText="1"/>
    </xf>
    <xf numFmtId="0" fontId="4" fillId="0" borderId="2" xfId="0" applyFont="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5" fillId="2" borderId="4" xfId="0" applyFont="1" applyFill="1" applyBorder="1" applyAlignment="1" applyProtection="1">
      <alignment horizontal="center" vertical="center" wrapText="1"/>
    </xf>
    <xf numFmtId="0" fontId="15" fillId="2" borderId="2" xfId="0" applyFont="1" applyFill="1" applyBorder="1" applyAlignment="1" applyProtection="1">
      <alignment horizontal="left" vertical="center" wrapText="1"/>
    </xf>
    <xf numFmtId="0" fontId="5" fillId="2" borderId="5" xfId="0" applyFont="1" applyFill="1" applyBorder="1" applyAlignment="1" applyProtection="1">
      <alignment horizontal="center" vertical="center" wrapText="1"/>
    </xf>
    <xf numFmtId="0" fontId="5" fillId="0" borderId="0" xfId="0" applyFont="1" applyAlignment="1">
      <alignment horizontal="center" vertical="center" wrapText="1"/>
    </xf>
    <xf numFmtId="0" fontId="5" fillId="2" borderId="0" xfId="0" applyFont="1" applyFill="1" applyAlignment="1">
      <alignment horizontal="center" vertical="center" wrapText="1"/>
    </xf>
    <xf numFmtId="0" fontId="15" fillId="2" borderId="0" xfId="0" applyFont="1" applyFill="1" applyAlignment="1">
      <alignment horizontal="left" vertical="center" wrapText="1"/>
    </xf>
    <xf numFmtId="0" fontId="16" fillId="2" borderId="0" xfId="0" applyFont="1" applyFill="1" applyAlignment="1" applyProtection="1">
      <alignment horizontal="center" vertical="center" wrapText="1"/>
    </xf>
    <xf numFmtId="0" fontId="4" fillId="0" borderId="2" xfId="0" applyFont="1" applyBorder="1" applyAlignment="1" applyProtection="1">
      <alignment horizontal="center" vertical="center" wrapText="1" shrinkToFit="1"/>
    </xf>
    <xf numFmtId="0" fontId="4" fillId="2" borderId="6" xfId="0" applyFont="1" applyFill="1" applyBorder="1" applyAlignment="1" applyProtection="1">
      <alignment horizontal="center" vertical="center" wrapText="1"/>
    </xf>
    <xf numFmtId="0" fontId="4" fillId="2" borderId="7" xfId="0" applyFont="1" applyFill="1" applyBorder="1" applyAlignment="1" applyProtection="1">
      <alignment horizontal="center" vertical="center" wrapText="1"/>
    </xf>
    <xf numFmtId="0" fontId="5" fillId="0" borderId="2" xfId="0" applyFont="1" applyBorder="1" applyAlignment="1" applyProtection="1">
      <alignment horizontal="center" vertical="center" wrapText="1" shrinkToFit="1"/>
    </xf>
    <xf numFmtId="0" fontId="17" fillId="0" borderId="2" xfId="0" applyFont="1" applyBorder="1" applyAlignment="1" applyProtection="1">
      <alignment horizontal="center" vertical="center" wrapText="1"/>
    </xf>
    <xf numFmtId="0" fontId="1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wrapText="1" shrinkToFit="1"/>
    </xf>
    <xf numFmtId="0" fontId="5" fillId="0" borderId="0" xfId="0" applyFont="1" applyAlignment="1">
      <alignment horizontal="center" vertical="center" shrinkToFit="1"/>
    </xf>
    <xf numFmtId="0" fontId="4" fillId="2" borderId="8"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2" borderId="5" xfId="0" applyFont="1" applyFill="1" applyBorder="1" applyAlignment="1" applyProtection="1">
      <alignment horizontal="center" vertical="center" wrapText="1"/>
    </xf>
    <xf numFmtId="0" fontId="17" fillId="0" borderId="2" xfId="0" applyFont="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xf>
    <xf numFmtId="0" fontId="16" fillId="0" borderId="0" xfId="0" applyFont="1" applyAlignment="1" applyProtection="1">
      <alignment horizontal="left" vertical="center" wrapText="1"/>
    </xf>
    <xf numFmtId="0" fontId="16" fillId="0" borderId="0" xfId="0" applyFont="1" applyAlignment="1" applyProtection="1">
      <alignment horizontal="left" vertical="center" wrapText="1"/>
      <protection locked="0"/>
    </xf>
    <xf numFmtId="0" fontId="18" fillId="0" borderId="0" xfId="0" applyFont="1" applyAlignment="1" applyProtection="1">
      <alignment horizontal="center" vertical="center" wrapText="1"/>
      <protection locked="0"/>
    </xf>
    <xf numFmtId="0" fontId="0" fillId="0" borderId="0" xfId="0" applyAlignment="1">
      <alignment vertical="center" wrapText="1"/>
    </xf>
    <xf numFmtId="0" fontId="4" fillId="0" borderId="3" xfId="0" applyFont="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8" fillId="0" borderId="2" xfId="0" applyFont="1" applyBorder="1" applyAlignment="1" applyProtection="1">
      <alignment horizontal="center" vertical="center" wrapText="1"/>
    </xf>
    <xf numFmtId="0" fontId="19" fillId="0" borderId="2" xfId="0" applyFont="1" applyBorder="1" applyAlignment="1" applyProtection="1">
      <alignment horizontal="left" vertical="center" wrapText="1"/>
    </xf>
    <xf numFmtId="0" fontId="5" fillId="0" borderId="2"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xf>
    <xf numFmtId="0" fontId="19" fillId="2" borderId="2" xfId="0" applyFont="1" applyFill="1" applyBorder="1" applyAlignment="1" applyProtection="1">
      <alignment horizontal="left" vertical="center" wrapText="1"/>
    </xf>
    <xf numFmtId="0" fontId="5" fillId="2" borderId="2" xfId="0" applyFont="1" applyFill="1" applyBorder="1" applyAlignment="1" applyProtection="1">
      <alignment horizontal="left" vertical="center" wrapText="1"/>
      <protection locked="0"/>
    </xf>
    <xf numFmtId="0" fontId="20" fillId="2" borderId="2" xfId="0" applyFont="1" applyFill="1" applyBorder="1" applyAlignment="1" applyProtection="1">
      <alignment horizontal="center" vertical="center" wrapText="1"/>
    </xf>
    <xf numFmtId="0" fontId="21" fillId="0" borderId="0" xfId="0" applyFont="1" applyAlignment="1">
      <alignment horizontal="center" vertical="center" wrapText="1"/>
    </xf>
    <xf numFmtId="0" fontId="0" fillId="0" borderId="0" xfId="0" applyFont="1" applyAlignment="1">
      <alignment vertical="center" wrapText="1"/>
    </xf>
    <xf numFmtId="0" fontId="4" fillId="0" borderId="0" xfId="0" applyFont="1" applyAlignment="1">
      <alignment vertical="center" wrapText="1"/>
    </xf>
    <xf numFmtId="0" fontId="0" fillId="0" borderId="0" xfId="0" applyFont="1" applyAlignment="1">
      <alignment horizontal="center" vertical="center"/>
    </xf>
    <xf numFmtId="0" fontId="0" fillId="0" borderId="0" xfId="0" applyAlignment="1">
      <alignment horizontal="center" vertical="center"/>
    </xf>
    <xf numFmtId="0" fontId="22" fillId="0" borderId="2" xfId="0" applyFont="1" applyBorder="1" applyAlignment="1" applyProtection="1">
      <alignment horizontal="center" vertical="center" wrapText="1"/>
    </xf>
    <xf numFmtId="0" fontId="23" fillId="0" borderId="0" xfId="0" applyFont="1">
      <alignment vertical="center"/>
    </xf>
    <xf numFmtId="0" fontId="22" fillId="2" borderId="2" xfId="0" applyFont="1" applyFill="1" applyBorder="1" applyAlignment="1" applyProtection="1">
      <alignment horizontal="center" vertical="center" wrapText="1"/>
    </xf>
    <xf numFmtId="0" fontId="0" fillId="2" borderId="0" xfId="0" applyFont="1" applyFill="1" applyAlignment="1">
      <alignment vertical="center" wrapText="1"/>
    </xf>
    <xf numFmtId="0" fontId="23" fillId="2" borderId="0" xfId="0" applyFont="1" applyFill="1">
      <alignment vertical="center"/>
    </xf>
    <xf numFmtId="0" fontId="24" fillId="3" borderId="0" xfId="31857" applyNumberFormat="1" applyFont="1" applyFill="1" applyBorder="1" applyAlignment="1" applyProtection="1">
      <alignment horizontal="center" vertical="center" wrapText="1"/>
    </xf>
    <xf numFmtId="0" fontId="24" fillId="2" borderId="0" xfId="31857" applyNumberFormat="1" applyFont="1" applyFill="1" applyBorder="1" applyAlignment="1" applyProtection="1">
      <alignment horizontal="center" vertical="center" wrapText="1"/>
    </xf>
    <xf numFmtId="49" fontId="25" fillId="2" borderId="2" xfId="31857" applyNumberFormat="1" applyFont="1" applyFill="1" applyBorder="1" applyAlignment="1" applyProtection="1">
      <alignment horizontal="center" vertical="center" wrapText="1"/>
    </xf>
    <xf numFmtId="49" fontId="25" fillId="3" borderId="2" xfId="31857" applyNumberFormat="1" applyFont="1" applyFill="1" applyBorder="1" applyAlignment="1" applyProtection="1">
      <alignment horizontal="center" vertical="center" wrapText="1"/>
    </xf>
    <xf numFmtId="176" fontId="25" fillId="3" borderId="2" xfId="31857" applyNumberFormat="1" applyFont="1" applyFill="1" applyBorder="1" applyAlignment="1" applyProtection="1">
      <alignment horizontal="center" vertical="center" wrapText="1"/>
    </xf>
    <xf numFmtId="49" fontId="26" fillId="2" borderId="2" xfId="31857" applyNumberFormat="1" applyFont="1" applyFill="1" applyBorder="1" applyAlignment="1" applyProtection="1">
      <alignment horizontal="center" vertical="center" wrapText="1"/>
    </xf>
    <xf numFmtId="49" fontId="27" fillId="4" borderId="3" xfId="0" applyNumberFormat="1" applyFont="1" applyFill="1" applyBorder="1" applyAlignment="1" applyProtection="1">
      <alignment horizontal="left" vertical="center" wrapText="1"/>
    </xf>
    <xf numFmtId="49" fontId="15" fillId="3" borderId="2" xfId="0" applyNumberFormat="1" applyFont="1" applyFill="1" applyBorder="1" applyAlignment="1" applyProtection="1">
      <alignment horizontal="center" vertical="center" wrapText="1"/>
    </xf>
    <xf numFmtId="0" fontId="5" fillId="0" borderId="3" xfId="0" applyFont="1" applyBorder="1" applyAlignment="1">
      <alignment horizontal="center" vertical="center"/>
    </xf>
    <xf numFmtId="49" fontId="27" fillId="4" borderId="4" xfId="0" applyNumberFormat="1" applyFont="1" applyFill="1" applyBorder="1" applyAlignment="1" applyProtection="1">
      <alignment horizontal="left" vertical="center" wrapText="1"/>
    </xf>
    <xf numFmtId="0" fontId="5" fillId="0" borderId="4" xfId="0" applyFont="1" applyBorder="1" applyAlignment="1">
      <alignment horizontal="center" vertical="center"/>
    </xf>
    <xf numFmtId="49" fontId="27" fillId="4" borderId="5" xfId="0" applyNumberFormat="1" applyFont="1" applyFill="1" applyBorder="1" applyAlignment="1" applyProtection="1">
      <alignment horizontal="left" vertical="center" wrapText="1"/>
    </xf>
    <xf numFmtId="0" fontId="5" fillId="0" borderId="5" xfId="0" applyFont="1" applyBorder="1" applyAlignment="1">
      <alignment horizontal="center" vertical="center"/>
    </xf>
    <xf numFmtId="49" fontId="15" fillId="4" borderId="2" xfId="31857" applyNumberFormat="1" applyFont="1" applyFill="1" applyBorder="1" applyAlignment="1" applyProtection="1">
      <alignment horizontal="right" vertical="center" wrapText="1"/>
    </xf>
    <xf numFmtId="49" fontId="15" fillId="3" borderId="2" xfId="31857" applyNumberFormat="1" applyFont="1" applyFill="1" applyBorder="1" applyAlignment="1" applyProtection="1">
      <alignment horizontal="center" vertical="center" wrapText="1"/>
    </xf>
    <xf numFmtId="176" fontId="26" fillId="3" borderId="2" xfId="31857" applyNumberFormat="1" applyFont="1" applyFill="1" applyBorder="1" applyAlignment="1" applyProtection="1">
      <alignment horizontal="center" vertical="center" wrapText="1"/>
    </xf>
    <xf numFmtId="0" fontId="26" fillId="3" borderId="2" xfId="31857" applyNumberFormat="1" applyFont="1" applyFill="1" applyBorder="1" applyAlignment="1" applyProtection="1">
      <alignment horizontal="center" vertical="center" wrapText="1"/>
    </xf>
    <xf numFmtId="49" fontId="28" fillId="3" borderId="2" xfId="31857" applyNumberFormat="1" applyFont="1" applyFill="1" applyBorder="1" applyAlignment="1" applyProtection="1">
      <alignment horizontal="center" vertical="center" wrapText="1"/>
    </xf>
    <xf numFmtId="0" fontId="29" fillId="4" borderId="3" xfId="0" applyFont="1" applyFill="1" applyBorder="1" applyAlignment="1">
      <alignment horizontal="left" vertical="center" wrapText="1"/>
    </xf>
    <xf numFmtId="0" fontId="30" fillId="0" borderId="3" xfId="0" applyFont="1" applyBorder="1" applyAlignment="1">
      <alignment horizontal="center" vertical="center"/>
    </xf>
    <xf numFmtId="0" fontId="29" fillId="4" borderId="4" xfId="0" applyFont="1" applyFill="1" applyBorder="1" applyAlignment="1">
      <alignment horizontal="left" vertical="center" wrapText="1"/>
    </xf>
    <xf numFmtId="0" fontId="30" fillId="0" borderId="4" xfId="0" applyFont="1" applyBorder="1" applyAlignment="1">
      <alignment horizontal="center" vertical="center"/>
    </xf>
    <xf numFmtId="0" fontId="29" fillId="4" borderId="5" xfId="0" applyFont="1" applyFill="1" applyBorder="1" applyAlignment="1">
      <alignment horizontal="left" vertical="center" wrapText="1"/>
    </xf>
    <xf numFmtId="0" fontId="30" fillId="0" borderId="5" xfId="0" applyFont="1" applyBorder="1" applyAlignment="1">
      <alignment horizontal="center" vertical="center"/>
    </xf>
    <xf numFmtId="49" fontId="15" fillId="2" borderId="2" xfId="31857" applyNumberFormat="1" applyFont="1" applyFill="1" applyBorder="1" applyAlignment="1" applyProtection="1">
      <alignment horizontal="center" vertical="center" wrapText="1"/>
    </xf>
    <xf numFmtId="176" fontId="26" fillId="2" borderId="2" xfId="31857" applyNumberFormat="1" applyFont="1" applyFill="1" applyBorder="1" applyAlignment="1" applyProtection="1">
      <alignment horizontal="center" vertical="center" wrapText="1"/>
    </xf>
    <xf numFmtId="0" fontId="26" fillId="2" borderId="2" xfId="31857" applyNumberFormat="1" applyFont="1" applyFill="1" applyBorder="1" applyAlignment="1" applyProtection="1">
      <alignment horizontal="center" vertical="center" wrapText="1"/>
    </xf>
    <xf numFmtId="49" fontId="28" fillId="2" borderId="2" xfId="31857" applyNumberFormat="1" applyFont="1" applyFill="1" applyBorder="1" applyAlignment="1" applyProtection="1">
      <alignment horizontal="center" vertical="center" wrapText="1"/>
    </xf>
    <xf numFmtId="0" fontId="5" fillId="0" borderId="2" xfId="0" applyFont="1" applyBorder="1">
      <alignment vertical="center"/>
    </xf>
    <xf numFmtId="49" fontId="15" fillId="2" borderId="2" xfId="31857" applyNumberFormat="1" applyFont="1" applyFill="1" applyBorder="1" applyAlignment="1" applyProtection="1">
      <alignment horizontal="right" vertical="center" wrapText="1"/>
    </xf>
    <xf numFmtId="49" fontId="31" fillId="3" borderId="2" xfId="31857" applyNumberFormat="1" applyFont="1" applyFill="1" applyBorder="1" applyAlignment="1" applyProtection="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30" fillId="0" borderId="3" xfId="0" applyFont="1" applyBorder="1" applyAlignment="1">
      <alignment horizontal="center" vertical="center" wrapText="1"/>
    </xf>
    <xf numFmtId="0" fontId="5" fillId="0" borderId="2" xfId="0" applyFont="1" applyBorder="1" applyAlignment="1">
      <alignment horizontal="center" vertical="center" wrapText="1"/>
    </xf>
    <xf numFmtId="0" fontId="5" fillId="2" borderId="2" xfId="0" applyFont="1" applyFill="1" applyBorder="1" applyAlignment="1">
      <alignment horizontal="center" vertical="center" wrapText="1"/>
    </xf>
    <xf numFmtId="0" fontId="5" fillId="5" borderId="2" xfId="0" applyFont="1" applyFill="1" applyBorder="1" applyAlignment="1">
      <alignment horizontal="center" vertical="center" wrapText="1"/>
    </xf>
    <xf numFmtId="49" fontId="5" fillId="3" borderId="2" xfId="31857" applyNumberFormat="1" applyFont="1" applyFill="1" applyBorder="1" applyAlignment="1" applyProtection="1">
      <alignment horizontal="center" vertical="center" wrapText="1"/>
    </xf>
    <xf numFmtId="0" fontId="32" fillId="0" borderId="2" xfId="0" applyFont="1" applyBorder="1" applyAlignment="1">
      <alignment horizontal="center" vertical="center"/>
    </xf>
    <xf numFmtId="0" fontId="15" fillId="0" borderId="2" xfId="0" applyFont="1" applyBorder="1" applyAlignment="1">
      <alignment horizontal="center" vertical="center"/>
    </xf>
    <xf numFmtId="49" fontId="33" fillId="3" borderId="2" xfId="31857" applyNumberFormat="1" applyFont="1" applyFill="1" applyBorder="1" applyAlignment="1" applyProtection="1">
      <alignment horizontal="left" vertical="center" wrapText="1"/>
    </xf>
    <xf numFmtId="49" fontId="15" fillId="3" borderId="2" xfId="31857" applyNumberFormat="1" applyFont="1" applyFill="1" applyBorder="1" applyAlignment="1" applyProtection="1">
      <alignment horizontal="left" vertical="center" wrapText="1"/>
    </xf>
    <xf numFmtId="49" fontId="15" fillId="2" borderId="2" xfId="31857" applyNumberFormat="1" applyFont="1" applyFill="1" applyBorder="1" applyAlignment="1" applyProtection="1">
      <alignment horizontal="left" vertical="center" wrapText="1"/>
    </xf>
    <xf numFmtId="0" fontId="1" fillId="0" borderId="1" xfId="0" applyFont="1" applyBorder="1" applyAlignment="1">
      <alignment horizontal="center" vertical="center"/>
    </xf>
    <xf numFmtId="0" fontId="20" fillId="6"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34" fillId="0" borderId="2" xfId="0" applyFont="1" applyBorder="1" applyAlignment="1">
      <alignment horizontal="center" vertical="center" shrinkToFit="1"/>
    </xf>
    <xf numFmtId="0" fontId="35" fillId="0" borderId="2" xfId="0" applyFont="1" applyBorder="1" applyAlignment="1">
      <alignment horizontal="center" vertical="center" wrapText="1" shrinkToFit="1"/>
    </xf>
    <xf numFmtId="0" fontId="35" fillId="0" borderId="2" xfId="0" applyFont="1" applyBorder="1" applyAlignment="1">
      <alignment horizontal="center" vertical="center" wrapText="1"/>
    </xf>
    <xf numFmtId="0" fontId="36" fillId="0" borderId="2" xfId="0" applyFont="1" applyBorder="1" applyAlignment="1">
      <alignment horizontal="center" vertical="center"/>
    </xf>
    <xf numFmtId="0" fontId="36" fillId="0" borderId="2" xfId="0" applyFont="1" applyBorder="1" applyAlignment="1">
      <alignment horizontal="left" vertical="center" wrapText="1"/>
    </xf>
    <xf numFmtId="0" fontId="36" fillId="0" borderId="9" xfId="0" applyFont="1" applyBorder="1" applyAlignment="1">
      <alignment horizontal="center" vertical="center" shrinkToFit="1"/>
    </xf>
    <xf numFmtId="0" fontId="36" fillId="0" borderId="12" xfId="0" applyFont="1" applyBorder="1" applyAlignment="1">
      <alignment horizontal="center" vertical="center" shrinkToFit="1"/>
    </xf>
    <xf numFmtId="0" fontId="37" fillId="0" borderId="2" xfId="0" applyFont="1" applyBorder="1" applyAlignment="1">
      <alignment horizontal="center" vertical="center"/>
    </xf>
    <xf numFmtId="0" fontId="37" fillId="0" borderId="2" xfId="0" applyFont="1" applyBorder="1" applyAlignment="1">
      <alignment horizontal="left" vertical="center" wrapText="1"/>
    </xf>
    <xf numFmtId="0" fontId="36" fillId="0" borderId="10" xfId="0" applyFont="1" applyBorder="1" applyAlignment="1">
      <alignment horizontal="center" vertical="center" shrinkToFit="1"/>
    </xf>
    <xf numFmtId="0" fontId="36" fillId="0" borderId="0" xfId="0" applyFont="1" applyBorder="1" applyAlignment="1">
      <alignment horizontal="center" vertical="center" shrinkToFit="1"/>
    </xf>
    <xf numFmtId="0" fontId="36" fillId="0" borderId="11" xfId="0" applyFont="1" applyBorder="1" applyAlignment="1">
      <alignment horizontal="center" vertical="center" shrinkToFit="1"/>
    </xf>
    <xf numFmtId="0" fontId="36" fillId="0" borderId="1" xfId="0" applyFont="1" applyBorder="1" applyAlignment="1">
      <alignment horizontal="center" vertical="center" shrinkToFit="1"/>
    </xf>
    <xf numFmtId="0" fontId="36" fillId="0" borderId="2" xfId="0" applyFont="1" applyBorder="1" applyAlignment="1">
      <alignment horizontal="left" vertical="center" shrinkToFit="1"/>
    </xf>
    <xf numFmtId="0" fontId="36" fillId="0" borderId="2" xfId="0" applyFont="1" applyBorder="1" applyAlignment="1">
      <alignment horizontal="center" vertical="center" shrinkToFit="1"/>
    </xf>
    <xf numFmtId="0" fontId="35" fillId="6" borderId="2" xfId="0" applyFont="1" applyFill="1" applyBorder="1" applyAlignment="1">
      <alignment horizontal="center" vertical="center" wrapText="1"/>
    </xf>
    <xf numFmtId="0" fontId="30" fillId="6" borderId="2" xfId="0" applyFont="1" applyFill="1" applyBorder="1" applyAlignment="1">
      <alignment horizontal="center" vertical="center" wrapText="1"/>
    </xf>
    <xf numFmtId="0" fontId="20" fillId="6" borderId="2" xfId="0" applyFont="1" applyFill="1" applyBorder="1" applyAlignment="1">
      <alignment horizontal="center" vertical="center" shrinkToFit="1"/>
    </xf>
    <xf numFmtId="0" fontId="36" fillId="0" borderId="13" xfId="0" applyFont="1" applyBorder="1" applyAlignment="1">
      <alignment horizontal="center" vertical="center" shrinkToFit="1"/>
    </xf>
    <xf numFmtId="0" fontId="36" fillId="0" borderId="14" xfId="0" applyFont="1" applyBorder="1" applyAlignment="1">
      <alignment horizontal="center" vertical="center" shrinkToFit="1"/>
    </xf>
    <xf numFmtId="0" fontId="37" fillId="0" borderId="2" xfId="0" applyFont="1" applyBorder="1" applyAlignment="1">
      <alignment horizontal="center" vertical="center" shrinkToFit="1"/>
    </xf>
    <xf numFmtId="0" fontId="36" fillId="0" borderId="15" xfId="0" applyFont="1" applyBorder="1" applyAlignment="1">
      <alignment horizontal="center" vertical="center" shrinkToFit="1"/>
    </xf>
    <xf numFmtId="177" fontId="20" fillId="6" borderId="2" xfId="0" applyNumberFormat="1" applyFont="1" applyFill="1" applyBorder="1" applyAlignment="1">
      <alignment horizontal="center" vertical="center" wrapText="1"/>
    </xf>
    <xf numFmtId="180" fontId="35" fillId="6" borderId="2" xfId="0" applyNumberFormat="1" applyFont="1" applyFill="1" applyBorder="1" applyAlignment="1">
      <alignment horizontal="center" vertical="center" wrapText="1"/>
    </xf>
    <xf numFmtId="177" fontId="36" fillId="0" borderId="2" xfId="0" applyNumberFormat="1" applyFont="1" applyBorder="1" applyAlignment="1">
      <alignment horizontal="center" vertical="center"/>
    </xf>
    <xf numFmtId="180" fontId="36" fillId="0" borderId="2" xfId="0" applyNumberFormat="1" applyFont="1" applyBorder="1" applyAlignment="1">
      <alignment horizontal="center" vertical="center"/>
    </xf>
    <xf numFmtId="177" fontId="37" fillId="0" borderId="2" xfId="0" applyNumberFormat="1" applyFont="1" applyBorder="1" applyAlignment="1">
      <alignment horizontal="center" vertical="center"/>
    </xf>
    <xf numFmtId="180" fontId="37" fillId="0" borderId="2" xfId="0" applyNumberFormat="1" applyFont="1" applyBorder="1" applyAlignment="1">
      <alignment horizontal="center" vertical="center"/>
    </xf>
    <xf numFmtId="0" fontId="36" fillId="0" borderId="9" xfId="0" applyFont="1" applyBorder="1" applyAlignment="1">
      <alignment horizontal="center" vertical="center"/>
    </xf>
    <xf numFmtId="0" fontId="36" fillId="0" borderId="13" xfId="0" applyFont="1" applyBorder="1" applyAlignment="1">
      <alignment horizontal="center" vertical="center"/>
    </xf>
    <xf numFmtId="0" fontId="36" fillId="0" borderId="10" xfId="0" applyFont="1" applyBorder="1" applyAlignment="1">
      <alignment horizontal="center" vertical="center"/>
    </xf>
    <xf numFmtId="0" fontId="36" fillId="0" borderId="14" xfId="0" applyFont="1" applyBorder="1" applyAlignment="1">
      <alignment horizontal="center" vertical="center"/>
    </xf>
    <xf numFmtId="0" fontId="36" fillId="0" borderId="11" xfId="0" applyFont="1" applyBorder="1" applyAlignment="1">
      <alignment horizontal="center" vertical="center"/>
    </xf>
    <xf numFmtId="0" fontId="36" fillId="0" borderId="15" xfId="0" applyFont="1" applyBorder="1" applyAlignment="1">
      <alignment horizontal="center" vertical="center"/>
    </xf>
    <xf numFmtId="180" fontId="20" fillId="6" borderId="2" xfId="0" applyNumberFormat="1" applyFont="1" applyFill="1" applyBorder="1" applyAlignment="1">
      <alignment horizontal="center" vertical="center" wrapText="1"/>
    </xf>
    <xf numFmtId="0" fontId="35" fillId="6" borderId="2" xfId="0" applyFont="1" applyFill="1" applyBorder="1" applyAlignment="1">
      <alignment horizontal="center" vertical="center" shrinkToFit="1"/>
    </xf>
    <xf numFmtId="180" fontId="0" fillId="0" borderId="0" xfId="0" applyNumberFormat="1" applyFont="1" applyAlignment="1">
      <alignment horizontal="center" vertical="center" wrapText="1"/>
    </xf>
    <xf numFmtId="0" fontId="0" fillId="0" borderId="0" xfId="0" applyFont="1" applyAlignment="1">
      <alignment horizontal="center" vertical="center" wrapText="1"/>
    </xf>
    <xf numFmtId="0" fontId="35" fillId="0" borderId="2" xfId="0" applyFont="1" applyBorder="1" applyAlignment="1" applyProtection="1">
      <alignment horizontal="center" vertical="center" wrapText="1"/>
      <protection locked="0"/>
    </xf>
    <xf numFmtId="180" fontId="35" fillId="0" borderId="2" xfId="0" applyNumberFormat="1" applyFont="1" applyBorder="1" applyAlignment="1" applyProtection="1">
      <alignment horizontal="center" vertical="center" wrapText="1"/>
      <protection locked="0"/>
    </xf>
    <xf numFmtId="0" fontId="35" fillId="0" borderId="2"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protection locked="0"/>
    </xf>
    <xf numFmtId="180"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left" vertical="center" shrinkToFit="1"/>
      <protection locked="0"/>
    </xf>
    <xf numFmtId="0" fontId="5" fillId="0" borderId="2" xfId="0" applyFont="1" applyBorder="1" applyAlignment="1" applyProtection="1">
      <alignment horizontal="center" vertical="center" shrinkToFit="1"/>
      <protection locked="0"/>
    </xf>
    <xf numFmtId="178" fontId="35" fillId="0" borderId="2" xfId="0" applyNumberFormat="1" applyFont="1" applyBorder="1" applyAlignment="1" applyProtection="1">
      <alignment horizontal="center" vertical="center" wrapText="1"/>
      <protection locked="0"/>
    </xf>
    <xf numFmtId="178" fontId="35" fillId="0" borderId="2" xfId="0" applyNumberFormat="1" applyFont="1" applyBorder="1" applyAlignment="1" applyProtection="1">
      <alignment horizontal="center" vertical="center" wrapText="1"/>
    </xf>
    <xf numFmtId="177" fontId="5" fillId="0" borderId="2" xfId="0" applyNumberFormat="1" applyFont="1" applyBorder="1" applyAlignment="1" applyProtection="1">
      <alignment horizontal="center" vertical="center"/>
      <protection locked="0"/>
    </xf>
    <xf numFmtId="178" fontId="5" fillId="0" borderId="2" xfId="0" applyNumberFormat="1" applyFont="1" applyBorder="1" applyAlignment="1" applyProtection="1">
      <alignment horizontal="center" vertical="center"/>
      <protection locked="0"/>
    </xf>
    <xf numFmtId="178" fontId="5" fillId="0" borderId="2" xfId="0" applyNumberFormat="1" applyFont="1" applyBorder="1" applyAlignment="1" applyProtection="1">
      <alignment horizontal="center" vertical="center"/>
    </xf>
    <xf numFmtId="0" fontId="35" fillId="0" borderId="2" xfId="0" applyFont="1" applyBorder="1" applyAlignment="1" applyProtection="1">
      <alignment horizontal="center" vertical="center" wrapText="1"/>
    </xf>
    <xf numFmtId="0" fontId="38" fillId="0" borderId="0" xfId="0" applyFont="1" applyAlignment="1" applyProtection="1">
      <alignment horizontal="center" vertical="center" wrapText="1"/>
      <protection locked="0"/>
    </xf>
    <xf numFmtId="0" fontId="5" fillId="0" borderId="2" xfId="0" applyFont="1" applyBorder="1" applyAlignment="1" applyProtection="1">
      <alignment horizontal="center" vertical="center"/>
    </xf>
    <xf numFmtId="0" fontId="5" fillId="0" borderId="2" xfId="0" applyFont="1" applyBorder="1" applyAlignment="1" applyProtection="1">
      <alignment horizontal="lef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38" fillId="0" borderId="0" xfId="0" applyFont="1" applyAlignment="1">
      <alignment horizontal="center" vertical="center" wrapText="1"/>
    </xf>
    <xf numFmtId="0" fontId="15" fillId="0" borderId="2" xfId="0" applyFont="1" applyBorder="1" applyAlignment="1" applyProtection="1">
      <alignment horizontal="center" vertical="center"/>
      <protection locked="0"/>
    </xf>
    <xf numFmtId="0" fontId="15" fillId="0" borderId="2" xfId="0" applyFont="1" applyBorder="1" applyAlignment="1" applyProtection="1">
      <alignment horizontal="left" vertical="center" shrinkToFit="1"/>
      <protection locked="0"/>
    </xf>
    <xf numFmtId="0" fontId="39" fillId="0" borderId="2" xfId="29964" applyFont="1" applyBorder="1" applyAlignment="1" applyProtection="1">
      <alignment horizontal="center" vertical="center"/>
      <protection locked="0"/>
    </xf>
    <xf numFmtId="0" fontId="0" fillId="0" borderId="12" xfId="0" applyFont="1" applyBorder="1" applyAlignment="1">
      <alignment horizontal="center" vertical="center" wrapText="1"/>
    </xf>
    <xf numFmtId="0" fontId="28" fillId="0" borderId="0" xfId="0" applyFont="1" applyBorder="1" applyAlignment="1">
      <alignment horizontal="center" vertical="center" shrinkToFit="1"/>
    </xf>
    <xf numFmtId="0" fontId="39" fillId="0" borderId="0" xfId="0" applyFont="1" applyAlignment="1">
      <alignment horizontal="center" vertical="center" shrinkToFit="1"/>
    </xf>
    <xf numFmtId="0" fontId="0" fillId="0" borderId="0" xfId="0" applyAlignment="1">
      <alignment horizontal="center" vertical="center" wrapText="1"/>
    </xf>
    <xf numFmtId="0" fontId="0" fillId="0" borderId="0" xfId="0" applyAlignment="1">
      <alignment vertical="center" shrinkToFit="1"/>
    </xf>
    <xf numFmtId="178" fontId="15" fillId="0" borderId="2" xfId="0" applyNumberFormat="1" applyFont="1" applyBorder="1" applyAlignment="1" applyProtection="1">
      <alignment horizontal="center" vertical="center"/>
      <protection locked="0"/>
    </xf>
    <xf numFmtId="178" fontId="15" fillId="0" borderId="2" xfId="0" applyNumberFormat="1" applyFont="1" applyBorder="1" applyAlignment="1" applyProtection="1">
      <alignment horizontal="center" vertical="center"/>
    </xf>
    <xf numFmtId="177" fontId="0" fillId="0" borderId="0" xfId="0" applyNumberFormat="1">
      <alignment vertical="center"/>
    </xf>
    <xf numFmtId="0" fontId="15" fillId="0" borderId="2" xfId="0" applyFont="1" applyBorder="1" applyAlignment="1" applyProtection="1">
      <alignment horizontal="center" vertical="center"/>
    </xf>
    <xf numFmtId="0" fontId="40" fillId="0" borderId="0" xfId="0" applyFont="1" applyAlignment="1">
      <alignment horizontal="center" vertical="center"/>
    </xf>
    <xf numFmtId="0" fontId="4" fillId="0" borderId="2" xfId="0" applyFont="1" applyBorder="1" applyAlignment="1">
      <alignment horizontal="center" vertical="center" wrapText="1"/>
    </xf>
    <xf numFmtId="0" fontId="4" fillId="2" borderId="2" xfId="0" applyFont="1" applyFill="1" applyBorder="1" applyAlignment="1">
      <alignment horizontal="center" vertical="center" wrapText="1"/>
    </xf>
    <xf numFmtId="49" fontId="41" fillId="4" borderId="2" xfId="14416" applyNumberFormat="1" applyFont="1" applyFill="1" applyBorder="1" applyAlignment="1" applyProtection="1">
      <alignment horizontal="left" vertical="center" wrapText="1"/>
      <protection locked="0"/>
    </xf>
    <xf numFmtId="49" fontId="42" fillId="2" borderId="2" xfId="14416" applyNumberFormat="1" applyFont="1" applyFill="1" applyBorder="1" applyAlignment="1" applyProtection="1">
      <alignment horizontal="right" vertical="center" wrapText="1"/>
      <protection locked="0"/>
    </xf>
    <xf numFmtId="49" fontId="36" fillId="2" borderId="2" xfId="14416" applyNumberFormat="1" applyFont="1" applyFill="1" applyBorder="1" applyAlignment="1" applyProtection="1">
      <alignment horizontal="right" vertical="center" wrapText="1"/>
      <protection locked="0"/>
    </xf>
    <xf numFmtId="0" fontId="36" fillId="2" borderId="2" xfId="0" applyFont="1" applyFill="1" applyBorder="1" applyAlignment="1">
      <alignment horizontal="center" vertical="center"/>
    </xf>
    <xf numFmtId="0" fontId="36" fillId="0" borderId="0" xfId="0" applyFont="1" applyAlignment="1">
      <alignment horizontal="center" vertical="center"/>
    </xf>
    <xf numFmtId="0" fontId="36" fillId="0" borderId="0" xfId="0" applyNumberFormat="1" applyFont="1" applyAlignment="1">
      <alignment horizontal="center" vertical="center" shrinkToFit="1"/>
    </xf>
    <xf numFmtId="0" fontId="36" fillId="0" borderId="0" xfId="0" applyFont="1" applyAlignment="1">
      <alignment horizontal="center" vertical="center" shrinkToFit="1"/>
    </xf>
    <xf numFmtId="0" fontId="4" fillId="0" borderId="2" xfId="0" applyNumberFormat="1" applyFont="1" applyBorder="1" applyAlignment="1">
      <alignment horizontal="center" vertical="center" shrinkToFit="1"/>
    </xf>
    <xf numFmtId="0" fontId="8" fillId="0" borderId="2" xfId="0" applyFont="1" applyBorder="1" applyAlignment="1">
      <alignment horizontal="center" vertical="center" wrapText="1"/>
    </xf>
    <xf numFmtId="0" fontId="36" fillId="0" borderId="2" xfId="0" applyNumberFormat="1" applyFont="1" applyBorder="1" applyAlignment="1">
      <alignment horizontal="center" vertical="center" shrinkToFit="1"/>
    </xf>
    <xf numFmtId="49" fontId="36" fillId="2" borderId="2" xfId="0" applyNumberFormat="1" applyFont="1" applyFill="1" applyBorder="1" applyAlignment="1">
      <alignment horizontal="center" vertical="center" shrinkToFit="1"/>
    </xf>
    <xf numFmtId="0" fontId="36" fillId="2" borderId="2" xfId="0" applyFont="1" applyFill="1" applyBorder="1" applyAlignment="1">
      <alignment horizontal="center" vertical="center" shrinkToFit="1"/>
    </xf>
    <xf numFmtId="0" fontId="36" fillId="7" borderId="2" xfId="0" applyFont="1" applyFill="1" applyBorder="1" applyAlignment="1">
      <alignment horizontal="center" vertical="center"/>
    </xf>
    <xf numFmtId="0" fontId="43" fillId="0" borderId="2" xfId="0" applyFont="1" applyBorder="1" applyAlignment="1">
      <alignment horizontal="center" vertical="center" wrapText="1"/>
    </xf>
    <xf numFmtId="0" fontId="44" fillId="0" borderId="2" xfId="0" applyFont="1" applyBorder="1" applyAlignment="1">
      <alignment horizontal="center" vertical="center" wrapText="1"/>
    </xf>
    <xf numFmtId="179" fontId="4" fillId="0" borderId="2" xfId="0" applyNumberFormat="1" applyFont="1" applyFill="1" applyBorder="1" applyAlignment="1">
      <alignment horizontal="center" vertical="center" wrapText="1"/>
    </xf>
    <xf numFmtId="179" fontId="0" fillId="0" borderId="2" xfId="0" applyNumberFormat="1" applyBorder="1" applyAlignment="1">
      <alignment horizontal="center" vertical="center"/>
    </xf>
    <xf numFmtId="179" fontId="0" fillId="2" borderId="2" xfId="0" applyNumberFormat="1" applyFill="1" applyBorder="1" applyAlignment="1">
      <alignment horizontal="center" vertical="center"/>
    </xf>
    <xf numFmtId="49" fontId="26" fillId="3" borderId="2" xfId="31857" applyNumberFormat="1" applyFont="1" applyFill="1" applyBorder="1" applyAlignment="1" applyProtection="1">
      <alignment horizontal="center" vertical="center" wrapText="1"/>
    </xf>
    <xf numFmtId="49" fontId="27" fillId="2" borderId="2" xfId="31857" applyNumberFormat="1" applyFont="1" applyFill="1" applyBorder="1" applyAlignment="1" applyProtection="1">
      <alignment horizontal="center" vertical="center" wrapText="1"/>
    </xf>
    <xf numFmtId="0" fontId="26" fillId="5" borderId="2" xfId="31857" applyNumberFormat="1" applyFont="1" applyFill="1" applyBorder="1" applyAlignment="1" applyProtection="1">
      <alignment horizontal="center" vertical="center" wrapText="1"/>
    </xf>
    <xf numFmtId="176" fontId="26" fillId="5" borderId="2" xfId="31857" applyNumberFormat="1" applyFont="1" applyFill="1" applyBorder="1" applyAlignment="1" applyProtection="1">
      <alignment horizontal="center" vertical="center" wrapText="1"/>
    </xf>
    <xf numFmtId="49" fontId="27" fillId="2" borderId="2" xfId="31857" applyNumberFormat="1" applyFont="1" applyFill="1" applyBorder="1" applyAlignment="1" applyProtection="1">
      <alignment horizontal="left" vertical="center" wrapText="1"/>
    </xf>
    <xf numFmtId="0" fontId="26" fillId="0" borderId="2" xfId="31857" applyNumberFormat="1" applyFont="1" applyFill="1" applyBorder="1" applyAlignment="1" applyProtection="1">
      <alignment horizontal="center" vertical="center" wrapText="1"/>
    </xf>
    <xf numFmtId="49" fontId="32" fillId="3" borderId="2" xfId="31857" applyNumberFormat="1" applyFont="1" applyFill="1" applyBorder="1" applyAlignment="1" applyProtection="1">
      <alignment horizontal="center" vertical="center" wrapText="1"/>
    </xf>
    <xf numFmtId="49" fontId="15" fillId="5" borderId="2" xfId="31857" applyNumberFormat="1" applyFont="1" applyFill="1" applyBorder="1" applyAlignment="1" applyProtection="1">
      <alignment horizontal="center" vertical="center" wrapText="1"/>
    </xf>
    <xf numFmtId="0" fontId="0" fillId="8" borderId="0" xfId="0" applyFill="1">
      <alignment vertical="center"/>
    </xf>
    <xf numFmtId="0" fontId="0" fillId="9" borderId="0" xfId="0" applyFont="1" applyFill="1" applyAlignment="1">
      <alignment vertical="center" wrapText="1"/>
    </xf>
    <xf numFmtId="0" fontId="0" fillId="9" borderId="0" xfId="0" applyFont="1" applyFill="1">
      <alignment vertical="center"/>
    </xf>
    <xf numFmtId="0" fontId="0" fillId="8" borderId="0" xfId="0" applyFont="1" applyFill="1">
      <alignment vertical="center"/>
    </xf>
    <xf numFmtId="0" fontId="0" fillId="10" borderId="0" xfId="0" applyFill="1">
      <alignment vertical="center"/>
    </xf>
    <xf numFmtId="0" fontId="0" fillId="11" borderId="0" xfId="0" applyFont="1" applyFill="1">
      <alignment vertical="center"/>
    </xf>
    <xf numFmtId="0" fontId="0" fillId="10" borderId="0" xfId="0" applyFont="1" applyFill="1">
      <alignment vertical="center"/>
    </xf>
    <xf numFmtId="49" fontId="19" fillId="3" borderId="2" xfId="31857" applyNumberFormat="1" applyFont="1" applyFill="1" applyBorder="1" applyAlignment="1" applyProtection="1">
      <alignment horizontal="left" vertical="center" wrapText="1"/>
    </xf>
    <xf numFmtId="0" fontId="0" fillId="9" borderId="0" xfId="0" applyFill="1">
      <alignment vertical="center"/>
    </xf>
    <xf numFmtId="0" fontId="0" fillId="12" borderId="0" xfId="0" applyFill="1">
      <alignment vertical="center"/>
    </xf>
    <xf numFmtId="0" fontId="0" fillId="13" borderId="0" xfId="0" applyFont="1" applyFill="1">
      <alignment vertical="center"/>
    </xf>
    <xf numFmtId="0" fontId="0" fillId="14" borderId="0" xfId="0" applyFont="1"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5" borderId="0" xfId="0" applyFont="1" applyFill="1">
      <alignment vertical="center"/>
    </xf>
    <xf numFmtId="0" fontId="0" fillId="16" borderId="0" xfId="0" applyFill="1">
      <alignment vertical="center"/>
    </xf>
    <xf numFmtId="176" fontId="26" fillId="0" borderId="2" xfId="31857" applyNumberFormat="1" applyFont="1" applyFill="1" applyBorder="1" applyAlignment="1" applyProtection="1">
      <alignment horizontal="center" vertical="center" wrapText="1"/>
    </xf>
    <xf numFmtId="49" fontId="5" fillId="5" borderId="2" xfId="31857" applyNumberFormat="1" applyFont="1" applyFill="1" applyBorder="1" applyAlignment="1" applyProtection="1">
      <alignment horizontal="center" vertical="center" wrapText="1"/>
    </xf>
    <xf numFmtId="0" fontId="45" fillId="0" borderId="2" xfId="31857" applyNumberFormat="1" applyFont="1" applyFill="1" applyBorder="1" applyAlignment="1" applyProtection="1">
      <alignment horizontal="center"/>
    </xf>
    <xf numFmtId="49" fontId="15" fillId="3" borderId="3" xfId="31857" applyNumberFormat="1" applyFont="1" applyFill="1" applyBorder="1" applyAlignment="1" applyProtection="1">
      <alignment horizontal="center" vertical="center" wrapText="1"/>
    </xf>
    <xf numFmtId="49" fontId="15" fillId="3" borderId="5" xfId="31857" applyNumberFormat="1" applyFont="1" applyFill="1" applyBorder="1" applyAlignment="1" applyProtection="1">
      <alignment horizontal="center" vertical="center" wrapText="1"/>
    </xf>
    <xf numFmtId="49" fontId="15" fillId="3" borderId="4" xfId="31857" applyNumberFormat="1" applyFont="1" applyFill="1" applyBorder="1" applyAlignment="1" applyProtection="1">
      <alignment horizontal="center" vertical="center" wrapText="1"/>
    </xf>
    <xf numFmtId="0" fontId="0" fillId="0" borderId="0" xfId="0" applyFont="1">
      <alignment vertical="center"/>
    </xf>
    <xf numFmtId="0" fontId="0" fillId="17" borderId="0" xfId="0" applyFill="1">
      <alignment vertical="center"/>
    </xf>
    <xf numFmtId="0" fontId="0" fillId="17" borderId="0" xfId="0" applyFont="1" applyFill="1">
      <alignment vertical="center"/>
    </xf>
    <xf numFmtId="49" fontId="27" fillId="2" borderId="3" xfId="31857" applyNumberFormat="1" applyFont="1" applyFill="1" applyBorder="1" applyAlignment="1" applyProtection="1">
      <alignment horizontal="left" vertical="center" wrapText="1"/>
    </xf>
    <xf numFmtId="49" fontId="28" fillId="3" borderId="3" xfId="31857" applyNumberFormat="1" applyFont="1" applyFill="1" applyBorder="1" applyAlignment="1" applyProtection="1">
      <alignment horizontal="center" vertical="center" wrapText="1"/>
    </xf>
    <xf numFmtId="49" fontId="27" fillId="2" borderId="4" xfId="31857" applyNumberFormat="1" applyFont="1" applyFill="1" applyBorder="1" applyAlignment="1" applyProtection="1">
      <alignment horizontal="left" vertical="center" wrapText="1"/>
    </xf>
    <xf numFmtId="49" fontId="28" fillId="3" borderId="4" xfId="31857" applyNumberFormat="1" applyFont="1" applyFill="1" applyBorder="1" applyAlignment="1" applyProtection="1">
      <alignment horizontal="center" vertical="center" wrapText="1"/>
    </xf>
    <xf numFmtId="49" fontId="27" fillId="2" borderId="5" xfId="31857" applyNumberFormat="1" applyFont="1" applyFill="1" applyBorder="1" applyAlignment="1" applyProtection="1">
      <alignment horizontal="left" vertical="center" wrapText="1"/>
    </xf>
    <xf numFmtId="49" fontId="28" fillId="3" borderId="5" xfId="31857" applyNumberFormat="1" applyFont="1" applyFill="1" applyBorder="1" applyAlignment="1" applyProtection="1">
      <alignment horizontal="center" vertical="center" wrapText="1"/>
    </xf>
    <xf numFmtId="49" fontId="46" fillId="2" borderId="2" xfId="31857" applyNumberFormat="1" applyFont="1" applyFill="1" applyBorder="1" applyAlignment="1" applyProtection="1">
      <alignment horizontal="center" vertical="center" wrapText="1"/>
    </xf>
    <xf numFmtId="0" fontId="47" fillId="2" borderId="2" xfId="31857" applyNumberFormat="1" applyFont="1" applyFill="1" applyBorder="1" applyAlignment="1" applyProtection="1">
      <alignment horizontal="center"/>
    </xf>
    <xf numFmtId="49" fontId="48" fillId="2" borderId="2" xfId="31857" applyNumberFormat="1" applyFont="1" applyFill="1" applyBorder="1" applyAlignment="1" applyProtection="1">
      <alignment horizontal="center" vertical="center" wrapText="1"/>
    </xf>
    <xf numFmtId="0" fontId="15" fillId="0" borderId="2" xfId="31857" applyNumberFormat="1" applyFont="1" applyFill="1" applyBorder="1" applyAlignment="1" applyProtection="1">
      <alignment horizontal="center" vertical="center" wrapText="1"/>
    </xf>
    <xf numFmtId="49" fontId="15" fillId="3" borderId="3" xfId="31857" applyNumberFormat="1" applyFont="1" applyFill="1" applyBorder="1" applyAlignment="1" applyProtection="1">
      <alignment horizontal="left" vertical="center" wrapText="1"/>
    </xf>
    <xf numFmtId="49" fontId="15" fillId="3" borderId="4" xfId="31857" applyNumberFormat="1" applyFont="1" applyFill="1" applyBorder="1" applyAlignment="1" applyProtection="1">
      <alignment horizontal="left" vertical="center" wrapText="1"/>
    </xf>
    <xf numFmtId="49" fontId="15" fillId="3" borderId="5" xfId="31857" applyNumberFormat="1" applyFont="1" applyFill="1" applyBorder="1" applyAlignment="1" applyProtection="1">
      <alignment horizontal="left" vertical="center" wrapText="1"/>
    </xf>
    <xf numFmtId="0" fontId="0" fillId="4" borderId="0" xfId="0" applyFill="1">
      <alignment vertical="center"/>
    </xf>
    <xf numFmtId="0" fontId="0" fillId="11" borderId="0" xfId="0" applyFill="1">
      <alignment vertical="center"/>
    </xf>
    <xf numFmtId="49" fontId="15" fillId="11" borderId="2" xfId="31857" applyNumberFormat="1" applyFont="1" applyFill="1" applyBorder="1" applyAlignment="1" applyProtection="1">
      <alignment horizontal="center" vertical="center" wrapText="1"/>
    </xf>
    <xf numFmtId="0" fontId="0" fillId="11" borderId="0" xfId="0" applyFont="1" applyFill="1" applyBorder="1">
      <alignment vertical="center"/>
    </xf>
    <xf numFmtId="0" fontId="0" fillId="12" borderId="0" xfId="0" applyFont="1" applyFill="1">
      <alignment vertical="center"/>
    </xf>
    <xf numFmtId="49" fontId="48" fillId="12" borderId="2" xfId="31857" applyNumberFormat="1" applyFont="1" applyFill="1" applyBorder="1" applyAlignment="1" applyProtection="1">
      <alignment horizontal="center" vertical="center" wrapText="1"/>
    </xf>
    <xf numFmtId="0" fontId="0" fillId="18" borderId="0" xfId="0" applyFont="1" applyFill="1">
      <alignment vertical="center"/>
    </xf>
    <xf numFmtId="49" fontId="15" fillId="5" borderId="2" xfId="31857" applyNumberFormat="1" applyFont="1" applyFill="1" applyBorder="1" applyAlignment="1" applyProtection="1">
      <alignment horizontal="left" vertical="center" wrapText="1"/>
    </xf>
    <xf numFmtId="0" fontId="15" fillId="3" borderId="2" xfId="31857" applyNumberFormat="1" applyFont="1" applyFill="1" applyBorder="1" applyAlignment="1" applyProtection="1">
      <alignment horizontal="center" vertical="center" wrapText="1"/>
    </xf>
    <xf numFmtId="0" fontId="15" fillId="5" borderId="2" xfId="31857" applyNumberFormat="1" applyFont="1" applyFill="1" applyBorder="1" applyAlignment="1" applyProtection="1">
      <alignment horizontal="center" vertical="center" wrapText="1"/>
    </xf>
    <xf numFmtId="0" fontId="0" fillId="19" borderId="0" xfId="0" applyFill="1">
      <alignment vertical="center"/>
    </xf>
    <xf numFmtId="0" fontId="0" fillId="20" borderId="0" xfId="0" applyFill="1">
      <alignment vertical="center"/>
    </xf>
    <xf numFmtId="0" fontId="0" fillId="20" borderId="0" xfId="0" applyFont="1" applyFill="1">
      <alignment vertical="center"/>
    </xf>
    <xf numFmtId="0" fontId="0" fillId="21" borderId="0" xfId="0" applyFill="1">
      <alignment vertical="center"/>
    </xf>
    <xf numFmtId="0" fontId="0" fillId="22" borderId="0" xfId="0" applyFill="1">
      <alignment vertical="center"/>
    </xf>
    <xf numFmtId="49" fontId="15" fillId="21" borderId="4" xfId="31857" applyNumberFormat="1" applyFont="1" applyFill="1" applyBorder="1" applyAlignment="1" applyProtection="1">
      <alignment horizontal="center" vertical="center" wrapText="1"/>
    </xf>
    <xf numFmtId="0" fontId="0" fillId="16" borderId="0" xfId="0" applyFont="1" applyFill="1">
      <alignment vertical="center"/>
    </xf>
    <xf numFmtId="0" fontId="0" fillId="23" borderId="0" xfId="0" applyFill="1">
      <alignment vertical="center"/>
    </xf>
    <xf numFmtId="0" fontId="15" fillId="2" borderId="2" xfId="31857" applyNumberFormat="1" applyFont="1" applyFill="1" applyBorder="1" applyAlignment="1" applyProtection="1">
      <alignment horizontal="right" vertical="center" wrapText="1"/>
    </xf>
    <xf numFmtId="0" fontId="28" fillId="0" borderId="2" xfId="31857" applyNumberFormat="1" applyFont="1" applyFill="1" applyBorder="1" applyAlignment="1" applyProtection="1">
      <alignment horizontal="center" vertical="center" wrapText="1"/>
    </xf>
    <xf numFmtId="0" fontId="27" fillId="2" borderId="2" xfId="31857" applyNumberFormat="1" applyFont="1" applyFill="1" applyBorder="1" applyAlignment="1" applyProtection="1">
      <alignment horizontal="left" vertical="center" wrapText="1"/>
    </xf>
    <xf numFmtId="0" fontId="15" fillId="2" borderId="2" xfId="31857" applyNumberFormat="1" applyFont="1" applyFill="1" applyBorder="1" applyAlignment="1" applyProtection="1">
      <alignment horizontal="left" vertical="center" wrapText="1"/>
    </xf>
    <xf numFmtId="0" fontId="5" fillId="0" borderId="2" xfId="31857" applyNumberFormat="1" applyFont="1" applyFill="1" applyBorder="1" applyAlignment="1" applyProtection="1">
      <alignment horizontal="center" vertical="center" wrapText="1"/>
    </xf>
    <xf numFmtId="0" fontId="15" fillId="0" borderId="2" xfId="31857" applyNumberFormat="1" applyFont="1" applyFill="1" applyBorder="1" applyAlignment="1" applyProtection="1">
      <alignment horizontal="center" wrapText="1"/>
    </xf>
    <xf numFmtId="0" fontId="37" fillId="0" borderId="2" xfId="31857" applyNumberFormat="1" applyFont="1" applyFill="1" applyBorder="1" applyAlignment="1" applyProtection="1">
      <alignment vertical="center" wrapText="1"/>
    </xf>
    <xf numFmtId="0" fontId="15" fillId="0" borderId="2" xfId="31857" applyNumberFormat="1" applyFont="1" applyFill="1" applyBorder="1" applyAlignment="1" applyProtection="1">
      <alignment horizontal="left" vertical="center" wrapText="1"/>
    </xf>
    <xf numFmtId="0" fontId="0" fillId="24" borderId="0" xfId="0" applyFill="1">
      <alignment vertical="center"/>
    </xf>
    <xf numFmtId="0" fontId="0" fillId="25" borderId="0" xfId="0" applyFont="1" applyFill="1">
      <alignment vertical="center"/>
    </xf>
    <xf numFmtId="0" fontId="15" fillId="0" borderId="2" xfId="31857" applyNumberFormat="1" applyFont="1" applyFill="1" applyBorder="1" applyAlignment="1" applyProtection="1">
      <alignment horizontal="center"/>
    </xf>
    <xf numFmtId="0" fontId="0" fillId="26" borderId="0" xfId="0" applyFill="1">
      <alignment vertical="center"/>
    </xf>
    <xf numFmtId="0" fontId="15" fillId="25" borderId="2" xfId="31857" applyNumberFormat="1" applyFont="1" applyFill="1" applyBorder="1" applyAlignment="1" applyProtection="1">
      <alignment horizontal="center" vertical="center" wrapText="1"/>
    </xf>
    <xf numFmtId="0" fontId="45" fillId="0" borderId="2" xfId="31857" applyNumberFormat="1" applyFont="1" applyFill="1" applyBorder="1" applyAlignment="1" applyProtection="1"/>
    <xf numFmtId="0" fontId="0" fillId="27" borderId="0" xfId="0" applyFill="1">
      <alignment vertical="center"/>
    </xf>
    <xf numFmtId="0" fontId="0" fillId="24" borderId="0" xfId="0" applyFont="1" applyFill="1">
      <alignment vertical="center"/>
    </xf>
    <xf numFmtId="0" fontId="49" fillId="0" borderId="2" xfId="18810" applyFont="1" applyBorder="1"/>
    <xf numFmtId="0" fontId="0" fillId="27" borderId="0" xfId="0" applyFont="1" applyFill="1">
      <alignment vertical="center"/>
    </xf>
    <xf numFmtId="0" fontId="0" fillId="25" borderId="0" xfId="0" applyFill="1">
      <alignment vertical="center"/>
    </xf>
    <xf numFmtId="0" fontId="0" fillId="28" borderId="0" xfId="0" applyFill="1">
      <alignment vertical="center"/>
    </xf>
    <xf numFmtId="0" fontId="0" fillId="28" borderId="0" xfId="0" applyFill="1" applyBorder="1">
      <alignment vertical="center"/>
    </xf>
    <xf numFmtId="0" fontId="15" fillId="29" borderId="2" xfId="31857" applyNumberFormat="1" applyFont="1" applyFill="1" applyBorder="1" applyAlignment="1" applyProtection="1">
      <alignment horizontal="center" vertical="center" wrapText="1"/>
    </xf>
    <xf numFmtId="0" fontId="0" fillId="29" borderId="0" xfId="0" applyFill="1">
      <alignment vertical="center"/>
    </xf>
    <xf numFmtId="0" fontId="0" fillId="9" borderId="0" xfId="0" applyFont="1" applyFill="1" applyBorder="1">
      <alignment vertical="center"/>
    </xf>
    <xf numFmtId="0" fontId="27" fillId="2" borderId="3" xfId="31857" applyNumberFormat="1" applyFont="1" applyFill="1" applyBorder="1" applyAlignment="1" applyProtection="1">
      <alignment horizontal="left" vertical="center" wrapText="1"/>
    </xf>
    <xf numFmtId="0" fontId="15" fillId="0" borderId="3" xfId="31857" applyNumberFormat="1" applyFont="1" applyFill="1" applyBorder="1" applyAlignment="1" applyProtection="1">
      <alignment horizontal="center" vertical="center" wrapText="1"/>
    </xf>
    <xf numFmtId="0" fontId="28" fillId="0" borderId="3" xfId="31857" applyNumberFormat="1" applyFont="1" applyFill="1" applyBorder="1" applyAlignment="1" applyProtection="1">
      <alignment horizontal="center" vertical="center" wrapText="1"/>
    </xf>
    <xf numFmtId="0" fontId="27" fillId="2" borderId="4" xfId="31857" applyNumberFormat="1" applyFont="1" applyFill="1" applyBorder="1" applyAlignment="1" applyProtection="1">
      <alignment horizontal="left" vertical="center" wrapText="1"/>
    </xf>
    <xf numFmtId="0" fontId="15" fillId="0" borderId="4" xfId="31857" applyNumberFormat="1" applyFont="1" applyFill="1" applyBorder="1" applyAlignment="1" applyProtection="1">
      <alignment horizontal="center" vertical="center" wrapText="1"/>
    </xf>
    <xf numFmtId="0" fontId="28" fillId="0" borderId="4" xfId="31857" applyNumberFormat="1" applyFont="1" applyFill="1" applyBorder="1" applyAlignment="1" applyProtection="1">
      <alignment horizontal="center" vertical="center" wrapText="1"/>
    </xf>
    <xf numFmtId="0" fontId="27" fillId="2" borderId="5" xfId="31857" applyNumberFormat="1" applyFont="1" applyFill="1" applyBorder="1" applyAlignment="1" applyProtection="1">
      <alignment horizontal="left" vertical="center" wrapText="1"/>
    </xf>
    <xf numFmtId="0" fontId="15" fillId="0" borderId="5" xfId="31857" applyNumberFormat="1" applyFont="1" applyFill="1" applyBorder="1" applyAlignment="1" applyProtection="1">
      <alignment horizontal="center" vertical="center" wrapText="1"/>
    </xf>
    <xf numFmtId="0" fontId="28" fillId="0" borderId="5" xfId="31857" applyNumberFormat="1" applyFont="1" applyFill="1" applyBorder="1" applyAlignment="1" applyProtection="1">
      <alignment horizontal="center" vertical="center" wrapText="1"/>
    </xf>
    <xf numFmtId="0" fontId="26" fillId="0" borderId="3" xfId="31857" applyNumberFormat="1" applyFont="1" applyFill="1" applyBorder="1" applyAlignment="1" applyProtection="1">
      <alignment horizontal="center" vertical="center" wrapText="1"/>
    </xf>
    <xf numFmtId="0" fontId="26" fillId="0" borderId="4" xfId="31857" applyNumberFormat="1" applyFont="1" applyFill="1" applyBorder="1" applyAlignment="1" applyProtection="1">
      <alignment horizontal="center" vertical="center" wrapText="1"/>
    </xf>
    <xf numFmtId="0" fontId="26" fillId="0" borderId="5" xfId="31857" applyNumberFormat="1" applyFont="1" applyFill="1" applyBorder="1" applyAlignment="1" applyProtection="1">
      <alignment horizontal="center" vertical="center" wrapText="1"/>
    </xf>
    <xf numFmtId="0" fontId="26" fillId="0" borderId="2" xfId="31857" applyNumberFormat="1" applyFont="1" applyFill="1" applyBorder="1" applyAlignment="1" applyProtection="1">
      <alignment horizontal="center" vertical="center"/>
    </xf>
    <xf numFmtId="0" fontId="15" fillId="2" borderId="2" xfId="31857" applyNumberFormat="1" applyFont="1" applyFill="1" applyBorder="1" applyAlignment="1" applyProtection="1">
      <alignment horizontal="center" vertical="center" wrapText="1"/>
    </xf>
    <xf numFmtId="0" fontId="15" fillId="8" borderId="2" xfId="31857" applyNumberFormat="1" applyFont="1" applyFill="1" applyBorder="1" applyAlignment="1" applyProtection="1">
      <alignment horizontal="center" vertical="center" wrapText="1"/>
    </xf>
    <xf numFmtId="0" fontId="0" fillId="30" borderId="0" xfId="0" applyFill="1">
      <alignment vertical="center"/>
    </xf>
    <xf numFmtId="0" fontId="15" fillId="31" borderId="2" xfId="31857" applyNumberFormat="1" applyFont="1" applyFill="1" applyBorder="1" applyAlignment="1" applyProtection="1">
      <alignment horizontal="center" vertical="center" wrapText="1"/>
    </xf>
    <xf numFmtId="0" fontId="47" fillId="0" borderId="2" xfId="31857" applyNumberFormat="1" applyFont="1" applyFill="1" applyBorder="1" applyAlignment="1" applyProtection="1">
      <alignment horizontal="center"/>
    </xf>
    <xf numFmtId="0" fontId="0" fillId="31" borderId="0" xfId="0" applyFill="1">
      <alignment vertical="center"/>
    </xf>
    <xf numFmtId="0" fontId="0" fillId="23" borderId="0" xfId="0" applyFont="1" applyFill="1">
      <alignment vertical="center"/>
    </xf>
    <xf numFmtId="0" fontId="15" fillId="23" borderId="0" xfId="31857" applyNumberFormat="1" applyFont="1" applyFill="1" applyBorder="1" applyAlignment="1" applyProtection="1">
      <alignment horizontal="center" vertical="center" wrapText="1"/>
    </xf>
    <xf numFmtId="0" fontId="15" fillId="0" borderId="9" xfId="31857" applyNumberFormat="1" applyFont="1" applyFill="1" applyBorder="1" applyAlignment="1" applyProtection="1">
      <alignment horizontal="center" vertical="center" wrapText="1"/>
    </xf>
    <xf numFmtId="0" fontId="0" fillId="11" borderId="0" xfId="0" applyFill="1" applyAlignment="1">
      <alignment horizontal="center" vertical="center"/>
    </xf>
    <xf numFmtId="0" fontId="15" fillId="0" borderId="11" xfId="31857" applyNumberFormat="1" applyFont="1" applyFill="1" applyBorder="1" applyAlignment="1" applyProtection="1">
      <alignment horizontal="center" vertical="center" wrapText="1"/>
    </xf>
    <xf numFmtId="0" fontId="15" fillId="11" borderId="2" xfId="31857" applyNumberFormat="1" applyFont="1" applyFill="1" applyBorder="1" applyAlignment="1" applyProtection="1">
      <alignment horizontal="center" vertical="center" wrapText="1"/>
    </xf>
    <xf numFmtId="0" fontId="0" fillId="32" borderId="0" xfId="0" applyFont="1" applyFill="1">
      <alignment vertical="center"/>
    </xf>
    <xf numFmtId="0" fontId="0" fillId="32" borderId="0" xfId="0" applyFill="1">
      <alignment vertical="center"/>
    </xf>
    <xf numFmtId="0" fontId="0" fillId="4" borderId="0" xfId="0" applyFont="1" applyFill="1" applyAlignment="1">
      <alignment horizontal="center" vertical="center"/>
    </xf>
    <xf numFmtId="0" fontId="0" fillId="29" borderId="0" xfId="0" applyFont="1" applyFill="1" applyAlignment="1">
      <alignment horizontal="center" vertical="center"/>
    </xf>
    <xf numFmtId="0" fontId="0" fillId="4" borderId="0" xfId="0" applyFill="1" applyAlignment="1">
      <alignment horizontal="center" vertical="center"/>
    </xf>
    <xf numFmtId="0" fontId="15" fillId="18" borderId="2" xfId="31857" applyNumberFormat="1" applyFont="1" applyFill="1" applyBorder="1" applyAlignment="1" applyProtection="1">
      <alignment horizontal="center" vertical="center" wrapText="1"/>
    </xf>
    <xf numFmtId="0" fontId="15" fillId="14" borderId="2" xfId="31857" applyNumberFormat="1" applyFont="1" applyFill="1" applyBorder="1" applyAlignment="1" applyProtection="1">
      <alignment horizontal="center" vertical="center" wrapText="1"/>
    </xf>
    <xf numFmtId="0" fontId="0" fillId="33" borderId="0" xfId="0" applyFill="1">
      <alignment vertical="center"/>
    </xf>
    <xf numFmtId="0" fontId="15" fillId="26" borderId="2" xfId="31857" applyNumberFormat="1" applyFont="1" applyFill="1" applyBorder="1" applyAlignment="1" applyProtection="1">
      <alignment horizontal="center" vertical="center" wrapText="1"/>
    </xf>
    <xf numFmtId="0" fontId="0" fillId="33" borderId="0" xfId="0" applyFont="1" applyFill="1">
      <alignment vertical="center"/>
    </xf>
    <xf numFmtId="0" fontId="0" fillId="34" borderId="0" xfId="0" applyFill="1">
      <alignment vertical="center"/>
    </xf>
    <xf numFmtId="0" fontId="0" fillId="5" borderId="0" xfId="0" applyFill="1">
      <alignment vertical="center"/>
    </xf>
    <xf numFmtId="0" fontId="0" fillId="34" borderId="0" xfId="0" applyFont="1" applyFill="1">
      <alignment vertical="center"/>
    </xf>
    <xf numFmtId="0" fontId="0" fillId="5" borderId="0" xfId="0" applyFont="1" applyFill="1">
      <alignment vertical="center"/>
    </xf>
    <xf numFmtId="0" fontId="0" fillId="35" borderId="0" xfId="0" applyFill="1">
      <alignment vertical="center"/>
    </xf>
    <xf numFmtId="0" fontId="0" fillId="19" borderId="0" xfId="0" applyFont="1" applyFill="1">
      <alignment vertical="center"/>
    </xf>
    <xf numFmtId="0" fontId="0" fillId="20" borderId="0" xfId="0" applyFill="1" applyBorder="1">
      <alignment vertical="center"/>
    </xf>
    <xf numFmtId="0" fontId="0" fillId="36" borderId="0" xfId="0" applyFont="1" applyFill="1" applyAlignment="1">
      <alignment horizontal="center" vertical="center"/>
    </xf>
    <xf numFmtId="0" fontId="0" fillId="29" borderId="0" xfId="0" applyFill="1" applyAlignment="1">
      <alignment horizontal="center" vertical="center"/>
    </xf>
    <xf numFmtId="0" fontId="0" fillId="36" borderId="0" xfId="0" applyFill="1" applyAlignment="1">
      <alignment horizontal="center" vertical="center"/>
    </xf>
    <xf numFmtId="0" fontId="0" fillId="37" borderId="0" xfId="0" applyFill="1">
      <alignment vertical="center"/>
    </xf>
    <xf numFmtId="0" fontId="0" fillId="38" borderId="0" xfId="0" applyFont="1" applyFill="1">
      <alignment vertical="center"/>
    </xf>
    <xf numFmtId="0" fontId="0" fillId="37" borderId="0" xfId="0" applyFont="1" applyFill="1">
      <alignment vertical="center"/>
    </xf>
    <xf numFmtId="0" fontId="0" fillId="38" borderId="0" xfId="0" applyFill="1">
      <alignment vertical="center"/>
    </xf>
    <xf numFmtId="49" fontId="15" fillId="0" borderId="2" xfId="31857" applyNumberFormat="1" applyFont="1" applyFill="1" applyBorder="1" applyAlignment="1" applyProtection="1">
      <alignment horizontal="center" vertical="center" wrapText="1"/>
    </xf>
    <xf numFmtId="49" fontId="46" fillId="3" borderId="2" xfId="31857" applyNumberFormat="1" applyFont="1" applyFill="1" applyBorder="1" applyAlignment="1" applyProtection="1">
      <alignment horizontal="center" vertical="center" wrapText="1"/>
    </xf>
    <xf numFmtId="0" fontId="15" fillId="3" borderId="2" xfId="31857" applyNumberFormat="1" applyFont="1" applyFill="1" applyBorder="1" applyAlignment="1" applyProtection="1">
      <alignment horizontal="left" vertical="center" wrapText="1"/>
    </xf>
    <xf numFmtId="0" fontId="37" fillId="3" borderId="2" xfId="31857" applyNumberFormat="1" applyFont="1" applyFill="1" applyBorder="1" applyAlignment="1" applyProtection="1">
      <alignment horizontal="left" vertical="center" wrapText="1"/>
    </xf>
    <xf numFmtId="49" fontId="46" fillId="10" borderId="2" xfId="31857" applyNumberFormat="1" applyFont="1" applyFill="1" applyBorder="1" applyAlignment="1" applyProtection="1">
      <alignment horizontal="center" vertical="center" wrapText="1"/>
    </xf>
    <xf numFmtId="49" fontId="15" fillId="10" borderId="2" xfId="31857" applyNumberFormat="1" applyFont="1" applyFill="1" applyBorder="1" applyAlignment="1" applyProtection="1">
      <alignment horizontal="center" vertical="center" wrapText="1"/>
    </xf>
    <xf numFmtId="49" fontId="15" fillId="0" borderId="2" xfId="31857" applyNumberFormat="1" applyFont="1" applyFill="1" applyBorder="1" applyAlignment="1" applyProtection="1">
      <alignment horizontal="left" vertical="center" wrapText="1"/>
    </xf>
    <xf numFmtId="49" fontId="15" fillId="36" borderId="2" xfId="31857" applyNumberFormat="1" applyFont="1" applyFill="1" applyBorder="1" applyAlignment="1" applyProtection="1">
      <alignment horizontal="center" vertical="center" wrapText="1"/>
    </xf>
    <xf numFmtId="49" fontId="32" fillId="36" borderId="2" xfId="31857" applyNumberFormat="1" applyFont="1" applyFill="1" applyBorder="1" applyAlignment="1" applyProtection="1">
      <alignment horizontal="center" vertical="center" wrapText="1"/>
    </xf>
    <xf numFmtId="0" fontId="0" fillId="39" borderId="0" xfId="0" applyFill="1">
      <alignment vertical="center"/>
    </xf>
    <xf numFmtId="0" fontId="0" fillId="39" borderId="0" xfId="0" applyFont="1" applyFill="1">
      <alignment vertical="center"/>
    </xf>
    <xf numFmtId="0" fontId="0" fillId="35" borderId="0" xfId="0" applyFont="1" applyFill="1">
      <alignment vertical="center"/>
    </xf>
    <xf numFmtId="0" fontId="0" fillId="18" borderId="0" xfId="0" applyFill="1">
      <alignment vertical="center"/>
    </xf>
    <xf numFmtId="0" fontId="0" fillId="18" borderId="0" xfId="0" applyFont="1" applyFill="1" applyBorder="1">
      <alignment vertical="center"/>
    </xf>
    <xf numFmtId="0" fontId="0" fillId="14" borderId="0" xfId="0" applyFont="1" applyFill="1" applyBorder="1">
      <alignment vertical="center"/>
    </xf>
    <xf numFmtId="0" fontId="0" fillId="0" borderId="0" xfId="0" applyFont="1" applyFill="1" applyBorder="1">
      <alignment vertical="center"/>
    </xf>
    <xf numFmtId="49" fontId="27" fillId="2" borderId="2" xfId="31857" applyNumberFormat="1" applyFont="1" applyFill="1" applyBorder="1" applyAlignment="1" applyProtection="1">
      <alignment vertical="center" wrapText="1"/>
    </xf>
    <xf numFmtId="0" fontId="0" fillId="4" borderId="0" xfId="0" applyFont="1" applyFill="1">
      <alignment vertical="center"/>
    </xf>
    <xf numFmtId="0" fontId="0" fillId="40" borderId="0" xfId="0" applyFont="1" applyFill="1">
      <alignment vertical="center"/>
    </xf>
    <xf numFmtId="49" fontId="37" fillId="3" borderId="2" xfId="31857" applyNumberFormat="1" applyFont="1" applyFill="1" applyBorder="1" applyAlignment="1" applyProtection="1">
      <alignment horizontal="left" vertical="center" wrapText="1"/>
    </xf>
    <xf numFmtId="0" fontId="0" fillId="30" borderId="0" xfId="0" applyFont="1" applyFill="1">
      <alignment vertical="center"/>
    </xf>
    <xf numFmtId="0" fontId="0" fillId="41" borderId="0" xfId="0" applyFont="1" applyFill="1">
      <alignment vertical="center"/>
    </xf>
    <xf numFmtId="0" fontId="0" fillId="41" borderId="0" xfId="0" applyFill="1">
      <alignment vertical="center"/>
    </xf>
    <xf numFmtId="0" fontId="0" fillId="33" borderId="0" xfId="0" applyFont="1" applyFill="1" applyBorder="1">
      <alignment vertical="center"/>
    </xf>
    <xf numFmtId="0" fontId="0" fillId="40" borderId="0" xfId="0" applyFill="1">
      <alignment vertical="center"/>
    </xf>
    <xf numFmtId="0" fontId="0" fillId="36" borderId="0" xfId="0" applyFill="1">
      <alignment vertical="center"/>
    </xf>
    <xf numFmtId="0" fontId="0" fillId="36" borderId="0" xfId="0" applyFont="1" applyFill="1">
      <alignment vertical="center"/>
    </xf>
    <xf numFmtId="49" fontId="28" fillId="0" borderId="2" xfId="31857" applyNumberFormat="1" applyFont="1" applyFill="1" applyBorder="1" applyAlignment="1" applyProtection="1">
      <alignment horizontal="center" vertical="center" wrapText="1"/>
    </xf>
    <xf numFmtId="0" fontId="50" fillId="0" borderId="0" xfId="0" applyFont="1" applyAlignment="1">
      <alignment horizontal="center" vertical="center"/>
    </xf>
    <xf numFmtId="0" fontId="51" fillId="0" borderId="2" xfId="0" applyFont="1" applyBorder="1" applyAlignment="1">
      <alignment horizontal="center" vertical="center" wrapText="1"/>
    </xf>
    <xf numFmtId="0" fontId="51" fillId="0" borderId="2" xfId="0" applyFont="1" applyBorder="1" applyAlignment="1">
      <alignment horizontal="left" vertical="center" wrapText="1"/>
    </xf>
    <xf numFmtId="0" fontId="52" fillId="0" borderId="2" xfId="0" applyFont="1" applyBorder="1" applyAlignment="1">
      <alignment horizontal="center" vertical="center" wrapText="1"/>
    </xf>
    <xf numFmtId="0" fontId="53" fillId="0" borderId="2" xfId="0" applyFont="1" applyBorder="1" applyAlignment="1">
      <alignment horizontal="center" vertical="center" wrapText="1"/>
    </xf>
    <xf numFmtId="0" fontId="5" fillId="0" borderId="2" xfId="0" applyFont="1" applyBorder="1" applyAlignment="1">
      <alignment horizontal="left" vertical="center" wrapText="1"/>
    </xf>
    <xf numFmtId="0" fontId="5" fillId="0" borderId="6" xfId="0" applyFont="1" applyBorder="1" applyAlignment="1">
      <alignment horizontal="lef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5" fillId="0" borderId="2" xfId="0" applyFont="1" applyBorder="1" applyAlignment="1">
      <alignment horizontal="left" vertical="center"/>
    </xf>
    <xf numFmtId="0" fontId="5" fillId="0" borderId="6" xfId="0" applyFont="1" applyBorder="1" applyAlignment="1">
      <alignment horizontal="left" vertical="center" wrapText="1"/>
    </xf>
    <xf numFmtId="0" fontId="5" fillId="0" borderId="8" xfId="0" applyFont="1" applyBorder="1" applyAlignment="1">
      <alignment horizontal="left" vertical="center" wrapText="1"/>
    </xf>
    <xf numFmtId="0" fontId="16" fillId="0" borderId="0" xfId="0" applyFont="1" applyAlignment="1">
      <alignment horizontal="center" vertical="center"/>
    </xf>
  </cellXfs>
  <cellStyles count="53150">
    <cellStyle name="常规" xfId="0" builtinId="0"/>
    <cellStyle name="货币[0]" xfId="1" builtinId="7"/>
    <cellStyle name="60% - 强调文字颜色 1 2 4 2 4 2" xfId="2"/>
    <cellStyle name="40% - 强调文字颜色 1 2 2 2 3 5 2" xfId="3"/>
    <cellStyle name="20% - 强调文字颜色 4 2 4 4 5" xfId="4"/>
    <cellStyle name="40% - 强调文字颜色 4 2 4 5 2" xfId="5"/>
    <cellStyle name="20% - 强调文字颜色 1 2 3 3 2 3 3 2" xfId="6"/>
    <cellStyle name="20% - 强调文字颜色 4 2 2 4 2 2 3" xfId="7"/>
    <cellStyle name="常规 35 2 2 3 5" xfId="8"/>
    <cellStyle name="20% - 强调文字颜色 2 2 4 2 5 2 2" xfId="9"/>
    <cellStyle name="常规 2 5 2 4 3" xfId="10"/>
    <cellStyle name="40% - 强调文字颜色 3 2 2 3 3 4" xfId="11"/>
    <cellStyle name="20% - 强调文字颜色 2 2 7 2 4 2" xfId="12"/>
    <cellStyle name="输入" xfId="13" builtinId="20"/>
    <cellStyle name="60% - 强调文字颜色 5 2 5 3 4 2 2" xfId="14"/>
    <cellStyle name="20% - 强调文字颜色 3" xfId="15" builtinId="38"/>
    <cellStyle name="20% - 强调文字颜色 3 2 6 2 2 4" xfId="16"/>
    <cellStyle name="20% - 强调文字颜色 4 2 7 2 2 2" xfId="17"/>
    <cellStyle name="40% - 强调文字颜色 3 2 4 5 3" xfId="18"/>
    <cellStyle name="20% - 强调文字颜色 1 2 3 2 2 3 3 3" xfId="19"/>
    <cellStyle name="20% - 强调文字颜色 2 2 5 2 2 6" xfId="20"/>
    <cellStyle name="20% - 强调文字颜色 1 2 2 2 4 2 4 2" xfId="21"/>
    <cellStyle name="40% - 强调文字颜色 2 2 2 2 2 7" xfId="22"/>
    <cellStyle name="40% - 强调文字颜色 4 2 4 2 2 3" xfId="23"/>
    <cellStyle name="常规 2 2 4" xfId="24"/>
    <cellStyle name="货币" xfId="25" builtinId="4"/>
    <cellStyle name="40% - 强调文字颜色 1 2 4 2 2 6" xfId="26"/>
    <cellStyle name="40% - 强调文字颜色 3 2 6 2 2 2" xfId="27"/>
    <cellStyle name="20% - 强调文字颜色 1 2 2 2 2 2 3 3 2" xfId="28"/>
    <cellStyle name="40% - 强调文字颜色 4 2 3 2 2 3 2 2 3 2" xfId="29"/>
    <cellStyle name="强调文字颜色 5 2 2 3 2 3 2 4" xfId="30"/>
    <cellStyle name="强调文字颜色 4 2 3 2 2 2 2 4 2" xfId="31"/>
    <cellStyle name="20% - 强调文字颜色 1 2 3 5 2 2 4" xfId="32"/>
    <cellStyle name="40% - 强调文字颜色 6 2 3 6" xfId="33"/>
    <cellStyle name="强调文字颜色 1 2 5 3 4" xfId="34"/>
    <cellStyle name="标题 1 2 5 5 2 2" xfId="35"/>
    <cellStyle name="20% - 强调文字颜色 1 2 3 3 2 2" xfId="36"/>
    <cellStyle name="千位分隔[0]" xfId="37" builtinId="6"/>
    <cellStyle name="20% - 强调文字颜色 4 2 3 3 3 2 4" xfId="38"/>
    <cellStyle name="20% - 强调文字颜色 1 2 2 2 6" xfId="39"/>
    <cellStyle name="标题 5 7 3 4" xfId="40"/>
    <cellStyle name="常规 21 2 2 3 2 2 4" xfId="41"/>
    <cellStyle name="40% - 强调文字颜色 3" xfId="42" builtinId="39"/>
    <cellStyle name="差" xfId="43" builtinId="27"/>
    <cellStyle name="20% - 强调文字颜色 4 2 4 2 2 7" xfId="44"/>
    <cellStyle name="20% - 强调文字颜色 6 2 6 2 2 3" xfId="45"/>
    <cellStyle name="常规 3 3 3 2 4 3" xfId="46"/>
    <cellStyle name="60% - 强调文字颜色 2 2 2 4 2 3 2" xfId="47"/>
    <cellStyle name="60% - 强调文字颜色 6 2 4 2 3 2 2 2 2" xfId="48"/>
    <cellStyle name="解释性文本 2 3 2 4" xfId="49"/>
    <cellStyle name="常规 24 2 3 2 2 3" xfId="50"/>
    <cellStyle name="千位分隔" xfId="51" builtinId="3"/>
    <cellStyle name="20% - 强调文字颜色 2 2 4 2 3 3 3 2" xfId="52"/>
    <cellStyle name="解释性文本 2 5 3 3 4 2" xfId="53"/>
    <cellStyle name="20% - 强调文字颜色 2 2 3 2 2 3 3 4" xfId="54"/>
    <cellStyle name="20% - 强调文字颜色 2 2 3 2 2 2" xfId="55"/>
    <cellStyle name="标题 3 2 3 5 4 2" xfId="56"/>
    <cellStyle name="20% - 强调文字颜色 1 2 2 2 2 4" xfId="57"/>
    <cellStyle name="60% - 强调文字颜色 3" xfId="58" builtinId="40"/>
    <cellStyle name="20% - 强调文字颜色 1 2 2 3 3 2 2" xfId="59"/>
    <cellStyle name="40% - 强调文字颜色 3 2 5 3 2 2 2 2" xfId="60"/>
    <cellStyle name="20% - 强调文字颜色 2 2 3 3 5" xfId="61"/>
    <cellStyle name="超链接" xfId="62" builtinId="8"/>
    <cellStyle name="20% - 强调文字颜色 2 2 4 2 2 2 2 2 3 2" xfId="63"/>
    <cellStyle name="20% - 强调文字颜色 1 2 3 3 4 2" xfId="64"/>
    <cellStyle name="解释性文本 2 5 2 2 3 2 3 2" xfId="65"/>
    <cellStyle name="40% - 强调文字颜色 3 2 5 4 2 3 2" xfId="66"/>
    <cellStyle name="强调文字颜色 5 2 2 2 2 3 3" xfId="67"/>
    <cellStyle name="20% - 强调文字颜色 1 2 2 5 2 3" xfId="68"/>
    <cellStyle name="链接单元格 2 4 2 3 3 3" xfId="69"/>
    <cellStyle name="常规 22 4 2 3 3 4" xfId="70"/>
    <cellStyle name="60% - 强调文字颜色 4 2 4 3 4 2" xfId="71"/>
    <cellStyle name="标题 3 2 3 2 3 3 3 2" xfId="72"/>
    <cellStyle name="百分比" xfId="73" builtinId="5"/>
    <cellStyle name="常规 3 5 2 2 2 3 3" xfId="74"/>
    <cellStyle name="20% - 强调文字颜色 2 2 7 2 2" xfId="75"/>
    <cellStyle name="20% - 强调文字颜色 2 2 3 8" xfId="76"/>
    <cellStyle name="60% - 强调文字颜色 2 2 4 2 2 3 2 2" xfId="77"/>
    <cellStyle name="60% - 强调文字颜色 3 2 3 3 4 4" xfId="78"/>
    <cellStyle name="20% - 强调文字颜色 1 2 3 2 5 2" xfId="79"/>
    <cellStyle name="常规 21 2 2 3 3 2 3 2" xfId="80"/>
    <cellStyle name="40% - 强调文字颜色 3 2 6 2 5 2" xfId="81"/>
    <cellStyle name="已访问的超链接" xfId="82" builtinId="9"/>
    <cellStyle name="60% - 强调文字颜色 1 2 10 2" xfId="83"/>
    <cellStyle name="60% - 强调文字颜色 3 2 2 4 2 2 3" xfId="84"/>
    <cellStyle name="20% - 强调文字颜色 4 2 4 3 2 2 3 2" xfId="85"/>
    <cellStyle name="标题 5 3 4 4 2 2" xfId="86"/>
    <cellStyle name="常规 20 7 2" xfId="87"/>
    <cellStyle name="注释" xfId="88" builtinId="10"/>
    <cellStyle name="20% - 强调文字颜色 4 2 3 8" xfId="89"/>
    <cellStyle name="60% - 强调文字颜色 3 2 5 3 4 4" xfId="90"/>
    <cellStyle name="常规 3 4 3 2 3 2 3 2" xfId="91"/>
    <cellStyle name="20% - 强调文字颜色 3 2 2 6 4" xfId="92"/>
    <cellStyle name="60% - 强调文字颜色 2 2 3 2 3 3 2 4" xfId="93"/>
    <cellStyle name="60% - 强调文字颜色 3 2 4 3 3 2 4" xfId="94"/>
    <cellStyle name="60% - 强调文字颜色 4 2 6 3 4 2" xfId="95"/>
    <cellStyle name="20% - 强调文字颜色 1 2 5 2 5 2" xfId="96"/>
    <cellStyle name="20% - 强调文字颜色 1 2 2 2 2 2 2 2 2" xfId="97"/>
    <cellStyle name="60% - 强调文字颜色 4 2 3 3 2 2 5" xfId="98"/>
    <cellStyle name="20% - 强调文字颜色 1 2 2 2 3 2 5" xfId="99"/>
    <cellStyle name="注释 2 4 2 2 3 2 2 2 2" xfId="100"/>
    <cellStyle name="标题 5 5 3 5 2" xfId="101"/>
    <cellStyle name="60% - 强调文字颜色 2" xfId="102" builtinId="36"/>
    <cellStyle name="标题 3 2 4 3 4 4" xfId="103"/>
    <cellStyle name="标题 4" xfId="104" builtinId="19"/>
    <cellStyle name="20% - 强调文字颜色 1 2 3 4 2 2" xfId="105"/>
    <cellStyle name="警告文本" xfId="106" builtinId="11"/>
    <cellStyle name="强调文字颜色 5 2 4 2 4 5" xfId="107"/>
    <cellStyle name="20% - 强调文字颜色 6 2 4 5 2 2 3 2" xfId="108"/>
    <cellStyle name="标题 3 2 4 3 4" xfId="109"/>
    <cellStyle name="标题" xfId="110" builtinId="15"/>
    <cellStyle name="20% - 强调文字颜色 1 2 2 2 3 2 4 2" xfId="111"/>
    <cellStyle name="40% - 强调文字颜色 4 2 3 2 2 3" xfId="112"/>
    <cellStyle name="20% - 强调文字颜色 1 2 3 2 4 3 3" xfId="113"/>
    <cellStyle name="常规 21 4 2 2 2 2" xfId="114"/>
    <cellStyle name="解释性文本" xfId="115" builtinId="53"/>
    <cellStyle name="20% - 强调文字颜色 3 2 5 4 4" xfId="116"/>
    <cellStyle name="20% - 强调文字颜色 5 2 2 3 4 2" xfId="117"/>
    <cellStyle name="20% - 强调文字颜色 1 2 5 5 3 2" xfId="118"/>
    <cellStyle name="强调文字颜色 3 2 3 2 2 2 3 3 2" xfId="119"/>
    <cellStyle name="20% - 强调文字颜色 1 2 2 3 3 3 4" xfId="120"/>
    <cellStyle name="60% - 强调文字颜色 5 2 2 4 2 2 3 2" xfId="121"/>
    <cellStyle name="常规 2 4 3 3 2 2" xfId="122"/>
    <cellStyle name="标题 1" xfId="123" builtinId="16"/>
    <cellStyle name="20% - 强调文字颜色 3 2 3 4 5 2" xfId="124"/>
    <cellStyle name="20% - 强调文字颜色 1 2 5 3 3 3 2" xfId="125"/>
    <cellStyle name="强调文字颜色 6 2 5 3 3 4" xfId="126"/>
    <cellStyle name="标题 2 2 5 8" xfId="127"/>
    <cellStyle name="20% - 强调文字颜色 4 2 3 2 4 4" xfId="128"/>
    <cellStyle name="适中 2 3 8" xfId="129"/>
    <cellStyle name="20% - 强调文字颜色 3 2 2 2 4 6" xfId="130"/>
    <cellStyle name="20% - 强调文字颜色 5 2 4 2 4 2" xfId="131"/>
    <cellStyle name="20% - 强调文字颜色 2 2 2 2 4 2 5" xfId="132"/>
    <cellStyle name="常规 22 2 3 2 3 2" xfId="133"/>
    <cellStyle name="20% - 强调文字颜色 1 2 3 2 2 2 3 2 2" xfId="134"/>
    <cellStyle name="40% - 强调文字颜色 3 2 3 5 2 2" xfId="135"/>
    <cellStyle name="标题 3 2 4 3 4 2" xfId="136"/>
    <cellStyle name="常规 2 4 3 3 2 3" xfId="137"/>
    <cellStyle name="标题 2" xfId="138" builtinId="17"/>
    <cellStyle name="20% - 强调文字颜色 3 2 8 2 2 3" xfId="139"/>
    <cellStyle name="20% - 强调文字颜色 1 2 3 2 4 3 3 2" xfId="140"/>
    <cellStyle name="常规 21 4 2 2 2 2 2" xfId="141"/>
    <cellStyle name="60% - 强调文字颜色 1" xfId="142" builtinId="32"/>
    <cellStyle name="标题 3 2 4 3 4 3" xfId="143"/>
    <cellStyle name="常规 2 4 3 3 2 4" xfId="144"/>
    <cellStyle name="标题 3" xfId="145" builtinId="18"/>
    <cellStyle name="输出 2 3 2 2 4" xfId="146"/>
    <cellStyle name="20% - 强调文字颜色 4 2 4 4 5 2" xfId="147"/>
    <cellStyle name="40% - 强调文字颜色 2 2 2 2 2 3 2 4" xfId="148"/>
    <cellStyle name="60% - 强调文字颜色 1 2 4 2 4 2 2" xfId="149"/>
    <cellStyle name="60% - 强调文字颜色 4" xfId="150" builtinId="44"/>
    <cellStyle name="20% - 强调文字颜色 1 2 2 3 3 2 3" xfId="151"/>
    <cellStyle name="输出" xfId="152" builtinId="21"/>
    <cellStyle name="常规 27 2 3 2 2 3" xfId="153"/>
    <cellStyle name="常规 32 2 3 2 2 3" xfId="154"/>
    <cellStyle name="20% - 强调文字颜色 6 2 5 3 2 2 2 2" xfId="155"/>
    <cellStyle name="20% - 强调文字颜色 1 2 3 2 2 3 3" xfId="156"/>
    <cellStyle name="40% - 强调文字颜色 3 2 4 5" xfId="157"/>
    <cellStyle name="适中 2 2 2 2 2 3 5" xfId="158"/>
    <cellStyle name="40% - 强调文字颜色 6 2 3 4 5 2" xfId="159"/>
    <cellStyle name="计算" xfId="160" builtinId="22"/>
    <cellStyle name="60% - 强调文字颜色 1 2 5 2 2 3 3 2" xfId="161"/>
    <cellStyle name="差 2 2 7" xfId="162"/>
    <cellStyle name="检查单元格" xfId="163" builtinId="23"/>
    <cellStyle name="20% - 强调文字颜色 1 2 5 8" xfId="164"/>
    <cellStyle name="20% - 强调文字颜色 1 2 2 2 7 2" xfId="165"/>
    <cellStyle name="40% - 强调文字颜色 3 2 4 3 3 2 2 3" xfId="166"/>
    <cellStyle name="链接单元格 2 2 2 3 3 2 2" xfId="167"/>
    <cellStyle name="常规 22 2 2 3 3 3 2" xfId="168"/>
    <cellStyle name="20% - 强调文字颜色 6" xfId="169" builtinId="50"/>
    <cellStyle name="20% - 强调文字颜色 2 2 3 2 3 2" xfId="170"/>
    <cellStyle name="20% - 强调文字颜色 1 2 2 2 3 4" xfId="171"/>
    <cellStyle name="强调文字颜色 2" xfId="172" builtinId="33"/>
    <cellStyle name="解释性文本 2 2 5 3" xfId="173"/>
    <cellStyle name="标题 4 2 2 4 2 4 2" xfId="174"/>
    <cellStyle name="40% - 强调文字颜色 3 2 3 2 2 3 5" xfId="175"/>
    <cellStyle name="常规 22 3 5 5 2" xfId="176"/>
    <cellStyle name="链接单元格" xfId="177" builtinId="24"/>
    <cellStyle name="20% - 强调文字颜色 6 2 6 5 2" xfId="178"/>
    <cellStyle name="常规 18 4 4 5" xfId="179"/>
    <cellStyle name="常规 23 4 4 5" xfId="180"/>
    <cellStyle name="汇总" xfId="181" builtinId="25"/>
    <cellStyle name="20% - 强调文字颜色 4 2 4 2 2 3 2 2" xfId="182"/>
    <cellStyle name="20% - 强调文字颜色 1 2 3 3 3 2 2 2 2" xfId="183"/>
    <cellStyle name="好" xfId="184" builtinId="26"/>
    <cellStyle name="适中" xfId="185" builtinId="28"/>
    <cellStyle name="40% - 强调文字颜色 1 2 2 2 2 3 2 4 2" xfId="186"/>
    <cellStyle name="20% - 强调文字颜色 5" xfId="187" builtinId="46"/>
    <cellStyle name="20% - 强调文字颜色 2 2 5 2 2 2 2 2 2" xfId="188"/>
    <cellStyle name="20% - 强调文字颜色 1 2 2 2 3 3" xfId="189"/>
    <cellStyle name="强调文字颜色 1" xfId="190" builtinId="29"/>
    <cellStyle name="解释性文本 2 2 5 2" xfId="191"/>
    <cellStyle name="输出 2 6 2 2 2 2 3 2" xfId="192"/>
    <cellStyle name="40% - 强调文字颜色 3 2 3 2 2 3 4" xfId="193"/>
    <cellStyle name="强调文字颜色 3 2 3 2 2 2 2 3 2" xfId="194"/>
    <cellStyle name="20% - 强调文字颜色 1 2 2 3 2 3 4" xfId="195"/>
    <cellStyle name="20% - 强调文字颜色 6 2 5 2 3 2 2 3" xfId="196"/>
    <cellStyle name="20% - 强调文字颜色 1" xfId="197" builtinId="30"/>
    <cellStyle name="20% - 强调文字颜色 4 2 3 3 3 2 2" xfId="198"/>
    <cellStyle name="40% - 强调文字颜色 5 2 3 2 4 2 2 3 2" xfId="199"/>
    <cellStyle name="20% - 强调文字颜色 3 2 2 3 3 4 2" xfId="200"/>
    <cellStyle name="20% - 强调文字颜色 1 2 2 2 4" xfId="201"/>
    <cellStyle name="标题 5 7 3 2" xfId="202"/>
    <cellStyle name="常规 21 2 2 3 2 2 2" xfId="203"/>
    <cellStyle name="40% - 强调文字颜色 1" xfId="204" builtinId="31"/>
    <cellStyle name="60% - 强调文字颜色 6 2 3 5 2 2 2" xfId="205"/>
    <cellStyle name="20% - 强调文字颜色 2" xfId="206" builtinId="34"/>
    <cellStyle name="20% - 强调文字颜色 3 2 9 2 2" xfId="207"/>
    <cellStyle name="常规 28 2 3 2 4 2" xfId="208"/>
    <cellStyle name="常规 33 2 3 2 4 2" xfId="209"/>
    <cellStyle name="20% - 强调文字颜色 3 2 2 4 3 2 2" xfId="210"/>
    <cellStyle name="20% - 强调文字颜色 3 2 6 2 2 3" xfId="211"/>
    <cellStyle name="20% - 强调文字颜色 1 2 4 2 2 7" xfId="212"/>
    <cellStyle name="20% - 强调文字颜色 2 2 5 2 2 5" xfId="213"/>
    <cellStyle name="20% - 强调文字颜色 5 2 4 2 2 3 2 2 4" xfId="214"/>
    <cellStyle name="20% - 强调文字颜色 1 2 3 2 2 3 3 2" xfId="215"/>
    <cellStyle name="40% - 强调文字颜色 3 2 4 5 2" xfId="216"/>
    <cellStyle name="40% - 强调文字颜色 2" xfId="217" builtinId="35"/>
    <cellStyle name="20% - 强调文字颜色 2 2 5 4 5 2" xfId="218"/>
    <cellStyle name="20% - 强调文字颜色 1 2 2 2 4 2 2 3 2" xfId="219"/>
    <cellStyle name="20% - 强调文字颜色 4 2 3 3 3 2 3" xfId="220"/>
    <cellStyle name="20% - 强调文字颜色 1 2 2 2 5" xfId="221"/>
    <cellStyle name="标题 5 7 3 3" xfId="222"/>
    <cellStyle name="常规 21 2 2 3 2 2 3" xfId="223"/>
    <cellStyle name="强调文字颜色 3" xfId="224" builtinId="37"/>
    <cellStyle name="解释性文本 2 2 5 4" xfId="225"/>
    <cellStyle name="40% - 强调文字颜色 3 2 3 2 2 3 6" xfId="226"/>
    <cellStyle name="20% - 强调文字颜色 1 2 3 3 2 2 2" xfId="227"/>
    <cellStyle name="40% - 强调文字颜色 4 2 3 4" xfId="228"/>
    <cellStyle name="强调文字颜色 4" xfId="229" builtinId="41"/>
    <cellStyle name="解释性文本 2 2 5 5" xfId="230"/>
    <cellStyle name="强调文字颜色 5 2 2 2 3 4 2" xfId="231"/>
    <cellStyle name="20% - 强调文字颜色 1 2 2 6 3 2" xfId="232"/>
    <cellStyle name="链接单元格 2 4 2 4 4 2" xfId="233"/>
    <cellStyle name="60% - 强调文字颜色 3 2 2 3 3 2 3 2" xfId="234"/>
    <cellStyle name="20% - 强调文字颜色 1 2 3 3 2 2 3" xfId="235"/>
    <cellStyle name="40% - 强调文字颜色 4 2 3 5" xfId="236"/>
    <cellStyle name="40% - 强调文字颜色 6 2 4 4 4 2" xfId="237"/>
    <cellStyle name="20% - 强调文字颜色 1 2 2 2 3 2" xfId="238"/>
    <cellStyle name="20% - 强调文字颜色 4 2 7 2 2 3" xfId="239"/>
    <cellStyle name="20% - 强调文字颜色 1 2 3 2 2 3 3 4" xfId="240"/>
    <cellStyle name="40% - 强调文字颜色 3 2 4 5 4" xfId="241"/>
    <cellStyle name="20% - 强调文字颜色 3 2 6 2 2 5" xfId="242"/>
    <cellStyle name="20% - 强调文字颜色 1 2 4 2 3 3 3 2" xfId="243"/>
    <cellStyle name="20% - 强调文字颜色 4" xfId="244" builtinId="42"/>
    <cellStyle name="标题 4 2 2 3 3 4 2" xfId="245"/>
    <cellStyle name="常规 24 2 2 2 5 2" xfId="246"/>
    <cellStyle name="40% - 强调文字颜色 4" xfId="247" builtinId="43"/>
    <cellStyle name="20% - 强调文字颜色 4 2 3 3 3 2 5" xfId="248"/>
    <cellStyle name="20% - 强调文字颜色 1 2 2 2 7" xfId="249"/>
    <cellStyle name="注释 2 4 2 2 3 4 2 2" xfId="250"/>
    <cellStyle name="20% - 强调文字颜色 2 2 5 4 2 2 3 2" xfId="251"/>
    <cellStyle name="标题 5 7 3 5" xfId="252"/>
    <cellStyle name="20% - 强调文字颜色 1 2 4 2 2 3 2 4 2" xfId="253"/>
    <cellStyle name="强调文字颜色 5" xfId="254" builtinId="45"/>
    <cellStyle name="强调文字颜色 3 2 3 2 3 2 2 2 2" xfId="255"/>
    <cellStyle name="20% - 强调文字颜色 1 2 3 3 2 2 4" xfId="256"/>
    <cellStyle name="40% - 强调文字颜色 4 2 3 6" xfId="257"/>
    <cellStyle name="标题 1 2 3 5 2 2" xfId="258"/>
    <cellStyle name="20% - 强调文字颜色 2 2 8 3 2" xfId="259"/>
    <cellStyle name="20% - 强调文字颜色 1 2 3 3 6 2" xfId="260"/>
    <cellStyle name="20% - 强调文字颜色 1 2 2 2 8" xfId="261"/>
    <cellStyle name="20% - 强调文字颜色 6 2 4 2 4 3 2" xfId="262"/>
    <cellStyle name="40% - 强调文字颜色 5" xfId="263" builtinId="47"/>
    <cellStyle name="60% - 强调文字颜色 2 2 2 3 2 6 2" xfId="264"/>
    <cellStyle name="60% - 强调文字颜色 4 2 4 3 2 2 2" xfId="265"/>
    <cellStyle name="20% - 强调文字颜色 1 2 3 2 3 2 2" xfId="266"/>
    <cellStyle name="60% - 强调文字颜色 5" xfId="267" builtinId="48"/>
    <cellStyle name="强调文字颜色 3 2 3 2 2 2 3 2 2" xfId="268"/>
    <cellStyle name="20% - 强调文字颜色 1 2 2 3 3 2 4" xfId="269"/>
    <cellStyle name="60% - 强调文字颜色 5 2 2 4 2 2 2 2" xfId="270"/>
    <cellStyle name="强调文字颜色 6" xfId="271" builtinId="49"/>
    <cellStyle name="汇总 2 3 3 2 3 3 3 2" xfId="272"/>
    <cellStyle name="20% - 强调文字颜色 2 2 3 6 3 2" xfId="273"/>
    <cellStyle name="20% - 强调文字颜色 1 2 3 3 2 2 5" xfId="274"/>
    <cellStyle name="40% - 强调文字颜色 4 2 3 7" xfId="275"/>
    <cellStyle name="标题 1 2 3 5 2 3" xfId="276"/>
    <cellStyle name="20% - 强调文字颜色 6 2 4 3 2 2 2 3 2" xfId="277"/>
    <cellStyle name="20% - 强调文字颜色 2 2 8 3 3" xfId="278"/>
    <cellStyle name="标题 1 2 4 2 5 2" xfId="279"/>
    <cellStyle name="20% - 强调文字颜色 1 2 3 3 2 3 2 2" xfId="280"/>
    <cellStyle name="40% - 强调文字颜色 4 2 4 4 2" xfId="281"/>
    <cellStyle name="60% - 强调文字颜色 4 2 4 3 2 2 3" xfId="282"/>
    <cellStyle name="40% - 强调文字颜色 6" xfId="283" builtinId="51"/>
    <cellStyle name="20% - 强调文字颜色 1 2 3 2 3 2 3" xfId="284"/>
    <cellStyle name="40% - 强调文字颜色 6 2 3 5 4 2" xfId="285"/>
    <cellStyle name="适中 2 6 4" xfId="286"/>
    <cellStyle name="20% - 强调文字颜色 3 2 2 2 7 2" xfId="287"/>
    <cellStyle name="60% - 强调文字颜色 6" xfId="288" builtinId="52"/>
    <cellStyle name="20% - 强调文字颜色 1 2 2 2 2 3 2 2 2" xfId="289"/>
    <cellStyle name="强调文字颜色 3 2 3 2 2 2 3 2 3" xfId="290"/>
    <cellStyle name="20% - 强调文字颜色 1 2 2 3 3 2 5" xfId="291"/>
    <cellStyle name="20% - 强调文字颜色 1 2 4 5 6" xfId="292"/>
    <cellStyle name="20% - 强调文字颜色 1 2 2 4 2 2 3 2" xfId="293"/>
    <cellStyle name="20% - 强调文字颜色 2 2 4 2 2 2 2 2" xfId="294"/>
    <cellStyle name="解释性文本 2 5 2 2 3 2" xfId="295"/>
    <cellStyle name="20% - 强调文字颜色 1 2 3 2 2 4 2 2" xfId="296"/>
    <cellStyle name="40% - 强调文字颜色 3 2 5 4 2" xfId="297"/>
    <cellStyle name="60% - 强调文字颜色 6 2 3 2 2 3 5" xfId="298"/>
    <cellStyle name="20% - 强调文字颜色 1 2" xfId="299"/>
    <cellStyle name="20% - 强调文字颜色 1 2 2 2" xfId="300"/>
    <cellStyle name="20% - 强调文字颜色 1 2 2 2 2 2 2 2" xfId="301"/>
    <cellStyle name="常规 27 3 6 2" xfId="302"/>
    <cellStyle name="常规 32 3 6 2" xfId="303"/>
    <cellStyle name="20% - 强调文字颜色 3 2 2 5 6" xfId="304"/>
    <cellStyle name="20% - 强调文字颜色 2 2 6 2 4 2" xfId="305"/>
    <cellStyle name="20% - 强调文字颜色 1 2 5 2 4 4" xfId="306"/>
    <cellStyle name="40% - 强调文字颜色 4 2 2 3 3 2" xfId="307"/>
    <cellStyle name="20% - 强调文字颜色 1 2 12" xfId="308"/>
    <cellStyle name="输出 2 2 3 3" xfId="309"/>
    <cellStyle name="60% - 强调文字颜色 5 2 7 3 3 2" xfId="310"/>
    <cellStyle name="20% - 强调文字颜色 3 2 7 3 3" xfId="311"/>
    <cellStyle name="20% - 强调文字颜色 1 2 3 4 2 2 2 2" xfId="312"/>
    <cellStyle name="40% - 强调文字颜色 5 2 3 4 2" xfId="313"/>
    <cellStyle name="20% - 强调文字颜色 2 2 4 2 4 2 3" xfId="314"/>
    <cellStyle name="20% - 强调文字颜色 1 2 2 2 2 2 2 2 2 2" xfId="315"/>
    <cellStyle name="20% - 强调文字颜色 3 2 2 5 5 2" xfId="316"/>
    <cellStyle name="20% - 强调文字颜色 1 2 5 2 4 3 2" xfId="317"/>
    <cellStyle name="20% - 强调文字颜色 1 2 11 2" xfId="318"/>
    <cellStyle name="20% - 强调文字颜色 1 2 4 2 3 2 2 3" xfId="319"/>
    <cellStyle name="20% - 强调文字颜色 6 2 2 3 2 2 2" xfId="320"/>
    <cellStyle name="20% - 强调文字颜色 1 2 3 2 2 2 2 5" xfId="321"/>
    <cellStyle name="40% - 强调文字颜色 3 2 3 4 5" xfId="322"/>
    <cellStyle name="20% - 强调文字颜色 1 2 2 2 2 2 2" xfId="323"/>
    <cellStyle name="常规 27 3 6" xfId="324"/>
    <cellStyle name="常规 32 3 6" xfId="325"/>
    <cellStyle name="20% - 强调文字颜色 3 2 3 3 3 2 5" xfId="326"/>
    <cellStyle name="差 2 2 3 2 5 2" xfId="327"/>
    <cellStyle name="20% - 强调文字颜色 1 2 3 2 2 3 2 4 2" xfId="328"/>
    <cellStyle name="40% - 强调文字颜色 3 2 4 4 4 2" xfId="329"/>
    <cellStyle name="60% - 强调文字颜色 1 2 6 3 5" xfId="330"/>
    <cellStyle name="20% - 强调文字颜色 1 2 2 2 2 2" xfId="331"/>
    <cellStyle name="标题 2 2 2 5 4 2" xfId="332"/>
    <cellStyle name="20% - 强调文字颜色 1 2 4 2 3 3 2 2" xfId="333"/>
    <cellStyle name="20% - 强调文字颜色 1 2 3 2 2 3 2 4" xfId="334"/>
    <cellStyle name="40% - 强调文字颜色 3 2 4 4 4" xfId="335"/>
    <cellStyle name="20% - 强调文字颜色 2 2 4 2 4 3 2" xfId="336"/>
    <cellStyle name="20% - 强调文字颜色 1 2 3 2 4 5 2" xfId="337"/>
    <cellStyle name="20% - 强调文字颜色 2 2 4 2 4 3 3" xfId="338"/>
    <cellStyle name="20% - 强调文字颜色 2 2 2 3 3 2 2 2 2" xfId="339"/>
    <cellStyle name="20% - 强调文字颜色 1 2 2 2 2 2 2 2 3 2" xfId="340"/>
    <cellStyle name="20% - 强调文字颜色 1 2 2 2 2 3" xfId="341"/>
    <cellStyle name="20% - 强调文字颜色 1 2 4 5 2 4 2" xfId="342"/>
    <cellStyle name="标题 5 2 2 2 2 3 2" xfId="343"/>
    <cellStyle name="20% - 强调文字颜色 6 2 2 3 3 2 2" xfId="344"/>
    <cellStyle name="20% - 强调文字颜色 1 2 3 2 2 3 2 5" xfId="345"/>
    <cellStyle name="40% - 强调文字颜色 3 2 4 4 5" xfId="346"/>
    <cellStyle name="40% - 强调文字颜色 5 2 5 2 3 2 2 3 2" xfId="347"/>
    <cellStyle name="20% - 强调文字颜色 4 2 2 8" xfId="348"/>
    <cellStyle name="20% - 强调文字颜色 1 2 10" xfId="349"/>
    <cellStyle name="60% - 强调文字颜色 3 2 5 3 3 4" xfId="350"/>
    <cellStyle name="标题 4 2 2 3 2 2 2 3 2" xfId="351"/>
    <cellStyle name="常规 3 4 3 2 3 2 2 2" xfId="352"/>
    <cellStyle name="20% - 强调文字颜色 3 2 2 5 4" xfId="353"/>
    <cellStyle name="60% - 强调文字颜色 4 2 6 3 3 2" xfId="354"/>
    <cellStyle name="常规 3 4 2 2 2 2 2 4" xfId="355"/>
    <cellStyle name="警告文本 2 3 3 2 2 2 4" xfId="356"/>
    <cellStyle name="20% - 强调文字颜色 1 2 5 2 4 2" xfId="357"/>
    <cellStyle name="40% - 强调文字颜色 5 2 2 4 2 2 3 2" xfId="358"/>
    <cellStyle name="标题 4 2 6 2 2 4 2" xfId="359"/>
    <cellStyle name="20% - 强调文字颜色 4 2 2 8 2" xfId="360"/>
    <cellStyle name="20% - 强调文字颜色 1 2 10 2" xfId="361"/>
    <cellStyle name="60% - 强调文字颜色 3 2 5 3 3 4 2" xfId="362"/>
    <cellStyle name="20% - 强调文字颜色 3 2 2 5 4 2" xfId="363"/>
    <cellStyle name="20% - 强调文字颜色 1 2 5 2 4 2 2" xfId="364"/>
    <cellStyle name="20% - 强调文字颜色 4 2 2 9" xfId="365"/>
    <cellStyle name="20% - 强调文字颜色 1 2 11" xfId="366"/>
    <cellStyle name="60% - 强调文字颜色 3 2 5 3 3 5" xfId="367"/>
    <cellStyle name="强调文字颜色 2 2 3 3 2 2 2 3 2" xfId="368"/>
    <cellStyle name="20% - 强调文字颜色 3 2 2 5 5" xfId="369"/>
    <cellStyle name="20% - 强调文字颜色 1 2 5 2 4 3" xfId="370"/>
    <cellStyle name="20% - 强调文字颜色 1 2 2" xfId="371"/>
    <cellStyle name="20% - 强调文字颜色 1 2 2 2 2" xfId="372"/>
    <cellStyle name="标题 2 2 2 5 4" xfId="373"/>
    <cellStyle name="20% - 强调文字颜色 2 2 4 2 4 3" xfId="374"/>
    <cellStyle name="20% - 强调文字颜色 5 2 4 2 2 2 2 4 2" xfId="375"/>
    <cellStyle name="20% - 强调文字颜色 1 2 3 2 4 5" xfId="376"/>
    <cellStyle name="20% - 强调文字颜色 5 2 5 2 3 2 2 2 2" xfId="377"/>
    <cellStyle name="20% - 强调文字颜色 2 2 2 3 3 2 2 2" xfId="378"/>
    <cellStyle name="20% - 强调文字颜色 1 2 2 2 2 2 2 2 3" xfId="379"/>
    <cellStyle name="20% - 强调文字颜色 4 2 2 2 7 2" xfId="380"/>
    <cellStyle name="20% - 强调文字颜色 2 2 2 3 3 2 2 3" xfId="381"/>
    <cellStyle name="20% - 强调文字颜色 1 2 2 2 2 2 2 2 4" xfId="382"/>
    <cellStyle name="20% - 强调文字颜色 1 2 3 4 2 2 3 2" xfId="383"/>
    <cellStyle name="40% - 强调文字颜色 5 2 3 5 2" xfId="384"/>
    <cellStyle name="20% - 强调文字颜色 1 2 2 2 2 2 2 3" xfId="385"/>
    <cellStyle name="标题 4 2 7 4 3 2" xfId="386"/>
    <cellStyle name="20% - 强调文字颜色 1 2 2 2 2 2 2 3 2" xfId="387"/>
    <cellStyle name="60% - 强调文字颜色 4 2 3 3 2 3 5" xfId="388"/>
    <cellStyle name="20% - 强调文字颜色 4 2 4 8" xfId="389"/>
    <cellStyle name="20% - 强调文字颜色 1 2 5 2 6 2" xfId="390"/>
    <cellStyle name="20% - 强调文字颜色 1 2 2 3 3 2 2 3" xfId="391"/>
    <cellStyle name="输出 2 6 2 2 3 2" xfId="392"/>
    <cellStyle name="20% - 强调文字颜色 1 2 2 2 2 2 2 4" xfId="393"/>
    <cellStyle name="20% - 强调文字颜色 1 2 3 2 3 2 2 2" xfId="394"/>
    <cellStyle name="20% - 强调文字颜色 2 2 3 2 3 2 5" xfId="395"/>
    <cellStyle name="好 2 3 2" xfId="396"/>
    <cellStyle name="输出 2 6 2 2 3 2 2" xfId="397"/>
    <cellStyle name="20% - 强调文字颜色 1 2 2 2 2 2 2 4 2" xfId="398"/>
    <cellStyle name="20% - 强调文字颜色 1 2 3 2 3 2 2 2 2" xfId="399"/>
    <cellStyle name="60% - 强调文字颜色 5 2 4 3 2 2 5" xfId="400"/>
    <cellStyle name="60% - 强调文字颜色 6 2 7" xfId="401"/>
    <cellStyle name="强调文字颜色 5 2 2 2 2 4 3 2" xfId="402"/>
    <cellStyle name="20% - 强调文字颜色 1 2 2 5 3 3 2" xfId="403"/>
    <cellStyle name="40% - 强调文字颜色 6 2 2 2 4 2 2 2 2" xfId="404"/>
    <cellStyle name="输出 2 6 2 2 3 3" xfId="405"/>
    <cellStyle name="20% - 强调文字颜色 1 2 2 2 2 2 2 5" xfId="406"/>
    <cellStyle name="20% - 强调文字颜色 1 2 3 2 3 2 2 3" xfId="407"/>
    <cellStyle name="20% - 强调文字颜色 1 2 2 2 2 2 3" xfId="408"/>
    <cellStyle name="常规 27 3 7" xfId="409"/>
    <cellStyle name="常规 32 3 7" xfId="410"/>
    <cellStyle name="20% - 强调文字颜色 1 2 2 2 2 2 3 2" xfId="411"/>
    <cellStyle name="20% - 强调文字颜色 1 2 2 2 2 2 3 2 2" xfId="412"/>
    <cellStyle name="20% - 强调文字颜色 1 2 2 2 4 2 5" xfId="413"/>
    <cellStyle name="20% - 强调文字颜色 1 2 2 2 2 2 3 3" xfId="414"/>
    <cellStyle name="输出 2 6 2 2 4 2" xfId="415"/>
    <cellStyle name="20% - 强调文字颜色 1 2 2 2 2 2 3 4" xfId="416"/>
    <cellStyle name="20% - 强调文字颜色 1 2 3 2 3 2 3 2" xfId="417"/>
    <cellStyle name="20% - 强调文字颜色 1 2 2 2 2 2 4" xfId="418"/>
    <cellStyle name="20% - 强调文字颜色 1 2 2 2 2 2 4 2" xfId="419"/>
    <cellStyle name="40% - 强调文字颜色 4 2 2 2 2 3" xfId="420"/>
    <cellStyle name="20% - 强调文字颜色 1 2 2 2 2 2 5" xfId="421"/>
    <cellStyle name="20% - 强调文字颜色 1 2 2 2 2 2 5 2" xfId="422"/>
    <cellStyle name="40% - 强调文字颜色 4 2 2 2 3 3" xfId="423"/>
    <cellStyle name="20% - 强调文字颜色 1 2 2 2 2 2 6" xfId="424"/>
    <cellStyle name="20% - 强调文字颜色 1 2 2 3 4 3 2" xfId="425"/>
    <cellStyle name="20% - 强调文字颜色 1 2 2 2 2 3 2" xfId="426"/>
    <cellStyle name="常规 27 4 6" xfId="427"/>
    <cellStyle name="常规 32 4 6" xfId="428"/>
    <cellStyle name="20% - 强调文字颜色 2 2 4 2 2 2" xfId="429"/>
    <cellStyle name="汇总 2 2 2 3 5 3" xfId="430"/>
    <cellStyle name="20% - 强调文字颜色 4 2 2 2 2 3 5 2" xfId="431"/>
    <cellStyle name="标题 3 2 4 5 4 2" xfId="432"/>
    <cellStyle name="20% - 强调文字颜色 1 2 3 2 2 4" xfId="433"/>
    <cellStyle name="20% - 强调文字颜色 3 2 2 2 7" xfId="434"/>
    <cellStyle name="20% - 强调文字颜色 1 2 2 2 2 3 2 2" xfId="435"/>
    <cellStyle name="常规 27 4 6 2" xfId="436"/>
    <cellStyle name="常规 32 4 6 2" xfId="437"/>
    <cellStyle name="20% - 强调文字颜色 1 2 2 4 2 2 3" xfId="438"/>
    <cellStyle name="强调文字颜色 4 2 2 2 2 3 5" xfId="439"/>
    <cellStyle name="20% - 强调文字颜色 2 2 4 2 2 2 2" xfId="440"/>
    <cellStyle name="解释性文本 2 5 2 2 3" xfId="441"/>
    <cellStyle name="20% - 强调文字颜色 1 2 3 2 2 4 2" xfId="442"/>
    <cellStyle name="40% - 强调文字颜色 3 2 5 4" xfId="443"/>
    <cellStyle name="20% - 强调文字颜色 1 2 2 2 2 3 2 2 2 2" xfId="444"/>
    <cellStyle name="20% - 强调文字颜色 2 2 4 2 2 2 2 2 2" xfId="445"/>
    <cellStyle name="40% - 强调文字颜色 2 2 4 4 2 4" xfId="446"/>
    <cellStyle name="20% - 强调文字颜色 1 2 3 3 3" xfId="447"/>
    <cellStyle name="解释性文本 2 5 2 2 3 2 2" xfId="448"/>
    <cellStyle name="40% - 强调文字颜色 3 2 5 4 2 2" xfId="449"/>
    <cellStyle name="20% - 强调文字颜色 3 2 3 2 4 3 2" xfId="450"/>
    <cellStyle name="20% - 强调文字颜色 2 2 2 2 4 5 2" xfId="451"/>
    <cellStyle name="标题 1 2 2 2 3 3 2 2" xfId="452"/>
    <cellStyle name="常规 21 5 2 2 4" xfId="453"/>
    <cellStyle name="20% - 强调文字颜色 1 2 2 2 2 3 2 2 3" xfId="454"/>
    <cellStyle name="输入 2 4 2 2 5 3" xfId="455"/>
    <cellStyle name="20% - 强调文字颜色 4 2 4 4 2 5" xfId="456"/>
    <cellStyle name="20% - 强调文字颜色 1 2 2 2 2 3 2 2 3 2" xfId="457"/>
    <cellStyle name="20% - 强调文字颜色 3 2 3 2 4 3 2 2" xfId="458"/>
    <cellStyle name="常规 25 2 4 5" xfId="459"/>
    <cellStyle name="常规 30 2 4 5" xfId="460"/>
    <cellStyle name="20% - 强调文字颜色 2 2 4 2 2 2 2 3 2" xfId="461"/>
    <cellStyle name="40% - 强调文字颜色 2 2 4 4 3 4" xfId="462"/>
    <cellStyle name="20% - 强调文字颜色 1 2 3 4 3" xfId="463"/>
    <cellStyle name="解释性文本 2 5 2 2 3 3 2" xfId="464"/>
    <cellStyle name="40% - 强调文字颜色 3 2 5 4 3 2" xfId="465"/>
    <cellStyle name="20% - 强调文字颜色 4 2 3 2 7 2" xfId="466"/>
    <cellStyle name="40% - 强调文字颜色 1 2 2 2 2 3 4 2" xfId="467"/>
    <cellStyle name="20% - 强调文字颜色 3 2 3 2 4 3 3" xfId="468"/>
    <cellStyle name="常规 21 2 2 2 6 2" xfId="469"/>
    <cellStyle name="20% - 强调文字颜色 2 2 3 3 2 2 2 2 2" xfId="470"/>
    <cellStyle name="20% - 强调文字颜色 1 2 2 2 2 3 2 2 4" xfId="471"/>
    <cellStyle name="20% - 强调文字颜色 1 2 2 3 2 2" xfId="472"/>
    <cellStyle name="40% - 强调文字颜色 1 2 3 3 2 5 2" xfId="473"/>
    <cellStyle name="20% - 强调文字颜色 3 2 2 2 8" xfId="474"/>
    <cellStyle name="20% - 强调文字颜色 1 2 2 2 2 3 2 3" xfId="475"/>
    <cellStyle name="强调文字颜色 3 2 3 2 2 3 2 2 2" xfId="476"/>
    <cellStyle name="20% - 强调文字颜色 1 2 2 4 2 2 4" xfId="477"/>
    <cellStyle name="20% - 强调文字颜色 2 2 4 2 2 2 3" xfId="478"/>
    <cellStyle name="20% - 强调文字颜色 6 2 5 3 2 2 3 2" xfId="479"/>
    <cellStyle name="强调文字颜色 3 2 7 3 2 2 2" xfId="480"/>
    <cellStyle name="解释性文本 2 5 2 2 4" xfId="481"/>
    <cellStyle name="20% - 强调文字颜色 1 2 3 2 2 4 3" xfId="482"/>
    <cellStyle name="40% - 强调文字颜色 3 2 5 5" xfId="483"/>
    <cellStyle name="20% - 强调文字颜色 1 2 2 2 2 3 2 3 2" xfId="484"/>
    <cellStyle name="20% - 强调文字颜色 3 2 6 3 2 3" xfId="485"/>
    <cellStyle name="20% - 强调文字颜色 2 2 4 2 2 2 3 2" xfId="486"/>
    <cellStyle name="20% - 强调文字颜色 2 2 5 3 2 5" xfId="487"/>
    <cellStyle name="解释性文本 2 5 2 2 4 2" xfId="488"/>
    <cellStyle name="20% - 强调文字颜色 1 2 3 2 2 4 3 2" xfId="489"/>
    <cellStyle name="40% - 强调文字颜色 3 2 5 5 2" xfId="490"/>
    <cellStyle name="20% - 强调文字颜色 2 2 4 2 2 2 4" xfId="491"/>
    <cellStyle name="解释性文本 2 5 2 2 5" xfId="492"/>
    <cellStyle name="20% - 强调文字颜色 1 2 3 2 2 4 4" xfId="493"/>
    <cellStyle name="40% - 强调文字颜色 3 2 5 6" xfId="494"/>
    <cellStyle name="标题 1 2 2 5 4 2" xfId="495"/>
    <cellStyle name="输出 2 6 2 3 3 2" xfId="496"/>
    <cellStyle name="20% - 强调文字颜色 1 2 2 2 2 3 2 4" xfId="497"/>
    <cellStyle name="20% - 强调文字颜色 1 2 3 2 3 3 2 2" xfId="498"/>
    <cellStyle name="20% - 强调文字颜色 2 2 3 3 3 2 5" xfId="499"/>
    <cellStyle name="60% - 强调文字颜色 4 2 4 2 2 2 2 2 4" xfId="500"/>
    <cellStyle name="20% - 强调文字颜色 1 2 2 2 2 3 2 4 2" xfId="501"/>
    <cellStyle name="20% - 强调文字颜色 1 2 2 2 2 3 2 5" xfId="502"/>
    <cellStyle name="20% - 强调文字颜色 1 2 2 2 2 3 3" xfId="503"/>
    <cellStyle name="20% - 强调文字颜色 6 2 5 2 2 2 2 2" xfId="504"/>
    <cellStyle name="常规 27 4 7" xfId="505"/>
    <cellStyle name="常规 32 4 7" xfId="506"/>
    <cellStyle name="20% - 强调文字颜色 2 2 4 2 2 3" xfId="507"/>
    <cellStyle name="适中 2 3 2 3 2 5" xfId="508"/>
    <cellStyle name="20% - 强调文字颜色 5 2 4 2 2 2 2 2 2" xfId="509"/>
    <cellStyle name="20% - 强调文字颜色 1 2 3 2 2 5" xfId="510"/>
    <cellStyle name="20% - 强调文字颜色 1 2 3 2 2 5 2" xfId="511"/>
    <cellStyle name="40% - 强调文字颜色 3 2 6 4" xfId="512"/>
    <cellStyle name="解释性文本 2 5 2 3 3" xfId="513"/>
    <cellStyle name="常规 18 5 3 3 2 4" xfId="514"/>
    <cellStyle name="20% - 强调文字颜色 5 2 4 2 2 2 2 2 2 2" xfId="515"/>
    <cellStyle name="20% - 强调文字颜色 2 2 4 2 2 3 2" xfId="516"/>
    <cellStyle name="20% - 强调文字颜色 6 2 5 2 2 2 2 2 2" xfId="517"/>
    <cellStyle name="20% - 强调文字颜色 1 2 2 2 2 3 3 2" xfId="518"/>
    <cellStyle name="20% - 强调文字颜色 1 2 5 2 2 5" xfId="519"/>
    <cellStyle name="60% - 强调文字颜色 6 2 3 4 6" xfId="520"/>
    <cellStyle name="20% - 强调文字颜色 2 2 6 2 2 3" xfId="521"/>
    <cellStyle name="20% - 强调文字颜色 3 2 2 3 7" xfId="522"/>
    <cellStyle name="20% - 强调文字颜色 1 2 2 2 2 3 3 2 2" xfId="523"/>
    <cellStyle name="20% - 强调文字颜色 1 2 5 2 2 5 2" xfId="524"/>
    <cellStyle name="60% - 强调文字颜色 6 2 3 4 6 2" xfId="525"/>
    <cellStyle name="20% - 强调文字颜色 2 2 6 2 2 3 2" xfId="526"/>
    <cellStyle name="60% - 强调文字颜色 6 2 3 4 7" xfId="527"/>
    <cellStyle name="注释 2 3 4 6 2" xfId="528"/>
    <cellStyle name="20% - 强调文字颜色 2 2 6 2 2 4" xfId="529"/>
    <cellStyle name="20% - 强调文字颜色 1 2 2 2 2 3 3 3" xfId="530"/>
    <cellStyle name="20% - 强调文字颜色 1 2 5 2 2 6" xfId="531"/>
    <cellStyle name="20% - 强调文字颜色 3 2 7 2 2 2" xfId="532"/>
    <cellStyle name="20% - 强调文字颜色 2 2 6 2 2 4 2" xfId="533"/>
    <cellStyle name="20% - 强调文字颜色 1 2 2 2 2 3 3 3 2" xfId="534"/>
    <cellStyle name="20% - 强调文字颜色 3 2 7 2 2 2 2" xfId="535"/>
    <cellStyle name="强调文字颜色 5 2 5 2 2 3 5" xfId="536"/>
    <cellStyle name="20% - 强调文字颜色 1 2 3 2 3 3 3 2" xfId="537"/>
    <cellStyle name="20% - 强调文字颜色 2 2 6 2 2 5" xfId="538"/>
    <cellStyle name="20% - 强调文字颜色 1 2 2 2 2 3 3 4" xfId="539"/>
    <cellStyle name="输出 2 6 2 3 4 2" xfId="540"/>
    <cellStyle name="20% - 强调文字颜色 3 2 7 2 2 3" xfId="541"/>
    <cellStyle name="20% - 强调文字颜色 5 2 4 2 2 2 2 2 3" xfId="542"/>
    <cellStyle name="20% - 强调文字颜色 2 2 4 2 2 4" xfId="543"/>
    <cellStyle name="20% - 强调文字颜色 1 2 3 2 2 6" xfId="544"/>
    <cellStyle name="20% - 强调文字颜色 3 2 5 2 2 2" xfId="545"/>
    <cellStyle name="20% - 强调文字颜色 6 2 5 2 2 2 2 3" xfId="546"/>
    <cellStyle name="20% - 强调文字颜色 1 2 2 2 2 3 4" xfId="547"/>
    <cellStyle name="20% - 强调文字颜色 2 2 2 4" xfId="548"/>
    <cellStyle name="20% - 强调文字颜色 5 2 4 2 2 2 2 2 3 2" xfId="549"/>
    <cellStyle name="20% - 强调文字颜色 2 2 4 2 2 4 2" xfId="550"/>
    <cellStyle name="40% - 强调文字颜色 3 2 7 4" xfId="551"/>
    <cellStyle name="20% - 强调文字颜色 1 2 3 2 2 6 2" xfId="552"/>
    <cellStyle name="解释性文本 2 5 2 4 3" xfId="553"/>
    <cellStyle name="20% - 强调文字颜色 3 2 5 2 2 2 2" xfId="554"/>
    <cellStyle name="强调文字颜色 5 2 3 2 2 3 5" xfId="555"/>
    <cellStyle name="40% - 强调文字颜色 4 2 2 3 2 3" xfId="556"/>
    <cellStyle name="20% - 强调文字颜色 6 2 5 2 2 2 2 3 2" xfId="557"/>
    <cellStyle name="20% - 强调文字颜色 1 2 2 2 2 3 4 2" xfId="558"/>
    <cellStyle name="20% - 强调文字颜色 1 2 5 2 3 5" xfId="559"/>
    <cellStyle name="20% - 强调文字颜色 2 2 6 2 3 3" xfId="560"/>
    <cellStyle name="20% - 强调文字颜色 5 2 4 2 2 2 2 2 4" xfId="561"/>
    <cellStyle name="20% - 强调文字颜色 2 2 4 2 2 5" xfId="562"/>
    <cellStyle name="20% - 强调文字颜色 1 2 3 2 2 7" xfId="563"/>
    <cellStyle name="20% - 强调文字颜色 3 2 5 2 2 3" xfId="564"/>
    <cellStyle name="20% - 强调文字颜色 6 2 5 2 2 2 2 4" xfId="565"/>
    <cellStyle name="20% - 强调文字颜色 1 2 2 2 2 3 5" xfId="566"/>
    <cellStyle name="40% - 强调文字颜色 4 2 2 3 3 3" xfId="567"/>
    <cellStyle name="20% - 强调文字颜色 1 2 2 2 2 3 5 2" xfId="568"/>
    <cellStyle name="20% - 强调文字颜色 1 2 2 2 2 3 6" xfId="569"/>
    <cellStyle name="20% - 强调文字颜色 1 2 3 2 3 4" xfId="570"/>
    <cellStyle name="20% - 强调文字颜色 2 2 4 2 3 2" xfId="571"/>
    <cellStyle name="20% - 强调文字颜色 1 2 2 2 2 4 2" xfId="572"/>
    <cellStyle name="20% - 强调文字颜色 2 2 3 2 2 2 2" xfId="573"/>
    <cellStyle name="20% - 强调文字颜色 1 2 3 2 3 4 2" xfId="574"/>
    <cellStyle name="解释性文本 2 5 3 2 3" xfId="575"/>
    <cellStyle name="20% - 强调文字颜色 2 2 4 2 3 2 2" xfId="576"/>
    <cellStyle name="强调文字颜色 4 2 2 2 3 3 5" xfId="577"/>
    <cellStyle name="20% - 强调文字颜色 1 2 2 2 2 4 2 2" xfId="578"/>
    <cellStyle name="60% - 强调文字颜色 6 2 4 3 6" xfId="579"/>
    <cellStyle name="20% - 强调文字颜色 2 2 3 2 2 2 2 2" xfId="580"/>
    <cellStyle name="20% - 强调文字颜色 3 2 3 2 7" xfId="581"/>
    <cellStyle name="20% - 强调文字颜色 1 2 3 2 3 5" xfId="582"/>
    <cellStyle name="20% - 强调文字颜色 5 2 4 2 2 2 2 3 2" xfId="583"/>
    <cellStyle name="适中 2 3 2 3 3 5" xfId="584"/>
    <cellStyle name="20% - 强调文字颜色 2 2 4 2 3 3" xfId="585"/>
    <cellStyle name="20% - 强调文字颜色 6 2 5 2 2 2 3 2" xfId="586"/>
    <cellStyle name="20% - 强调文字颜色 1 2 2 2 2 4 3" xfId="587"/>
    <cellStyle name="强调文字颜色 3 2 6 3 2 2 2" xfId="588"/>
    <cellStyle name="标题 4 2 2 2 3 3 2 2 2" xfId="589"/>
    <cellStyle name="20% - 强调文字颜色 5 2 4 2 2 4 3 2" xfId="590"/>
    <cellStyle name="20% - 强调文字颜色 2 2 3 2 2 2 3" xfId="591"/>
    <cellStyle name="20% - 强调文字颜色 1 2 3 2 3 5 2" xfId="592"/>
    <cellStyle name="解释性文本 2 5 3 3 3" xfId="593"/>
    <cellStyle name="20% - 强调文字颜色 2 2 4 2 3 3 2" xfId="594"/>
    <cellStyle name="40% - 强调文字颜色 3 2 3 4 4" xfId="595"/>
    <cellStyle name="20% - 强调文字颜色 1 2 3 2 2 2 2 4" xfId="596"/>
    <cellStyle name="20% - 强调文字颜色 1 2 4 2 3 2 2 2" xfId="597"/>
    <cellStyle name="20% - 强调文字颜色 1 2 2 2 2 4 3 2" xfId="598"/>
    <cellStyle name="20% - 强调文字颜色 1 2 5 3 2 5" xfId="599"/>
    <cellStyle name="60% - 强调文字颜色 6 2 4 4 6" xfId="600"/>
    <cellStyle name="20% - 强调文字颜色 2 2 3 2 2 2 3 2" xfId="601"/>
    <cellStyle name="20% - 强调文字颜色 2 2 6 3 2 3" xfId="602"/>
    <cellStyle name="20% - 强调文字颜色 3 2 3 3 7" xfId="603"/>
    <cellStyle name="20% - 强调文字颜色 2 2 4 2 3 4" xfId="604"/>
    <cellStyle name="40% - 强调文字颜色 5 2 4 4 2 2 2 2" xfId="605"/>
    <cellStyle name="20% - 强调文字颜色 3 2 5 2 3 2" xfId="606"/>
    <cellStyle name="20% - 强调文字颜色 1 2 3 2 3 6" xfId="607"/>
    <cellStyle name="20% - 强调文字颜色 1 2 2 2 2 4 4" xfId="608"/>
    <cellStyle name="强调文字颜色 2 2 3 2 3 3 2 2 2" xfId="609"/>
    <cellStyle name="20% - 强调文字颜色 2 2 3 2 2 2 4" xfId="610"/>
    <cellStyle name="20% - 强调文字颜色 2 2 3 2 2 3" xfId="611"/>
    <cellStyle name="20% - 强调文字颜色 1 2 2 2 2 5" xfId="612"/>
    <cellStyle name="20% - 强调文字颜色 4 2 3 2 2 3 2 2 2" xfId="613"/>
    <cellStyle name="20% - 强调文字颜色 1 2 3 2 4 4" xfId="614"/>
    <cellStyle name="20% - 强调文字颜色 2 2 4 2 4 2" xfId="615"/>
    <cellStyle name="警告文本 2 3 2 2 2 7" xfId="616"/>
    <cellStyle name="常规 18 4 3 3 2 4" xfId="617"/>
    <cellStyle name="20% - 强调文字颜色 2 2 3 2 2 3 2" xfId="618"/>
    <cellStyle name="20% - 强调文字颜色 1 2 2 2 2 5 2" xfId="619"/>
    <cellStyle name="20% - 强调文字颜色 4 2 3 2 2 3 2 2 2 2" xfId="620"/>
    <cellStyle name="40% - 强调文字颜色 3 2 5 4 3 2 2" xfId="621"/>
    <cellStyle name="20% - 强调文字颜色 1 2 3 4 3 2" xfId="622"/>
    <cellStyle name="20% - 强调文字颜色 2 2 3 2 2 4" xfId="623"/>
    <cellStyle name="标题 4 2 4 5 4 2" xfId="624"/>
    <cellStyle name="20% - 强调文字颜色 4 2 3 2 2 3 5 2" xfId="625"/>
    <cellStyle name="20% - 强调文字颜色 1 2 2 2 2 6" xfId="626"/>
    <cellStyle name="20% - 强调文字颜色 3 2 4 2 2 2" xfId="627"/>
    <cellStyle name="20% - 强调文字颜色 4 2 3 2 2 3 2 2 3" xfId="628"/>
    <cellStyle name="20% - 强调文字颜色 1 2 3 4 3 2 2" xfId="629"/>
    <cellStyle name="20% - 强调文字颜色 1 2 3 2 5 4" xfId="630"/>
    <cellStyle name="20% - 强调文字颜色 2 2 4 2 5 2" xfId="631"/>
    <cellStyle name="20% - 强调文字颜色 2 2 7 2 4" xfId="632"/>
    <cellStyle name="20% - 强调文字颜色 2 2 3 2 2 4 2" xfId="633"/>
    <cellStyle name="20% - 强调文字颜色 2 2 3 5 2 3" xfId="634"/>
    <cellStyle name="20% - 强调文字颜色 1 2 2 5 2 5" xfId="635"/>
    <cellStyle name="20% - 强调文字颜色 3 2 4 2 2 2 2" xfId="636"/>
    <cellStyle name="强调文字颜色 5 2 2 2 2 3 5" xfId="637"/>
    <cellStyle name="20% - 强调文字颜色 1 2 2 2 2 6 2" xfId="638"/>
    <cellStyle name="20% - 强调文字颜色 4 2 3 2 2 3 2 2 3 2" xfId="639"/>
    <cellStyle name="20% - 强调文字颜色 1 2 3 4 3 3" xfId="640"/>
    <cellStyle name="40% - 强调文字颜色 6 2 3 2 5 2 2" xfId="641"/>
    <cellStyle name="20% - 强调文字颜色 2 2 3 2 2 5" xfId="642"/>
    <cellStyle name="20% - 强调文字颜色 5 2 4 3 2 2 2 2 2" xfId="643"/>
    <cellStyle name="20% - 强调文字颜色 1 2 2 2 2 7" xfId="644"/>
    <cellStyle name="20% - 强调文字颜色 3 2 4 2 2 3" xfId="645"/>
    <cellStyle name="20% - 强调文字颜色 4 2 3 2 2 3 2 2 4" xfId="646"/>
    <cellStyle name="20% - 强调文字颜色 2 2 4 2 4 4" xfId="647"/>
    <cellStyle name="40% - 强调文字颜色 5 2 4 4 2 2 3 2" xfId="648"/>
    <cellStyle name="20% - 强调文字颜色 3 2 5 2 4 2" xfId="649"/>
    <cellStyle name="20% - 强调文字颜色 1 2 3 2 4 6" xfId="650"/>
    <cellStyle name="20% - 强调文字颜色 5 2 2 3 2 2 2" xfId="651"/>
    <cellStyle name="标题 2 2 2 5 5" xfId="652"/>
    <cellStyle name="20% - 强调文字颜色 1 2 2 2 3" xfId="653"/>
    <cellStyle name="常规 33 3 6" xfId="654"/>
    <cellStyle name="常规 28 3 6" xfId="655"/>
    <cellStyle name="20% - 强调文字颜色 1 2 2 2 3 2 2" xfId="656"/>
    <cellStyle name="常规 33 3 6 2" xfId="657"/>
    <cellStyle name="常规 28 3 6 2" xfId="658"/>
    <cellStyle name="常规 26 2 4 2 5" xfId="659"/>
    <cellStyle name="20% - 强调文字颜色 1 2 2 2 3 2 2 2" xfId="660"/>
    <cellStyle name="20% - 强调文字颜色 1 2 3 2 3 2 5" xfId="661"/>
    <cellStyle name="60% - 强调文字颜色 4 2 4 3 2 2 5" xfId="662"/>
    <cellStyle name="20% - 强调文字颜色 1 2 2 2 3 2 2 2 2" xfId="663"/>
    <cellStyle name="60% - 强调文字颜色 6 2 2 4 3 2 2" xfId="664"/>
    <cellStyle name="20% - 强调文字颜色 1 2 2 5 5 2" xfId="665"/>
    <cellStyle name="强调文字颜色 5 2 2 2 2 6 2" xfId="666"/>
    <cellStyle name="20% - 强调文字颜色 1 2 2 2 3 2 2 3" xfId="667"/>
    <cellStyle name="60% - 强调文字颜色 4 2 4 3 2 3 5" xfId="668"/>
    <cellStyle name="20% - 强调文字颜色 1 2 2 2 3 2 2 3 2" xfId="669"/>
    <cellStyle name="20% - 强调文字颜色 1 2 3 2 4 2 2 2" xfId="670"/>
    <cellStyle name="20% - 强调文字颜色 1 2 2 2 3 2 2 4" xfId="671"/>
    <cellStyle name="输出 2 6 3 2 3 2" xfId="672"/>
    <cellStyle name="常规 33 3 7" xfId="673"/>
    <cellStyle name="常规 28 3 7" xfId="674"/>
    <cellStyle name="20% - 强调文字颜色 1 2 2 2 3 2 3" xfId="675"/>
    <cellStyle name="20% - 强调文字颜色 1 2 3 2 4 2 3" xfId="676"/>
    <cellStyle name="20% - 强调文字颜色 1 2 2 2 3 2 3 2" xfId="677"/>
    <cellStyle name="20% - 强调文字颜色 1 2 2 2 3 2 4" xfId="678"/>
    <cellStyle name="20% - 强调文字颜色 3 2 4 2 4 2 2 3 2" xfId="679"/>
    <cellStyle name="20% - 强调文字颜色 5 2 2 2 2 2 2 2 3 2" xfId="680"/>
    <cellStyle name="20% - 强调文字颜色 5 2 3 2 2 2 5 2" xfId="681"/>
    <cellStyle name="20% - 强调文字颜色 1 2 3 3 2 4" xfId="682"/>
    <cellStyle name="差 2 4 2 2 3 5" xfId="683"/>
    <cellStyle name="20% - 强调文字颜色 2 2 4 3 2 2" xfId="684"/>
    <cellStyle name="常规 33 4 6" xfId="685"/>
    <cellStyle name="常规 28 4 6" xfId="686"/>
    <cellStyle name="20% - 强调文字颜色 1 2 2 2 3 3 2" xfId="687"/>
    <cellStyle name="40% - 强调文字颜色 4 2 5 4" xfId="688"/>
    <cellStyle name="20% - 强调文字颜色 1 2 3 3 2 4 2" xfId="689"/>
    <cellStyle name="解释性文本 2 6 2 2 3" xfId="690"/>
    <cellStyle name="标题 1 2 4 3 5" xfId="691"/>
    <cellStyle name="20% - 强调文字颜色 2 2 4 3 2 2 2" xfId="692"/>
    <cellStyle name="强调文字颜色 4 2 2 3 2 3 5" xfId="693"/>
    <cellStyle name="20% - 强调文字颜色 1 2 2 5 2 2 3" xfId="694"/>
    <cellStyle name="强调文字颜色 5 2 2 2 2 3 2 3" xfId="695"/>
    <cellStyle name="常规 33 4 6 2" xfId="696"/>
    <cellStyle name="常规 28 4 6 2" xfId="697"/>
    <cellStyle name="20% - 强调文字颜色 1 2 2 2 3 3 2 2" xfId="698"/>
    <cellStyle name="20% - 强调文字颜色 1 2 3 3 2 5" xfId="699"/>
    <cellStyle name="20% - 强调文字颜色 5 2 4 2 2 2 3 2 2" xfId="700"/>
    <cellStyle name="20% - 强调文字颜色 2 2 4 3 2 3" xfId="701"/>
    <cellStyle name="常规 33 4 7" xfId="702"/>
    <cellStyle name="常规 28 4 7" xfId="703"/>
    <cellStyle name="20% - 强调文字颜色 6 2 5 2 2 3 2 2" xfId="704"/>
    <cellStyle name="20% - 强调文字颜色 1 2 2 2 3 3 3" xfId="705"/>
    <cellStyle name="40% - 强调文字颜色 4 2 6 4" xfId="706"/>
    <cellStyle name="20% - 强调文字颜色 1 2 3 3 2 5 2" xfId="707"/>
    <cellStyle name="解释性文本 2 6 2 3 3" xfId="708"/>
    <cellStyle name="标题 1 2 4 4 5" xfId="709"/>
    <cellStyle name="20% - 强调文字颜色 2 2 4 3 2 3 2" xfId="710"/>
    <cellStyle name="20% - 强调文字颜色 1 2 2 2 3 3 3 2" xfId="711"/>
    <cellStyle name="20% - 强调文字颜色 1 2 6 2 2 5" xfId="712"/>
    <cellStyle name="20% - 强调文字颜色 2 2 7 2 2 3" xfId="713"/>
    <cellStyle name="20% - 强调文字颜色 2 2 4 3 2 4" xfId="714"/>
    <cellStyle name="20% - 强调文字颜色 1 2 3 3 2 6" xfId="715"/>
    <cellStyle name="20% - 强调文字颜色 3 2 5 3 2 2" xfId="716"/>
    <cellStyle name="40% - 强调文字颜色 2 2 4 2 2 3 2 2 4" xfId="717"/>
    <cellStyle name="20% - 强调文字颜色 1 2 2 3 3 2 2 2" xfId="718"/>
    <cellStyle name="20% - 强调文字颜色 4 2 4 7" xfId="719"/>
    <cellStyle name="20% - 强调文字颜色 1 2 2 2 3 3 4" xfId="720"/>
    <cellStyle name="40% - 强调文字颜色 3 2 5 4 2 2 4" xfId="721"/>
    <cellStyle name="20% - 强调文字颜色 1 2 3 3 3 4" xfId="722"/>
    <cellStyle name="20% - 强调文字颜色 2 2 4 3 3 2" xfId="723"/>
    <cellStyle name="20% - 强调文字颜色 1 2 2 2 3 4 2" xfId="724"/>
    <cellStyle name="20% - 强调文字颜色 2 2 3 2 3 2 2" xfId="725"/>
    <cellStyle name="20% - 强调文字颜色 2 2 3 2 3 3" xfId="726"/>
    <cellStyle name="20% - 强调文字颜色 1 2 2 2 3 5" xfId="727"/>
    <cellStyle name="20% - 强调文字颜色 4 2 3 2 2 3 2 3 2" xfId="728"/>
    <cellStyle name="20% - 强调文字颜色 1 2 3 3 4 4" xfId="729"/>
    <cellStyle name="20% - 强调文字颜色 2 2 4 3 4 2" xfId="730"/>
    <cellStyle name="20% - 强调文字颜色 1 2 2 2 3 5 2" xfId="731"/>
    <cellStyle name="20% - 强调文字颜色 2 2 3 2 3 3 2" xfId="732"/>
    <cellStyle name="40% - 强调文字颜色 3 2 5 4 3 3 2" xfId="733"/>
    <cellStyle name="20% - 强调文字颜色 1 2 3 4 4 2" xfId="734"/>
    <cellStyle name="20% - 强调文字颜色 2 2 3 2 3 4" xfId="735"/>
    <cellStyle name="20% - 强调文字颜色 1 2 2 2 3 6" xfId="736"/>
    <cellStyle name="20% - 强调文字颜色 3 2 4 2 3 2" xfId="737"/>
    <cellStyle name="60% - 强调文字颜色 3 2 2 3 3 4" xfId="738"/>
    <cellStyle name="40% - 强调文字颜色 2 2 7 2 4 2" xfId="739"/>
    <cellStyle name="20% - 强调文字颜色 1 2 2 8" xfId="740"/>
    <cellStyle name="常规 21 2 2 3 2 2 2 2" xfId="741"/>
    <cellStyle name="标题 5 7 3 2 2" xfId="742"/>
    <cellStyle name="20% - 强调文字颜色 1 2 2 2 4 2" xfId="743"/>
    <cellStyle name="20% - 强调文字颜色 4 2 2 3 2 2 2 4" xfId="744"/>
    <cellStyle name="汇总 2 3 2 2 2 5" xfId="745"/>
    <cellStyle name="20% - 强调文字颜色 4 2 3 3 3 2 2 2" xfId="746"/>
    <cellStyle name="60% - 强调文字颜色 3 2 2 3 3 4 2" xfId="747"/>
    <cellStyle name="20% - 强调文字颜色 1 2 2 8 2" xfId="748"/>
    <cellStyle name="强调文字颜色 5 2 2 2 5 3" xfId="749"/>
    <cellStyle name="常规 34 3 6" xfId="750"/>
    <cellStyle name="常规 29 3 6" xfId="751"/>
    <cellStyle name="标题 5 7 3 2 2 2" xfId="752"/>
    <cellStyle name="20% - 强调文字颜色 1 2 2 2 4 2 2" xfId="753"/>
    <cellStyle name="20% - 强调文字颜色 4 2 3 3 3 2 2 2 2" xfId="754"/>
    <cellStyle name="常规 34 3 6 2" xfId="755"/>
    <cellStyle name="常规 29 3 6 2" xfId="756"/>
    <cellStyle name="20% - 强调文字颜色 1 2 2 2 4 2 2 2" xfId="757"/>
    <cellStyle name="20% - 强调文字颜色 1 2 2 2 4 2 2 2 2" xfId="758"/>
    <cellStyle name="20% - 强调文字颜色 1 2 4 2 3 2 5" xfId="759"/>
    <cellStyle name="20% - 强调文字颜色 1 2 2 3 2 2 4 2" xfId="760"/>
    <cellStyle name="强调文字颜色 3 2 3 2 2 2 2 2 2 2" xfId="761"/>
    <cellStyle name="20% - 强调文字颜色 3 2 6 7" xfId="762"/>
    <cellStyle name="20% - 强调文字颜色 1 2 2 2 4 2 2 3" xfId="763"/>
    <cellStyle name="常规 2 5 2 2 3 2" xfId="764"/>
    <cellStyle name="20% - 强调文字颜色 1 2 2 2 4 2 2 4" xfId="765"/>
    <cellStyle name="输出 2 6 4 2 3 2" xfId="766"/>
    <cellStyle name="20% - 强调文字颜色 1 2 6 2 2 4 2" xfId="767"/>
    <cellStyle name="20% - 强调文字颜色 2 2 7 2 2 2 2" xfId="768"/>
    <cellStyle name="强调文字颜色 4 2 5 2 2 3 5" xfId="769"/>
    <cellStyle name="常规 34 3 7" xfId="770"/>
    <cellStyle name="常规 29 3 7" xfId="771"/>
    <cellStyle name="20% - 强调文字颜色 1 2 2 2 4 2 3" xfId="772"/>
    <cellStyle name="20% - 强调文字颜色 1 2 2 2 4 2 3 2" xfId="773"/>
    <cellStyle name="20% - 强调文字颜色 1 2 2 2 4 2 4" xfId="774"/>
    <cellStyle name="常规 3 6 2 2 2 2 2" xfId="775"/>
    <cellStyle name="60% - 强调文字颜色 3 2 2 3 3 5" xfId="776"/>
    <cellStyle name="20% - 强调文字颜色 1 2 2 9" xfId="777"/>
    <cellStyle name="标题 5 7 3 2 3" xfId="778"/>
    <cellStyle name="标题 1 2 2 2 2 2 3 2 2 2" xfId="779"/>
    <cellStyle name="20% - 强调文字颜色 1 2 2 2 4 3" xfId="780"/>
    <cellStyle name="20% - 强调文字颜色 4 2 3 3 3 2 2 3" xfId="781"/>
    <cellStyle name="20% - 强调文字颜色 5 2 3 2 2 3 5 2" xfId="782"/>
    <cellStyle name="20% - 强调文字颜色 1 2 3 4 2 4" xfId="783"/>
    <cellStyle name="差 2 4 2 3 3 5" xfId="784"/>
    <cellStyle name="20% - 强调文字颜色 2 2 4 4 2 2" xfId="785"/>
    <cellStyle name="常规 34 4 6" xfId="786"/>
    <cellStyle name="常规 29 4 6" xfId="787"/>
    <cellStyle name="标题 5 7 3 2 3 2" xfId="788"/>
    <cellStyle name="20% - 强调文字颜色 5 2 5 4 2 2 4" xfId="789"/>
    <cellStyle name="20% - 强调文字颜色 1 2 2 2 4 3 2" xfId="790"/>
    <cellStyle name="20% - 强调文字颜色 4 2 11" xfId="791"/>
    <cellStyle name="20% - 强调文字颜色 4 2 3 3 3 2 2 3 2" xfId="792"/>
    <cellStyle name="40% - 强调文字颜色 5 2 5 4" xfId="793"/>
    <cellStyle name="20% - 强调文字颜色 1 2 3 4 2 4 2" xfId="794"/>
    <cellStyle name="解释性文本 2 7 2 2 3" xfId="795"/>
    <cellStyle name="20% - 强调文字颜色 2 2 4 4 2 2 2" xfId="796"/>
    <cellStyle name="常规 34 4 6 2" xfId="797"/>
    <cellStyle name="常规 29 4 6 2" xfId="798"/>
    <cellStyle name="20% - 强调文字颜色 1 2 2 2 4 3 2 2" xfId="799"/>
    <cellStyle name="20% - 强调文字颜色 4 2 11 2" xfId="800"/>
    <cellStyle name="40% - 强调文字颜色 6 2 3 4" xfId="801"/>
    <cellStyle name="20% - 强调文字颜色 1 2 3 5 2 2 2" xfId="802"/>
    <cellStyle name="强调文字颜色 5 2 2 3 2 3 2 2" xfId="803"/>
    <cellStyle name="20% - 强调文字颜色 1 2 3 4 2 5" xfId="804"/>
    <cellStyle name="20% - 强调文字颜色 2 2 4 4 2 3" xfId="805"/>
    <cellStyle name="常规 34 4 7" xfId="806"/>
    <cellStyle name="常规 29 4 7" xfId="807"/>
    <cellStyle name="常规 21 3 2 2 2 2" xfId="808"/>
    <cellStyle name="20% - 强调文字颜色 1 2 2 2 4 3 3" xfId="809"/>
    <cellStyle name="20% - 强调文字颜色 4 2 12" xfId="810"/>
    <cellStyle name="40% - 强调文字颜色 6 2 3 4 2" xfId="811"/>
    <cellStyle name="20% - 强调文字颜色 1 2 3 5 2 2 2 2" xfId="812"/>
    <cellStyle name="强调文字颜色 5 2 2 3 2 3 2 2 2" xfId="813"/>
    <cellStyle name="20% - 强调文字颜色 4 2 7 3 3" xfId="814"/>
    <cellStyle name="常规 21 3 2 2 2 2 2" xfId="815"/>
    <cellStyle name="20% - 强调文字颜色 1 2 2 2 4 3 3 2" xfId="816"/>
    <cellStyle name="20% - 强调文字颜色 2 2 8 2 2 3" xfId="817"/>
    <cellStyle name="40% - 强调文字颜色 6 2 3 5" xfId="818"/>
    <cellStyle name="20% - 强调文字颜色 1 2 3 5 2 2 3" xfId="819"/>
    <cellStyle name="强调文字颜色 5 2 2 3 2 3 2 3" xfId="820"/>
    <cellStyle name="20% - 强调文字颜色 1 2 4 6 3 2" xfId="821"/>
    <cellStyle name="汇总 2 5 2 2 3 2 5" xfId="822"/>
    <cellStyle name="强调文字颜色 5 2 2 4 3 4 2" xfId="823"/>
    <cellStyle name="20% - 强调文字颜色 1 2 2 3 3 3 2 2" xfId="824"/>
    <cellStyle name="常规 21 3 2 2 2 3" xfId="825"/>
    <cellStyle name="20% - 强调文字颜色 1 2 2 2 4 3 4" xfId="826"/>
    <cellStyle name="标题 5 7 3 2 4" xfId="827"/>
    <cellStyle name="20% - 强调文字颜色 1 2 2 2 4 4" xfId="828"/>
    <cellStyle name="20% - 强调文字颜色 2 2 3 2 4 2" xfId="829"/>
    <cellStyle name="20% - 强调文字颜色 4 2 3 3 3 2 2 4" xfId="830"/>
    <cellStyle name="20% - 强调文字颜色 1 2 3 4 3 4" xfId="831"/>
    <cellStyle name="20% - 强调文字颜色 2 2 4 4 3 2" xfId="832"/>
    <cellStyle name="20% - 强调文字颜色 1 2 2 2 4 4 2" xfId="833"/>
    <cellStyle name="20% - 强调文字颜色 2 2 3 2 4 2 2" xfId="834"/>
    <cellStyle name="20% - 强调文字颜色 2 2 3 2 4 3" xfId="835"/>
    <cellStyle name="20% - 强调文字颜色 1 2 2 2 4 5" xfId="836"/>
    <cellStyle name="20% - 强调文字颜色 4 2 3 2 2 3 2 4 2" xfId="837"/>
    <cellStyle name="20% - 强调文字颜色 1 2 2 2 4 5 2" xfId="838"/>
    <cellStyle name="20% - 强调文字颜色 2 2 3 2 4 3 2" xfId="839"/>
    <cellStyle name="60% - 强调文字颜色 6 2 2 5 2 2 2" xfId="840"/>
    <cellStyle name="20% - 强调文字颜色 1 2 3 4 5 2" xfId="841"/>
    <cellStyle name="40% - 强调文字颜色 6 2 5 2 6 2" xfId="842"/>
    <cellStyle name="20% - 强调文字颜色 2 2 9 2 2" xfId="843"/>
    <cellStyle name="20% - 强调文字颜色 2 2 3 2 4 4" xfId="844"/>
    <cellStyle name="20% - 强调文字颜色 1 2 2 2 4 6" xfId="845"/>
    <cellStyle name="20% - 强调文字颜色 3 2 4 2 4 2" xfId="846"/>
    <cellStyle name="20% - 强调文字颜色 5 2 2 2 2 2 2" xfId="847"/>
    <cellStyle name="20% - 强调文字颜色 1 2 3" xfId="848"/>
    <cellStyle name="差 2 5 3 2 2 3" xfId="849"/>
    <cellStyle name="标题 5 4 2 2 3 2 2" xfId="850"/>
    <cellStyle name="20% - 强调文字颜色 5 2 2 3 2 2 4 2" xfId="851"/>
    <cellStyle name="常规 21 2 2 3 2 2 3 2" xfId="852"/>
    <cellStyle name="标题 5 7 3 3 2" xfId="853"/>
    <cellStyle name="20% - 强调文字颜色 1 2 2 2 5 2" xfId="854"/>
    <cellStyle name="60% - 强调文字颜色 3 2 2 3 4 4" xfId="855"/>
    <cellStyle name="20% - 强调文字颜色 1 2 3 8" xfId="856"/>
    <cellStyle name="20% - 强调文字颜色 4 2 3 3 3 2 3 2" xfId="857"/>
    <cellStyle name="20% - 强调文字颜色 1 2 3 2" xfId="858"/>
    <cellStyle name="40% - 强调文字颜色 6 2 2 3 3 2 2 2" xfId="859"/>
    <cellStyle name="40% - 强调文字颜色 2 2 8 2" xfId="860"/>
    <cellStyle name="20% - 强调文字颜色 4 2 5 2 3 2 2 4" xfId="861"/>
    <cellStyle name="常规 35 3 6" xfId="862"/>
    <cellStyle name="20% - 强调文字颜色 1 2 2 2 5 2 2" xfId="863"/>
    <cellStyle name="20% - 强调文字颜色 1 2 3 8 2" xfId="864"/>
    <cellStyle name="标题 1 2 2 2 2 2 3 2 3 2" xfId="865"/>
    <cellStyle name="20% - 强调文字颜色 1 2 2 2 5 3" xfId="866"/>
    <cellStyle name="常规 3 6 2 2 2 3 2" xfId="867"/>
    <cellStyle name="20% - 强调文字颜色 1 2 3 9" xfId="868"/>
    <cellStyle name="20% - 强调文字颜色 1 2 3 5 2 4" xfId="869"/>
    <cellStyle name="强调文字颜色 5 2 2 3 2 3 4" xfId="870"/>
    <cellStyle name="20% - 强调文字颜色 6 2 4 2 2 2 5 2" xfId="871"/>
    <cellStyle name="20% - 强调文字颜色 2 2 4 5 2 2" xfId="872"/>
    <cellStyle name="常规 35 4 6" xfId="873"/>
    <cellStyle name="20% - 强调文字颜色 1 2 2 2 5 3 2" xfId="874"/>
    <cellStyle name="40% - 强调文字颜色 3 2 5 4 2 2 2 2" xfId="875"/>
    <cellStyle name="20% - 强调文字颜色 1 2 3 3 3 2 2" xfId="876"/>
    <cellStyle name="20% - 强调文字颜色 1 2 2 2 5 4" xfId="877"/>
    <cellStyle name="20% - 强调文字颜色 2 2 3 2 5 2" xfId="878"/>
    <cellStyle name="标题 5 7 3 4 2" xfId="879"/>
    <cellStyle name="20% - 强调文字颜色 1 2 2 2 6 2" xfId="880"/>
    <cellStyle name="20% - 强调文字颜色 1 2 4 8" xfId="881"/>
    <cellStyle name="20% - 强调文字颜色 4 2 3 3 3 2 4 2" xfId="882"/>
    <cellStyle name="20% - 强调文字颜色 1 2 2 3 2 4 2" xfId="883"/>
    <cellStyle name="20% - 强调文字颜色 6 2 4 2 2 2 3 3" xfId="884"/>
    <cellStyle name="20% - 强调文字颜色 2 2 3 3 2 2 2" xfId="885"/>
    <cellStyle name="20% - 强调文字颜色 1 2 2 3" xfId="886"/>
    <cellStyle name="标题 2 2 2 6 4" xfId="887"/>
    <cellStyle name="40% - 强调文字颜色 1 2 3 3 2 5" xfId="888"/>
    <cellStyle name="20% - 强调文字颜色 1 2 2 3 2" xfId="889"/>
    <cellStyle name="40% - 强调文字颜色 2 2 7 3 2" xfId="890"/>
    <cellStyle name="解释性文本 2 4 2 4 2 2" xfId="891"/>
    <cellStyle name="20% - 强调文字颜色 2 2 2 4 2 2 4" xfId="892"/>
    <cellStyle name="强调文字颜色 3 2 4 2 2 3 2 2 2" xfId="893"/>
    <cellStyle name="20% - 强调文字颜色 1 2 2 3 2 2 2" xfId="894"/>
    <cellStyle name="20% - 强调文字颜色 5 2 4 2 2 2 5 2" xfId="895"/>
    <cellStyle name="20% - 强调文字颜色 2 2 3 3 2 4" xfId="896"/>
    <cellStyle name="20% - 强调文字颜色 1 2 2 3 2 6" xfId="897"/>
    <cellStyle name="20% - 强调文字颜色 3 2 4 3 2 2" xfId="898"/>
    <cellStyle name="40% - 强调文字颜色 2 2 4 2 2 2 2 2 4" xfId="899"/>
    <cellStyle name="20% - 强调文字颜色 1 2 2 3 2 2 2 2" xfId="900"/>
    <cellStyle name="常规 3 4 2 2 2 4 4" xfId="901"/>
    <cellStyle name="20% - 强调文字颜色 3 2 4 7" xfId="902"/>
    <cellStyle name="20% - 强调文字颜色 2 2 3 3 2 4 2" xfId="903"/>
    <cellStyle name="20% - 强调文字颜色 2 2 4 5 2 3" xfId="904"/>
    <cellStyle name="20% - 强调文字颜色 1 2 3 5 2 5" xfId="905"/>
    <cellStyle name="20% - 强调文字颜色 3 2 4 3 2 2 2" xfId="906"/>
    <cellStyle name="强调文字颜色 5 2 2 3 2 3 5" xfId="907"/>
    <cellStyle name="20% - 强调文字颜色 1 2 2 3 2 2 2 2 2" xfId="908"/>
    <cellStyle name="60% - 强调文字颜色 4 2 3 2 2 2 7" xfId="909"/>
    <cellStyle name="20% - 强调文字颜色 2 2 2 3 2 2 2 3" xfId="910"/>
    <cellStyle name="常规 21 3 2 2 5" xfId="911"/>
    <cellStyle name="警告文本 2 2 2 4 2" xfId="912"/>
    <cellStyle name="20% - 强调文字颜色 3 2 4 7 2" xfId="913"/>
    <cellStyle name="20% - 强调文字颜色 1 2 2 3 2 2 2 3" xfId="914"/>
    <cellStyle name="20% - 强调文字颜色 1 2 4 2 6 2" xfId="915"/>
    <cellStyle name="60% - 强调文字颜色 2 2 4 2 3 3 3 2" xfId="916"/>
    <cellStyle name="20% - 强调文字颜色 3 2 4 8" xfId="917"/>
    <cellStyle name="20% - 强调文字颜色 1 2 3 3 3 2 2 3" xfId="918"/>
    <cellStyle name="20% - 强调文字颜色 2 2 5 2 6 2" xfId="919"/>
    <cellStyle name="差 2 4" xfId="920"/>
    <cellStyle name="20% - 强调文字颜色 1 2 2 3 2 2 2 3 2" xfId="921"/>
    <cellStyle name="注释 2 3 2 5 2 4" xfId="922"/>
    <cellStyle name="常规 21 3 2 3 5" xfId="923"/>
    <cellStyle name="警告文本 2 2 2 5 2" xfId="924"/>
    <cellStyle name="20% - 强调文字颜色 3 2 4 8 2" xfId="925"/>
    <cellStyle name="20% - 强调文字颜色 1 2 3 3 3 2 2 2" xfId="926"/>
    <cellStyle name="20% - 强调文字颜色 1 2 2 3 2 2 2 4" xfId="927"/>
    <cellStyle name="输出 2 7 2 2 3 2" xfId="928"/>
    <cellStyle name="20% - 强调文字颜色 3 2 4 9" xfId="929"/>
    <cellStyle name="20% - 强调文字颜色 1 2 2 3 2 2 3" xfId="930"/>
    <cellStyle name="20% - 强调文字颜色 2 2 3 3 3 4" xfId="931"/>
    <cellStyle name="20% - 强调文字颜色 1 2 2 3 3 6" xfId="932"/>
    <cellStyle name="20% - 强调文字颜色 3 2 4 3 3 2" xfId="933"/>
    <cellStyle name="20% - 强调文字颜色 1 2 2 3 2 2 3 2" xfId="934"/>
    <cellStyle name="60% - 强调文字颜色 4 2 5 2 3 2 3" xfId="935"/>
    <cellStyle name="20% - 强调文字颜色 3 2 5 7" xfId="936"/>
    <cellStyle name="20% - 强调文字颜色 1 2 2 3 2 2 4" xfId="937"/>
    <cellStyle name="强调文字颜色 3 2 3 2 2 2 2 2 2" xfId="938"/>
    <cellStyle name="40% - 强调文字颜色 3 2 4 4 2" xfId="939"/>
    <cellStyle name="20% - 强调文字颜色 1 2 3 2 2 3 2 2" xfId="940"/>
    <cellStyle name="常规 23 2 2 4 2 2 3 2" xfId="941"/>
    <cellStyle name="20% - 强调文字颜色 1 2 8 3 3" xfId="942"/>
    <cellStyle name="20% - 强调文字颜色 1 2 2 3 2 2 5" xfId="943"/>
    <cellStyle name="强调文字颜色 3 2 3 2 2 2 2 2 3" xfId="944"/>
    <cellStyle name="20% - 强调文字颜色 1 2 2 3 2 3" xfId="945"/>
    <cellStyle name="20% - 强调文字颜色 1 2 2 3 2 3 2" xfId="946"/>
    <cellStyle name="40% - 强调文字颜色 6 2 5 4 4 2" xfId="947"/>
    <cellStyle name="40% - 强调文字颜色 5 2 3 5" xfId="948"/>
    <cellStyle name="20% - 强调文字颜色 1 2 3 4 2 2 3" xfId="949"/>
    <cellStyle name="20% - 强调文字颜色 1 2 3 6 3 2" xfId="950"/>
    <cellStyle name="强调文字颜色 5 2 2 3 3 4 2" xfId="951"/>
    <cellStyle name="20% - 强调文字颜色 1 2 2 3 2 3 2 2" xfId="952"/>
    <cellStyle name="20% - 强调文字颜色 4 2 2 2 7" xfId="953"/>
    <cellStyle name="20% - 强调文字颜色 6 2 5 2 3 2 2 2" xfId="954"/>
    <cellStyle name="20% - 强调文字颜色 1 2 2 3 2 3 3" xfId="955"/>
    <cellStyle name="20% - 强调文字颜色 6 2 5 2 3 2 2 2 2" xfId="956"/>
    <cellStyle name="20% - 强调文字颜色 1 2 2 3 2 3 3 2" xfId="957"/>
    <cellStyle name="20% - 强调文字颜色 4 2 2 3 7" xfId="958"/>
    <cellStyle name="20% - 强调文字颜色 1 2 2 3 2 4" xfId="959"/>
    <cellStyle name="40% - 强调文字颜色 2 2 4 3 2 3 4" xfId="960"/>
    <cellStyle name="20% - 强调文字颜色 2 2 3 3 2 2" xfId="961"/>
    <cellStyle name="20% - 强调文字颜色 2 2 3 3 2 3" xfId="962"/>
    <cellStyle name="标题 4 2 4 5 2 2 2" xfId="963"/>
    <cellStyle name="20% - 强调文字颜色 4 2 3 2 2 3 3 2 2" xfId="964"/>
    <cellStyle name="20% - 强调文字颜色 1 2 2 3 2 5" xfId="965"/>
    <cellStyle name="20% - 强调文字颜色 1 2 3 3" xfId="966"/>
    <cellStyle name="20% - 强调文字颜色 1 2 2 3 2 5 2" xfId="967"/>
    <cellStyle name="常规 18 4 4 3 2 4" xfId="968"/>
    <cellStyle name="20% - 强调文字颜色 2 2 3 3 2 3 2" xfId="969"/>
    <cellStyle name="40% - 强调文字颜色 3 2 5 3 2 2" xfId="970"/>
    <cellStyle name="解释性文本 2 5 2 2 2 2 2" xfId="971"/>
    <cellStyle name="40% - 强调文字颜色 1 2 3 3 2 6" xfId="972"/>
    <cellStyle name="20% - 强调文字颜色 1 2 2 3 3" xfId="973"/>
    <cellStyle name="40% - 强调文字颜色 3 2 5 3 2 2 2" xfId="974"/>
    <cellStyle name="解释性文本 2 5 2 2 2 2 2 2" xfId="975"/>
    <cellStyle name="20% - 强调文字颜色 1 2 2 3 3 2" xfId="976"/>
    <cellStyle name="20% - 强调文字颜色 1 2 2 3 3 2 2 2 2" xfId="977"/>
    <cellStyle name="常规 22 3 2 2 5" xfId="978"/>
    <cellStyle name="20% - 强调文字颜色 4 2 4 7 2" xfId="979"/>
    <cellStyle name="20% - 强调文字颜色 1 2 2 3 3 2 2 3 2" xfId="980"/>
    <cellStyle name="注释 2 4 2 5 2 4" xfId="981"/>
    <cellStyle name="常规 3 2 2 3 2 5" xfId="982"/>
    <cellStyle name="20% - 强调文字颜色 4 2 4 8 2" xfId="983"/>
    <cellStyle name="常规 22 3 2 3 5" xfId="984"/>
    <cellStyle name="20% - 强调文字颜色 1 2 2 3 3 2 2 4" xfId="985"/>
    <cellStyle name="输出 2 7 3 2 3 2" xfId="986"/>
    <cellStyle name="20% - 强调文字颜色 4 2 4 9" xfId="987"/>
    <cellStyle name="20% - 强调文字颜色 2 2 4 3 3 4" xfId="988"/>
    <cellStyle name="20% - 强调文字颜色 1 2 3 3 3 6" xfId="989"/>
    <cellStyle name="20% - 强调文字颜色 3 2 5 3 3 2" xfId="990"/>
    <cellStyle name="20% - 强调文字颜色 1 2 2 3 3 2 3 2" xfId="991"/>
    <cellStyle name="20% - 强调文字颜色 1 2 4 2 4 2 3" xfId="992"/>
    <cellStyle name="60% - 强调文字颜色 4 2 5 3 3 2 3" xfId="993"/>
    <cellStyle name="20% - 强调文字颜色 4 2 5 7" xfId="994"/>
    <cellStyle name="标题 2 2 3 5 5" xfId="995"/>
    <cellStyle name="20% - 强调文字颜色 1 2 3 2 3" xfId="996"/>
    <cellStyle name="20% - 强调文字颜色 1 2 2 3 3 2 4 2" xfId="997"/>
    <cellStyle name="强调文字颜色 3 2 3 2 2 2 3 2 2 2" xfId="998"/>
    <cellStyle name="常规 21 5 2 2 2 2" xfId="999"/>
    <cellStyle name="20% - 强调文字颜色 1 2 4 2 4 3 3" xfId="1000"/>
    <cellStyle name="20% - 强调文字颜色 4 2 6 7" xfId="1001"/>
    <cellStyle name="40% - 强调文字颜色 3 2 5 3 2 2 3" xfId="1002"/>
    <cellStyle name="20% - 强调文字颜色 1 2 2 3 3 3" xfId="1003"/>
    <cellStyle name="40% - 强调文字颜色 3 2 5 3 2 2 3 2" xfId="1004"/>
    <cellStyle name="20% - 强调文字颜色 1 2 2 3 3 3 2" xfId="1005"/>
    <cellStyle name="20% - 强调文字颜色 6 2 5 2 3 3 2 2" xfId="1006"/>
    <cellStyle name="20% - 强调文字颜色 1 2 2 3 3 3 3" xfId="1007"/>
    <cellStyle name="20% - 强调文字颜色 1 2 2 3 3 3 3 2" xfId="1008"/>
    <cellStyle name="40% - 强调文字颜色 3 2 5 3 2 2 4" xfId="1009"/>
    <cellStyle name="20% - 强调文字颜色 1 2 2 3 3 4" xfId="1010"/>
    <cellStyle name="20% - 强调文字颜色 2 2 3 3 3 2" xfId="1011"/>
    <cellStyle name="20% - 强调文字颜色 1 2 2 3 3 4 2" xfId="1012"/>
    <cellStyle name="20% - 强调文字颜色 6 2 4 2 2 3 3 3" xfId="1013"/>
    <cellStyle name="20% - 强调文字颜色 2 2 3 3 3 2 2" xfId="1014"/>
    <cellStyle name="20% - 强调文字颜色 2 2 3 3 3 3" xfId="1015"/>
    <cellStyle name="标题 4 2 4 5 2 3 2" xfId="1016"/>
    <cellStyle name="20% - 强调文字颜色 4 2 3 2 2 3 3 3 2" xfId="1017"/>
    <cellStyle name="20% - 强调文字颜色 1 2 2 3 3 5" xfId="1018"/>
    <cellStyle name="20% - 强调文字颜色 1 2 2 3 3 5 2" xfId="1019"/>
    <cellStyle name="20% - 强调文字颜色 2 2 3 3 3 3 2" xfId="1020"/>
    <cellStyle name="常规 21 2 2 3 2 3 2" xfId="1021"/>
    <cellStyle name="标题 5 7 4 2" xfId="1022"/>
    <cellStyle name="40% - 强调文字颜色 3 2 5 3 2 3" xfId="1023"/>
    <cellStyle name="解释性文本 2 5 2 2 2 2 3" xfId="1024"/>
    <cellStyle name="20% - 强调文字颜色 1 2 2 3 4" xfId="1025"/>
    <cellStyle name="标题 3 2 3 2 2 4 2" xfId="1026"/>
    <cellStyle name="60% - 强调文字颜色 4 2 3 4 3" xfId="1027"/>
    <cellStyle name="20% - 强调文字颜色 3 2 2 2 2 2 3 2 2" xfId="1028"/>
    <cellStyle name="20% - 强调文字颜色 3 2 2 3 3 5 2" xfId="1029"/>
    <cellStyle name="20% - 强调文字颜色 4 2 3 3 3 3 2" xfId="1030"/>
    <cellStyle name="标题 5 7 4 2 2" xfId="1031"/>
    <cellStyle name="40% - 强调文字颜色 3 2 5 3 2 3 2" xfId="1032"/>
    <cellStyle name="解释性文本 2 5 2 2 2 2 3 2" xfId="1033"/>
    <cellStyle name="20% - 强调文字颜色 1 2 2 3 4 2" xfId="1034"/>
    <cellStyle name="20% - 强调文字颜色 4 2 3 3 3 3 2 2" xfId="1035"/>
    <cellStyle name="20% - 强调文字颜色 1 2 2 3 4 2 2" xfId="1036"/>
    <cellStyle name="20% - 强调文字颜色 1 2 2 3 4 3" xfId="1037"/>
    <cellStyle name="20% - 强调文字颜色 1 2 2 3 4 4" xfId="1038"/>
    <cellStyle name="20% - 强调文字颜色 2 2 3 3 4 2" xfId="1039"/>
    <cellStyle name="标题 5 7 4 3" xfId="1040"/>
    <cellStyle name="标题 1 2 4 4 4 2 2" xfId="1041"/>
    <cellStyle name="40% - 强调文字颜色 3 2 5 3 2 4" xfId="1042"/>
    <cellStyle name="解释性文本 2 5 2 2 2 2 4" xfId="1043"/>
    <cellStyle name="20% - 强调文字颜色 1 2 2 3 5" xfId="1044"/>
    <cellStyle name="20% - 强调文字颜色 4 2 3 3 3 3 3" xfId="1045"/>
    <cellStyle name="标题 5 7 4 3 2" xfId="1046"/>
    <cellStyle name="40% - 强调文字颜色 3 2 5 3 2 4 2" xfId="1047"/>
    <cellStyle name="20% - 强调文字颜色 1 2 2 3 5 2" xfId="1048"/>
    <cellStyle name="20% - 强调文字颜色 5 2 3 2 2 2 2 2 3" xfId="1049"/>
    <cellStyle name="20% - 强调文字颜色 4 2 3 3 3 3 3 2" xfId="1050"/>
    <cellStyle name="标题 5 7 4 4" xfId="1051"/>
    <cellStyle name="40% - 强调文字颜色 3 2 5 3 2 5" xfId="1052"/>
    <cellStyle name="20% - 强调文字颜色 1 2 2 3 6" xfId="1053"/>
    <cellStyle name="20% - 强调文字颜色 4 2 3 3 3 3 4" xfId="1054"/>
    <cellStyle name="差 2 5 2 2 3 3 2" xfId="1055"/>
    <cellStyle name="标题 1 2 2 5 2 2" xfId="1056"/>
    <cellStyle name="40% - 强调文字颜色 3 2 3 6" xfId="1057"/>
    <cellStyle name="20% - 强调文字颜色 1 2 3 2 2 2 4" xfId="1058"/>
    <cellStyle name="20% - 强调文字颜色 1 2 2 3 6 2" xfId="1059"/>
    <cellStyle name="标题 5 3 2 2 2 3 2 2" xfId="1060"/>
    <cellStyle name="40% - 强调文字颜色 5 2 7 3 2 2" xfId="1061"/>
    <cellStyle name="20% - 强调文字颜色 1 2 2 3 7" xfId="1062"/>
    <cellStyle name="常规 2 4 2 3 2 2 3 2" xfId="1063"/>
    <cellStyle name="差 2 7 3 4 2" xfId="1064"/>
    <cellStyle name="60% - 强调文字颜色 4 2 3 4 6" xfId="1065"/>
    <cellStyle name="20% - 强调文字颜色 4 2 2 3 2 2" xfId="1066"/>
    <cellStyle name="20% - 强调文字颜色 1 2 2 4" xfId="1067"/>
    <cellStyle name="40% - 强调文字颜色 4 2 3 4 4" xfId="1068"/>
    <cellStyle name="20% - 强调文字颜色 1 2 3 3 2 2 2 4" xfId="1069"/>
    <cellStyle name="20% - 强调文字颜色 1 2 4 3 3 2 2 2" xfId="1070"/>
    <cellStyle name="40% - 强调文字颜色 1 2 3 3 3 5" xfId="1071"/>
    <cellStyle name="20% - 强调文字颜色 1 2 2 4 2" xfId="1072"/>
    <cellStyle name="常规 22 4 2 2 3 3" xfId="1073"/>
    <cellStyle name="链接单元格 2 4 2 2 3 2" xfId="1074"/>
    <cellStyle name="40% - 强调文字颜色 1 2 3 3 3 5 2" xfId="1075"/>
    <cellStyle name="20% - 强调文字颜色 1 2 2 4 2 2" xfId="1076"/>
    <cellStyle name="常规 22 4 2 2 3 3 2" xfId="1077"/>
    <cellStyle name="链接单元格 2 4 2 2 3 2 2" xfId="1078"/>
    <cellStyle name="20% - 强调文字颜色 1 2 2 4 2 2 2" xfId="1079"/>
    <cellStyle name="20% - 强调文字颜色 1 2 2 4 2 2 2 2" xfId="1080"/>
    <cellStyle name="20% - 强调文字颜色 1 2 4 4 6" xfId="1081"/>
    <cellStyle name="常规 22 4 2 2 3 4" xfId="1082"/>
    <cellStyle name="链接单元格 2 4 2 2 3 3" xfId="1083"/>
    <cellStyle name="20% - 强调文字颜色 1 2 2 4 2 3" xfId="1084"/>
    <cellStyle name="20% - 强调文字颜色 6 2 3 2 2 2 2 5" xfId="1085"/>
    <cellStyle name="20% - 强调文字颜色 1 2 2 4 2 3 2" xfId="1086"/>
    <cellStyle name="20% - 强调文字颜色 1 2 2 4 2 4" xfId="1087"/>
    <cellStyle name="常规 18 4 3 2 3 3" xfId="1088"/>
    <cellStyle name="40% - 强调文字颜色 2 2 4 3 3 3 4" xfId="1089"/>
    <cellStyle name="20% - 强调文字颜色 2 2 3 4 2 2" xfId="1090"/>
    <cellStyle name="20% - 强调文字颜色 1 2 2 4 2 4 2" xfId="1091"/>
    <cellStyle name="常规 18 4 3 2 3 3 2" xfId="1092"/>
    <cellStyle name="20% - 强调文字颜色 2 2 3 4 2 2 2" xfId="1093"/>
    <cellStyle name="40% - 强调文字颜色 5 2 3 4" xfId="1094"/>
    <cellStyle name="20% - 强调文字颜色 1 2 3 4 2 2 2" xfId="1095"/>
    <cellStyle name="20% - 强调文字颜色 1 2 2 4 2 5" xfId="1096"/>
    <cellStyle name="常规 18 4 3 2 3 4" xfId="1097"/>
    <cellStyle name="20% - 强调文字颜色 2 2 3 4 2 3" xfId="1098"/>
    <cellStyle name="40% - 强调文字颜色 3 2 5 3 3 2" xfId="1099"/>
    <cellStyle name="解释性文本 2 5 2 2 2 3 2" xfId="1100"/>
    <cellStyle name="40% - 强调文字颜色 1 2 3 3 3 6" xfId="1101"/>
    <cellStyle name="20% - 强调文字颜色 1 2 2 4 3" xfId="1102"/>
    <cellStyle name="40% - 强调文字颜色 3 2 5 3 3 2 2" xfId="1103"/>
    <cellStyle name="20% - 强调文字颜色 1 2 2 4 3 2" xfId="1104"/>
    <cellStyle name="20% - 强调文字颜色 1 2 2 4 3 2 2" xfId="1105"/>
    <cellStyle name="20% - 强调文字颜色 1 2 2 4 3 3" xfId="1106"/>
    <cellStyle name="60% - 强调文字颜色 1 2 4 2 2 2 2 4 2" xfId="1107"/>
    <cellStyle name="40% - 强调文字颜色 3 2 3 4 3" xfId="1108"/>
    <cellStyle name="20% - 强调文字颜色 1 2 3 2 2 2 2 3" xfId="1109"/>
    <cellStyle name="20% - 强调文字颜色 1 2 7 3 4" xfId="1110"/>
    <cellStyle name="链接单元格 2 3 2 2 2 2 2 2 2" xfId="1111"/>
    <cellStyle name="20% - 强调文字颜色 6 2 3 2 2 3 2 5" xfId="1112"/>
    <cellStyle name="20% - 强调文字颜色 1 2 2 4 3 3 2" xfId="1113"/>
    <cellStyle name="20% - 强调文字颜色 1 2 2 4 3 4" xfId="1114"/>
    <cellStyle name="常规 18 4 3 2 4 3" xfId="1115"/>
    <cellStyle name="20% - 强调文字颜色 2 2 3 4 3 2" xfId="1116"/>
    <cellStyle name="常规 21 2 2 3 2 4 2" xfId="1117"/>
    <cellStyle name="差 2 2 2 4 2 2 2" xfId="1118"/>
    <cellStyle name="标题 5 7 5 2" xfId="1119"/>
    <cellStyle name="链接单元格 2 4 2 2 5" xfId="1120"/>
    <cellStyle name="40% - 强调文字颜色 3 2 5 3 3 3" xfId="1121"/>
    <cellStyle name="20% - 强调文字颜色 1 2 2 4 4" xfId="1122"/>
    <cellStyle name="好 2 3 2 2 2 2 2 2" xfId="1123"/>
    <cellStyle name="标题 3 2 3 2 2 5 2" xfId="1124"/>
    <cellStyle name="60% - 强调文字颜色 4 2 3 5 3" xfId="1125"/>
    <cellStyle name="20% - 强调文字颜色 3 2 2 2 2 2 3 3 2" xfId="1126"/>
    <cellStyle name="40% - 强调文字颜色 6 2 4 2 5" xfId="1127"/>
    <cellStyle name="20% - 强调文字颜色 4 2 3 3 3 4 2" xfId="1128"/>
    <cellStyle name="汇总 2 9 2 3" xfId="1129"/>
    <cellStyle name="40% - 强调文字颜色 3 2 5 3 3 3 2" xfId="1130"/>
    <cellStyle name="20% - 强调文字颜色 1 2 2 4 4 2" xfId="1131"/>
    <cellStyle name="标题 1 2 4 4 4 3 2" xfId="1132"/>
    <cellStyle name="链接单元格 2 4 2 2 6" xfId="1133"/>
    <cellStyle name="60% - 强调文字颜色 6 2 2 4 2 2" xfId="1134"/>
    <cellStyle name="40% - 强调文字颜色 3 2 5 3 3 4" xfId="1135"/>
    <cellStyle name="20% - 强调文字颜色 1 2 2 4 5" xfId="1136"/>
    <cellStyle name="60% - 强调文字颜色 6 2 2 4 2 2 2" xfId="1137"/>
    <cellStyle name="20% - 强调文字颜色 1 2 2 4 5 2" xfId="1138"/>
    <cellStyle name="60% - 强调文字颜色 6 2 2 4 2 3" xfId="1139"/>
    <cellStyle name="20% - 强调文字颜色 1 2 2 4 6" xfId="1140"/>
    <cellStyle name="60% - 强调文字颜色 5 2 3 2 2 3 3 2" xfId="1141"/>
    <cellStyle name="20% - 强调文字颜色 1 2 2 5" xfId="1142"/>
    <cellStyle name="20% - 强调文字颜色 1 2 2 5 2" xfId="1143"/>
    <cellStyle name="强调文字颜色 5 2 2 2 2 3" xfId="1144"/>
    <cellStyle name="20% - 强调文字颜色 3 2 3 4 2 2 4" xfId="1145"/>
    <cellStyle name="20% - 强调文字颜色 4 2 8 2 4" xfId="1146"/>
    <cellStyle name="常规 22 4 2 3 3 3" xfId="1147"/>
    <cellStyle name="链接单元格 2 4 2 3 3 2" xfId="1148"/>
    <cellStyle name="20% - 强调文字颜色 1 2 2 5 2 2" xfId="1149"/>
    <cellStyle name="强调文字颜色 5 2 2 2 2 3 2" xfId="1150"/>
    <cellStyle name="差 2 4 2 2 2 2 3" xfId="1151"/>
    <cellStyle name="40% - 强调文字颜色 5 2 3 3 3 4" xfId="1152"/>
    <cellStyle name="20% - 强调文字颜色 4 2 8 2 4 2" xfId="1153"/>
    <cellStyle name="常规 22 4 2 3 3 3 2" xfId="1154"/>
    <cellStyle name="链接单元格 2 4 2 3 3 2 2" xfId="1155"/>
    <cellStyle name="20% - 强调文字颜色 1 2 2 5 2 2 2" xfId="1156"/>
    <cellStyle name="强调文字颜色 5 2 2 2 2 3 2 2" xfId="1157"/>
    <cellStyle name="20% - 强调文字颜色 1 2 2 5 2 2 2 2" xfId="1158"/>
    <cellStyle name="强调文字颜色 5 2 2 2 2 3 2 2 2" xfId="1159"/>
    <cellStyle name="20% - 强调文字颜色 2 2 4 4 6" xfId="1160"/>
    <cellStyle name="60% - 强调文字颜色 4 2 3 2 2 2 2 2 4" xfId="1161"/>
    <cellStyle name="20% - 强调文字颜色 1 2 3 3 3 2 5" xfId="1162"/>
    <cellStyle name="20% - 强调文字颜色 1 2 2 5 2 2 3 2" xfId="1163"/>
    <cellStyle name="强调文字颜色 5 2 2 2 2 3 2 3 2" xfId="1164"/>
    <cellStyle name="40% - 强调文字颜色 3 2 2 2 3 2 3" xfId="1165"/>
    <cellStyle name="20% - 强调文字颜色 2 2 4 5 6" xfId="1166"/>
    <cellStyle name="40% - 强调文字颜色 4 2 3 2 2 2 2 2 3 2" xfId="1167"/>
    <cellStyle name="20% - 强调文字颜色 1 2 2 5 2 2 4" xfId="1168"/>
    <cellStyle name="强调文字颜色 5 2 2 2 2 3 2 4" xfId="1169"/>
    <cellStyle name="20% - 强调文字颜色 1 2 3 2 5 2 2" xfId="1170"/>
    <cellStyle name="20% - 强调文字颜色 1 2 6 2 2 4" xfId="1171"/>
    <cellStyle name="60% - 强调文字颜色 2 2 4 2 2 3 2 2 2" xfId="1172"/>
    <cellStyle name="20% - 强调文字颜色 2 2 3 8 2" xfId="1173"/>
    <cellStyle name="20% - 强调文字颜色 2 2 7 2 2 2" xfId="1174"/>
    <cellStyle name="常规 18 3 3 2 3 2 4" xfId="1175"/>
    <cellStyle name="20% - 强调文字颜色 1 2 2 5 2 3 2" xfId="1176"/>
    <cellStyle name="强调文字颜色 5 2 2 2 2 3 3 2" xfId="1177"/>
    <cellStyle name="20% - 强调文字颜色 1 2 3 2 5 3" xfId="1178"/>
    <cellStyle name="常规 31 3 2 3 3 2" xfId="1179"/>
    <cellStyle name="常规 26 3 2 3 3 2" xfId="1180"/>
    <cellStyle name="常规 3 6 2 3 2 3 2" xfId="1181"/>
    <cellStyle name="60% - 强调文字颜色 2 2 4 2 2 3 2 3" xfId="1182"/>
    <cellStyle name="20% - 强调文字颜色 2 2 3 9" xfId="1183"/>
    <cellStyle name="20% - 强调文字颜色 2 2 7 2 3" xfId="1184"/>
    <cellStyle name="20% - 强调文字颜色 1 2 2 5 2 4" xfId="1185"/>
    <cellStyle name="强调文字颜色 5 2 2 2 2 3 4" xfId="1186"/>
    <cellStyle name="20% - 强调文字颜色 2 2 3 5 2 2" xfId="1187"/>
    <cellStyle name="20% - 强调文字颜色 1 2 3 2 5 3 2" xfId="1188"/>
    <cellStyle name="40% - 强调文字颜色 4 2 3 3 2 2" xfId="1189"/>
    <cellStyle name="20% - 强调文字颜色 1 2 6 2 3 4" xfId="1190"/>
    <cellStyle name="40% - 强调文字颜色 3 2 2 3 2 4" xfId="1191"/>
    <cellStyle name="20% - 强调文字颜色 2 2 7 2 3 2" xfId="1192"/>
    <cellStyle name="20% - 强调文字颜色 1 2 2 5 2 4 2" xfId="1193"/>
    <cellStyle name="强调文字颜色 5 2 2 2 2 3 4 2" xfId="1194"/>
    <cellStyle name="60% - 强调文字颜色 6 2 6 2 6" xfId="1195"/>
    <cellStyle name="20% - 强调文字颜色 2 2 3 5 2 2 2" xfId="1196"/>
    <cellStyle name="40% - 强调文字颜色 3 2 5 3 4 2" xfId="1197"/>
    <cellStyle name="解释性文本 2 5 2 2 2 4 2" xfId="1198"/>
    <cellStyle name="20% - 强调文字颜色 1 2 2 5 3" xfId="1199"/>
    <cellStyle name="强调文字颜色 5 2 2 2 2 4" xfId="1200"/>
    <cellStyle name="60% - 强调文字颜色 1 2 4 6 2 2" xfId="1201"/>
    <cellStyle name="20% - 强调文字颜色 4 2 8 2 5" xfId="1202"/>
    <cellStyle name="20% - 强调文字颜色 1 2 2 5 3 2" xfId="1203"/>
    <cellStyle name="强调文字颜色 5 2 2 2 2 4 2" xfId="1204"/>
    <cellStyle name="20% - 强调文字颜色 1 2 2 5 3 2 2" xfId="1205"/>
    <cellStyle name="强调文字颜色 5 2 2 2 2 4 2 2" xfId="1206"/>
    <cellStyle name="20% - 强调文字颜色 1 2 3 2 6 2" xfId="1207"/>
    <cellStyle name="60% - 强调文字颜色 2 2 4 2 2 3 3 2" xfId="1208"/>
    <cellStyle name="20% - 强调文字颜色 2 2 4 8" xfId="1209"/>
    <cellStyle name="20% - 强调文字颜色 2 2 7 3 2" xfId="1210"/>
    <cellStyle name="40% - 强调文字颜色 6 2 2 2 4 2 2 2" xfId="1211"/>
    <cellStyle name="20% - 强调文字颜色 1 2 2 5 3 3" xfId="1212"/>
    <cellStyle name="强调文字颜色 5 2 2 2 2 4 3" xfId="1213"/>
    <cellStyle name="40% - 强调文字颜色 4 2 3 4 2" xfId="1214"/>
    <cellStyle name="20% - 强调文字颜色 1 2 3 3 2 2 2 2" xfId="1215"/>
    <cellStyle name="常规 31 3 2 3 4 2" xfId="1216"/>
    <cellStyle name="20% - 强调文字颜色 2 2 4 9" xfId="1217"/>
    <cellStyle name="20% - 强调文字颜色 2 2 7 3 3" xfId="1218"/>
    <cellStyle name="40% - 强调文字颜色 6 2 2 2 4 2 2 3" xfId="1219"/>
    <cellStyle name="20% - 强调文字颜色 1 2 2 5 3 4" xfId="1220"/>
    <cellStyle name="强调文字颜色 5 2 2 2 2 4 4" xfId="1221"/>
    <cellStyle name="20% - 强调文字颜色 2 2 3 5 3 2" xfId="1222"/>
    <cellStyle name="差 2 2 2 4 2 3 2" xfId="1223"/>
    <cellStyle name="标题 5 7 6 2" xfId="1224"/>
    <cellStyle name="链接单元格 2 4 2 3 5" xfId="1225"/>
    <cellStyle name="20% - 强调文字颜色 1 2 2 5 4" xfId="1226"/>
    <cellStyle name="强调文字颜色 5 2 2 2 2 5" xfId="1227"/>
    <cellStyle name="40% - 强调文字颜色 6 2 4 3 5" xfId="1228"/>
    <cellStyle name="20% - 强调文字颜色 4 2 3 3 3 5 2" xfId="1229"/>
    <cellStyle name="20% - 强调文字颜色 1 2 2 5 4 2" xfId="1230"/>
    <cellStyle name="强调文字颜色 5 2 2 2 2 5 2" xfId="1231"/>
    <cellStyle name="60% - 强调文字颜色 6 2 2 4 3 2" xfId="1232"/>
    <cellStyle name="适中 2 3 4 2 2 2 2" xfId="1233"/>
    <cellStyle name="20% - 强调文字颜色 1 2 2 5 5" xfId="1234"/>
    <cellStyle name="强调文字颜色 5 2 2 2 2 6" xfId="1235"/>
    <cellStyle name="40% - 强调文字颜色 3 2 3 4 2" xfId="1236"/>
    <cellStyle name="20% - 强调文字颜色 1 2 3 2 2 2 2 2" xfId="1237"/>
    <cellStyle name="20% - 强调文字颜色 1 2 7 3 3" xfId="1238"/>
    <cellStyle name="60% - 强调文字颜色 6 2 2 4 3 3" xfId="1239"/>
    <cellStyle name="20% - 强调文字颜色 1 2 2 5 6" xfId="1240"/>
    <cellStyle name="强调文字颜色 5 2 2 2 2 7" xfId="1241"/>
    <cellStyle name="40% - 强调文字颜色 5 2 2 3 2 3" xfId="1242"/>
    <cellStyle name="40% - 强调文字颜色 3 2 4 6 2" xfId="1243"/>
    <cellStyle name="20% - 强调文字颜色 1 2 3 2 2 3 4 2" xfId="1244"/>
    <cellStyle name="20% - 强调文字颜色 2 2 5 2 3 5" xfId="1245"/>
    <cellStyle name="20% - 强调文字颜色 3 2 6 2 3 3" xfId="1246"/>
    <cellStyle name="60% - 强调文字颜色 3 2 2 3 3 2" xfId="1247"/>
    <cellStyle name="20% - 强调文字颜色 1 2 2 6" xfId="1248"/>
    <cellStyle name="20% - 强调文字颜色 4 2 2 3 2 2 2 2" xfId="1249"/>
    <cellStyle name="汇总 2 3 2 2 2 3" xfId="1250"/>
    <cellStyle name="60% - 强调文字颜色 3 2 2 3 3 2 2" xfId="1251"/>
    <cellStyle name="链接单元格 2 4 2 4 3" xfId="1252"/>
    <cellStyle name="20% - 强调文字颜色 1 2 2 6 2" xfId="1253"/>
    <cellStyle name="强调文字颜色 5 2 2 2 3 3" xfId="1254"/>
    <cellStyle name="20% - 强调文字颜色 4 2 2 3 2 2 2 2 2" xfId="1255"/>
    <cellStyle name="汇总 2 3 2 2 2 3 2" xfId="1256"/>
    <cellStyle name="20% - 强调文字颜色 4 2 8 3 4" xfId="1257"/>
    <cellStyle name="60% - 强调文字颜色 3 2 2 3 3 2 2 2" xfId="1258"/>
    <cellStyle name="链接单元格 2 4 2 4 3 2" xfId="1259"/>
    <cellStyle name="40% - 强调文字颜色 1 2 5 2 3 2 2 4" xfId="1260"/>
    <cellStyle name="20% - 强调文字颜色 1 2 2 6 2 2" xfId="1261"/>
    <cellStyle name="强调文字颜色 5 2 2 2 3 3 2" xfId="1262"/>
    <cellStyle name="60% - 强调文字颜色 3 2 2 3 3 2 3" xfId="1263"/>
    <cellStyle name="链接单元格 2 4 2 4 4" xfId="1264"/>
    <cellStyle name="40% - 强调文字颜色 3 2 5 3 5 2" xfId="1265"/>
    <cellStyle name="20% - 强调文字颜色 1 2 2 6 3" xfId="1266"/>
    <cellStyle name="强调文字颜色 5 2 2 2 3 4" xfId="1267"/>
    <cellStyle name="常规 18 2 4 3 2 2 2" xfId="1268"/>
    <cellStyle name="60% - 强调文字颜色 3 2 2 3 3 2 4" xfId="1269"/>
    <cellStyle name="链接单元格 2 4 2 4 5" xfId="1270"/>
    <cellStyle name="20% - 强调文字颜色 1 2 2 6 4" xfId="1271"/>
    <cellStyle name="强调文字颜色 5 2 2 2 3 5" xfId="1272"/>
    <cellStyle name="60% - 强调文字颜色 3 2 2 3 3 3" xfId="1273"/>
    <cellStyle name="20% - 强调文字颜色 1 2 2 7" xfId="1274"/>
    <cellStyle name="20% - 强调文字颜色 4 2 2 3 2 2 2 3" xfId="1275"/>
    <cellStyle name="汇总 2 3 2 2 2 4" xfId="1276"/>
    <cellStyle name="60% - 强调文字颜色 3 2 2 3 3 3 2" xfId="1277"/>
    <cellStyle name="链接单元格 2 4 2 5 3" xfId="1278"/>
    <cellStyle name="20% - 强调文字颜色 1 2 2 7 2" xfId="1279"/>
    <cellStyle name="强调文字颜色 5 2 2 2 4 3" xfId="1280"/>
    <cellStyle name="常规 30 2 4 2 4" xfId="1281"/>
    <cellStyle name="常规 25 2 4 2 4" xfId="1282"/>
    <cellStyle name="60% - 强调文字颜色 6 2 11" xfId="1283"/>
    <cellStyle name="20% - 强调文字颜色 4 2 2 3 2 2 2 3 2" xfId="1284"/>
    <cellStyle name="汇总 2 3 2 2 2 4 2" xfId="1285"/>
    <cellStyle name="标题 5 4 4 4 3" xfId="1286"/>
    <cellStyle name="20% - 强调文字颜色 4 2 4 4 2 2 4" xfId="1287"/>
    <cellStyle name="标题 2 2 3 5 4" xfId="1288"/>
    <cellStyle name="20% - 强调文字颜色 1 2 3 2 2" xfId="1289"/>
    <cellStyle name="标题 2 2 3 5 4 2" xfId="1290"/>
    <cellStyle name="20% - 强调文字颜色 1 2 3 2 2 2" xfId="1291"/>
    <cellStyle name="20% - 强调文字颜色 2 2 4 2 2 2 6" xfId="1292"/>
    <cellStyle name="40% - 强调文字颜色 3 2 3 4" xfId="1293"/>
    <cellStyle name="20% - 强调文字颜色 1 2 3 2 2 2 2" xfId="1294"/>
    <cellStyle name="20% - 强调文字颜色 1 2 3 2 4 2 4" xfId="1295"/>
    <cellStyle name="60% - 强调文字颜色 5 2 3 3 2 2 5" xfId="1296"/>
    <cellStyle name="40% - 强调文字颜色 3 2 3 4 2 2" xfId="1297"/>
    <cellStyle name="20% - 强调文字颜色 1 2 3 2 2 2 2 2 2" xfId="1298"/>
    <cellStyle name="40% - 强调文字颜色 2 2 2 4 2 4" xfId="1299"/>
    <cellStyle name="20% - 强调文字颜色 1 2 7 3 3 2" xfId="1300"/>
    <cellStyle name="常规 4 3" xfId="1301"/>
    <cellStyle name="20% - 强调文字颜色 2 2 2 2 3 2 5" xfId="1302"/>
    <cellStyle name="40% - 强调文字颜色 5 2 4 2 2 3" xfId="1303"/>
    <cellStyle name="40% - 强调文字颜色 3 2 2 2 2 7" xfId="1304"/>
    <cellStyle name="20% - 强调文字颜色 1 2 3 2 4 2 4 2" xfId="1305"/>
    <cellStyle name="常规 5 4" xfId="1306"/>
    <cellStyle name="40% - 强调文字颜色 3 2 3 4 2 2 2" xfId="1307"/>
    <cellStyle name="20% - 强调文字颜色 1 2 3 2 2 2 2 2 2 2" xfId="1308"/>
    <cellStyle name="20% - 强调文字颜色 1 2 3 2 4 2 5" xfId="1309"/>
    <cellStyle name="20% - 强调文字颜色 1 2 3 2 4 2 3 2" xfId="1310"/>
    <cellStyle name="40% - 强调文字颜色 3 2 3 4 2 3" xfId="1311"/>
    <cellStyle name="20% - 强调文字颜色 1 2 3 2 2 2 2 2 3" xfId="1312"/>
    <cellStyle name="常规 4 2 2" xfId="1313"/>
    <cellStyle name="40% - 强调文字颜色 2 2 2 4 2 5" xfId="1314"/>
    <cellStyle name="20% - 强调文字颜色 2 2 2 2 3 2 4 2" xfId="1315"/>
    <cellStyle name="常规 6 4" xfId="1316"/>
    <cellStyle name="40% - 强调文字颜色 3 2 3 4 2 3 2" xfId="1317"/>
    <cellStyle name="20% - 强调文字颜色 1 2 3 2 2 2 2 2 3 2" xfId="1318"/>
    <cellStyle name="标题 1 2 4 2 5 2 2" xfId="1319"/>
    <cellStyle name="20% - 强调文字颜色 2 2 8 3 3 2" xfId="1320"/>
    <cellStyle name="40% - 强调文字颜色 3 2 3 4 2 4" xfId="1321"/>
    <cellStyle name="20% - 强调文字颜色 1 2 3 2 2 2 2 2 4" xfId="1322"/>
    <cellStyle name="常规 21 4 2 2 2 3" xfId="1323"/>
    <cellStyle name="20% - 强调文字颜色 1 2 3 2 4 3 4" xfId="1324"/>
    <cellStyle name="60% - 强调文字颜色 5 2 3 3 2 3 5" xfId="1325"/>
    <cellStyle name="40% - 强调文字颜色 3 2 3 4 3 2" xfId="1326"/>
    <cellStyle name="20% - 强调文字颜色 1 2 3 2 2 2 2 3 2" xfId="1327"/>
    <cellStyle name="40% - 强调文字颜色 3 2 3 4 4 2" xfId="1328"/>
    <cellStyle name="20% - 强调文字颜色 1 2 3 2 2 2 2 4 2" xfId="1329"/>
    <cellStyle name="60% - 强调文字颜色 6 2 4 3 2 2 5" xfId="1330"/>
    <cellStyle name="20% - 强调文字颜色 1 2 4 2 3 2 2 2 2" xfId="1331"/>
    <cellStyle name="差 2 2 2 2 5 2" xfId="1332"/>
    <cellStyle name="20% - 强调文字颜色 3 2 3 2 3 2 5" xfId="1333"/>
    <cellStyle name="40% - 强调文字颜色 6 2 3 4 4 2" xfId="1334"/>
    <cellStyle name="适中 2 2 2 2 2 2 5" xfId="1335"/>
    <cellStyle name="40% - 强调文字颜色 3 2 3 5" xfId="1336"/>
    <cellStyle name="20% - 强调文字颜色 1 2 3 2 2 2 3" xfId="1337"/>
    <cellStyle name="40% - 强调文字颜色 3 2 3 5 2" xfId="1338"/>
    <cellStyle name="20% - 强调文字颜色 1 2 3 2 2 2 3 2" xfId="1339"/>
    <cellStyle name="40% - 强调文字颜色 3 2 3 5 3" xfId="1340"/>
    <cellStyle name="20% - 强调文字颜色 1 2 3 2 2 2 3 3" xfId="1341"/>
    <cellStyle name="40% - 强调文字颜色 3 2 3 5 3 2" xfId="1342"/>
    <cellStyle name="20% - 强调文字颜色 1 2 3 2 2 2 3 3 2" xfId="1343"/>
    <cellStyle name="40% - 强调文字颜色 1 2 2 2 2 3 2 4" xfId="1344"/>
    <cellStyle name="20% - 强调文字颜色 4 2 3 2 5 4" xfId="1345"/>
    <cellStyle name="40% - 强调文字颜色 3 2 3 5 4" xfId="1346"/>
    <cellStyle name="20% - 强调文字颜色 1 2 3 2 2 2 3 4" xfId="1347"/>
    <cellStyle name="20% - 强调文字颜色 1 2 4 2 3 2 3 2" xfId="1348"/>
    <cellStyle name="标题 1 2 2 5 2 2 2" xfId="1349"/>
    <cellStyle name="40% - 强调文字颜色 5 2 2 2 2 3" xfId="1350"/>
    <cellStyle name="40% - 强调文字颜色 3 2 3 6 2" xfId="1351"/>
    <cellStyle name="20% - 强调文字颜色 1 2 3 2 2 2 4 2" xfId="1352"/>
    <cellStyle name="标题 1 2 2 5 2 3" xfId="1353"/>
    <cellStyle name="链接单元格 2 10" xfId="1354"/>
    <cellStyle name="40% - 强调文字颜色 3 2 3 7" xfId="1355"/>
    <cellStyle name="20% - 强调文字颜色 1 2 3 2 2 2 5" xfId="1356"/>
    <cellStyle name="60% - 强调文字颜色 3 2 3 3 3 2 3 2" xfId="1357"/>
    <cellStyle name="20% - 强调文字颜色 2 2 2 6 3 2" xfId="1358"/>
    <cellStyle name="标题 1 2 2 5 2 3 2" xfId="1359"/>
    <cellStyle name="链接单元格 2 10 2" xfId="1360"/>
    <cellStyle name="40% - 强调文字颜色 5 2 2 2 3 3" xfId="1361"/>
    <cellStyle name="40% - 强调文字颜色 3 2 3 7 2" xfId="1362"/>
    <cellStyle name="20% - 强调文字颜色 1 2 3 2 2 2 5 2" xfId="1363"/>
    <cellStyle name="20% - 强调文字颜色 1 2 3 3 4 3 2" xfId="1364"/>
    <cellStyle name="标题 1 2 2 5 2 4" xfId="1365"/>
    <cellStyle name="链接单元格 2 11" xfId="1366"/>
    <cellStyle name="40% - 强调文字颜色 3 2 3 8" xfId="1367"/>
    <cellStyle name="20% - 强调文字颜色 1 2 3 2 2 2 6" xfId="1368"/>
    <cellStyle name="20% - 强调文字颜色 1 2 3 2 2 3" xfId="1369"/>
    <cellStyle name="40% - 强调文字颜色 3 2 4 4" xfId="1370"/>
    <cellStyle name="20% - 强调文字颜色 1 2 3 2 2 3 2" xfId="1371"/>
    <cellStyle name="40% - 强调文字颜色 3 2 4 4 2 2" xfId="1372"/>
    <cellStyle name="20% - 强调文字颜色 1 2 3 2 2 3 2 2 2" xfId="1373"/>
    <cellStyle name="40% - 强调文字颜色 2 2 3 4 2 4" xfId="1374"/>
    <cellStyle name="20% - 强调文字颜色 1 2 8 3 3 2" xfId="1375"/>
    <cellStyle name="20% - 强调文字颜色 2 2 2 3 3 2 5" xfId="1376"/>
    <cellStyle name="强调文字颜色 3 2 4 2 2 2 3 2 3" xfId="1377"/>
    <cellStyle name="常规 21 2 2 3 3 2 3" xfId="1378"/>
    <cellStyle name="20% - 强调文字颜色 1 2 3 2 5" xfId="1379"/>
    <cellStyle name="20% - 强调文字颜色 2 2 7 2" xfId="1380"/>
    <cellStyle name="40% - 强调文字颜色 3 2 4 4 2 2 2" xfId="1381"/>
    <cellStyle name="20% - 强调文字颜色 1 2 3 2 2 3 2 2 2 2" xfId="1382"/>
    <cellStyle name="常规 21 2 2 2 3 3 2" xfId="1383"/>
    <cellStyle name="40% - 强调文字颜色 3 2 4 4 2 3" xfId="1384"/>
    <cellStyle name="20% - 强调文字颜色 1 2 3 2 2 3 2 2 3" xfId="1385"/>
    <cellStyle name="40% - 强调文字颜色 2 2 3 4 2 5" xfId="1386"/>
    <cellStyle name="20% - 强调文字颜色 2 2 2 2 4 2 4 2" xfId="1387"/>
    <cellStyle name="适中 2 2 2 4 4" xfId="1388"/>
    <cellStyle name="20% - 强调文字颜色 3 2 2 2 4 5 2" xfId="1389"/>
    <cellStyle name="适中 2 3 7 2" xfId="1390"/>
    <cellStyle name="常规 3 6 3 5" xfId="1391"/>
    <cellStyle name="60% - 强调文字颜色 6 2 4 2 3 7" xfId="1392"/>
    <cellStyle name="20% - 强调文字颜色 4 2 3 2 4 3 2" xfId="1393"/>
    <cellStyle name="40% - 强调文字颜色 3 2 5 4 2 4" xfId="1394"/>
    <cellStyle name="解释性文本 2 5 2 2 3 2 4" xfId="1395"/>
    <cellStyle name="20% - 强调文字颜色 1 2 3 3 5" xfId="1396"/>
    <cellStyle name="40% - 强调文字颜色 4 2 6 4 2 2" xfId="1397"/>
    <cellStyle name="20% - 强调文字颜色 2 2 4 2 2 2 2 2 4" xfId="1398"/>
    <cellStyle name="20% - 强调文字颜色 2 2 8 2" xfId="1399"/>
    <cellStyle name="40% - 强调文字颜色 3 2 4 4 2 3 2" xfId="1400"/>
    <cellStyle name="20% - 强调文字颜色 1 2 3 2 2 3 2 2 3 2" xfId="1401"/>
    <cellStyle name="常规 31 4 4 3" xfId="1402"/>
    <cellStyle name="常规 3 6 3 5 2" xfId="1403"/>
    <cellStyle name="20% - 强调文字颜色 4 2 3 2 4 3 2 2" xfId="1404"/>
    <cellStyle name="40% - 强调文字颜色 3 2 4 4 2 4" xfId="1405"/>
    <cellStyle name="20% - 强调文字颜色 1 2 3 2 2 3 2 2 4" xfId="1406"/>
    <cellStyle name="20% - 强调文字颜色 2 2 4 3 2 2 2 2 2" xfId="1407"/>
    <cellStyle name="常规 3 6 3 6" xfId="1408"/>
    <cellStyle name="标题 4 2 6 5 2" xfId="1409"/>
    <cellStyle name="20% - 强调文字颜色 4 2 3 2 4 3 3" xfId="1410"/>
    <cellStyle name="20% - 强调文字颜色 1 2 8 2" xfId="1411"/>
    <cellStyle name="60% - 强调文字颜色 1 2 4 2 2 2 3 4 2" xfId="1412"/>
    <cellStyle name="40% - 强调文字颜色 3 2 4 4 3" xfId="1413"/>
    <cellStyle name="20% - 强调文字颜色 1 2 3 2 2 3 2 3" xfId="1414"/>
    <cellStyle name="20% - 强调文字颜色 1 2 8 3 4" xfId="1415"/>
    <cellStyle name="60% - 强调文字颜色 1 2 6 2 5" xfId="1416"/>
    <cellStyle name="40% - 强调文字颜色 3 2 4 4 3 2" xfId="1417"/>
    <cellStyle name="20% - 强调文字颜色 1 2 3 2 2 3 2 3 2" xfId="1418"/>
    <cellStyle name="40% - 强调文字颜色 3 2 4 5 2 2" xfId="1419"/>
    <cellStyle name="20% - 强调文字颜色 1 2 3 2 2 3 3 2 2" xfId="1420"/>
    <cellStyle name="20% - 强调文字颜色 2 2 5 2 2 5 2" xfId="1421"/>
    <cellStyle name="常规 2 3 2 2 6 2" xfId="1422"/>
    <cellStyle name="20% - 强调文字颜色 5 2 5 2 4 2" xfId="1423"/>
    <cellStyle name="20% - 强调文字颜色 3 2 3 2 4 6" xfId="1424"/>
    <cellStyle name="40% - 强调文字颜色 2 2 3 5 2 4" xfId="1425"/>
    <cellStyle name="20% - 强调文字颜色 3 2 6 2 2 3 2" xfId="1426"/>
    <cellStyle name="常规 34 2 2 2 3 2 3" xfId="1427"/>
    <cellStyle name="常规 29 2 2 2 3 2 3" xfId="1428"/>
    <cellStyle name="20% - 强调文字颜色 4 2 4 2 4 4" xfId="1429"/>
    <cellStyle name="常规 2 2 2 2 2 3 2 2" xfId="1430"/>
    <cellStyle name="标题 1 2 2 2 3 3 5" xfId="1431"/>
    <cellStyle name="40% - 强调文字颜色 2 2 3 5 3 4" xfId="1432"/>
    <cellStyle name="20% - 强调文字颜色 3 2 6 2 2 4 2" xfId="1433"/>
    <cellStyle name="常规 2 2 2 2 2 3 3 2" xfId="1434"/>
    <cellStyle name="60% - 强调文字颜色 1 2 4 2 2 2 4" xfId="1435"/>
    <cellStyle name="20% - 强调文字颜色 4 2 4 2 5 4" xfId="1436"/>
    <cellStyle name="60% - 强调文字颜色 1 2 7 2 5" xfId="1437"/>
    <cellStyle name="40% - 强调文字颜色 3 2 4 5 3 2" xfId="1438"/>
    <cellStyle name="20% - 强调文字颜色 1 2 3 2 2 3 3 3 2" xfId="1439"/>
    <cellStyle name="20% - 强调文字颜色 4 2 7 2 2 2 2" xfId="1440"/>
    <cellStyle name="强调文字颜色 6 2 5 2 2 3 5" xfId="1441"/>
    <cellStyle name="差 2 5 2 2 3 4 2" xfId="1442"/>
    <cellStyle name="标题 1 2 2 5 3 2" xfId="1443"/>
    <cellStyle name="40% - 强调文字颜色 3 2 4 6" xfId="1444"/>
    <cellStyle name="20% - 强调文字颜色 1 2 3 2 2 3 4" xfId="1445"/>
    <cellStyle name="40% - 强调文字颜色 3 2 4 7" xfId="1446"/>
    <cellStyle name="20% - 强调文字颜色 1 2 3 2 2 3 5" xfId="1447"/>
    <cellStyle name="40% - 强调文字颜色 5 2 2 3 3 3" xfId="1448"/>
    <cellStyle name="40% - 强调文字颜色 3 2 4 7 2" xfId="1449"/>
    <cellStyle name="20% - 强调文字颜色 1 2 3 2 2 3 5 2" xfId="1450"/>
    <cellStyle name="20% - 强调文字颜色 5 2 2 4 2 2 3" xfId="1451"/>
    <cellStyle name="40% - 强调文字颜色 3 2 4 8" xfId="1452"/>
    <cellStyle name="20% - 强调文字颜色 1 2 3 2 2 3 6" xfId="1453"/>
    <cellStyle name="20% - 强调文字颜色 1 2 3 2 3 2" xfId="1454"/>
    <cellStyle name="20% - 强调文字颜色 2 2 4 2 2 3 6" xfId="1455"/>
    <cellStyle name="常规 21 2 2 3 3 2 2" xfId="1456"/>
    <cellStyle name="标题 5 8 3 2" xfId="1457"/>
    <cellStyle name="20% - 强调文字颜色 1 2 3 2 4" xfId="1458"/>
    <cellStyle name="20% - 强调文字颜色 1 2 5 2 2 2 4 2" xfId="1459"/>
    <cellStyle name="60% - 强调文字颜色 6 2 5 2 2 7" xfId="1460"/>
    <cellStyle name="20% - 强调文字颜色 4 2 3 3 4 2 2" xfId="1461"/>
    <cellStyle name="60% - 强调文字颜色 5 2 4 3 2 3 5" xfId="1462"/>
    <cellStyle name="20% - 强调文字颜色 1 2 3 2 3 2 2 3 2" xfId="1463"/>
    <cellStyle name="20% - 强调文字颜色 1 2 3 3 3 5 2" xfId="1464"/>
    <cellStyle name="标题 1 2 5 4 5" xfId="1465"/>
    <cellStyle name="20% - 强调文字颜色 2 2 4 3 3 3 2" xfId="1466"/>
    <cellStyle name="20% - 强调文字颜色 1 2 3 2 3 2 2 4" xfId="1467"/>
    <cellStyle name="20% - 强调文字颜色 1 2 4 2 4 2 2 2" xfId="1468"/>
    <cellStyle name="60% - 强调文字颜色 4 2 5 3 3 2 2 2" xfId="1469"/>
    <cellStyle name="20% - 强调文字颜色 4 2 5 6 2" xfId="1470"/>
    <cellStyle name="差 2 5 2 2 4 3 2" xfId="1471"/>
    <cellStyle name="标题 1 2 2 6 2 2" xfId="1472"/>
    <cellStyle name="20% - 强调文字颜色 1 2 3 2 3 2 4" xfId="1473"/>
    <cellStyle name="20% - 强调文字颜色 5 2 2 2 2 3 2 2 3 2" xfId="1474"/>
    <cellStyle name="注释 2 2 2 2 2 6" xfId="1475"/>
    <cellStyle name="40% - 强调文字颜色 5 2 3 2 2 3" xfId="1476"/>
    <cellStyle name="20% - 强调文字颜色 1 2 3 2 3 2 4 2" xfId="1477"/>
    <cellStyle name="40% - 强调文字颜色 1 2 4 2 2 2 3 2 2" xfId="1478"/>
    <cellStyle name="20% - 强调文字颜色 1 2 3 2 3 3" xfId="1479"/>
    <cellStyle name="20% - 强调文字颜色 1 2 3 2 3 3 2" xfId="1480"/>
    <cellStyle name="40% - 强调文字颜色 6 2 3 5 5 2" xfId="1481"/>
    <cellStyle name="20% - 强调文字颜色 1 2 3 2 3 3 3" xfId="1482"/>
    <cellStyle name="标题 1 2 2 6 3 2" xfId="1483"/>
    <cellStyle name="20% - 强调文字颜色 1 2 3 2 3 3 4" xfId="1484"/>
    <cellStyle name="常规 21 2 2 3 3 2 2 2" xfId="1485"/>
    <cellStyle name="20% - 强调文字颜色 1 2 3 2 4 2" xfId="1486"/>
    <cellStyle name="标题 3 2 2 2 2 3 2 4" xfId="1487"/>
    <cellStyle name="60% - 强调文字颜色 3 2 3 3 3 4" xfId="1488"/>
    <cellStyle name="40% - 强调文字颜色 2 2 8 2 4 2" xfId="1489"/>
    <cellStyle name="20% - 强调文字颜色 2 2 2 8" xfId="1490"/>
    <cellStyle name="20% - 强调文字颜色 4 2 2 3 3 2 2 4" xfId="1491"/>
    <cellStyle name="汇总 2 3 3 2 2 5" xfId="1492"/>
    <cellStyle name="20% - 强调文字颜色 6 2 4 2 5 3 2" xfId="1493"/>
    <cellStyle name="20% - 强调文字颜色 1 2 3 2 8" xfId="1494"/>
    <cellStyle name="20% - 强调文字颜色 2 2 7 5" xfId="1495"/>
    <cellStyle name="输出 2 2 2 2 3 2 3" xfId="1496"/>
    <cellStyle name="20% - 强调文字颜色 1 2 3 2 4 2 2" xfId="1497"/>
    <cellStyle name="60% - 强调文字颜色 3 2 3 3 3 4 2" xfId="1498"/>
    <cellStyle name="20% - 强调文字颜色 2 2 2 8 2" xfId="1499"/>
    <cellStyle name="20% - 强调文字颜色 1 2 3 2 4 2 2 2 2" xfId="1500"/>
    <cellStyle name="20% - 强调文字颜色 2 2 4 2 3 2 5" xfId="1501"/>
    <cellStyle name="标题 1 2 3 5 2 2 2" xfId="1502"/>
    <cellStyle name="40% - 强调文字颜色 4 2 3 6 2" xfId="1503"/>
    <cellStyle name="20% - 强调文字颜色 1 2 3 3 2 2 4 2" xfId="1504"/>
    <cellStyle name="60% - 强调文字颜色 5 2 4 2 4 4 2" xfId="1505"/>
    <cellStyle name="20% - 强调文字颜色 1 2 3 2 4 2 2 3" xfId="1506"/>
    <cellStyle name="60% - 强调文字颜色 6 2 4 2 3 2 2 4" xfId="1507"/>
    <cellStyle name="60% - 强调文字颜色 2 2 2 4 2 5" xfId="1508"/>
    <cellStyle name="20% - 强调文字颜色 1 2 3 2 4 2 2 3 2" xfId="1509"/>
    <cellStyle name="常规 3 5 2 2 3 2" xfId="1510"/>
    <cellStyle name="20% - 强调文字颜色 1 2 3 2 4 2 2 4" xfId="1511"/>
    <cellStyle name="40% - 强调文字颜色 1 2 4 2 2 2 3 3 2" xfId="1512"/>
    <cellStyle name="20% - 强调文字颜色 1 2 3 2 4 3" xfId="1513"/>
    <cellStyle name="常规 31 3 2 3 2 2" xfId="1514"/>
    <cellStyle name="常规 26 3 2 3 2 2" xfId="1515"/>
    <cellStyle name="60% - 强调文字颜色 3 2 3 3 3 5" xfId="1516"/>
    <cellStyle name="强调文字颜色 1 2 2 3 2 2 2 3 2" xfId="1517"/>
    <cellStyle name="常规 3 6 2 3 2 2 2" xfId="1518"/>
    <cellStyle name="20% - 强调文字颜色 2 2 2 9" xfId="1519"/>
    <cellStyle name="20% - 强调文字颜色 1 2 3 2 4 3 2" xfId="1520"/>
    <cellStyle name="20% - 强调文字颜色 1 2 3 2 4 3 2 2" xfId="1521"/>
    <cellStyle name="20% - 强调文字颜色 1 2 3 2 4 4 2" xfId="1522"/>
    <cellStyle name="解释性文本 2 5 4 2 3" xfId="1523"/>
    <cellStyle name="20% - 强调文字颜色 2 2 4 2 4 2 2" xfId="1524"/>
    <cellStyle name="常规 21 2 2 3 3 2 4" xfId="1525"/>
    <cellStyle name="20% - 强调文字颜色 1 2 3 2 6" xfId="1526"/>
    <cellStyle name="20% - 强调文字颜色 2 2 7 3" xfId="1527"/>
    <cellStyle name="20% - 强调文字颜色 1 2 3 2 7" xfId="1528"/>
    <cellStyle name="20% - 强调文字颜色 2 2 7 4" xfId="1529"/>
    <cellStyle name="输出 2 2 2 2 3 2 2" xfId="1530"/>
    <cellStyle name="20% - 强调文字颜色 6 2 4 2 3" xfId="1531"/>
    <cellStyle name="20% - 强调文字颜色 1 2 3 2 7 2" xfId="1532"/>
    <cellStyle name="60% - 强调文字颜色 2 2 4 2 2 3 4 2" xfId="1533"/>
    <cellStyle name="20% - 强调文字颜色 2 2 5 8" xfId="1534"/>
    <cellStyle name="20% - 强调文字颜色 2 2 7 4 2" xfId="1535"/>
    <cellStyle name="输出 2 2 2 2 3 2 2 2" xfId="1536"/>
    <cellStyle name="标题 2 2 3 6 4" xfId="1537"/>
    <cellStyle name="40% - 强调文字颜色 1 2 3 4 2 5" xfId="1538"/>
    <cellStyle name="20% - 强调文字颜色 1 2 3 3 2" xfId="1539"/>
    <cellStyle name="40% - 强调文字颜色 4 2 3 4 2 2" xfId="1540"/>
    <cellStyle name="20% - 强调文字颜色 1 2 3 3 2 2 2 2 2" xfId="1541"/>
    <cellStyle name="20% - 强调文字颜色 1 2 6 3 3 4" xfId="1542"/>
    <cellStyle name="常规 18 12" xfId="1543"/>
    <cellStyle name="60% - 强调文字颜色 5 2 3 2 2 2 7" xfId="1544"/>
    <cellStyle name="40% - 强调文字颜色 3 2 2 4 2 4" xfId="1545"/>
    <cellStyle name="20% - 强调文字颜色 2 2 7 3 3 2" xfId="1546"/>
    <cellStyle name="20% - 强调文字颜色 1 2 3 4 3 3 2" xfId="1547"/>
    <cellStyle name="40% - 强调文字颜色 4 2 3 4 3" xfId="1548"/>
    <cellStyle name="20% - 强调文字颜色 1 2 3 3 2 2 2 3" xfId="1549"/>
    <cellStyle name="20% - 强调文字颜色 2 2 4 2 6 2" xfId="1550"/>
    <cellStyle name="20% - 强调文字颜色 2 2 7 3 4" xfId="1551"/>
    <cellStyle name="40% - 强调文字颜色 4 2 3 4 3 2" xfId="1552"/>
    <cellStyle name="20% - 强调文字颜色 1 2 3 3 2 2 2 3 2" xfId="1553"/>
    <cellStyle name="40% - 强调文字颜色 4 2 3 5 2" xfId="1554"/>
    <cellStyle name="20% - 强调文字颜色 1 2 3 3 2 2 3 2" xfId="1555"/>
    <cellStyle name="20% - 强调文字颜色 1 2 3 3 2 3" xfId="1556"/>
    <cellStyle name="40% - 强调文字颜色 4 2 4 4" xfId="1557"/>
    <cellStyle name="20% - 强调文字颜色 1 2 3 3 2 3 2" xfId="1558"/>
    <cellStyle name="40% - 强调文字颜色 6 2 4 4 5 2" xfId="1559"/>
    <cellStyle name="40% - 强调文字颜色 4 2 4 5" xfId="1560"/>
    <cellStyle name="20% - 强调文字颜色 1 2 3 3 2 3 3" xfId="1561"/>
    <cellStyle name="标题 1 2 3 5 3 2" xfId="1562"/>
    <cellStyle name="40% - 强调文字颜色 4 2 4 6" xfId="1563"/>
    <cellStyle name="20% - 强调文字颜色 1 2 3 3 2 3 4" xfId="1564"/>
    <cellStyle name="强调文字颜色 3 2 3 2 3 2 2 3 2" xfId="1565"/>
    <cellStyle name="40% - 强调文字颜色 3 2 5 4 2 2 2" xfId="1566"/>
    <cellStyle name="解释性文本 2 5 2 2 3 2 2 2" xfId="1567"/>
    <cellStyle name="20% - 强调文字颜色 1 2 3 3 3 2" xfId="1568"/>
    <cellStyle name="差 2 4 2 2 4 3" xfId="1569"/>
    <cellStyle name="40% - 强调文字颜色 2 2 4 4 2 4 2" xfId="1570"/>
    <cellStyle name="20% - 强调文字颜色 2 2 4 2 2 2 2 2 2 2" xfId="1571"/>
    <cellStyle name="20% - 强调文字颜色 1 2 3 3 3 2 2 3 2" xfId="1572"/>
    <cellStyle name="20% - 强调文字颜色 1 2 3 3 3 2 2 4" xfId="1573"/>
    <cellStyle name="60% - 强调文字颜色 4 2 3 2 2 2 2 2 2" xfId="1574"/>
    <cellStyle name="40% - 强调文字颜色 6 2 4 5 4 2" xfId="1575"/>
    <cellStyle name="20% - 强调文字颜色 1 2 3 3 3 2 3" xfId="1576"/>
    <cellStyle name="60% - 强调文字颜色 4 2 3 2 2 2 2 2 2 2" xfId="1577"/>
    <cellStyle name="20% - 强调文字颜色 1 2 3 3 3 2 3 2" xfId="1578"/>
    <cellStyle name="标题 1 2 3 6 2 2" xfId="1579"/>
    <cellStyle name="60% - 强调文字颜色 4 2 3 2 2 2 2 2 3" xfId="1580"/>
    <cellStyle name="20% - 强调文字颜色 1 2 3 3 3 2 4" xfId="1581"/>
    <cellStyle name="60% - 强调文字颜色 4 2 3 2 2 2 2 2 3 2" xfId="1582"/>
    <cellStyle name="20% - 强调文字颜色 1 2 3 3 3 2 4 2" xfId="1583"/>
    <cellStyle name="40% - 强调文字颜色 3 2 5 4 2 2 3" xfId="1584"/>
    <cellStyle name="20% - 强调文字颜色 1 2 3 3 3 3" xfId="1585"/>
    <cellStyle name="40% - 强调文字颜色 3 2 5 4 2 2 3 2" xfId="1586"/>
    <cellStyle name="20% - 强调文字颜色 1 2 3 3 3 3 2" xfId="1587"/>
    <cellStyle name="20% - 强调文字颜色 1 2 3 3 3 3 2 2" xfId="1588"/>
    <cellStyle name="60% - 强调文字颜色 4 2 3 2 2 2 2 3 2" xfId="1589"/>
    <cellStyle name="40% - 强调文字颜色 6 2 4 5 5 2" xfId="1590"/>
    <cellStyle name="20% - 强调文字颜色 1 2 3 3 3 3 3" xfId="1591"/>
    <cellStyle name="20% - 强调文字颜色 1 2 3 3 3 3 3 2" xfId="1592"/>
    <cellStyle name="标题 1 2 4 2 2 2 3 2" xfId="1593"/>
    <cellStyle name="20% - 强调文字颜色 4 2 2 5 2 2 3" xfId="1594"/>
    <cellStyle name="标题 1 2 3 6 3 2" xfId="1595"/>
    <cellStyle name="20% - 强调文字颜色 1 2 3 3 3 3 4" xfId="1596"/>
    <cellStyle name="20% - 强调文字颜色 1 2 3 3 3 4 2" xfId="1597"/>
    <cellStyle name="解释性文本 2 6 3 2 3" xfId="1598"/>
    <cellStyle name="标题 1 2 5 3 5" xfId="1599"/>
    <cellStyle name="20% - 强调文字颜色 2 2 4 3 3 2 2" xfId="1600"/>
    <cellStyle name="20% - 强调文字颜色 1 2 3 3 3 5" xfId="1601"/>
    <cellStyle name="20% - 强调文字颜色 5 2 4 2 2 2 3 3 2" xfId="1602"/>
    <cellStyle name="20% - 强调文字颜色 2 2 4 3 3 3" xfId="1603"/>
    <cellStyle name="常规 21 2 2 3 3 3 2" xfId="1604"/>
    <cellStyle name="标题 5 8 4 2" xfId="1605"/>
    <cellStyle name="40% - 强调文字颜色 3 2 5 4 2 3" xfId="1606"/>
    <cellStyle name="解释性文本 2 5 2 2 3 2 3" xfId="1607"/>
    <cellStyle name="20% - 强调文字颜色 1 2 3 3 4" xfId="1608"/>
    <cellStyle name="40% - 强调文字颜色 2 2 4 4 2 5" xfId="1609"/>
    <cellStyle name="20% - 强调文字颜色 2 2 4 2 2 2 2 2 3" xfId="1610"/>
    <cellStyle name="20% - 强调文字颜色 4 2 3 3 4 3 2" xfId="1611"/>
    <cellStyle name="20% - 强调文字颜色 1 2 3 3 4 2 2" xfId="1612"/>
    <cellStyle name="20% - 强调文字颜色 1 2 3 3 4 3" xfId="1613"/>
    <cellStyle name="40% - 强调文字颜色 3 2 5 4 2 4 2" xfId="1614"/>
    <cellStyle name="20% - 强调文字颜色 1 2 3 3 5 2" xfId="1615"/>
    <cellStyle name="20% - 强调文字颜色 5 2 3 2 2 3 2 2 3" xfId="1616"/>
    <cellStyle name="20% - 强调文字颜色 2 2 8 2 2" xfId="1617"/>
    <cellStyle name="40% - 强调文字颜色 3 2 5 4 2 5" xfId="1618"/>
    <cellStyle name="20% - 强调文字颜色 1 2 3 3 6" xfId="1619"/>
    <cellStyle name="20% - 强调文字颜色 2 2 8 3" xfId="1620"/>
    <cellStyle name="标题 5 3 2 2 2 4 2 2" xfId="1621"/>
    <cellStyle name="20% - 强调文字颜色 1 2 3 3 7" xfId="1622"/>
    <cellStyle name="20% - 强调文字颜色 2 2 8 4" xfId="1623"/>
    <cellStyle name="输出 2 2 2 2 3 3 2" xfId="1624"/>
    <cellStyle name="60% - 强调文字颜色 4 2 4 4 6" xfId="1625"/>
    <cellStyle name="60% - 强调文字颜色 2 2 3 3 2 2 2 4" xfId="1626"/>
    <cellStyle name="20% - 强调文字颜色 4 2 2 4 2 2" xfId="1627"/>
    <cellStyle name="60% - 强调文字颜色 3 2 5 2 2 2 4" xfId="1628"/>
    <cellStyle name="20% - 强调文字颜色 1 2 3 4" xfId="1629"/>
    <cellStyle name="20% - 强调文字颜色 1 2 3 4 2" xfId="1630"/>
    <cellStyle name="标题 1 2 4 5 2 2" xfId="1631"/>
    <cellStyle name="链接单元格 2 4 3 2 3 2 4" xfId="1632"/>
    <cellStyle name="40% - 强调文字颜色 5 2 3 6" xfId="1633"/>
    <cellStyle name="20% - 强调文字颜色 1 2 3 4 2 2 4" xfId="1634"/>
    <cellStyle name="强调文字颜色 3 2 3 2 3 3 2 2 2" xfId="1635"/>
    <cellStyle name="20% - 强调文字颜色 1 2 3 4 2 3" xfId="1636"/>
    <cellStyle name="40% - 强调文字颜色 5 2 4 4" xfId="1637"/>
    <cellStyle name="20% - 强调文字颜色 1 2 3 4 2 3 2" xfId="1638"/>
    <cellStyle name="常规 21 2 2 3 3 4 2" xfId="1639"/>
    <cellStyle name="计算 2 3 4 2 2 2 2 2" xfId="1640"/>
    <cellStyle name="40% - 强调文字颜色 3 2 5 4 3 3" xfId="1641"/>
    <cellStyle name="20% - 强调文字颜色 1 2 3 4 4" xfId="1642"/>
    <cellStyle name="60% - 强调文字颜色 6 2 2 5 2 2" xfId="1643"/>
    <cellStyle name="40% - 强调文字颜色 3 2 5 4 3 4" xfId="1644"/>
    <cellStyle name="20% - 强调文字颜色 1 2 3 4 5" xfId="1645"/>
    <cellStyle name="40% - 强调文字颜色 6 2 5 2 6" xfId="1646"/>
    <cellStyle name="20% - 强调文字颜色 2 2 9 2" xfId="1647"/>
    <cellStyle name="60% - 强调文字颜色 6 2 2 5 2 3" xfId="1648"/>
    <cellStyle name="20% - 强调文字颜色 1 2 3 4 6" xfId="1649"/>
    <cellStyle name="40% - 强调文字颜色 6 2 5 2 7" xfId="1650"/>
    <cellStyle name="20% - 强调文字颜色 2 2 9 3" xfId="1651"/>
    <cellStyle name="60% - 强调文字颜色 5 2 3 2 2 3 4 2" xfId="1652"/>
    <cellStyle name="20% - 强调文字颜色 1 2 3 5" xfId="1653"/>
    <cellStyle name="20% - 强调文字颜色 1 2 3 5 2" xfId="1654"/>
    <cellStyle name="强调文字颜色 5 2 2 3 2 3" xfId="1655"/>
    <cellStyle name="20% - 强调文字颜色 1 2 3 5 2 2" xfId="1656"/>
    <cellStyle name="强调文字颜色 5 2 2 3 2 3 2" xfId="1657"/>
    <cellStyle name="60% - 强调文字颜色 5 2 2 7" xfId="1658"/>
    <cellStyle name="强调文字颜色 1 2 5 3 3 2" xfId="1659"/>
    <cellStyle name="40% - 强调文字颜色 6 2 3 5 2" xfId="1660"/>
    <cellStyle name="20% - 强调文字颜色 1 2 3 5 2 2 3 2" xfId="1661"/>
    <cellStyle name="强调文字颜色 5 2 2 3 2 3 2 3 2" xfId="1662"/>
    <cellStyle name="20% - 强调文字颜色 1 2 3 5 2 3" xfId="1663"/>
    <cellStyle name="强调文字颜色 5 2 2 3 2 3 3" xfId="1664"/>
    <cellStyle name="40% - 强调文字颜色 6 2 4 4" xfId="1665"/>
    <cellStyle name="20% - 强调文字颜色 1 2 3 5 2 3 2" xfId="1666"/>
    <cellStyle name="强调文字颜色 5 2 2 3 2 3 3 2" xfId="1667"/>
    <cellStyle name="40% - 强调文字颜色 6 2 5 4" xfId="1668"/>
    <cellStyle name="20% - 强调文字颜色 1 2 3 5 2 4 2" xfId="1669"/>
    <cellStyle name="强调文字颜色 5 2 2 3 2 3 4 2" xfId="1670"/>
    <cellStyle name="20% - 强调文字颜色 2 2 4 5 2 2 2" xfId="1671"/>
    <cellStyle name="20% - 强调文字颜色 2 2 4 2 2 2 2 4 2" xfId="1672"/>
    <cellStyle name="40% - 强调文字颜色 3 2 5 4 4 2" xfId="1673"/>
    <cellStyle name="解释性文本 2 5 2 2 3 4 2" xfId="1674"/>
    <cellStyle name="20% - 强调文字颜色 1 2 3 5 3" xfId="1675"/>
    <cellStyle name="强调文字颜色 5 2 2 3 2 4" xfId="1676"/>
    <cellStyle name="20% - 强调文字颜色 2 2 5 2 3 2 2 2 2" xfId="1677"/>
    <cellStyle name="20% - 强调文字颜色 1 2 3 5 3 2" xfId="1678"/>
    <cellStyle name="强调文字颜色 5 2 2 3 2 4 2" xfId="1679"/>
    <cellStyle name="20% - 强调文字颜色 1 2 3 5 3 2 2" xfId="1680"/>
    <cellStyle name="强调文字颜色 5 2 2 3 2 4 2 2" xfId="1681"/>
    <cellStyle name="20% - 强调文字颜色 1 2 3 5 3 3" xfId="1682"/>
    <cellStyle name="强调文字颜色 5 2 2 3 2 4 3" xfId="1683"/>
    <cellStyle name="20% - 强调文字颜色 1 2 3 5 3 3 2" xfId="1684"/>
    <cellStyle name="强调文字颜色 5 2 2 3 2 4 3 2" xfId="1685"/>
    <cellStyle name="20% - 强调文字颜色 1 2 3 5 3 4" xfId="1686"/>
    <cellStyle name="强调文字颜色 5 2 2 3 2 4 4" xfId="1687"/>
    <cellStyle name="20% - 强调文字颜色 2 2 4 5 3 2" xfId="1688"/>
    <cellStyle name="20% - 强调文字颜色 1 2 3 5 4" xfId="1689"/>
    <cellStyle name="强调文字颜色 5 2 2 3 2 5" xfId="1690"/>
    <cellStyle name="20% - 强调文字颜色 1 2 3 5 4 2" xfId="1691"/>
    <cellStyle name="强调文字颜色 5 2 2 3 2 5 2" xfId="1692"/>
    <cellStyle name="60% - 强调文字颜色 6 2 2 5 3 2" xfId="1693"/>
    <cellStyle name="20% - 强调文字颜色 1 2 3 5 5" xfId="1694"/>
    <cellStyle name="强调文字颜色 5 2 2 3 2 6" xfId="1695"/>
    <cellStyle name="20% - 强调文字颜色 1 2 3 5 5 2" xfId="1696"/>
    <cellStyle name="强调文字颜色 5 2 2 3 2 6 2" xfId="1697"/>
    <cellStyle name="20% - 强调文字颜色 1 2 3 5 6" xfId="1698"/>
    <cellStyle name="强调文字颜色 5 2 2 3 2 7" xfId="1699"/>
    <cellStyle name="60% - 强调文字颜色 3 2 2 3 4 2" xfId="1700"/>
    <cellStyle name="20% - 强调文字颜色 1 2 3 6" xfId="1701"/>
    <cellStyle name="常规 35 2 3 3 2 3" xfId="1702"/>
    <cellStyle name="20% - 强调文字颜色 4 2 2 3 2 2 3 2" xfId="1703"/>
    <cellStyle name="汇总 2 3 2 2 3 3" xfId="1704"/>
    <cellStyle name="60% - 强调文字颜色 3 2 2 3 4 2 2" xfId="1705"/>
    <cellStyle name="链接单元格 2 4 3 4 3" xfId="1706"/>
    <cellStyle name="20% - 强调文字颜色 1 2 3 6 2" xfId="1707"/>
    <cellStyle name="强调文字颜色 5 2 2 3 3 3" xfId="1708"/>
    <cellStyle name="20% - 强调文字颜色 1 2 3 6 2 2" xfId="1709"/>
    <cellStyle name="强调文字颜色 5 2 2 3 3 3 2" xfId="1710"/>
    <cellStyle name="40% - 强调文字颜色 3 2 5 4 5 2" xfId="1711"/>
    <cellStyle name="20% - 强调文字颜色 1 2 3 6 3" xfId="1712"/>
    <cellStyle name="强调文字颜色 5 2 2 3 3 4" xfId="1713"/>
    <cellStyle name="20% - 强调文字颜色 2 2 5 2 3 2 2 3 2" xfId="1714"/>
    <cellStyle name="20% - 强调文字颜色 1 2 3 6 4" xfId="1715"/>
    <cellStyle name="强调文字颜色 5 2 2 3 3 5" xfId="1716"/>
    <cellStyle name="60% - 强调文字颜色 3 2 2 3 4 3" xfId="1717"/>
    <cellStyle name="20% - 强调文字颜色 1 2 3 7" xfId="1718"/>
    <cellStyle name="60% - 强调文字颜色 3 2 2 3 4 3 2" xfId="1719"/>
    <cellStyle name="20% - 强调文字颜色 1 2 3 7 2" xfId="1720"/>
    <cellStyle name="强调文字颜色 5 2 2 3 4 3" xfId="1721"/>
    <cellStyle name="20% - 强调文字颜色 1 2 4" xfId="1722"/>
    <cellStyle name="20% - 强调文字颜色 1 2 4 2" xfId="1723"/>
    <cellStyle name="标题 2 2 4 5 4" xfId="1724"/>
    <cellStyle name="20% - 强调文字颜色 1 2 4 2 2" xfId="1725"/>
    <cellStyle name="20% - 强调文字颜色 3 2 4 2 3 5" xfId="1726"/>
    <cellStyle name="标题 1 2 2 3 3 2 4" xfId="1727"/>
    <cellStyle name="20% - 强调文字颜色 4 2 5 2 3 3" xfId="1728"/>
    <cellStyle name="标题 2 2 4 5 4 2" xfId="1729"/>
    <cellStyle name="20% - 强调文字颜色 1 2 4 2 2 2" xfId="1730"/>
    <cellStyle name="20% - 强调文字颜色 3 2 4 2 3 5 2" xfId="1731"/>
    <cellStyle name="40% - 强调文字颜色 3 2 2 2 2 3 2 3" xfId="1732"/>
    <cellStyle name="20% - 强调文字颜色 4 2 5 2 3 3 2" xfId="1733"/>
    <cellStyle name="20% - 强调文字颜色 1 2 4 2 2 2 2" xfId="1734"/>
    <cellStyle name="强调文字颜色 3 2 2 2 2 3 5" xfId="1735"/>
    <cellStyle name="20% - 强调文字颜色 4 2 4 2 2 3 2 4" xfId="1736"/>
    <cellStyle name="常规 18 4 4 7" xfId="1737"/>
    <cellStyle name="40% - 强调文字颜色 3 2 2 2 2 3 2 3 2" xfId="1738"/>
    <cellStyle name="20% - 强调文字颜色 4 2 5 2 3 3 2 2" xfId="1739"/>
    <cellStyle name="20% - 强调文字颜色 1 2 4 2 2 2 2 2" xfId="1740"/>
    <cellStyle name="20% - 强调文字颜色 4 2 4 2 2 3 2 4 2" xfId="1741"/>
    <cellStyle name="60% - 强调文字颜色 6 2 3 3 2 2 5" xfId="1742"/>
    <cellStyle name="20% - 强调文字颜色 1 2 4 2 2 2 2 2 2" xfId="1743"/>
    <cellStyle name="20% - 强调文字颜色 3 2 2 2 3 2 5" xfId="1744"/>
    <cellStyle name="适中 2 2 4 5" xfId="1745"/>
    <cellStyle name="20% - 强调文字颜色 1 2 4 2 2 2 2 2 2 2" xfId="1746"/>
    <cellStyle name="20% - 强调文字颜色 1 2 4 2 2 2 2 2 3" xfId="1747"/>
    <cellStyle name="20% - 强调文字颜色 1 2 6 3 3 3 2" xfId="1748"/>
    <cellStyle name="40% - 强调文字颜色 2 2 2 2 2 2 2 2 4" xfId="1749"/>
    <cellStyle name="警告文本 2 5 3 3 3" xfId="1750"/>
    <cellStyle name="20% - 强调文字颜色 1 2 4 2 2 2 2 2 3 2" xfId="1751"/>
    <cellStyle name="标题 2 2 4 2 5 2 2" xfId="1752"/>
    <cellStyle name="20% - 强调文字颜色 1 2 4 2 2 2 2 2 4" xfId="1753"/>
    <cellStyle name="20% - 强调文字颜色 1 2 4 2 2 2 2 3" xfId="1754"/>
    <cellStyle name="60% - 强调文字颜色 6 2 3 3 2 3 5" xfId="1755"/>
    <cellStyle name="20% - 强调文字颜色 1 2 4 2 2 2 2 3 2" xfId="1756"/>
    <cellStyle name="20% - 强调文字颜色 1 2 4 2 2 2 2 4" xfId="1757"/>
    <cellStyle name="标题 1 2 4 8 2" xfId="1758"/>
    <cellStyle name="强调文字颜色 6 2 4 3 2 4 2" xfId="1759"/>
    <cellStyle name="20% - 强调文字颜色 6 2 2 2 2 2 3" xfId="1760"/>
    <cellStyle name="20% - 强调文字颜色 1 2 5 2 3 2 2 2" xfId="1761"/>
    <cellStyle name="常规 2 7 2 2 5" xfId="1762"/>
    <cellStyle name="20% - 强调文字颜色 1 2 4 2 2 2 2 4 2" xfId="1763"/>
    <cellStyle name="20% - 强调文字颜色 6 2 2 2 2 2 3 2" xfId="1764"/>
    <cellStyle name="20% - 强调文字颜色 1 2 5 2 3 2 2 2 2" xfId="1765"/>
    <cellStyle name="常规 3 5 2 8" xfId="1766"/>
    <cellStyle name="标题 4 2 5 4 4" xfId="1767"/>
    <cellStyle name="20% - 强调文字颜色 4 2 3 2 3 2 5" xfId="1768"/>
    <cellStyle name="20% - 强调文字颜色 1 2 4 2 2 2 2 5" xfId="1769"/>
    <cellStyle name="20% - 强调文字颜色 6 2 2 2 2 2 4" xfId="1770"/>
    <cellStyle name="20% - 强调文字颜色 1 2 5 2 3 2 2 3" xfId="1771"/>
    <cellStyle name="60% - 强调文字颜色 1 2 2 3 6 2" xfId="1772"/>
    <cellStyle name="20% - 强调文字颜色 3 2 5 2" xfId="1773"/>
    <cellStyle name="20% - 强调文字颜色 1 2 4 2 2 2 3" xfId="1774"/>
    <cellStyle name="60% - 强调文字颜色 5 2 2 3 4 2 2" xfId="1775"/>
    <cellStyle name="20% - 强调文字颜色 4 2 4 2 2 3 2 5" xfId="1776"/>
    <cellStyle name="20% - 强调文字颜色 1 2 4 2 2 2 3 2" xfId="1777"/>
    <cellStyle name="20% - 强调文字颜色 1 2 4 2 2 2 3 2 2" xfId="1778"/>
    <cellStyle name="标题 4 2 6 2 4" xfId="1779"/>
    <cellStyle name="20% - 强调文字颜色 1 2 5 4" xfId="1780"/>
    <cellStyle name="20% - 强调文字颜色 3 2 2 2 4 2 5" xfId="1781"/>
    <cellStyle name="适中 2 3 4 5" xfId="1782"/>
    <cellStyle name="20% - 强调文字颜色 1 2 4 2 2 2 3 3" xfId="1783"/>
    <cellStyle name="20% - 强调文字颜色 1 2 4 2 2 2 3 3 2" xfId="1784"/>
    <cellStyle name="标题 4 2 6 3 4" xfId="1785"/>
    <cellStyle name="20% - 强调文字颜色 1 2 6 4" xfId="1786"/>
    <cellStyle name="20% - 强调文字颜色 1 2 4 2 2 2 3 4" xfId="1787"/>
    <cellStyle name="常规 22 2 3" xfId="1788"/>
    <cellStyle name="20% - 强调文字颜色 6 2 2 2 2 3 3" xfId="1789"/>
    <cellStyle name="20% - 强调文字颜色 1 2 5 2 3 2 3 2" xfId="1790"/>
    <cellStyle name="20% - 强调文字颜色 1 2 4 2 2 2 4" xfId="1791"/>
    <cellStyle name="40% - 强调文字颜色 6 2 2 2 2 3" xfId="1792"/>
    <cellStyle name="20% - 强调文字颜色 1 2 4 2 2 2 4 2" xfId="1793"/>
    <cellStyle name="常规 35 6 3 2" xfId="1794"/>
    <cellStyle name="20% - 强调文字颜色 1 2 4 2 2 2 5" xfId="1795"/>
    <cellStyle name="40% - 强调文字颜色 6 2 2 2 3 3" xfId="1796"/>
    <cellStyle name="20% - 强调文字颜色 1 2 4 2 2 2 5 2" xfId="1797"/>
    <cellStyle name="20% - 强调文字颜色 1 2 4 2 2 2 6" xfId="1798"/>
    <cellStyle name="20% - 强调文字颜色 1 2 4 2 2 3" xfId="1799"/>
    <cellStyle name="常规 2 3 2 2 2" xfId="1800"/>
    <cellStyle name="40% - 强调文字颜色 3 2 2 2 2 3 2 4" xfId="1801"/>
    <cellStyle name="20% - 强调文字颜色 4 2 5 2 3 3 3" xfId="1802"/>
    <cellStyle name="20% - 强调文字颜色 1 2 4 2 2 3 2" xfId="1803"/>
    <cellStyle name="20% - 强调文字颜色 4 2 4 2 2 3 3 4" xfId="1804"/>
    <cellStyle name="常规 2 3 2 2 2 2" xfId="1805"/>
    <cellStyle name="40% - 强调文字颜色 3 2 2 2 2 3 2 4 2" xfId="1806"/>
    <cellStyle name="20% - 强调文字颜色 4 2 5 2 3 3 3 2" xfId="1807"/>
    <cellStyle name="20% - 强调文字颜色 1 2 4 2 2 3 2 2" xfId="1808"/>
    <cellStyle name="20% - 强调文字颜色 1 2 4 2 2 3 2 2 2" xfId="1809"/>
    <cellStyle name="60% - 强调文字颜色 2 2 2 2 6 2" xfId="1810"/>
    <cellStyle name="20% - 强调文字颜色 3 2 2 3 3 2 5" xfId="1811"/>
    <cellStyle name="20% - 强调文字颜色 1 2 4 2 2 3 2 2 2 2" xfId="1812"/>
    <cellStyle name="常规 22 2 2 2 3 3 2" xfId="1813"/>
    <cellStyle name="链接单元格 2 2 2 2 3 2 2" xfId="1814"/>
    <cellStyle name="20% - 强调文字颜色 1 2 4 2 2 3 2 2 3" xfId="1815"/>
    <cellStyle name="20% - 强调文字颜色 4 2 2 2 4 5 2" xfId="1816"/>
    <cellStyle name="常规 22 2 2 2 3 3 2 2" xfId="1817"/>
    <cellStyle name="链接单元格 2 2 2 2 3 2 2 2" xfId="1818"/>
    <cellStyle name="20% - 强调文字颜色 1 2 4 2 2 3 2 2 3 2" xfId="1819"/>
    <cellStyle name="常规 22 2 2 2 3 3 3" xfId="1820"/>
    <cellStyle name="链接单元格 2 2 2 2 3 2 3" xfId="1821"/>
    <cellStyle name="20% - 强调文字颜色 1 2 4 2 2 3 2 2 4" xfId="1822"/>
    <cellStyle name="常规 2 3 4 2 3 2" xfId="1823"/>
    <cellStyle name="20% - 强调文字颜色 1 2 4 2 2 3 2 3" xfId="1824"/>
    <cellStyle name="20% - 强调文字颜色 1 2 4 4 2 4 2" xfId="1825"/>
    <cellStyle name="20% - 强调文字颜色 2 2 5 4 2 2 2" xfId="1826"/>
    <cellStyle name="20% - 强调文字颜色 1 2 4 2 2 3 2 3 2" xfId="1827"/>
    <cellStyle name="标题 5 7 2 5" xfId="1828"/>
    <cellStyle name="20% - 强调文字颜色 2 2 5 4 2 2 2 2" xfId="1829"/>
    <cellStyle name="20% - 强调文字颜色 1 2 4 2 2 3 2 4" xfId="1830"/>
    <cellStyle name="20% - 强调文字颜色 6 2 2 2 3 2 3" xfId="1831"/>
    <cellStyle name="20% - 强调文字颜色 1 2 5 2 3 3 2 2" xfId="1832"/>
    <cellStyle name="20% - 强调文字颜色 2 2 5 4 2 2 3" xfId="1833"/>
    <cellStyle name="注释 2 4 2 2 3 4 2" xfId="1834"/>
    <cellStyle name="20% - 强调文字颜色 1 2 4 2 2 3 2 5" xfId="1835"/>
    <cellStyle name="标题 5 3 2 2 2 3 2" xfId="1836"/>
    <cellStyle name="40% - 强调文字颜色 5 2 7 3 2" xfId="1837"/>
    <cellStyle name="20% - 强调文字颜色 2 2 5 4 2 2 4" xfId="1838"/>
    <cellStyle name="注释 2 4 2 2 3 4 3" xfId="1839"/>
    <cellStyle name="常规 2 4 2 3 2 2 3" xfId="1840"/>
    <cellStyle name="差 2 7 3 4" xfId="1841"/>
    <cellStyle name="60% - 强调文字颜色 1 2 3 3 3 3 2" xfId="1842"/>
    <cellStyle name="20% - 强调文字颜色 4 2 2 3 2" xfId="1843"/>
    <cellStyle name="20% - 强调文字颜色 6 2 5 4 2 2 2 2" xfId="1844"/>
    <cellStyle name="20% - 强调文字颜色 1 2 4 2 2 3 3" xfId="1845"/>
    <cellStyle name="20% - 强调文字颜色 1 2 4 2 2 3 3 2" xfId="1846"/>
    <cellStyle name="20% - 强调文字颜色 3 2 5 2 2 5" xfId="1847"/>
    <cellStyle name="20% - 强调文字颜色 2 2 4 2 2 7" xfId="1848"/>
    <cellStyle name="20% - 强调文字颜色 4 2 6 2 2 3" xfId="1849"/>
    <cellStyle name="20% - 强调文字颜色 2 2 5 4" xfId="1850"/>
    <cellStyle name="20% - 强调文字颜色 1 2 4 2 2 3 3 2 2" xfId="1851"/>
    <cellStyle name="20% - 强调文字颜色 3 2 5 2 2 5 2" xfId="1852"/>
    <cellStyle name="40% - 强调文字颜色 3 2 2 3 2 2 2 3" xfId="1853"/>
    <cellStyle name="20% - 强调文字颜色 4 2 6 2 2 3 2" xfId="1854"/>
    <cellStyle name="20% - 强调文字颜色 2 2 5 4 2 3 2" xfId="1855"/>
    <cellStyle name="常规 2 3 4 2 4 2" xfId="1856"/>
    <cellStyle name="20% - 强调文字颜色 5 2 7 2 2 2" xfId="1857"/>
    <cellStyle name="20% - 强调文字颜色 1 2 4 2 2 3 3 3" xfId="1858"/>
    <cellStyle name="20% - 强调文字颜色 3 2 5 2 2 6" xfId="1859"/>
    <cellStyle name="常规 23 2 2" xfId="1860"/>
    <cellStyle name="常规 18 2 2" xfId="1861"/>
    <cellStyle name="20% - 强调文字颜色 6 2 2 2 3 3 2" xfId="1862"/>
    <cellStyle name="20% - 强调文字颜色 4 2 6 2 2 4" xfId="1863"/>
    <cellStyle name="20% - 强调文字颜色 5 2 7 2 2 2 2" xfId="1864"/>
    <cellStyle name="20% - 强调文字颜色 1 2 4 2 2 3 3 3 2" xfId="1865"/>
    <cellStyle name="20% - 强调文字颜色 2 2 6 4" xfId="1866"/>
    <cellStyle name="常规 23 2 2 2" xfId="1867"/>
    <cellStyle name="常规 18 2 2 2" xfId="1868"/>
    <cellStyle name="20% - 强调文字颜色 6 2 2 2 3 3 2 2" xfId="1869"/>
    <cellStyle name="20% - 强调文字颜色 4 2 6 2 2 4 2" xfId="1870"/>
    <cellStyle name="20% - 强调文字颜色 5 2 7 2 2 3" xfId="1871"/>
    <cellStyle name="20% - 强调文字颜色 1 2 4 2 2 3 3 4" xfId="1872"/>
    <cellStyle name="常规 23 2 3" xfId="1873"/>
    <cellStyle name="常规 18 2 3" xfId="1874"/>
    <cellStyle name="20% - 强调文字颜色 6 2 2 2 3 3 3" xfId="1875"/>
    <cellStyle name="20% - 强调文字颜色 4 2 6 2 2 5" xfId="1876"/>
    <cellStyle name="20% - 强调文字颜色 1 2 5 2 3 3 3 2" xfId="1877"/>
    <cellStyle name="20% - 强调文字颜色 1 2 4 2 2 3 4" xfId="1878"/>
    <cellStyle name="40% - 强调文字颜色 6 2 2 3 2 3" xfId="1879"/>
    <cellStyle name="20% - 强调文字颜色 1 2 4 2 2 3 4 2" xfId="1880"/>
    <cellStyle name="20% - 强调文字颜色 3 2 5 2 3 5" xfId="1881"/>
    <cellStyle name="标题 1 2 2 4 3 2 4" xfId="1882"/>
    <cellStyle name="20% - 强调文字颜色 4 2 6 2 3 3" xfId="1883"/>
    <cellStyle name="20% - 强调文字颜色 1 2 4 2 2 3 5" xfId="1884"/>
    <cellStyle name="40% - 强调文字颜色 6 2 2 3 3 3" xfId="1885"/>
    <cellStyle name="20% - 强调文字颜色 1 2 4 2 2 3 5 2" xfId="1886"/>
    <cellStyle name="标题 5 4 2 2 3 3" xfId="1887"/>
    <cellStyle name="20% - 强调文字颜色 5 2 2 3 2 2 5" xfId="1888"/>
    <cellStyle name="20% - 强调文字颜色 1 2 4 2 2 3 6" xfId="1889"/>
    <cellStyle name="20% - 强调文字颜色 1 2 4 2 2 4" xfId="1890"/>
    <cellStyle name="20% - 强调文字颜色 2 2 5 2 2 2" xfId="1891"/>
    <cellStyle name="常规 2 3 2 2 3" xfId="1892"/>
    <cellStyle name="40% - 强调文字颜色 3 2 2 2 2 3 2 5" xfId="1893"/>
    <cellStyle name="20% - 强调文字颜色 4 2 5 2 3 3 4" xfId="1894"/>
    <cellStyle name="20% - 强调文字颜色 1 2 4 2 2 4 2" xfId="1895"/>
    <cellStyle name="20% - 强调文字颜色 2 2 5 2 2 2 2" xfId="1896"/>
    <cellStyle name="强调文字颜色 4 2 3 2 2 3 5" xfId="1897"/>
    <cellStyle name="20% - 强调文字颜色 1 2 4 2 2 4 2 2" xfId="1898"/>
    <cellStyle name="20% - 强调文字颜色 2 2 5 2 2 2 2 2" xfId="1899"/>
    <cellStyle name="20% - 强调文字颜色 6 2 5 4 2 2 3 2" xfId="1900"/>
    <cellStyle name="20% - 强调文字颜色 1 2 4 2 2 4 3" xfId="1901"/>
    <cellStyle name="20% - 强调文字颜色 2 2 5 2 2 2 3" xfId="1902"/>
    <cellStyle name="20% - 强调文字颜色 3 2 2 2 5 2 2" xfId="1903"/>
    <cellStyle name="适中 2 4 4 2" xfId="1904"/>
    <cellStyle name="20% - 强调文字颜色 1 2 4 2 2 4 3 2" xfId="1905"/>
    <cellStyle name="20% - 强调文字颜色 3 2 5 3 2 5" xfId="1906"/>
    <cellStyle name="20% - 强调文字颜色 2 2 5 2 2 2 3 2" xfId="1907"/>
    <cellStyle name="20% - 强调文字颜色 4 2 6 3 2 3" xfId="1908"/>
    <cellStyle name="20% - 强调文字颜色 1 2 4 2 2 4 4" xfId="1909"/>
    <cellStyle name="20% - 强调文字颜色 2 2 5 2 2 2 4" xfId="1910"/>
    <cellStyle name="20% - 强调文字颜色 1 2 4 2 2 5" xfId="1911"/>
    <cellStyle name="20% - 强调文字颜色 5 2 4 2 2 3 2 2 2" xfId="1912"/>
    <cellStyle name="20% - 强调文字颜色 2 2 5 2 2 3" xfId="1913"/>
    <cellStyle name="输入 2 4 2 2 2 2 5 2" xfId="1914"/>
    <cellStyle name="20% - 强调文字颜色 1 2 4 2 2 5 2" xfId="1915"/>
    <cellStyle name="20% - 强调文字颜色 5 2 4 2 2 3 2 2 2 2" xfId="1916"/>
    <cellStyle name="20% - 强调文字颜色 2 2 5 2 2 3 2" xfId="1917"/>
    <cellStyle name="常规 2 3 2 2 4 2" xfId="1918"/>
    <cellStyle name="20% - 强调文字颜色 5 2 5 2 2 2" xfId="1919"/>
    <cellStyle name="20% - 强调文字颜色 3 2 3 2 2 6" xfId="1920"/>
    <cellStyle name="20% - 强调文字颜色 4 2 4 2 2 4" xfId="1921"/>
    <cellStyle name="20% - 强调文字颜色 5 2 4 2 2 3 2 2 3" xfId="1922"/>
    <cellStyle name="注释 2 2 4 6 2" xfId="1923"/>
    <cellStyle name="20% - 强调文字颜色 2 2 5 2 2 4" xfId="1924"/>
    <cellStyle name="20% - 强调文字颜色 1 2 4 2 2 6" xfId="1925"/>
    <cellStyle name="20% - 强调文字颜色 1 2 8 4 2" xfId="1926"/>
    <cellStyle name="20% - 强调文字颜色 3 2 6 2 2 2" xfId="1927"/>
    <cellStyle name="20% - 强调文字颜色 5 2 4 2 2 3 2 2 3 2" xfId="1928"/>
    <cellStyle name="20% - 强调文字颜色 2 2 5 2 2 4 2" xfId="1929"/>
    <cellStyle name="常规 2 3 2 2 5 2" xfId="1930"/>
    <cellStyle name="20% - 强调文字颜色 5 2 5 2 3 2" xfId="1931"/>
    <cellStyle name="20% - 强调文字颜色 3 2 3 2 3 6" xfId="1932"/>
    <cellStyle name="20% - 强调文字颜色 1 2 4 2 2 6 2" xfId="1933"/>
    <cellStyle name="20% - 强调文字颜色 3 2 6 2 2 2 2" xfId="1934"/>
    <cellStyle name="强调文字颜色 5 2 4 2 2 3 5" xfId="1935"/>
    <cellStyle name="标题 1 2 2 2 3 2 5" xfId="1936"/>
    <cellStyle name="20% - 强调文字颜色 4 2 4 2 3 4" xfId="1937"/>
    <cellStyle name="标题 2 2 4 5 5" xfId="1938"/>
    <cellStyle name="20% - 强调文字颜色 1 2 4 2 3" xfId="1939"/>
    <cellStyle name="20% - 强调文字颜色 2 2 5 3 2 4 2" xfId="1940"/>
    <cellStyle name="常规 2 3 3 2 5 2" xfId="1941"/>
    <cellStyle name="20% - 强调文字颜色 5 2 6 2 3 2" xfId="1942"/>
    <cellStyle name="20% - 强调文字颜色 3 2 4 2 3 6" xfId="1943"/>
    <cellStyle name="20% - 强调文字颜色 3 2 6 3 2 2 2" xfId="1944"/>
    <cellStyle name="强调文字颜色 5 2 4 3 2 3 5" xfId="1945"/>
    <cellStyle name="20% - 强调文字颜色 4 2 5 2 3 4" xfId="1946"/>
    <cellStyle name="20% - 强调文字颜色 1 2 4 2 3 2" xfId="1947"/>
    <cellStyle name="20% - 强调文字颜色 3 2 6 3 2 2 2 2" xfId="1948"/>
    <cellStyle name="差 2 12" xfId="1949"/>
    <cellStyle name="40% - 强调文字颜色 3 2 2 2 2 3 3 3" xfId="1950"/>
    <cellStyle name="20% - 强调文字颜色 4 2 5 2 3 4 2" xfId="1951"/>
    <cellStyle name="20% - 强调文字颜色 1 2 4 2 3 2 2" xfId="1952"/>
    <cellStyle name="强调文字颜色 3 2 2 2 3 3 5" xfId="1953"/>
    <cellStyle name="60% - 强调文字颜色 6 2 4 3 2 3 5" xfId="1954"/>
    <cellStyle name="20% - 强调文字颜色 1 2 4 2 3 2 2 3 2" xfId="1955"/>
    <cellStyle name="20% - 强调文字颜色 1 2 4 2 3 2 2 4" xfId="1956"/>
    <cellStyle name="20% - 强调文字颜色 1 2 4 2 3 2 3" xfId="1957"/>
    <cellStyle name="20% - 强调文字颜色 1 2 4 2 3 2 4" xfId="1958"/>
    <cellStyle name="好 2 3 2 2 2 5" xfId="1959"/>
    <cellStyle name="40% - 强调文字颜色 6 2 3 2 2 3" xfId="1960"/>
    <cellStyle name="20% - 强调文字颜色 1 2 4 2 3 2 4 2" xfId="1961"/>
    <cellStyle name="40% - 强调文字颜色 1 2 4 2 2 3 3 2 2" xfId="1962"/>
    <cellStyle name="20% - 强调文字颜色 1 2 4 2 3 3" xfId="1963"/>
    <cellStyle name="20% - 强调文字颜色 1 2 4 2 3 3 2" xfId="1964"/>
    <cellStyle name="20% - 强调文字颜色 1 2 4 2 3 3 3" xfId="1965"/>
    <cellStyle name="20% - 强调文字颜色 1 2 4 2 3 3 4" xfId="1966"/>
    <cellStyle name="20% - 强调文字颜色 1 2 4 2 3 4" xfId="1967"/>
    <cellStyle name="40% - 强调文字颜色 5 2 3 4 2 2 2 2" xfId="1968"/>
    <cellStyle name="20% - 强调文字颜色 2 2 5 2 3 2" xfId="1969"/>
    <cellStyle name="20% - 强调文字颜色 1 2 4 2 3 4 2" xfId="1970"/>
    <cellStyle name="20% - 强调文字颜色 2 2 5 2 3 2 2" xfId="1971"/>
    <cellStyle name="强调文字颜色 4 2 3 2 3 3 5" xfId="1972"/>
    <cellStyle name="20% - 强调文字颜色 1 2 4 2 3 5" xfId="1973"/>
    <cellStyle name="20% - 强调文字颜色 5 2 4 2 2 3 2 3 2" xfId="1974"/>
    <cellStyle name="20% - 强调文字颜色 2 2 5 2 3 3" xfId="1975"/>
    <cellStyle name="20% - 强调文字颜色 2 2 5 2 3 3 2" xfId="1976"/>
    <cellStyle name="20% - 强调文字颜色 1 2 4 2 3 5 2" xfId="1977"/>
    <cellStyle name="20% - 强调文字颜色 3 2 2 2 3 2 2 3" xfId="1978"/>
    <cellStyle name="适中 2 2 4 2 3" xfId="1979"/>
    <cellStyle name="常规 2 3 2 3 4 2" xfId="1980"/>
    <cellStyle name="20% - 强调文字颜色 5 2 5 3 2 2" xfId="1981"/>
    <cellStyle name="20% - 强调文字颜色 3 2 3 3 2 6" xfId="1982"/>
    <cellStyle name="20% - 强调文字颜色 4 2 4 3 2 4" xfId="1983"/>
    <cellStyle name="40% - 强调文字颜色 5 2 2 3 2 2" xfId="1984"/>
    <cellStyle name="20% - 强调文字颜色 2 2 5 2 3 4" xfId="1985"/>
    <cellStyle name="20% - 强调文字颜色 1 2 4 2 3 6" xfId="1986"/>
    <cellStyle name="20% - 强调文字颜色 1 2 8 5 2" xfId="1987"/>
    <cellStyle name="20% - 强调文字颜色 3 2 6 2 3 2" xfId="1988"/>
    <cellStyle name="常规 21 2 2 3 4 2 2" xfId="1989"/>
    <cellStyle name="标题 5 9 3 2" xfId="1990"/>
    <cellStyle name="20% - 强调文字颜色 1 2 4 2 4" xfId="1991"/>
    <cellStyle name="20% - 强调文字颜色 3 2 6 3 2 2 3" xfId="1992"/>
    <cellStyle name="20% - 强调文字颜色 4 2 5 2 3 5" xfId="1993"/>
    <cellStyle name="20% - 强调文字颜色 1 2 4 2 4 2" xfId="1994"/>
    <cellStyle name="常规 3 4 3 2 2 2 2 2" xfId="1995"/>
    <cellStyle name="常规 22 2 5 2 2 3 2" xfId="1996"/>
    <cellStyle name="常规 3 4 2 2 2 2 5" xfId="1997"/>
    <cellStyle name="标题 3 2 2 2 3 3 2 4" xfId="1998"/>
    <cellStyle name="60% - 强调文字颜色 3 2 4 3 3 4" xfId="1999"/>
    <cellStyle name="60% - 强调文字颜色 2 2 3 2 3 3 4" xfId="2000"/>
    <cellStyle name="20% - 强调文字颜色 3 2 2 8" xfId="2001"/>
    <cellStyle name="20% - 强调文字颜色 3 2 6 3 2 2 3 2" xfId="2002"/>
    <cellStyle name="20% - 强调文字颜色 4 2 5 2 3 5 2" xfId="2003"/>
    <cellStyle name="20% - 强调文字颜色 1 2 4 2 4 2 2" xfId="2004"/>
    <cellStyle name="60% - 强调文字颜色 3 2 4 3 3 4 2" xfId="2005"/>
    <cellStyle name="60% - 强调文字颜色 2 2 3 2 3 3 4 2" xfId="2006"/>
    <cellStyle name="20% - 强调文字颜色 3 2 2 8 2" xfId="2007"/>
    <cellStyle name="常规 30 3 2 3 2 3 2" xfId="2008"/>
    <cellStyle name="常规 3 5 2 3 2 2 3 2" xfId="2009"/>
    <cellStyle name="20% - 强调文字颜色 4 2 5 6" xfId="2010"/>
    <cellStyle name="60% - 强调文字颜色 4 2 5 3 3 2 2" xfId="2011"/>
    <cellStyle name="60% - 强调文字颜色 3 2 5 3 6 2" xfId="2012"/>
    <cellStyle name="20% - 强调文字颜色 1 2 4 2 4 2 2 2 2" xfId="2013"/>
    <cellStyle name="差 2 3 2 2 5 2" xfId="2014"/>
    <cellStyle name="20% - 强调文字颜色 3 2 4 2 3 2 5" xfId="2015"/>
    <cellStyle name="20% - 强调文字颜色 1 2 4 2 4 2 2 3" xfId="2016"/>
    <cellStyle name="20% - 强调文字颜色 1 2 4 2 4 2 2 3 2" xfId="2017"/>
    <cellStyle name="20% - 强调文字颜色 1 2 4 2 4 2 2 4" xfId="2018"/>
    <cellStyle name="注释 2 2" xfId="2019"/>
    <cellStyle name="20% - 强调文字颜色 1 2 4 2 4 2 3 2" xfId="2020"/>
    <cellStyle name="常规 22 3 3 2 5" xfId="2021"/>
    <cellStyle name="60% - 强调文字颜色 4 2 5 3 3 2 3 2" xfId="2022"/>
    <cellStyle name="20% - 强调文字颜色 4 2 5 7 2" xfId="2023"/>
    <cellStyle name="20% - 强调文字颜色 1 2 4 2 4 2 4" xfId="2024"/>
    <cellStyle name="60% - 强调文字颜色 4 2 5 3 3 2 4" xfId="2025"/>
    <cellStyle name="20% - 强调文字颜色 4 2 5 8" xfId="2026"/>
    <cellStyle name="40% - 强调文字颜色 6 2 4 2 2 3" xfId="2027"/>
    <cellStyle name="好 2 3 3 2 2 5" xfId="2028"/>
    <cellStyle name="40% - 强调文字颜色 4 2 2 2 2 7" xfId="2029"/>
    <cellStyle name="20% - 强调文字颜色 1 2 4 2 4 2 4 2" xfId="2030"/>
    <cellStyle name="20% - 强调文字颜色 1 2 4 2 4 2 5" xfId="2031"/>
    <cellStyle name="40% - 强调文字颜色 1 2 4 2 2 3 3 3 2" xfId="2032"/>
    <cellStyle name="20% - 强调文字颜色 1 2 4 2 4 3" xfId="2033"/>
    <cellStyle name="常规 26 3 3 3 2 2" xfId="2034"/>
    <cellStyle name="60% - 强调文字颜色 3 2 4 3 3 5" xfId="2035"/>
    <cellStyle name="强调文字颜色 1 2 2 3 2 3 2 3 2" xfId="2036"/>
    <cellStyle name="60% - 强调文字颜色 2 2 3 2 3 3 5" xfId="2037"/>
    <cellStyle name="20% - 强调文字颜色 3 2 2 9" xfId="2038"/>
    <cellStyle name="20% - 强调文字颜色 1 2 4 2 4 3 2" xfId="2039"/>
    <cellStyle name="60% - 强调文字颜色 4 2 5 3 3 3 2" xfId="2040"/>
    <cellStyle name="20% - 强调文字颜色 4 2 6 6" xfId="2041"/>
    <cellStyle name="20% - 强调文字颜色 1 2 4 2 4 3 2 2" xfId="2042"/>
    <cellStyle name="20% - 强调文字颜色 4 2 6 6 2" xfId="2043"/>
    <cellStyle name="常规 21 5 2 2 2 2 2" xfId="2044"/>
    <cellStyle name="20% - 强调文字颜色 1 2 4 2 4 3 3 2" xfId="2045"/>
    <cellStyle name="常规 30 2 2 5 2" xfId="2046"/>
    <cellStyle name="常规 25 2 2 5 2" xfId="2047"/>
    <cellStyle name="20% - 强调文字颜色 4 2 8 2 2 3" xfId="2048"/>
    <cellStyle name="常规 21 5 2 2 2 3" xfId="2049"/>
    <cellStyle name="20% - 强调文字颜色 1 2 4 2 4 3 4" xfId="2050"/>
    <cellStyle name="20% - 强调文字颜色 1 2 4 2 4 4" xfId="2051"/>
    <cellStyle name="40% - 强调文字颜色 5 2 3 4 2 2 3 2" xfId="2052"/>
    <cellStyle name="20% - 强调文字颜色 2 2 5 2 4 2" xfId="2053"/>
    <cellStyle name="警告文本 2 4 3 2 2 2 4" xfId="2054"/>
    <cellStyle name="20% - 强调文字颜色 1 2 4 2 4 4 2" xfId="2055"/>
    <cellStyle name="常规 30 2 3 4" xfId="2056"/>
    <cellStyle name="常规 25 2 3 4" xfId="2057"/>
    <cellStyle name="20% - 强调文字颜色 2 2 5 2 4 2 2" xfId="2058"/>
    <cellStyle name="60% - 强调文字颜色 4 2 5 3 3 4 2" xfId="2059"/>
    <cellStyle name="20% - 强调文字颜色 4 2 7 6" xfId="2060"/>
    <cellStyle name="20% - 强调文字颜色 1 2 4 2 4 5" xfId="2061"/>
    <cellStyle name="20% - 强调文字颜色 5 2 4 2 2 3 2 4 2" xfId="2062"/>
    <cellStyle name="20% - 强调文字颜色 2 2 5 2 4 3" xfId="2063"/>
    <cellStyle name="20% - 强调文字颜色 1 2 4 2 4 5 2" xfId="2064"/>
    <cellStyle name="常规 30 2 4 4" xfId="2065"/>
    <cellStyle name="常规 25 2 4 4" xfId="2066"/>
    <cellStyle name="20% - 强调文字颜色 2 2 5 2 4 3 2" xfId="2067"/>
    <cellStyle name="20% - 强调文字颜色 4 2 4 4 2 4" xfId="2068"/>
    <cellStyle name="输入 2 4 2 2 5 2" xfId="2069"/>
    <cellStyle name="60% - 强调文字颜色 6 2 3 3 2 3 2 3" xfId="2070"/>
    <cellStyle name="20% - 强调文字颜色 4 2 8 6" xfId="2071"/>
    <cellStyle name="40% - 强调文字颜色 5 2 2 3 3 2" xfId="2072"/>
    <cellStyle name="20% - 强调文字颜色 2 2 5 2 4 4" xfId="2073"/>
    <cellStyle name="20% - 强调文字颜色 1 2 4 2 4 6" xfId="2074"/>
    <cellStyle name="20% - 强调文字颜色 3 2 6 2 4 2" xfId="2075"/>
    <cellStyle name="20% - 强调文字颜色 5 2 2 4 2 2 2" xfId="2076"/>
    <cellStyle name="20% - 强调文字颜色 1 2 4 2 5" xfId="2077"/>
    <cellStyle name="20% - 强调文字颜色 3 2 6 3 2 2 4" xfId="2078"/>
    <cellStyle name="20% - 强调文字颜色 6 2 7 2 3 2" xfId="2079"/>
    <cellStyle name="20% - 强调文字颜色 4 2 5 2 3 6" xfId="2080"/>
    <cellStyle name="20% - 强调文字颜色 1 2 4 2 5 2" xfId="2081"/>
    <cellStyle name="常规 3 4 3 2 2 2 3 2" xfId="2082"/>
    <cellStyle name="常规 3 4 2 2 2 3 5" xfId="2083"/>
    <cellStyle name="60% - 强调文字颜色 3 2 4 3 4 4" xfId="2084"/>
    <cellStyle name="60% - 强调文字颜色 2 2 4 2 3 3 2 2" xfId="2085"/>
    <cellStyle name="20% - 强调文字颜色 3 2 3 8" xfId="2086"/>
    <cellStyle name="60% - 强调文字颜色 2 2 3 2 3 4 4" xfId="2087"/>
    <cellStyle name="20% - 强调文字颜色 1 2 4 2 5 2 2" xfId="2088"/>
    <cellStyle name="60% - 强调文字颜色 3 2 3 2 2 2 4 4" xfId="2089"/>
    <cellStyle name="60% - 强调文字颜色 2 2 4 2 3 3 2 2 2" xfId="2090"/>
    <cellStyle name="20% - 强调文字颜色 3 2 3 8 2" xfId="2091"/>
    <cellStyle name="20% - 强调文字颜色 1 2 4 2 5 3" xfId="2092"/>
    <cellStyle name="常规 26 3 3 3 3 2" xfId="2093"/>
    <cellStyle name="60% - 强调文字颜色 2 2 4 2 3 3 2 3" xfId="2094"/>
    <cellStyle name="20% - 强调文字颜色 3 2 3 9" xfId="2095"/>
    <cellStyle name="20% - 强调文字颜色 1 2 4 2 5 3 2" xfId="2096"/>
    <cellStyle name="20% - 强调文字颜色 1 2 4 2 5 4" xfId="2097"/>
    <cellStyle name="20% - 强调文字颜色 2 2 5 2 5 2" xfId="2098"/>
    <cellStyle name="20% - 强调文字颜色 1 2 4 2 6" xfId="2099"/>
    <cellStyle name="20% - 强调文字颜色 1 2 4 2 7" xfId="2100"/>
    <cellStyle name="20% - 强调文字颜色 1 2 4 2 7 2" xfId="2101"/>
    <cellStyle name="60% - 强调文字颜色 4 2 5 2 3 2 4" xfId="2102"/>
    <cellStyle name="60% - 强调文字颜色 2 2 4 2 3 3 4 2" xfId="2103"/>
    <cellStyle name="20% - 强调文字颜色 3 2 5 8" xfId="2104"/>
    <cellStyle name="20% - 强调文字颜色 1 2 4 2 8" xfId="2105"/>
    <cellStyle name="20% - 强调文字颜色 1 2 4 3" xfId="2106"/>
    <cellStyle name="标题 2 2 4 6 4" xfId="2107"/>
    <cellStyle name="强调文字颜色 6 2 5 3 2 2 4" xfId="2108"/>
    <cellStyle name="40% - 强调文字颜色 1 2 3 5 2 5" xfId="2109"/>
    <cellStyle name="20% - 强调文字颜色 1 2 4 3 2" xfId="2110"/>
    <cellStyle name="20% - 强调文字颜色 3 2 4 2 4 5" xfId="2111"/>
    <cellStyle name="20% - 强调文字颜色 4 2 5 2 4 3" xfId="2112"/>
    <cellStyle name="40% - 强调文字颜色 2 2 4 5 2 3" xfId="2113"/>
    <cellStyle name="20% - 强调文字颜色 5 2 2 2 2 2 5" xfId="2114"/>
    <cellStyle name="20% - 强调文字颜色 1 2 4 3 2 2" xfId="2115"/>
    <cellStyle name="40% - 强调文字颜色 4 2 3 2 2 2 2 3" xfId="2116"/>
    <cellStyle name="20% - 强调文字颜色 3 2 4 2 4 5 2" xfId="2117"/>
    <cellStyle name="20% - 强调文字颜色 4 2 5 2 4 3 2" xfId="2118"/>
    <cellStyle name="差 2 4 3 2 3 3" xfId="2119"/>
    <cellStyle name="40% - 强调文字颜色 2 2 4 5 2 3 2" xfId="2120"/>
    <cellStyle name="20% - 强调文字颜色 5 2 2 2 2 2 5 2" xfId="2121"/>
    <cellStyle name="20% - 强调文字颜色 1 2 4 3 2 2 2" xfId="2122"/>
    <cellStyle name="强调文字颜色 3 2 2 3 2 3 5" xfId="2123"/>
    <cellStyle name="差 2 4 2 2 2 3 2 4" xfId="2124"/>
    <cellStyle name="20% - 强调文字颜色 1 2 4 3 2 2 2 2" xfId="2125"/>
    <cellStyle name="20% - 强调文字颜色 1 2 4 3 2 2 2 2 2" xfId="2126"/>
    <cellStyle name="20% - 强调文字颜色 3 2 4 2 6 2" xfId="2127"/>
    <cellStyle name="20% - 强调文字颜色 1 2 4 3 2 2 2 3" xfId="2128"/>
    <cellStyle name="20% - 强调文字颜色 5 2 2 2 2 4 2" xfId="2129"/>
    <cellStyle name="20% - 强调文字颜色 1 2 4 3 2 2 2 3 2" xfId="2130"/>
    <cellStyle name="20% - 强调文字颜色 5 2 2 2 2 4 2 2" xfId="2131"/>
    <cellStyle name="20% - 强调文字颜色 1 2 4 3 2 2 2 4" xfId="2132"/>
    <cellStyle name="20% - 强调文字颜色 5 2 2 2 2 4 3" xfId="2133"/>
    <cellStyle name="常规 33 2 2 4 2 2" xfId="2134"/>
    <cellStyle name="常规 28 2 2 4 2 2" xfId="2135"/>
    <cellStyle name="20% - 强调文字颜色 1 2 4 3 2 2 3" xfId="2136"/>
    <cellStyle name="20% - 强调文字颜色 1 2 4 3 2 2 3 2" xfId="2137"/>
    <cellStyle name="20% - 强调文字颜色 1 2 4 3 2 2 4" xfId="2138"/>
    <cellStyle name="20% - 强调文字颜色 1 2 4 3 2 2 4 2" xfId="2139"/>
    <cellStyle name="常规 36 6 3 2" xfId="2140"/>
    <cellStyle name="20% - 强调文字颜色 1 2 4 3 2 2 5" xfId="2141"/>
    <cellStyle name="20% - 强调文字颜色 1 2 4 3 2 3" xfId="2142"/>
    <cellStyle name="20% - 强调文字颜色 1 2 4 3 2 3 2" xfId="2143"/>
    <cellStyle name="标题 1 2 3 2 5 4" xfId="2144"/>
    <cellStyle name="20% - 强调文字颜色 1 2 4 3 2 3 2 2" xfId="2145"/>
    <cellStyle name="常规 33 2 2 4 3 2" xfId="2146"/>
    <cellStyle name="常规 28 2 2 4 3 2" xfId="2147"/>
    <cellStyle name="20% - 强调文字颜色 1 2 4 3 2 3 3" xfId="2148"/>
    <cellStyle name="20% - 强调文字颜色 1 2 4 3 2 3 3 2" xfId="2149"/>
    <cellStyle name="20% - 强调文字颜色 4 2 2 3 2 2 5" xfId="2150"/>
    <cellStyle name="20% - 强调文字颜色 1 2 4 3 2 3 4" xfId="2151"/>
    <cellStyle name="20% - 强调文字颜色 1 2 4 3 2 4" xfId="2152"/>
    <cellStyle name="差 2 4 3 2 3 5" xfId="2153"/>
    <cellStyle name="20% - 强调文字颜色 2 2 5 3 2 2" xfId="2154"/>
    <cellStyle name="20% - 强调文字颜色 1 2 4 3 2 4 2" xfId="2155"/>
    <cellStyle name="标题 2 2 4 3 5" xfId="2156"/>
    <cellStyle name="20% - 强调文字颜色 2 2 5 3 2 2 2" xfId="2157"/>
    <cellStyle name="强调文字颜色 4 2 3 3 2 3 5" xfId="2158"/>
    <cellStyle name="20% - 强调文字颜色 1 2 4 3 2 5" xfId="2159"/>
    <cellStyle name="20% - 强调文字颜色 5 2 4 2 2 3 3 2 2" xfId="2160"/>
    <cellStyle name="20% - 强调文字颜色 2 2 5 3 2 3" xfId="2161"/>
    <cellStyle name="20% - 强调文字颜色 1 2 4 3 2 5 2" xfId="2162"/>
    <cellStyle name="标题 2 2 4 4 5" xfId="2163"/>
    <cellStyle name="20% - 强调文字颜色 2 2 5 3 2 3 2" xfId="2164"/>
    <cellStyle name="常规 2 3 3 2 4 2" xfId="2165"/>
    <cellStyle name="20% - 强调文字颜色 5 2 6 2 2 2" xfId="2166"/>
    <cellStyle name="20% - 强调文字颜色 3 2 4 2 2 6" xfId="2167"/>
    <cellStyle name="20% - 强调文字颜色 4 2 5 2 2 4" xfId="2168"/>
    <cellStyle name="20% - 强调文字颜色 2 2 5 3 2 4" xfId="2169"/>
    <cellStyle name="20% - 强调文字颜色 1 2 4 3 2 6" xfId="2170"/>
    <cellStyle name="20% - 强调文字颜色 3 2 6 3 2 2" xfId="2171"/>
    <cellStyle name="40% - 强调文字颜色 3 2 5 5 2 2" xfId="2172"/>
    <cellStyle name="解释性文本 2 5 2 2 4 2 2" xfId="2173"/>
    <cellStyle name="20% - 强调文字颜色 1 2 4 3 3" xfId="2174"/>
    <cellStyle name="常规 2 3 3 2 6 2" xfId="2175"/>
    <cellStyle name="20% - 强调文字颜色 5 2 6 2 4 2" xfId="2176"/>
    <cellStyle name="20% - 强调文字颜色 3 2 4 2 4 6" xfId="2177"/>
    <cellStyle name="20% - 强调文字颜色 4 2 5 2 4 4" xfId="2178"/>
    <cellStyle name="40% - 强调文字颜色 2 2 4 5 2 4" xfId="2179"/>
    <cellStyle name="20% - 强调文字颜色 5 2 2 2 2 2 6" xfId="2180"/>
    <cellStyle name="20% - 强调文字颜色 2 2 4 2 2 2 3 2 2" xfId="2181"/>
    <cellStyle name="20% - 强调文字颜色 3 2 6 3 2 3 2" xfId="2182"/>
    <cellStyle name="20% - 强调文字颜色 1 2 4 3 3 2" xfId="2183"/>
    <cellStyle name="20% - 强调文字颜色 1 2 4 3 3 2 2" xfId="2184"/>
    <cellStyle name="20% - 强调文字颜色 1 2 4 3 3 2 2 2 2" xfId="2185"/>
    <cellStyle name="40% - 强调文字颜色 1 2 4 2 3 2 4" xfId="2186"/>
    <cellStyle name="20% - 强调文字颜色 3 2 5 2 6 2" xfId="2187"/>
    <cellStyle name="输出 2 4 2 3 2 3 2 2" xfId="2188"/>
    <cellStyle name="20% - 强调文字颜色 1 2 4 3 3 2 2 3" xfId="2189"/>
    <cellStyle name="20% - 强调文字颜色 5 2 2 3 2 4 2" xfId="2190"/>
    <cellStyle name="20% - 强调文字颜色 1 2 4 3 3 2 2 3 2" xfId="2191"/>
    <cellStyle name="20% - 强调文字颜色 1 2 4 3 3 2 2 4" xfId="2192"/>
    <cellStyle name="60% - 强调文字颜色 4 2 3 2 3 2 2 2 2" xfId="2193"/>
    <cellStyle name="20% - 强调文字颜色 1 2 4 3 3 2 3" xfId="2194"/>
    <cellStyle name="20% - 强调文字颜色 1 2 4 3 3 2 3 2" xfId="2195"/>
    <cellStyle name="40% - 强调文字颜色 3 2 2 2 6 2" xfId="2196"/>
    <cellStyle name="20% - 强调文字颜色 1 2 4 3 3 2 4" xfId="2197"/>
    <cellStyle name="20% - 强调文字颜色 1 2 4 3 3 2 4 2" xfId="2198"/>
    <cellStyle name="20% - 强调文字颜色 1 2 4 3 3 2 5" xfId="2199"/>
    <cellStyle name="20% - 强调文字颜色 1 2 4 3 3 3" xfId="2200"/>
    <cellStyle name="20% - 强调文字颜色 1 2 4 3 3 3 2" xfId="2201"/>
    <cellStyle name="标题 1 2 4 2 5 4" xfId="2202"/>
    <cellStyle name="20% - 强调文字颜色 1 2 4 3 3 3 2 2" xfId="2203"/>
    <cellStyle name="60% - 强调文字颜色 4 2 3 2 3 2 2 3 2" xfId="2204"/>
    <cellStyle name="20% - 强调文字颜色 1 2 4 3 3 3 3" xfId="2205"/>
    <cellStyle name="20% - 强调文字颜色 1 2 4 3 3 3 3 2" xfId="2206"/>
    <cellStyle name="40% - 强调文字颜色 3 2 2 2 7 2" xfId="2207"/>
    <cellStyle name="20% - 强调文字颜色 1 2 4 3 3 3 4" xfId="2208"/>
    <cellStyle name="20% - 强调文字颜色 1 2 4 3 3 4" xfId="2209"/>
    <cellStyle name="20% - 强调文字颜色 2 2 5 3 3 2" xfId="2210"/>
    <cellStyle name="20% - 强调文字颜色 1 2 4 3 3 4 2" xfId="2211"/>
    <cellStyle name="标题 2 2 5 3 5" xfId="2212"/>
    <cellStyle name="20% - 强调文字颜色 2 2 5 3 3 2 2" xfId="2213"/>
    <cellStyle name="20% - 强调文字颜色 1 2 4 3 3 5" xfId="2214"/>
    <cellStyle name="20% - 强调文字颜色 5 2 4 2 2 3 3 3 2" xfId="2215"/>
    <cellStyle name="20% - 强调文字颜色 2 2 5 3 3 3" xfId="2216"/>
    <cellStyle name="标题 2 2 5 4 5" xfId="2217"/>
    <cellStyle name="20% - 强调文字颜色 2 2 5 3 3 3 2" xfId="2218"/>
    <cellStyle name="20% - 强调文字颜色 1 2 4 3 3 5 2" xfId="2219"/>
    <cellStyle name="20% - 强调文字颜色 3 2 2 2 4 2 2 3" xfId="2220"/>
    <cellStyle name="适中 2 3 4 2 3" xfId="2221"/>
    <cellStyle name="常规 2 3 3 3 4 2" xfId="2222"/>
    <cellStyle name="20% - 强调文字颜色 5 2 6 3 2 2" xfId="2223"/>
    <cellStyle name="20% - 强调文字颜色 3 2 4 3 2 6" xfId="2224"/>
    <cellStyle name="20% - 强调文字颜色 4 2 5 3 2 4" xfId="2225"/>
    <cellStyle name="40% - 强调文字颜色 5 2 2 4 2 2" xfId="2226"/>
    <cellStyle name="20% - 强调文字颜色 2 2 5 3 3 4" xfId="2227"/>
    <cellStyle name="20% - 强调文字颜色 1 2 4 3 3 6" xfId="2228"/>
    <cellStyle name="20% - 强调文字颜色 3 2 6 3 3 2" xfId="2229"/>
    <cellStyle name="常规 21 2 2 3 4 3 2" xfId="2230"/>
    <cellStyle name="20% - 强调文字颜色 1 2 4 3 4" xfId="2231"/>
    <cellStyle name="20% - 强调文字颜色 1 2 4 3 4 2" xfId="2232"/>
    <cellStyle name="20% - 强调文字颜色 1 2 4 3 4 2 2" xfId="2233"/>
    <cellStyle name="20% - 强调文字颜色 1 2 4 3 4 3" xfId="2234"/>
    <cellStyle name="20% - 强调文字颜色 1 2 4 3 4 3 2" xfId="2235"/>
    <cellStyle name="20% - 强调文字颜色 1 2 4 3 4 4" xfId="2236"/>
    <cellStyle name="20% - 强调文字颜色 2 2 5 3 4 2" xfId="2237"/>
    <cellStyle name="警告文本 2 4 3 2 3 2 4" xfId="2238"/>
    <cellStyle name="20% - 强调文字颜色 1 2 4 3 5" xfId="2239"/>
    <cellStyle name="20% - 强调文字颜色 1 2 4 3 5 2" xfId="2240"/>
    <cellStyle name="20% - 强调文字颜色 1 2 4 3 6" xfId="2241"/>
    <cellStyle name="20% - 强调文字颜色 1 2 4 3 6 2" xfId="2242"/>
    <cellStyle name="20% - 强调文字颜色 4 2 2 2 8" xfId="2243"/>
    <cellStyle name="20% - 强调文字颜色 1 2 4 3 7" xfId="2244"/>
    <cellStyle name="60% - 强调文字颜色 3 2 5 2 3 2 4" xfId="2245"/>
    <cellStyle name="60% - 强调文字颜色 2 2 3 3 2 3 2 4" xfId="2246"/>
    <cellStyle name="20% - 强调文字颜色 4 2 2 5 2 2" xfId="2247"/>
    <cellStyle name="20% - 强调文字颜色 1 2 4 4" xfId="2248"/>
    <cellStyle name="20% - 强调文字颜色 1 2 4 4 2" xfId="2249"/>
    <cellStyle name="40% - 强调文字颜色 2 2 4 5 3 3" xfId="2250"/>
    <cellStyle name="20% - 强调文字颜色 5 2 2 2 2 3 5" xfId="2251"/>
    <cellStyle name="20% - 强调文字颜色 1 2 4 4 2 2" xfId="2252"/>
    <cellStyle name="常规 21 4 3 2 3 5" xfId="2253"/>
    <cellStyle name="40% - 强调文字颜色 2 2 4 5 3 3 2" xfId="2254"/>
    <cellStyle name="20% - 强调文字颜色 5 2 2 2 2 3 5 2" xfId="2255"/>
    <cellStyle name="20% - 强调文字颜色 1 2 4 4 2 2 2" xfId="2256"/>
    <cellStyle name="好 2 2 3 4 4" xfId="2257"/>
    <cellStyle name="20% - 强调文字颜色 1 2 4 4 2 2 2 2" xfId="2258"/>
    <cellStyle name="常规 33 2 3 4 2 2" xfId="2259"/>
    <cellStyle name="常规 28 2 3 4 2 2" xfId="2260"/>
    <cellStyle name="20% - 强调文字颜色 1 2 4 4 2 2 3" xfId="2261"/>
    <cellStyle name="20% - 强调文字颜色 1 2 4 4 2 2 3 2" xfId="2262"/>
    <cellStyle name="20% - 强调文字颜色 1 2 4 4 2 2 4" xfId="2263"/>
    <cellStyle name="20% - 强调文字颜色 1 2 4 4 2 3" xfId="2264"/>
    <cellStyle name="20% - 强调文字颜色 1 2 4 4 2 3 2" xfId="2265"/>
    <cellStyle name="20% - 强调文字颜色 1 2 4 4 2 4" xfId="2266"/>
    <cellStyle name="20% - 强调文字颜色 2 2 5 4 2 2" xfId="2267"/>
    <cellStyle name="20% - 强调文字颜色 1 2 4 4 2 5" xfId="2268"/>
    <cellStyle name="链接单元格 2 4 2 2 2 6 2" xfId="2269"/>
    <cellStyle name="20% - 强调文字颜色 2 2 5 4 2 3" xfId="2270"/>
    <cellStyle name="40% - 强调文字颜色 3 2 5 5 3 2" xfId="2271"/>
    <cellStyle name="解释性文本 2 5 2 2 4 3 2" xfId="2272"/>
    <cellStyle name="20% - 强调文字颜色 1 2 4 4 3" xfId="2273"/>
    <cellStyle name="40% - 强调文字颜色 2 2 4 5 3 4" xfId="2274"/>
    <cellStyle name="20% - 强调文字颜色 5 2 2 2 2 3 6" xfId="2275"/>
    <cellStyle name="20% - 强调文字颜色 2 2 4 2 2 2 3 3 2" xfId="2276"/>
    <cellStyle name="20% - 强调文字颜色 3 2 6 3 2 4 2" xfId="2277"/>
    <cellStyle name="20% - 强调文字颜色 1 2 4 4 3 2" xfId="2278"/>
    <cellStyle name="20% - 强调文字颜色 1 2 4 4 3 2 2" xfId="2279"/>
    <cellStyle name="20% - 强调文字颜色 1 2 4 4 3 3" xfId="2280"/>
    <cellStyle name="20% - 强调文字颜色 1 2 4 4 3 3 2" xfId="2281"/>
    <cellStyle name="40% - 强调文字颜色 6 2 4 4 2 2 2 2" xfId="2282"/>
    <cellStyle name="20% - 强调文字颜色 1 2 4 4 3 4" xfId="2283"/>
    <cellStyle name="40% - 强调文字颜色 2 2 2 2 8" xfId="2284"/>
    <cellStyle name="20% - 强调文字颜色 2 2 5 4 3 2" xfId="2285"/>
    <cellStyle name="20% - 强调文字颜色 1 2 4 4 4" xfId="2286"/>
    <cellStyle name="20% - 强调文字颜色 1 2 4 4 4 2" xfId="2287"/>
    <cellStyle name="60% - 强调文字颜色 6 2 2 6 2 2" xfId="2288"/>
    <cellStyle name="20% - 强调文字颜色 1 2 4 4 5" xfId="2289"/>
    <cellStyle name="20% - 强调文字颜色 1 2 4 4 5 2" xfId="2290"/>
    <cellStyle name="40% - 强调文字颜色 3 2 2 4 3 2 2" xfId="2291"/>
    <cellStyle name="20% - 强调文字颜色 1 2 4 5" xfId="2292"/>
    <cellStyle name="20% - 强调文字颜色 6 2 3 2 2 2 5" xfId="2293"/>
    <cellStyle name="20% - 强调文字颜色 1 2 4 5 2" xfId="2294"/>
    <cellStyle name="强调文字颜色 5 2 2 4 2 3" xfId="2295"/>
    <cellStyle name="20% - 强调文字颜色 6 2 3 2 2 2 5 2" xfId="2296"/>
    <cellStyle name="20% - 强调文字颜色 1 2 4 5 2 2" xfId="2297"/>
    <cellStyle name="强调文字颜色 5 2 2 4 2 3 2" xfId="2298"/>
    <cellStyle name="60% - 强调文字颜色 1 2 3 5 3" xfId="2299"/>
    <cellStyle name="20% - 强调文字颜色 1 2 4 5 2 2 2" xfId="2300"/>
    <cellStyle name="60% - 强调文字颜色 1 2 3 5 3 2" xfId="2301"/>
    <cellStyle name="20% - 强调文字颜色 1 2 4 5 2 2 2 2" xfId="2302"/>
    <cellStyle name="60% - 强调文字颜色 1 2 3 5 4" xfId="2303"/>
    <cellStyle name="20% - 强调文字颜色 1 2 4 5 2 2 3" xfId="2304"/>
    <cellStyle name="60% - 强调文字颜色 1 2 3 5 4 2" xfId="2305"/>
    <cellStyle name="20% - 强调文字颜色 1 2 4 5 2 2 3 2" xfId="2306"/>
    <cellStyle name="60% - 强调文字颜色 1 2 3 5 5" xfId="2307"/>
    <cellStyle name="20% - 强调文字颜色 1 2 4 5 2 2 4" xfId="2308"/>
    <cellStyle name="标题 5 2 2 2 2 2" xfId="2309"/>
    <cellStyle name="20% - 强调文字颜色 1 2 4 5 2 3" xfId="2310"/>
    <cellStyle name="标题 5 2 2 2 2 2 2" xfId="2311"/>
    <cellStyle name="60% - 强调文字颜色 1 2 3 6 3" xfId="2312"/>
    <cellStyle name="20% - 强调文字颜色 1 2 4 5 2 3 2" xfId="2313"/>
    <cellStyle name="标题 5 2 2 2 2 3" xfId="2314"/>
    <cellStyle name="20% - 强调文字颜色 1 2 4 5 2 4" xfId="2315"/>
    <cellStyle name="20% - 强调文字颜色 2 2 5 5 2 2" xfId="2316"/>
    <cellStyle name="20% - 强调文字颜色 2 2 3 4 2 4 2" xfId="2317"/>
    <cellStyle name="标题 5 2 2 2 2 4" xfId="2318"/>
    <cellStyle name="20% - 强调文字颜色 1 2 4 5 2 5" xfId="2319"/>
    <cellStyle name="20% - 强调文字颜色 3 2 4 4 2 2 2" xfId="2320"/>
    <cellStyle name="20% - 强调文字颜色 6 2 3 2 2 2 6" xfId="2321"/>
    <cellStyle name="20% - 强调文字颜色 1 2 4 5 3" xfId="2322"/>
    <cellStyle name="强调文字颜色 5 2 2 4 2 4" xfId="2323"/>
    <cellStyle name="20% - 强调文字颜色 1 2 4 5 3 2" xfId="2324"/>
    <cellStyle name="汇总 2 5 2 2 2 2 5" xfId="2325"/>
    <cellStyle name="强调文字颜色 5 2 2 4 2 4 2" xfId="2326"/>
    <cellStyle name="60% - 强调文字颜色 1 2 4 5 3" xfId="2327"/>
    <cellStyle name="20% - 强调文字颜色 1 2 4 5 3 2 2" xfId="2328"/>
    <cellStyle name="标题 5 2 2 2 3 2" xfId="2329"/>
    <cellStyle name="20% - 强调文字颜色 1 2 4 5 3 3" xfId="2330"/>
    <cellStyle name="标题 5 2 2 2 3 2 2" xfId="2331"/>
    <cellStyle name="60% - 强调文字颜色 1 2 4 6 3" xfId="2332"/>
    <cellStyle name="20% - 强调文字颜色 1 2 4 5 3 3 2" xfId="2333"/>
    <cellStyle name="标题 5 2 2 2 3 3" xfId="2334"/>
    <cellStyle name="20% - 强调文字颜色 1 2 4 5 3 4" xfId="2335"/>
    <cellStyle name="40% - 强调文字颜色 2 2 3 2 8" xfId="2336"/>
    <cellStyle name="20% - 强调文字颜色 2 2 5 5 3 2" xfId="2337"/>
    <cellStyle name="20% - 强调文字颜色 1 2 4 5 4" xfId="2338"/>
    <cellStyle name="强调文字颜色 5 2 2 4 2 5" xfId="2339"/>
    <cellStyle name="20% - 强调文字颜色 1 2 4 5 4 2" xfId="2340"/>
    <cellStyle name="60% - 强调文字颜色 6 2 2 6 3 2" xfId="2341"/>
    <cellStyle name="20% - 强调文字颜色 1 2 4 5 5" xfId="2342"/>
    <cellStyle name="20% - 强调文字颜色 1 2 4 5 5 2" xfId="2343"/>
    <cellStyle name="60% - 强调文字颜色 3 2 2 3 5 2" xfId="2344"/>
    <cellStyle name="20% - 强调文字颜色 1 2 4 6" xfId="2345"/>
    <cellStyle name="40% - 强调文字颜色 1 2 3 2 2 2 2 2 3" xfId="2346"/>
    <cellStyle name="20% - 强调文字颜色 4 2 2 3 2 2 4 2" xfId="2347"/>
    <cellStyle name="汇总 2 3 2 2 4 3" xfId="2348"/>
    <cellStyle name="20% - 强调文字颜色 6 2 3 2 2 3 5" xfId="2349"/>
    <cellStyle name="20% - 强调文字颜色 1 2 4 6 2" xfId="2350"/>
    <cellStyle name="强调文字颜色 5 2 2 4 3 3" xfId="2351"/>
    <cellStyle name="20% - 强调文字颜色 6 2 3 2 2 3 5 2" xfId="2352"/>
    <cellStyle name="20% - 强调文字颜色 1 2 4 6 2 2" xfId="2353"/>
    <cellStyle name="强调文字颜色 5 2 2 4 3 3 2" xfId="2354"/>
    <cellStyle name="20% - 强调文字颜色 6 2 3 2 2 3 6" xfId="2355"/>
    <cellStyle name="20% - 强调文字颜色 1 2 4 6 3" xfId="2356"/>
    <cellStyle name="强调文字颜色 5 2 2 4 3 4" xfId="2357"/>
    <cellStyle name="20% - 强调文字颜色 1 2 4 6 4" xfId="2358"/>
    <cellStyle name="强调文字颜色 5 2 2 4 3 5" xfId="2359"/>
    <cellStyle name="20% - 强调文字颜色 1 2 4 7" xfId="2360"/>
    <cellStyle name="20% - 强调文字颜色 1 2 4 7 2" xfId="2361"/>
    <cellStyle name="强调文字颜色 5 2 2 4 4 3" xfId="2362"/>
    <cellStyle name="20% - 强调文字颜色 1 2 4 8 2" xfId="2363"/>
    <cellStyle name="常规 3 6 2 2 2 4 2" xfId="2364"/>
    <cellStyle name="20% - 强调文字颜色 1 2 4 9" xfId="2365"/>
    <cellStyle name="标题 4 2 6 2" xfId="2366"/>
    <cellStyle name="20% - 强调文字颜色 1 2 5" xfId="2367"/>
    <cellStyle name="标题 4 2 6 2 2" xfId="2368"/>
    <cellStyle name="20% - 强调文字颜色 1 2 5 2" xfId="2369"/>
    <cellStyle name="20% - 强调文字颜色 3 2 2 2 4 2 3" xfId="2370"/>
    <cellStyle name="适中 2 3 4 3" xfId="2371"/>
    <cellStyle name="好 2 2 2 3 2 2 3" xfId="2372"/>
    <cellStyle name="标题 4 2 6 2 2 2" xfId="2373"/>
    <cellStyle name="标题 2 2 5 5 4" xfId="2374"/>
    <cellStyle name="标题 2 2 4 2 2 6" xfId="2375"/>
    <cellStyle name="20% - 强调文字颜色 1 2 5 2 2" xfId="2376"/>
    <cellStyle name="标题 3 2 5 2 2 4" xfId="2377"/>
    <cellStyle name="20% - 强调文字颜色 3 2 2 2 4 2 3 2" xfId="2378"/>
    <cellStyle name="适中 2 3 4 3 2" xfId="2379"/>
    <cellStyle name="20% - 强调文字颜色 3 2 4 3 3 5" xfId="2380"/>
    <cellStyle name="20% - 强调文字颜色 4 2 5 3 3 3" xfId="2381"/>
    <cellStyle name="好 2 2 2 3 2 2 3 2" xfId="2382"/>
    <cellStyle name="40% - 强调文字颜色 4 2 7 3 4" xfId="2383"/>
    <cellStyle name="标题 4 2 6 2 2 2 2" xfId="2384"/>
    <cellStyle name="标题 2 2 4 2 2 6 2" xfId="2385"/>
    <cellStyle name="20% - 强调文字颜色 1 2 5 2 2 2" xfId="2386"/>
    <cellStyle name="常规 21 2 4 3 2 3 2" xfId="2387"/>
    <cellStyle name="60% - 强调文字颜色 3 2 10" xfId="2388"/>
    <cellStyle name="20% - 强调文字颜色 3 2 2 3 4" xfId="2389"/>
    <cellStyle name="20% - 强调文字颜色 3 2 4 3 3 5 2" xfId="2390"/>
    <cellStyle name="20% - 强调文字颜色 4 2 5 3 3 3 2" xfId="2391"/>
    <cellStyle name="标题 4 2 6 2 2 2 2 2" xfId="2392"/>
    <cellStyle name="60% - 强调文字颜色 5 2 2 4 3 4" xfId="2393"/>
    <cellStyle name="20% - 强调文字颜色 1 2 5 2 2 2 2" xfId="2394"/>
    <cellStyle name="强调文字颜色 3 2 3 2 2 3 5" xfId="2395"/>
    <cellStyle name="标题 4 2 4 3 2 4 3" xfId="2396"/>
    <cellStyle name="60% - 强调文字颜色 3 2 10 2" xfId="2397"/>
    <cellStyle name="20% - 强调文字颜色 3 2 2 3 4 2" xfId="2398"/>
    <cellStyle name="60% - 强调文字颜色 5 2 2 4 3 4 2" xfId="2399"/>
    <cellStyle name="20% - 强调文字颜色 1 2 5 2 2 2 2 2" xfId="2400"/>
    <cellStyle name="标题 4 2 4 3 2 4 3 2" xfId="2401"/>
    <cellStyle name="20% - 强调文字颜色 3 2 2 3 4 2 2" xfId="2402"/>
    <cellStyle name="20% - 强调文字颜色 1 2 5 2 2 2 2 2 2" xfId="2403"/>
    <cellStyle name="标题 3 2 5 4 4" xfId="2404"/>
    <cellStyle name="20% - 强调文字颜色 4 2 2 2 3 2 5" xfId="2405"/>
    <cellStyle name="20% - 强调文字颜色 1 2 5 2 2 2 2 3" xfId="2406"/>
    <cellStyle name="20% - 强调文字颜色 2 2 5 2" xfId="2407"/>
    <cellStyle name="常规 21 3 4 3 2 3" xfId="2408"/>
    <cellStyle name="20% - 强调文字颜色 1 2 5 2 2 2 2 3 2" xfId="2409"/>
    <cellStyle name="标题 3 2 5 5 4" xfId="2410"/>
    <cellStyle name="20% - 强调文字颜色 2 2 5 2 2" xfId="2411"/>
    <cellStyle name="40% - 强调文字颜色 3 2 2 3 2 2 2 2" xfId="2412"/>
    <cellStyle name="20% - 强调文字颜色 1 2 5 2 2 2 2 4" xfId="2413"/>
    <cellStyle name="20% - 强调文字颜色 2 2 5 3" xfId="2414"/>
    <cellStyle name="60% - 强调文字颜色 5 2 2 4 3 5" xfId="2415"/>
    <cellStyle name="20% - 强调文字颜色 1 2 5 2 2 2 3" xfId="2416"/>
    <cellStyle name="常规 33 2 2 3 5" xfId="2417"/>
    <cellStyle name="常规 28 2 2 3 5" xfId="2418"/>
    <cellStyle name="20% - 强调文字颜色 2 2 2 2 5 2 2" xfId="2419"/>
    <cellStyle name="标题 4 2 4 3 2 4 4" xfId="2420"/>
    <cellStyle name="20% - 强调文字颜色 3 2 2 3 4 3" xfId="2421"/>
    <cellStyle name="20% - 强调文字颜色 1 2 5 2 2 2 3 2" xfId="2422"/>
    <cellStyle name="20% - 强调文字颜色 3 2 2 3 4 3 2" xfId="2423"/>
    <cellStyle name="20% - 强调文字颜色 1 2 5 2 2 2 4" xfId="2424"/>
    <cellStyle name="20% - 强调文字颜色 3 2 2 3 4 4" xfId="2425"/>
    <cellStyle name="20% - 强调文字颜色 4 2 3 3 4 2" xfId="2426"/>
    <cellStyle name="20% - 强调文字颜色 1 2 5 2 2 2 5" xfId="2427"/>
    <cellStyle name="标题 3 2 3 2 3 4" xfId="2428"/>
    <cellStyle name="20% - 强调文字颜色 3 2 2 2 2 2 4 2" xfId="2429"/>
    <cellStyle name="20% - 强调文字颜色 4 2 3 3 4 3" xfId="2430"/>
    <cellStyle name="标题 4 2 6 2 2 2 3" xfId="2431"/>
    <cellStyle name="20% - 强调文字颜色 1 2 5 2 2 3" xfId="2432"/>
    <cellStyle name="60% - 强调文字颜色 3 2 11" xfId="2433"/>
    <cellStyle name="20% - 强调文字颜色 3 2 2 3 5" xfId="2434"/>
    <cellStyle name="标题 4 2 6 2 2 2 3 2" xfId="2435"/>
    <cellStyle name="60% - 强调文字颜色 5 2 2 4 4 4" xfId="2436"/>
    <cellStyle name="20% - 强调文字颜色 1 2 5 2 2 3 2" xfId="2437"/>
    <cellStyle name="60% - 强调文字颜色 3 2 11 2" xfId="2438"/>
    <cellStyle name="20% - 强调文字颜色 3 2 2 3 5 2" xfId="2439"/>
    <cellStyle name="20% - 强调文字颜色 1 2 5 2 2 3 2 2" xfId="2440"/>
    <cellStyle name="标题 2 2 4 3 6" xfId="2441"/>
    <cellStyle name="20% - 强调文字颜色 2 2 5 3 2 2 3" xfId="2442"/>
    <cellStyle name="20% - 强调文字颜色 1 2 5 2 2 3 3" xfId="2443"/>
    <cellStyle name="20% - 强调文字颜色 2 2 2 2 5 3 2" xfId="2444"/>
    <cellStyle name="常规 2 3 3 2 4 3" xfId="2445"/>
    <cellStyle name="60% - 强调文字颜色 6 2 3 4 4 3 2" xfId="2446"/>
    <cellStyle name="20% - 强调文字颜色 5 2 6 2 2 3" xfId="2447"/>
    <cellStyle name="20% - 强调文字颜色 3 2 4 2 2 7" xfId="2448"/>
    <cellStyle name="20% - 强调文字颜色 1 2 5 2 2 3 3 2" xfId="2449"/>
    <cellStyle name="20% - 强调文字颜色 4 2 5 2 2 5" xfId="2450"/>
    <cellStyle name="20% - 强调文字颜色 1 2 5 2 2 3 4" xfId="2451"/>
    <cellStyle name="40% - 强调文字颜色 1 2 2 2 2 4 2 2" xfId="2452"/>
    <cellStyle name="20% - 强调文字颜色 4 2 3 3 5 2" xfId="2453"/>
    <cellStyle name="标题 4 2 6 2 2 2 4" xfId="2454"/>
    <cellStyle name="20% - 强调文字颜色 1 2 5 2 2 4" xfId="2455"/>
    <cellStyle name="标题 3 2 5 2 2 4 4" xfId="2456"/>
    <cellStyle name="60% - 强调文字颜色 6 2 3 4 5" xfId="2457"/>
    <cellStyle name="适中 2 3 4 3 2 4" xfId="2458"/>
    <cellStyle name="20% - 强调文字颜色 2 2 6 2 2 2" xfId="2459"/>
    <cellStyle name="60% - 强调文字颜色 3 2 12" xfId="2460"/>
    <cellStyle name="20% - 强调文字颜色 3 2 2 3 6" xfId="2461"/>
    <cellStyle name="20% - 强调文字颜色 1 2 5 2 2 4 2" xfId="2462"/>
    <cellStyle name="60% - 强调文字颜色 6 2 3 4 5 2" xfId="2463"/>
    <cellStyle name="20% - 强调文字颜色 2 2 6 2 2 2 2" xfId="2464"/>
    <cellStyle name="强调文字颜色 4 2 4 2 2 3 5" xfId="2465"/>
    <cellStyle name="20% - 强调文字颜色 3 2 2 3 6 2" xfId="2466"/>
    <cellStyle name="好 2 2 2 3 2 2 4" xfId="2467"/>
    <cellStyle name="标题 4 2 6 2 2 3" xfId="2468"/>
    <cellStyle name="标题 2 2 4 2 2 7" xfId="2469"/>
    <cellStyle name="40% - 强调文字颜色 5 2 2 4 2 2 2" xfId="2470"/>
    <cellStyle name="20% - 强调文字颜色 1 2 5 2 3" xfId="2471"/>
    <cellStyle name="20% - 强调文字颜色 5 2 6 3 3 2" xfId="2472"/>
    <cellStyle name="20% - 强调文字颜色 3 2 4 3 3 6" xfId="2473"/>
    <cellStyle name="标题 3 2 5 2 2 5" xfId="2474"/>
    <cellStyle name="适中 2 3 4 3 3" xfId="2475"/>
    <cellStyle name="20% - 强调文字颜色 3 2 6 3 3 2 2" xfId="2476"/>
    <cellStyle name="20% - 强调文字颜色 4 2 5 3 3 4" xfId="2477"/>
    <cellStyle name="标题 4 2 6 2 2 3 2" xfId="2478"/>
    <cellStyle name="40% - 强调文字颜色 5 2 2 4 2 2 2 2" xfId="2479"/>
    <cellStyle name="20% - 强调文字颜色 1 2 5 2 3 2" xfId="2480"/>
    <cellStyle name="60% - 强调文字颜色 4 2 6 3 2 2" xfId="2481"/>
    <cellStyle name="60% - 强调文字颜色 2 2 4 3 2 6" xfId="2482"/>
    <cellStyle name="20% - 强调文字颜色 3 2 2 4 4" xfId="2483"/>
    <cellStyle name="标题 1 2 4 8" xfId="2484"/>
    <cellStyle name="强调文字颜色 6 2 4 3 2 4" xfId="2485"/>
    <cellStyle name="20% - 强调文字颜色 1 2 5 2 3 2 2" xfId="2486"/>
    <cellStyle name="强调文字颜色 3 2 3 2 3 3 5" xfId="2487"/>
    <cellStyle name="60% - 强调文字颜色 4 2 6 3 2 2 2" xfId="2488"/>
    <cellStyle name="60% - 强调文字颜色 2 2 4 3 2 6 2" xfId="2489"/>
    <cellStyle name="计算 2 5 7" xfId="2490"/>
    <cellStyle name="20% - 强调文字颜色 3 2 2 4 4 2" xfId="2491"/>
    <cellStyle name="常规 21 4 4 3 2 3" xfId="2492"/>
    <cellStyle name="20% - 强调文字颜色 6 2 2 2 2 2 4 2" xfId="2493"/>
    <cellStyle name="20% - 强调文字颜色 1 2 5 2 3 2 2 3 2" xfId="2494"/>
    <cellStyle name="标题 4 2 5 5 4" xfId="2495"/>
    <cellStyle name="20% - 强调文字颜色 3 2 5 2 2" xfId="2496"/>
    <cellStyle name="40% - 强调文字颜色 3 2 2 3 3 2 2 2" xfId="2497"/>
    <cellStyle name="20% - 强调文字颜色 6 2 2 2 2 2 5" xfId="2498"/>
    <cellStyle name="20% - 强调文字颜色 1 2 5 2 3 2 2 4" xfId="2499"/>
    <cellStyle name="20% - 强调文字颜色 3 2 5 3" xfId="2500"/>
    <cellStyle name="标题 1 2 4 9" xfId="2501"/>
    <cellStyle name="强调文字颜色 6 2 4 3 2 5" xfId="2502"/>
    <cellStyle name="20% - 强调文字颜色 1 2 5 2 3 2 3" xfId="2503"/>
    <cellStyle name="60% - 强调文字颜色 5 2 11 2" xfId="2504"/>
    <cellStyle name="20% - 强调文字颜色 1 2 5 2 3 2 4" xfId="2505"/>
    <cellStyle name="20% - 强调文字颜色 4 2 3 4 4 2" xfId="2506"/>
    <cellStyle name="常规 22 3 3" xfId="2507"/>
    <cellStyle name="20% - 强调文字颜色 6 2 2 2 2 4 3" xfId="2508"/>
    <cellStyle name="20% - 强调文字颜色 1 2 5 2 3 2 4 2" xfId="2509"/>
    <cellStyle name="20% - 强调文字颜色 1 2 5 2 3 2 5" xfId="2510"/>
    <cellStyle name="标题 3 2 3 3 3 4" xfId="2511"/>
    <cellStyle name="20% - 强调文字颜色 3 2 2 2 2 3 4 2" xfId="2512"/>
    <cellStyle name="20% - 强调文字颜色 1 2 5 2 3 3" xfId="2513"/>
    <cellStyle name="60% - 强调文字颜色 4 2 6 3 2 3" xfId="2514"/>
    <cellStyle name="60% - 强调文字颜色 2 2 4 3 2 7" xfId="2515"/>
    <cellStyle name="20% - 强调文字颜色 3 2 2 4 5" xfId="2516"/>
    <cellStyle name="强调文字颜色 2 2 3 3 2 2 2 2 2" xfId="2517"/>
    <cellStyle name="标题 1 2 5 8" xfId="2518"/>
    <cellStyle name="强调文字颜色 6 2 4 3 3 4" xfId="2519"/>
    <cellStyle name="20% - 强调文字颜色 1 2 5 2 3 3 2" xfId="2520"/>
    <cellStyle name="60% - 强调文字颜色 6 2 2 2 2 2 6" xfId="2521"/>
    <cellStyle name="60% - 强调文字颜色 4 2 6 3 2 3 2" xfId="2522"/>
    <cellStyle name="20% - 强调文字颜色 3 2 2 4 5 2" xfId="2523"/>
    <cellStyle name="20% - 强调文字颜色 1 2 5 2 3 3 3" xfId="2524"/>
    <cellStyle name="20% - 强调文字颜色 1 2 5 2 3 3 4" xfId="2525"/>
    <cellStyle name="20% - 强调文字颜色 4 2 3 4 5 2" xfId="2526"/>
    <cellStyle name="输出 2 2 2 2 4" xfId="2527"/>
    <cellStyle name="40% - 强调文字颜色 4 2 2 3 2 2" xfId="2528"/>
    <cellStyle name="20% - 强调文字颜色 1 2 5 2 3 4" xfId="2529"/>
    <cellStyle name="60% - 强调文字颜色 6 2 3 5 5" xfId="2530"/>
    <cellStyle name="40% - 强调文字颜色 2 2 12" xfId="2531"/>
    <cellStyle name="20% - 强调文字颜色 2 2 6 2 3 2" xfId="2532"/>
    <cellStyle name="60% - 强调文字颜色 4 2 6 3 2 4" xfId="2533"/>
    <cellStyle name="20% - 强调文字颜色 3 2 2 4 6" xfId="2534"/>
    <cellStyle name="40% - 强调文字颜色 4 2 2 3 2 2 2" xfId="2535"/>
    <cellStyle name="20% - 强调文字颜色 1 2 5 2 3 4 2" xfId="2536"/>
    <cellStyle name="20% - 强调文字颜色 2 2 6 2 3 2 2" xfId="2537"/>
    <cellStyle name="强调文字颜色 4 2 4 2 3 3 5" xfId="2538"/>
    <cellStyle name="20% - 强调文字颜色 2 2 6 2 3 3 2" xfId="2539"/>
    <cellStyle name="40% - 强调文字颜色 4 2 2 3 2 3 2" xfId="2540"/>
    <cellStyle name="20% - 强调文字颜色 1 2 5 2 3 5 2" xfId="2541"/>
    <cellStyle name="20% - 强调文字颜色 3 2 2 3 3 2 2 3" xfId="2542"/>
    <cellStyle name="40% - 强调文字颜色 5 2 3 3 2 2" xfId="2543"/>
    <cellStyle name="20% - 强调文字颜色 2 2 6 2 3 4" xfId="2544"/>
    <cellStyle name="40% - 强调文字颜色 4 2 2 3 2 4" xfId="2545"/>
    <cellStyle name="20% - 强调文字颜色 1 2 5 2 3 6" xfId="2546"/>
    <cellStyle name="20% - 强调文字颜色 3 2 7 2 3 2" xfId="2547"/>
    <cellStyle name="标题 4 2 6 2 2 4" xfId="2548"/>
    <cellStyle name="40% - 强调文字颜色 5 2 2 4 2 2 3" xfId="2549"/>
    <cellStyle name="20% - 强调文字颜色 1 2 5 2 4" xfId="2550"/>
    <cellStyle name="标题 4 2 6 2 2 5" xfId="2551"/>
    <cellStyle name="40% - 强调文字颜色 5 2 2 4 2 2 4" xfId="2552"/>
    <cellStyle name="20% - 强调文字颜色 1 2 5 2 5" xfId="2553"/>
    <cellStyle name="20% - 强调文字颜色 1 2 5 2 6" xfId="2554"/>
    <cellStyle name="20% - 强调文字颜色 1 2 5 2 7" xfId="2555"/>
    <cellStyle name="标题 4 2 6 2 3" xfId="2556"/>
    <cellStyle name="20% - 强调文字颜色 1 2 5 3" xfId="2557"/>
    <cellStyle name="60% - 强调文字颜色 6 2 3 3 3 2 4" xfId="2558"/>
    <cellStyle name="20% - 强调文字颜色 1 2 6 2 2 2 2 2" xfId="2559"/>
    <cellStyle name="20% - 强调文字颜色 3 2 2 2 4 2 4" xfId="2560"/>
    <cellStyle name="适中 2 3 4 4" xfId="2561"/>
    <cellStyle name="标题 4 2 6 2 3 2" xfId="2562"/>
    <cellStyle name="标题 2 2 4 2 3 6" xfId="2563"/>
    <cellStyle name="强调文字颜色 6 2 5 3 3 2 4" xfId="2564"/>
    <cellStyle name="20% - 强调文字颜色 1 2 5 3 2" xfId="2565"/>
    <cellStyle name="标题 3 2 5 2 3 4" xfId="2566"/>
    <cellStyle name="20% - 强调文字颜色 3 2 2 2 4 2 4 2" xfId="2567"/>
    <cellStyle name="适中 2 3 4 4 2" xfId="2568"/>
    <cellStyle name="20% - 强调文字颜色 5 2 2 2 3 2 5" xfId="2569"/>
    <cellStyle name="标题 4 2 6 2 3 2 2" xfId="2570"/>
    <cellStyle name="标题 2 2 4 2 3 6 2" xfId="2571"/>
    <cellStyle name="40% - 强调文字颜色 4 2 8 3 4" xfId="2572"/>
    <cellStyle name="20% - 强调文字颜色 1 2 5 3 2 2" xfId="2573"/>
    <cellStyle name="20% - 强调文字颜色 3 2 3 3 4" xfId="2574"/>
    <cellStyle name="标题 4 2 6 2 3 2 2 2" xfId="2575"/>
    <cellStyle name="60% - 强调文字颜色 5 2 3 4 3 4" xfId="2576"/>
    <cellStyle name="60% - 强调文字颜色 1 2 7 3" xfId="2577"/>
    <cellStyle name="20% - 强调文字颜色 1 2 5 3 2 2 2" xfId="2578"/>
    <cellStyle name="强调文字颜色 3 2 3 3 2 3 5" xfId="2579"/>
    <cellStyle name="20% - 强调文字颜色 2 2 2 3 4 4" xfId="2580"/>
    <cellStyle name="20% - 强调文字颜色 3 2 3 3 4 2" xfId="2581"/>
    <cellStyle name="60% - 强调文字颜色 5 2 3 4 3 4 2" xfId="2582"/>
    <cellStyle name="60% - 强调文字颜色 1 2 7 3 2" xfId="2583"/>
    <cellStyle name="20% - 强调文字颜色 1 2 5 3 2 2 2 2" xfId="2584"/>
    <cellStyle name="20% - 强调文字颜色 3 2 3 3 4 2 2" xfId="2585"/>
    <cellStyle name="常规 33 3 2 4 2 2" xfId="2586"/>
    <cellStyle name="常规 28 3 2 4 2 2" xfId="2587"/>
    <cellStyle name="60% - 强调文字颜色 5 2 3 4 3 5" xfId="2588"/>
    <cellStyle name="60% - 强调文字颜色 1 2 7 4" xfId="2589"/>
    <cellStyle name="20% - 强调文字颜色 1 2 5 3 2 2 3" xfId="2590"/>
    <cellStyle name="常规 21 11 2" xfId="2591"/>
    <cellStyle name="20% - 强调文字颜色 3 2 3 3 4 3" xfId="2592"/>
    <cellStyle name="60% - 强调文字颜色 1 2 7 4 2" xfId="2593"/>
    <cellStyle name="20% - 强调文字颜色 1 2 5 3 2 2 3 2" xfId="2594"/>
    <cellStyle name="标题 3 2 3 4 6" xfId="2595"/>
    <cellStyle name="20% - 强调文字颜色 2 2 3 2 2 2 2 2 3" xfId="2596"/>
    <cellStyle name="20% - 强调文字颜色 3 2 3 3 4 3 2" xfId="2597"/>
    <cellStyle name="60% - 强调文字颜色 1 2 7 5" xfId="2598"/>
    <cellStyle name="20% - 强调文字颜色 1 2 5 3 2 2 4" xfId="2599"/>
    <cellStyle name="40% - 强调文字颜色 6 2 2 2 2 3 2 2 2 2" xfId="2600"/>
    <cellStyle name="20% - 强调文字颜色 3 2 3 3 4 4" xfId="2601"/>
    <cellStyle name="20% - 强调文字颜色 4 2 4 3 4 2" xfId="2602"/>
    <cellStyle name="标题 4 2 6 2 3 2 3" xfId="2603"/>
    <cellStyle name="60% - 强调文字颜色 2 2 6 2 2 4 2" xfId="2604"/>
    <cellStyle name="20% - 强调文字颜色 1 2 5 3 2 3" xfId="2605"/>
    <cellStyle name="20% - 强调文字颜色 3 2 3 3 5" xfId="2606"/>
    <cellStyle name="标题 4 2 6 2 3 2 3 2" xfId="2607"/>
    <cellStyle name="60% - 强调文字颜色 5 2 3 4 4 4" xfId="2608"/>
    <cellStyle name="60% - 强调文字颜色 1 2 8 3" xfId="2609"/>
    <cellStyle name="20% - 强调文字颜色 1 2 5 3 2 3 2" xfId="2610"/>
    <cellStyle name="20% - 强调文字颜色 3 2 3 3 5 2" xfId="2611"/>
    <cellStyle name="标题 4 2 6 2 3 2 4" xfId="2612"/>
    <cellStyle name="20% - 强调文字颜色 1 2 5 3 2 4" xfId="2613"/>
    <cellStyle name="60% - 强调文字颜色 6 2 4 4 5" xfId="2614"/>
    <cellStyle name="20% - 强调文字颜色 2 2 6 3 2 2" xfId="2615"/>
    <cellStyle name="20% - 强调文字颜色 3 2 3 3 6" xfId="2616"/>
    <cellStyle name="60% - 强调文字颜色 1 2 9 3" xfId="2617"/>
    <cellStyle name="20% - 强调文字颜色 1 2 5 3 2 4 2" xfId="2618"/>
    <cellStyle name="标题 3 2 4 3 5" xfId="2619"/>
    <cellStyle name="60% - 强调文字颜色 6 2 4 4 5 2" xfId="2620"/>
    <cellStyle name="20% - 强调文字颜色 2 2 6 3 2 2 2" xfId="2621"/>
    <cellStyle name="强调文字颜色 4 2 4 3 2 3 5" xfId="2622"/>
    <cellStyle name="20% - 强调文字颜色 3 2 3 3 6 2" xfId="2623"/>
    <cellStyle name="标题 4 2 6 2 3 3" xfId="2624"/>
    <cellStyle name="标题 2 2 4 2 3 7" xfId="2625"/>
    <cellStyle name="40% - 强调文字颜色 5 2 2 4 2 3 2" xfId="2626"/>
    <cellStyle name="20% - 强调文字颜色 1 2 5 3 3" xfId="2627"/>
    <cellStyle name="标题 3 2 5 2 3 5" xfId="2628"/>
    <cellStyle name="适中 2 3 4 4 3" xfId="2629"/>
    <cellStyle name="20% - 强调文字颜色 3 2 6 3 3 3 2" xfId="2630"/>
    <cellStyle name="标题 4 2 6 2 3 3 2" xfId="2631"/>
    <cellStyle name="20% - 强调文字颜色 1 2 5 3 3 2" xfId="2632"/>
    <cellStyle name="60% - 强调文字颜色 4 2 6 4 2 2" xfId="2633"/>
    <cellStyle name="20% - 强调文字颜色 3 2 3 4 4" xfId="2634"/>
    <cellStyle name="标题 2 2 4 8" xfId="2635"/>
    <cellStyle name="强调文字颜色 6 2 5 3 2 4" xfId="2636"/>
    <cellStyle name="20% - 强调文字颜色 1 2 5 3 3 2 2" xfId="2637"/>
    <cellStyle name="20% - 强调文字颜色 3 2 3 4 4 2" xfId="2638"/>
    <cellStyle name="20% - 强调文字颜色 1 2 5 3 3 3" xfId="2639"/>
    <cellStyle name="20% - 强调文字颜色 3 2 3 4 5" xfId="2640"/>
    <cellStyle name="40% - 强调文字颜色 4 2 2 4 2 2" xfId="2641"/>
    <cellStyle name="20% - 强调文字颜色 1 2 5 3 3 4" xfId="2642"/>
    <cellStyle name="60% - 强调文字颜色 6 2 4 5 5" xfId="2643"/>
    <cellStyle name="20% - 强调文字颜色 2 2 6 3 3 2" xfId="2644"/>
    <cellStyle name="20% - 强调文字颜色 3 2 3 4 6" xfId="2645"/>
    <cellStyle name="标题 4 2 6 2 3 4" xfId="2646"/>
    <cellStyle name="20% - 强调文字颜色 1 2 5 3 4" xfId="2647"/>
    <cellStyle name="标题 4 2 6 2 3 4 2" xfId="2648"/>
    <cellStyle name="20% - 强调文字颜色 1 2 5 3 4 2" xfId="2649"/>
    <cellStyle name="警告文本 2 3 3 2 3 2 4" xfId="2650"/>
    <cellStyle name="常规 3 4 2 2 2 3 2 4" xfId="2651"/>
    <cellStyle name="60% - 强调文字颜色 4 2 6 4 3 2" xfId="2652"/>
    <cellStyle name="20% - 强调文字颜色 3 2 3 5 4" xfId="2653"/>
    <cellStyle name="标题 4 2 6 2 3 5" xfId="2654"/>
    <cellStyle name="20% - 强调文字颜色 1 2 5 3 5" xfId="2655"/>
    <cellStyle name="20% - 强调文字颜色 1 2 5 3 5 2" xfId="2656"/>
    <cellStyle name="20% - 强调文字颜色 3 2 3 6 4" xfId="2657"/>
    <cellStyle name="20% - 强调文字颜色 1 2 5 3 6" xfId="2658"/>
    <cellStyle name="链接单元格 2 2 2 2 2 3 2 2 2" xfId="2659"/>
    <cellStyle name="标题 4 2 6 2 4 2" xfId="2660"/>
    <cellStyle name="20% - 强调文字颜色 1 2 5 4 2" xfId="2661"/>
    <cellStyle name="60% - 强调文字颜色 1 2 4 3 3 2 3" xfId="2662"/>
    <cellStyle name="20% - 强调文字颜色 5 2 2 2 3" xfId="2663"/>
    <cellStyle name="标题 4 2 6 2 4 2 2" xfId="2664"/>
    <cellStyle name="20% - 强调文字颜色 1 2 5 4 2 2" xfId="2665"/>
    <cellStyle name="20% - 强调文字颜色 3 2 4 3 4" xfId="2666"/>
    <cellStyle name="60% - 强调文字颜色 1 2 4 3 3 2 3 2" xfId="2667"/>
    <cellStyle name="20% - 强调文字颜色 5 2 2 2 3 2" xfId="2668"/>
    <cellStyle name="40% - 强调文字颜色 4 2 2 2 2 3 2 5" xfId="2669"/>
    <cellStyle name="60% - 强调文字颜色 5 2 4 4 3 4" xfId="2670"/>
    <cellStyle name="60% - 强调文字颜色 2 2 7 3" xfId="2671"/>
    <cellStyle name="20% - 强调文字颜色 1 2 5 4 2 2 2" xfId="2672"/>
    <cellStyle name="20% - 强调文字颜色 2 2 3 3 4 4" xfId="2673"/>
    <cellStyle name="40% - 强调文字颜色 1 2 2 3" xfId="2674"/>
    <cellStyle name="20% - 强调文字颜色 3 2 4 3 4 2" xfId="2675"/>
    <cellStyle name="标题 1 2 3 2 3 5" xfId="2676"/>
    <cellStyle name="20% - 强调文字颜色 5 2 2 2 3 2 2" xfId="2677"/>
    <cellStyle name="60% - 强调文字颜色 5 2 4 4 3 4 2" xfId="2678"/>
    <cellStyle name="60% - 强调文字颜色 2 2 7 3 2" xfId="2679"/>
    <cellStyle name="20% - 强调文字颜色 1 2 5 4 2 2 2 2" xfId="2680"/>
    <cellStyle name="40% - 强调文字颜色 1 2 2 3 2" xfId="2681"/>
    <cellStyle name="20% - 强调文字颜色 3 2 4 3 4 2 2" xfId="2682"/>
    <cellStyle name="标题 1 2 3 2 3 5 2" xfId="2683"/>
    <cellStyle name="20% - 强调文字颜色 5 2 2 2 3 2 2 2" xfId="2684"/>
    <cellStyle name="60% - 强调文字颜色 5 2 4 4 3 5" xfId="2685"/>
    <cellStyle name="60% - 强调文字颜色 2 2 7 4" xfId="2686"/>
    <cellStyle name="20% - 强调文字颜色 1 2 5 4 2 2 3" xfId="2687"/>
    <cellStyle name="40% - 强调文字颜色 1 2 2 4" xfId="2688"/>
    <cellStyle name="20% - 强调文字颜色 3 2 4 3 4 3" xfId="2689"/>
    <cellStyle name="标题 3 2 5 2 3 2" xfId="2690"/>
    <cellStyle name="标题 1 2 3 2 3 6" xfId="2691"/>
    <cellStyle name="强调文字颜色 4 2 4 3 3 2 3 2" xfId="2692"/>
    <cellStyle name="20% - 强调文字颜色 5 2 2 2 3 2 3" xfId="2693"/>
    <cellStyle name="60% - 强调文字颜色 2 2 7 4 2" xfId="2694"/>
    <cellStyle name="20% - 强调文字颜色 1 2 5 4 2 2 3 2" xfId="2695"/>
    <cellStyle name="注释 2 4 2 2 2 2 2 4" xfId="2696"/>
    <cellStyle name="40% - 强调文字颜色 1 2 2 4 2" xfId="2697"/>
    <cellStyle name="20% - 强调文字颜色 3 2 4 3 4 3 2" xfId="2698"/>
    <cellStyle name="标题 3 2 5 2 3 2 2" xfId="2699"/>
    <cellStyle name="60% - 强调文字颜色 6 2 4 2 3" xfId="2700"/>
    <cellStyle name="标题 1 2 3 2 3 6 2" xfId="2701"/>
    <cellStyle name="20% - 强调文字颜色 5 2 2 2 3 2 3 2" xfId="2702"/>
    <cellStyle name="60% - 强调文字颜色 2 2 7 5" xfId="2703"/>
    <cellStyle name="20% - 强调文字颜色 1 2 5 4 2 2 4" xfId="2704"/>
    <cellStyle name="40% - 强调文字颜色 1 2 2 5" xfId="2705"/>
    <cellStyle name="20% - 强调文字颜色 3 2 4 3 4 4" xfId="2706"/>
    <cellStyle name="常规 3 2 2 2 2 2 2 2" xfId="2707"/>
    <cellStyle name="20% - 强调文字颜色 4 2 5 3 4 2" xfId="2708"/>
    <cellStyle name="标题 3 2 5 2 3 3" xfId="2709"/>
    <cellStyle name="标题 1 2 3 2 3 7" xfId="2710"/>
    <cellStyle name="40% - 强调文字颜色 2 2 4 6 2 2" xfId="2711"/>
    <cellStyle name="20% - 强调文字颜色 5 2 2 2 3 2 4" xfId="2712"/>
    <cellStyle name="60% - 强调文字颜色 2 2 6 2 3 4 2" xfId="2713"/>
    <cellStyle name="20% - 强调文字颜色 1 2 5 4 2 3" xfId="2714"/>
    <cellStyle name="20% - 强调文字颜色 3 2 4 3 5" xfId="2715"/>
    <cellStyle name="常规 2 4 4 2 2" xfId="2716"/>
    <cellStyle name="40% - 强调文字颜色 4 2 4 2 4 3 2 2" xfId="2717"/>
    <cellStyle name="20% - 强调文字颜色 5 2 2 2 3 3" xfId="2718"/>
    <cellStyle name="输出 2 5 6 2 2" xfId="2719"/>
    <cellStyle name="60% - 强调文字颜色 5 2 4 4 4 4" xfId="2720"/>
    <cellStyle name="60% - 强调文字颜色 2 2 8 3" xfId="2721"/>
    <cellStyle name="20% - 强调文字颜色 1 2 5 4 2 3 2" xfId="2722"/>
    <cellStyle name="40% - 强调文字颜色 1 2 3 3" xfId="2723"/>
    <cellStyle name="20% - 强调文字颜色 3 2 4 3 5 2" xfId="2724"/>
    <cellStyle name="常规 2 4 4 2 2 2" xfId="2725"/>
    <cellStyle name="标题 1 2 3 2 4 5" xfId="2726"/>
    <cellStyle name="20% - 强调文字颜色 5 2 2 2 3 3 2" xfId="2727"/>
    <cellStyle name="20% - 强调文字颜色 1 2 5 4 2 4" xfId="2728"/>
    <cellStyle name="60% - 强调文字颜色 6 2 5 4 5" xfId="2729"/>
    <cellStyle name="20% - 强调文字颜色 2 2 6 4 2 2" xfId="2730"/>
    <cellStyle name="20% - 强调文字颜色 3 2 4 3 6" xfId="2731"/>
    <cellStyle name="常规 2 4 4 2 3" xfId="2732"/>
    <cellStyle name="20% - 强调文字颜色 5 2 2 2 3 4" xfId="2733"/>
    <cellStyle name="60% - 强调文字颜色 2 2 9 3" xfId="2734"/>
    <cellStyle name="20% - 强调文字颜色 1 2 5 4 2 4 2" xfId="2735"/>
    <cellStyle name="常规 2 3 3 2 2 2 3" xfId="2736"/>
    <cellStyle name="40% - 强调文字颜色 1 2 4 3" xfId="2737"/>
    <cellStyle name="20% - 强调文字颜色 3 2 4 3 6 2" xfId="2738"/>
    <cellStyle name="常规 2 4 4 2 3 2" xfId="2739"/>
    <cellStyle name="20% - 强调文字颜色 5 2 2 2 3 4 2" xfId="2740"/>
    <cellStyle name="20% - 强调文字颜色 1 2 5 4 2 5" xfId="2741"/>
    <cellStyle name="20% - 强调文字颜色 2 2 3 2 2 3 3 2" xfId="2742"/>
    <cellStyle name="20% - 强调文字颜色 3 2 4 3 7" xfId="2743"/>
    <cellStyle name="常规 2 4 4 2 4" xfId="2744"/>
    <cellStyle name="40% - 强调文字颜色 3 2 4 2 2 3 2 2 3 2" xfId="2745"/>
    <cellStyle name="20% - 强调文字颜色 5 2 2 2 3 5" xfId="2746"/>
    <cellStyle name="标题 4 2 6 2 4 3" xfId="2747"/>
    <cellStyle name="40% - 强调文字颜色 5 2 2 4 2 4 2" xfId="2748"/>
    <cellStyle name="20% - 强调文字颜色 1 2 5 4 3" xfId="2749"/>
    <cellStyle name="60% - 强调文字颜色 1 2 4 3 3 2 4" xfId="2750"/>
    <cellStyle name="20% - 强调文字颜色 5 2 2 2 4" xfId="2751"/>
    <cellStyle name="标题 4 2 6 2 4 3 2" xfId="2752"/>
    <cellStyle name="20% - 强调文字颜色 1 2 5 4 3 2" xfId="2753"/>
    <cellStyle name="好 2 10 2" xfId="2754"/>
    <cellStyle name="20% - 强调文字颜色 3 2 4 4 4" xfId="2755"/>
    <cellStyle name="20% - 强调文字颜色 5 2 2 2 4 2" xfId="2756"/>
    <cellStyle name="标题 3 2 4 8" xfId="2757"/>
    <cellStyle name="强调文字颜色 6 2 6 3 2 4" xfId="2758"/>
    <cellStyle name="20% - 强调文字颜色 1 2 5 4 3 2 2" xfId="2759"/>
    <cellStyle name="20% - 强调文字颜色 3 2 4 4 4 2" xfId="2760"/>
    <cellStyle name="标题 1 2 3 3 3 5" xfId="2761"/>
    <cellStyle name="20% - 强调文字颜色 5 2 2 2 4 2 2" xfId="2762"/>
    <cellStyle name="20% - 强调文字颜色 1 2 5 4 3 3" xfId="2763"/>
    <cellStyle name="20% - 强调文字颜色 3 2 4 4 5" xfId="2764"/>
    <cellStyle name="常规 2 4 4 3 2" xfId="2765"/>
    <cellStyle name="40% - 强调文字颜色 4 2 4 2 4 3 3 2" xfId="2766"/>
    <cellStyle name="20% - 强调文字颜色 5 2 2 2 4 3" xfId="2767"/>
    <cellStyle name="输出 2 5 6 3 2" xfId="2768"/>
    <cellStyle name="标题 3 2 5 8" xfId="2769"/>
    <cellStyle name="20% - 强调文字颜色 1 2 5 4 3 3 2" xfId="2770"/>
    <cellStyle name="20% - 强调文字颜色 3 2 4 4 5 2" xfId="2771"/>
    <cellStyle name="常规 2 4 4 3 2 2" xfId="2772"/>
    <cellStyle name="20% - 强调文字颜色 5 2 2 2 4 3 2" xfId="2773"/>
    <cellStyle name="40% - 强调文字颜色 4 2 2 5 2 2" xfId="2774"/>
    <cellStyle name="20% - 强调文字颜色 1 2 5 4 3 4" xfId="2775"/>
    <cellStyle name="20% - 强调文字颜色 2 2 6 4 3 2" xfId="2776"/>
    <cellStyle name="20% - 强调文字颜色 3 2 4 4 6" xfId="2777"/>
    <cellStyle name="常规 2 4 4 3 3" xfId="2778"/>
    <cellStyle name="20% - 强调文字颜色 5 2 2 2 4 4" xfId="2779"/>
    <cellStyle name="标题 4 2 6 2 4 4" xfId="2780"/>
    <cellStyle name="20% - 强调文字颜色 1 2 5 4 4" xfId="2781"/>
    <cellStyle name="20% - 强调文字颜色 5 2 2 2 5" xfId="2782"/>
    <cellStyle name="20% - 强调文字颜色 1 2 5 4 4 2" xfId="2783"/>
    <cellStyle name="好 2 11 2" xfId="2784"/>
    <cellStyle name="40% - 强调文字颜色 6 2 3 2 2 3 2 2 2" xfId="2785"/>
    <cellStyle name="警告文本 2 2 2 2 4" xfId="2786"/>
    <cellStyle name="20% - 强调文字颜色 3 2 4 5 4" xfId="2787"/>
    <cellStyle name="20% - 强调文字颜色 5 2 2 2 5 2" xfId="2788"/>
    <cellStyle name="20% - 强调文字颜色 1 2 5 4 5" xfId="2789"/>
    <cellStyle name="20% - 强调文字颜色 5 2 2 2 6" xfId="2790"/>
    <cellStyle name="20% - 强调文字颜色 1 2 5 4 5 2" xfId="2791"/>
    <cellStyle name="40% - 强调文字颜色 6 2 3 2 2 3 2 3 2" xfId="2792"/>
    <cellStyle name="警告文本 2 2 2 3 4" xfId="2793"/>
    <cellStyle name="20% - 强调文字颜色 3 2 4 6 4" xfId="2794"/>
    <cellStyle name="40% - 强调文字颜色 1 2 2 3 2 2 5" xfId="2795"/>
    <cellStyle name="20% - 强调文字颜色 5 2 2 2 6 2" xfId="2796"/>
    <cellStyle name="20% - 强调文字颜色 1 2 5 4 6" xfId="2797"/>
    <cellStyle name="链接单元格 2 2 2 2 2 3 2 3 2" xfId="2798"/>
    <cellStyle name="20% - 强调文字颜色 5 2 2 2 7" xfId="2799"/>
    <cellStyle name="标题 4 2 6 2 5" xfId="2800"/>
    <cellStyle name="40% - 强调文字颜色 3 2 2 4 3 3 2" xfId="2801"/>
    <cellStyle name="20% - 强调文字颜色 1 2 5 5" xfId="2802"/>
    <cellStyle name="标题 4 2 6 2 5 2" xfId="2803"/>
    <cellStyle name="20% - 强调文字颜色 6 2 3 2 3 2 5" xfId="2804"/>
    <cellStyle name="20% - 强调文字颜色 1 2 5 5 2" xfId="2805"/>
    <cellStyle name="强调文字颜色 5 2 2 5 2 3" xfId="2806"/>
    <cellStyle name="常规 23 2 2 2 2 2 5" xfId="2807"/>
    <cellStyle name="常规 18 2 2 2 2 2 5" xfId="2808"/>
    <cellStyle name="20% - 强调文字颜色 5 2 2 3 3" xfId="2809"/>
    <cellStyle name="20% - 强调文字颜色 1 2 5 5 2 2" xfId="2810"/>
    <cellStyle name="强调文字颜色 5 2 2 5 2 3 2" xfId="2811"/>
    <cellStyle name="20% - 强调文字颜色 3 2 5 3 4" xfId="2812"/>
    <cellStyle name="40% - 强调文字颜色 5 2 4 2 3 2 2 3" xfId="2813"/>
    <cellStyle name="20% - 强调文字颜色 5 2 2 3 3 2" xfId="2814"/>
    <cellStyle name="20% - 强调文字颜色 1 2 5 5 3" xfId="2815"/>
    <cellStyle name="强调文字颜色 5 2 2 5 2 4" xfId="2816"/>
    <cellStyle name="常规 18 4 2 4 2 2 2" xfId="2817"/>
    <cellStyle name="20% - 强调文字颜色 5 2 2 3 4" xfId="2818"/>
    <cellStyle name="20% - 强调文字颜色 1 2 5 5 4" xfId="2819"/>
    <cellStyle name="20% - 强调文字颜色 5 2 2 3 5" xfId="2820"/>
    <cellStyle name="标题 4 2 6 2 6" xfId="2821"/>
    <cellStyle name="60% - 强调文字颜色 3 2 2 3 6 2" xfId="2822"/>
    <cellStyle name="20% - 强调文字颜色 1 2 5 6" xfId="2823"/>
    <cellStyle name="标题 4 2 6 2 6 2" xfId="2824"/>
    <cellStyle name="20% - 强调文字颜色 1 2 5 6 2" xfId="2825"/>
    <cellStyle name="常规 18 2 2 2 2 3 5" xfId="2826"/>
    <cellStyle name="20% - 强调文字颜色 5 2 2 4 3" xfId="2827"/>
    <cellStyle name="标题 4 2 6 2 7" xfId="2828"/>
    <cellStyle name="20% - 强调文字颜色 1 2 5 7" xfId="2829"/>
    <cellStyle name="20% - 强调文字颜色 1 2 5 7 2" xfId="2830"/>
    <cellStyle name="标题 4 2 6 3" xfId="2831"/>
    <cellStyle name="20% - 强调文字颜色 1 2 6" xfId="2832"/>
    <cellStyle name="标题 4 2 6 3 2" xfId="2833"/>
    <cellStyle name="20% - 强调文字颜色 1 2 6 2" xfId="2834"/>
    <cellStyle name="20% - 强调文字颜色 2 2 2 2 4 2 2 3" xfId="2835"/>
    <cellStyle name="适中 2 2 2 2 5" xfId="2836"/>
    <cellStyle name="20% - 强调文字颜色 3 2 2 2 4 3 3" xfId="2837"/>
    <cellStyle name="适中 2 3 5 3" xfId="2838"/>
    <cellStyle name="好 2 2 2 3 3 2 3" xfId="2839"/>
    <cellStyle name="常规 31 2 5 3" xfId="2840"/>
    <cellStyle name="常规 26 2 5 3" xfId="2841"/>
    <cellStyle name="标题 4 2 6 3 2 2" xfId="2842"/>
    <cellStyle name="标题 2 2 4 3 2 6" xfId="2843"/>
    <cellStyle name="20% - 强调文字颜色 1 2 6 2 2" xfId="2844"/>
    <cellStyle name="20% - 强调文字颜色 2 2 2 2 4 2 2 3 2" xfId="2845"/>
    <cellStyle name="适中 2 2 2 2 5 2" xfId="2846"/>
    <cellStyle name="标题 3 2 5 3 2 4" xfId="2847"/>
    <cellStyle name="20% - 强调文字颜色 3 2 2 2 4 3 3 2" xfId="2848"/>
    <cellStyle name="适中 2 3 5 3 2" xfId="2849"/>
    <cellStyle name="20% - 强调文字颜色 4 2 5 4 3 3" xfId="2850"/>
    <cellStyle name="好 2 2 2 3 3 2 3 2" xfId="2851"/>
    <cellStyle name="常规 31 2 5 3 2" xfId="2852"/>
    <cellStyle name="常规 26 2 5 3 2" xfId="2853"/>
    <cellStyle name="标题 4 2 6 3 2 2 2" xfId="2854"/>
    <cellStyle name="标题 2 2 4 3 2 6 2" xfId="2855"/>
    <cellStyle name="20% - 强调文字颜色 1 2 6 2 2 2" xfId="2856"/>
    <cellStyle name="20% - 强调文字颜色 4 2 5 4 3 3 2" xfId="2857"/>
    <cellStyle name="20% - 强调文字颜色 1 2 6 2 2 2 2" xfId="2858"/>
    <cellStyle name="强调文字颜色 3 2 4 2 2 3 5" xfId="2859"/>
    <cellStyle name="20% - 强调文字颜色 1 2 6 2 2 2 3" xfId="2860"/>
    <cellStyle name="常规 34 2 2 3 5" xfId="2861"/>
    <cellStyle name="常规 29 2 2 3 5" xfId="2862"/>
    <cellStyle name="20% - 强调文字颜色 2 2 3 2 5 2 2" xfId="2863"/>
    <cellStyle name="20% - 强调文字颜色 1 2 6 2 2 2 3 2" xfId="2864"/>
    <cellStyle name="标题 4 2 6 3 3" xfId="2865"/>
    <cellStyle name="20% - 强调文字颜色 1 2 6 3" xfId="2866"/>
    <cellStyle name="20% - 强调文字颜色 2 2 2 2 4 2 2 4" xfId="2867"/>
    <cellStyle name="适中 2 2 2 2 6" xfId="2868"/>
    <cellStyle name="20% - 强调文字颜色 3 2 2 2 4 3 4" xfId="2869"/>
    <cellStyle name="适中 2 3 5 4" xfId="2870"/>
    <cellStyle name="差 2 2 2" xfId="2871"/>
    <cellStyle name="20% - 强调文字颜色 1 2 6 2 2 2 4" xfId="2872"/>
    <cellStyle name="20% - 强调文字颜色 1 2 6 2 2 3" xfId="2873"/>
    <cellStyle name="20% - 强调文字颜色 1 2 6 2 2 3 2" xfId="2874"/>
    <cellStyle name="好 2 2 2 3 3 2 4" xfId="2875"/>
    <cellStyle name="常规 31 2 5 4" xfId="2876"/>
    <cellStyle name="常规 26 2 5 4" xfId="2877"/>
    <cellStyle name="标题 4 2 6 3 2 3" xfId="2878"/>
    <cellStyle name="标题 2 2 4 3 2 7" xfId="2879"/>
    <cellStyle name="40% - 强调文字颜色 5 2 2 4 3 2 2" xfId="2880"/>
    <cellStyle name="20% - 强调文字颜色 1 2 6 2 3" xfId="2881"/>
    <cellStyle name="20% - 强调文字颜色 4 2 5 4 3 4" xfId="2882"/>
    <cellStyle name="输入 2 4 3 2 6 2" xfId="2883"/>
    <cellStyle name="标题 4 2 6 3 2 3 2" xfId="2884"/>
    <cellStyle name="20% - 强调文字颜色 1 2 6 2 3 2" xfId="2885"/>
    <cellStyle name="20% - 强调文字颜色 1 2 6 2 3 2 2" xfId="2886"/>
    <cellStyle name="强调文字颜色 3 2 4 2 3 3 5" xfId="2887"/>
    <cellStyle name="20% - 强调文字颜色 1 2 6 2 3 3" xfId="2888"/>
    <cellStyle name="20% - 强调文字颜色 1 2 6 2 3 3 2" xfId="2889"/>
    <cellStyle name="标题 4 2 6 3 2 4" xfId="2890"/>
    <cellStyle name="标题 2 2 3 2 3 2 2 3 2" xfId="2891"/>
    <cellStyle name="20% - 强调文字颜色 1 2 6 2 4" xfId="2892"/>
    <cellStyle name="20% - 强调文字颜色 1 2 6 2 4 2" xfId="2893"/>
    <cellStyle name="20% - 强调文字颜色 1 2 6 2 5" xfId="2894"/>
    <cellStyle name="60% - 强调文字颜色 4 2 2 2 2 2 3 2 3" xfId="2895"/>
    <cellStyle name="20% - 强调文字颜色 1 2 6 2 5 2" xfId="2896"/>
    <cellStyle name="20% - 强调文字颜色 1 2 6 2 6" xfId="2897"/>
    <cellStyle name="标题 4 2 6 3 3 2" xfId="2898"/>
    <cellStyle name="20% - 强调文字颜色 1 2 6 3 2" xfId="2899"/>
    <cellStyle name="标题 3 2 5 3 3 4" xfId="2900"/>
    <cellStyle name="适中 2 3 5 4 2" xfId="2901"/>
    <cellStyle name="20% - 强调文字颜色 5 2 2 2 4 2 5" xfId="2902"/>
    <cellStyle name="注释 2 2 2 5 2" xfId="2903"/>
    <cellStyle name="60% - 强调文字颜色 4 2 2 2 2 3 5" xfId="2904"/>
    <cellStyle name="20% - 强调文字颜色 1 2 6 3 2 2" xfId="2905"/>
    <cellStyle name="20% - 强调文字颜色 1 2 6 3 2 2 2" xfId="2906"/>
    <cellStyle name="强调文字颜色 3 2 4 3 2 3 5" xfId="2907"/>
    <cellStyle name="60% - 强调文字颜色 6 2 4 3 3 2 4" xfId="2908"/>
    <cellStyle name="20% - 强调文字颜色 1 2 6 3 2 2 2 2" xfId="2909"/>
    <cellStyle name="20% - 强调文字颜色 3 2 3 2 4 2 4" xfId="2910"/>
    <cellStyle name="20% - 强调文字颜色 1 2 6 3 2 2 3" xfId="2911"/>
    <cellStyle name="20% - 强调文字颜色 1 2 6 3 2 2 3 2" xfId="2912"/>
    <cellStyle name="20% - 强调文字颜色 3 2 3 2 4 3 4" xfId="2913"/>
    <cellStyle name="20% - 强调文字颜色 1 2 6 3 2 2 4" xfId="2914"/>
    <cellStyle name="20% - 强调文字颜色 1 2 6 3 2 3" xfId="2915"/>
    <cellStyle name="20% - 强调文字颜色 2 2 2 2 2 2 3 2" xfId="2916"/>
    <cellStyle name="20% - 强调文字颜色 1 2 6 3 2 3 2" xfId="2917"/>
    <cellStyle name="20% - 强调文字颜色 2 2 2 2 2 2 3 2 2" xfId="2918"/>
    <cellStyle name="20% - 强调文字颜色 3 2 2 2 2 2 6" xfId="2919"/>
    <cellStyle name="20% - 强调文字颜色 1 2 6 3 2 4" xfId="2920"/>
    <cellStyle name="20% - 强调文字颜色 2 2 2 2 2 2 3 3" xfId="2921"/>
    <cellStyle name="20% - 强调文字颜色 2 2 4 8 2" xfId="2922"/>
    <cellStyle name="20% - 强调文字颜色 2 2 7 3 2 2" xfId="2923"/>
    <cellStyle name="20% - 强调文字颜色 1 2 6 3 2 4 2" xfId="2924"/>
    <cellStyle name="20% - 强调文字颜色 2 2 2 2 2 2 3 3 2" xfId="2925"/>
    <cellStyle name="20% - 强调文字颜色 3 2 2 2 2 3 6" xfId="2926"/>
    <cellStyle name="20% - 强调文字颜色 1 2 6 3 2 5" xfId="2927"/>
    <cellStyle name="20% - 强调文字颜色 2 2 2 2 2 2 3 4" xfId="2928"/>
    <cellStyle name="20% - 强调文字颜色 2 2 3 2 3 2 3 2" xfId="2929"/>
    <cellStyle name="40% - 强调文字颜色 5 2 2 4 3 3 2" xfId="2930"/>
    <cellStyle name="20% - 强调文字颜色 1 2 6 3 3" xfId="2931"/>
    <cellStyle name="20% - 强调文字颜色 1 2 6 3 3 2" xfId="2932"/>
    <cellStyle name="20% - 强调文字颜色 1 2 6 3 3 2 2" xfId="2933"/>
    <cellStyle name="20% - 强调文字颜色 1 2 6 3 3 3" xfId="2934"/>
    <cellStyle name="20% - 强调文字颜色 2 2 2 2 2 2 4 2" xfId="2935"/>
    <cellStyle name="20% - 强调文字颜色 1 2 6 3 4" xfId="2936"/>
    <cellStyle name="20% - 强调文字颜色 1 2 6 3 4 2" xfId="2937"/>
    <cellStyle name="20% - 强调文字颜色 1 2 6 3 5" xfId="2938"/>
    <cellStyle name="60% - 强调文字颜色 6 2 4 2 2 2 5" xfId="2939"/>
    <cellStyle name="20% - 强调文字颜色 1 2 6 3 5 2" xfId="2940"/>
    <cellStyle name="20% - 强调文字颜色 1 2 6 3 6" xfId="2941"/>
    <cellStyle name="标题 4 2 6 3 4 2" xfId="2942"/>
    <cellStyle name="20% - 强调文字颜色 1 2 6 4 2" xfId="2943"/>
    <cellStyle name="60% - 强调文字颜色 4 2 2 2 3 3 5" xfId="2944"/>
    <cellStyle name="20% - 强调文字颜色 1 2 6 4 2 2" xfId="2945"/>
    <cellStyle name="20% - 强调文字颜色 4 2 2 2 3 4" xfId="2946"/>
    <cellStyle name="20% - 强调文字颜色 1 2 6 4 3" xfId="2947"/>
    <cellStyle name="20% - 强调文字颜色 1 2 6 4 3 2" xfId="2948"/>
    <cellStyle name="20% - 强调文字颜色 4 2 2 2 4 4" xfId="2949"/>
    <cellStyle name="20% - 强调文字颜色 1 2 6 4 4" xfId="2950"/>
    <cellStyle name="标题 4 2 6 3 5" xfId="2951"/>
    <cellStyle name="20% - 强调文字颜色 1 2 6 5" xfId="2952"/>
    <cellStyle name="20% - 强调文字颜色 6 2 3 2 4 2 5" xfId="2953"/>
    <cellStyle name="20% - 强调文字颜色 1 2 6 5 2" xfId="2954"/>
    <cellStyle name="20% - 强调文字颜色 1 2 6 6" xfId="2955"/>
    <cellStyle name="20% - 强调文字颜色 1 2 6 6 2" xfId="2956"/>
    <cellStyle name="20% - 强调文字颜色 1 2 6 7" xfId="2957"/>
    <cellStyle name="强调文字颜色 3 2 2 4 3 2 2 2" xfId="2958"/>
    <cellStyle name="标题 4 2 6 4" xfId="2959"/>
    <cellStyle name="标题 4 2 4 2 3 3 4 2" xfId="2960"/>
    <cellStyle name="40% - 强调文字颜色 5 2 2 2 2 3 2 4 2" xfId="2961"/>
    <cellStyle name="20% - 强调文字颜色 1 2 7" xfId="2962"/>
    <cellStyle name="20% - 强调文字颜色 2 2 9 3 2" xfId="2963"/>
    <cellStyle name="常规 3 6 2 6" xfId="2964"/>
    <cellStyle name="标题 4 2 6 4 2" xfId="2965"/>
    <cellStyle name="20% - 强调文字颜色 4 2 3 2 4 2 3" xfId="2966"/>
    <cellStyle name="20% - 强调文字颜色 1 2 7 2" xfId="2967"/>
    <cellStyle name="20% - 强调文字颜色 3 2 4 2 2 3 6" xfId="2968"/>
    <cellStyle name="常规 3 6 2 6 2" xfId="2969"/>
    <cellStyle name="标题 4 2 6 4 2 2" xfId="2970"/>
    <cellStyle name="20% - 强调文字颜色 4 2 3 2 4 2 3 2" xfId="2971"/>
    <cellStyle name="20% - 强调文字颜色 1 2 7 2 2" xfId="2972"/>
    <cellStyle name="20% - 强调文字颜色 1 2 7 2 2 2" xfId="2973"/>
    <cellStyle name="20% - 强调文字颜色 6 2 11" xfId="2974"/>
    <cellStyle name="20% - 强调文字颜色 5 2 2 9" xfId="2975"/>
    <cellStyle name="20% - 强调文字颜色 1 2 7 2 2 2 2" xfId="2976"/>
    <cellStyle name="强调文字颜色 3 2 5 2 2 3 5" xfId="2977"/>
    <cellStyle name="20% - 强调文字颜色 1 2 7 2 2 3" xfId="2978"/>
    <cellStyle name="20% - 强调文字颜色 5 2 3 9" xfId="2979"/>
    <cellStyle name="20% - 强调文字颜色 1 2 7 2 2 3 2" xfId="2980"/>
    <cellStyle name="20% - 强调文字颜色 1 2 7 2 2 4" xfId="2981"/>
    <cellStyle name="20% - 强调文字颜色 5 2 3 2 2 3 2 2 3 2" xfId="2982"/>
    <cellStyle name="注释 2 2 3 4 2 4" xfId="2983"/>
    <cellStyle name="20% - 强调文字颜色 2 2 8 2 2 2" xfId="2984"/>
    <cellStyle name="20% - 强调文字颜色 1 2 7 2 3" xfId="2985"/>
    <cellStyle name="40% - 强调文字颜色 2 2 2 3 2 4" xfId="2986"/>
    <cellStyle name="20% - 强调文字颜色 1 2 7 2 3 2" xfId="2987"/>
    <cellStyle name="20% - 强调文字颜色 2 2 2 2 2 2 5" xfId="2988"/>
    <cellStyle name="20% - 强调文字颜色 1 2 7 2 4" xfId="2989"/>
    <cellStyle name="40% - 强调文字颜色 2 2 2 3 3 4" xfId="2990"/>
    <cellStyle name="20% - 强调文字颜色 1 2 7 2 4 2" xfId="2991"/>
    <cellStyle name="20% - 强调文字颜色 2 2 2 2 2 3 5" xfId="2992"/>
    <cellStyle name="20% - 强调文字颜色 1 2 7 2 5" xfId="2993"/>
    <cellStyle name="常规 3 6 2 7" xfId="2994"/>
    <cellStyle name="标题 4 2 6 4 3" xfId="2995"/>
    <cellStyle name="20% - 强调文字颜色 4 2 3 2 4 2 4" xfId="2996"/>
    <cellStyle name="20% - 强调文字颜色 1 2 7 3" xfId="2997"/>
    <cellStyle name="标题 4 2 6 4 3 2" xfId="2998"/>
    <cellStyle name="20% - 强调文字颜色 4 2 3 2 4 2 4 2" xfId="2999"/>
    <cellStyle name="20% - 强调文字颜色 1 2 7 3 2" xfId="3000"/>
    <cellStyle name="60% - 强调文字颜色 4 2 2 3 2 3 5" xfId="3001"/>
    <cellStyle name="20% - 强调文字颜色 1 2 7 3 2 2" xfId="3002"/>
    <cellStyle name="标题 4 2 6 4 4" xfId="3003"/>
    <cellStyle name="20% - 强调文字颜色 4 2 3 2 4 2 5" xfId="3004"/>
    <cellStyle name="20% - 强调文字颜色 1 2 7 4" xfId="3005"/>
    <cellStyle name="20% - 强调文字颜色 1 2 7 4 2" xfId="3006"/>
    <cellStyle name="好 2 3 2 2 2" xfId="3007"/>
    <cellStyle name="20% - 强调文字颜色 1 2 7 5" xfId="3008"/>
    <cellStyle name="好 2 3 2 2 2 2" xfId="3009"/>
    <cellStyle name="20% - 强调文字颜色 1 2 7 5 2" xfId="3010"/>
    <cellStyle name="20% - 强调文字颜色 1 2 7 6" xfId="3011"/>
    <cellStyle name="标题 4 2 6 5" xfId="3012"/>
    <cellStyle name="20% - 强调文字颜色 1 2 8" xfId="3013"/>
    <cellStyle name="标题 1 2 4 3 5 2" xfId="3014"/>
    <cellStyle name="20% - 强调文字颜色 2 2 4 3 2 2 2 2" xfId="3015"/>
    <cellStyle name="常规 3 6 3 6 2" xfId="3016"/>
    <cellStyle name="20% - 强调文字颜色 1 2 8 2 2" xfId="3017"/>
    <cellStyle name="20% - 强调文字颜色 4 2 3 2 4 3 3 2" xfId="3018"/>
    <cellStyle name="20% - 强调文字颜色 1 2 8 2 2 2" xfId="3019"/>
    <cellStyle name="20% - 强调文字颜色 1 2 8 2 2 2 2" xfId="3020"/>
    <cellStyle name="20% - 强调文字颜色 1 2 8 2 2 3" xfId="3021"/>
    <cellStyle name="20% - 强调文字颜色 3 2 2 2 3 4 2" xfId="3022"/>
    <cellStyle name="适中 2 2 6 2" xfId="3023"/>
    <cellStyle name="常规 3 5 2 5" xfId="3024"/>
    <cellStyle name="20% - 强调文字颜色 4 2 3 2 3 2 2" xfId="3025"/>
    <cellStyle name="20% - 强调文字颜色 1 2 8 2 2 3 2" xfId="3026"/>
    <cellStyle name="20% - 强调文字颜色 3 2 3 5 2 5" xfId="3027"/>
    <cellStyle name="20% - 强调文字颜色 4 2 2 2 2 2 2 4" xfId="3028"/>
    <cellStyle name="汇总 2 2 2 2 2 5" xfId="3029"/>
    <cellStyle name="适中 2 2 6 2 2" xfId="3030"/>
    <cellStyle name="常规 36 2 2 4 4" xfId="3031"/>
    <cellStyle name="常规 30 3 4 3" xfId="3032"/>
    <cellStyle name="常规 25 3 4 3" xfId="3033"/>
    <cellStyle name="常规 3 5 2 5 2" xfId="3034"/>
    <cellStyle name="20% - 强调文字颜色 4 2 3 2 3 2 2 2" xfId="3035"/>
    <cellStyle name="常规 21 2 2 2 2 2 2 2" xfId="3036"/>
    <cellStyle name="20% - 强调文字颜色 4 2 4 5 2 3" xfId="3037"/>
    <cellStyle name="20% - 强调文字颜色 1 2 8 2 2 4" xfId="3038"/>
    <cellStyle name="常规 3 5 2 6" xfId="3039"/>
    <cellStyle name="标题 4 2 5 4 2" xfId="3040"/>
    <cellStyle name="20% - 强调文字颜色 4 2 3 2 3 2 3" xfId="3041"/>
    <cellStyle name="常规 23 2 2 4 2 2 2 2" xfId="3042"/>
    <cellStyle name="20% - 强调文字颜色 1 2 8 2 3" xfId="3043"/>
    <cellStyle name="40% - 强调文字颜色 2 2 3 3 2 4" xfId="3044"/>
    <cellStyle name="20% - 强调文字颜色 1 2 8 2 3 2" xfId="3045"/>
    <cellStyle name="20% - 强调文字颜色 2 2 2 3 2 2 5" xfId="3046"/>
    <cellStyle name="强调文字颜色 3 2 4 2 2 2 2 2 3" xfId="3047"/>
    <cellStyle name="20% - 强调文字颜色 1 2 8 2 4" xfId="3048"/>
    <cellStyle name="40% - 强调文字颜色 2 2 3 3 3 4" xfId="3049"/>
    <cellStyle name="20% - 强调文字颜色 1 2 8 2 4 2" xfId="3050"/>
    <cellStyle name="20% - 强调文字颜色 1 2 8 2 5" xfId="3051"/>
    <cellStyle name="强调文字颜色 6 2 2 2 2" xfId="3052"/>
    <cellStyle name="常规 3 6 3 7" xfId="3053"/>
    <cellStyle name="20% - 强调文字颜色 1 2 8 3" xfId="3054"/>
    <cellStyle name="20% - 强调文字颜色 4 2 3 2 4 3 4" xfId="3055"/>
    <cellStyle name="20% - 强调文字颜色 1 2 8 3 2" xfId="3056"/>
    <cellStyle name="20% - 强调文字颜色 1 2 8 3 2 2" xfId="3057"/>
    <cellStyle name="20% - 强调文字颜色 1 2 8 4" xfId="3058"/>
    <cellStyle name="20% - 强调文字颜色 3 2 6 2 2" xfId="3059"/>
    <cellStyle name="40% - 强调文字颜色 5 2 4 4 3 2 2" xfId="3060"/>
    <cellStyle name="20% - 强调文字颜色 3 2 6 2 3" xfId="3061"/>
    <cellStyle name="20% - 强调文字颜色 1 2 8 5" xfId="3062"/>
    <cellStyle name="20% - 强调文字颜色 1 2 8 6" xfId="3063"/>
    <cellStyle name="20% - 强调文字颜色 3 2 6 2 4" xfId="3064"/>
    <cellStyle name="常规 18 2 2 2 2 3 4 2" xfId="3065"/>
    <cellStyle name="60% - 强调文字颜色 2 2 4 3 2 2 2 4" xfId="3066"/>
    <cellStyle name="20% - 强调文字颜色 5 2 2 4 2 2" xfId="3067"/>
    <cellStyle name="标题 4 2 6 6" xfId="3068"/>
    <cellStyle name="强调文字颜色 6 2 7 3 4 2" xfId="3069"/>
    <cellStyle name="20% - 强调文字颜色 1 2 9" xfId="3070"/>
    <cellStyle name="20% - 强调文字颜色 2 2 4 3 2 2 2 3" xfId="3071"/>
    <cellStyle name="标题 4 2 6 6 2" xfId="3072"/>
    <cellStyle name="20% - 强调文字颜色 1 2 9 2" xfId="3073"/>
    <cellStyle name="差 2 2 2 3 3 2 3" xfId="3074"/>
    <cellStyle name="60% - 强调文字颜色 1 2 6 2 7" xfId="3075"/>
    <cellStyle name="40% - 强调文字颜色 3 2 4 4 3 4" xfId="3076"/>
    <cellStyle name="20% - 强调文字颜色 2 2 4 3 2 2 2 3 2" xfId="3077"/>
    <cellStyle name="20% - 强调文字颜色 1 2 9 2 2" xfId="3078"/>
    <cellStyle name="常规 22 4 2 2 2 2 2 2" xfId="3079"/>
    <cellStyle name="20% - 强调文字颜色 1 2 9 3" xfId="3080"/>
    <cellStyle name="20% - 强调文字颜色 1 2 9 3 2" xfId="3081"/>
    <cellStyle name="20% - 强调文字颜色 1 2 9 4" xfId="3082"/>
    <cellStyle name="20% - 强调文字颜色 3 2 6 3 2" xfId="3083"/>
    <cellStyle name="常规 2 6 2 2 5" xfId="3084"/>
    <cellStyle name="20% - 强调文字颜色 2 2" xfId="3085"/>
    <cellStyle name="20% - 强调文字颜色 2 2 8 2 2 4" xfId="3086"/>
    <cellStyle name="40% - 强调文字颜色 5 2 3 6 3" xfId="3087"/>
    <cellStyle name="20% - 强调文字颜色 2 2 10" xfId="3088"/>
    <cellStyle name="40% - 强调文字颜色 5 2 3 6 3 2" xfId="3089"/>
    <cellStyle name="20% - 强调文字颜色 2 2 10 2" xfId="3090"/>
    <cellStyle name="40% - 强调文字颜色 5 2 3 6 4" xfId="3091"/>
    <cellStyle name="20% - 强调文字颜色 2 2 11" xfId="3092"/>
    <cellStyle name="20% - 强调文字颜色 2 2 11 2" xfId="3093"/>
    <cellStyle name="20% - 强调文字颜色 6 2 4 3 2 4 2" xfId="3094"/>
    <cellStyle name="20% - 强调文字颜色 2 2 12" xfId="3095"/>
    <cellStyle name="20% - 强调文字颜色 3 2 4 2 3 2 2 3 2" xfId="3096"/>
    <cellStyle name="常规 2 6 2 2 5 2" xfId="3097"/>
    <cellStyle name="20% - 强调文字颜色 2 2 2" xfId="3098"/>
    <cellStyle name="20% - 强调文字颜色 2 2 2 2" xfId="3099"/>
    <cellStyle name="标题 3 2 2 5 4" xfId="3100"/>
    <cellStyle name="20% - 强调文字颜色 2 2 2 2 2" xfId="3101"/>
    <cellStyle name="标题 3 2 2 5 4 2" xfId="3102"/>
    <cellStyle name="20% - 强调文字颜色 2 2 2 2 2 2" xfId="3103"/>
    <cellStyle name="60% - 强调文字颜色 2 2 6 3 2 3" xfId="3104"/>
    <cellStyle name="20% - 强调文字颜色 2 2 2 2 2 2 2" xfId="3105"/>
    <cellStyle name="40% - 强调文字颜色 2 2 6 2 2 4 2" xfId="3106"/>
    <cellStyle name="20% - 强调文字颜色 3 2 4 3 3 2 2 3" xfId="3107"/>
    <cellStyle name="60% - 强调文字颜色 4 2 2 2 2 2 6" xfId="3108"/>
    <cellStyle name="20% - 强调文字颜色 2 2 2 2 2 2 2 2" xfId="3109"/>
    <cellStyle name="60% - 强调文字颜色 2 2 6 3 2 3 2" xfId="3110"/>
    <cellStyle name="20% - 强调文字颜色 3 2 4 3 3 2 2 3 2" xfId="3111"/>
    <cellStyle name="60% - 强调文字颜色 4 2 2 2 2 2 6 2" xfId="3112"/>
    <cellStyle name="20% - 强调文字颜色 2 2 2 2 2 2 2 2 2" xfId="3113"/>
    <cellStyle name="标题 3 2 2 2 5 4" xfId="3114"/>
    <cellStyle name="60% - 强调文字颜色 6 2 4 2 4 2 4" xfId="3115"/>
    <cellStyle name="20% - 强调文字颜色 2 2 2 2 2 2 2 2 2 2" xfId="3116"/>
    <cellStyle name="20% - 强调文字颜色 2 2 2 2 2 2 2 2 3" xfId="3117"/>
    <cellStyle name="20% - 强调文字颜色 2 2 3 3 4 3 2" xfId="3118"/>
    <cellStyle name="20% - 强调文字颜色 2 2 2 2 2 2 2 2 3 2" xfId="3119"/>
    <cellStyle name="20% - 强调文字颜色 2 2 2 2 2 2 2 2 4" xfId="3120"/>
    <cellStyle name="60% - 强调文字颜色 4 2 2 2 2 2 7" xfId="3121"/>
    <cellStyle name="20% - 强调文字颜色 2 2 2 2 2 2 2 3" xfId="3122"/>
    <cellStyle name="20% - 强调文字颜色 2 2 4 7 2" xfId="3123"/>
    <cellStyle name="20% - 强调文字颜色 2 2 2 2 2 2 2 3 2" xfId="3124"/>
    <cellStyle name="20% - 强调文字颜色 2 2 2 2 2 2 2 4" xfId="3125"/>
    <cellStyle name="20% - 强调文字颜色 2 2 3 2 3 2 2 2" xfId="3126"/>
    <cellStyle name="20% - 强调文字颜色 2 2 2 2 2 2 2 4 2" xfId="3127"/>
    <cellStyle name="标题 4 2 3 4 5" xfId="3128"/>
    <cellStyle name="20% - 强调文字颜色 2 2 3 2 3 2 2 2 2" xfId="3129"/>
    <cellStyle name="20% - 强调文字颜色 2 2 2 2 2 2 2 5" xfId="3130"/>
    <cellStyle name="20% - 强调文字颜色 2 2 3 2 3 2 2 3" xfId="3131"/>
    <cellStyle name="标题 4 2 2 2 2 3 2 2 2" xfId="3132"/>
    <cellStyle name="60% - 强调文字颜色 2 2 6 3 2 4" xfId="3133"/>
    <cellStyle name="强调文字颜色 2 2 4 3 2 4 2" xfId="3134"/>
    <cellStyle name="20% - 强调文字颜色 2 2 2 2 2 2 3" xfId="3135"/>
    <cellStyle name="20% - 强调文字颜色 3 2 4 3 3 2 2 4" xfId="3136"/>
    <cellStyle name="标题 2 2 4 2 2 3 2 4" xfId="3137"/>
    <cellStyle name="20% - 强调文字颜色 5 2 2 3 3 2 2 2 2" xfId="3138"/>
    <cellStyle name="20% - 强调文字颜色 2 2 2 2 2 2 4" xfId="3139"/>
    <cellStyle name="20% - 强调文字颜色 2 2 2 2 2 2 5 2" xfId="3140"/>
    <cellStyle name="20% - 强调文字颜色 2 2 2 2 2 2 6" xfId="3141"/>
    <cellStyle name="20% - 强调文字颜色 2 2 2 2 2 3" xfId="3142"/>
    <cellStyle name="常规 3 4 2 5 2 2" xfId="3143"/>
    <cellStyle name="常规 24 3 4 3 2" xfId="3144"/>
    <cellStyle name="解释性文本 2 4 4 3 2 4" xfId="3145"/>
    <cellStyle name="常规 23 4 7 2" xfId="3146"/>
    <cellStyle name="常规 18 4 7 2" xfId="3147"/>
    <cellStyle name="20% - 强调文字颜色 4 2 3 2 2 2 2 2 2" xfId="3148"/>
    <cellStyle name="20% - 强调文字颜色 4 2 3 5 2 3 2" xfId="3149"/>
    <cellStyle name="常规 23 3 3 3 2 4" xfId="3150"/>
    <cellStyle name="常规 18 3 3 3 2 4" xfId="3151"/>
    <cellStyle name="20% - 强调文字颜色 2 2 2 2 2 3 2" xfId="3152"/>
    <cellStyle name="60% - 强调文字颜色 1 2 5 3 3 5" xfId="3153"/>
    <cellStyle name="20% - 强调文字颜色 6 2 2 5" xfId="3154"/>
    <cellStyle name="20% - 强调文字颜色 4 2 3 2 2 2 2 2 2 2" xfId="3155"/>
    <cellStyle name="常规 23 3 3 3 2 4 2" xfId="3156"/>
    <cellStyle name="20% - 强调文字颜色 2 2 2 2 2 3 2 2" xfId="3157"/>
    <cellStyle name="20% - 强调文字颜色 4 2 2 2 2 5" xfId="3158"/>
    <cellStyle name="20% - 强调文字颜色 2 2 2 2 2 3 2 2 2" xfId="3159"/>
    <cellStyle name="20% - 强调文字颜色 4 2 2 2 2 5 2" xfId="3160"/>
    <cellStyle name="20% - 强调文字颜色 2 2 2 2 2 3 2 2 2 2" xfId="3161"/>
    <cellStyle name="20% - 强调文字颜色 2 2 2 2 2 3 2 2 3" xfId="3162"/>
    <cellStyle name="20% - 强调文字颜色 2 2 2 2 2 3 2 2 3 2" xfId="3163"/>
    <cellStyle name="20% - 强调文字颜色 2 2 2 2 2 3 2 2 4" xfId="3164"/>
    <cellStyle name="20% - 强调文字颜色 3 2 3 3 2 2 2 2 2" xfId="3165"/>
    <cellStyle name="计算 2 4 2 3 4 3" xfId="3166"/>
    <cellStyle name="20% - 强调文字颜色 2 2 2 2 2 3 2 3" xfId="3167"/>
    <cellStyle name="20% - 强调文字颜色 2 2 5 7 2" xfId="3168"/>
    <cellStyle name="20% - 强调文字颜色 6 2 4 2 2 2" xfId="3169"/>
    <cellStyle name="20% - 强调文字颜色 4 2 2 2 2 6" xfId="3170"/>
    <cellStyle name="20% - 强调文字颜色 2 2 2 2 2 3 2 3 2" xfId="3171"/>
    <cellStyle name="强调文字颜色 1 2 3 2 3 2 3" xfId="3172"/>
    <cellStyle name="标题 5 5 2 6" xfId="3173"/>
    <cellStyle name="20% - 强调文字颜色 6 2 4 2 2 2 2" xfId="3174"/>
    <cellStyle name="20% - 强调文字颜色 4 2 2 2 2 6 2" xfId="3175"/>
    <cellStyle name="20% - 强调文字颜色 2 2 2 2 2 3 2 4" xfId="3176"/>
    <cellStyle name="20% - 强调文字颜色 6 2 2 5 4" xfId="3177"/>
    <cellStyle name="20% - 强调文字颜色 2 2 3 2 3 3 2 2" xfId="3178"/>
    <cellStyle name="20% - 强调文字颜色 6 2 4 2 2 3" xfId="3179"/>
    <cellStyle name="20% - 强调文字颜色 4 2 2 2 2 7" xfId="3180"/>
    <cellStyle name="20% - 强调文字颜色 2 2 2 2 2 3 2 4 2" xfId="3181"/>
    <cellStyle name="强调文字颜色 1 2 3 2 3 3 3" xfId="3182"/>
    <cellStyle name="20% - 强调文字颜色 2 2 2 2 2 3 2 5" xfId="3183"/>
    <cellStyle name="常规 23 3 3 3 2 5" xfId="3184"/>
    <cellStyle name="标题 4 2 2 2 2 3 2 3 2" xfId="3185"/>
    <cellStyle name="20% - 强调文字颜色 2 2 2 2 2 3 3" xfId="3186"/>
    <cellStyle name="20% - 强调文字颜色 5 2 2 3 3 2 2 3 2" xfId="3187"/>
    <cellStyle name="汇总 2 3 4 4 2 2 2" xfId="3188"/>
    <cellStyle name="20% - 强调文字颜色 2 2 2 2 2 3 3 2" xfId="3189"/>
    <cellStyle name="20% - 强调文字颜色 4 2 2 2 3 5" xfId="3190"/>
    <cellStyle name="20% - 强调文字颜色 2 2 2 2 2 3 3 2 2" xfId="3191"/>
    <cellStyle name="20% - 强调文字颜色 4 2 2 2 3 5 2" xfId="3192"/>
    <cellStyle name="20% - 强调文字颜色 2 2 2 2 2 3 3 3" xfId="3193"/>
    <cellStyle name="20% - 强调文字颜色 6 2 4 2 3 2" xfId="3194"/>
    <cellStyle name="20% - 强调文字颜色 4 2 2 2 3 6" xfId="3195"/>
    <cellStyle name="20% - 强调文字颜色 2 2 2 2 2 3 3 3 2" xfId="3196"/>
    <cellStyle name="强调文字颜色 1 2 3 2 4 2 3" xfId="3197"/>
    <cellStyle name="20% - 强调文字颜色 2 2 2 2 2 3 3 4" xfId="3198"/>
    <cellStyle name="20% - 强调文字颜色 6 2 2 6 4" xfId="3199"/>
    <cellStyle name="20% - 强调文字颜色 2 2 3 2 3 3 3 2" xfId="3200"/>
    <cellStyle name="20% - 强调文字颜色 2 2 2 2 2 3 4" xfId="3201"/>
    <cellStyle name="20% - 强调文字颜色 2 2 2 2 2 3 4 2" xfId="3202"/>
    <cellStyle name="20% - 强调文字颜色 4 2 2 2 4 5" xfId="3203"/>
    <cellStyle name="20% - 强调文字颜色 2 2 2 2 2 3 5 2" xfId="3204"/>
    <cellStyle name="20% - 强调文字颜色 2 2 2 2 2 3 6" xfId="3205"/>
    <cellStyle name="20% - 强调文字颜色 2 2 2 2 2 4" xfId="3206"/>
    <cellStyle name="标题 4 2 3 5 4 2" xfId="3207"/>
    <cellStyle name="20% - 强调文字颜色 3 2 3 2 2 2" xfId="3208"/>
    <cellStyle name="20% - 强调文字颜色 4 2 3 2 2 2 2 2 3" xfId="3209"/>
    <cellStyle name="常规 23 3 3 3 3 4" xfId="3210"/>
    <cellStyle name="20% - 强调文字颜色 2 2 2 2 2 4 2" xfId="3211"/>
    <cellStyle name="20% - 强调文字颜色 6 2 3 5" xfId="3212"/>
    <cellStyle name="20% - 强调文字颜色 3 2 3 2 2 2 2" xfId="3213"/>
    <cellStyle name="20% - 强调文字颜色 4 2 3 2 2 2 2 2 3 2" xfId="3214"/>
    <cellStyle name="20% - 强调文字颜色 2 2 2 2 2 4 2 2" xfId="3215"/>
    <cellStyle name="20% - 强调文字颜色 6 2 3 5 2" xfId="3216"/>
    <cellStyle name="20% - 强调文字颜色 3 2 3 2 2 2 2 2" xfId="3217"/>
    <cellStyle name="20% - 强调文字颜色 4 2 2 3 2 5" xfId="3218"/>
    <cellStyle name="标题 5 2 4 2 2" xfId="3219"/>
    <cellStyle name="20% - 强调文字颜色 2 2 2 2 2 4 3" xfId="3220"/>
    <cellStyle name="强调文字颜色 4 2 6 3 2 2 2" xfId="3221"/>
    <cellStyle name="标题 4 2 3 2 3 3 2 2 2" xfId="3222"/>
    <cellStyle name="60% - 强调文字颜色 3 2 7 3 4 2" xfId="3223"/>
    <cellStyle name="20% - 强调文字颜色 6 2 3 6" xfId="3224"/>
    <cellStyle name="20% - 强调文字颜色 3 2 3 2 2 2 3" xfId="3225"/>
    <cellStyle name="标题 5 2 4 2 2 2" xfId="3226"/>
    <cellStyle name="标题 3 2 2 2 2 6" xfId="3227"/>
    <cellStyle name="20% - 强调文字颜色 2 2 2 2 2 4 3 2" xfId="3228"/>
    <cellStyle name="标题 4 2 3 2 2 4" xfId="3229"/>
    <cellStyle name="20% - 强调文字颜色 3 2 3 2 2 2 3 2" xfId="3230"/>
    <cellStyle name="20% - 强调文字颜色 6 2 3 6 2" xfId="3231"/>
    <cellStyle name="20% - 强调文字颜色 4 2 2 3 3 5" xfId="3232"/>
    <cellStyle name="标题 5 2 4 2 3" xfId="3233"/>
    <cellStyle name="20% - 强调文字颜色 2 2 2 2 2 4 4" xfId="3234"/>
    <cellStyle name="强调文字颜色 2 2 4 2 3 3 2 2 2" xfId="3235"/>
    <cellStyle name="20% - 强调文字颜色 6 2 3 7" xfId="3236"/>
    <cellStyle name="20% - 强调文字颜色 3 2 3 2 2 2 4" xfId="3237"/>
    <cellStyle name="20% - 强调文字颜色 2 2 2 2 2 5" xfId="3238"/>
    <cellStyle name="20% - 强调文字颜色 3 2 3 2 2 3" xfId="3239"/>
    <cellStyle name="20% - 强调文字颜色 4 2 3 2 2 2 2 2 4" xfId="3240"/>
    <cellStyle name="20% - 强调文字颜色 2 2 2 2 2 5 2" xfId="3241"/>
    <cellStyle name="20% - 强调文字颜色 6 2 4 5" xfId="3242"/>
    <cellStyle name="20% - 强调文字颜色 3 2 3 2 2 3 2" xfId="3243"/>
    <cellStyle name="20% - 强调文字颜色 3 2 3 2 2 4" xfId="3244"/>
    <cellStyle name="20% - 强调文字颜色 2 2 2 2 2 6" xfId="3245"/>
    <cellStyle name="20% - 强调文字颜色 4 2 4 2 2 2" xfId="3246"/>
    <cellStyle name="20% - 强调文字颜色 4 2 4 2 2 3 5 2" xfId="3247"/>
    <cellStyle name="20% - 强调文字颜色 6 2 5 5" xfId="3248"/>
    <cellStyle name="20% - 强调文字颜色 3 2 3 2 2 4 2" xfId="3249"/>
    <cellStyle name="20% - 强调文字颜色 2 2 2 2 2 6 2" xfId="3250"/>
    <cellStyle name="20% - 强调文字颜色 4 2 4 2 2 2 2" xfId="3251"/>
    <cellStyle name="强调文字颜色 6 2 2 2 2 3 5" xfId="3252"/>
    <cellStyle name="20% - 强调文字颜色 3 2 3 2 2 5" xfId="3253"/>
    <cellStyle name="20% - 强调文字颜色 2 2 2 2 2 7" xfId="3254"/>
    <cellStyle name="20% - 强调文字颜色 4 2 4 2 2 3" xfId="3255"/>
    <cellStyle name="标题 3 2 2 5 5" xfId="3256"/>
    <cellStyle name="60% - 强调文字颜色 6 2 4 2 7 2" xfId="3257"/>
    <cellStyle name="注释 2 3 5 4 2 2" xfId="3258"/>
    <cellStyle name="20% - 强调文字颜色 2 2 2 2 3" xfId="3259"/>
    <cellStyle name="20% - 强调文字颜色 2 2 2 2 3 2" xfId="3260"/>
    <cellStyle name="20% - 强调文字颜色 2 2 2 2 3 2 2" xfId="3261"/>
    <cellStyle name="20% - 强调文字颜色 2 2 2 2 3 2 2 2" xfId="3262"/>
    <cellStyle name="20% - 强调文字颜色 2 2 2 2 3 2 2 2 2" xfId="3263"/>
    <cellStyle name="20% - 强调文字颜色 2 2 2 2 3 2 2 3" xfId="3264"/>
    <cellStyle name="20% - 强调文字颜色 2 2 2 2 3 2 2 3 2" xfId="3265"/>
    <cellStyle name="20% - 强调文字颜色 2 2 2 2 3 2 2 4" xfId="3266"/>
    <cellStyle name="20% - 强调文字颜色 2 2 3 2 4 2 2 2" xfId="3267"/>
    <cellStyle name="20% - 强调文字颜色 2 2 2 2 3 2 3" xfId="3268"/>
    <cellStyle name="20% - 强调文字颜色 2 2 2 2 3 2 3 2" xfId="3269"/>
    <cellStyle name="常规 4 2" xfId="3270"/>
    <cellStyle name="20% - 强调文字颜色 2 2 2 2 3 2 4" xfId="3271"/>
    <cellStyle name="20% - 强调文字颜色 2 2 2 2 3 3" xfId="3272"/>
    <cellStyle name="常规 3 4 2 5 3 2" xfId="3273"/>
    <cellStyle name="常规 18 4 8 2" xfId="3274"/>
    <cellStyle name="20% - 强调文字颜色 4 2 3 2 2 2 2 3 2" xfId="3275"/>
    <cellStyle name="20% - 强调文字颜色 4 2 3 5 2 4 2" xfId="3276"/>
    <cellStyle name="20% - 强调文字颜色 2 2 2 2 3 3 2" xfId="3277"/>
    <cellStyle name="20% - 强调文字颜色 2 2 2 2 3 3 2 2" xfId="3278"/>
    <cellStyle name="60% - 强调文字颜色 6 2 3 2 4 3 2" xfId="3279"/>
    <cellStyle name="20% - 强调文字颜色 5 2 4 2 2 3" xfId="3280"/>
    <cellStyle name="20% - 强调文字颜色 3 2 2 2 2 7" xfId="3281"/>
    <cellStyle name="20% - 强调文字颜色 4 2 3 2 2 5" xfId="3282"/>
    <cellStyle name="20% - 强调文字颜色 2 2 2 2 3 3 3" xfId="3283"/>
    <cellStyle name="20% - 强调文字颜色 2 2 2 2 3 3 3 2" xfId="3284"/>
    <cellStyle name="20% - 强调文字颜色 4 2 3 2 3 5" xfId="3285"/>
    <cellStyle name="常规 5 2" xfId="3286"/>
    <cellStyle name="20% - 强调文字颜色 2 2 2 2 3 3 4" xfId="3287"/>
    <cellStyle name="20% - 强调文字颜色 2 2 2 2 3 4" xfId="3288"/>
    <cellStyle name="20% - 强调文字颜色 3 2 3 2 3 2" xfId="3289"/>
    <cellStyle name="20% - 强调文字颜色 2 2 2 2 3 4 2" xfId="3290"/>
    <cellStyle name="20% - 强调文字颜色 3 2 3 2 3 2 2" xfId="3291"/>
    <cellStyle name="标题 1 2 2 2 3 2 2" xfId="3292"/>
    <cellStyle name="20% - 强调文字颜色 2 2 2 2 3 5" xfId="3293"/>
    <cellStyle name="20% - 强调文字颜色 3 2 3 2 3 3" xfId="3294"/>
    <cellStyle name="标题 1 2 2 2 3 2 2 2" xfId="3295"/>
    <cellStyle name="20% - 强调文字颜色 2 2 2 2 3 5 2" xfId="3296"/>
    <cellStyle name="20% - 强调文字颜色 3 2 3 2 3 3 2" xfId="3297"/>
    <cellStyle name="20% - 强调文字颜色 3 2 3 2 3 4" xfId="3298"/>
    <cellStyle name="标题 1 2 2 2 3 2 3" xfId="3299"/>
    <cellStyle name="20% - 强调文字颜色 2 2 2 2 3 6" xfId="3300"/>
    <cellStyle name="20% - 强调文字颜色 4 2 4 2 3 2" xfId="3301"/>
    <cellStyle name="常规 21 2 3 3 2 2 2" xfId="3302"/>
    <cellStyle name="20% - 强调文字颜色 2 2 2 2 4" xfId="3303"/>
    <cellStyle name="20% - 强调文字颜色 3 2 3 3 3 4 2" xfId="3304"/>
    <cellStyle name="标题 1 2 2 2 4 2 3 2" xfId="3305"/>
    <cellStyle name="20% - 强调文字颜色 4 2 4 3 3 2 2" xfId="3306"/>
    <cellStyle name="20% - 强调文字颜色 2 2 2 2 4 2" xfId="3307"/>
    <cellStyle name="20% - 强调文字颜色 4 2 3 3 2 2 2 4" xfId="3308"/>
    <cellStyle name="40% - 强调文字颜色 4 2 2 2 4 3 3" xfId="3309"/>
    <cellStyle name="20% - 强调文字颜色 4 2 4 3 3 2 2 2" xfId="3310"/>
    <cellStyle name="20% - 强调文字颜色 2 2 2 2 4 2 2" xfId="3311"/>
    <cellStyle name="40% - 强调文字颜色 4 2 2 2 4 3 3 2" xfId="3312"/>
    <cellStyle name="20% - 强调文字颜色 3 2 2 2 4 3" xfId="3313"/>
    <cellStyle name="适中 2 3 5" xfId="3314"/>
    <cellStyle name="20% - 强调文字颜色 4 2 4 3 3 2 2 2 2" xfId="3315"/>
    <cellStyle name="20% - 强调文字颜色 2 2 2 2 4 2 2 2" xfId="3316"/>
    <cellStyle name="适中 2 2 2 2 4" xfId="3317"/>
    <cellStyle name="20% - 强调文字颜色 3 2 2 2 4 3 2" xfId="3318"/>
    <cellStyle name="适中 2 3 5 2" xfId="3319"/>
    <cellStyle name="20% - 强调文字颜色 3 2 2 2 4 3 2 2" xfId="3320"/>
    <cellStyle name="适中 2 3 5 2 2" xfId="3321"/>
    <cellStyle name="20% - 强调文字颜色 2 2 2 2 4 2 2 2 2" xfId="3322"/>
    <cellStyle name="适中 2 2 2 2 4 2" xfId="3323"/>
    <cellStyle name="20% - 强调文字颜色 3 2 4 4 2 5" xfId="3324"/>
    <cellStyle name="20% - 强调文字颜色 4 2 5 4 2 3" xfId="3325"/>
    <cellStyle name="20% - 强调文字颜色 2 2 2 2 4 2 3" xfId="3326"/>
    <cellStyle name="20% - 强调文字颜色 3 2 2 2 4 4" xfId="3327"/>
    <cellStyle name="适中 2 3 6" xfId="3328"/>
    <cellStyle name="20% - 强调文字颜色 4 2 3 2 4 2" xfId="3329"/>
    <cellStyle name="20% - 强调文字颜色 2 2 2 2 4 2 3 2" xfId="3330"/>
    <cellStyle name="适中 2 2 2 3 4" xfId="3331"/>
    <cellStyle name="20% - 强调文字颜色 3 2 2 2 4 4 2" xfId="3332"/>
    <cellStyle name="适中 2 3 6 2" xfId="3333"/>
    <cellStyle name="常规 3 6 2 5" xfId="3334"/>
    <cellStyle name="60% - 强调文字颜色 6 2 4 2 2 7" xfId="3335"/>
    <cellStyle name="20% - 强调文字颜色 4 2 3 2 4 2 2" xfId="3336"/>
    <cellStyle name="20% - 强调文字颜色 2 2 2 2 4 2 4" xfId="3337"/>
    <cellStyle name="常规 35 3 4 2 2" xfId="3338"/>
    <cellStyle name="标题 1 2 9 2 2" xfId="3339"/>
    <cellStyle name="20% - 强调文字颜色 3 2 2 2 4 5" xfId="3340"/>
    <cellStyle name="适中 2 3 7" xfId="3341"/>
    <cellStyle name="20% - 强调文字颜色 4 2 3 2 4 3" xfId="3342"/>
    <cellStyle name="20% - 强调文字颜色 4 2 3 2 2 2 2 4 2" xfId="3343"/>
    <cellStyle name="20% - 强调文字颜色 2 2 2 2 4 3" xfId="3344"/>
    <cellStyle name="20% - 强调文字颜色 4 2 4 2 3 2 2 2 2" xfId="3345"/>
    <cellStyle name="40% - 强调文字颜色 4 2 2 2 4 3 4" xfId="3346"/>
    <cellStyle name="20% - 强调文字颜色 4 2 4 3 3 2 2 3" xfId="3347"/>
    <cellStyle name="20% - 强调文字颜色 6 2 5 4 2 2 4" xfId="3348"/>
    <cellStyle name="20% - 强调文字颜色 2 2 2 2 4 3 2" xfId="3349"/>
    <cellStyle name="20% - 强调文字颜色 3 2 2 2 5 3" xfId="3350"/>
    <cellStyle name="适中 2 4 5" xfId="3351"/>
    <cellStyle name="20% - 强调文字颜色 4 2 4 3 3 2 2 3 2" xfId="3352"/>
    <cellStyle name="20% - 强调文字颜色 2 2 2 2 4 3 2 2" xfId="3353"/>
    <cellStyle name="适中 2 2 3 2 4" xfId="3354"/>
    <cellStyle name="20% - 强调文字颜色 2 2 5 2 2 3 3" xfId="3355"/>
    <cellStyle name="20% - 强调文字颜色 3 2 2 2 5 3 2" xfId="3356"/>
    <cellStyle name="适中 2 4 5 2" xfId="3357"/>
    <cellStyle name="常规 2 3 2 2 4 3" xfId="3358"/>
    <cellStyle name="60% - 强调文字颜色 6 2 3 3 4 3 2" xfId="3359"/>
    <cellStyle name="20% - 强调文字颜色 5 2 5 2 2 3" xfId="3360"/>
    <cellStyle name="20% - 强调文字颜色 3 2 3 2 2 7" xfId="3361"/>
    <cellStyle name="20% - 强调文字颜色 4 2 4 2 2 5" xfId="3362"/>
    <cellStyle name="20% - 强调文字颜色 2 2 2 2 4 3 3" xfId="3363"/>
    <cellStyle name="20% - 强调文字颜色 3 2 2 2 5 4" xfId="3364"/>
    <cellStyle name="适中 2 4 6" xfId="3365"/>
    <cellStyle name="40% - 强调文字颜色 1 2 2 2 2 3 2 2" xfId="3366"/>
    <cellStyle name="20% - 强调文字颜色 4 2 3 2 5 2" xfId="3367"/>
    <cellStyle name="20% - 强调文字颜色 2 2 2 2 4 3 3 2" xfId="3368"/>
    <cellStyle name="适中 2 2 3 3 4" xfId="3369"/>
    <cellStyle name="20% - 强调文字颜色 3 2 6 2 2 2 3" xfId="3370"/>
    <cellStyle name="常规 3 7 2 5" xfId="3371"/>
    <cellStyle name="60% - 强调文字颜色 6 2 4 3 2 7" xfId="3372"/>
    <cellStyle name="40% - 强调文字颜色 1 2 2 2 2 3 2 2 2" xfId="3373"/>
    <cellStyle name="20% - 强调文字颜色 4 2 3 2 5 2 2" xfId="3374"/>
    <cellStyle name="20% - 强调文字颜色 4 2 4 2 3 5" xfId="3375"/>
    <cellStyle name="20% - 强调文字颜色 2 2 2 2 4 3 4" xfId="3376"/>
    <cellStyle name="40% - 强调文字颜色 1 2 2 2 2 3 2 3" xfId="3377"/>
    <cellStyle name="20% - 强调文字颜色 4 2 3 2 5 3" xfId="3378"/>
    <cellStyle name="20% - 强调文字颜色 2 2 2 2 4 4" xfId="3379"/>
    <cellStyle name="20% - 强调文字颜色 3 2 3 2 4 2" xfId="3380"/>
    <cellStyle name="40% - 强调文字颜色 1 2 2 5 2 2" xfId="3381"/>
    <cellStyle name="20% - 强调文字颜色 4 2 4 3 3 2 2 4" xfId="3382"/>
    <cellStyle name="20% - 强调文字颜色 2 2 2 2 4 4 2" xfId="3383"/>
    <cellStyle name="20% - 强调文字颜色 3 2 3 2 4 2 2" xfId="3384"/>
    <cellStyle name="标题 1 2 2 2 3 3 2" xfId="3385"/>
    <cellStyle name="20% - 强调文字颜色 2 2 2 2 4 5" xfId="3386"/>
    <cellStyle name="20% - 强调文字颜色 2 2 2 3 4 2 2" xfId="3387"/>
    <cellStyle name="20% - 强调文字颜色 3 2 3 2 4 3" xfId="3388"/>
    <cellStyle name="20% - 强调文字颜色 3 2 3 2 4 4" xfId="3389"/>
    <cellStyle name="标题 1 2 2 2 3 3 3" xfId="3390"/>
    <cellStyle name="20% - 强调文字颜色 2 2 2 2 4 6" xfId="3391"/>
    <cellStyle name="20% - 强调文字颜色 4 2 4 2 4 2" xfId="3392"/>
    <cellStyle name="常规 3 6 7 2" xfId="3393"/>
    <cellStyle name="20% - 强调文字颜色 2 2 2 2 5" xfId="3394"/>
    <cellStyle name="标题 5 3 5 4 2" xfId="3395"/>
    <cellStyle name="20% - 强调文字颜色 4 2 4 3 3 2 3" xfId="3396"/>
    <cellStyle name="20% - 强调文字颜色 2 2 2 2 5 2" xfId="3397"/>
    <cellStyle name="20% - 强调文字颜色 4 2 4 3 3 2 3 2" xfId="3398"/>
    <cellStyle name="20% - 强调文字颜色 5 2 4 5 2 4 2" xfId="3399"/>
    <cellStyle name="20% - 强调文字颜色 4 2 4 2 2 2 2 2 2 2" xfId="3400"/>
    <cellStyle name="20% - 强调文字颜色 2 2 2 2 5 3" xfId="3401"/>
    <cellStyle name="20% - 强调文字颜色 4 2 4 2 3 2 2 3 2" xfId="3402"/>
    <cellStyle name="20% - 强调文字颜色 2 2 2 2 5 4" xfId="3403"/>
    <cellStyle name="20% - 强调文字颜色 3 2 3 2 5 2" xfId="3404"/>
    <cellStyle name="20% - 强调文字颜色 2 2 2 2 6" xfId="3405"/>
    <cellStyle name="20% - 强调文字颜色 4 2 4 3 3 2 4" xfId="3406"/>
    <cellStyle name="20% - 强调文字颜色 2 2 2 2 6 2" xfId="3407"/>
    <cellStyle name="20% - 强调文字颜色 4 2 4 3 3 2 4 2" xfId="3408"/>
    <cellStyle name="20% - 强调文字颜色 2 2 2 2 7" xfId="3409"/>
    <cellStyle name="20% - 强调文字颜色 4 2 4 3 3 2 5" xfId="3410"/>
    <cellStyle name="20% - 强调文字颜色 2 2 2 2 7 2" xfId="3411"/>
    <cellStyle name="20% - 强调文字颜色 6 2 5 2 4 3 2" xfId="3412"/>
    <cellStyle name="20% - 强调文字颜色 2 2 2 2 8" xfId="3413"/>
    <cellStyle name="20% - 强调文字颜色 2 2 2 3" xfId="3414"/>
    <cellStyle name="标题 3 2 2 6 4" xfId="3415"/>
    <cellStyle name="输出 2 5 2 3 2 2 3" xfId="3416"/>
    <cellStyle name="20% - 强调文字颜色 2 2 2 3 2" xfId="3417"/>
    <cellStyle name="40% - 强调文字颜色 3 2 7 3 2" xfId="3418"/>
    <cellStyle name="解释性文本 2 5 2 4 2 2" xfId="3419"/>
    <cellStyle name="20% - 强调文字颜色 2 2 3 4 2 2 4" xfId="3420"/>
    <cellStyle name="强调文字颜色 3 2 4 2 3 3 2 2 2" xfId="3421"/>
    <cellStyle name="40% - 强调文字颜色 2 2 4 2 2 3 4" xfId="3422"/>
    <cellStyle name="输出 2 5 2 3 2 2 3 2" xfId="3423"/>
    <cellStyle name="20% - 强调文字颜色 2 2 2 3 2 2" xfId="3424"/>
    <cellStyle name="常规 11 6" xfId="3425"/>
    <cellStyle name="60% - 强调文字颜色 2 2 7 3 2 3" xfId="3426"/>
    <cellStyle name="40% - 强调文字颜色 2 2 4 2 2 3 4 2" xfId="3427"/>
    <cellStyle name="20% - 强调文字颜色 2 2 2 3 2 2 2" xfId="3428"/>
    <cellStyle name="常规 11 6 2" xfId="3429"/>
    <cellStyle name="60% - 强调文字颜色 4 2 3 2 2 2 6" xfId="3430"/>
    <cellStyle name="20% - 强调文字颜色 2 2 2 3 2 2 2 2" xfId="3431"/>
    <cellStyle name="60% - 强调文字颜色 2 2 7 3 2 3 2" xfId="3432"/>
    <cellStyle name="60% - 强调文字颜色 4 2 3 2 2 2 6 2" xfId="3433"/>
    <cellStyle name="20% - 强调文字颜色 2 2 2 3 2 2 2 2 2" xfId="3434"/>
    <cellStyle name="20% - 强调文字颜色 2 2 3 2 4 3 3" xfId="3435"/>
    <cellStyle name="20% - 强调文字颜色 2 2 2 3 2 2 2 3 2" xfId="3436"/>
    <cellStyle name="常规 21 3 2 2 5 2" xfId="3437"/>
    <cellStyle name="警告文本 2 2 2 4 2 2" xfId="3438"/>
    <cellStyle name="20% - 强调文字颜色 3 2 4 2 4 2 3" xfId="3439"/>
    <cellStyle name="40% - 强调文字颜色 1 2 2 3 2 3 3 2" xfId="3440"/>
    <cellStyle name="20% - 强调文字颜色 5 2 2 2 2 2 2 3" xfId="3441"/>
    <cellStyle name="汇总 2 2 3 4 2 2" xfId="3442"/>
    <cellStyle name="20% - 强调文字颜色 2 2 2 3 2 2 2 4" xfId="3443"/>
    <cellStyle name="20% - 强调文字颜色 6 2 4 2 2 3 3 3 2" xfId="3444"/>
    <cellStyle name="20% - 强调文字颜色 2 2 3 3 3 2 2 2" xfId="3445"/>
    <cellStyle name="60% - 强调文字颜色 2 2 7 3 2 4" xfId="3446"/>
    <cellStyle name="强调文字颜色 2 2 4 4 2 4 2" xfId="3447"/>
    <cellStyle name="20% - 强调文字颜色 2 2 2 3 2 2 3" xfId="3448"/>
    <cellStyle name="20% - 强调文字颜色 2 2 2 3 2 2 3 2" xfId="3449"/>
    <cellStyle name="20% - 强调文字颜色 2 2 2 3 2 2 4" xfId="3450"/>
    <cellStyle name="强调文字颜色 3 2 4 2 2 2 2 2 2" xfId="3451"/>
    <cellStyle name="20% - 强调文字颜色 2 2 2 3 2 2 4 2" xfId="3452"/>
    <cellStyle name="强调文字颜色 3 2 4 2 2 2 2 2 2 2" xfId="3453"/>
    <cellStyle name="标题 3 2 3 4 2 4 2" xfId="3454"/>
    <cellStyle name="40% - 强调文字颜色 2 2 4 2 2 3 5" xfId="3455"/>
    <cellStyle name="20% - 强调文字颜色 2 2 2 3 2 3" xfId="3456"/>
    <cellStyle name="常规 18 5 7 2" xfId="3457"/>
    <cellStyle name="标题 4 2 4 4 2 2 2" xfId="3458"/>
    <cellStyle name="20% - 强调文字颜色 4 2 3 2 2 2 3 2 2" xfId="3459"/>
    <cellStyle name="20% - 强调文字颜色 4 2 3 5 3 3 2" xfId="3460"/>
    <cellStyle name="常规 18 3 4 3 2 4" xfId="3461"/>
    <cellStyle name="40% - 强调文字颜色 2 2 4 2 2 3 5 2" xfId="3462"/>
    <cellStyle name="常规 12 6" xfId="3463"/>
    <cellStyle name="20% - 强调文字颜色 2 2 2 3 2 3 2" xfId="3464"/>
    <cellStyle name="常规 12 6 2" xfId="3465"/>
    <cellStyle name="20% - 强调文字颜色 2 2 2 3 2 3 2 2" xfId="3466"/>
    <cellStyle name="20% - 强调文字颜色 2 2 2 3 2 3 3" xfId="3467"/>
    <cellStyle name="20% - 强调文字颜色 2 2 2 3 2 3 3 2" xfId="3468"/>
    <cellStyle name="20% - 强调文字颜色 2 2 2 3 2 3 4" xfId="3469"/>
    <cellStyle name="强调文字颜色 3 2 4 2 2 2 2 3 2" xfId="3470"/>
    <cellStyle name="40% - 强调文字颜色 2 2 4 2 2 3 6" xfId="3471"/>
    <cellStyle name="20% - 强调文字颜色 2 2 2 3 2 4" xfId="3472"/>
    <cellStyle name="标题 4 2 4 4 2 2 3" xfId="3473"/>
    <cellStyle name="20% - 强调文字颜色 3 2 3 3 2 2" xfId="3474"/>
    <cellStyle name="20% - 强调文字颜色 2 2 2 3 2 4 2" xfId="3475"/>
    <cellStyle name="标题 4 2 4 4 2 2 3 2" xfId="3476"/>
    <cellStyle name="20% - 强调文字颜色 3 2 3 3 2 2 2" xfId="3477"/>
    <cellStyle name="20% - 强调文字颜色 2 2 2 3 2 5" xfId="3478"/>
    <cellStyle name="标题 4 2 4 4 2 2 4" xfId="3479"/>
    <cellStyle name="20% - 强调文字颜色 3 2 3 3 2 3" xfId="3480"/>
    <cellStyle name="20% - 强调文字颜色 4 2 2 2 2 3 2 2 3 2" xfId="3481"/>
    <cellStyle name="汇总 2 2 2 3 2 3 3 2" xfId="3482"/>
    <cellStyle name="20% - 强调文字颜色 2 2 2 3 2 5 2" xfId="3483"/>
    <cellStyle name="20% - 强调文字颜色 3 2 3 3 2 3 2" xfId="3484"/>
    <cellStyle name="20% - 强调文字颜色 3 2 3 3 2 4" xfId="3485"/>
    <cellStyle name="20% - 强调文字颜色 2 2 2 3 2 6" xfId="3486"/>
    <cellStyle name="20% - 强调文字颜色 4 2 4 3 2 2" xfId="3487"/>
    <cellStyle name="20% - 强调文字颜色 2 2 2 3 3" xfId="3488"/>
    <cellStyle name="40% - 强调文字颜色 2 2 4 2 2 4 4" xfId="3489"/>
    <cellStyle name="20% - 强调文字颜色 2 2 2 3 3 2" xfId="3490"/>
    <cellStyle name="20% - 强调文字颜色 2 2 2 3 3 2 2" xfId="3491"/>
    <cellStyle name="20% - 强调文字颜色 2 2 2 3 3 2 2 3 2" xfId="3492"/>
    <cellStyle name="20% - 强调文字颜色 5 2 2 3 2 2 2 3" xfId="3493"/>
    <cellStyle name="汇总 2 3 3 4 2 2" xfId="3494"/>
    <cellStyle name="20% - 强调文字颜色 2 2 2 3 3 2 2 4" xfId="3495"/>
    <cellStyle name="20% - 强调文字颜色 2 2 2 3 3 2 3" xfId="3496"/>
    <cellStyle name="20% - 强调文字颜色 2 2 2 3 3 2 3 2" xfId="3497"/>
    <cellStyle name="20% - 强调文字颜色 2 2 2 3 3 2 4" xfId="3498"/>
    <cellStyle name="强调文字颜色 3 2 4 2 2 2 3 2 2" xfId="3499"/>
    <cellStyle name="20% - 强调文字颜色 2 2 2 3 3 2 4 2" xfId="3500"/>
    <cellStyle name="强调文字颜色 3 2 4 2 2 2 3 2 2 2" xfId="3501"/>
    <cellStyle name="20% - 强调文字颜色 2 2 2 3 3 3" xfId="3502"/>
    <cellStyle name="标题 4 2 4 4 2 3 2" xfId="3503"/>
    <cellStyle name="20% - 强调文字颜色 4 2 3 2 2 2 3 3 2" xfId="3504"/>
    <cellStyle name="40% - 强调文字颜色 5 2 2 2 4 2 2 2" xfId="3505"/>
    <cellStyle name="40% - 强调文字颜色 3 2 5 2 2 2 5" xfId="3506"/>
    <cellStyle name="20% - 强调文字颜色 2 2 2 3 3 3 2" xfId="3507"/>
    <cellStyle name="20% - 强调文字颜色 2 2 2 3 3 3 2 2" xfId="3508"/>
    <cellStyle name="20% - 强调文字颜色 2 2 2 3 3 3 3" xfId="3509"/>
    <cellStyle name="20% - 强调文字颜色 2 2 2 3 3 3 3 2" xfId="3510"/>
    <cellStyle name="20% - 强调文字颜色 2 2 2 3 3 3 4" xfId="3511"/>
    <cellStyle name="强调文字颜色 3 2 4 2 2 2 3 3 2" xfId="3512"/>
    <cellStyle name="20% - 强调文字颜色 2 2 2 3 3 4" xfId="3513"/>
    <cellStyle name="40% - 强调文字颜色 5 2 2 2 4 2 2 3" xfId="3514"/>
    <cellStyle name="20% - 强调文字颜色 3 2 3 3 3 2" xfId="3515"/>
    <cellStyle name="20% - 强调文字颜色 2 2 2 3 3 4 2" xfId="3516"/>
    <cellStyle name="40% - 强调文字颜色 5 2 2 2 4 2 2 3 2" xfId="3517"/>
    <cellStyle name="20% - 强调文字颜色 3 2 3 3 3 2 2" xfId="3518"/>
    <cellStyle name="标题 1 2 2 2 4 2 2" xfId="3519"/>
    <cellStyle name="20% - 强调文字颜色 2 2 2 3 3 5" xfId="3520"/>
    <cellStyle name="常规 21 10 2" xfId="3521"/>
    <cellStyle name="40% - 强调文字颜色 5 2 2 2 4 2 2 4" xfId="3522"/>
    <cellStyle name="20% - 强调文字颜色 3 2 3 3 3 3" xfId="3523"/>
    <cellStyle name="标题 1 2 2 2 4 2 2 2" xfId="3524"/>
    <cellStyle name="20% - 强调文字颜色 2 2 2 3 3 5 2" xfId="3525"/>
    <cellStyle name="20% - 强调文字颜色 3 2 3 3 3 3 2" xfId="3526"/>
    <cellStyle name="20% - 强调文字颜色 3 2 3 3 3 4" xfId="3527"/>
    <cellStyle name="标题 1 2 2 2 4 2 3" xfId="3528"/>
    <cellStyle name="20% - 强调文字颜色 2 2 2 3 3 6" xfId="3529"/>
    <cellStyle name="20% - 强调文字颜色 4 2 4 3 3 2" xfId="3530"/>
    <cellStyle name="常规 21 2 3 3 2 3 2" xfId="3531"/>
    <cellStyle name="20% - 强调文字颜色 2 2 2 3 4" xfId="3532"/>
    <cellStyle name="20% - 强调文字颜色 3 2 3 3 3 5 2" xfId="3533"/>
    <cellStyle name="20% - 强调文字颜色 4 2 4 3 3 3 2" xfId="3534"/>
    <cellStyle name="20% - 强调文字颜色 2 2 2 3 4 2" xfId="3535"/>
    <cellStyle name="20% - 强调文字颜色 4 2 4 3 3 3 2 2" xfId="3536"/>
    <cellStyle name="20% - 强调文字颜色 2 2 2 3 4 3" xfId="3537"/>
    <cellStyle name="20% - 强调文字颜色 2 2 2 3 4 3 2" xfId="3538"/>
    <cellStyle name="标题 2 2 3 2 3 2 2" xfId="3539"/>
    <cellStyle name="20% - 强调文字颜色 3 2 3 2 5 3" xfId="3540"/>
    <cellStyle name="20% - 强调文字颜色 2 2 2 3 5" xfId="3541"/>
    <cellStyle name="20% - 强调文字颜色 4 2 4 3 3 3 3" xfId="3542"/>
    <cellStyle name="40% - 强调文字颜色 4 2 6 2 2 2 4" xfId="3543"/>
    <cellStyle name="20% - 强调文字颜色 2 2 2 3 5 2" xfId="3544"/>
    <cellStyle name="常规 21 11" xfId="3545"/>
    <cellStyle name="20% - 强调文字颜色 4 2 4 3 3 3 3 2" xfId="3546"/>
    <cellStyle name="20% - 强调文字颜色 2 2 2 3 6" xfId="3547"/>
    <cellStyle name="20% - 强调文字颜色 4 2 4 3 3 3 4" xfId="3548"/>
    <cellStyle name="20% - 强调文字颜色 2 2 2 3 6 2" xfId="3549"/>
    <cellStyle name="20% - 强调文字颜色 2 2 2 3 7" xfId="3550"/>
    <cellStyle name="20% - 强调文字颜色 2 2 2 4 2" xfId="3551"/>
    <cellStyle name="20% - 强调文字颜色 2 2 4 2 2 4 2 2" xfId="3552"/>
    <cellStyle name="40% - 强调文字颜色 3 2 7 4 2" xfId="3553"/>
    <cellStyle name="解释性文本 2 5 2 4 3 2" xfId="3554"/>
    <cellStyle name="20% - 强调文字颜色 3 2 5 2 2 2 2 2" xfId="3555"/>
    <cellStyle name="常规 23 4 2 2 3 3" xfId="3556"/>
    <cellStyle name="常规 18 4 2 2 3 3" xfId="3557"/>
    <cellStyle name="40% - 强调文字颜色 2 2 4 2 3 3 4" xfId="3558"/>
    <cellStyle name="20% - 强调文字颜色 2 2 2 4 2 2" xfId="3559"/>
    <cellStyle name="20% - 强调文字颜色 3 2 5 2 2 2 2 2 2" xfId="3560"/>
    <cellStyle name="常规 23 4 2 2 3 3 2" xfId="3561"/>
    <cellStyle name="常规 18 4 2 2 3 3 2" xfId="3562"/>
    <cellStyle name="20% - 强调文字颜色 2 2 2 4 2 2 2" xfId="3563"/>
    <cellStyle name="输出 2 2 2 4 6" xfId="3564"/>
    <cellStyle name="60% - 强调文字颜色 4 2 4 2 2 2 6" xfId="3565"/>
    <cellStyle name="20% - 强调文字颜色 2 2 2 4 2 2 2 2" xfId="3566"/>
    <cellStyle name="20% - 强调文字颜色 2 2 2 4 2 2 3" xfId="3567"/>
    <cellStyle name="20% - 强调文字颜色 2 2 2 4 2 2 3 2" xfId="3568"/>
    <cellStyle name="常规 23 4 2 2 3 4" xfId="3569"/>
    <cellStyle name="常规 18 4 2 2 3 4" xfId="3570"/>
    <cellStyle name="标题 3 2 3 4 3 4 2" xfId="3571"/>
    <cellStyle name="20% - 强调文字颜色 2 2 2 4 2 3" xfId="3572"/>
    <cellStyle name="常规 18 4 2 2 3 4 2" xfId="3573"/>
    <cellStyle name="20% - 强调文字颜色 2 2 2 4 2 3 2" xfId="3574"/>
    <cellStyle name="常规 18 4 2 2 3 5" xfId="3575"/>
    <cellStyle name="60% - 强调文字颜色 3 2 5 4 2 2 2" xfId="3576"/>
    <cellStyle name="20% - 强调文字颜色 2 2 2 4 2 4" xfId="3577"/>
    <cellStyle name="标题 4 2 4 4 3 2 3" xfId="3578"/>
    <cellStyle name="60% - 强调文字颜色 2 2 4 4 2 4 2" xfId="3579"/>
    <cellStyle name="20% - 强调文字颜色 3 2 3 4 2 2" xfId="3580"/>
    <cellStyle name="20% - 强调文字颜色 4 2 8 2" xfId="3581"/>
    <cellStyle name="20% - 强调文字颜色 2 2 2 4 2 4 2" xfId="3582"/>
    <cellStyle name="标题 4 2 4 4 3 2 3 2" xfId="3583"/>
    <cellStyle name="20% - 强调文字颜色 3 2 3 4 2 2 2" xfId="3584"/>
    <cellStyle name="20% - 强调文字颜色 4 2 8 2 2" xfId="3585"/>
    <cellStyle name="20% - 强调文字颜色 2 2 2 4 2 5" xfId="3586"/>
    <cellStyle name="标题 4 2 4 4 3 2 4" xfId="3587"/>
    <cellStyle name="20% - 强调文字颜色 3 2 3 4 2 3" xfId="3588"/>
    <cellStyle name="20% - 强调文字颜色 4 2 8 3" xfId="3589"/>
    <cellStyle name="20% - 强调文字颜色 2 2 2 4 3" xfId="3590"/>
    <cellStyle name="20% - 强调文字颜色 3 2 5 2 2 2 2 3" xfId="3591"/>
    <cellStyle name="常规 18 4 2 2 4 3" xfId="3592"/>
    <cellStyle name="20% - 强调文字颜色 2 2 2 4 3 2" xfId="3593"/>
    <cellStyle name="60% - 强调文字颜色 4 2 2 5 2 4" xfId="3594"/>
    <cellStyle name="20% - 强调文字颜色 3 2 5 2 2 2 2 3 2" xfId="3595"/>
    <cellStyle name="常规 18 4 2 2 4 3 2" xfId="3596"/>
    <cellStyle name="20% - 强调文字颜色 2 2 2 4 3 2 2" xfId="3597"/>
    <cellStyle name="常规 18 4 2 2 4 4" xfId="3598"/>
    <cellStyle name="20% - 强调文字颜色 2 2 2 4 3 3" xfId="3599"/>
    <cellStyle name="20% - 强调文字颜色 2 2 2 4 3 3 2" xfId="3600"/>
    <cellStyle name="60% - 强调文字颜色 3 2 5 4 2 3 2" xfId="3601"/>
    <cellStyle name="20% - 强调文字颜色 2 2 2 4 3 4" xfId="3602"/>
    <cellStyle name="20% - 强调文字颜色 3 2 3 4 3 2" xfId="3603"/>
    <cellStyle name="常规 33 3 3 2 4" xfId="3604"/>
    <cellStyle name="常规 28 3 3 2 4" xfId="3605"/>
    <cellStyle name="20% - 强调文字颜色 4 2 9 2" xfId="3606"/>
    <cellStyle name="20% - 强调文字颜色 2 2 2 4 4" xfId="3607"/>
    <cellStyle name="好 2 2 2 2 2 2 4 2" xfId="3608"/>
    <cellStyle name="标题 4 2 5 2 2 3 2" xfId="3609"/>
    <cellStyle name="40% - 强调文字颜色 5 2 2 3 2 2 2 2" xfId="3610"/>
    <cellStyle name="20% - 强调文字颜色 3 2 5 2 2 2 2 4" xfId="3611"/>
    <cellStyle name="20% - 强调文字颜色 4 2 4 3 3 4 2" xfId="3612"/>
    <cellStyle name="20% - 强调文字颜色 2 2 2 4 4 2" xfId="3613"/>
    <cellStyle name="20% - 强调文字颜色 2 2 2 4 5" xfId="3614"/>
    <cellStyle name="20% - 强调文字颜色 2 2 2 4 5 2" xfId="3615"/>
    <cellStyle name="20% - 强调文字颜色 2 2 2 4 6" xfId="3616"/>
    <cellStyle name="60% - 强调文字颜色 5 2 3 2 3 3 3 2" xfId="3617"/>
    <cellStyle name="20% - 强调文字颜色 2 2 2 5" xfId="3618"/>
    <cellStyle name="20% - 强调文字颜色 2 2 4 2 2 4 3" xfId="3619"/>
    <cellStyle name="40% - 强调文字颜色 3 2 7 5" xfId="3620"/>
    <cellStyle name="解释性文本 2 5 2 4 4" xfId="3621"/>
    <cellStyle name="20% - 强调文字颜色 3 2 5 2 2 2 3" xfId="3622"/>
    <cellStyle name="20% - 强调文字颜色 4 2 2 2 5 2 2" xfId="3623"/>
    <cellStyle name="20% - 强调文字颜色 2 2 2 5 2" xfId="3624"/>
    <cellStyle name="标题 5 2 2 2 2 6" xfId="3625"/>
    <cellStyle name="20% - 强调文字颜色 2 2 4 2 2 4 3 2" xfId="3626"/>
    <cellStyle name="20% - 强调文字颜色 3 2 4 4 2 2 4" xfId="3627"/>
    <cellStyle name="40% - 强调文字颜色 3 2 7 5 2" xfId="3628"/>
    <cellStyle name="20% - 强调文字颜色 3 2 5 2 2 2 3 2" xfId="3629"/>
    <cellStyle name="常规 23 4 2 3 3 3" xfId="3630"/>
    <cellStyle name="常规 18 4 2 3 3 3" xfId="3631"/>
    <cellStyle name="40% - 强调文字颜色 2 2 4 2 4 3 4" xfId="3632"/>
    <cellStyle name="20% - 强调文字颜色 2 2 2 5 2 2" xfId="3633"/>
    <cellStyle name="常规 23 4 2 3 3 3 2" xfId="3634"/>
    <cellStyle name="常规 18 4 2 3 3 3 2" xfId="3635"/>
    <cellStyle name="60% - 强调文字颜色 5 2 6 2 6" xfId="3636"/>
    <cellStyle name="20% - 强调文字颜色 2 2 2 5 2 2 2" xfId="3637"/>
    <cellStyle name="输出 2 3 2 4 6" xfId="3638"/>
    <cellStyle name="60% - 强调文字颜色 5 2 6 2 6 2" xfId="3639"/>
    <cellStyle name="20% - 强调文字颜色 2 2 2 5 2 2 2 2" xfId="3640"/>
    <cellStyle name="60% - 强调文字颜色 5 2 6 2 7" xfId="3641"/>
    <cellStyle name="20% - 强调文字颜色 2 2 2 5 2 2 3" xfId="3642"/>
    <cellStyle name="20% - 强调文字颜色 2 2 2 5 2 2 3 2" xfId="3643"/>
    <cellStyle name="20% - 强调文字颜色 2 2 2 5 2 2 4" xfId="3644"/>
    <cellStyle name="常规 23 4 2 3 3 4" xfId="3645"/>
    <cellStyle name="常规 18 4 2 3 3 4" xfId="3646"/>
    <cellStyle name="20% - 强调文字颜色 2 2 2 5 2 3" xfId="3647"/>
    <cellStyle name="常规 18 4 2 3 3 4 2" xfId="3648"/>
    <cellStyle name="20% - 强调文字颜色 2 2 2 5 2 3 2" xfId="3649"/>
    <cellStyle name="20% - 强调文字颜色 2 2 5 2 7" xfId="3650"/>
    <cellStyle name="常规 3 4 2 3 3 2 3 2" xfId="3651"/>
    <cellStyle name="常规 18 4 2 3 3 5" xfId="3652"/>
    <cellStyle name="20% - 强调文字颜色 2 2 2 5 2 4" xfId="3653"/>
    <cellStyle name="常规 3 4 2 2 2 3 2 2 2" xfId="3654"/>
    <cellStyle name="强调文字颜色 3 2 6 2 2 4 2" xfId="3655"/>
    <cellStyle name="60% - 强调文字颜色 2 2 4 4 3 4 2" xfId="3656"/>
    <cellStyle name="20% - 强调文字颜色 3 2 3 5 2 2" xfId="3657"/>
    <cellStyle name="20% - 强调文字颜色 2 2 2 5 2 4 2" xfId="3658"/>
    <cellStyle name="20% - 强调文字颜色 3 2 3 5 2 2 2" xfId="3659"/>
    <cellStyle name="20% - 强调文字颜色 2 2 2 5 2 5" xfId="3660"/>
    <cellStyle name="20% - 强调文字颜色 3 2 3 5 2 3" xfId="3661"/>
    <cellStyle name="20% - 强调文字颜色 4 2 2 2 2 2 2 2" xfId="3662"/>
    <cellStyle name="汇总 2 2 2 2 2 3" xfId="3663"/>
    <cellStyle name="常规 30 2 3 3 2 2" xfId="3664"/>
    <cellStyle name="常规 25 2 3 3 2 2" xfId="3665"/>
    <cellStyle name="20% - 强调文字颜色 2 2 2 5 3" xfId="3666"/>
    <cellStyle name="常规 30 2 3 3 2 2 2" xfId="3667"/>
    <cellStyle name="常规 18 4 2 3 4 3" xfId="3668"/>
    <cellStyle name="20% - 强调文字颜色 2 2 2 5 3 2" xfId="3669"/>
    <cellStyle name="常规 18 4 2 3 4 3 2" xfId="3670"/>
    <cellStyle name="20% - 强调文字颜色 2 2 2 5 3 2 2" xfId="3671"/>
    <cellStyle name="常规 18 4 2 3 4 4" xfId="3672"/>
    <cellStyle name="40% - 强调文字颜色 6 2 3 2 4 2 2 2" xfId="3673"/>
    <cellStyle name="20% - 强调文字颜色 2 2 2 5 3 3" xfId="3674"/>
    <cellStyle name="40% - 强调文字颜色 6 2 3 2 4 2 2 2 2" xfId="3675"/>
    <cellStyle name="20% - 强调文字颜色 2 2 2 5 3 3 2" xfId="3676"/>
    <cellStyle name="40% - 强调文字颜色 6 2 3 2 4 2 2 3" xfId="3677"/>
    <cellStyle name="20% - 强调文字颜色 2 2 2 5 3 4" xfId="3678"/>
    <cellStyle name="常规 3 4 2 2 2 3 2 3 2" xfId="3679"/>
    <cellStyle name="20% - 强调文字颜色 3 2 3 5 3 2" xfId="3680"/>
    <cellStyle name="常规 30 2 3 3 2 3" xfId="3681"/>
    <cellStyle name="20% - 强调文字颜色 2 2 2 5 4" xfId="3682"/>
    <cellStyle name="20% - 强调文字颜色 4 2 4 3 3 5 2" xfId="3683"/>
    <cellStyle name="常规 30 2 3 3 2 3 2" xfId="3684"/>
    <cellStyle name="20% - 强调文字颜色 2 2 2 5 4 2" xfId="3685"/>
    <cellStyle name="常规 30 2 3 3 2 4" xfId="3686"/>
    <cellStyle name="20% - 强调文字颜色 2 2 2 5 5" xfId="3687"/>
    <cellStyle name="20% - 强调文字颜色 2 2 2 5 5 2" xfId="3688"/>
    <cellStyle name="20% - 强调文字颜色 2 2 2 5 6" xfId="3689"/>
    <cellStyle name="标题 3 2 2 2 2 3 2 2" xfId="3690"/>
    <cellStyle name="60% - 强调文字颜色 3 2 3 3 3 2" xfId="3691"/>
    <cellStyle name="20% - 强调文字颜色 2 2 2 6" xfId="3692"/>
    <cellStyle name="20% - 强调文字颜色 2 2 4 2 2 4 4" xfId="3693"/>
    <cellStyle name="40% - 强调文字颜色 3 2 7 6" xfId="3694"/>
    <cellStyle name="20% - 强调文字颜色 3 2 5 2 2 2 4" xfId="3695"/>
    <cellStyle name="20% - 强调文字颜色 4 2 2 3 3 2 2 2" xfId="3696"/>
    <cellStyle name="汇总 2 3 3 2 2 3" xfId="3697"/>
    <cellStyle name="标题 3 2 2 2 2 3 2 2 2" xfId="3698"/>
    <cellStyle name="60% - 强调文字颜色 3 2 3 3 3 2 2" xfId="3699"/>
    <cellStyle name="20% - 强调文字颜色 2 2 2 6 2" xfId="3700"/>
    <cellStyle name="20% - 强调文字颜色 3 2 5 2 2 2 4 2" xfId="3701"/>
    <cellStyle name="20% - 强调文字颜色 4 2 2 3 3 2 2 2 2" xfId="3702"/>
    <cellStyle name="汇总 2 3 3 2 2 3 2" xfId="3703"/>
    <cellStyle name="60% - 强调文字颜色 3 2 3 3 3 2 2 2" xfId="3704"/>
    <cellStyle name="20% - 强调文字颜色 2 2 2 6 2 2" xfId="3705"/>
    <cellStyle name="常规 30 2 3 3 3 2" xfId="3706"/>
    <cellStyle name="常规 25 2 3 3 3 2" xfId="3707"/>
    <cellStyle name="60% - 强调文字颜色 3 2 3 3 3 2 3" xfId="3708"/>
    <cellStyle name="20% - 强调文字颜色 2 2 2 6 3" xfId="3709"/>
    <cellStyle name="标题 4 2 3 3 2 2 2 2 2" xfId="3710"/>
    <cellStyle name="60% - 强调文字颜色 3 2 3 3 3 2 4" xfId="3711"/>
    <cellStyle name="20% - 强调文字颜色 2 2 2 6 4" xfId="3712"/>
    <cellStyle name="标题 3 2 2 2 2 3 2 3" xfId="3713"/>
    <cellStyle name="60% - 强调文字颜色 3 2 3 3 3 3" xfId="3714"/>
    <cellStyle name="20% - 强调文字颜色 2 2 2 7" xfId="3715"/>
    <cellStyle name="20% - 强调文字颜色 3 2 5 2 2 2 5" xfId="3716"/>
    <cellStyle name="20% - 强调文字颜色 4 2 2 3 3 2 2 3" xfId="3717"/>
    <cellStyle name="汇总 2 3 3 2 2 4" xfId="3718"/>
    <cellStyle name="标题 3 2 2 2 2 3 2 3 2" xfId="3719"/>
    <cellStyle name="60% - 强调文字颜色 3 2 3 3 3 3 2" xfId="3720"/>
    <cellStyle name="20% - 强调文字颜色 2 2 2 7 2" xfId="3721"/>
    <cellStyle name="常规 31 2 4 2 4" xfId="3722"/>
    <cellStyle name="常规 26 2 4 2 4" xfId="3723"/>
    <cellStyle name="20% - 强调文字颜色 4 2 2 3 3 2 2 3 2" xfId="3724"/>
    <cellStyle name="汇总 2 3 3 2 2 4 2" xfId="3725"/>
    <cellStyle name="20% - 强调文字颜色 4 2 5 4 2 2 4" xfId="3726"/>
    <cellStyle name="20% - 强调文字颜色 2 2 3" xfId="3727"/>
    <cellStyle name="20% - 强调文字颜色 2 2 3 2" xfId="3728"/>
    <cellStyle name="标题 3 2 3 5 4" xfId="3729"/>
    <cellStyle name="20% - 强调文字颜色 2 2 3 2 2" xfId="3730"/>
    <cellStyle name="标题 3 2 3 4 5" xfId="3731"/>
    <cellStyle name="60% - 强调文字颜色 6 2 4 3 6 2" xfId="3732"/>
    <cellStyle name="20% - 强调文字颜色 2 2 3 2 2 2 2 2 2" xfId="3733"/>
    <cellStyle name="20% - 强调文字颜色 3 2 3 2 7 2" xfId="3734"/>
    <cellStyle name="标题 3 2 3 4 5 2" xfId="3735"/>
    <cellStyle name="20% - 强调文字颜色 2 2 3 2 2 2 2 2 2 2" xfId="3736"/>
    <cellStyle name="标题 3 2 3 4 6 2" xfId="3737"/>
    <cellStyle name="20% - 强调文字颜色 2 2 3 2 2 2 2 2 3 2" xfId="3738"/>
    <cellStyle name="常规 3 7 6 2" xfId="3739"/>
    <cellStyle name="标题 3 2 3 4 7" xfId="3740"/>
    <cellStyle name="20% - 强调文字颜色 2 2 3 2 2 2 2 2 4" xfId="3741"/>
    <cellStyle name="标题 3 2 4 2 3 2 3" xfId="3742"/>
    <cellStyle name="60% - 强调文字颜色 5 2 4 2 4" xfId="3743"/>
    <cellStyle name="60% - 强调文字颜色 1 2 4 2 2 4 2" xfId="3744"/>
    <cellStyle name="20% - 强调文字颜色 4 2 4 2 7 2" xfId="3745"/>
    <cellStyle name="60% - 强调文字颜色 6 2 4 3 7" xfId="3746"/>
    <cellStyle name="注释 2 3 5 5 2" xfId="3747"/>
    <cellStyle name="20% - 强调文字颜色 2 2 3 2 2 2 2 3" xfId="3748"/>
    <cellStyle name="20% - 强调文字颜色 3 2 3 2 8" xfId="3749"/>
    <cellStyle name="标题 3 2 3 5 5" xfId="3750"/>
    <cellStyle name="20% - 强调文字颜色 2 2 3 2 2 2 2 3 2" xfId="3751"/>
    <cellStyle name="20% - 强调文字颜色 2 2 3 2 3" xfId="3752"/>
    <cellStyle name="20% - 强调文字颜色 2 2 3 2 2 2 2 4" xfId="3753"/>
    <cellStyle name="解释性文本 2 5 3 2 3 2" xfId="3754"/>
    <cellStyle name="20% - 强调文字颜色 2 2 4 2 3 2 2 2" xfId="3755"/>
    <cellStyle name="20% - 强调文字颜色 2 2 3 2 2 2 2 4 2" xfId="3756"/>
    <cellStyle name="20% - 强调文字颜色 2 2 3 3 3" xfId="3757"/>
    <cellStyle name="20% - 强调文字颜色 2 2 4 2 3 2 2 2 2" xfId="3758"/>
    <cellStyle name="20% - 强调文字颜色 2 2 3 2 2 2 2 5" xfId="3759"/>
    <cellStyle name="20% - 强调文字颜色 2 2 4 2 3 2 2 3" xfId="3760"/>
    <cellStyle name="标题 3 2 4 4 5" xfId="3761"/>
    <cellStyle name="20% - 强调文字颜色 4 2 2 2 2 2 6" xfId="3762"/>
    <cellStyle name="60% - 强调文字颜色 6 2 4 4 6 2" xfId="3763"/>
    <cellStyle name="20% - 强调文字颜色 2 2 3 2 2 2 3 2 2" xfId="3764"/>
    <cellStyle name="20% - 强调文字颜色 2 2 6 3 2 3 2" xfId="3765"/>
    <cellStyle name="60% - 强调文字颜色 6 2 4 4 7" xfId="3766"/>
    <cellStyle name="注释 2 3 5 6 2" xfId="3767"/>
    <cellStyle name="20% - 强调文字颜色 2 2 3 2 2 2 3 3" xfId="3768"/>
    <cellStyle name="20% - 强调文字颜色 2 2 6 3 2 4" xfId="3769"/>
    <cellStyle name="20% - 强调文字颜色 3 2 7 3 2 2" xfId="3770"/>
    <cellStyle name="标题 3 2 4 5 5" xfId="3771"/>
    <cellStyle name="20% - 强调文字颜色 4 2 2 2 2 3 6" xfId="3772"/>
    <cellStyle name="20% - 强调文字颜色 2 2 3 2 2 2 3 3 2" xfId="3773"/>
    <cellStyle name="20% - 强调文字颜色 2 2 4 2 3" xfId="3774"/>
    <cellStyle name="20% - 强调文字颜色 2 2 6 3 2 4 2" xfId="3775"/>
    <cellStyle name="20% - 强调文字颜色 2 2 4 2 3 2 3 2" xfId="3776"/>
    <cellStyle name="20% - 强调文字颜色 2 2 3 2 2 2 3 4" xfId="3777"/>
    <cellStyle name="解释性文本 2 5 3 2 4 2" xfId="3778"/>
    <cellStyle name="20% - 强调文字颜色 2 2 6 3 2 5" xfId="3779"/>
    <cellStyle name="20% - 强调文字颜色 2 2 3 2 2 2 4 2" xfId="3780"/>
    <cellStyle name="20% - 强调文字颜色 2 2 6 3 3 3" xfId="3781"/>
    <cellStyle name="20% - 强调文字颜色 2 2 3 2 2 2 5" xfId="3782"/>
    <cellStyle name="20% - 强调文字颜色 2 2 3 2 2 2 5 2" xfId="3783"/>
    <cellStyle name="20% - 强调文字颜色 2 2 3 2 2 2 6" xfId="3784"/>
    <cellStyle name="60% - 强调文字颜色 6 2 5 3 6" xfId="3785"/>
    <cellStyle name="20% - 强调文字颜色 2 2 3 2 2 3 2 2" xfId="3786"/>
    <cellStyle name="20% - 强调文字颜色 3 2 4 2 7" xfId="3787"/>
    <cellStyle name="40% - 强调文字颜色 3 2 4 2 2 3 2 2 2 2" xfId="3788"/>
    <cellStyle name="20% - 强调文字颜色 5 2 2 2 2 5" xfId="3789"/>
    <cellStyle name="60% - 强调文字颜色 6 2 5 3 6 2" xfId="3790"/>
    <cellStyle name="20% - 强调文字颜色 2 2 3 2 2 3 2 2 2" xfId="3791"/>
    <cellStyle name="20% - 强调文字颜色 3 2 4 2 7 2" xfId="3792"/>
    <cellStyle name="20% - 强调文字颜色 5 2 2 2 2 5 2" xfId="3793"/>
    <cellStyle name="20% - 强调文字颜色 2 2 3 2 2 3 2 2 2 2" xfId="3794"/>
    <cellStyle name="20% - 强调文字颜色 2 2 3 2 2 3 2 2 3" xfId="3795"/>
    <cellStyle name="20% - 强调文字颜色 2 2 3 2 2 3 2 2 3 2" xfId="3796"/>
    <cellStyle name="40% - 强调文字颜色 6 2 6 4 2" xfId="3797"/>
    <cellStyle name="20% - 强调文字颜色 3 2 4 3 2 2 2 2 2" xfId="3798"/>
    <cellStyle name="20% - 强调文字颜色 2 2 3 2 2 3 2 2 4" xfId="3799"/>
    <cellStyle name="60% - 强调文字颜色 6 2 5 3 7" xfId="3800"/>
    <cellStyle name="20% - 强调文字颜色 2 2 3 2 2 3 2 3" xfId="3801"/>
    <cellStyle name="20% - 强调文字颜色 3 2 4 2 8" xfId="3802"/>
    <cellStyle name="20% - 强调文字颜色 5 2 2 2 2 6" xfId="3803"/>
    <cellStyle name="20% - 强调文字颜色 2 2 3 2 2 3 2 3 2" xfId="3804"/>
    <cellStyle name="强调文字颜色 2 2 3 2 3 2 3" xfId="3805"/>
    <cellStyle name="20% - 强调文字颜色 5 2 2 2 2 6 2" xfId="3806"/>
    <cellStyle name="20% - 强调文字颜色 2 2 3 2 2 3 2 4" xfId="3807"/>
    <cellStyle name="解释性文本 2 5 3 3 3 2" xfId="3808"/>
    <cellStyle name="20% - 强调文字颜色 2 2 4 2 3 3 2 2" xfId="3809"/>
    <cellStyle name="常规 34 4 2" xfId="3810"/>
    <cellStyle name="常规 29 4 2" xfId="3811"/>
    <cellStyle name="20% - 强调文字颜色 5 2 2 2 2 7" xfId="3812"/>
    <cellStyle name="20% - 强调文字颜色 2 2 3 2 2 3 2 4 2" xfId="3813"/>
    <cellStyle name="强调文字颜色 2 2 3 2 3 3 3" xfId="3814"/>
    <cellStyle name="20% - 强调文字颜色 2 2 3 2 2 3 2 5" xfId="3815"/>
    <cellStyle name="标题 4 2 2 2 3 3 2 3 2" xfId="3816"/>
    <cellStyle name="20% - 强调文字颜色 2 2 3 2 2 3 3" xfId="3817"/>
    <cellStyle name="20% - 强调文字颜色 2 2 3 2 2 3 3 2 2" xfId="3818"/>
    <cellStyle name="常规 2 4 4 2 4 2" xfId="3819"/>
    <cellStyle name="20% - 强调文字颜色 5 2 2 2 3 5 2" xfId="3820"/>
    <cellStyle name="20% - 强调文字颜色 2 2 3 2 2 3 3 3" xfId="3821"/>
    <cellStyle name="常规 2 4 4 2 5" xfId="3822"/>
    <cellStyle name="20% - 强调文字颜色 5 2 2 2 3 6" xfId="3823"/>
    <cellStyle name="20% - 强调文字颜色 2 2 3 2 2 3 3 3 2" xfId="3824"/>
    <cellStyle name="强调文字颜色 2 2 3 2 4 2 3" xfId="3825"/>
    <cellStyle name="20% - 强调文字颜色 2 2 3 2 2 3 4" xfId="3826"/>
    <cellStyle name="20% - 强调文字颜色 2 2 3 2 2 3 4 2" xfId="3827"/>
    <cellStyle name="常规 2 4 4 3 4" xfId="3828"/>
    <cellStyle name="20% - 强调文字颜色 5 2 2 2 4 5" xfId="3829"/>
    <cellStyle name="20% - 强调文字颜色 2 2 3 2 2 3 5" xfId="3830"/>
    <cellStyle name="20% - 强调文字颜色 2 2 3 2 2 3 5 2" xfId="3831"/>
    <cellStyle name="20% - 强调文字颜色 2 2 3 2 2 3 6" xfId="3832"/>
    <cellStyle name="20% - 强调文字颜色 2 2 3 2 2 4 2 2" xfId="3833"/>
    <cellStyle name="20% - 强调文字颜色 2 2 3 5 2 3 2" xfId="3834"/>
    <cellStyle name="20% - 强调文字颜色 3 2 4 2 2 2 2 2" xfId="3835"/>
    <cellStyle name="20% - 强调文字颜色 3 2 5 2 7" xfId="3836"/>
    <cellStyle name="输出 2 4 2 3 2 3 3" xfId="3837"/>
    <cellStyle name="20% - 强调文字颜色 5 2 2 3 2 5" xfId="3838"/>
    <cellStyle name="20% - 强调文字颜色 2 2 3 2 2 4 3" xfId="3839"/>
    <cellStyle name="强调文字颜色 4 2 7 3 2 2 2" xfId="3840"/>
    <cellStyle name="20% - 强调文字颜色 2 2 3 5 2 4" xfId="3841"/>
    <cellStyle name="20% - 强调文字颜色 3 2 4 2 2 2 3" xfId="3842"/>
    <cellStyle name="20% - 强调文字颜色 3 2 4 5 2 2" xfId="3843"/>
    <cellStyle name="标题 4 2 2 2 2 6" xfId="3844"/>
    <cellStyle name="20% - 强调文字颜色 2 2 3 2 2 4 3 2" xfId="3845"/>
    <cellStyle name="20% - 强调文字颜色 2 2 3 5 2 4 2" xfId="3846"/>
    <cellStyle name="标题 5 2 3 2 2 4" xfId="3847"/>
    <cellStyle name="20% - 强调文字颜色 3 2 4 2 2 2 3 2" xfId="3848"/>
    <cellStyle name="20% - 强调文字颜色 3 2 4 5 2 2 2" xfId="3849"/>
    <cellStyle name="常规 2 4 5 2 4" xfId="3850"/>
    <cellStyle name="20% - 强调文字颜色 5 2 2 3 3 5" xfId="3851"/>
    <cellStyle name="20% - 强调文字颜色 2 2 3 2 2 4 4" xfId="3852"/>
    <cellStyle name="20% - 强调文字颜色 2 2 3 5 2 5" xfId="3853"/>
    <cellStyle name="20% - 强调文字颜色 3 2 4 2 2 2 4" xfId="3854"/>
    <cellStyle name="20% - 强调文字颜色 3 2 4 5 2 3" xfId="3855"/>
    <cellStyle name="20% - 强调文字颜色 4 2 2 2 3 2 2 2" xfId="3856"/>
    <cellStyle name="汇总 2 2 3 2 2 3" xfId="3857"/>
    <cellStyle name="20% - 强调文字颜色 2 2 3 2 2 5 2" xfId="3858"/>
    <cellStyle name="20% - 强调文字颜色 2 2 3 5 3 3" xfId="3859"/>
    <cellStyle name="40% - 强调文字颜色 6 2 2 2 4 2 2 4" xfId="3860"/>
    <cellStyle name="20% - 强调文字颜色 3 2 4 2 2 3 2" xfId="3861"/>
    <cellStyle name="20% - 强调文字颜色 3 2 4 2 2 4" xfId="3862"/>
    <cellStyle name="常规 9 3 2" xfId="3863"/>
    <cellStyle name="20% - 强调文字颜色 2 2 3 2 2 6" xfId="3864"/>
    <cellStyle name="20% - 强调文字颜色 4 2 5 2 2 2" xfId="3865"/>
    <cellStyle name="20% - 强调文字颜色 3 2 4 2 2 4 2" xfId="3866"/>
    <cellStyle name="常规 9 3 2 2" xfId="3867"/>
    <cellStyle name="20% - 强调文字颜色 2 2 3 2 2 6 2" xfId="3868"/>
    <cellStyle name="20% - 强调文字颜色 4 2 5 2 2 2 2" xfId="3869"/>
    <cellStyle name="强调文字颜色 6 2 3 2 2 3 5" xfId="3870"/>
    <cellStyle name="20% - 强调文字颜色 3 2 4 2 2 5" xfId="3871"/>
    <cellStyle name="20% - 强调文字颜色 2 2 3 2 2 7" xfId="3872"/>
    <cellStyle name="20% - 强调文字颜色 4 2 5 2 2 3" xfId="3873"/>
    <cellStyle name="标题 4 2 3 5 5" xfId="3874"/>
    <cellStyle name="20% - 强调文字颜色 2 2 3 2 3 2 2 3 2" xfId="3875"/>
    <cellStyle name="20% - 强调文字颜色 3 2 3 2 3" xfId="3876"/>
    <cellStyle name="20% - 强调文字颜色 2 2 3 2 3 2 2 4" xfId="3877"/>
    <cellStyle name="解释性文本 2 5 4 2 3 2" xfId="3878"/>
    <cellStyle name="20% - 强调文字颜色 2 2 4 2 4 2 2 2" xfId="3879"/>
    <cellStyle name="20% - 强调文字颜色 2 2 3 2 3 2 3" xfId="3880"/>
    <cellStyle name="20% - 强调文字颜色 2 2 3 2 3 2 4" xfId="3881"/>
    <cellStyle name="40% - 强调文字颜色 3 2 2 4 2 5" xfId="3882"/>
    <cellStyle name="20% - 强调文字颜色 2 2 3 2 3 2 4 2" xfId="3883"/>
    <cellStyle name="20% - 强调文字颜色 2 2 3 2 3 3 3" xfId="3884"/>
    <cellStyle name="20% - 强调文字颜色 2 2 3 2 3 3 4" xfId="3885"/>
    <cellStyle name="20% - 强调文字颜色 2 2 3 2 3 4 2" xfId="3886"/>
    <cellStyle name="20% - 强调文字颜色 3 2 4 2 3 2 2" xfId="3887"/>
    <cellStyle name="强调文字颜色 5 2 2 2 3 3 5" xfId="3888"/>
    <cellStyle name="标题 1 2 2 3 3 2 2" xfId="3889"/>
    <cellStyle name="40% - 强调文字颜色 6 2 3 2 5 3 2" xfId="3890"/>
    <cellStyle name="20% - 强调文字颜色 2 2 3 2 3 5" xfId="3891"/>
    <cellStyle name="20% - 强调文字颜色 5 2 4 3 2 2 2 3 2" xfId="3892"/>
    <cellStyle name="20% - 强调文字颜色 3 2 4 2 3 3" xfId="3893"/>
    <cellStyle name="标题 1 2 2 3 3 2 2 2" xfId="3894"/>
    <cellStyle name="20% - 强调文字颜色 2 2 3 2 3 5 2" xfId="3895"/>
    <cellStyle name="20% - 强调文字颜色 3 2 4 2 3 3 2" xfId="3896"/>
    <cellStyle name="20% - 强调文字颜色 3 2 4 2 3 4" xfId="3897"/>
    <cellStyle name="常规 9 4 2" xfId="3898"/>
    <cellStyle name="标题 1 2 2 3 3 2 3" xfId="3899"/>
    <cellStyle name="40% - 强调文字颜色 5 2 5 4 2 2 2 2" xfId="3900"/>
    <cellStyle name="20% - 强调文字颜色 4 2 5 2 3 2" xfId="3901"/>
    <cellStyle name="20% - 强调文字颜色 2 2 3 2 3 6" xfId="3902"/>
    <cellStyle name="20% - 强调文字颜色 2 2 3 2 4" xfId="3903"/>
    <cellStyle name="常规 21 6 2 3 4" xfId="3904"/>
    <cellStyle name="20% - 强调文字颜色 4 2 4 3 4 2 2" xfId="3905"/>
    <cellStyle name="20% - 强调文字颜色 2 2 3 2 4 2 2 2 2" xfId="3906"/>
    <cellStyle name="20% - 强调文字颜色 2 2 3 2 4 2 2 3" xfId="3907"/>
    <cellStyle name="20% - 强调文字颜色 2 2 3 2 4 2 2 3 2" xfId="3908"/>
    <cellStyle name="20% - 强调文字颜色 4 2 3 2 3" xfId="3909"/>
    <cellStyle name="20% - 强调文字颜色 2 2 3 2 4 2 2 4" xfId="3910"/>
    <cellStyle name="20% - 强调文字颜色 2 2 3 2 4 2 3" xfId="3911"/>
    <cellStyle name="20% - 强调文字颜色 2 2 3 2 4 2 3 2" xfId="3912"/>
    <cellStyle name="20% - 强调文字颜色 2 2 3 2 4 2 4" xfId="3913"/>
    <cellStyle name="40% - 强调文字颜色 3 2 3 4 2 5" xfId="3914"/>
    <cellStyle name="20% - 强调文字颜色 2 2 3 2 4 2 4 2" xfId="3915"/>
    <cellStyle name="常规 22 3 3 2 3 2" xfId="3916"/>
    <cellStyle name="20% - 强调文字颜色 2 2 3 2 4 2 5" xfId="3917"/>
    <cellStyle name="20% - 强调文字颜色 2 2 3 2 4 3 2 2" xfId="3918"/>
    <cellStyle name="常规 3 3 2 2 4 3" xfId="3919"/>
    <cellStyle name="20% - 强调文字颜色 6 2 5 2 2 3" xfId="3920"/>
    <cellStyle name="20% - 强调文字颜色 4 2 3 2 2 7" xfId="3921"/>
    <cellStyle name="20% - 强调文字颜色 2 2 3 2 4 3 3 2" xfId="3922"/>
    <cellStyle name="20% - 强调文字颜色 2 2 3 2 4 3 4" xfId="3923"/>
    <cellStyle name="20% - 强调文字颜色 2 2 3 2 4 4 2" xfId="3924"/>
    <cellStyle name="20% - 强调文字颜色 3 2 4 2 4 2 2" xfId="3925"/>
    <cellStyle name="20% - 强调文字颜色 5 2 2 2 2 2 2 2" xfId="3926"/>
    <cellStyle name="标题 1 2 2 3 3 3 2" xfId="3927"/>
    <cellStyle name="20% - 强调文字颜色 2 2 3 2 4 5" xfId="3928"/>
    <cellStyle name="20% - 强调文字颜色 3 2 4 2 4 3" xfId="3929"/>
    <cellStyle name="标题 4 2 5 2 2 3 2 2 2" xfId="3930"/>
    <cellStyle name="20% - 强调文字颜色 5 2 2 2 2 2 3" xfId="3931"/>
    <cellStyle name="常规 22 5 2 2 4" xfId="3932"/>
    <cellStyle name="20% - 强调文字颜色 2 2 3 2 4 5 2" xfId="3933"/>
    <cellStyle name="20% - 强调文字颜色 3 2 4 2 4 3 2" xfId="3934"/>
    <cellStyle name="20% - 强调文字颜色 5 2 2 2 2 2 3 2" xfId="3935"/>
    <cellStyle name="20% - 强调文字颜色 3 2 4 2 4 4" xfId="3936"/>
    <cellStyle name="常规 9 5 2" xfId="3937"/>
    <cellStyle name="40% - 强调文字颜色 5 2 5 4 2 2 3 2" xfId="3938"/>
    <cellStyle name="20% - 强调文字颜色 4 2 5 2 4 2" xfId="3939"/>
    <cellStyle name="20% - 强调文字颜色 2 2 3 2 4 6" xfId="3940"/>
    <cellStyle name="40% - 强调文字颜色 2 2 4 5 2 2" xfId="3941"/>
    <cellStyle name="20% - 强调文字颜色 5 2 2 2 2 2 4" xfId="3942"/>
    <cellStyle name="20% - 强调文字颜色 2 2 3 2 5" xfId="3943"/>
    <cellStyle name="20% - 强调文字颜色 2 2 3 2 5 3" xfId="3944"/>
    <cellStyle name="20% - 强调文字颜色 2 2 3 2 5 3 2" xfId="3945"/>
    <cellStyle name="20% - 强调文字颜色 2 2 3 2 5 4" xfId="3946"/>
    <cellStyle name="20% - 强调文字颜色 3 2 4 2 5 2" xfId="3947"/>
    <cellStyle name="20% - 强调文字颜色 5 2 2 2 2 3 2" xfId="3948"/>
    <cellStyle name="20% - 强调文字颜色 2 2 3 2 6" xfId="3949"/>
    <cellStyle name="20% - 强调文字颜色 2 2 3 2 6 2" xfId="3950"/>
    <cellStyle name="20% - 强调文字颜色 2 2 3 2 7" xfId="3951"/>
    <cellStyle name="20% - 强调文字颜色 2 2 3 2 7 2" xfId="3952"/>
    <cellStyle name="20% - 强调文字颜色 2 2 3 2 8" xfId="3953"/>
    <cellStyle name="20% - 强调文字颜色 2 2 3 3" xfId="3954"/>
    <cellStyle name="标题 3 2 3 6 4" xfId="3955"/>
    <cellStyle name="20% - 强调文字颜色 2 2 3 3 2" xfId="3956"/>
    <cellStyle name="20% - 强调文字颜色 6 2 4 2 2 2 3 3 2" xfId="3957"/>
    <cellStyle name="20% - 强调文字颜色 2 2 3 3 2 2 2 2" xfId="3958"/>
    <cellStyle name="40% - 强调文字颜色 1 2 2 2 2 3 4" xfId="3959"/>
    <cellStyle name="20% - 强调文字颜色 4 2 3 2 7" xfId="3960"/>
    <cellStyle name="20% - 强调文字颜色 2 2 3 3 2 2 2 3" xfId="3961"/>
    <cellStyle name="40% - 强调文字颜色 1 2 2 2 2 3 5" xfId="3962"/>
    <cellStyle name="20% - 强调文字颜色 4 2 3 2 8" xfId="3963"/>
    <cellStyle name="20% - 强调文字颜色 2 2 3 3 2 2 2 3 2" xfId="3964"/>
    <cellStyle name="常规 21 5 2 3 5" xfId="3965"/>
    <cellStyle name="警告文本 2 4 2 5 2" xfId="3966"/>
    <cellStyle name="20% - 强调文字颜色 4 2 4 2 4 2 3" xfId="3967"/>
    <cellStyle name="20% - 强调文字颜色 2 2 3 3 2 2 2 4" xfId="3968"/>
    <cellStyle name="解释性文本 2 6 3 2 3 2" xfId="3969"/>
    <cellStyle name="标题 1 2 5 3 5 2" xfId="3970"/>
    <cellStyle name="强调文字颜色 1 2 3 6 4" xfId="3971"/>
    <cellStyle name="20% - 强调文字颜色 2 2 4 3 3 2 2 2" xfId="3972"/>
    <cellStyle name="20% - 强调文字颜色 6 2 4 2 2 2 3 4" xfId="3973"/>
    <cellStyle name="20% - 强调文字颜色 2 2 3 3 2 2 3" xfId="3974"/>
    <cellStyle name="20% - 强调文字颜色 2 2 3 3 2 2 3 2" xfId="3975"/>
    <cellStyle name="40% - 强调文字颜色 1 2 2 2 2 4 4" xfId="3976"/>
    <cellStyle name="20% - 强调文字颜色 4 2 3 3 7" xfId="3977"/>
    <cellStyle name="20% - 强调文字颜色 2 2 3 3 2 2 4" xfId="3978"/>
    <cellStyle name="强调文字颜色 3 2 4 2 3 2 2 2 2" xfId="3979"/>
    <cellStyle name="20% - 强调文字颜色 2 2 3 3 2 2 4 2" xfId="3980"/>
    <cellStyle name="20% - 强调文字颜色 2 2 3 3 2 2 5" xfId="3981"/>
    <cellStyle name="20% - 强调文字颜色 2 2 3 3 2 3 2 2" xfId="3982"/>
    <cellStyle name="60% - 强调文字颜色 1 2 4 2 2 4" xfId="3983"/>
    <cellStyle name="40% - 强调文字颜色 1 2 2 2 3 3 4" xfId="3984"/>
    <cellStyle name="20% - 强调文字颜色 4 2 4 2 7" xfId="3985"/>
    <cellStyle name="20% - 强调文字颜色 2 2 3 3 2 3 3" xfId="3986"/>
    <cellStyle name="20% - 强调文字颜色 2 2 3 3 2 3 3 2" xfId="3987"/>
    <cellStyle name="60% - 强调文字颜色 1 2 4 2 3 4" xfId="3988"/>
    <cellStyle name="20% - 强调文字颜色 4 2 4 3 7" xfId="3989"/>
    <cellStyle name="20% - 强调文字颜色 2 2 3 3 2 3 4" xfId="3990"/>
    <cellStyle name="强调文字颜色 3 2 4 2 3 2 2 3 2" xfId="3991"/>
    <cellStyle name="20% - 强调文字颜色 2 2 3 3 2 5" xfId="3992"/>
    <cellStyle name="20% - 强调文字颜色 3 2 4 3 2 3" xfId="3993"/>
    <cellStyle name="20% - 强调文字颜色 2 2 3 3 2 5 2" xfId="3994"/>
    <cellStyle name="20% - 强调文字颜色 2 2 4 5 3 3" xfId="3995"/>
    <cellStyle name="20% - 强调文字颜色 3 2 4 3 2 3 2" xfId="3996"/>
    <cellStyle name="20% - 强调文字颜色 3 2 4 3 2 4" xfId="3997"/>
    <cellStyle name="20% - 强调文字颜色 2 2 3 3 2 6" xfId="3998"/>
    <cellStyle name="20% - 强调文字颜色 4 2 5 3 2 2" xfId="3999"/>
    <cellStyle name="20% - 强调文字颜色 2 2 3 3 3 2 2 2 2" xfId="4000"/>
    <cellStyle name="常规 21 3 2 2 6 2" xfId="4001"/>
    <cellStyle name="警告文本 2 2 2 4 3 2" xfId="4002"/>
    <cellStyle name="20% - 强调文字颜色 3 2 4 2 4 3 3" xfId="4003"/>
    <cellStyle name="20% - 强调文字颜色 5 2 2 2 2 2 3 3" xfId="4004"/>
    <cellStyle name="汇总 2 2 3 4 3 2" xfId="4005"/>
    <cellStyle name="20% - 强调文字颜色 2 2 3 3 3 2 2 3" xfId="4006"/>
    <cellStyle name="20% - 强调文字颜色 5 2 2 2 7 2" xfId="4007"/>
    <cellStyle name="20% - 强调文字颜色 2 2 3 3 3 2 2 3 2" xfId="4008"/>
    <cellStyle name="20% - 强调文字颜色 2 2 3 3 3 2 2 4" xfId="4009"/>
    <cellStyle name="60% - 强调文字颜色 4 2 4 2 2 2 2 2 2" xfId="4010"/>
    <cellStyle name="20% - 强调文字颜色 6 2 4 2 2 3 3 4" xfId="4011"/>
    <cellStyle name="20% - 强调文字颜色 2 2 3 3 3 2 3" xfId="4012"/>
    <cellStyle name="差 2 5" xfId="4013"/>
    <cellStyle name="60% - 强调文字颜色 4 2 4 2 2 2 2 2 2 2" xfId="4014"/>
    <cellStyle name="20% - 强调文字颜色 2 2 3 3 3 2 3 2" xfId="4015"/>
    <cellStyle name="60% - 强调文字颜色 4 2 4 2 2 2 2 2 3" xfId="4016"/>
    <cellStyle name="20% - 强调文字颜色 2 2 3 3 3 2 4" xfId="4017"/>
    <cellStyle name="60% - 强调文字颜色 4 2 4 2 2 2 2 2 3 2" xfId="4018"/>
    <cellStyle name="20% - 强调文字颜色 2 2 3 3 3 2 4 2" xfId="4019"/>
    <cellStyle name="20% - 强调文字颜色 2 2 3 3 3 3 2 2" xfId="4020"/>
    <cellStyle name="60% - 强调文字颜色 4 2 4 2 2 2 2 3 2" xfId="4021"/>
    <cellStyle name="20% - 强调文字颜色 2 2 3 3 3 3 3" xfId="4022"/>
    <cellStyle name="20% - 强调文字颜色 2 2 3 3 3 3 3 2" xfId="4023"/>
    <cellStyle name="20% - 强调文字颜色 2 2 3 3 3 3 4" xfId="4024"/>
    <cellStyle name="20% - 强调文字颜色 2 2 3 3 3 4 2" xfId="4025"/>
    <cellStyle name="20% - 强调文字颜色 3 2 4 3 3 2 2" xfId="4026"/>
    <cellStyle name="标题 1 2 2 3 4 2 2" xfId="4027"/>
    <cellStyle name="20% - 强调文字颜色 2 2 3 3 3 5" xfId="4028"/>
    <cellStyle name="20% - 强调文字颜色 3 2 4 3 3 3" xfId="4029"/>
    <cellStyle name="20% - 强调文字颜色 2 2 3 3 3 5 2" xfId="4030"/>
    <cellStyle name="20% - 强调文字颜色 3 2 4 3 3 3 2" xfId="4031"/>
    <cellStyle name="20% - 强调文字颜色 3 2 4 3 3 4" xfId="4032"/>
    <cellStyle name="20% - 强调文字颜色 2 2 3 3 3 6" xfId="4033"/>
    <cellStyle name="20% - 强调文字颜色 4 2 5 3 3 2" xfId="4034"/>
    <cellStyle name="20% - 强调文字颜色 2 2 3 3 4" xfId="4035"/>
    <cellStyle name="常规 21 6 2 4 4" xfId="4036"/>
    <cellStyle name="20% - 强调文字颜色 4 2 4 3 4 3 2" xfId="4037"/>
    <cellStyle name="20% - 强调文字颜色 2 2 3 3 4 2 2" xfId="4038"/>
    <cellStyle name="20% - 强调文字颜色 2 2 3 3 4 3" xfId="4039"/>
    <cellStyle name="40% - 强调文字颜色 4 2 6 3 2 2 4" xfId="4040"/>
    <cellStyle name="20% - 强调文字颜色 2 2 3 3 5 2" xfId="4041"/>
    <cellStyle name="20% - 强调文字颜色 2 2 3 3 6" xfId="4042"/>
    <cellStyle name="20% - 强调文字颜色 2 2 3 3 6 2" xfId="4043"/>
    <cellStyle name="20% - 强调文字颜色 2 2 3 3 7" xfId="4044"/>
    <cellStyle name="20% - 强调文字颜色 2 2 3 4" xfId="4045"/>
    <cellStyle name="20% - 强调文字颜色 2 2 4 2 2 5 2" xfId="4046"/>
    <cellStyle name="40% - 强调文字颜色 3 2 8 4" xfId="4047"/>
    <cellStyle name="20% - 强调文字颜色 3 2 5 2 2 3 2" xfId="4048"/>
    <cellStyle name="20% - 强调文字颜色 2 2 3 4 2" xfId="4049"/>
    <cellStyle name="40% - 强调文字颜色 3 2 8 4 2" xfId="4050"/>
    <cellStyle name="20% - 强调文字颜色 3 2 5 2 2 3 2 2" xfId="4051"/>
    <cellStyle name="20% - 强调文字颜色 2 2 3 4 2 2 2 2" xfId="4052"/>
    <cellStyle name="20% - 强调文字颜色 2 2 3 4 2 2 3" xfId="4053"/>
    <cellStyle name="20% - 强调文字颜色 2 2 3 4 2 2 3 2" xfId="4054"/>
    <cellStyle name="常规 18 4 3 2 3 4 2" xfId="4055"/>
    <cellStyle name="20% - 强调文字颜色 2 2 3 4 2 3 2" xfId="4056"/>
    <cellStyle name="常规 18 4 3 2 3 5" xfId="4057"/>
    <cellStyle name="20% - 强调文字颜色 5 2 4 2 2 3 5 2" xfId="4058"/>
    <cellStyle name="20% - 强调文字颜色 2 2 3 4 2 4" xfId="4059"/>
    <cellStyle name="20% - 强调文字颜色 3 2 4 4 2 2" xfId="4060"/>
    <cellStyle name="20% - 强调文字颜色 2 2 3 4 2 5" xfId="4061"/>
    <cellStyle name="20% - 强调文字颜色 3 2 4 4 2 3" xfId="4062"/>
    <cellStyle name="20% - 强调文字颜色 2 2 3 4 3" xfId="4063"/>
    <cellStyle name="20% - 强调文字颜色 2 2 4 2 3 2 2 3 2" xfId="4064"/>
    <cellStyle name="常规 21 2 3 7" xfId="4065"/>
    <cellStyle name="20% - 强调文字颜色 2 2 3 4 3 2 2" xfId="4066"/>
    <cellStyle name="常规 18 4 3 2 4 3 2" xfId="4067"/>
    <cellStyle name="常规 18 4 3 2 4 4" xfId="4068"/>
    <cellStyle name="20% - 强调文字颜色 2 2 3 4 3 3" xfId="4069"/>
    <cellStyle name="常规 21 2 4 7" xfId="4070"/>
    <cellStyle name="20% - 强调文字颜色 2 2 3 4 3 3 2" xfId="4071"/>
    <cellStyle name="20% - 强调文字颜色 2 2 3 4 3 4" xfId="4072"/>
    <cellStyle name="20% - 强调文字颜色 3 2 4 4 3 2" xfId="4073"/>
    <cellStyle name="20% - 强调文字颜色 2 2 3 4 4" xfId="4074"/>
    <cellStyle name="20% - 强调文字颜色 2 2 3 4 4 2" xfId="4075"/>
    <cellStyle name="20% - 强调文字颜色 2 2 3 4 5" xfId="4076"/>
    <cellStyle name="20% - 强调文字颜色 2 2 3 4 5 2" xfId="4077"/>
    <cellStyle name="20% - 强调文字颜色 2 2 3 4 6" xfId="4078"/>
    <cellStyle name="60% - 强调文字颜色 5 2 3 2 3 3 4 2" xfId="4079"/>
    <cellStyle name="20% - 强调文字颜色 2 2 3 5" xfId="4080"/>
    <cellStyle name="40% - 强调文字颜色 3 2 8 5" xfId="4081"/>
    <cellStyle name="20% - 强调文字颜色 3 2 5 2 2 3 3" xfId="4082"/>
    <cellStyle name="常规 34 2 3 3 2 4" xfId="4083"/>
    <cellStyle name="常规 29 2 3 3 2 4" xfId="4084"/>
    <cellStyle name="20% - 强调文字颜色 4 2 2 2 5 3 2" xfId="4085"/>
    <cellStyle name="20% - 强调文字颜色 2 2 3 5 2" xfId="4086"/>
    <cellStyle name="40% - 强调文字颜色 3 2 8 5 2" xfId="4087"/>
    <cellStyle name="20% - 强调文字颜色 3 2 5 2 2 3 3 2" xfId="4088"/>
    <cellStyle name="60% - 强调文字颜色 6 2 6 2 6 2" xfId="4089"/>
    <cellStyle name="20% - 强调文字颜色 2 2 3 5 2 2 2 2" xfId="4090"/>
    <cellStyle name="60% - 强调文字颜色 6 2 6 2 7" xfId="4091"/>
    <cellStyle name="20% - 强调文字颜色 2 2 3 5 2 2 3" xfId="4092"/>
    <cellStyle name="20% - 强调文字颜色 2 2 3 5 2 2 3 2" xfId="4093"/>
    <cellStyle name="20% - 强调文字颜色 2 2 3 5 2 2 4" xfId="4094"/>
    <cellStyle name="强调文字颜色 4 2 4 2 2 2 2 4 2" xfId="4095"/>
    <cellStyle name="20% - 强调文字颜色 2 2 3 5 3" xfId="4096"/>
    <cellStyle name="常规 30 2 3 4 2 2" xfId="4097"/>
    <cellStyle name="20% - 强调文字颜色 2 2 3 5 3 2 2" xfId="4098"/>
    <cellStyle name="常规 22 2 3 7" xfId="4099"/>
    <cellStyle name="20% - 强调文字颜色 5 2 2 4 2 5" xfId="4100"/>
    <cellStyle name="20% - 强调文字颜色 3 2 4 2 2 3 2 2" xfId="4101"/>
    <cellStyle name="20% - 强调文字颜色 2 2 3 5 3 3 2" xfId="4102"/>
    <cellStyle name="20% - 强调文字颜色 3 2 4 5 3 2" xfId="4103"/>
    <cellStyle name="20% - 强调文字颜色 3 2 4 2 2 3 3" xfId="4104"/>
    <cellStyle name="20% - 强调文字颜色 2 2 3 5 3 4" xfId="4105"/>
    <cellStyle name="20% - 强调文字颜色 2 2 3 5 4" xfId="4106"/>
    <cellStyle name="20% - 强调文字颜色 2 2 3 5 4 2" xfId="4107"/>
    <cellStyle name="20% - 强调文字颜色 2 2 3 5 5" xfId="4108"/>
    <cellStyle name="40% - 强调文字颜色 3 2 2 2 2 2 2" xfId="4109"/>
    <cellStyle name="20% - 强调文字颜色 2 2 3 5 5 2" xfId="4110"/>
    <cellStyle name="40% - 强调文字颜色 3 2 2 2 2 2 2 2" xfId="4111"/>
    <cellStyle name="20% - 强调文字颜色 2 2 3 5 6" xfId="4112"/>
    <cellStyle name="40% - 强调文字颜色 3 2 2 2 2 2 3" xfId="4113"/>
    <cellStyle name="汇总 2 3 3 2 3 3" xfId="4114"/>
    <cellStyle name="20% - 强调文字颜色 4 2 2 3 3 2 3 2" xfId="4115"/>
    <cellStyle name="20% - 强调文字颜色 3 2 5 2 2 3 4" xfId="4116"/>
    <cellStyle name="40% - 强调文字颜色 3 2 8 6" xfId="4117"/>
    <cellStyle name="20% - 强调文字颜色 2 2 3 6" xfId="4118"/>
    <cellStyle name="60% - 强调文字颜色 3 2 3 3 4 2" xfId="4119"/>
    <cellStyle name="标题 3 2 2 2 2 3 3 2" xfId="4120"/>
    <cellStyle name="20% - 强调文字颜色 2 2 3 6 2" xfId="4121"/>
    <cellStyle name="60% - 强调文字颜色 3 2 3 3 4 2 2" xfId="4122"/>
    <cellStyle name="20% - 强调文字颜色 2 2 3 6 2 2" xfId="4123"/>
    <cellStyle name="20% - 强调文字颜色 2 2 3 6 3" xfId="4124"/>
    <cellStyle name="常规 30 2 3 4 3 2" xfId="4125"/>
    <cellStyle name="20% - 强调文字颜色 2 2 3 6 4" xfId="4126"/>
    <cellStyle name="20% - 强调文字颜色 2 2 3 7" xfId="4127"/>
    <cellStyle name="60% - 强调文字颜色 3 2 3 3 4 3" xfId="4128"/>
    <cellStyle name="20% - 强调文字颜色 2 2 3 7 2" xfId="4129"/>
    <cellStyle name="60% - 强调文字颜色 3 2 3 3 4 3 2" xfId="4130"/>
    <cellStyle name="20% - 强调文字颜色 2 2 4" xfId="4131"/>
    <cellStyle name="20% - 强调文字颜色 2 2 4 2" xfId="4132"/>
    <cellStyle name="20% - 强调文字颜色 2 2 4 2 2" xfId="4133"/>
    <cellStyle name="20% - 强调文字颜色 4 2 2 2 2 3 5" xfId="4134"/>
    <cellStyle name="标题 3 2 4 5 4" xfId="4135"/>
    <cellStyle name="20% - 强调文字颜色 2 2 4 2 2 2 2 3" xfId="4136"/>
    <cellStyle name="20% - 强调文字颜色 2 2 5 2 3 2 2 2" xfId="4137"/>
    <cellStyle name="解释性文本 2 5 2 2 3 4" xfId="4138"/>
    <cellStyle name="40% - 强调文字颜色 3 2 5 4 4" xfId="4139"/>
    <cellStyle name="20% - 强调文字颜色 2 2 4 2 2 2 2 4" xfId="4140"/>
    <cellStyle name="20% - 强调文字颜色 2 2 5 2 3 2 2 3" xfId="4141"/>
    <cellStyle name="20% - 强调文字颜色 6 2 2 3 4 2 2" xfId="4142"/>
    <cellStyle name="解释性文本 2 5 2 2 3 5" xfId="4143"/>
    <cellStyle name="40% - 强调文字颜色 3 2 5 4 5" xfId="4144"/>
    <cellStyle name="20% - 强调文字颜色 2 2 4 2 2 2 2 5" xfId="4145"/>
    <cellStyle name="60% - 强调文字颜色 6 2 2 2 2 2 2 2 3 2" xfId="4146"/>
    <cellStyle name="20% - 强调文字颜色 4 2 7 3 2 2" xfId="4147"/>
    <cellStyle name="解释性文本 2 5 2 2 4 3" xfId="4148"/>
    <cellStyle name="40% - 强调文字颜色 3 2 5 5 3" xfId="4149"/>
    <cellStyle name="20% - 强调文字颜色 3 2 6 3 2 4" xfId="4150"/>
    <cellStyle name="20% - 强调文字颜色 2 2 4 2 2 2 3 3" xfId="4151"/>
    <cellStyle name="20% - 强调文字颜色 3 2 6 3 2 5" xfId="4152"/>
    <cellStyle name="20% - 强调文字颜色 2 2 4 2 2 2 3 4" xfId="4153"/>
    <cellStyle name="20% - 强调文字颜色 2 2 5 2 3 2 3 2" xfId="4154"/>
    <cellStyle name="解释性文本 2 5 2 2 4 4" xfId="4155"/>
    <cellStyle name="40% - 强调文字颜色 3 2 5 5 4" xfId="4156"/>
    <cellStyle name="20% - 强调文字颜色 3 2 6 3 3 3" xfId="4157"/>
    <cellStyle name="20% - 强调文字颜色 2 2 4 2 2 2 4 2" xfId="4158"/>
    <cellStyle name="20% - 强调文字颜色 2 2 4 2 2 2 5" xfId="4159"/>
    <cellStyle name="20% - 强调文字颜色 2 2 4 2 2 2 5 2" xfId="4160"/>
    <cellStyle name="40% - 强调文字颜色 3 2 2 4" xfId="4161"/>
    <cellStyle name="20% - 强调文字颜色 2 2 4 2 2 3 2 2" xfId="4162"/>
    <cellStyle name="20% - 强调文字颜色 2 2 4 2 2 3 2 2 2" xfId="4163"/>
    <cellStyle name="解释性文本 2 4 2 2 3 2 4" xfId="4164"/>
    <cellStyle name="40% - 强调文字颜色 2 2 5 4 2 4" xfId="4165"/>
    <cellStyle name="标题 1 2 2 6" xfId="4166"/>
    <cellStyle name="20% - 强调文字颜色 5 2 2 2 2 3 2 2 3" xfId="4167"/>
    <cellStyle name="20% - 强调文字颜色 2 2 4 2 2 3 2 2 2 2" xfId="4168"/>
    <cellStyle name="40% - 强调文字颜色 2 2 5 4 2 4 2" xfId="4169"/>
    <cellStyle name="标题 1 2 2 6 2" xfId="4170"/>
    <cellStyle name="差 2 5 2 2 4 3" xfId="4171"/>
    <cellStyle name="20% - 强调文字颜色 2 2 4 2 2 3 2 2 3" xfId="4172"/>
    <cellStyle name="40% - 强调文字颜色 2 2 5 4 2 5" xfId="4173"/>
    <cellStyle name="标题 1 2 2 7" xfId="4174"/>
    <cellStyle name="20% - 强调文字颜色 2 2 4 2 2 3 2 2 3 2" xfId="4175"/>
    <cellStyle name="标题 1 2 2 7 2" xfId="4176"/>
    <cellStyle name="20% - 强调文字颜色 3 2 8 2" xfId="4177"/>
    <cellStyle name="20% - 强调文字颜色 3 2 2 4 2 2" xfId="4178"/>
    <cellStyle name="60% - 强调文字颜色 2 2 2 3 2 2 2 4" xfId="4179"/>
    <cellStyle name="计算 2 3 7" xfId="4180"/>
    <cellStyle name="60% - 强调文字颜色 2 2 4 3 2 4 2" xfId="4181"/>
    <cellStyle name="标题 4 2 4 3 3 2 3" xfId="4182"/>
    <cellStyle name="20% - 强调文字颜色 2 2 4 2 2 3 2 2 4" xfId="4183"/>
    <cellStyle name="标题 1 2 2 8" xfId="4184"/>
    <cellStyle name="20% - 强调文字颜色 2 2 4 2 2 3 2 3" xfId="4185"/>
    <cellStyle name="60% - 强调文字颜色 5 2 2 5 2" xfId="4186"/>
    <cellStyle name="强调文字颜色 3 2 3 2 3 2 3" xfId="4187"/>
    <cellStyle name="20% - 强调文字颜色 2 2 4 2 2 3 2 3 2" xfId="4188"/>
    <cellStyle name="40% - 强调文字颜色 2 2 5 4 3 4" xfId="4189"/>
    <cellStyle name="60% - 强调文字颜色 5 2 2 5 2 2" xfId="4190"/>
    <cellStyle name="标题 1 2 3 6" xfId="4191"/>
    <cellStyle name="20% - 强调文字颜色 6 2 2 2 2 7" xfId="4192"/>
    <cellStyle name="20% - 强调文字颜色 4 2 4 3 2 4 2" xfId="4193"/>
    <cellStyle name="常规 22 6" xfId="4194"/>
    <cellStyle name="20% - 强调文字颜色 2 2 4 2 2 3 2 4" xfId="4195"/>
    <cellStyle name="适中 2 2 4 2 3 2" xfId="4196"/>
    <cellStyle name="20% - 强调文字颜色 3 2 2 2 3 2 2 3 2" xfId="4197"/>
    <cellStyle name="60% - 强调文字颜色 5 2 2 5 3" xfId="4198"/>
    <cellStyle name="20% - 强调文字颜色 2 2 5 2 3 3 2 2" xfId="4199"/>
    <cellStyle name="40% - 强调文字颜色 3 2 6 4 4" xfId="4200"/>
    <cellStyle name="强调文字颜色 4 2 2 3 2 6" xfId="4201"/>
    <cellStyle name="强调文字颜色 3 2 3 2 3 3 3" xfId="4202"/>
    <cellStyle name="20% - 强调文字颜色 2 2 4 2 2 3 2 4 2" xfId="4203"/>
    <cellStyle name="60% - 强调文字颜色 5 2 2 5 3 2" xfId="4204"/>
    <cellStyle name="强调文字颜色 6 2 4 3 2 2" xfId="4205"/>
    <cellStyle name="标题 1 2 4 6" xfId="4206"/>
    <cellStyle name="20% - 强调文字颜色 2 2 4 2 2 3 2 5" xfId="4207"/>
    <cellStyle name="60% - 强调文字颜色 5 2 2 5 4" xfId="4208"/>
    <cellStyle name="20% - 强调文字颜色 2 2 4 2 2 3 3" xfId="4209"/>
    <cellStyle name="20% - 强调文字颜色 2 2 5 4 2 5" xfId="4210"/>
    <cellStyle name="解释性文本 2 5 2 3 4 2" xfId="4211"/>
    <cellStyle name="40% - 强调文字颜色 3 2 6 5 2" xfId="4212"/>
    <cellStyle name="20% - 强调文字颜色 2 2 4 2 2 3 3 2" xfId="4213"/>
    <cellStyle name="20% - 强调文字颜色 2 2 4 2 2 3 3 2 2" xfId="4214"/>
    <cellStyle name="标题 5 4 2 2 3 4" xfId="4215"/>
    <cellStyle name="20% - 强调文字颜色 2 2 4 2 2 3 3 3" xfId="4216"/>
    <cellStyle name="60% - 强调文字颜色 5 2 2 6 2" xfId="4217"/>
    <cellStyle name="强调文字颜色 3 2 3 2 4 2 3" xfId="4218"/>
    <cellStyle name="20% - 强调文字颜色 2 2 4 2 2 3 3 3 2" xfId="4219"/>
    <cellStyle name="60% - 强调文字颜色 5 2 2 6 2 2" xfId="4220"/>
    <cellStyle name="标题 5 4 2 2 4 4" xfId="4221"/>
    <cellStyle name="20% - 强调文字颜色 4 2 4 3 2 5 2" xfId="4222"/>
    <cellStyle name="常规 18 6" xfId="4223"/>
    <cellStyle name="常规 23 6" xfId="4224"/>
    <cellStyle name="20% - 强调文字颜色 3 2 3 2 4 2 2 2 2" xfId="4225"/>
    <cellStyle name="20% - 强调文字颜色 2 2 5 2 3 3 3 2" xfId="4226"/>
    <cellStyle name="20% - 强调文字颜色 2 2 4 2 2 3 3 4" xfId="4227"/>
    <cellStyle name="适中 2 2 4 2 4 2" xfId="4228"/>
    <cellStyle name="60% - 强调文字颜色 5 2 2 6 3" xfId="4229"/>
    <cellStyle name="20% - 强调文字颜色 2 2 4 2 2 3 4" xfId="4230"/>
    <cellStyle name="20% - 强调文字颜色 2 2 4 2 2 3 4 2" xfId="4231"/>
    <cellStyle name="20% - 强调文字颜色 2 2 4 2 2 3 5" xfId="4232"/>
    <cellStyle name="20% - 强调文字颜色 2 2 4 2 2 3 5 2" xfId="4233"/>
    <cellStyle name="20% - 强调文字颜色 4 2 6 2 2 2" xfId="4234"/>
    <cellStyle name="20% - 强调文字颜色 2 2 4 2 2 6" xfId="4235"/>
    <cellStyle name="20% - 强调文字颜色 3 2 5 2 2 4" xfId="4236"/>
    <cellStyle name="强调文字颜色 6 2 4 2 2 3 5" xfId="4237"/>
    <cellStyle name="20% - 强调文字颜色 4 2 6 2 2 2 2" xfId="4238"/>
    <cellStyle name="20% - 强调文字颜色 2 2 4 2 2 6 2" xfId="4239"/>
    <cellStyle name="20% - 强调文字颜色 3 2 5 2 2 4 2" xfId="4240"/>
    <cellStyle name="40% - 强调文字颜色 3 2 9 4" xfId="4241"/>
    <cellStyle name="20% - 强调文字颜色 2 2 4 4" xfId="4242"/>
    <cellStyle name="20% - 强调文字颜色 2 2 4 2 3 2 2 4" xfId="4243"/>
    <cellStyle name="20% - 强调文字颜色 2 2 4 2 3 2 3" xfId="4244"/>
    <cellStyle name="20% - 强调文字颜色 2 2 4 2 3 2 4" xfId="4245"/>
    <cellStyle name="20% - 强调文字颜色 2 2 4 2 3 2 4 2" xfId="4246"/>
    <cellStyle name="40% - 强调文字颜色 4 2 2 4 2 5" xfId="4247"/>
    <cellStyle name="20% - 强调文字颜色 2 2 4 2 3 3 3" xfId="4248"/>
    <cellStyle name="20% - 强调文字颜色 2 2 4 2 3 3 4" xfId="4249"/>
    <cellStyle name="强调文字颜色 5 2 3 2 3 3 5" xfId="4250"/>
    <cellStyle name="20% - 强调文字颜色 3 2 5 2 3 2 2" xfId="4251"/>
    <cellStyle name="20% - 强调文字颜色 2 2 4 2 3 4 2" xfId="4252"/>
    <cellStyle name="20% - 强调文字颜色 3 2 5 2 3 3" xfId="4253"/>
    <cellStyle name="20% - 强调文字颜色 2 2 4 2 3 5" xfId="4254"/>
    <cellStyle name="标题 1 2 2 4 3 2 2" xfId="4255"/>
    <cellStyle name="20% - 强调文字颜色 3 2 5 2 3 3 2" xfId="4256"/>
    <cellStyle name="20% - 强调文字颜色 2 2 4 2 3 5 2" xfId="4257"/>
    <cellStyle name="标题 1 2 2 4 3 2 2 2" xfId="4258"/>
    <cellStyle name="20% - 强调文字颜色 4 2 6 2 3 2" xfId="4259"/>
    <cellStyle name="20% - 强调文字颜色 2 2 4 2 3 6" xfId="4260"/>
    <cellStyle name="标题 1 2 2 4 3 2 3" xfId="4261"/>
    <cellStyle name="20% - 强调文字颜色 3 2 5 2 3 4" xfId="4262"/>
    <cellStyle name="40% - 强调文字颜色 6 2 2 3 2 2" xfId="4263"/>
    <cellStyle name="20% - 强调文字颜色 2 2 4 2 4" xfId="4264"/>
    <cellStyle name="20% - 强调文字颜色 3 2 3 3 3" xfId="4265"/>
    <cellStyle name="20% - 强调文字颜色 2 2 4 2 4 2 2 2 2" xfId="4266"/>
    <cellStyle name="20% - 强调文字颜色 2 2 4 2 4 2 2 3" xfId="4267"/>
    <cellStyle name="20% - 强调文字颜色 4 2 9" xfId="4268"/>
    <cellStyle name="20% - 强调文字颜色 3 2 3 4 3" xfId="4269"/>
    <cellStyle name="60% - 强调文字颜色 2 2 4 4 2 5" xfId="4270"/>
    <cellStyle name="20% - 强调文字颜色 2 2 4 2 4 2 2 3 2" xfId="4271"/>
    <cellStyle name="60% - 强调文字颜色 3 2 5 4 2 3" xfId="4272"/>
    <cellStyle name="20% - 强调文字颜色 2 2 4 2 4 2 2 4" xfId="4273"/>
    <cellStyle name="20% - 强调文字颜色 2 2 4 2 4 2 3 2" xfId="4274"/>
    <cellStyle name="20% - 强调文字颜色 2 2 4 2 4 2 4" xfId="4275"/>
    <cellStyle name="20% - 强调文字颜色 2 2 4 2 4 2 4 2" xfId="4276"/>
    <cellStyle name="40% - 强调文字颜色 4 2 3 4 2 5" xfId="4277"/>
    <cellStyle name="20% - 强调文字颜色 2 2 4 2 4 2 5" xfId="4278"/>
    <cellStyle name="常规 22 4 3 2 3 2" xfId="4279"/>
    <cellStyle name="20% - 强调文字颜色 2 2 4 2 4 3 2 2" xfId="4280"/>
    <cellStyle name="20% - 强调文字颜色 2 2 4 2 4 3 3 2" xfId="4281"/>
    <cellStyle name="20% - 强调文字颜色 2 2 4 2 4 3 4" xfId="4282"/>
    <cellStyle name="20% - 强调文字颜色 5 2 2 3 2 2 2 2" xfId="4283"/>
    <cellStyle name="40% - 强调文字颜色 3 2 2 2 5 4" xfId="4284"/>
    <cellStyle name="20% - 强调文字颜色 3 2 5 2 4 2 2" xfId="4285"/>
    <cellStyle name="20% - 强调文字颜色 2 2 4 2 4 4 2" xfId="4286"/>
    <cellStyle name="20% - 强调文字颜色 5 2 2 3 2 2 3" xfId="4287"/>
    <cellStyle name="20% - 强调文字颜色 3 2 5 2 4 3" xfId="4288"/>
    <cellStyle name="20% - 强调文字颜色 2 2 4 2 4 5" xfId="4289"/>
    <cellStyle name="标题 1 2 2 4 3 3 2" xfId="4290"/>
    <cellStyle name="20% - 强调文字颜色 5 2 2 3 2 2 3 2" xfId="4291"/>
    <cellStyle name="20% - 强调文字颜色 3 2 5 2 4 3 2" xfId="4292"/>
    <cellStyle name="20% - 强调文字颜色 2 2 4 2 4 5 2" xfId="4293"/>
    <cellStyle name="常规 18 5 2 2 4" xfId="4294"/>
    <cellStyle name="常规 23 5 2 2 4" xfId="4295"/>
    <cellStyle name="解释性文本 2 4 2 2 4 2 2" xfId="4296"/>
    <cellStyle name="20% - 强调文字颜色 5 2 2 3 2 2 4" xfId="4297"/>
    <cellStyle name="40% - 强调文字颜色 2 2 5 5 2 2" xfId="4298"/>
    <cellStyle name="标题 5 4 2 2 3 2" xfId="4299"/>
    <cellStyle name="20% - 强调文字颜色 4 2 6 2 4 2" xfId="4300"/>
    <cellStyle name="20% - 强调文字颜色 2 2 4 2 4 6" xfId="4301"/>
    <cellStyle name="20% - 强调文字颜色 3 2 5 2 4 4" xfId="4302"/>
    <cellStyle name="40% - 强调文字颜色 6 2 2 3 3 2" xfId="4303"/>
    <cellStyle name="20% - 强调文字颜色 2 2 4 2 5" xfId="4304"/>
    <cellStyle name="20% - 强调文字颜色 2 2 7 2 5" xfId="4305"/>
    <cellStyle name="20% - 强调文字颜色 2 2 4 2 5 3" xfId="4306"/>
    <cellStyle name="20% - 强调文字颜色 2 2 4 2 5 3 2" xfId="4307"/>
    <cellStyle name="常规 2 5 2 5 3" xfId="4308"/>
    <cellStyle name="20% - 强调文字颜色 5 2 2 3 2 3 2" xfId="4309"/>
    <cellStyle name="20% - 强调文字颜色 3 2 5 2 5 2" xfId="4310"/>
    <cellStyle name="20% - 强调文字颜色 2 2 4 2 5 4" xfId="4311"/>
    <cellStyle name="20% - 强调文字颜色 2 2 4 2 6" xfId="4312"/>
    <cellStyle name="20% - 强调文字颜色 2 2 4 2 7" xfId="4313"/>
    <cellStyle name="20% - 强调文字颜色 2 2 4 2 7 2" xfId="4314"/>
    <cellStyle name="20% - 强调文字颜色 2 2 4 2 8" xfId="4315"/>
    <cellStyle name="40% - 强调文字颜色 2 2 5 2 3 2" xfId="4316"/>
    <cellStyle name="20% - 强调文字颜色 2 2 4 3" xfId="4317"/>
    <cellStyle name="20% - 强调文字颜色 2 2 4 3 2" xfId="4318"/>
    <cellStyle name="标题 3 2 4 6 4" xfId="4319"/>
    <cellStyle name="20% - 强调文字颜色 2 2 4 3 2 2 2 4" xfId="4320"/>
    <cellStyle name="20% - 强调文字颜色 2 2 4 3 2 2 3" xfId="4321"/>
    <cellStyle name="标题 1 2 4 3 6" xfId="4322"/>
    <cellStyle name="20% - 强调文字颜色 2 2 4 3 2 2 3 2" xfId="4323"/>
    <cellStyle name="标题 1 2 4 3 6 2" xfId="4324"/>
    <cellStyle name="20% - 强调文字颜色 2 2 4 3 2 2 4" xfId="4325"/>
    <cellStyle name="标题 1 2 4 3 7" xfId="4326"/>
    <cellStyle name="20% - 强调文字颜色 2 2 4 3 2 2 4 2" xfId="4327"/>
    <cellStyle name="20% - 强调文字颜色 2 2 4 3 2 2 5" xfId="4328"/>
    <cellStyle name="20% - 强调文字颜色 2 2 8" xfId="4329"/>
    <cellStyle name="20% - 强调文字颜色 2 2 4 3 2 3 2 2" xfId="4330"/>
    <cellStyle name="标题 1 2 4 4 5 2" xfId="4331"/>
    <cellStyle name="20% - 强调文字颜色 2 2 4 3 2 3 3" xfId="4332"/>
    <cellStyle name="标题 1 2 4 4 6" xfId="4333"/>
    <cellStyle name="20% - 强调文字颜色 2 2 4 3 2 3 3 2" xfId="4334"/>
    <cellStyle name="标题 1 2 4 4 6 2" xfId="4335"/>
    <cellStyle name="20% - 强调文字颜色 2 2 4 3 2 3 4" xfId="4336"/>
    <cellStyle name="标题 1 2 4 4 7" xfId="4337"/>
    <cellStyle name="强调文字颜色 5 2 3 3 2 3 5" xfId="4338"/>
    <cellStyle name="20% - 强调文字颜色 3 2 5 3 2 2 2" xfId="4339"/>
    <cellStyle name="解释性文本 2 6 2 4 3" xfId="4340"/>
    <cellStyle name="40% - 强调文字颜色 4 2 7 4" xfId="4341"/>
    <cellStyle name="20% - 强调文字颜色 3 2 2 4" xfId="4342"/>
    <cellStyle name="60% - 强调文字颜色 1 2 2 3 3 4" xfId="4343"/>
    <cellStyle name="20% - 强调文字颜色 2 2 4 3 2 4 2" xfId="4344"/>
    <cellStyle name="标题 1 2 4 5 5" xfId="4345"/>
    <cellStyle name="20% - 强调文字颜色 3 2 5 3 2 3" xfId="4346"/>
    <cellStyle name="20% - 强调文字颜色 2 2 4 3 2 5" xfId="4347"/>
    <cellStyle name="20% - 强调文字颜色 3 2 5 3 2 3 2" xfId="4348"/>
    <cellStyle name="40% - 强调文字颜色 4 2 8 4" xfId="4349"/>
    <cellStyle name="20% - 强调文字颜色 3 2 3 4" xfId="4350"/>
    <cellStyle name="60% - 强调文字颜色 1 2 2 3 4 4" xfId="4351"/>
    <cellStyle name="20% - 强调文字颜色 2 2 4 3 2 5 2" xfId="4352"/>
    <cellStyle name="20% - 强调文字颜色 4 2 6 3 2 2" xfId="4353"/>
    <cellStyle name="20% - 强调文字颜色 2 2 4 3 2 6" xfId="4354"/>
    <cellStyle name="20% - 强调文字颜色 3 2 5 3 2 4" xfId="4355"/>
    <cellStyle name="20% - 强调文字颜色 2 2 4 3 3" xfId="4356"/>
    <cellStyle name="20% - 强调文字颜色 4 2 4 2 4 3 3" xfId="4357"/>
    <cellStyle name="20% - 强调文字颜色 2 2 4 3 3 2 2 2 2" xfId="4358"/>
    <cellStyle name="20% - 强调文字颜色 2 2 4 3 3 2 2 3" xfId="4359"/>
    <cellStyle name="20% - 强调文字颜色 2 2 4 3 3 2 2 3 2" xfId="4360"/>
    <cellStyle name="60% - 强调文字颜色 2 2 6 2 7" xfId="4361"/>
    <cellStyle name="20% - 强调文字颜色 2 2 4 3 3 2 2 4" xfId="4362"/>
    <cellStyle name="20% - 强调文字颜色 2 2 4 3 3 2 3" xfId="4363"/>
    <cellStyle name="60% - 强调文字颜色 4 2 4 2 3 2 2 2 2" xfId="4364"/>
    <cellStyle name="标题 1 2 5 3 6" xfId="4365"/>
    <cellStyle name="输入 2 8" xfId="4366"/>
    <cellStyle name="20% - 强调文字颜色 2 2 4 3 3 2 3 2" xfId="4367"/>
    <cellStyle name="标题 1 2 5 3 6 2" xfId="4368"/>
    <cellStyle name="20% - 强调文字颜色 2 2 4 3 3 2 4" xfId="4369"/>
    <cellStyle name="标题 1 2 5 3 7" xfId="4370"/>
    <cellStyle name="20% - 强调文字颜色 2 2 4 3 3 2 4 2" xfId="4371"/>
    <cellStyle name="20% - 强调文字颜色 2 2 4 3 3 2 5" xfId="4372"/>
    <cellStyle name="20% - 强调文字颜色 2 2 4 3 3 3 2 2" xfId="4373"/>
    <cellStyle name="20% - 强调文字颜色 2 2 4 3 3 3 3" xfId="4374"/>
    <cellStyle name="60% - 强调文字颜色 4 2 4 2 3 2 2 3 2" xfId="4375"/>
    <cellStyle name="20% - 强调文字颜色 2 2 4 3 3 3 3 2" xfId="4376"/>
    <cellStyle name="20% - 强调文字颜色 2 2 4 3 3 3 4" xfId="4377"/>
    <cellStyle name="20% - 强调文字颜色 3 2 5 3 3 2 2" xfId="4378"/>
    <cellStyle name="20% - 强调文字颜色 2 2 4 3 3 4 2" xfId="4379"/>
    <cellStyle name="20% - 强调文字颜色 3 2 5 3 3 3" xfId="4380"/>
    <cellStyle name="20% - 强调文字颜色 2 2 4 3 3 5" xfId="4381"/>
    <cellStyle name="标题 1 2 2 4 4 2 2" xfId="4382"/>
    <cellStyle name="20% - 强调文字颜色 3 2 5 3 3 3 2" xfId="4383"/>
    <cellStyle name="20% - 强调文字颜色 2 2 4 3 3 5 2" xfId="4384"/>
    <cellStyle name="20% - 强调文字颜色 4 2 6 3 3 2" xfId="4385"/>
    <cellStyle name="20% - 强调文字颜色 2 2 4 3 3 6" xfId="4386"/>
    <cellStyle name="20% - 强调文字颜色 3 2 5 3 3 4" xfId="4387"/>
    <cellStyle name="40% - 强调文字颜色 6 2 2 4 2 2" xfId="4388"/>
    <cellStyle name="20% - 强调文字颜色 2 2 4 3 4" xfId="4389"/>
    <cellStyle name="20% - 强调文字颜色 2 2 4 3 4 2 2" xfId="4390"/>
    <cellStyle name="标题 1 2 6 3 5" xfId="4391"/>
    <cellStyle name="20% - 强调文字颜色 2 2 4 3 4 3" xfId="4392"/>
    <cellStyle name="20% - 强调文字颜色 2 2 4 3 4 3 2" xfId="4393"/>
    <cellStyle name="20% - 强调文字颜色 5 2 2 3 3 2 2" xfId="4394"/>
    <cellStyle name="40% - 强调文字颜色 5 2 4 2 3 2 2 3 2" xfId="4395"/>
    <cellStyle name="标题 1 2 4 2 3 5" xfId="4396"/>
    <cellStyle name="20% - 强调文字颜色 3 2 5 3 4 2" xfId="4397"/>
    <cellStyle name="40% - 强调文字颜色 2 2 2 3" xfId="4398"/>
    <cellStyle name="20% - 强调文字颜色 2 2 4 3 4 4" xfId="4399"/>
    <cellStyle name="20% - 强调文字颜色 2 2 4 3 5" xfId="4400"/>
    <cellStyle name="20% - 强调文字颜色 2 2 8 2 4" xfId="4401"/>
    <cellStyle name="标题 1 2 4 2 4 3" xfId="4402"/>
    <cellStyle name="20% - 强调文字颜色 2 2 4 3 5 2" xfId="4403"/>
    <cellStyle name="20% - 强调文字颜色 2 2 4 3 6" xfId="4404"/>
    <cellStyle name="20% - 强调文字颜色 2 2 8 3 4" xfId="4405"/>
    <cellStyle name="标题 1 2 4 2 5 3" xfId="4406"/>
    <cellStyle name="20% - 强调文字颜色 2 2 4 3 6 2" xfId="4407"/>
    <cellStyle name="常规 2 2 3 2 2 2 3" xfId="4408"/>
    <cellStyle name="20% - 强调文字颜色 2 2 4 3 7" xfId="4409"/>
    <cellStyle name="20% - 强调文字颜色 4 2 6 2 2 2 2 2" xfId="4410"/>
    <cellStyle name="20% - 强调文字颜色 2 2 4 4 2" xfId="4411"/>
    <cellStyle name="20% - 强调文字颜色 2 2 4 4 2 2 2 2" xfId="4412"/>
    <cellStyle name="20% - 强调文字颜色 2 2 4 4 2 2 3" xfId="4413"/>
    <cellStyle name="20% - 强调文字颜色 2 2 4 4 2 2 3 2" xfId="4414"/>
    <cellStyle name="20% - 强调文字颜色 3 2 2 3 2" xfId="4415"/>
    <cellStyle name="60% - 强调文字颜色 1 2 2 3 3 3 2" xfId="4416"/>
    <cellStyle name="标题 4 2 2 6 4" xfId="4417"/>
    <cellStyle name="20% - 强调文字颜色 2 2 4 4 2 2 4" xfId="4418"/>
    <cellStyle name="解释性文本 2 6 2 4 2 2" xfId="4419"/>
    <cellStyle name="40% - 强调文字颜色 4 2 7 3 2" xfId="4420"/>
    <cellStyle name="40% - 强调文字颜色 6 2 5 2 3 5 2" xfId="4421"/>
    <cellStyle name="20% - 强调文字颜色 3 2 6" xfId="4422"/>
    <cellStyle name="60% - 强调文字颜色 1 2 2 3 7" xfId="4423"/>
    <cellStyle name="20% - 强调文字颜色 2 2 4 4 2 3 2" xfId="4424"/>
    <cellStyle name="20% - 强调文字颜色 3 2 5 4 2 2" xfId="4425"/>
    <cellStyle name="20% - 强调文字颜色 2 2 4 4 2 4" xfId="4426"/>
    <cellStyle name="20% - 强调文字颜色 4 2 2 4" xfId="4427"/>
    <cellStyle name="60% - 强调文字颜色 1 2 3 3 3 4" xfId="4428"/>
    <cellStyle name="20% - 强调文字颜色 3 2 5 4 2 2 2" xfId="4429"/>
    <cellStyle name="40% - 强调文字颜色 5 2 7 4" xfId="4430"/>
    <cellStyle name="标题 5 3 2 2 2 4" xfId="4431"/>
    <cellStyle name="20% - 强调文字颜色 2 2 4 4 2 4 2" xfId="4432"/>
    <cellStyle name="20% - 强调文字颜色 3 2 5 4 2 3" xfId="4433"/>
    <cellStyle name="20% - 强调文字颜色 2 2 4 4 2 5" xfId="4434"/>
    <cellStyle name="20% - 强调文字颜色 2 2 4 4 3" xfId="4435"/>
    <cellStyle name="20% - 强调文字颜色 2 2 4 4 3 2 2" xfId="4436"/>
    <cellStyle name="20% - 强调文字颜色 2 2 4 4 3 3" xfId="4437"/>
    <cellStyle name="20% - 强调文字颜色 4 2 6" xfId="4438"/>
    <cellStyle name="60% - 强调文字颜色 1 2 3 3 7" xfId="4439"/>
    <cellStyle name="标题 1 2 4 3 2 4 2" xfId="4440"/>
    <cellStyle name="20% - 强调文字颜色 2 2 4 4 3 3 2" xfId="4441"/>
    <cellStyle name="20% - 强调文字颜色 3 2 5 4 3 2" xfId="4442"/>
    <cellStyle name="20% - 强调文字颜色 2 2 4 4 3 4" xfId="4443"/>
    <cellStyle name="40% - 强调文字颜色 6 2 5 4 2 2 2 2" xfId="4444"/>
    <cellStyle name="20% - 强调文字颜色 2 2 4 4 4" xfId="4445"/>
    <cellStyle name="20% - 强调文字颜色 2 2 4 4 4 2" xfId="4446"/>
    <cellStyle name="20% - 强调文字颜色 2 2 4 4 5" xfId="4447"/>
    <cellStyle name="20% - 强调文字颜色 2 2 4 4 5 2" xfId="4448"/>
    <cellStyle name="20% - 强调文字颜色 4 2 6 2 2 2 3" xfId="4449"/>
    <cellStyle name="20% - 强调文字颜色 2 2 4 5" xfId="4450"/>
    <cellStyle name="40% - 强调文字颜色 3 2 2 5 3 2 2" xfId="4451"/>
    <cellStyle name="20% - 强调文字颜色 5 2 2 2 4 2 2 4" xfId="4452"/>
    <cellStyle name="20% - 强调文字颜色 4 2 6 2 2 2 3 2" xfId="4453"/>
    <cellStyle name="20% - 强调文字颜色 2 2 4 5 2" xfId="4454"/>
    <cellStyle name="20% - 强调文字颜色 6 2 4 2 2 2 5" xfId="4455"/>
    <cellStyle name="20% - 强调文字颜色 2 2 4 5 2 2 2 2" xfId="4456"/>
    <cellStyle name="20% - 强调文字颜色 2 2 4 5 2 2 3" xfId="4457"/>
    <cellStyle name="20% - 强调文字颜色 2 2 4 5 2 2 3 2" xfId="4458"/>
    <cellStyle name="20% - 强调文字颜色 2 2 4 5 2 2 4" xfId="4459"/>
    <cellStyle name="20% - 强调文字颜色 4 2 5 2 7" xfId="4460"/>
    <cellStyle name="40% - 强调文字颜色 1 2 2 2 4 3 4" xfId="4461"/>
    <cellStyle name="60% - 强调文字颜色 1 2 4 3 2 4" xfId="4462"/>
    <cellStyle name="20% - 强调文字颜色 3 2 4 3 2 2 2 2" xfId="4463"/>
    <cellStyle name="40% - 强调文字颜色 6 2 6 4" xfId="4464"/>
    <cellStyle name="20% - 强调文字颜色 2 2 4 5 2 3 2" xfId="4465"/>
    <cellStyle name="强调文字颜色 1 2 5 7" xfId="4466"/>
    <cellStyle name="20% - 强调文字颜色 3 2 5 5 2 2" xfId="4467"/>
    <cellStyle name="20% - 强调文字颜色 3 2 4 3 2 2 3" xfId="4468"/>
    <cellStyle name="20% - 强调文字颜色 2 2 4 5 2 4" xfId="4469"/>
    <cellStyle name="20% - 强调文字颜色 5 2 2 4" xfId="4470"/>
    <cellStyle name="60% - 强调文字颜色 1 2 4 3 3 4" xfId="4471"/>
    <cellStyle name="常规 3 2 2 2 2 2 5" xfId="4472"/>
    <cellStyle name="20% - 强调文字颜色 3 2 4 3 2 2 3 2" xfId="4473"/>
    <cellStyle name="40% - 强调文字颜色 6 2 7 4" xfId="4474"/>
    <cellStyle name="标题 5 3 3 2 2 4" xfId="4475"/>
    <cellStyle name="20% - 强调文字颜色 2 2 4 5 2 4 2" xfId="4476"/>
    <cellStyle name="汇总 2 2 4 2 2 3" xfId="4477"/>
    <cellStyle name="20% - 强调文字颜色 4 2 2 2 4 2 2 2" xfId="4478"/>
    <cellStyle name="20% - 强调文字颜色 3 2 4 3 2 2 4" xfId="4479"/>
    <cellStyle name="20% - 强调文字颜色 2 2 4 5 2 5" xfId="4480"/>
    <cellStyle name="20% - 强调文字颜色 2 2 4 5 3" xfId="4481"/>
    <cellStyle name="20% - 强调文字颜色 6 2 4 2 2 2 6" xfId="4482"/>
    <cellStyle name="20% - 强调文字颜色 2 2 4 5 3 2 2" xfId="4483"/>
    <cellStyle name="20% - 强调文字颜色 3 2 4 3 2 3 2 2" xfId="4484"/>
    <cellStyle name="20% - 强调文字颜色 2 2 4 5 3 3 2" xfId="4485"/>
    <cellStyle name="强调文字颜色 1 2 6 7" xfId="4486"/>
    <cellStyle name="20% - 强调文字颜色 3 2 5 5 3 2" xfId="4487"/>
    <cellStyle name="20% - 强调文字颜色 3 2 4 3 2 3 3" xfId="4488"/>
    <cellStyle name="20% - 强调文字颜色 2 2 4 5 3 4" xfId="4489"/>
    <cellStyle name="20% - 强调文字颜色 2 2 4 5 4" xfId="4490"/>
    <cellStyle name="20% - 强调文字颜色 2 2 4 5 4 2" xfId="4491"/>
    <cellStyle name="20% - 强调文字颜色 2 2 4 5 5" xfId="4492"/>
    <cellStyle name="40% - 强调文字颜色 3 2 2 2 3 2 2" xfId="4493"/>
    <cellStyle name="20% - 强调文字颜色 2 2 4 5 5 2" xfId="4494"/>
    <cellStyle name="40% - 强调文字颜色 3 2 2 2 3 2 2 2" xfId="4495"/>
    <cellStyle name="20% - 强调文字颜色 4 2 6 2 2 2 4" xfId="4496"/>
    <cellStyle name="汇总 2 3 3 2 4 3" xfId="4497"/>
    <cellStyle name="20% - 强调文字颜色 4 2 2 3 3 2 4 2" xfId="4498"/>
    <cellStyle name="40% - 强调文字颜色 1 2 3 2 2 3 2 2 3" xfId="4499"/>
    <cellStyle name="20% - 强调文字颜色 2 2 4 6" xfId="4500"/>
    <cellStyle name="60% - 强调文字颜色 3 2 3 3 5 2" xfId="4501"/>
    <cellStyle name="标题 3 2 2 2 2 3 4 2" xfId="4502"/>
    <cellStyle name="常规 36 2 2 2 2 2 2 2" xfId="4503"/>
    <cellStyle name="20% - 强调文字颜色 2 2 4 6 2" xfId="4504"/>
    <cellStyle name="20% - 强调文字颜色 6 2 4 2 2 3 5" xfId="4505"/>
    <cellStyle name="20% - 强调文字颜色 2 2 4 6 2 2" xfId="4506"/>
    <cellStyle name="20% - 强调文字颜色 6 2 4 2 2 3 5 2" xfId="4507"/>
    <cellStyle name="20% - 强调文字颜色 2 2 4 6 3" xfId="4508"/>
    <cellStyle name="20% - 强调文字颜色 6 2 4 2 2 3 6" xfId="4509"/>
    <cellStyle name="20% - 强调文字颜色 2 2 4 6 3 2" xfId="4510"/>
    <cellStyle name="20% - 强调文字颜色 2 2 4 6 4" xfId="4511"/>
    <cellStyle name="20% - 强调文字颜色 2 2 4 7" xfId="4512"/>
    <cellStyle name="20% - 强调文字颜色 2 2 5" xfId="4513"/>
    <cellStyle name="20% - 强调文字颜色 2 2 5 4 3 2 2" xfId="4514"/>
    <cellStyle name="20% - 强调文字颜色 2 2 5 2 2 2 2 3" xfId="4515"/>
    <cellStyle name="20% - 强调文字颜色 6 2 2 2 4 2 2" xfId="4516"/>
    <cellStyle name="20% - 强调文字颜色 6 2 2 2 4 2 2 2" xfId="4517"/>
    <cellStyle name="20% - 强调文字颜色 2 2 5 2 2 2 2 3 2" xfId="4518"/>
    <cellStyle name="常规 21 2 6" xfId="4519"/>
    <cellStyle name="20% - 强调文字颜色 2 2 5 2 2 2 2 4" xfId="4520"/>
    <cellStyle name="20% - 强调文字颜色 6 2 2 2 4 2 3" xfId="4521"/>
    <cellStyle name="40% - 强调文字颜色 4 2 2 3 2 2 2 2" xfId="4522"/>
    <cellStyle name="20% - 强调文字颜色 4 2 6 3 3 3" xfId="4523"/>
    <cellStyle name="20% - 强调文字颜色 2 2 5 2 2 2 4 2" xfId="4524"/>
    <cellStyle name="20% - 强调文字颜色 2 2 5 2 2 2 5" xfId="4525"/>
    <cellStyle name="20% - 强调文字颜色 4 2 4 2 2 4 2" xfId="4526"/>
    <cellStyle name="20% - 强调文字颜色 3 2 3 2 2 6 2" xfId="4527"/>
    <cellStyle name="20% - 强调文字颜色 5 2 5 2 2 2 2" xfId="4528"/>
    <cellStyle name="20% - 强调文字颜色 6 2 7 5" xfId="4529"/>
    <cellStyle name="常规 2 3 2 2 4 2 2" xfId="4530"/>
    <cellStyle name="20% - 强调文字颜色 2 2 5 2 2 3 2 2" xfId="4531"/>
    <cellStyle name="20% - 强调文字颜色 4 2 4 2 2 5 2" xfId="4532"/>
    <cellStyle name="20% - 强调文字颜色 3 2 5 4 2 5" xfId="4533"/>
    <cellStyle name="20% - 强调文字颜色 2 2 5 2 2 3 3 2" xfId="4534"/>
    <cellStyle name="20% - 强调文字颜色 4 2 4 2 2 6" xfId="4535"/>
    <cellStyle name="20% - 强调文字颜色 6 2 6 2 2 2" xfId="4536"/>
    <cellStyle name="常规 3 3 3 2 4 2" xfId="4537"/>
    <cellStyle name="20% - 强调文字颜色 2 2 5 2 2 3 4" xfId="4538"/>
    <cellStyle name="20% - 强调文字颜色 2 2 5 2 3" xfId="4539"/>
    <cellStyle name="40% - 强调文字颜色 5 2 3 4 2 2 2" xfId="4540"/>
    <cellStyle name="20% - 强调文字颜色 2 2 5 2 3 2 2 4" xfId="4541"/>
    <cellStyle name="40% - 强调文字颜色 3 2 5 4 6" xfId="4542"/>
    <cellStyle name="40% - 强调文字颜色 4 2 2 3 3 2 2 2" xfId="4543"/>
    <cellStyle name="20% - 强调文字颜色 2 2 5 2 3 2 3" xfId="4544"/>
    <cellStyle name="20% - 强调文字颜色 2 2 5 2 3 2 4" xfId="4545"/>
    <cellStyle name="20% - 强调文字颜色 2 2 5 2 3 2 4 2" xfId="4546"/>
    <cellStyle name="40% - 强调文字颜色 5 2 2 4 2 5" xfId="4547"/>
    <cellStyle name="20% - 强调文字颜色 2 2 5 2 3 2 5" xfId="4548"/>
    <cellStyle name="20% - 强调文字颜色 4 2 4 3 2 5" xfId="4549"/>
    <cellStyle name="20% - 强调文字颜色 3 2 3 2 4 2 2 2" xfId="4550"/>
    <cellStyle name="20% - 强调文字颜色 2 2 5 2 3 3 3" xfId="4551"/>
    <cellStyle name="适中 2 2 4 2 4" xfId="4552"/>
    <cellStyle name="20% - 强调文字颜色 3 2 2 2 3 2 2 4" xfId="4553"/>
    <cellStyle name="20% - 强调文字颜色 4 2 4 3 2 6" xfId="4554"/>
    <cellStyle name="20% - 强调文字颜色 6 2 6 3 2 2" xfId="4555"/>
    <cellStyle name="常规 18 4 2 5 2" xfId="4556"/>
    <cellStyle name="常规 23 4 2 5 2" xfId="4557"/>
    <cellStyle name="常规 3 3 3 3 4 2" xfId="4558"/>
    <cellStyle name="20% - 强调文字颜色 3 2 3 2 4 2 2 3" xfId="4559"/>
    <cellStyle name="20% - 强调文字颜色 2 2 5 2 3 3 4" xfId="4560"/>
    <cellStyle name="20% - 强调文字颜色 4 2 4 3 3 4" xfId="4561"/>
    <cellStyle name="强调文字颜色 6 2 5 3" xfId="4562"/>
    <cellStyle name="强调文字颜色 5 2 4 2 3 3 5" xfId="4563"/>
    <cellStyle name="20% - 强调文字颜色 3 2 6 2 3 2 2" xfId="4564"/>
    <cellStyle name="适中 2 2 4 3 3" xfId="4565"/>
    <cellStyle name="标题 3 2 4 2 2 5" xfId="4566"/>
    <cellStyle name="20% - 强调文字颜色 3 2 3 3 3 6" xfId="4567"/>
    <cellStyle name="20% - 强调文字颜色 5 2 5 3 3 2" xfId="4568"/>
    <cellStyle name="常规 2 3 2 3 5 2" xfId="4569"/>
    <cellStyle name="20% - 强调文字颜色 2 2 5 2 3 4 2" xfId="4570"/>
    <cellStyle name="40% - 强调文字颜色 5 2 2 3 2 2 2" xfId="4571"/>
    <cellStyle name="标题 2 2 3 2 2 7" xfId="4572"/>
    <cellStyle name="标题 4 2 5 2 2 3" xfId="4573"/>
    <cellStyle name="好 2 2 2 2 2 2 4" xfId="4574"/>
    <cellStyle name="20% - 强调文字颜色 4 2 4 3 4 4" xfId="4575"/>
    <cellStyle name="常规 2 2 2 2 2 4 2 2" xfId="4576"/>
    <cellStyle name="强调文字颜色 6 2 6 3" xfId="4577"/>
    <cellStyle name="20% - 强调文字颜色 3 2 6 2 3 3 2" xfId="4578"/>
    <cellStyle name="适中 2 2 4 4 3" xfId="4579"/>
    <cellStyle name="标题 3 2 4 2 3 5" xfId="4580"/>
    <cellStyle name="20% - 强调文字颜色 2 2 5 2 3 5 2" xfId="4581"/>
    <cellStyle name="40% - 强调文字颜色 3 2 4 6 2 2" xfId="4582"/>
    <cellStyle name="40% - 强调文字颜色 5 2 2 3 2 3 2" xfId="4583"/>
    <cellStyle name="标题 2 2 3 2 3 7" xfId="4584"/>
    <cellStyle name="标题 4 2 5 2 3 3" xfId="4585"/>
    <cellStyle name="好 2 2 2 2 2 3 4" xfId="4586"/>
    <cellStyle name="20% - 强调文字颜色 4 2 7 2 3 2" xfId="4587"/>
    <cellStyle name="20% - 强调文字颜色 2 2 5 2 3 6" xfId="4588"/>
    <cellStyle name="40% - 强调文字颜色 3 2 4 6 3" xfId="4589"/>
    <cellStyle name="40% - 强调文字颜色 5 2 2 3 2 4" xfId="4590"/>
    <cellStyle name="20% - 强调文字颜色 3 2 6 2 3 4" xfId="4591"/>
    <cellStyle name="好 2 3 2 3 2 4" xfId="4592"/>
    <cellStyle name="40% - 强调文字颜色 6 2 3 3 2 2" xfId="4593"/>
    <cellStyle name="20% - 强调文字颜色 2 2 5 2 4" xfId="4594"/>
    <cellStyle name="40% - 强调文字颜色 5 2 3 4 2 2 3" xfId="4595"/>
    <cellStyle name="20% - 强调文字颜色 2 2 5 2 5" xfId="4596"/>
    <cellStyle name="40% - 强调文字颜色 5 2 3 4 2 2 4" xfId="4597"/>
    <cellStyle name="20% - 强调文字颜色 2 2 5 2 6" xfId="4598"/>
    <cellStyle name="常规 18 2 2 2 2 2 2 3 2" xfId="4599"/>
    <cellStyle name="常规 23 2 2 2 2 2 2 3 2" xfId="4600"/>
    <cellStyle name="20% - 强调文字颜色 2 2 5 3 2" xfId="4601"/>
    <cellStyle name="20% - 强调文字颜色 2 2 5 3 2 2 2 2" xfId="4602"/>
    <cellStyle name="标题 2 2 4 3 5 2" xfId="4603"/>
    <cellStyle name="20% - 强调文字颜色 4 2 2 3 3 2 5" xfId="4604"/>
    <cellStyle name="20% - 强调文字颜色 2 2 5 3 2 2 3 2" xfId="4605"/>
    <cellStyle name="标题 2 2 4 3 6 2" xfId="4606"/>
    <cellStyle name="20% - 强调文字颜色 2 2 5 3 2 2 4" xfId="4607"/>
    <cellStyle name="标题 2 2 4 3 7" xfId="4608"/>
    <cellStyle name="20% - 强调文字颜色 2 2 5 3 3" xfId="4609"/>
    <cellStyle name="40% - 强调文字颜色 5 2 3 4 2 3 2" xfId="4610"/>
    <cellStyle name="20% - 强调文字颜色 2 2 5 3 4" xfId="4611"/>
    <cellStyle name="20% - 强调文字颜色 2 2 5 3 5" xfId="4612"/>
    <cellStyle name="20% - 强调文字颜色 2 2 5 3 5 2" xfId="4613"/>
    <cellStyle name="20% - 强调文字颜色 2 2 5 3 6" xfId="4614"/>
    <cellStyle name="20% - 强调文字颜色 2 2 5 4 2" xfId="4615"/>
    <cellStyle name="20% - 强调文字颜色 3 2 6 4 2 2" xfId="4616"/>
    <cellStyle name="20% - 强调文字颜色 2 2 5 4 2 4" xfId="4617"/>
    <cellStyle name="20% - 强调文字颜色 4 2 6 2 3 4" xfId="4618"/>
    <cellStyle name="20% - 强调文字颜色 6 2 2 2 3 4 2" xfId="4619"/>
    <cellStyle name="常规 18 3 2" xfId="4620"/>
    <cellStyle name="常规 23 3 2" xfId="4621"/>
    <cellStyle name="20% - 强调文字颜色 3 2 5 2 3 6" xfId="4622"/>
    <cellStyle name="20% - 强调文字颜色 5 2 7 2 3 2" xfId="4623"/>
    <cellStyle name="40% - 强调文字颜色 6 2 2 3 2 4" xfId="4624"/>
    <cellStyle name="20% - 强调文字颜色 2 2 5 4 2 4 2" xfId="4625"/>
    <cellStyle name="20% - 强调文字颜色 2 2 5 4 3" xfId="4626"/>
    <cellStyle name="40% - 强调文字颜色 5 2 3 4 2 4 2" xfId="4627"/>
    <cellStyle name="20% - 强调文字颜色 2 2 5 4 3 3" xfId="4628"/>
    <cellStyle name="20% - 强调文字颜色 4 2 6 3 2 4" xfId="4629"/>
    <cellStyle name="20% - 强调文字颜色 6 2 2 2 4 3 2" xfId="4630"/>
    <cellStyle name="常规 19 2 2" xfId="4631"/>
    <cellStyle name="常规 24 2 2" xfId="4632"/>
    <cellStyle name="20% - 强调文字颜色 2 2 5 4 3 3 2" xfId="4633"/>
    <cellStyle name="20% - 强调文字颜色 3 2 6 4 3 2" xfId="4634"/>
    <cellStyle name="20% - 强调文字颜色 2 2 5 4 3 4" xfId="4635"/>
    <cellStyle name="40% - 强调文字颜色 5 2 2 5 2 2" xfId="4636"/>
    <cellStyle name="20% - 强调文字颜色 2 2 5 4 4" xfId="4637"/>
    <cellStyle name="20% - 强调文字颜色 2 2 5 4 4 2" xfId="4638"/>
    <cellStyle name="20% - 强调文字颜色 2 2 5 4 5" xfId="4639"/>
    <cellStyle name="20% - 强调文字颜色 2 2 5 4 6" xfId="4640"/>
    <cellStyle name="20% - 强调文字颜色 2 2 5 5" xfId="4641"/>
    <cellStyle name="40% - 强调文字颜色 3 2 2 5 3 3 2" xfId="4642"/>
    <cellStyle name="20% - 强调文字颜色 2 2 5 5 2" xfId="4643"/>
    <cellStyle name="20% - 强调文字颜色 6 2 4 2 3 2 5" xfId="4644"/>
    <cellStyle name="20% - 强调文字颜色 2 2 5 5 3" xfId="4645"/>
    <cellStyle name="20% - 强调文字颜色 2 2 5 5 4" xfId="4646"/>
    <cellStyle name="20% - 强调文字颜色 2 2 5 6" xfId="4647"/>
    <cellStyle name="60% - 强调文字颜色 3 2 3 3 6 2" xfId="4648"/>
    <cellStyle name="常规 2 4 2 2 2 2 2 2 2" xfId="4649"/>
    <cellStyle name="常规 36 2 2 2 2 2 3 2" xfId="4650"/>
    <cellStyle name="20% - 强调文字颜色 2 2 5 6 2" xfId="4651"/>
    <cellStyle name="20% - 强调文字颜色 2 2 5 7" xfId="4652"/>
    <cellStyle name="20% - 强调文字颜色 2 2 6" xfId="4653"/>
    <cellStyle name="40% - 强调文字颜色 6 2 5 2 2 5 2" xfId="4654"/>
    <cellStyle name="20% - 强调文字颜色 2 2 6 2" xfId="4655"/>
    <cellStyle name="20% - 强调文字颜色 2 2 6 2 2" xfId="4656"/>
    <cellStyle name="20% - 强调文字颜色 2 2 6 2 2 2 2 2" xfId="4657"/>
    <cellStyle name="20% - 强调文字颜色 3 2 3 2 5 2 2" xfId="4658"/>
    <cellStyle name="20% - 强调文字颜色 2 2 6 2 2 2 3" xfId="4659"/>
    <cellStyle name="20% - 强调文字颜色 4 2 5 3 2 5" xfId="4660"/>
    <cellStyle name="适中 2 3 4 2 4" xfId="4661"/>
    <cellStyle name="20% - 强调文字颜色 3 2 2 2 4 2 2 4" xfId="4662"/>
    <cellStyle name="20% - 强调文字颜色 2 2 6 2 2 2 3 2" xfId="4663"/>
    <cellStyle name="20% - 强调文字颜色 5 2 6 3 2 3" xfId="4664"/>
    <cellStyle name="20% - 强调文字颜色 4 2 3 3 6 2" xfId="4665"/>
    <cellStyle name="40% - 强调文字颜色 1 2 2 2 2 4 3 2" xfId="4666"/>
    <cellStyle name="20% - 强调文字颜色 2 2 6 2 2 2 4" xfId="4667"/>
    <cellStyle name="常规 2 8 5 2" xfId="4668"/>
    <cellStyle name="20% - 强调文字颜色 2 2 6 2 3" xfId="4669"/>
    <cellStyle name="40% - 强调文字颜色 5 2 3 4 3 2 2" xfId="4670"/>
    <cellStyle name="20% - 强调文字颜色 2 2 6 2 4" xfId="4671"/>
    <cellStyle name="20% - 强调文字颜色 2 2 6 2 5" xfId="4672"/>
    <cellStyle name="20% - 强调文字颜色 2 2 6 2 5 2" xfId="4673"/>
    <cellStyle name="20% - 强调文字颜色 2 2 6 2 6" xfId="4674"/>
    <cellStyle name="标题 1 2 3 2" xfId="4675"/>
    <cellStyle name="20% - 强调文字颜色 2 2 6 3" xfId="4676"/>
    <cellStyle name="20% - 强调文字颜色 2 2 6 3 2" xfId="4677"/>
    <cellStyle name="20% - 强调文字颜色 2 2 6 3 2 2 2 2" xfId="4678"/>
    <cellStyle name="标题 3 2 4 3 5 2" xfId="4679"/>
    <cellStyle name="20% - 强调文字颜色 2 2 6 3 2 2 3" xfId="4680"/>
    <cellStyle name="标题 3 2 4 3 6" xfId="4681"/>
    <cellStyle name="20% - 强调文字颜色 2 2 6 3 2 2 3 2" xfId="4682"/>
    <cellStyle name="标题 3 2 4 3 6 2" xfId="4683"/>
    <cellStyle name="20% - 强调文字颜色 4 2 4 3 6 2" xfId="4684"/>
    <cellStyle name="40% - 强调文字颜色 2 2 2 2 2 2 3 4" xfId="4685"/>
    <cellStyle name="60% - 强调文字颜色 1 2 4 2 3 3 2" xfId="4686"/>
    <cellStyle name="常规 2 4 3 2 2 2 3" xfId="4687"/>
    <cellStyle name="标题 3 2 4 3 7" xfId="4688"/>
    <cellStyle name="20% - 强调文字颜色 2 2 6 3 2 2 4" xfId="4689"/>
    <cellStyle name="常规 3 8 5 2" xfId="4690"/>
    <cellStyle name="20% - 强调文字颜色 2 2 6 3 3" xfId="4691"/>
    <cellStyle name="40% - 强调文字颜色 5 2 3 4 3 3 2" xfId="4692"/>
    <cellStyle name="差 2 4 2 2 3 2 2 2" xfId="4693"/>
    <cellStyle name="20% - 强调文字颜色 2 2 6 3 3 2 2" xfId="4694"/>
    <cellStyle name="标题 3 2 5 3 5" xfId="4695"/>
    <cellStyle name="20% - 强调文字颜色 2 2 6 3 3 3 2" xfId="4696"/>
    <cellStyle name="标题 3 2 5 4 5" xfId="4697"/>
    <cellStyle name="20% - 强调文字颜色 3 2 7 3 3 2" xfId="4698"/>
    <cellStyle name="40% - 强调文字颜色 4 2 2 4 2 4" xfId="4699"/>
    <cellStyle name="20% - 强调文字颜色 2 2 6 3 3 4" xfId="4700"/>
    <cellStyle name="40% - 强调文字颜色 5 2 3 4 2 2" xfId="4701"/>
    <cellStyle name="20% - 强调文字颜色 2 2 6 3 4" xfId="4702"/>
    <cellStyle name="20% - 强调文字颜色 3 2 3 5 6" xfId="4703"/>
    <cellStyle name="解释性文本 2 2 4 4 3 2" xfId="4704"/>
    <cellStyle name="40% - 强调文字颜色 3 2 3 2 2 2 3" xfId="4705"/>
    <cellStyle name="20% - 强调文字颜色 2 2 6 3 4 2" xfId="4706"/>
    <cellStyle name="20% - 强调文字颜色 2 2 6 3 5" xfId="4707"/>
    <cellStyle name="40% - 强调文字颜色 1 2 10" xfId="4708"/>
    <cellStyle name="20% - 强调文字颜色 2 2 6 3 5 2" xfId="4709"/>
    <cellStyle name="40% - 强调文字颜色 1 2 10 2" xfId="4710"/>
    <cellStyle name="20% - 强调文字颜色 2 2 6 3 6" xfId="4711"/>
    <cellStyle name="40% - 强调文字颜色 1 2 11" xfId="4712"/>
    <cellStyle name="标题 1 2 4 2" xfId="4713"/>
    <cellStyle name="20% - 强调文字颜色 2 2 6 4 2" xfId="4714"/>
    <cellStyle name="20% - 强调文字颜色 2 2 6 4 3" xfId="4715"/>
    <cellStyle name="差 2 4 2 2 3 2 3 2" xfId="4716"/>
    <cellStyle name="20% - 强调文字颜色 2 2 6 4 4" xfId="4717"/>
    <cellStyle name="20% - 强调文字颜色 2 2 6 5" xfId="4718"/>
    <cellStyle name="20% - 强调文字颜色 2 2 6 5 2" xfId="4719"/>
    <cellStyle name="20% - 强调文字颜色 6 2 4 2 4 2 5" xfId="4720"/>
    <cellStyle name="20% - 强调文字颜色 2 2 6 6" xfId="4721"/>
    <cellStyle name="常规 2 4 2 2 2 2 2 3 2" xfId="4722"/>
    <cellStyle name="20% - 强调文字颜色 2 2 6 6 2" xfId="4723"/>
    <cellStyle name="20% - 强调文字颜色 2 2 6 7" xfId="4724"/>
    <cellStyle name="20% - 强调文字颜色 2 2 7" xfId="4725"/>
    <cellStyle name="60% - 强调文字颜色 4 2 6 2 2 2 3 2" xfId="4726"/>
    <cellStyle name="20% - 强调文字颜色 2 2 7 2 2 3 2" xfId="4727"/>
    <cellStyle name="20% - 强调文字颜色 3 2 8 2 2 2" xfId="4728"/>
    <cellStyle name="20% - 强调文字颜色 3 2 2 4 2 2 2 2" xfId="4729"/>
    <cellStyle name="20% - 强调文字颜色 2 2 7 2 2 4" xfId="4730"/>
    <cellStyle name="输出 2 2 2 2 3 2 3 2" xfId="4731"/>
    <cellStyle name="20% - 强调文字颜色 2 2 7 5 2" xfId="4732"/>
    <cellStyle name="输出 2 2 2 2 3 2 4" xfId="4733"/>
    <cellStyle name="20% - 强调文字颜色 2 2 7 6" xfId="4734"/>
    <cellStyle name="20% - 强调文字颜色 2 2 8 2 2 2 2" xfId="4735"/>
    <cellStyle name="20% - 强调文字颜色 2 2 8 2 2 3 2" xfId="4736"/>
    <cellStyle name="20% - 强调文字颜色 5 2 3 2 2 3 2 2 4" xfId="4737"/>
    <cellStyle name="20% - 强调文字颜色 6 2 4 3 2 2 2 2 2" xfId="4738"/>
    <cellStyle name="20% - 强调文字颜色 2 2 8 2 3" xfId="4739"/>
    <cellStyle name="标题 1 2 4 2 4 2" xfId="4740"/>
    <cellStyle name="40% - 强调文字颜色 3 2 3 3 2 4" xfId="4741"/>
    <cellStyle name="20% - 强调文字颜色 2 2 8 2 3 2" xfId="4742"/>
    <cellStyle name="标题 1 2 4 2 4 2 2" xfId="4743"/>
    <cellStyle name="40% - 强调文字颜色 3 2 3 3 3 4" xfId="4744"/>
    <cellStyle name="链接单元格 2 2 2 2 6" xfId="4745"/>
    <cellStyle name="20% - 强调文字颜色 2 2 8 2 4 2" xfId="4746"/>
    <cellStyle name="标题 1 2 4 2 4 3 2" xfId="4747"/>
    <cellStyle name="差 2 2 2 2 2 2 3" xfId="4748"/>
    <cellStyle name="20% - 强调文字颜色 2 2 8 2 5" xfId="4749"/>
    <cellStyle name="标题 1 2 4 2 4 4" xfId="4750"/>
    <cellStyle name="20% - 强调文字颜色 2 2 8 3 2 2" xfId="4751"/>
    <cellStyle name="60% - 强调文字颜色 3 2 5 2 2 2 4 2" xfId="4752"/>
    <cellStyle name="20% - 强调文字颜色 4 2 2 4 2 2 2" xfId="4753"/>
    <cellStyle name="60% - 强调文字颜色 4 2 4 4 6 2" xfId="4754"/>
    <cellStyle name="输出 2 2 2 2 3 3 2 2" xfId="4755"/>
    <cellStyle name="20% - 强调文字颜色 2 2 8 4 2" xfId="4756"/>
    <cellStyle name="60% - 强调文字颜色 3 2 5 2 2 2 5" xfId="4757"/>
    <cellStyle name="20% - 强调文字颜色 4 2 2 4 2 3" xfId="4758"/>
    <cellStyle name="60% - 强调文字颜色 4 2 4 4 7" xfId="4759"/>
    <cellStyle name="输出 2 2 2 2 3 3 3" xfId="4760"/>
    <cellStyle name="20% - 强调文字颜色 2 2 8 5" xfId="4761"/>
    <cellStyle name="40% - 强调文字颜色 5 2 4 5 3 2 2" xfId="4762"/>
    <cellStyle name="20% - 强调文字颜色 4 2 2 4 2 3 2" xfId="4763"/>
    <cellStyle name="输出 2 2 2 2 3 3 3 2" xfId="4764"/>
    <cellStyle name="20% - 强调文字颜色 2 2 8 5 2" xfId="4765"/>
    <cellStyle name="20% - 强调文字颜色 4 2 2 4 2 4" xfId="4766"/>
    <cellStyle name="输出 2 2 2 2 3 3 4" xfId="4767"/>
    <cellStyle name="20% - 强调文字颜色 2 2 8 6" xfId="4768"/>
    <cellStyle name="20% - 强调文字颜色 2 2 9" xfId="4769"/>
    <cellStyle name="20% - 强调文字颜色 4 2 2 4 3 2" xfId="4770"/>
    <cellStyle name="60% - 强调文字颜色 3 2 5 2 2 3 4" xfId="4771"/>
    <cellStyle name="输出 2 2 2 2 3 4 2" xfId="4772"/>
    <cellStyle name="20% - 强调文字颜色 2 2 9 4" xfId="4773"/>
    <cellStyle name="20% - 强调文字颜色 3 2" xfId="4774"/>
    <cellStyle name="常规 2 6 2 3 5" xfId="4775"/>
    <cellStyle name="20% - 强调文字颜色 4 2 3 6 3" xfId="4776"/>
    <cellStyle name="20% - 强调文字颜色 3 2 10" xfId="4777"/>
    <cellStyle name="20% - 强调文字颜色 4 2 3 6 3 2" xfId="4778"/>
    <cellStyle name="20% - 强调文字颜色 3 2 10 2" xfId="4779"/>
    <cellStyle name="20% - 强调文字颜色 4 2 3 6 4" xfId="4780"/>
    <cellStyle name="20% - 强调文字颜色 4 2 3 6 2 2" xfId="4781"/>
    <cellStyle name="20% - 强调文字颜色 3 2 11" xfId="4782"/>
    <cellStyle name="20% - 强调文字颜色 3 2 11 2" xfId="4783"/>
    <cellStyle name="20% - 强调文字颜色 4 2 3 2 2 3 2 2" xfId="4784"/>
    <cellStyle name="链接单元格 2 2 8 2" xfId="4785"/>
    <cellStyle name="常规 3 4 3 5 2" xfId="4786"/>
    <cellStyle name="20% - 强调文字颜色 3 2 12" xfId="4787"/>
    <cellStyle name="20% - 强调文字颜色 3 2 2" xfId="4788"/>
    <cellStyle name="60% - 强调文字颜色 1 2 2 3 3" xfId="4789"/>
    <cellStyle name="40% - 强调文字颜色 5 2 5 2 2 3 4" xfId="4790"/>
    <cellStyle name="20% - 强调文字颜色 3 2 2 2" xfId="4791"/>
    <cellStyle name="60% - 强调文字颜色 1 2 2 3 3 2" xfId="4792"/>
    <cellStyle name="20% - 强调文字颜色 3 2 2 2 2" xfId="4793"/>
    <cellStyle name="60% - 强调文字颜色 1 2 2 3 3 2 2" xfId="4794"/>
    <cellStyle name="标题 4 2 2 5 4" xfId="4795"/>
    <cellStyle name="20% - 强调文字颜色 3 2 2 2 2 3 2 2 3" xfId="4796"/>
    <cellStyle name="差 2 4 6 4" xfId="4797"/>
    <cellStyle name="20% - 强调文字颜色 3 2 2 2 2 2" xfId="4798"/>
    <cellStyle name="60% - 强调文字颜色 1 2 2 3 3 2 2 2" xfId="4799"/>
    <cellStyle name="标题 4 2 2 5 4 2" xfId="4800"/>
    <cellStyle name="常规 24 2 4 3 3" xfId="4801"/>
    <cellStyle name="20% - 强调文字颜色 3 2 2 2 2 3 2 2 3 2" xfId="4802"/>
    <cellStyle name="常规 23 2 3 3 3 4" xfId="4803"/>
    <cellStyle name="20% - 强调文字颜色 3 2 2 2 2 2 2" xfId="4804"/>
    <cellStyle name="常规 24 2 4 3 3 2" xfId="4805"/>
    <cellStyle name="20% - 强调文字颜色 4 2 3 3 2 3" xfId="4806"/>
    <cellStyle name="20% - 强调文字颜色 3 2 2 3 2 5" xfId="4807"/>
    <cellStyle name="20% - 强调文字颜色 3 2 2 2 2 2 2 2" xfId="4808"/>
    <cellStyle name="20% - 强调文字颜色 4 2 3 3 2 3 2" xfId="4809"/>
    <cellStyle name="20% - 强调文字颜色 3 2 2 3 2 5 2" xfId="4810"/>
    <cellStyle name="20% - 强调文字颜色 3 2 2 2 2 2 2 2 2" xfId="4811"/>
    <cellStyle name="60% - 强调文字颜色 4 2 2 4 3" xfId="4812"/>
    <cellStyle name="20% - 强调文字颜色 4 2 3 3 2 3 2 2" xfId="4813"/>
    <cellStyle name="20% - 强调文字颜色 3 2 2 2 2 2 2 2 2 2" xfId="4814"/>
    <cellStyle name="60% - 强调文字颜色 4 2 2 4 3 2" xfId="4815"/>
    <cellStyle name="20% - 强调文字颜色 4 2 3 3 2 3 3" xfId="4816"/>
    <cellStyle name="20% - 强调文字颜色 3 2 2 2 2 2 2 2 3" xfId="4817"/>
    <cellStyle name="60% - 强调文字颜色 4 2 2 4 4" xfId="4818"/>
    <cellStyle name="20% - 强调文字颜色 4 2 3 3 2 3 3 2" xfId="4819"/>
    <cellStyle name="汇总 2 2 2 3 2 3 3" xfId="4820"/>
    <cellStyle name="20% - 强调文字颜色 4 2 2 2 2 3 2 2 3" xfId="4821"/>
    <cellStyle name="20% - 强调文字颜色 3 2 2 2 2 2 2 2 3 2" xfId="4822"/>
    <cellStyle name="60% - 强调文字颜色 4 2 2 4 4 2" xfId="4823"/>
    <cellStyle name="20% - 强调文字颜色 4 2 3 3 2 3 4" xfId="4824"/>
    <cellStyle name="20% - 强调文字颜色 3 2 2 2 2 2 2 2 4" xfId="4825"/>
    <cellStyle name="60% - 强调文字颜色 4 2 2 4 5" xfId="4826"/>
    <cellStyle name="20% - 强调文字颜色 4 2 3 3 2 4" xfId="4827"/>
    <cellStyle name="20% - 强调文字颜色 3 2 2 3 2 6" xfId="4828"/>
    <cellStyle name="20% - 强调文字颜色 5 2 4 3 2 2" xfId="4829"/>
    <cellStyle name="20% - 强调文字颜色 3 2 2 2 2 2 2 3" xfId="4830"/>
    <cellStyle name="汇总 2 8 2 3" xfId="4831"/>
    <cellStyle name="20% - 强调文字颜色 4 2 3 3 2 4 2" xfId="4832"/>
    <cellStyle name="40% - 强调文字颜色 6 2 3 2 5" xfId="4833"/>
    <cellStyle name="20% - 强调文字颜色 3 2 2 2 2 2 2 3 2" xfId="4834"/>
    <cellStyle name="60% - 强调文字颜色 4 2 2 5 3" xfId="4835"/>
    <cellStyle name="20% - 强调文字颜色 4 2 3 3 2 5" xfId="4836"/>
    <cellStyle name="20% - 强调文字颜色 3 2 3 2 3 2 2 2" xfId="4837"/>
    <cellStyle name="常规 21 4 9" xfId="4838"/>
    <cellStyle name="20% - 强调文字颜色 3 2 2 2 2 2 2 4" xfId="4839"/>
    <cellStyle name="汇总 2 8 3 3" xfId="4840"/>
    <cellStyle name="20% - 强调文字颜色 4 2 3 3 2 5 2" xfId="4841"/>
    <cellStyle name="40% - 强调文字颜色 6 2 3 3 5" xfId="4842"/>
    <cellStyle name="20% - 强调文字颜色 3 2 3 2 3 2 2 2 2" xfId="4843"/>
    <cellStyle name="标题 5 4 3 2 5" xfId="4844"/>
    <cellStyle name="20% - 强调文字颜色 3 2 2 2 2 2 2 4 2" xfId="4845"/>
    <cellStyle name="60% - 强调文字颜色 4 2 2 6 3" xfId="4846"/>
    <cellStyle name="20% - 强调文字颜色 4 2 3 3 2 6" xfId="4847"/>
    <cellStyle name="20% - 强调文字颜色 6 2 5 3 2 2" xfId="4848"/>
    <cellStyle name="常规 18 3 2 5 2" xfId="4849"/>
    <cellStyle name="常规 23 3 2 5 2" xfId="4850"/>
    <cellStyle name="常规 3 3 2 3 4 2" xfId="4851"/>
    <cellStyle name="20% - 强调文字颜色 3 2 3 2 3 2 2 3" xfId="4852"/>
    <cellStyle name="20% - 强调文字颜色 3 2 2 2 2 2 2 5" xfId="4853"/>
    <cellStyle name="20% - 强调文字颜色 3 2 2 2 2 2 3" xfId="4854"/>
    <cellStyle name="标题 4 2 3 2 2 3 2 2 2" xfId="4855"/>
    <cellStyle name="20% - 强调文字颜色 4 2 3 3 3 3" xfId="4856"/>
    <cellStyle name="40% - 强调文字颜色 5 2 3 2 4 2 2 4" xfId="4857"/>
    <cellStyle name="20% - 强调文字颜色 3 2 2 3 3 5" xfId="4858"/>
    <cellStyle name="20% - 强调文字颜色 3 2 2 2 2 2 3 2" xfId="4859"/>
    <cellStyle name="标题 3 2 3 2 2 4" xfId="4860"/>
    <cellStyle name="20% - 强调文字颜色 4 2 3 3 3 4" xfId="4861"/>
    <cellStyle name="20% - 强调文字颜色 3 2 2 3 3 6" xfId="4862"/>
    <cellStyle name="20% - 强调文字颜色 5 2 4 3 3 2" xfId="4863"/>
    <cellStyle name="20% - 强调文字颜色 3 2 2 2 2 2 3 3" xfId="4864"/>
    <cellStyle name="标题 3 2 3 2 2 5" xfId="4865"/>
    <cellStyle name="好 2 3 2 2 2 2 2" xfId="4866"/>
    <cellStyle name="20% - 强调文字颜色 4 2 3 3 3 5" xfId="4867"/>
    <cellStyle name="40% - 强调文字颜色 5 2 2 2 2 2 3" xfId="4868"/>
    <cellStyle name="20% - 强调文字颜色 3 2 3 2 3 2 3 2" xfId="4869"/>
    <cellStyle name="标题 4 2 4 2 2 4" xfId="4870"/>
    <cellStyle name="20% - 强调文字颜色 3 2 2 2 2 2 3 4" xfId="4871"/>
    <cellStyle name="标题 3 2 3 2 2 6" xfId="4872"/>
    <cellStyle name="标题 5 2 5 2 2 2" xfId="4873"/>
    <cellStyle name="好 2 3 2 2 2 2 3" xfId="4874"/>
    <cellStyle name="20% - 强调文字颜色 3 2 2 2 2 2 4" xfId="4875"/>
    <cellStyle name="标题 3 2 4 3 2 4 3 2" xfId="4876"/>
    <cellStyle name="20% - 强调文字颜色 3 2 2 2 2 2 5" xfId="4877"/>
    <cellStyle name="20% - 强调文字颜色 3 2 2 2 2 2 5 2" xfId="4878"/>
    <cellStyle name="标题 3 2 3 2 4 4" xfId="4879"/>
    <cellStyle name="常规 2 4 2 2 2 5" xfId="4880"/>
    <cellStyle name="20% - 强调文字颜色 4 2 3 3 2 2 2 2 2" xfId="4881"/>
    <cellStyle name="20% - 强调文字颜色 3 2 2 2 2 3 2 2 4" xfId="4882"/>
    <cellStyle name="20% - 强调文字颜色 3 2 2 2 2 3" xfId="4883"/>
    <cellStyle name="常规 24 2 4 3 4" xfId="4884"/>
    <cellStyle name="20% - 强调文字颜色 3 2 2 2 2 3 2" xfId="4885"/>
    <cellStyle name="20% - 强调文字颜色 4 2 3 4 2 3" xfId="4886"/>
    <cellStyle name="20% - 强调文字颜色 3 2 8 5" xfId="4887"/>
    <cellStyle name="20% - 强调文字颜色 3 2 2 4 2 5" xfId="4888"/>
    <cellStyle name="20% - 强调文字颜色 3 2 2 2 2 3 2 2" xfId="4889"/>
    <cellStyle name="20% - 强调文字颜色 4 2 3 4 2 3 2" xfId="4890"/>
    <cellStyle name="20% - 强调文字颜色 3 2 8 5 2" xfId="4891"/>
    <cellStyle name="40% - 强调文字颜色 2 2 5 2 2 5" xfId="4892"/>
    <cellStyle name="20% - 强调文字颜色 3 2 2 2 2 3 2 2 2" xfId="4893"/>
    <cellStyle name="差 2 4 6 3" xfId="4894"/>
    <cellStyle name="20% - 强调文字颜色 3 2 2 2 2 3 2 2 2 2" xfId="4895"/>
    <cellStyle name="差 2 4 6 3 2" xfId="4896"/>
    <cellStyle name="常规 18 2 3 3 2 4" xfId="4897"/>
    <cellStyle name="常规 23 2 3 3 2 4" xfId="4898"/>
    <cellStyle name="20% - 强调文字颜色 4 2 3 4 2 4" xfId="4899"/>
    <cellStyle name="20% - 强调文字颜色 3 2 8 6" xfId="4900"/>
    <cellStyle name="20% - 强调文字颜色 3 2 2 2 2 3 2 3" xfId="4901"/>
    <cellStyle name="20% - 强调文字颜色 4 2 3 4 2 4 2" xfId="4902"/>
    <cellStyle name="20% - 强调文字颜色 3 2 2 2 2 3 2 3 2" xfId="4903"/>
    <cellStyle name="20% - 强调文字颜色 4 2 3 4 2 5" xfId="4904"/>
    <cellStyle name="20% - 强调文字颜色 3 2 3 2 3 3 2 2" xfId="4905"/>
    <cellStyle name="常规 24 2 4 5" xfId="4906"/>
    <cellStyle name="20% - 强调文字颜色 3 2 2 2 2 3 2 4" xfId="4907"/>
    <cellStyle name="标题 1 2 2 2 3 2 2 2 2" xfId="4908"/>
    <cellStyle name="20% - 强调文字颜色 4 2 4 3 2 2 2 3" xfId="4909"/>
    <cellStyle name="20% - 强调文字颜色 3 2 2 2 2 3 2 4 2" xfId="4910"/>
    <cellStyle name="20% - 强调文字颜色 3 2 2 2 2 3 2 5" xfId="4911"/>
    <cellStyle name="20% - 强调文字颜色 3 2 2 2 2 3 3" xfId="4912"/>
    <cellStyle name="标题 4 2 3 2 2 3 2 3 2" xfId="4913"/>
    <cellStyle name="20% - 强调文字颜色 4 2 3 4 3 3" xfId="4914"/>
    <cellStyle name="20% - 强调文字颜色 3 2 2 2 2 3 3 2" xfId="4915"/>
    <cellStyle name="标题 3 2 3 3 2 4" xfId="4916"/>
    <cellStyle name="20% - 强调文字颜色 4 2 3 4 3 3 2" xfId="4917"/>
    <cellStyle name="20% - 强调文字颜色 3 2 2 2 2 3 3 2 2" xfId="4918"/>
    <cellStyle name="标题 3 2 3 3 2 4 2" xfId="4919"/>
    <cellStyle name="20% - 强调文字颜色 4 2 3 4 3 4" xfId="4920"/>
    <cellStyle name="20% - 强调文字颜色 3 2 2 2 2 3 3 3" xfId="4921"/>
    <cellStyle name="标题 3 2 3 3 2 5" xfId="4922"/>
    <cellStyle name="20% - 强调文字颜色 3 2 2 2 2 3 3 3 2" xfId="4923"/>
    <cellStyle name="标题 3 2 3 3 2 5 2" xfId="4924"/>
    <cellStyle name="40% - 强调文字颜色 5 2 2 2 3 2 3" xfId="4925"/>
    <cellStyle name="20% - 强调文字颜色 3 2 3 2 3 3 3 2" xfId="4926"/>
    <cellStyle name="标题 4 2 4 3 2 4" xfId="4927"/>
    <cellStyle name="标题 1 2 2 2 3 2 2 3 2" xfId="4928"/>
    <cellStyle name="20% - 强调文字颜色 3 2 2 2 2 3 3 4" xfId="4929"/>
    <cellStyle name="标题 3 2 3 3 2 6" xfId="4930"/>
    <cellStyle name="20% - 强调文字颜色 3 2 2 2 2 3 4" xfId="4931"/>
    <cellStyle name="20% - 强调文字颜色 3 2 2 2 2 3 5" xfId="4932"/>
    <cellStyle name="20% - 强调文字颜色 3 2 2 2 2 3 5 2" xfId="4933"/>
    <cellStyle name="标题 3 2 3 3 4 4" xfId="4934"/>
    <cellStyle name="常规 2 4 2 3 2 5" xfId="4935"/>
    <cellStyle name="20% - 强调文字颜色 4 2 3 2 2 2" xfId="4936"/>
    <cellStyle name="20% - 强调文字颜色 3 2 2 2 2 4" xfId="4937"/>
    <cellStyle name="20% - 强调文字颜色 4 2 3 2 2 2 2" xfId="4938"/>
    <cellStyle name="常规 3 4 2 5" xfId="4939"/>
    <cellStyle name="20% - 强调文字颜色 3 2 2 2 2 4 2" xfId="4940"/>
    <cellStyle name="注释 2 2 4 3 2 3 2" xfId="4941"/>
    <cellStyle name="20% - 强调文字颜色 4 2 3 5 2 3" xfId="4942"/>
    <cellStyle name="20% - 强调文字颜色 4 2 3 2 2 2 2 2" xfId="4943"/>
    <cellStyle name="常规 18 4 7" xfId="4944"/>
    <cellStyle name="常规 23 4 7" xfId="4945"/>
    <cellStyle name="常规 24 3 4 3" xfId="4946"/>
    <cellStyle name="常规 3 4 2 5 2" xfId="4947"/>
    <cellStyle name="20% - 强调文字颜色 3 2 2 5 2 5" xfId="4948"/>
    <cellStyle name="20% - 强调文字颜色 3 2 2 2 2 4 2 2" xfId="4949"/>
    <cellStyle name="40% - 强调文字颜色 5 2 2 2 2 3 2 2 2 2" xfId="4950"/>
    <cellStyle name="标题 4 2 4 2 3 3 2 2 2" xfId="4951"/>
    <cellStyle name="20% - 强调文字颜色 4 2 3 2 2 2 3" xfId="4952"/>
    <cellStyle name="标题 4 2 4 4 2" xfId="4953"/>
    <cellStyle name="常规 3 4 2 6" xfId="4954"/>
    <cellStyle name="强调文字颜色 5 2 6 3 2 2 2" xfId="4955"/>
    <cellStyle name="20% - 强调文字颜色 3 2 2 2 2 4 3" xfId="4956"/>
    <cellStyle name="20% - 强调文字颜色 4 2 3 5 3 3" xfId="4957"/>
    <cellStyle name="20% - 强调文字颜色 4 2 3 2 2 2 3 2" xfId="4958"/>
    <cellStyle name="标题 4 2 4 4 2 2" xfId="4959"/>
    <cellStyle name="常规 18 5 7" xfId="4960"/>
    <cellStyle name="常规 23 5 7" xfId="4961"/>
    <cellStyle name="常规 3 4 2 6 2" xfId="4962"/>
    <cellStyle name="20% - 强调文字颜色 3 2 2 2 2 4 3 2" xfId="4963"/>
    <cellStyle name="标题 3 2 3 4 2 4" xfId="4964"/>
    <cellStyle name="20% - 强调文字颜色 4 2 3 2 2 2 4" xfId="4965"/>
    <cellStyle name="标题 4 2 4 4 3" xfId="4966"/>
    <cellStyle name="常规 3 4 2 7" xfId="4967"/>
    <cellStyle name="20% - 强调文字颜色 3 2 2 2 2 4 4" xfId="4968"/>
    <cellStyle name="20% - 强调文字颜色 4 2 3 2 2 3" xfId="4969"/>
    <cellStyle name="20% - 强调文字颜色 3 2 2 2 2 5" xfId="4970"/>
    <cellStyle name="20% - 强调文字颜色 4 2 3 2 2 3 2" xfId="4971"/>
    <cellStyle name="链接单元格 2 2 8" xfId="4972"/>
    <cellStyle name="常规 3 4 3 5" xfId="4973"/>
    <cellStyle name="20% - 强调文字颜色 3 2 2 2 2 5 2" xfId="4974"/>
    <cellStyle name="20% - 强调文字颜色 4 2 3 2 2 4" xfId="4975"/>
    <cellStyle name="20% - 强调文字颜色 3 2 2 2 2 6" xfId="4976"/>
    <cellStyle name="20% - 强调文字颜色 5 2 4 2 2 2" xfId="4977"/>
    <cellStyle name="40% - 强调文字颜色 3 2 4 2 4 2 2 2 2" xfId="4978"/>
    <cellStyle name="20% - 强调文字颜色 4 2 3 2 2 4 2" xfId="4979"/>
    <cellStyle name="链接单元格 2 3 8" xfId="4980"/>
    <cellStyle name="常规 3 4 4 5" xfId="4981"/>
    <cellStyle name="20% - 强调文字颜色 3 2 2 2 2 6 2" xfId="4982"/>
    <cellStyle name="20% - 强调文字颜色 5 2 4 2 2 2 2" xfId="4983"/>
    <cellStyle name="20% - 强调文字颜色 3 2 2 2 3" xfId="4984"/>
    <cellStyle name="60% - 强调文字颜色 1 2 2 3 3 2 3" xfId="4985"/>
    <cellStyle name="标题 4 2 2 5 5" xfId="4986"/>
    <cellStyle name="适中 2 2 4" xfId="4987"/>
    <cellStyle name="20% - 强调文字颜色 3 2 2 2 3 2" xfId="4988"/>
    <cellStyle name="60% - 强调文字颜色 1 2 2 3 3 2 3 2" xfId="4989"/>
    <cellStyle name="适中 2 2 4 2" xfId="4990"/>
    <cellStyle name="20% - 强调文字颜色 3 2 2 2 3 2 2" xfId="4991"/>
    <cellStyle name="20% - 强调文字颜色 4 2 4 3 2 3" xfId="4992"/>
    <cellStyle name="20% - 强调文字颜色 3 2 3 3 2 5" xfId="4993"/>
    <cellStyle name="适中 2 2 4 2 2" xfId="4994"/>
    <cellStyle name="20% - 强调文字颜色 3 2 2 2 3 2 2 2" xfId="4995"/>
    <cellStyle name="20% - 强调文字颜色 4 2 4 3 2 3 2" xfId="4996"/>
    <cellStyle name="常规 21 6" xfId="4997"/>
    <cellStyle name="20% - 强调文字颜色 3 2 3 3 2 5 2" xfId="4998"/>
    <cellStyle name="适中 2 2 4 2 2 2" xfId="4999"/>
    <cellStyle name="20% - 强调文字颜色 3 2 2 2 3 2 2 2 2" xfId="5000"/>
    <cellStyle name="60% - 强调文字颜色 5 2 2 4 3" xfId="5001"/>
    <cellStyle name="适中 2 2 4 3" xfId="5002"/>
    <cellStyle name="20% - 强调文字颜色 3 2 2 2 3 2 3" xfId="5003"/>
    <cellStyle name="20% - 强调文字颜色 4 2 4 3 3 3" xfId="5004"/>
    <cellStyle name="标题 1 2 2 2 4 2 4" xfId="5005"/>
    <cellStyle name="20% - 强调文字颜色 3 2 3 3 3 5" xfId="5006"/>
    <cellStyle name="适中 2 2 4 3 2" xfId="5007"/>
    <cellStyle name="20% - 强调文字颜色 3 2 2 2 3 2 3 2" xfId="5008"/>
    <cellStyle name="标题 3 2 4 2 2 4" xfId="5009"/>
    <cellStyle name="适中 2 2 4 4" xfId="5010"/>
    <cellStyle name="20% - 强调文字颜色 3 2 2 2 3 2 4" xfId="5011"/>
    <cellStyle name="20% - 强调文字颜色 4 2 4 3 4 3" xfId="5012"/>
    <cellStyle name="常规 29 2 2 2 4 2 2" xfId="5013"/>
    <cellStyle name="常规 34 2 2 2 4 2 2" xfId="5014"/>
    <cellStyle name="适中 2 2 4 4 2" xfId="5015"/>
    <cellStyle name="20% - 强调文字颜色 3 2 2 2 3 2 4 2" xfId="5016"/>
    <cellStyle name="标题 3 2 4 2 3 4" xfId="5017"/>
    <cellStyle name="20% - 强调文字颜色 4 2 3 3 2 2 2 3 2" xfId="5018"/>
    <cellStyle name="适中 2 2 5" xfId="5019"/>
    <cellStyle name="20% - 强调文字颜色 3 2 2 2 3 3" xfId="5020"/>
    <cellStyle name="40% - 强调文字颜色 4 2 2 2 4 3 2 2" xfId="5021"/>
    <cellStyle name="适中 2 2 5 2" xfId="5022"/>
    <cellStyle name="20% - 强调文字颜色 3 2 2 2 3 3 2" xfId="5023"/>
    <cellStyle name="20% - 强调文字颜色 4 2 8 5" xfId="5024"/>
    <cellStyle name="60% - 强调文字颜色 6 2 3 3 2 3 2 2" xfId="5025"/>
    <cellStyle name="20% - 强调文字颜色 4 2 4 4 2 3" xfId="5026"/>
    <cellStyle name="20% - 强调文字颜色 3 2 3 4 2 5" xfId="5027"/>
    <cellStyle name="适中 2 2 5 2 2" xfId="5028"/>
    <cellStyle name="20% - 强调文字颜色 3 2 2 2 3 3 2 2" xfId="5029"/>
    <cellStyle name="适中 2 2 5 3" xfId="5030"/>
    <cellStyle name="20% - 强调文字颜色 3 2 2 2 3 3 3" xfId="5031"/>
    <cellStyle name="20% - 强调文字颜色 4 2 4 4 3 3" xfId="5032"/>
    <cellStyle name="适中 2 2 5 3 2" xfId="5033"/>
    <cellStyle name="20% - 强调文字颜色 3 2 2 2 3 3 3 2" xfId="5034"/>
    <cellStyle name="标题 3 2 4 3 2 4" xfId="5035"/>
    <cellStyle name="适中 2 2 5 4" xfId="5036"/>
    <cellStyle name="20% - 强调文字颜色 3 2 2 2 3 3 4" xfId="5037"/>
    <cellStyle name="20% - 强调文字颜色 4 2 3 2 3 2" xfId="5038"/>
    <cellStyle name="适中 2 2 6" xfId="5039"/>
    <cellStyle name="20% - 强调文字颜色 3 2 2 2 3 4" xfId="5040"/>
    <cellStyle name="20% - 强调文字颜色 4 2 3 2 3 3" xfId="5041"/>
    <cellStyle name="适中 2 2 7" xfId="5042"/>
    <cellStyle name="20% - 强调文字颜色 3 2 2 2 3 5" xfId="5043"/>
    <cellStyle name="20% - 强调文字颜色 4 2 3 2 3 3 2" xfId="5044"/>
    <cellStyle name="常规 3 5 3 5" xfId="5045"/>
    <cellStyle name="适中 2 2 7 2" xfId="5046"/>
    <cellStyle name="20% - 强调文字颜色 3 2 2 2 3 5 2" xfId="5047"/>
    <cellStyle name="20% - 强调文字颜色 4 2 3 2 3 4" xfId="5048"/>
    <cellStyle name="适中 2 2 8" xfId="5049"/>
    <cellStyle name="20% - 强调文字颜色 3 2 2 2 3 6" xfId="5050"/>
    <cellStyle name="20% - 强调文字颜色 5 2 4 2 3 2" xfId="5051"/>
    <cellStyle name="40% - 强调文字颜色 3 2 4 2 4 2 2 3 2" xfId="5052"/>
    <cellStyle name="20% - 强调文字颜色 4 2 5 3 3 2 2" xfId="5053"/>
    <cellStyle name="20% - 强调文字颜色 3 2 4 3 3 4 2" xfId="5054"/>
    <cellStyle name="20% - 强调文字颜色 3 2 2 2 4" xfId="5055"/>
    <cellStyle name="60% - 强调文字颜色 1 2 2 3 3 2 4" xfId="5056"/>
    <cellStyle name="常规 21 2 4 3 2 2 2" xfId="5057"/>
    <cellStyle name="20% - 强调文字颜色 4 2 4 3 2 2 2 4" xfId="5058"/>
    <cellStyle name="适中 2 3 4" xfId="5059"/>
    <cellStyle name="20% - 强调文字颜色 3 2 2 2 4 2" xfId="5060"/>
    <cellStyle name="适中 2 3 4 2" xfId="5061"/>
    <cellStyle name="20% - 强调文字颜色 3 2 2 2 4 2 2" xfId="5062"/>
    <cellStyle name="20% - 强调文字颜色 4 2 5 3 2 3" xfId="5063"/>
    <cellStyle name="20% - 强调文字颜色 3 2 4 3 2 5" xfId="5064"/>
    <cellStyle name="适中 2 3 4 2 2" xfId="5065"/>
    <cellStyle name="20% - 强调文字颜色 3 2 2 2 4 2 2 2" xfId="5066"/>
    <cellStyle name="20% - 强调文字颜色 4 2 5 3 2 3 2" xfId="5067"/>
    <cellStyle name="40% - 强调文字颜色 3 2 2 2 3 2 2 3" xfId="5068"/>
    <cellStyle name="20% - 强调文字颜色 3 2 4 3 2 5 2" xfId="5069"/>
    <cellStyle name="适中 2 3 4 2 2 2" xfId="5070"/>
    <cellStyle name="20% - 强调文字颜色 3 2 2 2 4 2 2 2 2" xfId="5071"/>
    <cellStyle name="60% - 强调文字颜色 6 2 2 4 3" xfId="5072"/>
    <cellStyle name="标题 1 2 4 4 4 4" xfId="5073"/>
    <cellStyle name="20% - 强调文字颜色 4 2 5 3 2 4 2" xfId="5074"/>
    <cellStyle name="适中 2 3 4 2 3 2" xfId="5075"/>
    <cellStyle name="20% - 强调文字颜色 3 2 2 2 4 2 2 3 2" xfId="5076"/>
    <cellStyle name="60% - 强调文字颜色 6 2 2 5 3" xfId="5077"/>
    <cellStyle name="20% - 强调文字颜色 3 2 2 2 5" xfId="5078"/>
    <cellStyle name="适中 2 4 4" xfId="5079"/>
    <cellStyle name="20% - 强调文字颜色 3 2 2 2 5 2" xfId="5080"/>
    <cellStyle name="20% - 强调文字颜色 3 2 2 2 6" xfId="5081"/>
    <cellStyle name="适中 2 5 4" xfId="5082"/>
    <cellStyle name="20% - 强调文字颜色 3 2 2 2 6 2" xfId="5083"/>
    <cellStyle name="40% - 强调文字颜色 1 2 9 2 2" xfId="5084"/>
    <cellStyle name="20% - 强调文字颜色 3 2 2 3" xfId="5085"/>
    <cellStyle name="60% - 强调文字颜色 1 2 2 3 3 3" xfId="5086"/>
    <cellStyle name="20% - 强调文字颜色 3 2 2 3 2 2" xfId="5087"/>
    <cellStyle name="标题 4 2 4 3 2 2 3" xfId="5088"/>
    <cellStyle name="20% - 强调文字颜色 3 2 2 3 2 2 2" xfId="5089"/>
    <cellStyle name="标题 4 2 4 3 2 2 3 2" xfId="5090"/>
    <cellStyle name="20% - 强调文字颜色 3 2 2 3 2 2 2 2" xfId="5091"/>
    <cellStyle name="常规 29 3 2 7" xfId="5092"/>
    <cellStyle name="常规 34 3 2 7" xfId="5093"/>
    <cellStyle name="20% - 强调文字颜色 4 2 3 2 2 3 4" xfId="5094"/>
    <cellStyle name="标题 4 2 4 5 3" xfId="5095"/>
    <cellStyle name="常规 3 4 3 7" xfId="5096"/>
    <cellStyle name="20% - 强调文字颜色 3 2 2 3 2 2 2 2 2" xfId="5097"/>
    <cellStyle name="20% - 强调文字颜色 3 2 2 3 2 2 2 3" xfId="5098"/>
    <cellStyle name="40% - 强调文字颜色 4 2 2 2 2 3 2" xfId="5099"/>
    <cellStyle name="20% - 强调文字颜色 4 2 3 2 2 4 4" xfId="5100"/>
    <cellStyle name="标题 4 2 4 6 3" xfId="5101"/>
    <cellStyle name="常规 3 4 4 7" xfId="5102"/>
    <cellStyle name="20% - 强调文字颜色 3 2 2 3 2 2 2 3 2" xfId="5103"/>
    <cellStyle name="40% - 强调文字颜色 4 2 2 2 2 3 2 2" xfId="5104"/>
    <cellStyle name="20% - 强调文字颜色 3 2 3 3 3 2 2 2" xfId="5105"/>
    <cellStyle name="20% - 强调文字颜色 3 2 2 3 2 2 2 4" xfId="5106"/>
    <cellStyle name="40% - 强调文字颜色 4 2 2 2 2 3 3" xfId="5107"/>
    <cellStyle name="20% - 强调文字颜色 3 2 2 3 2 2 3" xfId="5108"/>
    <cellStyle name="20% - 强调文字颜色 3 2 2 3 2 2 3 2" xfId="5109"/>
    <cellStyle name="强调文字颜色 3 2 5 2 2 2 2 2 2" xfId="5110"/>
    <cellStyle name="20% - 强调文字颜色 3 2 2 3 2 2 4" xfId="5111"/>
    <cellStyle name="20% - 强调文字颜色 3 2 2 3 2 2 4 2" xfId="5112"/>
    <cellStyle name="20% - 强调文字颜色 3 2 2 3 2 2 5" xfId="5113"/>
    <cellStyle name="20% - 强调文字颜色 3 2 2 3 2 3" xfId="5114"/>
    <cellStyle name="标题 4 2 4 3 2 2 4" xfId="5115"/>
    <cellStyle name="20% - 强调文字颜色 3 2 2 3 2 3 2" xfId="5116"/>
    <cellStyle name="标题 4 2 4 3 2 2 4 2" xfId="5117"/>
    <cellStyle name="20% - 强调文字颜色 3 2 2 3 2 3 2 2" xfId="5118"/>
    <cellStyle name="20% - 强调文字颜色 3 2 2 3 2 3 3" xfId="5119"/>
    <cellStyle name="20% - 强调文字颜色 3 2 2 3 2 3 3 2" xfId="5120"/>
    <cellStyle name="常规 35 2 2 2 2 5" xfId="5121"/>
    <cellStyle name="强调文字颜色 3 2 5 2 2 2 2 3 2" xfId="5122"/>
    <cellStyle name="20% - 强调文字颜色 3 2 2 3 2 3 4" xfId="5123"/>
    <cellStyle name="20% - 强调文字颜色 4 2 3 3 2 2" xfId="5124"/>
    <cellStyle name="常规 2 4 2 3 3 2 3 2" xfId="5125"/>
    <cellStyle name="20% - 强调文字颜色 3 2 2 3 2 4" xfId="5126"/>
    <cellStyle name="标题 4 2 4 3 2 2 5" xfId="5127"/>
    <cellStyle name="常规 3 3 2 2 2 3 2 2 2" xfId="5128"/>
    <cellStyle name="20% - 强调文字颜色 4 2 3 3 2 2 2" xfId="5129"/>
    <cellStyle name="20% - 强调文字颜色 3 2 2 3 2 4 2" xfId="5130"/>
    <cellStyle name="20% - 强调文字颜色 3 2 2 3 3" xfId="5131"/>
    <cellStyle name="20% - 强调文字颜色 3 2 2 3 3 2" xfId="5132"/>
    <cellStyle name="40% - 强调文字颜色 5 2 2 2 3 2 2 3" xfId="5133"/>
    <cellStyle name="标题 4 2 4 3 2 3 3" xfId="5134"/>
    <cellStyle name="20% - 强调文字颜色 3 2 2 3 3 2 2" xfId="5135"/>
    <cellStyle name="40% - 强调文字颜色 5 2 2 2 3 2 2 3 2" xfId="5136"/>
    <cellStyle name="标题 4 2 4 3 2 3 3 2" xfId="5137"/>
    <cellStyle name="20% - 强调文字颜色 3 2 2 3 3 2 2 2" xfId="5138"/>
    <cellStyle name="强调文字颜色 5 2 5 2 3 2 4" xfId="5139"/>
    <cellStyle name="标题 1 2 7 7" xfId="5140"/>
    <cellStyle name="常规 35 3 2 7" xfId="5141"/>
    <cellStyle name="20% - 强调文字颜色 4 2 4 2 2 3 4" xfId="5142"/>
    <cellStyle name="20% - 强调文字颜色 3 2 2 3 3 2 2 2 2" xfId="5143"/>
    <cellStyle name="20% - 强调文字颜色 4 2 4 2 2 4 4" xfId="5144"/>
    <cellStyle name="常规 2 4 2 3 4 2 2" xfId="5145"/>
    <cellStyle name="20% - 强调文字颜色 3 2 2 3 3 2 2 3 2" xfId="5146"/>
    <cellStyle name="40% - 强调文字颜色 4 2 2 3 2 3 2 2" xfId="5147"/>
    <cellStyle name="20% - 强调文字颜色 3 2 2 3 3 2 2 4" xfId="5148"/>
    <cellStyle name="40% - 强调文字颜色 4 2 2 3 2 3 3" xfId="5149"/>
    <cellStyle name="20% - 强调文字颜色 3 2 2 3 3 2 3" xfId="5150"/>
    <cellStyle name="20% - 强调文字颜色 3 2 2 3 3 2 3 2" xfId="5151"/>
    <cellStyle name="20% - 强调文字颜色 3 2 2 3 3 2 4" xfId="5152"/>
    <cellStyle name="60% - 强调文字颜色 5 2 2 2 2 2 6 2" xfId="5153"/>
    <cellStyle name="20% - 强调文字颜色 3 2 2 3 3 2 4 2" xfId="5154"/>
    <cellStyle name="20% - 强调文字颜色 3 2 2 3 3 3" xfId="5155"/>
    <cellStyle name="40% - 强调文字颜色 5 2 2 2 3 2 2 4" xfId="5156"/>
    <cellStyle name="标题 4 2 4 3 2 3 4" xfId="5157"/>
    <cellStyle name="20% - 强调文字颜色 3 2 2 3 3 3 2" xfId="5158"/>
    <cellStyle name="标题 4 2 4 3 2 3 4 2" xfId="5159"/>
    <cellStyle name="20% - 强调文字颜色 3 2 2 3 3 3 2 2" xfId="5160"/>
    <cellStyle name="20% - 强调文字颜色 3 2 2 3 3 3 3" xfId="5161"/>
    <cellStyle name="20% - 强调文字颜色 3 2 2 3 3 3 3 2" xfId="5162"/>
    <cellStyle name="20% - 强调文字颜色 3 2 2 3 3 3 4" xfId="5163"/>
    <cellStyle name="20% - 强调文字颜色 4 2 3 3 3 2" xfId="5164"/>
    <cellStyle name="40% - 强调文字颜色 5 2 3 2 4 2 2 3" xfId="5165"/>
    <cellStyle name="20% - 强调文字颜色 3 2 2 3 3 4" xfId="5166"/>
    <cellStyle name="标题 4 2 4 3 2 3 5" xfId="5167"/>
    <cellStyle name="常规 3 3 2 2 2 3 2 3 2" xfId="5168"/>
    <cellStyle name="20% - 强调文字颜色 3 2 8" xfId="5169"/>
    <cellStyle name="20% - 强调文字颜色 3 2 5 3 2 2 2 2" xfId="5170"/>
    <cellStyle name="解释性文本 2 6 2 4 3 2" xfId="5171"/>
    <cellStyle name="40% - 强调文字颜色 4 2 7 4 2" xfId="5172"/>
    <cellStyle name="20% - 强调文字颜色 3 2 2 4 2" xfId="5173"/>
    <cellStyle name="60% - 强调文字颜色 1 2 2 3 3 4 2" xfId="5174"/>
    <cellStyle name="60% - 强调文字颜色 2 2 4 3 2 4" xfId="5175"/>
    <cellStyle name="20% - 强调文字颜色 3 2 8 2 2" xfId="5176"/>
    <cellStyle name="20% - 强调文字颜色 3 2 2 4 2 2 2" xfId="5177"/>
    <cellStyle name="计算 2 3 7 2" xfId="5178"/>
    <cellStyle name="60% - 强调文字颜色 2 2 4 3 2 4 2 2" xfId="5179"/>
    <cellStyle name="标题 4 2 4 3 3 2 3 2" xfId="5180"/>
    <cellStyle name="20% - 强调文字颜色 3 2 8 2 3" xfId="5181"/>
    <cellStyle name="好 2 3 4 3 2" xfId="5182"/>
    <cellStyle name="20% - 强调文字颜色 6 2 4 3 3 2 2 2 2" xfId="5183"/>
    <cellStyle name="20% - 强调文字颜色 3 2 2 4 2 2 3" xfId="5184"/>
    <cellStyle name="20% - 强调文字颜色 3 2 8 2 3 2" xfId="5185"/>
    <cellStyle name="40% - 强调文字颜色 4 2 3 3 2 4" xfId="5186"/>
    <cellStyle name="20% - 强调文字颜色 3 2 2 4 2 2 3 2" xfId="5187"/>
    <cellStyle name="20% - 强调文字颜色 3 2 8 2 4" xfId="5188"/>
    <cellStyle name="好 2 3 4 3 3" xfId="5189"/>
    <cellStyle name="常规 37 3 5 2" xfId="5190"/>
    <cellStyle name="强调文字颜色 3 2 5 2 2 3 2 2 2" xfId="5191"/>
    <cellStyle name="20% - 强调文字颜色 3 2 2 4 2 2 4" xfId="5192"/>
    <cellStyle name="计算 2 3 7 4" xfId="5193"/>
    <cellStyle name="20% - 强调文字颜色 5 2 2 6 2 2" xfId="5194"/>
    <cellStyle name="20% - 强调文字颜色 3 2 8 3" xfId="5195"/>
    <cellStyle name="20% - 强调文字颜色 3 2 2 4 2 3" xfId="5196"/>
    <cellStyle name="计算 2 3 8" xfId="5197"/>
    <cellStyle name="60% - 强调文字颜色 2 2 4 3 2 4 3" xfId="5198"/>
    <cellStyle name="标题 4 2 4 3 3 2 4" xfId="5199"/>
    <cellStyle name="20% - 强调文字颜色 3 2 8 3 2" xfId="5200"/>
    <cellStyle name="20% - 强调文字颜色 3 2 2 4 2 3 2" xfId="5201"/>
    <cellStyle name="40% - 强调文字颜色 6 2 4 2 2 3 2 3" xfId="5202"/>
    <cellStyle name="计算 2 3 8 2" xfId="5203"/>
    <cellStyle name="60% - 强调文字颜色 2 2 4 3 2 4 3 2" xfId="5204"/>
    <cellStyle name="20% - 强调文字颜色 4 2 3 4 2 2" xfId="5205"/>
    <cellStyle name="60% - 强调文字颜色 3 2 5 3 2 2 4" xfId="5206"/>
    <cellStyle name="输出 2 2 2 3 3 3 2" xfId="5207"/>
    <cellStyle name="20% - 强调文字颜色 3 2 8 4" xfId="5208"/>
    <cellStyle name="20% - 强调文字颜色 3 2 2 4 2 4" xfId="5209"/>
    <cellStyle name="计算 2 3 9" xfId="5210"/>
    <cellStyle name="60% - 强调文字颜色 2 2 4 3 2 4 4" xfId="5211"/>
    <cellStyle name="20% - 强调文字颜色 4 2 3 4 2 2 2" xfId="5212"/>
    <cellStyle name="20% - 强调文字颜色 3 2 8 4 2" xfId="5213"/>
    <cellStyle name="20% - 强调文字颜色 3 2 2 4 2 4 2" xfId="5214"/>
    <cellStyle name="40% - 强调文字颜色 6 2 4 2 2 3 3 3" xfId="5215"/>
    <cellStyle name="20% - 强调文字颜色 3 2 9" xfId="5216"/>
    <cellStyle name="20% - 强调文字颜色 3 2 2 4 3" xfId="5217"/>
    <cellStyle name="强调文字颜色 1 2 2 2 2 3 2 2 2" xfId="5218"/>
    <cellStyle name="60% - 强调文字颜色 2 2 4 3 2 5" xfId="5219"/>
    <cellStyle name="20% - 强调文字颜色 3 2 9 2" xfId="5220"/>
    <cellStyle name="常规 28 2 3 2 4" xfId="5221"/>
    <cellStyle name="常规 33 2 3 2 4" xfId="5222"/>
    <cellStyle name="20% - 强调文字颜色 3 2 2 4 3 2" xfId="5223"/>
    <cellStyle name="计算 2 4 7" xfId="5224"/>
    <cellStyle name="60% - 强调文字颜色 2 2 4 3 2 5 2" xfId="5225"/>
    <cellStyle name="20% - 强调文字颜色 3 2 9 3" xfId="5226"/>
    <cellStyle name="常规 28 2 3 2 5" xfId="5227"/>
    <cellStyle name="常规 33 2 3 2 5" xfId="5228"/>
    <cellStyle name="20% - 强调文字颜色 3 2 2 4 3 3" xfId="5229"/>
    <cellStyle name="20% - 强调文字颜色 3 2 9 3 2" xfId="5230"/>
    <cellStyle name="20% - 强调文字颜色 3 2 2 4 3 3 2" xfId="5231"/>
    <cellStyle name="20% - 强调文字颜色 4 2 3 4 3 2" xfId="5232"/>
    <cellStyle name="输出 2 2 2 3 3 4 2" xfId="5233"/>
    <cellStyle name="20% - 强调文字颜色 3 2 9 4" xfId="5234"/>
    <cellStyle name="20% - 强调文字颜色 6 2 3 2 2 3 2 2 2 2" xfId="5235"/>
    <cellStyle name="20% - 强调文字颜色 3 2 2 4 3 4" xfId="5236"/>
    <cellStyle name="20% - 强调文字颜色 3 2 5 3 2 2 3" xfId="5237"/>
    <cellStyle name="解释性文本 2 6 2 4 4" xfId="5238"/>
    <cellStyle name="40% - 强调文字颜色 4 2 7 5" xfId="5239"/>
    <cellStyle name="20% - 强调文字颜色 3 2 2 5" xfId="5240"/>
    <cellStyle name="60% - 强调文字颜色 1 2 2 3 3 5" xfId="5241"/>
    <cellStyle name="常规 3 4 2 2 2 2 2" xfId="5242"/>
    <cellStyle name="20% - 强调文字颜色 4 2 2 6" xfId="5243"/>
    <cellStyle name="60% - 强调文字颜色 2 2 3 3 3 3 2" xfId="5244"/>
    <cellStyle name="60% - 强调文字颜色 3 2 5 3 3 2" xfId="5245"/>
    <cellStyle name="常规 3 4 2 3 2 2 3" xfId="5246"/>
    <cellStyle name="20% - 强调文字颜色 3 2 5 4 2 2 4" xfId="5247"/>
    <cellStyle name="40% - 强调文字颜色 5 2 7 6" xfId="5248"/>
    <cellStyle name="标题 5 3 2 2 2 6" xfId="5249"/>
    <cellStyle name="20% - 强调文字颜色 3 2 5 3 2 2 3 2" xfId="5250"/>
    <cellStyle name="40% - 强调文字颜色 4 2 7 5 2" xfId="5251"/>
    <cellStyle name="60% - 强调文字颜色 2 2 4 3 3 4" xfId="5252"/>
    <cellStyle name="20% - 强调文字颜色 3 2 2 5 2" xfId="5253"/>
    <cellStyle name="常规 3 3 2 2 2 2 5" xfId="5254"/>
    <cellStyle name="常规 3 4 2 2 2 2 2 2" xfId="5255"/>
    <cellStyle name="20% - 强调文字颜色 4 2 2 6 2" xfId="5256"/>
    <cellStyle name="60% - 强调文字颜色 3 2 5 3 3 2 2" xfId="5257"/>
    <cellStyle name="常规 3 4 2 3 2 2 3 2" xfId="5258"/>
    <cellStyle name="20% - 强调文字颜色 3 2 2 5 2 2" xfId="5259"/>
    <cellStyle name="60% - 强调文字颜色 2 2 2 3 2 3 2 4" xfId="5260"/>
    <cellStyle name="60% - 强调文字颜色 2 2 4 3 3 4 2" xfId="5261"/>
    <cellStyle name="常规 3 4 2 2 2 2 2 2 2" xfId="5262"/>
    <cellStyle name="20% - 强调文字颜色 4 2 2 6 2 2" xfId="5263"/>
    <cellStyle name="60% - 强调文字颜色 3 2 5 3 3 2 2 2" xfId="5264"/>
    <cellStyle name="20% - 强调文字颜色 3 2 2 5 2 2 2" xfId="5265"/>
    <cellStyle name="60% - 强调文字颜色 3 2 4 3 2 2 2 4" xfId="5266"/>
    <cellStyle name="20% - 强调文字颜色 3 2 2 5 2 2 2 2" xfId="5267"/>
    <cellStyle name="标题 1 2 3 2 2 2 3 3" xfId="5268"/>
    <cellStyle name="20% - 强调文字颜色 3 2 2 5 2 2 3" xfId="5269"/>
    <cellStyle name="20% - 强调文字颜色 3 2 2 5 2 2 3 2" xfId="5270"/>
    <cellStyle name="标题 1 2 3 2 2 2 4 3" xfId="5271"/>
    <cellStyle name="20% - 强调文字颜色 3 2 2 5 2 2 4" xfId="5272"/>
    <cellStyle name="20% - 强调文字颜色 5 2 3 6 2 2" xfId="5273"/>
    <cellStyle name="20% - 强调文字颜色 4 2 2 6 3" xfId="5274"/>
    <cellStyle name="60% - 强调文字颜色 3 2 5 3 3 2 3" xfId="5275"/>
    <cellStyle name="20% - 强调文字颜色 3 2 2 5 2 3" xfId="5276"/>
    <cellStyle name="20% - 强调文字颜色 5 2 2 2 8" xfId="5277"/>
    <cellStyle name="常规 18 4 5 2" xfId="5278"/>
    <cellStyle name="常规 23 4 5 2" xfId="5279"/>
    <cellStyle name="20% - 强调文字颜色 4 2 2 6 3 2" xfId="5280"/>
    <cellStyle name="40% - 强调文字颜色 6 2 3 2 2 3 2 5" xfId="5281"/>
    <cellStyle name="60% - 强调文字颜色 3 2 5 3 3 2 3 2" xfId="5282"/>
    <cellStyle name="20% - 强调文字颜色 3 2 2 5 2 3 2" xfId="5283"/>
    <cellStyle name="20% - 强调文字颜色 4 2 3 5 2 2" xfId="5284"/>
    <cellStyle name="20% - 强调文字颜色 4 2 2 6 4" xfId="5285"/>
    <cellStyle name="60% - 强调文字颜色 3 2 5 3 3 2 4" xfId="5286"/>
    <cellStyle name="20% - 强调文字颜色 3 2 2 5 2 4" xfId="5287"/>
    <cellStyle name="20% - 强调文字颜色 4 2 3 5 2 2 2" xfId="5288"/>
    <cellStyle name="20% - 强调文字颜色 3 2 2 5 2 4 2" xfId="5289"/>
    <cellStyle name="20% - 强调文字颜色 4 2 2 7" xfId="5290"/>
    <cellStyle name="60% - 强调文字颜色 3 2 5 3 3 3" xfId="5291"/>
    <cellStyle name="常规 3 4 2 3 2 2 4" xfId="5292"/>
    <cellStyle name="20% - 强调文字颜色 3 2 2 5 3" xfId="5293"/>
    <cellStyle name="强调文字颜色 1 2 2 2 2 3 2 3 2" xfId="5294"/>
    <cellStyle name="60% - 强调文字颜色 2 2 4 3 3 5" xfId="5295"/>
    <cellStyle name="常规 25 3 3 3 2 2" xfId="5296"/>
    <cellStyle name="常规 3 4 2 2 2 2 2 3" xfId="5297"/>
    <cellStyle name="常规 3 5 2 4 2 2 2" xfId="5298"/>
    <cellStyle name="20% - 强调文字颜色 4 2 2 7 2" xfId="5299"/>
    <cellStyle name="40% - 强调文字颜色 6 2 3 2 3 2 2 3" xfId="5300"/>
    <cellStyle name="60% - 强调文字颜色 3 2 5 3 3 3 2" xfId="5301"/>
    <cellStyle name="20% - 强调文字颜色 3 2 2 5 3 2" xfId="5302"/>
    <cellStyle name="40% - 强调文字颜色 6 2 2 2 2 2 2 5" xfId="5303"/>
    <cellStyle name="常规 3 4 2 2 2 2 2 3 2" xfId="5304"/>
    <cellStyle name="20% - 强调文字颜色 3 2 2 5 3 2 2" xfId="5305"/>
    <cellStyle name="60% - 强调文字颜色 3 2 4 3 2 3 2 4" xfId="5306"/>
    <cellStyle name="20% - 强调文字颜色 3 2 2 5 3 3" xfId="5307"/>
    <cellStyle name="40% - 强调文字颜色 6 2 4 2 4 2 2 2" xfId="5308"/>
    <cellStyle name="20% - 强调文字颜色 3 2 2 5 3 3 2" xfId="5309"/>
    <cellStyle name="40% - 强调文字颜色 6 2 4 2 4 2 2 2 2" xfId="5310"/>
    <cellStyle name="20% - 强调文字颜色 4 2 3 5 3 2" xfId="5311"/>
    <cellStyle name="20% - 强调文字颜色 3 2 2 5 3 4" xfId="5312"/>
    <cellStyle name="40% - 强调文字颜色 4 2 10 2" xfId="5313"/>
    <cellStyle name="40% - 强调文字颜色 6 2 4 2 4 2 2 3" xfId="5314"/>
    <cellStyle name="20% - 强调文字颜色 3 2 5 3 2 2 4" xfId="5315"/>
    <cellStyle name="40% - 强调文字颜色 4 2 7 6" xfId="5316"/>
    <cellStyle name="20% - 强调文字颜色 3 2 2 6" xfId="5317"/>
    <cellStyle name="60% - 强调文字颜色 2 2 3 2 3 3 2" xfId="5318"/>
    <cellStyle name="60% - 强调文字颜色 3 2 4 3 3 2" xfId="5319"/>
    <cellStyle name="标题 3 2 2 2 3 3 2 2" xfId="5320"/>
    <cellStyle name="常规 3 4 2 2 2 2 3" xfId="5321"/>
    <cellStyle name="20% - 强调文字颜色 4 2 3 6" xfId="5322"/>
    <cellStyle name="60% - 强调文字颜色 2 2 2 2 2 3 2 4" xfId="5323"/>
    <cellStyle name="60% - 强调文字颜色 2 2 3 3 3 4 2" xfId="5324"/>
    <cellStyle name="60% - 强调文字颜色 3 2 5 3 4 2" xfId="5325"/>
    <cellStyle name="60% - 强调文字颜色 2 2 3 2 3 3 2 2" xfId="5326"/>
    <cellStyle name="60% - 强调文字颜色 2 2 4 3 4 4" xfId="5327"/>
    <cellStyle name="60% - 强调文字颜色 3 2 4 3 3 2 2" xfId="5328"/>
    <cellStyle name="标题 3 2 2 2 3 3 2 2 2" xfId="5329"/>
    <cellStyle name="20% - 强调文字颜色 3 2 2 6 2" xfId="5330"/>
    <cellStyle name="常规 3 3 2 2 2 3 5" xfId="5331"/>
    <cellStyle name="常规 3 4 2 2 2 2 3 2" xfId="5332"/>
    <cellStyle name="20% - 强调文字颜色 4 2 3 6 2" xfId="5333"/>
    <cellStyle name="60% - 强调文字颜色 3 2 3 3 2 2 2 4" xfId="5334"/>
    <cellStyle name="60% - 强调文字颜色 3 2 5 3 4 2 2" xfId="5335"/>
    <cellStyle name="20% - 强调文字颜色 3 2 2 6 2 2" xfId="5336"/>
    <cellStyle name="60% - 强调文字颜色 2 2 3 2 3 3 2 2 2" xfId="5337"/>
    <cellStyle name="60% - 强调文字颜色 3 2 4 3 3 2 2 2" xfId="5338"/>
    <cellStyle name="20% - 强调文字颜色 4 2 3 7" xfId="5339"/>
    <cellStyle name="60% - 强调文字颜色 3 2 5 3 4 3" xfId="5340"/>
    <cellStyle name="20% - 强调文字颜色 3 2 2 6 3" xfId="5341"/>
    <cellStyle name="60% - 强调文字颜色 2 2 3 2 3 3 2 3" xfId="5342"/>
    <cellStyle name="常规 25 3 3 3 3 2" xfId="5343"/>
    <cellStyle name="60% - 强调文字颜色 3 2 4 3 3 2 3" xfId="5344"/>
    <cellStyle name="常规 3 5 2 4 2 3 2" xfId="5345"/>
    <cellStyle name="20% - 强调文字颜色 4 2 3 7 2" xfId="5346"/>
    <cellStyle name="60% - 强调文字颜色 3 2 5 3 4 3 2" xfId="5347"/>
    <cellStyle name="20% - 强调文字颜色 3 2 2 6 3 2" xfId="5348"/>
    <cellStyle name="40% - 强调文字颜色 6 2 2 2 2 3 2 5" xfId="5349"/>
    <cellStyle name="60% - 强调文字颜色 2 2 3 2 3 3 2 3 2" xfId="5350"/>
    <cellStyle name="60% - 强调文字颜色 3 2 4 3 3 2 3 2" xfId="5351"/>
    <cellStyle name="20% - 强调文字颜色 3 2 2 7" xfId="5352"/>
    <cellStyle name="60% - 强调文字颜色 2 2 3 2 3 3 3" xfId="5353"/>
    <cellStyle name="60% - 强调文字颜色 3 2 4 3 3 3" xfId="5354"/>
    <cellStyle name="标题 3 2 2 2 3 3 2 3" xfId="5355"/>
    <cellStyle name="常规 3 4 2 2 2 2 4" xfId="5356"/>
    <cellStyle name="60% - 强调文字颜色 3 2 5 3 5 2" xfId="5357"/>
    <cellStyle name="20% - 强调文字颜色 4 2 4 6" xfId="5358"/>
    <cellStyle name="常规 3 5 2 3 2 2 2 2" xfId="5359"/>
    <cellStyle name="常规 30 3 2 3 2 2 2" xfId="5360"/>
    <cellStyle name="20% - 强调文字颜色 3 2 2 7 2" xfId="5361"/>
    <cellStyle name="60% - 强调文字颜色 2 2 3 2 3 3 3 2" xfId="5362"/>
    <cellStyle name="60% - 强调文字颜色 3 2 4 3 3 3 2" xfId="5363"/>
    <cellStyle name="标题 3 2 2 2 3 3 2 3 2" xfId="5364"/>
    <cellStyle name="常规 3 4 2 2 2 2 4 2" xfId="5365"/>
    <cellStyle name="常规 25 2 2 2 2 2 4" xfId="5366"/>
    <cellStyle name="常规 30 2 2 2 2 2 4" xfId="5367"/>
    <cellStyle name="20% - 强调文字颜色 3 2 3" xfId="5368"/>
    <cellStyle name="60% - 强调文字颜色 1 2 2 3 4" xfId="5369"/>
    <cellStyle name="20% - 强调文字颜色 3 2 3 2" xfId="5370"/>
    <cellStyle name="60% - 强调文字颜色 1 2 2 3 4 2" xfId="5371"/>
    <cellStyle name="20% - 强调文字颜色 3 2 3 2 2" xfId="5372"/>
    <cellStyle name="60% - 强调文字颜色 1 2 2 3 4 2 2" xfId="5373"/>
    <cellStyle name="标题 4 2 3 5 4" xfId="5374"/>
    <cellStyle name="20% - 强调文字颜色 4 2 2 3 2 5 2" xfId="5375"/>
    <cellStyle name="40% - 强调文字颜色 5 2 3 3 5" xfId="5376"/>
    <cellStyle name="20% - 强调文字颜色 3 2 3 2 2 2 2 2 2" xfId="5377"/>
    <cellStyle name="20% - 强调文字颜色 6 2 3 5 2 2" xfId="5378"/>
    <cellStyle name="20% - 强调文字颜色 3 2 3 2 2 2 2 2 2 2" xfId="5379"/>
    <cellStyle name="强调文字颜色 3 2 3 4 2 4" xfId="5380"/>
    <cellStyle name="20% - 强调文字颜色 6 2 3 5 2 2 2" xfId="5381"/>
    <cellStyle name="常规 3 6 2 2 3 3" xfId="5382"/>
    <cellStyle name="20% - 强调文字颜色 4 2 5 2 2 2 2 2" xfId="5383"/>
    <cellStyle name="20% - 强调文字颜色 3 2 4 2 2 4 2 2" xfId="5384"/>
    <cellStyle name="20% - 强调文字颜色 3 2 3 2 2 2 2 2 3" xfId="5385"/>
    <cellStyle name="注释 2 4 4 3 2 3 2" xfId="5386"/>
    <cellStyle name="20% - 强调文字颜色 6 2 3 5 2 3" xfId="5387"/>
    <cellStyle name="60% - 强调文字颜色 1 2 2 2 2 2 4 2" xfId="5388"/>
    <cellStyle name="20% - 强调文字颜色 4 2 5 2 2 2 2 2 2" xfId="5389"/>
    <cellStyle name="20% - 强调文字颜色 3 2 3 2 2 2 2 2 3 2" xfId="5390"/>
    <cellStyle name="强调文字颜色 3 2 3 4 3 4" xfId="5391"/>
    <cellStyle name="20% - 强调文字颜色 6 2 3 5 2 3 2" xfId="5392"/>
    <cellStyle name="60% - 强调文字颜色 1 2 2 2 2 2 4 2 2" xfId="5393"/>
    <cellStyle name="常规 3 6 2 2 4 3" xfId="5394"/>
    <cellStyle name="20% - 强调文字颜色 4 2 5 2 2 2 2 3" xfId="5395"/>
    <cellStyle name="20% - 强调文字颜色 3 2 3 2 2 2 2 2 4" xfId="5396"/>
    <cellStyle name="20% - 强调文字颜色 6 2 3 5 2 4" xfId="5397"/>
    <cellStyle name="60% - 强调文字颜色 1 2 2 2 2 2 4 3" xfId="5398"/>
    <cellStyle name="20% - 强调文字颜色 4 2 2 3 2 6" xfId="5399"/>
    <cellStyle name="20% - 强调文字颜色 6 2 4 3 2 2" xfId="5400"/>
    <cellStyle name="常规 18 2 2 5 2" xfId="5401"/>
    <cellStyle name="常规 23 2 2 5 2" xfId="5402"/>
    <cellStyle name="20% - 强调文字颜色 3 2 3 2 2 2 2 3" xfId="5403"/>
    <cellStyle name="20% - 强调文字颜色 6 2 3 5 3" xfId="5404"/>
    <cellStyle name="20% - 强调文字颜色 3 2 3 2 2 2 2 3 2" xfId="5405"/>
    <cellStyle name="20% - 强调文字颜色 6 2 3 5 3 2" xfId="5406"/>
    <cellStyle name="20% - 强调文字颜色 3 2 4 2 3 2 2 2" xfId="5407"/>
    <cellStyle name="20% - 强调文字颜色 3 2 3 2 2 2 2 4" xfId="5408"/>
    <cellStyle name="20% - 强调文字颜色 6 2 3 5 4" xfId="5409"/>
    <cellStyle name="20% - 强调文字颜色 3 2 4 2 3 2 2 2 2" xfId="5410"/>
    <cellStyle name="20% - 强调文字颜色 3 2 3 2 2 2 2 4 2" xfId="5411"/>
    <cellStyle name="20% - 强调文字颜色 6 2 3 5 4 2" xfId="5412"/>
    <cellStyle name="20% - 强调文字颜色 3 2 4 2 3 2 2 3" xfId="5413"/>
    <cellStyle name="40% - 强调文字颜色 2 2 5 2 2 4 2" xfId="5414"/>
    <cellStyle name="20% - 强调文字颜色 6 2 3 5 5" xfId="5415"/>
    <cellStyle name="40% - 强调文字颜色 1 2 4 2 2 6 2" xfId="5416"/>
    <cellStyle name="20% - 强调文字颜色 3 2 3 2 2 2 2 5" xfId="5417"/>
    <cellStyle name="40% - 强调文字颜色 3 2 6 2 2 2 2" xfId="5418"/>
    <cellStyle name="常规 2" xfId="5419"/>
    <cellStyle name="20% - 强调文字颜色 4 2 2 3 3 5 2" xfId="5420"/>
    <cellStyle name="40% - 强调文字颜色 5 2 4 3 5" xfId="5421"/>
    <cellStyle name="20% - 强调文字颜色 6 2 3 6 2 2" xfId="5422"/>
    <cellStyle name="20% - 强调文字颜色 3 2 3 2 2 2 3 2 2" xfId="5423"/>
    <cellStyle name="标题 4 2 3 2 2 4 2" xfId="5424"/>
    <cellStyle name="20% - 强调文字颜色 4 2 2 3 3 6" xfId="5425"/>
    <cellStyle name="20% - 强调文字颜色 6 2 4 3 3 2" xfId="5426"/>
    <cellStyle name="常规 18 2 2 6 2" xfId="5427"/>
    <cellStyle name="常规 23 2 2 6 2" xfId="5428"/>
    <cellStyle name="20% - 强调文字颜色 6 2 3 6 3" xfId="5429"/>
    <cellStyle name="20% - 强调文字颜色 3 2 3 2 2 2 3 3" xfId="5430"/>
    <cellStyle name="标题 4 2 3 2 2 5" xfId="5431"/>
    <cellStyle name="20% - 强调文字颜色 6 2 3 6 3 2" xfId="5432"/>
    <cellStyle name="20% - 强调文字颜色 3 2 3 2 2 2 3 3 2" xfId="5433"/>
    <cellStyle name="标题 4 2 3 2 2 5 2" xfId="5434"/>
    <cellStyle name="20% - 强调文字颜色 3 2 4 2 3 2 3 2" xfId="5435"/>
    <cellStyle name="标题 5 2 4 2 2 4" xfId="5436"/>
    <cellStyle name="20% - 强调文字颜色 6 2 3 6 4" xfId="5437"/>
    <cellStyle name="20% - 强调文字颜色 3 2 3 2 2 2 3 4" xfId="5438"/>
    <cellStyle name="标题 4 2 3 2 2 6" xfId="5439"/>
    <cellStyle name="20% - 强调文字颜色 6 2 3 7 2" xfId="5440"/>
    <cellStyle name="20% - 强调文字颜色 3 2 3 2 2 2 4 2" xfId="5441"/>
    <cellStyle name="标题 4 2 3 2 3 4" xfId="5442"/>
    <cellStyle name="20% - 强调文字颜色 3 2 3 2 2 2 5" xfId="5443"/>
    <cellStyle name="20% - 强调文字颜色 6 2 3 8" xfId="5444"/>
    <cellStyle name="20% - 强调文字颜色 3 2 3 2 2 2 5 2" xfId="5445"/>
    <cellStyle name="标题 4 2 3 2 4 4" xfId="5446"/>
    <cellStyle name="20% - 强调文字颜色 6 2 3 8 2" xfId="5447"/>
    <cellStyle name="常规 3 4 2 2 2 5" xfId="5448"/>
    <cellStyle name="20% - 强调文字颜色 3 2 3 2 2 2 6" xfId="5449"/>
    <cellStyle name="20% - 强调文字颜色 6 2 3 9" xfId="5450"/>
    <cellStyle name="20% - 强调文字颜色 4 2 2 4 2 5" xfId="5451"/>
    <cellStyle name="20% - 强调文字颜色 3 2 3 2 2 3 2 2" xfId="5452"/>
    <cellStyle name="20% - 强调文字颜色 6 2 4 5 2" xfId="5453"/>
    <cellStyle name="常规 18 2 4 5" xfId="5454"/>
    <cellStyle name="常规 23 2 4 5" xfId="5455"/>
    <cellStyle name="20% - 强调文字颜色 4 2 4 2 2 2 2 3" xfId="5456"/>
    <cellStyle name="20% - 强调文字颜色 3 2 3 2 2 3 2 2 2" xfId="5457"/>
    <cellStyle name="20% - 强调文字颜色 6 2 4 5 2 2" xfId="5458"/>
    <cellStyle name="常规 18 2 4 5 2" xfId="5459"/>
    <cellStyle name="常规 23 2 4 5 2" xfId="5460"/>
    <cellStyle name="20% - 强调文字颜色 4 2 4 2 2 2 2 3 2" xfId="5461"/>
    <cellStyle name="20% - 强调文字颜色 5 2 4 5 3 4" xfId="5462"/>
    <cellStyle name="20% - 强调文字颜色 3 2 3 2 2 3 2 2 2 2" xfId="5463"/>
    <cellStyle name="20% - 强调文字颜色 6 2 4 5 2 2 2" xfId="5464"/>
    <cellStyle name="20% - 强调文字颜色 4 2 5 2 3 2 2 2" xfId="5465"/>
    <cellStyle name="20% - 强调文字颜色 6 2 5 5 4" xfId="5466"/>
    <cellStyle name="常规 18 3 4 7" xfId="5467"/>
    <cellStyle name="20% - 强调文字颜色 4 2 4 2 2 2 2 4" xfId="5468"/>
    <cellStyle name="20% - 强调文字颜色 3 2 3 2 2 3 2 2 3" xfId="5469"/>
    <cellStyle name="20% - 强调文字颜色 6 2 4 5 2 3" xfId="5470"/>
    <cellStyle name="60% - 强调文字颜色 1 2 2 2 3 2 4 2" xfId="5471"/>
    <cellStyle name="20% - 强调文字颜色 4 2 5 2 3 2 2 2 2" xfId="5472"/>
    <cellStyle name="20% - 强调文字颜色 4 2 4 2 2 2 2 4 2" xfId="5473"/>
    <cellStyle name="20% - 强调文字颜色 3 2 3 2 2 3 2 2 3 2" xfId="5474"/>
    <cellStyle name="20% - 强调文字颜色 6 2 4 5 2 3 2" xfId="5475"/>
    <cellStyle name="20% - 强调文字颜色 4 2 5 2 3 2 2 3" xfId="5476"/>
    <cellStyle name="20% - 强调文字颜色 3 2 3 2 2 3 2 2 4" xfId="5477"/>
    <cellStyle name="20% - 强调文字颜色 6 2 4 5 2 4" xfId="5478"/>
    <cellStyle name="20% - 强调文字颜色 4 2 4 3 2 2 2 2 2" xfId="5479"/>
    <cellStyle name="常规 20 6 2 2" xfId="5480"/>
    <cellStyle name="20% - 强调文字颜色 4 2 4 2 2 2 2 5" xfId="5481"/>
    <cellStyle name="60% - 强调文字颜色 5 2 2 3 3 2 2" xfId="5482"/>
    <cellStyle name="60% - 强调文字颜色 6 2 4 2 2 2 2 2 3 2" xfId="5483"/>
    <cellStyle name="20% - 强调文字颜色 3 2 3 2 2 3 2 3" xfId="5484"/>
    <cellStyle name="20% - 强调文字颜色 6 2 4 5 3" xfId="5485"/>
    <cellStyle name="常规 18 2 4 6" xfId="5486"/>
    <cellStyle name="常规 23 2 4 6" xfId="5487"/>
    <cellStyle name="20% - 强调文字颜色 4 2 4 2 2 2 3 3" xfId="5488"/>
    <cellStyle name="20% - 强调文字颜色 3 2 3 2 2 3 2 3 2" xfId="5489"/>
    <cellStyle name="20% - 强调文字颜色 6 2 4 5 3 2" xfId="5490"/>
    <cellStyle name="常规 18 2 4 6 2" xfId="5491"/>
    <cellStyle name="20% - 强调文字颜色 3 2 4 2 3 3 2 2" xfId="5492"/>
    <cellStyle name="20% - 强调文字颜色 3 2 3 2 2 3 2 4" xfId="5493"/>
    <cellStyle name="20% - 强调文字颜色 6 2 4 5 4" xfId="5494"/>
    <cellStyle name="常规 18 2 4 7" xfId="5495"/>
    <cellStyle name="20% - 强调文字颜色 3 2 3 2 2 3 2 4 2" xfId="5496"/>
    <cellStyle name="20% - 强调文字颜色 6 2 4 5 4 2" xfId="5497"/>
    <cellStyle name="20% - 强调文字颜色 6 2 4 5 5" xfId="5498"/>
    <cellStyle name="20% - 强调文字颜色 3 2 3 2 2 3 2 5" xfId="5499"/>
    <cellStyle name="40% - 强调文字颜色 3 2 6 2 3 2 2" xfId="5500"/>
    <cellStyle name="20% - 强调文字颜色 3 2 3 2 2 3 3" xfId="5501"/>
    <cellStyle name="20% - 强调文字颜色 6 2 4 6" xfId="5502"/>
    <cellStyle name="标题 4 2 3 2 3 3 2 3 2" xfId="5503"/>
    <cellStyle name="20% - 强调文字颜色 6 2 4 6 2" xfId="5504"/>
    <cellStyle name="20% - 强调文字颜色 3 2 3 2 2 3 3 2" xfId="5505"/>
    <cellStyle name="标题 4 2 3 3 2 4" xfId="5506"/>
    <cellStyle name="常规 18 2 5 5" xfId="5507"/>
    <cellStyle name="常规 23 2 5 5" xfId="5508"/>
    <cellStyle name="20% - 强调文字颜色 4 2 4 2 2 3 2 3" xfId="5509"/>
    <cellStyle name="20% - 强调文字颜色 6 2 4 6 2 2" xfId="5510"/>
    <cellStyle name="20% - 强调文字颜色 3 2 3 2 2 3 3 2 2" xfId="5511"/>
    <cellStyle name="标题 4 2 3 3 2 4 2" xfId="5512"/>
    <cellStyle name="常规 23 2 5 5 2" xfId="5513"/>
    <cellStyle name="20% - 强调文字颜色 6 2 4 6 3" xfId="5514"/>
    <cellStyle name="20% - 强调文字颜色 3 2 3 2 2 3 3 3" xfId="5515"/>
    <cellStyle name="标题 4 2 3 3 2 5" xfId="5516"/>
    <cellStyle name="常规 23 2 5 6" xfId="5517"/>
    <cellStyle name="20% - 强调文字颜色 4 2 4 2 2 3 3 3" xfId="5518"/>
    <cellStyle name="20% - 强调文字颜色 6 2 4 6 3 2" xfId="5519"/>
    <cellStyle name="20% - 强调文字颜色 3 2 3 2 2 3 3 3 2" xfId="5520"/>
    <cellStyle name="标题 4 2 3 3 2 5 2" xfId="5521"/>
    <cellStyle name="20% - 强调文字颜色 3 2 4 2 3 3 3 2" xfId="5522"/>
    <cellStyle name="标题 5 2 4 3 2 4" xfId="5523"/>
    <cellStyle name="20% - 强调文字颜色 6 2 4 6 4" xfId="5524"/>
    <cellStyle name="20% - 强调文字颜色 3 2 3 2 2 3 3 4" xfId="5525"/>
    <cellStyle name="标题 4 2 3 3 2 6" xfId="5526"/>
    <cellStyle name="20% - 强调文字颜色 3 2 3 2 2 3 4" xfId="5527"/>
    <cellStyle name="20% - 强调文字颜色 6 2 4 7" xfId="5528"/>
    <cellStyle name="20% - 强调文字颜色 6 2 4 7 2" xfId="5529"/>
    <cellStyle name="20% - 强调文字颜色 3 2 3 2 2 3 4 2" xfId="5530"/>
    <cellStyle name="标题 4 2 3 3 3 4" xfId="5531"/>
    <cellStyle name="常规 24 3 2 2 5" xfId="5532"/>
    <cellStyle name="20% - 强调文字颜色 3 2 3 2 2 3 5" xfId="5533"/>
    <cellStyle name="20% - 强调文字颜色 6 2 4 8" xfId="5534"/>
    <cellStyle name="20% - 强调文字颜色 3 2 3 2 2 3 5 2" xfId="5535"/>
    <cellStyle name="标题 4 2 3 3 4 4" xfId="5536"/>
    <cellStyle name="20% - 强调文字颜色 6 2 4 8 2" xfId="5537"/>
    <cellStyle name="常规 3 4 2 3 2 5" xfId="5538"/>
    <cellStyle name="20% - 强调文字颜色 3 2 3 2 2 3 6" xfId="5539"/>
    <cellStyle name="20% - 强调文字颜色 6 2 4 9" xfId="5540"/>
    <cellStyle name="20% - 强调文字颜色 4 2 4 2 2 2 2 2" xfId="5541"/>
    <cellStyle name="20% - 强调文字颜色 4 2 2 5 2 5" xfId="5542"/>
    <cellStyle name="20% - 强调文字颜色 3 2 3 2 2 4 2 2" xfId="5543"/>
    <cellStyle name="20% - 强调文字颜色 6 2 5 5 2" xfId="5544"/>
    <cellStyle name="常规 18 3 4 5" xfId="5545"/>
    <cellStyle name="常规 23 3 4 5" xfId="5546"/>
    <cellStyle name="常规 3 3 2 5 4" xfId="5547"/>
    <cellStyle name="20% - 强调文字颜色 4 2 4 2 2 2 3" xfId="5548"/>
    <cellStyle name="标题 5 2 4 4 2" xfId="5549"/>
    <cellStyle name="强调文字颜色 5 2 7 3 2 2 2" xfId="5550"/>
    <cellStyle name="20% - 强调文字颜色 3 2 3 2 2 4 3" xfId="5551"/>
    <cellStyle name="20% - 强调文字颜色 6 2 5 6" xfId="5552"/>
    <cellStyle name="40% - 强调文字颜色 6 2 3 2 2 2 2 2 2 2" xfId="5553"/>
    <cellStyle name="20% - 强调文字颜色 4 2 4 2 2 2 3 2" xfId="5554"/>
    <cellStyle name="标题 5 2 4 4 2 2" xfId="5555"/>
    <cellStyle name="20% - 强调文字颜色 6 2 5 6 2" xfId="5556"/>
    <cellStyle name="20% - 强调文字颜色 3 2 3 2 2 4 3 2" xfId="5557"/>
    <cellStyle name="标题 4 2 3 4 2 4" xfId="5558"/>
    <cellStyle name="常规 18 3 5 5" xfId="5559"/>
    <cellStyle name="常规 23 3 5 5" xfId="5560"/>
    <cellStyle name="20% - 强调文字颜色 4 2 4 2 2 2 4" xfId="5561"/>
    <cellStyle name="标题 5 2 4 4 3" xfId="5562"/>
    <cellStyle name="20% - 强调文字颜色 3 2 3 2 2 4 4" xfId="5563"/>
    <cellStyle name="20% - 强调文字颜色 6 2 5 7" xfId="5564"/>
    <cellStyle name="20% - 强调文字颜色 4 2 4 2 2 3 2" xfId="5565"/>
    <cellStyle name="20% - 强调文字颜色 3 2 3 2 2 5 2" xfId="5566"/>
    <cellStyle name="20% - 强调文字颜色 6 2 6 5" xfId="5567"/>
    <cellStyle name="20% - 强调文字颜色 3 2 3 2 3 2 2 3 2" xfId="5568"/>
    <cellStyle name="标题 5 4 3 3 5" xfId="5569"/>
    <cellStyle name="20% - 强调文字颜色 5 2 2 2 2 2 2 2 2" xfId="5570"/>
    <cellStyle name="20% - 强调文字颜色 3 2 4 2 4 2 2 2" xfId="5571"/>
    <cellStyle name="20% - 强调文字颜色 3 2 3 2 3 2 2 4" xfId="5572"/>
    <cellStyle name="20% - 强调文字颜色 3 2 3 2 3 2 3" xfId="5573"/>
    <cellStyle name="20% - 强调文字颜色 3 2 3 2 3 2 4" xfId="5574"/>
    <cellStyle name="40% - 强调文字颜色 5 2 2 2 2 3 3" xfId="5575"/>
    <cellStyle name="20% - 强调文字颜色 3 2 3 2 3 2 4 2" xfId="5576"/>
    <cellStyle name="标题 4 2 4 2 3 4" xfId="5577"/>
    <cellStyle name="20% - 强调文字颜色 3 2 3 2 3 3 3" xfId="5578"/>
    <cellStyle name="20% - 强调文字颜色 3 2 3 2 3 3 4" xfId="5579"/>
    <cellStyle name="标题 1 2 3 2 4 2 2 2" xfId="5580"/>
    <cellStyle name="强调文字颜色 6 2 2 2 3 3 5" xfId="5581"/>
    <cellStyle name="20% - 强调文字颜色 4 2 4 2 3 2 2" xfId="5582"/>
    <cellStyle name="标题 1 2 2 2 3 2 3 2" xfId="5583"/>
    <cellStyle name="20% - 强调文字颜色 3 2 3 2 3 4 2" xfId="5584"/>
    <cellStyle name="20% - 强调文字颜色 4 2 4 2 3 3" xfId="5585"/>
    <cellStyle name="标题 1 2 2 2 3 2 4" xfId="5586"/>
    <cellStyle name="20% - 强调文字颜色 3 2 3 2 3 5" xfId="5587"/>
    <cellStyle name="20% - 强调文字颜色 4 2 4 2 3 3 2" xfId="5588"/>
    <cellStyle name="注释 2 2 2 2 3 3 2 3" xfId="5589"/>
    <cellStyle name="标题 1 2 2 2 3 2 4 2" xfId="5590"/>
    <cellStyle name="20% - 强调文字颜色 3 2 3 2 3 5 2" xfId="5591"/>
    <cellStyle name="20% - 强调文字颜色 5 2 2 2 3 2 4 2" xfId="5592"/>
    <cellStyle name="60% - 强调文字颜色 6 2 4 3 3" xfId="5593"/>
    <cellStyle name="标题 3 2 5 2 3 3 2" xfId="5594"/>
    <cellStyle name="差 2 4 4 2 2 3" xfId="5595"/>
    <cellStyle name="20% - 强调文字颜色 3 2 3 2 4" xfId="5596"/>
    <cellStyle name="20% - 强调文字颜色 3 2 3 2 4 2 2 3 2" xfId="5597"/>
    <cellStyle name="40% - 强调文字颜色 5 2 2 5 2 5" xfId="5598"/>
    <cellStyle name="适中 2 5 5 4" xfId="5599"/>
    <cellStyle name="20% - 强调文字颜色 5 2 2 2 2 3 2 2 2" xfId="5600"/>
    <cellStyle name="20% - 强调文字颜色 3 2 3 2 4 2 2 4" xfId="5601"/>
    <cellStyle name="20% - 强调文字颜色 4 2 3 2 6 2" xfId="5602"/>
    <cellStyle name="40% - 强调文字颜色 1 2 2 2 2 3 3 2" xfId="5603"/>
    <cellStyle name="20% - 强调文字颜色 3 2 3 2 4 2 3" xfId="5604"/>
    <cellStyle name="常规 21 2 2 2 5 2" xfId="5605"/>
    <cellStyle name="20% - 强调文字颜色 4 2 4 3 3 5" xfId="5606"/>
    <cellStyle name="40% - 强调文字颜色 5 2 2 3 2 2 3" xfId="5607"/>
    <cellStyle name="20% - 强调文字颜色 3 2 3 2 4 2 3 2" xfId="5608"/>
    <cellStyle name="标题 4 2 5 2 2 4" xfId="5609"/>
    <cellStyle name="好 2 2 2 2 2 2 5" xfId="5610"/>
    <cellStyle name="40% - 强调文字颜色 5 2 2 3 2 3 3" xfId="5611"/>
    <cellStyle name="20% - 强调文字颜色 3 2 3 2 4 2 4 2" xfId="5612"/>
    <cellStyle name="标题 4 2 5 2 3 4" xfId="5613"/>
    <cellStyle name="好 2 2 2 2 2 3 5" xfId="5614"/>
    <cellStyle name="20% - 强调文字颜色 3 2 3 2 4 2 5" xfId="5615"/>
    <cellStyle name="差 2 2 2 3 5 2" xfId="5616"/>
    <cellStyle name="40% - 强调文字颜色 5 2 2 3 3 2 3" xfId="5617"/>
    <cellStyle name="20% - 强调文字颜色 3 2 3 2 4 3 3 2" xfId="5618"/>
    <cellStyle name="标题 4 2 5 3 2 4" xfId="5619"/>
    <cellStyle name="20% - 强调文字颜色 4 2 4 2 4 2 2" xfId="5620"/>
    <cellStyle name="标题 1 2 2 2 3 3 3 2" xfId="5621"/>
    <cellStyle name="常规 21 5 2 3 4" xfId="5622"/>
    <cellStyle name="20% - 强调文字颜色 3 2 3 2 4 4 2" xfId="5623"/>
    <cellStyle name="标题 1 2 2 2 3 3 4" xfId="5624"/>
    <cellStyle name="20% - 强调文字颜色 4 2 4 2 4 3" xfId="5625"/>
    <cellStyle name="常规 29 2 2 2 3 2 2" xfId="5626"/>
    <cellStyle name="常规 34 2 2 2 3 2 2" xfId="5627"/>
    <cellStyle name="20% - 强调文字颜色 3 2 3 2 4 5" xfId="5628"/>
    <cellStyle name="常规 35 4 4 2 2" xfId="5629"/>
    <cellStyle name="标题 1 2 2 2 3 3 4 2" xfId="5630"/>
    <cellStyle name="常规 21 5 2 4 4" xfId="5631"/>
    <cellStyle name="20% - 强调文字颜色 4 2 4 2 4 3 2" xfId="5632"/>
    <cellStyle name="常规 29 2 2 2 3 2 2 2" xfId="5633"/>
    <cellStyle name="常规 34 2 2 2 3 2 2 2" xfId="5634"/>
    <cellStyle name="20% - 强调文字颜色 3 2 3 2 4 5 2" xfId="5635"/>
    <cellStyle name="20% - 强调文字颜色 3 2 3 2 5" xfId="5636"/>
    <cellStyle name="20% - 强调文字颜色 3 2 3 2 5 3 2" xfId="5637"/>
    <cellStyle name="标题 2 2 3 2 3 2 2 2" xfId="5638"/>
    <cellStyle name="20% - 强调文字颜色 4 2 4 2 5 2" xfId="5639"/>
    <cellStyle name="40% - 强调文字颜色 1 2 2 2 3 3 2 2" xfId="5640"/>
    <cellStyle name="60% - 强调文字颜色 1 2 4 2 2 2 2" xfId="5641"/>
    <cellStyle name="标题 1 2 2 2 3 4 3" xfId="5642"/>
    <cellStyle name="20% - 强调文字颜色 3 2 3 2 5 4" xfId="5643"/>
    <cellStyle name="标题 2 2 3 2 3 2 3" xfId="5644"/>
    <cellStyle name="20% - 强调文字颜色 3 2 3 2 6" xfId="5645"/>
    <cellStyle name="20% - 强调文字颜色 3 2 3 2 6 2" xfId="5646"/>
    <cellStyle name="40% - 强调文字颜色 1 2 9 3 2" xfId="5647"/>
    <cellStyle name="20% - 强调文字颜色 3 2 3 3" xfId="5648"/>
    <cellStyle name="60% - 强调文字颜色 1 2 2 3 4 3" xfId="5649"/>
    <cellStyle name="20% - 强调文字颜色 3 2 3 3 2" xfId="5650"/>
    <cellStyle name="60% - 强调文字颜色 1 2 2 3 4 3 2" xfId="5651"/>
    <cellStyle name="标题 4 2 3 6 4" xfId="5652"/>
    <cellStyle name="20% - 强调文字颜色 3 2 3 3 2 2 2 2" xfId="5653"/>
    <cellStyle name="20% - 强调文字颜色 3 2 3 3 2 2 2 3" xfId="5654"/>
    <cellStyle name="20% - 强调文字颜色 5 2 2 2 4 2 2 3" xfId="5655"/>
    <cellStyle name="60% - 强调文字颜色 1 2 5 3 2 3 2" xfId="5656"/>
    <cellStyle name="计算 2 4 2 3 5 3" xfId="5657"/>
    <cellStyle name="20% - 强调文字颜色 3 2 3 3 2 2 2 3 2" xfId="5658"/>
    <cellStyle name="20% - 强调文字颜色 3 2 4 3 3 2 2 2" xfId="5659"/>
    <cellStyle name="20% - 强调文字颜色 3 2 3 3 2 2 2 4" xfId="5660"/>
    <cellStyle name="20% - 强调文字颜色 3 2 3 3 2 2 3" xfId="5661"/>
    <cellStyle name="20% - 强调文字颜色 3 2 3 3 2 2 3 2" xfId="5662"/>
    <cellStyle name="20% - 强调文字颜色 3 2 3 3 2 2 4" xfId="5663"/>
    <cellStyle name="20% - 强调文字颜色 3 2 3 3 2 2 4 2" xfId="5664"/>
    <cellStyle name="20% - 强调文字颜色 3 2 3 3 2 2 5" xfId="5665"/>
    <cellStyle name="20% - 强调文字颜色 3 2 3 3 2 3 2 2" xfId="5666"/>
    <cellStyle name="20% - 强调文字颜色 3 2 3 3 2 3 3" xfId="5667"/>
    <cellStyle name="20% - 强调文字颜色 3 2 3 3 2 3 3 2" xfId="5668"/>
    <cellStyle name="常规 36 2 2 2 2 5" xfId="5669"/>
    <cellStyle name="20% - 强调文字颜色 3 2 3 3 2 3 4" xfId="5670"/>
    <cellStyle name="强调文字颜色 6 2 2 3 2 3 5" xfId="5671"/>
    <cellStyle name="20% - 强调文字颜色 4 2 4 3 2 2 2" xfId="5672"/>
    <cellStyle name="常规 20 6" xfId="5673"/>
    <cellStyle name="20% - 强调文字颜色 3 2 3 3 2 4 2" xfId="5674"/>
    <cellStyle name="20% - 强调文字颜色 3 2 3 3 3 2 2 2 2" xfId="5675"/>
    <cellStyle name="20% - 强调文字颜色 3 2 3 3 3 2 2 3" xfId="5676"/>
    <cellStyle name="20% - 强调文字颜色 3 2 3 3 3 2 2 3 2" xfId="5677"/>
    <cellStyle name="20% - 强调文字颜色 5 2 2 2 3 2 2 2 2" xfId="5678"/>
    <cellStyle name="标题 2 2 3 2 2 3 2 4" xfId="5679"/>
    <cellStyle name="20% - 强调文字颜色 3 2 3 3 3 2 2 4" xfId="5680"/>
    <cellStyle name="20% - 强调文字颜色 3 2 3 3 3 2 3" xfId="5681"/>
    <cellStyle name="60% - 强调文字颜色 4 2 5 2 2 2 2 2 2" xfId="5682"/>
    <cellStyle name="20% - 强调文字颜色 3 2 3 3 3 2 3 2" xfId="5683"/>
    <cellStyle name="40% - 强调文字颜色 5 2 3 2 2 2 3" xfId="5684"/>
    <cellStyle name="20% - 强调文字颜色 3 2 3 3 3 2 4" xfId="5685"/>
    <cellStyle name="20% - 强调文字颜色 3 2 3 3 3 2 4 2" xfId="5686"/>
    <cellStyle name="40% - 强调文字颜色 5 2 3 2 2 3 3" xfId="5687"/>
    <cellStyle name="20% - 强调文字颜色 3 2 3 3 3 3 2 2" xfId="5688"/>
    <cellStyle name="20% - 强调文字颜色 3 2 3 3 3 3 3" xfId="5689"/>
    <cellStyle name="60% - 强调文字颜色 4 2 5 2 2 2 2 3 2" xfId="5690"/>
    <cellStyle name="20% - 强调文字颜色 3 2 3 3 3 3 3 2" xfId="5691"/>
    <cellStyle name="40% - 强调文字颜色 5 2 3 2 3 2 3" xfId="5692"/>
    <cellStyle name="20% - 强调文字颜色 3 2 3 3 3 3 4" xfId="5693"/>
    <cellStyle name="20% - 强调文字颜色 4 2 8" xfId="5694"/>
    <cellStyle name="注释 2 4 2 2 2 2 5 2" xfId="5695"/>
    <cellStyle name="标题 1 2 4 3 2 4 4" xfId="5696"/>
    <cellStyle name="20% - 强调文字颜色 3 2 3 4 2" xfId="5697"/>
    <cellStyle name="60% - 强调文字颜色 2 2 4 4 2 4" xfId="5698"/>
    <cellStyle name="20% - 强调文字颜色 4 2 8 2 2 2" xfId="5699"/>
    <cellStyle name="20% - 强调文字颜色 3 2 7 2 2 4" xfId="5700"/>
    <cellStyle name="20% - 强调文字颜色 3 2 3 4 2 2 2 2" xfId="5701"/>
    <cellStyle name="20% - 强调文字颜色 4 2 8 2 3" xfId="5702"/>
    <cellStyle name="20% - 强调文字颜色 3 2 3 4 2 2 3" xfId="5703"/>
    <cellStyle name="20% - 强调文字颜色 4 2 8 2 3 2" xfId="5704"/>
    <cellStyle name="40% - 强调文字颜色 5 2 3 3 2 4" xfId="5705"/>
    <cellStyle name="20% - 强调文字颜色 3 2 3 4 2 2 3 2" xfId="5706"/>
    <cellStyle name="20% - 强调文字颜色 4 2 8 3 2" xfId="5707"/>
    <cellStyle name="20% - 强调文字颜色 3 2 3 4 2 3 2" xfId="5708"/>
    <cellStyle name="输出 2 2 2 4 3 3 2" xfId="5709"/>
    <cellStyle name="20% - 强调文字颜色 4 2 8 4" xfId="5710"/>
    <cellStyle name="20% - 强调文字颜色 4 2 4 4 2 2" xfId="5711"/>
    <cellStyle name="20% - 强调文字颜色 3 2 3 4 2 4" xfId="5712"/>
    <cellStyle name="20% - 强调文字颜色 4 2 8 4 2" xfId="5713"/>
    <cellStyle name="20% - 强调文字颜色 4 2 4 4 2 2 2" xfId="5714"/>
    <cellStyle name="20% - 强调文字颜色 3 2 3 4 2 4 2" xfId="5715"/>
    <cellStyle name="常规 29 2 4" xfId="5716"/>
    <cellStyle name="常规 34 2 4" xfId="5717"/>
    <cellStyle name="20% - 强调文字颜色 4 2 9 2 2" xfId="5718"/>
    <cellStyle name="20% - 强调文字颜色 3 2 3 4 3 2 2" xfId="5719"/>
    <cellStyle name="20% - 强调文字颜色 4 2 9 3" xfId="5720"/>
    <cellStyle name="20% - 强调文字颜色 3 2 3 4 3 3" xfId="5721"/>
    <cellStyle name="20% - 强调文字颜色 4 2 9 3 2" xfId="5722"/>
    <cellStyle name="20% - 强调文字颜色 3 2 3 4 3 3 2" xfId="5723"/>
    <cellStyle name="20% - 强调文字颜色 4 2 9 4" xfId="5724"/>
    <cellStyle name="20% - 强调文字颜色 4 2 4 4 3 2" xfId="5725"/>
    <cellStyle name="20% - 强调文字颜色 3 2 3 4 3 4" xfId="5726"/>
    <cellStyle name="20% - 强调文字颜色 3 2 3 5" xfId="5727"/>
    <cellStyle name="标题 4 2 3 2 4 2 2" xfId="5728"/>
    <cellStyle name="常规 3 4 2 2 2 3 2" xfId="5729"/>
    <cellStyle name="20% - 强调文字颜色 3 2 3 5 2" xfId="5730"/>
    <cellStyle name="60% - 强调文字颜色 2 2 4 4 3 4" xfId="5731"/>
    <cellStyle name="标题 4 2 3 2 4 2 2 2" xfId="5732"/>
    <cellStyle name="强调文字颜色 3 2 6 2 2 4" xfId="5733"/>
    <cellStyle name="常规 3 4 2 2 2 3 2 2" xfId="5734"/>
    <cellStyle name="20% - 强调文字颜色 3 2 3 5 2 2 2 2" xfId="5735"/>
    <cellStyle name="20% - 强调文字颜色 4 2 2 5 2 2 4" xfId="5736"/>
    <cellStyle name="标题 1 2 4 2 2 2 3 3" xfId="5737"/>
    <cellStyle name="20% - 强调文字颜色 3 2 3 5 2 2 3" xfId="5738"/>
    <cellStyle name="20% - 强调文字颜色 3 2 3 5 2 2 3 2" xfId="5739"/>
    <cellStyle name="标题 1 2 4 2 2 2 4 3" xfId="5740"/>
    <cellStyle name="20% - 强调文字颜色 3 2 3 5 2 2 4" xfId="5741"/>
    <cellStyle name="汇总 2 2 2 2 2 3 2" xfId="5742"/>
    <cellStyle name="20% - 强调文字颜色 4 2 2 2 2 2 2 2 2" xfId="5743"/>
    <cellStyle name="20% - 强调文字颜色 3 2 3 5 2 3 2" xfId="5744"/>
    <cellStyle name="20% - 强调文字颜色 4 2 4 5 2 2" xfId="5745"/>
    <cellStyle name="汇总 2 2 2 2 2 4" xfId="5746"/>
    <cellStyle name="20% - 强调文字颜色 4 2 2 2 2 2 2 3" xfId="5747"/>
    <cellStyle name="20% - 强调文字颜色 3 2 3 5 2 4" xfId="5748"/>
    <cellStyle name="20% - 强调文字颜色 4 2 4 5 2 2 2" xfId="5749"/>
    <cellStyle name="汇总 2 2 2 2 2 4 2" xfId="5750"/>
    <cellStyle name="20% - 强调文字颜色 4 2 2 2 2 2 2 3 2" xfId="5751"/>
    <cellStyle name="20% - 强调文字颜色 3 2 3 5 2 4 2" xfId="5752"/>
    <cellStyle name="20% - 强调文字颜色 3 2 3 5 3" xfId="5753"/>
    <cellStyle name="60% - 强调文字颜色 2 2 4 4 3 5" xfId="5754"/>
    <cellStyle name="强调文字颜色 3 2 6 2 2 5" xfId="5755"/>
    <cellStyle name="常规 3 4 2 2 2 3 2 3" xfId="5756"/>
    <cellStyle name="20% - 强调文字颜色 3 2 3 5 3 2 2" xfId="5757"/>
    <cellStyle name="汇总 2 2 2 2 3 3" xfId="5758"/>
    <cellStyle name="20% - 强调文字颜色 4 2 2 2 2 2 3 2" xfId="5759"/>
    <cellStyle name="标题 3 2 4 4 2 2" xfId="5760"/>
    <cellStyle name="20% - 强调文字颜色 3 2 3 5 3 3" xfId="5761"/>
    <cellStyle name="汇总 2 2 2 2 3 3 2" xfId="5762"/>
    <cellStyle name="20% - 强调文字颜色 4 2 2 2 2 2 3 2 2" xfId="5763"/>
    <cellStyle name="标题 3 2 4 4 2 2 2" xfId="5764"/>
    <cellStyle name="20% - 强调文字颜色 3 2 3 5 3 3 2" xfId="5765"/>
    <cellStyle name="20% - 强调文字颜色 4 2 4 5 3 2" xfId="5766"/>
    <cellStyle name="汇总 2 2 2 2 3 4" xfId="5767"/>
    <cellStyle name="20% - 强调文字颜色 4 2 2 2 2 2 3 3" xfId="5768"/>
    <cellStyle name="标题 3 2 4 4 2 3" xfId="5769"/>
    <cellStyle name="20% - 强调文字颜色 3 2 3 5 3 4" xfId="5770"/>
    <cellStyle name="20% - 强调文字颜色 3 2 3 5 4 2" xfId="5771"/>
    <cellStyle name="20% - 强调文字颜色 3 2 3 5 5" xfId="5772"/>
    <cellStyle name="40% - 强调文字颜色 3 2 3 2 2 2 2" xfId="5773"/>
    <cellStyle name="20% - 强调文字颜色 3 2 3 5 5 2" xfId="5774"/>
    <cellStyle name="40% - 强调文字颜色 3 2 3 2 2 2 2 2" xfId="5775"/>
    <cellStyle name="20% - 强调文字颜色 3 2 3 6" xfId="5776"/>
    <cellStyle name="60% - 强调文字颜色 2 2 3 2 3 4 2" xfId="5777"/>
    <cellStyle name="60% - 强调文字颜色 3 2 4 3 4 2" xfId="5778"/>
    <cellStyle name="标题 3 2 2 2 3 3 3 2" xfId="5779"/>
    <cellStyle name="标题 4 2 3 2 4 2 3" xfId="5780"/>
    <cellStyle name="常规 3 4 2 2 2 3 3" xfId="5781"/>
    <cellStyle name="20% - 强调文字颜色 3 2 3 6 2" xfId="5782"/>
    <cellStyle name="60% - 强调文字颜色 2 2 4 4 4 4" xfId="5783"/>
    <cellStyle name="60% - 强调文字颜色 2 2 3 2 3 4 2 2" xfId="5784"/>
    <cellStyle name="60% - 强调文字颜色 3 2 3 2 2 2 2 4" xfId="5785"/>
    <cellStyle name="60% - 强调文字颜色 3 2 4 3 4 2 2" xfId="5786"/>
    <cellStyle name="标题 4 2 3 2 4 2 3 2" xfId="5787"/>
    <cellStyle name="强调文字颜色 3 2 6 2 3 4" xfId="5788"/>
    <cellStyle name="常规 3 4 2 2 2 3 3 2" xfId="5789"/>
    <cellStyle name="20% - 强调文字颜色 3 2 3 6 2 2" xfId="5790"/>
    <cellStyle name="60% - 强调文字颜色 3 2 3 2 2 2 2 4 2" xfId="5791"/>
    <cellStyle name="20% - 强调文字颜色 3 2 3 6 3" xfId="5792"/>
    <cellStyle name="60% - 强调文字颜色 3 2 3 2 2 2 2 5" xfId="5793"/>
    <cellStyle name="20% - 强调文字颜色 3 2 3 6 3 2" xfId="5794"/>
    <cellStyle name="20% - 强调文字颜色 3 2 3 7" xfId="5795"/>
    <cellStyle name="60% - 强调文字颜色 2 2 3 2 3 4 3" xfId="5796"/>
    <cellStyle name="60% - 强调文字颜色 3 2 4 3 4 3" xfId="5797"/>
    <cellStyle name="标题 4 2 3 2 4 2 4" xfId="5798"/>
    <cellStyle name="常规 3 4 2 2 2 3 4" xfId="5799"/>
    <cellStyle name="20% - 强调文字颜色 3 2 3 7 2" xfId="5800"/>
    <cellStyle name="60% - 强调文字颜色 2 2 3 2 3 4 3 2" xfId="5801"/>
    <cellStyle name="60% - 强调文字颜色 3 2 3 2 2 2 3 4" xfId="5802"/>
    <cellStyle name="60% - 强调文字颜色 3 2 4 3 4 3 2" xfId="5803"/>
    <cellStyle name="强调文字颜色 3 2 6 2 4 4" xfId="5804"/>
    <cellStyle name="常规 3 4 2 2 2 3 4 2" xfId="5805"/>
    <cellStyle name="常规 30 2 2 2 3 2 4" xfId="5806"/>
    <cellStyle name="计算 2 5 2 2 3 2 2 2 2" xfId="5807"/>
    <cellStyle name="20% - 强调文字颜色 3 2 4" xfId="5808"/>
    <cellStyle name="60% - 强调文字颜色 1 2 2 3 5" xfId="5809"/>
    <cellStyle name="20% - 强调文字颜色 3 2 4 2" xfId="5810"/>
    <cellStyle name="60% - 强调文字颜色 1 2 2 3 5 2" xfId="5811"/>
    <cellStyle name="20% - 强调文字颜色 3 2 4 2 2" xfId="5812"/>
    <cellStyle name="20% - 强调文字颜色 4 2 3 2 2 3 5" xfId="5813"/>
    <cellStyle name="标题 4 2 4 5 4" xfId="5814"/>
    <cellStyle name="20% - 强调文字颜色 5 2 2 3 2 5 2" xfId="5815"/>
    <cellStyle name="20% - 强调文字颜色 3 2 4 2 2 2 2 2 2" xfId="5816"/>
    <cellStyle name="20% - 强调文字颜色 3 2 4 2 2 2 2 2 2 2" xfId="5817"/>
    <cellStyle name="20% - 强调文字颜色 3 2 4 2 2 2 2 2 3" xfId="5818"/>
    <cellStyle name="20% - 强调文字颜色 3 2 4 2 2 2 2 2 3 2" xfId="5819"/>
    <cellStyle name="20% - 强调文字颜色 3 2 4 2 2 2 2 2 4" xfId="5820"/>
    <cellStyle name="20% - 强调文字颜色 5 2 2 3 2 6" xfId="5821"/>
    <cellStyle name="20% - 强调文字颜色 3 2 4 2 2 2 2 3" xfId="5822"/>
    <cellStyle name="20% - 强调文字颜色 3 2 4 2 2 2 2 3 2" xfId="5823"/>
    <cellStyle name="20% - 强调文字颜色 3 2 5 2 3 2 2 2" xfId="5824"/>
    <cellStyle name="20% - 强调文字颜色 3 2 4 2 2 2 2 4" xfId="5825"/>
    <cellStyle name="20% - 强调文字颜色 3 2 5 2 3 2 2 2 2" xfId="5826"/>
    <cellStyle name="20% - 强调文字颜色 3 2 4 2 2 2 2 4 2" xfId="5827"/>
    <cellStyle name="20% - 强调文字颜色 3 2 5 2 3 2 2 3" xfId="5828"/>
    <cellStyle name="20% - 强调文字颜色 3 2 4 2 2 2 2 5" xfId="5829"/>
    <cellStyle name="60% - 强调文字颜色 6 2 3 2 2 2 2 2 3 2" xfId="5830"/>
    <cellStyle name="20% - 强调文字颜色 5 2 2 3 3 5 2" xfId="5831"/>
    <cellStyle name="20% - 强调文字颜色 3 2 4 5 2 2 2 2" xfId="5832"/>
    <cellStyle name="20% - 强调文字颜色 3 2 4 2 2 2 3 2 2" xfId="5833"/>
    <cellStyle name="标题 5 2 3 2 2 4 2" xfId="5834"/>
    <cellStyle name="20% - 强调文字颜色 5 2 2 3 3 6" xfId="5835"/>
    <cellStyle name="20% - 强调文字颜色 3 2 4 5 2 2 3" xfId="5836"/>
    <cellStyle name="20% - 强调文字颜色 3 2 4 2 2 2 3 3" xfId="5837"/>
    <cellStyle name="标题 5 2 3 2 2 5" xfId="5838"/>
    <cellStyle name="20% - 强调文字颜色 3 2 4 2 2 2 3 3 2" xfId="5839"/>
    <cellStyle name="20% - 强调文字颜色 3 2 4 5 2 2 3 2" xfId="5840"/>
    <cellStyle name="标题 5 5 3 2 2 4" xfId="5841"/>
    <cellStyle name="20% - 强调文字颜色 3 2 5 2 3 2 3 2" xfId="5842"/>
    <cellStyle name="20% - 强调文字颜色 3 2 4 5 2 2 4" xfId="5843"/>
    <cellStyle name="20% - 强调文字颜色 3 2 4 2 2 2 3 4" xfId="5844"/>
    <cellStyle name="汇总 2 2 3 2 2 3 2" xfId="5845"/>
    <cellStyle name="20% - 强调文字颜色 4 2 2 2 3 2 2 2 2" xfId="5846"/>
    <cellStyle name="20% - 强调文字颜色 3 2 4 5 2 3 2" xfId="5847"/>
    <cellStyle name="20% - 强调文字颜色 3 2 4 2 2 2 4 2" xfId="5848"/>
    <cellStyle name="标题 5 2 3 2 3 4" xfId="5849"/>
    <cellStyle name="20% - 强调文字颜色 4 2 5 5 2 2" xfId="5850"/>
    <cellStyle name="汇总 2 2 3 2 2 4" xfId="5851"/>
    <cellStyle name="20% - 强调文字颜色 4 2 2 2 3 2 2 3" xfId="5852"/>
    <cellStyle name="20% - 强调文字颜色 3 2 4 5 2 4" xfId="5853"/>
    <cellStyle name="20% - 强调文字颜色 3 2 4 2 2 2 5" xfId="5854"/>
    <cellStyle name="汇总 2 2 3 2 2 4 2" xfId="5855"/>
    <cellStyle name="20% - 强调文字颜色 4 2 2 2 3 2 2 3 2" xfId="5856"/>
    <cellStyle name="20% - 强调文字颜色 3 2 4 5 2 4 2" xfId="5857"/>
    <cellStyle name="20% - 强调文字颜色 3 2 4 2 2 2 5 2" xfId="5858"/>
    <cellStyle name="标题 5 2 3 2 4 4" xfId="5859"/>
    <cellStyle name="20% - 强调文字颜色 4 2 3 2 4 2 2 2" xfId="5860"/>
    <cellStyle name="标题 2 2 7 4 4" xfId="5861"/>
    <cellStyle name="常规 3 6 2 5 2" xfId="5862"/>
    <cellStyle name="常规 26 3 4 3" xfId="5863"/>
    <cellStyle name="常规 31 3 4 3" xfId="5864"/>
    <cellStyle name="常规 36 3 2 4 4" xfId="5865"/>
    <cellStyle name="适中 2 3 6 2 2" xfId="5866"/>
    <cellStyle name="汇总 2 2 3 2 2 5" xfId="5867"/>
    <cellStyle name="20% - 强调文字颜色 4 2 2 2 3 2 2 4" xfId="5868"/>
    <cellStyle name="20% - 强调文字颜色 3 2 4 5 2 5" xfId="5869"/>
    <cellStyle name="20% - 强调文字颜色 3 2 4 2 2 2 6" xfId="5870"/>
    <cellStyle name="20% - 强调文字颜色 3 2 4 2 2 3 2 2 2" xfId="5871"/>
    <cellStyle name="20% - 强调文字颜色 3 2 4 2 2 3 2 2 2 2" xfId="5872"/>
    <cellStyle name="20% - 强调文字颜色 3 2 4 2 2 3 2 2 3" xfId="5873"/>
    <cellStyle name="20% - 强调文字颜色 3 2 4 2 2 3 2 2 3 2" xfId="5874"/>
    <cellStyle name="20% - 强调文字颜色 3 2 4 2 2 3 2 2 4" xfId="5875"/>
    <cellStyle name="20% - 强调文字颜色 3 2 4 2 2 3 2 3" xfId="5876"/>
    <cellStyle name="60% - 强调文字颜色 5 2 2 2 2 2 2" xfId="5877"/>
    <cellStyle name="60% - 强调文字颜色 5 2 5 2 2 2 2 3 2" xfId="5878"/>
    <cellStyle name="20% - 强调文字颜色 3 2 4 2 2 3 2 3 2" xfId="5879"/>
    <cellStyle name="60% - 强调文字颜色 5 2 2 2 2 2 2 2" xfId="5880"/>
    <cellStyle name="20% - 强调文字颜色 3 2 5 2 3 3 2 2" xfId="5881"/>
    <cellStyle name="20% - 强调文字颜色 3 2 4 2 2 3 2 4" xfId="5882"/>
    <cellStyle name="60% - 强调文字颜色 5 2 2 2 2 2 3" xfId="5883"/>
    <cellStyle name="20% - 强调文字颜色 3 2 4 2 2 3 2 4 2" xfId="5884"/>
    <cellStyle name="60% - 强调文字颜色 5 2 2 2 2 2 3 2" xfId="5885"/>
    <cellStyle name="20% - 强调文字颜色 3 2 4 2 2 3 2 5" xfId="5886"/>
    <cellStyle name="60% - 强调文字颜色 5 2 2 2 2 2 4" xfId="5887"/>
    <cellStyle name="20% - 强调文字颜色 3 2 4 5 3 2 2" xfId="5888"/>
    <cellStyle name="20% - 强调文字颜色 3 2 4 2 2 3 3 2" xfId="5889"/>
    <cellStyle name="标题 5 2 3 3 2 4" xfId="5890"/>
    <cellStyle name="20% - 强调文字颜色 3 2 4 2 2 3 3 2 2" xfId="5891"/>
    <cellStyle name="20% - 强调文字颜色 3 2 4 2 2 3 3 3" xfId="5892"/>
    <cellStyle name="好 2 5 2 2 3 2 2" xfId="5893"/>
    <cellStyle name="60% - 强调文字颜色 5 2 2 2 2 3 2" xfId="5894"/>
    <cellStyle name="20% - 强调文字颜色 3 2 4 2 2 3 3 3 2" xfId="5895"/>
    <cellStyle name="好 2 5 2 2 3 2 2 2" xfId="5896"/>
    <cellStyle name="60% - 强调文字颜色 5 2 2 2 2 3 2 2" xfId="5897"/>
    <cellStyle name="20% - 强调文字颜色 3 2 5 2 3 3 3 2" xfId="5898"/>
    <cellStyle name="20% - 强调文字颜色 3 2 4 2 2 3 3 4" xfId="5899"/>
    <cellStyle name="好 2 5 2 2 3 2 3" xfId="5900"/>
    <cellStyle name="60% - 强调文字颜色 5 2 2 2 2 3 3" xfId="5901"/>
    <cellStyle name="汇总 2 2 3 2 3 3" xfId="5902"/>
    <cellStyle name="20% - 强调文字颜色 4 2 2 2 3 2 3 2" xfId="5903"/>
    <cellStyle name="标题 3 2 5 4 2 2" xfId="5904"/>
    <cellStyle name="20% - 强调文字颜色 3 2 4 5 3 3" xfId="5905"/>
    <cellStyle name="20% - 强调文字颜色 3 2 4 2 2 3 4" xfId="5906"/>
    <cellStyle name="20% - 强调文字颜色 3 2 4 5 3 3 2" xfId="5907"/>
    <cellStyle name="20% - 强调文字颜色 3 2 4 2 2 3 4 2" xfId="5908"/>
    <cellStyle name="20% - 强调文字颜色 4 2 5 5 3 2" xfId="5909"/>
    <cellStyle name="20% - 强调文字颜色 3 2 4 5 3 4" xfId="5910"/>
    <cellStyle name="20% - 强调文字颜色 3 2 4 2 2 3 5" xfId="5911"/>
    <cellStyle name="20% - 强调文字颜色 3 2 4 2 2 3 5 2" xfId="5912"/>
    <cellStyle name="20% - 强调文字颜色 5 2 2 2 5 2 2" xfId="5913"/>
    <cellStyle name="标题 1 2 3 4 3 5" xfId="5914"/>
    <cellStyle name="20% - 强调文字颜色 4 2 5 2 2 2 3" xfId="5915"/>
    <cellStyle name="20% - 强调文字颜色 3 2 4 5 4 2" xfId="5916"/>
    <cellStyle name="20% - 强调文字颜色 3 2 4 2 2 4 3" xfId="5917"/>
    <cellStyle name="警告文本 2 2 2 2 4 2" xfId="5918"/>
    <cellStyle name="40% - 强调文字颜色 6 2 3 2 2 3 2 2 2 2" xfId="5919"/>
    <cellStyle name="20% - 强调文字颜色 4 2 5 2 2 2 3 2" xfId="5920"/>
    <cellStyle name="20% - 强调文字颜色 3 2 4 2 2 4 3 2" xfId="5921"/>
    <cellStyle name="20% - 强调文字颜色 4 2 5 2 2 2 4" xfId="5922"/>
    <cellStyle name="汇总 2 2 3 2 4 3" xfId="5923"/>
    <cellStyle name="20% - 强调文字颜色 4 2 2 2 3 2 4 2" xfId="5924"/>
    <cellStyle name="标题 3 2 5 4 3 2" xfId="5925"/>
    <cellStyle name="20% - 强调文字颜色 3 2 4 2 2 4 4" xfId="5926"/>
    <cellStyle name="20% - 强调文字颜色 4 2 5 2 2 3 2" xfId="5927"/>
    <cellStyle name="40% - 强调文字颜色 3 2 2 2 2 2 2 3" xfId="5928"/>
    <cellStyle name="20% - 强调文字颜色 3 2 4 2 2 5 2" xfId="5929"/>
    <cellStyle name="20% - 强调文字颜色 4 2 5 2 2 4 2" xfId="5930"/>
    <cellStyle name="40% - 强调文字颜色 3 2 2 2 2 2 3 3" xfId="5931"/>
    <cellStyle name="20% - 强调文字颜色 3 2 4 2 2 6 2" xfId="5932"/>
    <cellStyle name="20% - 强调文字颜色 5 2 6 2 2 2 2" xfId="5933"/>
    <cellStyle name="常规 2 3 3 2 4 2 2" xfId="5934"/>
    <cellStyle name="20% - 强调文字颜色 3 2 4 2 3" xfId="5935"/>
    <cellStyle name="20% - 强调文字颜色 4 2 3 2 2 3 6" xfId="5936"/>
    <cellStyle name="标题 4 2 4 5 5" xfId="5937"/>
    <cellStyle name="20% - 强调文字颜色 5 2 2 3 2 2 2 2 2" xfId="5938"/>
    <cellStyle name="20% - 强调文字颜色 3 2 4 2 3 2 2 4" xfId="5939"/>
    <cellStyle name="20% - 强调文字颜色 3 2 4 6 2 2" xfId="5940"/>
    <cellStyle name="20% - 强调文字颜色 3 2 4 2 3 2 3" xfId="5941"/>
    <cellStyle name="汇总 2 2 3 3 2 3" xfId="5942"/>
    <cellStyle name="20% - 强调文字颜色 4 2 2 2 3 3 2 2" xfId="5943"/>
    <cellStyle name="20% - 强调文字颜色 3 2 4 2 3 2 4" xfId="5944"/>
    <cellStyle name="20% - 强调文字颜色 3 2 4 2 3 2 4 2" xfId="5945"/>
    <cellStyle name="20% - 强调文字颜色 3 2 4 6 3 2" xfId="5946"/>
    <cellStyle name="20% - 强调文字颜色 3 2 4 2 3 3 3" xfId="5947"/>
    <cellStyle name="汇总 2 2 3 3 3 3" xfId="5948"/>
    <cellStyle name="20% - 强调文字颜色 4 2 2 2 3 3 3 2" xfId="5949"/>
    <cellStyle name="标题 3 2 5 5 2 2" xfId="5950"/>
    <cellStyle name="20% - 强调文字颜色 3 2 4 2 3 3 4" xfId="5951"/>
    <cellStyle name="强调文字颜色 6 2 3 2 3 3 5" xfId="5952"/>
    <cellStyle name="20% - 强调文字颜色 4 2 5 2 3 2 2" xfId="5953"/>
    <cellStyle name="标题 1 2 2 3 3 2 3 2" xfId="5954"/>
    <cellStyle name="常规 3 2 4 2 2 4" xfId="5955"/>
    <cellStyle name="常规 9 4 2 2" xfId="5956"/>
    <cellStyle name="20% - 强调文字颜色 3 2 4 2 3 4 2" xfId="5957"/>
    <cellStyle name="20% - 强调文字颜色 5 2 2 2 2 2" xfId="5958"/>
    <cellStyle name="60% - 强调文字颜色 1 2 4 3 3 2 2 2" xfId="5959"/>
    <cellStyle name="20% - 强调文字颜色 3 2 4 2 4" xfId="5960"/>
    <cellStyle name="20% - 强调文字颜色 5 2 2 2 2 2 2 2 2 2" xfId="5961"/>
    <cellStyle name="20% - 强调文字颜色 3 2 4 2 4 2 2 2 2" xfId="5962"/>
    <cellStyle name="常规 28 2 8" xfId="5963"/>
    <cellStyle name="常规 33 2 8" xfId="5964"/>
    <cellStyle name="20% - 强调文字颜色 5 2 2 2 2 2 2 2 3" xfId="5965"/>
    <cellStyle name="20% - 强调文字颜色 3 2 4 2 4 2 2 3" xfId="5966"/>
    <cellStyle name="解释性文本 2 4 2 2 2 2 4 2" xfId="5967"/>
    <cellStyle name="40% - 强调文字颜色 2 2 5 3 2 4 2" xfId="5968"/>
    <cellStyle name="20% - 强调文字颜色 5 2 2 2 2 2 2 2 4" xfId="5969"/>
    <cellStyle name="20% - 强调文字颜色 3 2 4 2 4 2 2 4" xfId="5970"/>
    <cellStyle name="汇总 2 2 3 4 2 2 2" xfId="5971"/>
    <cellStyle name="20% - 强调文字颜色 5 2 2 2 2 2 2 3 2" xfId="5972"/>
    <cellStyle name="20% - 强调文字颜色 3 2 4 2 4 2 3 2" xfId="5973"/>
    <cellStyle name="好 2 3 2 2 2 2 5" xfId="5974"/>
    <cellStyle name="汇总 2 2 3 4 2 3" xfId="5975"/>
    <cellStyle name="20% - 强调文字颜色 5 2 2 2 2 2 2 4" xfId="5976"/>
    <cellStyle name="20% - 强调文字颜色 3 2 4 2 4 2 4" xfId="5977"/>
    <cellStyle name="汇总 2 2 3 4 2 3 2" xfId="5978"/>
    <cellStyle name="20% - 强调文字颜色 5 2 2 2 2 2 2 4 2" xfId="5979"/>
    <cellStyle name="20% - 强调文字颜色 3 2 4 2 4 2 4 2" xfId="5980"/>
    <cellStyle name="好 2 3 2 2 2 3 5" xfId="5981"/>
    <cellStyle name="汇总 2 2 3 4 2 4" xfId="5982"/>
    <cellStyle name="20% - 强调文字颜色 5 2 2 2 2 2 2 5" xfId="5983"/>
    <cellStyle name="20% - 强调文字颜色 3 2 4 2 4 2 5" xfId="5984"/>
    <cellStyle name="差 2 3 2 3 5 2" xfId="5985"/>
    <cellStyle name="20% - 强调文字颜色 5 2 2 2 2 2 3 2 2" xfId="5986"/>
    <cellStyle name="20% - 强调文字颜色 3 2 4 2 4 3 2 2" xfId="5987"/>
    <cellStyle name="20% - 强调文字颜色 5 2 2 2 2 2 3 3 2" xfId="5988"/>
    <cellStyle name="标题 2 2 2 2 5" xfId="5989"/>
    <cellStyle name="20% - 强调文字颜色 3 2 4 2 4 3 3 2" xfId="5990"/>
    <cellStyle name="20% - 强调文字颜色 5 2 2 2 2 2 3 4" xfId="5991"/>
    <cellStyle name="20% - 强调文字颜色 3 2 4 2 4 3 4" xfId="5992"/>
    <cellStyle name="20% - 强调文字颜色 5 2 2 2 2 2 4 2" xfId="5993"/>
    <cellStyle name="40% - 强调文字颜色 2 2 4 5 2 2 2" xfId="5994"/>
    <cellStyle name="差 2 4 3 2 2 3" xfId="5995"/>
    <cellStyle name="20% - 强调文字颜色 4 2 5 2 4 2 2" xfId="5996"/>
    <cellStyle name="常规 22 5 2 3 4" xfId="5997"/>
    <cellStyle name="常规 3 2 4 3 2 4" xfId="5998"/>
    <cellStyle name="常规 9 5 2 2" xfId="5999"/>
    <cellStyle name="20% - 强调文字颜色 3 2 4 2 4 4 2" xfId="6000"/>
    <cellStyle name="20% - 强调文字颜色 5 2 2 2 2 3" xfId="6001"/>
    <cellStyle name="20% - 强调文字颜色 3 2 4 2 5" xfId="6002"/>
    <cellStyle name="20% - 强调文字颜色 5 2 2 2 2 3 2 2" xfId="6003"/>
    <cellStyle name="20% - 强调文字颜色 3 2 4 2 5 2 2" xfId="6004"/>
    <cellStyle name="差 2 5 2 2 4" xfId="6005"/>
    <cellStyle name="20% - 强调文字颜色 5 2 2 2 2 3 3" xfId="6006"/>
    <cellStyle name="标题 4 2 5 2 2 3 2 3 2" xfId="6007"/>
    <cellStyle name="20% - 强调文字颜色 3 2 4 2 5 3" xfId="6008"/>
    <cellStyle name="标题 2 2 3 3 3 2 2" xfId="6009"/>
    <cellStyle name="20% - 强调文字颜色 5 2 2 2 2 3 3 2" xfId="6010"/>
    <cellStyle name="20% - 强调文字颜色 3 2 4 2 5 3 2" xfId="6011"/>
    <cellStyle name="标题 2 2 3 3 3 2 2 2" xfId="6012"/>
    <cellStyle name="差 2 5 2 3 4" xfId="6013"/>
    <cellStyle name="20% - 强调文字颜色 5 2 2 2 2 3 4" xfId="6014"/>
    <cellStyle name="40% - 强调文字颜色 2 2 4 5 3 2" xfId="6015"/>
    <cellStyle name="20% - 强调文字颜色 4 2 5 2 5 2" xfId="6016"/>
    <cellStyle name="40% - 强调文字颜色 1 2 2 2 4 3 2 2" xfId="6017"/>
    <cellStyle name="60% - 强调文字颜色 1 2 4 3 2 2 2" xfId="6018"/>
    <cellStyle name="常规 9 6 2" xfId="6019"/>
    <cellStyle name="20% - 强调文字颜色 3 2 4 2 5 4" xfId="6020"/>
    <cellStyle name="标题 2 2 3 3 3 2 3" xfId="6021"/>
    <cellStyle name="20% - 强调文字颜色 5 2 2 2 2 4" xfId="6022"/>
    <cellStyle name="20% - 强调文字颜色 3 2 4 2 6" xfId="6023"/>
    <cellStyle name="20% - 强调文字颜色 3 2 4 3" xfId="6024"/>
    <cellStyle name="20% - 强调文字颜色 3 2 4 3 2" xfId="6025"/>
    <cellStyle name="标题 4 2 4 6 4" xfId="6026"/>
    <cellStyle name="20% - 强调文字颜色 3 2 4 3 2 2 2 3" xfId="6027"/>
    <cellStyle name="40% - 强调文字颜色 6 2 6 5" xfId="6028"/>
    <cellStyle name="20% - 强调文字颜色 3 2 4 3 2 2 2 3 2" xfId="6029"/>
    <cellStyle name="40% - 强调文字颜色 6 2 6 5 2" xfId="6030"/>
    <cellStyle name="20% - 强调文字颜色 3 2 4 3 2 2 2 4" xfId="6031"/>
    <cellStyle name="40% - 强调文字颜色 6 2 6 6" xfId="6032"/>
    <cellStyle name="汇总 2 2 4 2 2 3 2" xfId="6033"/>
    <cellStyle name="20% - 强调文字颜色 4 2 2 2 4 2 2 2 2" xfId="6034"/>
    <cellStyle name="20% - 强调文字颜色 3 2 4 3 2 2 4 2" xfId="6035"/>
    <cellStyle name="40% - 强调文字颜色 6 2 8 4" xfId="6036"/>
    <cellStyle name="标题 5 3 3 2 3 4" xfId="6037"/>
    <cellStyle name="汇总 2 2 4 2 2 4" xfId="6038"/>
    <cellStyle name="20% - 强调文字颜色 4 2 2 2 4 2 2 3" xfId="6039"/>
    <cellStyle name="20% - 强调文字颜色 3 2 4 3 2 2 5" xfId="6040"/>
    <cellStyle name="20% - 强调文字颜色 3 2 4 3 2 3 3 2" xfId="6041"/>
    <cellStyle name="标题 5 3 3 3 2 4" xfId="6042"/>
    <cellStyle name="60% - 强调文字颜色 6 2 2 2 5" xfId="6043"/>
    <cellStyle name="汇总 2 2 4 2 3 3" xfId="6044"/>
    <cellStyle name="20% - 强调文字颜色 4 2 2 2 4 2 3 2" xfId="6045"/>
    <cellStyle name="标题 3 2 6 4 2 2" xfId="6046"/>
    <cellStyle name="20% - 强调文字颜色 3 2 4 3 2 3 4" xfId="6047"/>
    <cellStyle name="强调文字颜色 6 2 3 3 2 3 5" xfId="6048"/>
    <cellStyle name="20% - 强调文字颜色 4 2 5 3 2 2 2" xfId="6049"/>
    <cellStyle name="20% - 强调文字颜色 3 2 4 3 2 4 2" xfId="6050"/>
    <cellStyle name="20% - 强调文字颜色 3 2 4 3 3" xfId="6051"/>
    <cellStyle name="常规 21 4 2 2 3 2 2 2" xfId="6052"/>
    <cellStyle name="20% - 强调文字颜色 3 2 4 3 3 2 2 2 2" xfId="6053"/>
    <cellStyle name="20% - 强调文字颜色 3 2 4 3 3 2 3" xfId="6054"/>
    <cellStyle name="20% - 强调文字颜色 3 2 4 3 3 2 3 2" xfId="6055"/>
    <cellStyle name="标题 5 3 4 2 2 4" xfId="6056"/>
    <cellStyle name="汇总 2 2 4 3 2 3" xfId="6057"/>
    <cellStyle name="20% - 强调文字颜色 4 2 2 2 4 3 2 2" xfId="6058"/>
    <cellStyle name="20% - 强调文字颜色 3 2 4 3 3 2 4" xfId="6059"/>
    <cellStyle name="20% - 强调文字颜色 3 2 4 3 3 2 4 2" xfId="6060"/>
    <cellStyle name="20% - 强调文字颜色 3 2 4 3 3 2 5" xfId="6061"/>
    <cellStyle name="差 2 3 3 2 5 2" xfId="6062"/>
    <cellStyle name="20% - 强调文字颜色 3 2 4 3 3 3 2 2" xfId="6063"/>
    <cellStyle name="20% - 强调文字颜色 3 2 4 3 3 3 3" xfId="6064"/>
    <cellStyle name="20% - 强调文字颜色 3 2 4 3 3 3 3 2" xfId="6065"/>
    <cellStyle name="标题 5 3 4 3 2 4" xfId="6066"/>
    <cellStyle name="汇总 2 2 4 3 3 3" xfId="6067"/>
    <cellStyle name="20% - 强调文字颜色 4 2 2 2 4 3 3 2" xfId="6068"/>
    <cellStyle name="60% - 强调文字颜色 6 2 3 2 5" xfId="6069"/>
    <cellStyle name="标题 3 2 5 2 2 2 4" xfId="6070"/>
    <cellStyle name="20% - 强调文字颜色 3 2 4 3 3 3 4" xfId="6071"/>
    <cellStyle name="强调文字颜色 6 2 4 3 2 3 5" xfId="6072"/>
    <cellStyle name="20% - 强调文字颜色 4 2 6 3 2 2 2" xfId="6073"/>
    <cellStyle name="20% - 强调文字颜色 3 2 5 3 2 4 2" xfId="6074"/>
    <cellStyle name="40% - 强调文字颜色 4 2 9 4" xfId="6075"/>
    <cellStyle name="20% - 强调文字颜色 3 2 4 4" xfId="6076"/>
    <cellStyle name="20% - 强调文字颜色 4 2 6 3 2 2 2 2" xfId="6077"/>
    <cellStyle name="20% - 强调文字颜色 3 2 4 4 2" xfId="6078"/>
    <cellStyle name="60% - 强调文字颜色 2 2 4 5 2 4" xfId="6079"/>
    <cellStyle name="20% - 强调文字颜色 4 2 7 2 2 4" xfId="6080"/>
    <cellStyle name="20% - 强调文字颜色 6 2 2 3 3 3 2" xfId="6081"/>
    <cellStyle name="40% - 强调文字颜色 3 2 4 5 5" xfId="6082"/>
    <cellStyle name="20% - 强调文字颜色 3 2 4 4 2 2 2 2" xfId="6083"/>
    <cellStyle name="标题 5 2 2 2 2 4 2" xfId="6084"/>
    <cellStyle name="20% - 强调文字颜色 3 2 4 4 2 2 3" xfId="6085"/>
    <cellStyle name="标题 5 2 2 2 2 5" xfId="6086"/>
    <cellStyle name="标题 5 2 2 2 2 5 2" xfId="6087"/>
    <cellStyle name="20% - 强调文字颜色 3 2 4 4 2 2 3 2" xfId="6088"/>
    <cellStyle name="标题 5 4 3 2 2 4" xfId="6089"/>
    <cellStyle name="20% - 强调文字颜色 3 2 4 4 2 3 2" xfId="6090"/>
    <cellStyle name="标题 5 2 2 2 3 4" xfId="6091"/>
    <cellStyle name="20% - 强调文字颜色 4 2 5 4 2 2" xfId="6092"/>
    <cellStyle name="20% - 强调文字颜色 3 2 4 4 2 4" xfId="6093"/>
    <cellStyle name="20% - 强调文字颜色 4 2 5 4 2 2 2" xfId="6094"/>
    <cellStyle name="20% - 强调文字颜色 3 2 4 4 2 4 2" xfId="6095"/>
    <cellStyle name="标题 5 2 2 2 4 4" xfId="6096"/>
    <cellStyle name="20% - 强调文字颜色 3 2 4 4 3" xfId="6097"/>
    <cellStyle name="常规 21 4 2 2 3 2 3 2" xfId="6098"/>
    <cellStyle name="20% - 强调文字颜色 3 2 4 4 3 2 2" xfId="6099"/>
    <cellStyle name="标题 5 2 2 3 2 4" xfId="6100"/>
    <cellStyle name="20% - 强调文字颜色 3 2 4 4 3 3" xfId="6101"/>
    <cellStyle name="20% - 强调文字颜色 3 2 4 4 3 3 2" xfId="6102"/>
    <cellStyle name="标题 5 2 2 3 3 4" xfId="6103"/>
    <cellStyle name="20% - 强调文字颜色 4 2 5 4 3 2" xfId="6104"/>
    <cellStyle name="20% - 强调文字颜色 3 2 4 4 3 4" xfId="6105"/>
    <cellStyle name="20% - 强调文字颜色 4 2 6 3 2 2 3" xfId="6106"/>
    <cellStyle name="20% - 强调文字颜色 3 2 4 5" xfId="6107"/>
    <cellStyle name="标题 4 2 3 2 4 3 2" xfId="6108"/>
    <cellStyle name="常规 3 4 2 2 2 4 2" xfId="6109"/>
    <cellStyle name="解释性文本 2 4" xfId="6110"/>
    <cellStyle name="20% - 强调文字颜色 4 2 6 3 2 2 3 2" xfId="6111"/>
    <cellStyle name="20% - 强调文字颜色 3 2 4 5 2" xfId="6112"/>
    <cellStyle name="20% - 强调文字颜色 6 2 5 2 2 2 5" xfId="6113"/>
    <cellStyle name="强调文字颜色 3 2 6 3 2 4" xfId="6114"/>
    <cellStyle name="常规 3 4 2 2 2 4 2 2" xfId="6115"/>
    <cellStyle name="20% - 强调文字颜色 3 2 4 5 3" xfId="6116"/>
    <cellStyle name="20% - 强调文字颜色 5 2 2 2 5 3" xfId="6117"/>
    <cellStyle name="常规 2 4 4 4 2" xfId="6118"/>
    <cellStyle name="20% - 强调文字颜色 3 2 4 5 5" xfId="6119"/>
    <cellStyle name="40% - 强调文字颜色 3 2 3 2 3 2 2" xfId="6120"/>
    <cellStyle name="注释 2 2 3 3 4 2 2" xfId="6121"/>
    <cellStyle name="警告文本 2 2 2 2 5" xfId="6122"/>
    <cellStyle name="40% - 强调文字颜色 6 2 3 2 2 3 2 2 3" xfId="6123"/>
    <cellStyle name="适中 2 3 3 2 2 3" xfId="6124"/>
    <cellStyle name="20% - 强调文字颜色 5 2 2 2 5 3 2" xfId="6125"/>
    <cellStyle name="常规 2 4 4 4 2 2" xfId="6126"/>
    <cellStyle name="20% - 强调文字颜色 4 2 5 2 2 3 3" xfId="6127"/>
    <cellStyle name="40% - 强调文字颜色 3 2 2 2 2 2 2 4" xfId="6128"/>
    <cellStyle name="20% - 强调文字颜色 3 2 4 5 5 2" xfId="6129"/>
    <cellStyle name="40% - 强调文字颜色 3 2 3 2 3 2 2 2" xfId="6130"/>
    <cellStyle name="警告文本 2 2 2 2 5 2" xfId="6131"/>
    <cellStyle name="40% - 强调文字颜色 6 2 3 2 2 3 2 2 3 2" xfId="6132"/>
    <cellStyle name="20% - 强调文字颜色 5 2 2 2 5 4" xfId="6133"/>
    <cellStyle name="常规 2 4 4 4 3" xfId="6134"/>
    <cellStyle name="20% - 强调文字颜色 3 2 4 5 6" xfId="6135"/>
    <cellStyle name="40% - 强调文字颜色 3 2 3 2 3 2 3" xfId="6136"/>
    <cellStyle name="警告文本 2 2 2 2 6" xfId="6137"/>
    <cellStyle name="40% - 强调文字颜色 6 2 3 2 2 3 2 2 4" xfId="6138"/>
    <cellStyle name="20% - 强调文字颜色 4 2 6 3 2 2 4" xfId="6139"/>
    <cellStyle name="20% - 强调文字颜色 3 2 4 6" xfId="6140"/>
    <cellStyle name="60% - 强调文字颜色 3 2 4 3 5 2" xfId="6141"/>
    <cellStyle name="标题 3 2 2 2 3 3 4 2" xfId="6142"/>
    <cellStyle name="常规 3 4 2 2 2 4 3" xfId="6143"/>
    <cellStyle name="警告文本 2 2 2 3" xfId="6144"/>
    <cellStyle name="60% - 强调文字颜色 2 2 3 2 3 5 2" xfId="6145"/>
    <cellStyle name="常规 25 3 2 2 2 2 2" xfId="6146"/>
    <cellStyle name="常规 30 3 2 2 2 2 2" xfId="6147"/>
    <cellStyle name="常规 36 2 2 2 3 2 2 2" xfId="6148"/>
    <cellStyle name="20% - 强调文字颜色 3 2 4 6 2" xfId="6149"/>
    <cellStyle name="警告文本 2 2 2 3 2" xfId="6150"/>
    <cellStyle name="60% - 强调文字颜色 3 2 3 2 2 3 2 4" xfId="6151"/>
    <cellStyle name="常规 3 4 2 2 2 4 3 2" xfId="6152"/>
    <cellStyle name="20% - 强调文字颜色 3 2 4 6 3" xfId="6153"/>
    <cellStyle name="20% - 强调文字颜色 3 2 5" xfId="6154"/>
    <cellStyle name="60% - 强调文字颜色 1 2 2 3 6" xfId="6155"/>
    <cellStyle name="20% - 强调文字颜色 3 2 5 2 3" xfId="6156"/>
    <cellStyle name="40% - 强调文字颜色 5 2 4 4 2 2 2" xfId="6157"/>
    <cellStyle name="20% - 强调文字颜色 3 2 5 2 3 2 2 3 2" xfId="6158"/>
    <cellStyle name="20% - 强调文字颜色 3 2 5 2 3 2 2 4" xfId="6159"/>
    <cellStyle name="40% - 强调文字颜色 5 2 2 3 3 2 2 2" xfId="6160"/>
    <cellStyle name="标题 4 2 5 3 2 3 2" xfId="6161"/>
    <cellStyle name="20% - 强调文字颜色 3 2 5 2 3 2 3" xfId="6162"/>
    <cellStyle name="60% - 强调文字颜色 3 2 4 2 2 2 3 2 2 2" xfId="6163"/>
    <cellStyle name="汇总 2 3 3 3 2 3" xfId="6164"/>
    <cellStyle name="20% - 强调文字颜色 4 2 2 3 3 3 2 2" xfId="6165"/>
    <cellStyle name="20% - 强调文字颜色 3 2 5 2 3 2 4" xfId="6166"/>
    <cellStyle name="20% - 强调文字颜色 3 2 5 2 3 2 4 2" xfId="6167"/>
    <cellStyle name="20% - 强调文字颜色 3 2 5 2 3 2 5" xfId="6168"/>
    <cellStyle name="差 2 4 2 2 5 2" xfId="6169"/>
    <cellStyle name="20% - 强调文字颜色 3 2 5 2 3 3 3" xfId="6170"/>
    <cellStyle name="60% - 强调文字颜色 3 2 4 2 2 2 3 2 3 2" xfId="6171"/>
    <cellStyle name="汇总 2 3 3 3 3 3" xfId="6172"/>
    <cellStyle name="20% - 强调文字颜色 4 2 2 3 3 3 3 2" xfId="6173"/>
    <cellStyle name="20% - 强调文字颜色 3 2 5 2 3 3 4" xfId="6174"/>
    <cellStyle name="强调文字颜色 6 2 4 2 3 3 5" xfId="6175"/>
    <cellStyle name="20% - 强调文字颜色 4 2 6 2 3 2 2" xfId="6176"/>
    <cellStyle name="标题 1 2 2 4 3 2 3 2" xfId="6177"/>
    <cellStyle name="常规 3 3 4 2 2 4" xfId="6178"/>
    <cellStyle name="20% - 强调文字颜色 3 2 5 2 3 4 2" xfId="6179"/>
    <cellStyle name="40% - 强调文字颜色 1 2 8" xfId="6180"/>
    <cellStyle name="40% - 强调文字颜色 6 2 2 3 2 2 2" xfId="6181"/>
    <cellStyle name="20% - 强调文字颜色 4 2 6 2 3 3 2" xfId="6182"/>
    <cellStyle name="20% - 强调文字颜色 3 2 5 2 3 5 2" xfId="6183"/>
    <cellStyle name="40% - 强调文字颜色 6 2 2 3 2 3 2" xfId="6184"/>
    <cellStyle name="20% - 强调文字颜色 5 2 2 3 2 2" xfId="6185"/>
    <cellStyle name="常规 18 2 2 2 2 2 4 2" xfId="6186"/>
    <cellStyle name="常规 23 2 2 2 2 2 4 2" xfId="6187"/>
    <cellStyle name="20% - 强调文字颜色 3 2 5 2 4" xfId="6188"/>
    <cellStyle name="40% - 强调文字颜色 5 2 4 4 2 2 3" xfId="6189"/>
    <cellStyle name="20% - 强调文字颜色 5 2 2 3 2 3" xfId="6190"/>
    <cellStyle name="20% - 强调文字颜色 3 2 5 2 5" xfId="6191"/>
    <cellStyle name="40% - 强调文字颜色 5 2 4 4 2 2 4" xfId="6192"/>
    <cellStyle name="20% - 强调文字颜色 5 2 2 3 2 4" xfId="6193"/>
    <cellStyle name="20% - 强调文字颜色 6 2 3 2 4 2 2 3 2" xfId="6194"/>
    <cellStyle name="输出 2 4 2 3 2 3 2" xfId="6195"/>
    <cellStyle name="20% - 强调文字颜色 3 2 5 2 6" xfId="6196"/>
    <cellStyle name="常规 23 2 2 2 3 2 2 3 2" xfId="6197"/>
    <cellStyle name="20% - 强调文字颜色 3 2 5 3 2" xfId="6198"/>
    <cellStyle name="20% - 强调文字颜色 3 2 5 3 3" xfId="6199"/>
    <cellStyle name="40% - 强调文字颜色 5 2 4 4 2 3 2" xfId="6200"/>
    <cellStyle name="20% - 强调文字颜色 5 2 2 3 3 3" xfId="6201"/>
    <cellStyle name="40% - 强调文字颜色 5 2 4 2 3 2 2 4" xfId="6202"/>
    <cellStyle name="常规 2 4 5 2 2" xfId="6203"/>
    <cellStyle name="20% - 强调文字颜色 3 2 5 3 5" xfId="6204"/>
    <cellStyle name="20% - 强调文字颜色 5 2 2 3 3 3 2" xfId="6205"/>
    <cellStyle name="标题 1 2 4 2 4 5" xfId="6206"/>
    <cellStyle name="常规 2 4 5 2 2 2" xfId="6207"/>
    <cellStyle name="20% - 强调文字颜色 3 2 5 3 5 2" xfId="6208"/>
    <cellStyle name="40% - 强调文字颜色 2 2 3 3" xfId="6209"/>
    <cellStyle name="20% - 强调文字颜色 5 2 2 3 3 4" xfId="6210"/>
    <cellStyle name="常规 2 4 5 2 3" xfId="6211"/>
    <cellStyle name="输出 2 4 2 3 2 4 2" xfId="6212"/>
    <cellStyle name="20% - 强调文字颜色 3 2 5 3 6" xfId="6213"/>
    <cellStyle name="20% - 强调文字颜色 4 2 6 3 2 3 2" xfId="6214"/>
    <cellStyle name="20% - 强调文字颜色 6 2 2 2 2 2 6" xfId="6215"/>
    <cellStyle name="40% - 强调文字颜色 3 2 2 3 3 2 2 3" xfId="6216"/>
    <cellStyle name="20% - 强调文字颜色 3 2 5 4" xfId="6217"/>
    <cellStyle name="20% - 强调文字颜色 3 2 5 4 2" xfId="6218"/>
    <cellStyle name="20% - 强调文字颜色 4 2 2 4 2" xfId="6219"/>
    <cellStyle name="60% - 强调文字颜色 1 2 3 3 3 4 2" xfId="6220"/>
    <cellStyle name="差 2 7 4 4" xfId="6221"/>
    <cellStyle name="20% - 强调文字颜色 3 2 5 4 2 2 2 2" xfId="6222"/>
    <cellStyle name="40% - 强调文字颜色 5 2 7 4 2" xfId="6223"/>
    <cellStyle name="标题 5 3 2 2 2 4 2" xfId="6224"/>
    <cellStyle name="20% - 强调文字颜色 4 2 2 5" xfId="6225"/>
    <cellStyle name="60% - 强调文字颜色 1 2 3 3 3 5" xfId="6226"/>
    <cellStyle name="常规 24 3 2 3 2 2" xfId="6227"/>
    <cellStyle name="常规 3 4 2 3 2 2 2" xfId="6228"/>
    <cellStyle name="20% - 强调文字颜色 3 2 5 4 2 2 3" xfId="6229"/>
    <cellStyle name="40% - 强调文字颜色 5 2 7 5" xfId="6230"/>
    <cellStyle name="标题 5 3 2 2 2 5" xfId="6231"/>
    <cellStyle name="20% - 强调文字颜色 4 2 2 5 2" xfId="6232"/>
    <cellStyle name="常规 3 4 2 3 2 2 2 2" xfId="6233"/>
    <cellStyle name="20% - 强调文字颜色 3 2 5 4 2 2 3 2" xfId="6234"/>
    <cellStyle name="40% - 强调文字颜色 5 2 7 5 2" xfId="6235"/>
    <cellStyle name="标题 5 3 2 2 2 5 2" xfId="6236"/>
    <cellStyle name="20% - 强调文字颜色 4 2 3 4" xfId="6237"/>
    <cellStyle name="60% - 强调文字颜色 1 2 3 3 4 4" xfId="6238"/>
    <cellStyle name="60% - 强调文字颜色 2 2 2 2 2 3 2 2" xfId="6239"/>
    <cellStyle name="20% - 强调文字颜色 3 2 5 4 2 3 2" xfId="6240"/>
    <cellStyle name="40% - 强调文字颜色 5 2 8 4" xfId="6241"/>
    <cellStyle name="标题 5 3 2 2 3 4" xfId="6242"/>
    <cellStyle name="20% - 强调文字颜色 4 2 6 4 2 2" xfId="6243"/>
    <cellStyle name="20% - 强调文字颜色 3 2 5 4 2 4" xfId="6244"/>
    <cellStyle name="20% - 强调文字颜色 4 2 4 4" xfId="6245"/>
    <cellStyle name="60% - 强调文字颜色 2 2 2 2 2 3 3 2" xfId="6246"/>
    <cellStyle name="20% - 强调文字颜色 3 2 5 4 2 4 2" xfId="6247"/>
    <cellStyle name="40% - 强调文字颜色 5 2 9 4" xfId="6248"/>
    <cellStyle name="标题 5 3 2 2 4 4" xfId="6249"/>
    <cellStyle name="20% - 强调文字颜色 3 2 5 4 3" xfId="6250"/>
    <cellStyle name="40% - 强调文字颜色 5 2 4 4 2 4 2" xfId="6251"/>
    <cellStyle name="20% - 强调文字颜色 3 2 5 4 3 2 2" xfId="6252"/>
    <cellStyle name="标题 5 3 2 3 2 4" xfId="6253"/>
    <cellStyle name="20% - 强调文字颜色 3 2 5 4 3 3" xfId="6254"/>
    <cellStyle name="20% - 强调文字颜色 3 2 5 4 3 3 2" xfId="6255"/>
    <cellStyle name="标题 5 3 2 3 3 4" xfId="6256"/>
    <cellStyle name="20% - 强调文字颜色 4 2 6 4 3 2" xfId="6257"/>
    <cellStyle name="20% - 强调文字颜色 3 2 5 4 3 4" xfId="6258"/>
    <cellStyle name="40% - 强调文字颜色 6 2 2 5 2 2" xfId="6259"/>
    <cellStyle name="20% - 强调文字颜色 5 2 2 3 4 2 2" xfId="6260"/>
    <cellStyle name="标题 1 2 4 3 3 5" xfId="6261"/>
    <cellStyle name="解释性文本 2" xfId="6262"/>
    <cellStyle name="20% - 强调文字颜色 3 2 5 4 4 2" xfId="6263"/>
    <cellStyle name="20% - 强调文字颜色 5 2 2 3 4 3" xfId="6264"/>
    <cellStyle name="60% - 强调文字颜色 6 2 2 2 2 3 2 2 2" xfId="6265"/>
    <cellStyle name="常规 2 4 5 3 2" xfId="6266"/>
    <cellStyle name="20% - 强调文字颜色 3 2 5 4 5" xfId="6267"/>
    <cellStyle name="20% - 强调文字颜色 5 2 2 3 4 3 2" xfId="6268"/>
    <cellStyle name="20% - 强调文字颜色 3 2 5 4 5 2" xfId="6269"/>
    <cellStyle name="20% - 强调文字颜色 5 2 2 3 4 4" xfId="6270"/>
    <cellStyle name="输出 2 4 2 3 2 5 2" xfId="6271"/>
    <cellStyle name="20% - 强调文字颜色 3 2 5 4 6" xfId="6272"/>
    <cellStyle name="20% - 强调文字颜色 3 2 5 5" xfId="6273"/>
    <cellStyle name="标题 4 2 3 2 4 4 2" xfId="6274"/>
    <cellStyle name="常规 3 4 2 2 2 5 2" xfId="6275"/>
    <cellStyle name="20% - 强调文字颜色 3 2 5 5 2" xfId="6276"/>
    <cellStyle name="20% - 强调文字颜色 6 2 5 2 3 2 5" xfId="6277"/>
    <cellStyle name="20% - 强调文字颜色 3 2 5 5 3" xfId="6278"/>
    <cellStyle name="20% - 强调文字颜色 5 2 2 3 5 2" xfId="6279"/>
    <cellStyle name="20% - 强调文字颜色 3 2 5 5 4" xfId="6280"/>
    <cellStyle name="警告文本 2 2 3 2 4" xfId="6281"/>
    <cellStyle name="40% - 强调文字颜色 6 2 3 2 2 3 3 2 2" xfId="6282"/>
    <cellStyle name="20% - 强调文字颜色 3 2 5 6" xfId="6283"/>
    <cellStyle name="60% - 强调文字颜色 3 2 4 3 6 2" xfId="6284"/>
    <cellStyle name="常规 2 4 2 2 2 3 2 2 2" xfId="6285"/>
    <cellStyle name="警告文本 2 2 3 3" xfId="6286"/>
    <cellStyle name="60% - 强调文字颜色 2 2 3 2 3 6 2" xfId="6287"/>
    <cellStyle name="常规 25 3 2 2 2 3 2" xfId="6288"/>
    <cellStyle name="常规 30 3 2 2 2 3 2" xfId="6289"/>
    <cellStyle name="60% - 强调文字颜色 4 2 5 2 3 2 2" xfId="6290"/>
    <cellStyle name="常规 36 2 2 2 3 2 3 2" xfId="6291"/>
    <cellStyle name="20% - 强调文字颜色 3 2 5 6 2" xfId="6292"/>
    <cellStyle name="60% - 强调文字颜色 4 2 5 2 3 2 2 2" xfId="6293"/>
    <cellStyle name="20% - 强调文字颜色 3 2 5 7 2" xfId="6294"/>
    <cellStyle name="60% - 强调文字颜色 4 2 5 2 3 2 3 2" xfId="6295"/>
    <cellStyle name="警告文本 2 2 3 4 2" xfId="6296"/>
    <cellStyle name="常规 21 3 3 2 5" xfId="6297"/>
    <cellStyle name="20% - 强调文字颜色 3 2 6 2" xfId="6298"/>
    <cellStyle name="20% - 强调文字颜色 4 2 4 2 3 4 2" xfId="6299"/>
    <cellStyle name="20% - 强调文字颜色 3 2 6 2 2 2 2 2" xfId="6300"/>
    <cellStyle name="20% - 强调文字颜色 4 2 4 2 3 5 2" xfId="6301"/>
    <cellStyle name="适中 2 4 6 2 2" xfId="6302"/>
    <cellStyle name="汇总 2 2 4 2 2 5" xfId="6303"/>
    <cellStyle name="20% - 强调文字颜色 4 2 2 2 4 2 2 4" xfId="6304"/>
    <cellStyle name="20% - 强调文字颜色 3 2 6 2 2 2 3 2" xfId="6305"/>
    <cellStyle name="20% - 强调文字颜色 4 2 4 2 3 6" xfId="6306"/>
    <cellStyle name="20% - 强调文字颜色 6 2 6 2 3 2" xfId="6307"/>
    <cellStyle name="常规 3 3 3 2 5 2" xfId="6308"/>
    <cellStyle name="20% - 强调文字颜色 3 2 6 2 2 2 4" xfId="6309"/>
    <cellStyle name="20% - 强调文字颜色 5 2 2 4 2 3" xfId="6310"/>
    <cellStyle name="20% - 强调文字颜色 3 2 6 2 5" xfId="6311"/>
    <cellStyle name="20% - 强调文字颜色 5 2 2 4 2 3 2" xfId="6312"/>
    <cellStyle name="20% - 强调文字颜色 3 2 6 2 5 2" xfId="6313"/>
    <cellStyle name="20% - 强调文字颜色 5 2 2 4 2 4" xfId="6314"/>
    <cellStyle name="输出 2 4 2 3 3 3 2" xfId="6315"/>
    <cellStyle name="20% - 强调文字颜色 3 2 6 2 6" xfId="6316"/>
    <cellStyle name="20% - 强调文字颜色 3 2 6 3" xfId="6317"/>
    <cellStyle name="20% - 强调文字颜色 3 2 6 3 3" xfId="6318"/>
    <cellStyle name="40% - 强调文字颜色 5 2 4 4 3 3 2" xfId="6319"/>
    <cellStyle name="好 2 3 2 4 2" xfId="6320"/>
    <cellStyle name="差 2 4 2 3 3 2 2 2" xfId="6321"/>
    <cellStyle name="20% - 强调文字颜色 4 2 7 3 3 2" xfId="6322"/>
    <cellStyle name="40% - 强调文字颜色 5 2 2 4 2 4" xfId="6323"/>
    <cellStyle name="20% - 强调文字颜色 3 2 6 3 3 4" xfId="6324"/>
    <cellStyle name="好 2 3 2 4 2 4" xfId="6325"/>
    <cellStyle name="40% - 强调文字颜色 6 2 3 4 2 2" xfId="6326"/>
    <cellStyle name="20% - 强调文字颜色 5 2 2 4 3 2" xfId="6327"/>
    <cellStyle name="20% - 强调文字颜色 3 2 6 3 4" xfId="6328"/>
    <cellStyle name="20% - 强调文字颜色 5 2 2 4 3 2 2" xfId="6329"/>
    <cellStyle name="强调文字颜色 1 2 2 4 7" xfId="6330"/>
    <cellStyle name="标题 1 2 5 2 3 5" xfId="6331"/>
    <cellStyle name="20% - 强调文字颜色 3 2 6 3 4 2" xfId="6332"/>
    <cellStyle name="40% - 强调文字颜色 3 2 2 3" xfId="6333"/>
    <cellStyle name="20% - 强调文字颜色 5 2 2 4 3 3" xfId="6334"/>
    <cellStyle name="常规 2 4 6 2 2" xfId="6335"/>
    <cellStyle name="20% - 强调文字颜色 3 2 6 3 5" xfId="6336"/>
    <cellStyle name="20% - 强调文字颜色 5 2 2 4 3 3 2" xfId="6337"/>
    <cellStyle name="20% - 强调文字颜色 3 2 6 3 5 2" xfId="6338"/>
    <cellStyle name="40% - 强调文字颜色 3 2 3 3" xfId="6339"/>
    <cellStyle name="20% - 强调文字颜色 5 2 2 4 3 4" xfId="6340"/>
    <cellStyle name="输出 2 4 2 3 3 4 2" xfId="6341"/>
    <cellStyle name="20% - 强调文字颜色 3 2 6 3 6" xfId="6342"/>
    <cellStyle name="20% - 强调文字颜色 6 2 2 2 2 3 6" xfId="6343"/>
    <cellStyle name="20% - 强调文字颜色 4 2 6 3 2 4 2" xfId="6344"/>
    <cellStyle name="20% - 强调文字颜色 6 2 2 2 4 3 2 2" xfId="6345"/>
    <cellStyle name="常规 22 2 6" xfId="6346"/>
    <cellStyle name="常规 19 2 2 2" xfId="6347"/>
    <cellStyle name="常规 24 2 2 2" xfId="6348"/>
    <cellStyle name="20% - 强调文字颜色 3 2 6 4" xfId="6349"/>
    <cellStyle name="20% - 强调文字颜色 3 2 6 4 2" xfId="6350"/>
    <cellStyle name="20% - 强调文字颜色 3 2 6 4 3" xfId="6351"/>
    <cellStyle name="好 2 3 2 5 2" xfId="6352"/>
    <cellStyle name="差 2 4 2 3 3 2 3 2" xfId="6353"/>
    <cellStyle name="20% - 强调文字颜色 5 2 2 4 4 2" xfId="6354"/>
    <cellStyle name="20% - 强调文字颜色 3 2 6 4 4" xfId="6355"/>
    <cellStyle name="20% - 强调文字颜色 3 2 6 5" xfId="6356"/>
    <cellStyle name="常规 3 4 2 2 2 6 2" xfId="6357"/>
    <cellStyle name="20% - 强调文字颜色 3 2 6 5 2" xfId="6358"/>
    <cellStyle name="20% - 强调文字颜色 3 2 6 6" xfId="6359"/>
    <cellStyle name="60% - 强调文字颜色 4 2 5 2 3 3 2" xfId="6360"/>
    <cellStyle name="常规 2 4 2 2 2 3 2 3 2" xfId="6361"/>
    <cellStyle name="20% - 强调文字颜色 3 2 6 6 2" xfId="6362"/>
    <cellStyle name="20% - 强调文字颜色 3 2 7" xfId="6363"/>
    <cellStyle name="20% - 强调文字颜色 3 2 7 2" xfId="6364"/>
    <cellStyle name="20% - 强调文字颜色 3 2 7 2 2" xfId="6365"/>
    <cellStyle name="20% - 强调文字颜色 3 2 7 2 2 3 2" xfId="6366"/>
    <cellStyle name="20% - 强调文字颜色 3 2 7 2 3" xfId="6367"/>
    <cellStyle name="20% - 强调文字颜色 3 2 7 2 4" xfId="6368"/>
    <cellStyle name="好 2 3 3 3 3" xfId="6369"/>
    <cellStyle name="常规 37 2 5 2" xfId="6370"/>
    <cellStyle name="20% - 强调文字颜色 3 2 7 2 4 2" xfId="6371"/>
    <cellStyle name="40% - 强调文字颜色 4 2 2 3 3 4" xfId="6372"/>
    <cellStyle name="20% - 强调文字颜色 3 2 7 2 5" xfId="6373"/>
    <cellStyle name="20% - 强调文字颜色 3 2 7 3" xfId="6374"/>
    <cellStyle name="20% - 强调文字颜色 3 2 7 3 2" xfId="6375"/>
    <cellStyle name="20% - 强调文字颜色 3 2 7 3 4" xfId="6376"/>
    <cellStyle name="60% - 强调文字颜色 4 2 10" xfId="6377"/>
    <cellStyle name="好 2 3 3 4 3" xfId="6378"/>
    <cellStyle name="常规 37 2 6 2" xfId="6379"/>
    <cellStyle name="输出 2 2 2 3 3 2 2" xfId="6380"/>
    <cellStyle name="20% - 强调文字颜色 3 2 7 4" xfId="6381"/>
    <cellStyle name="输出 2 2 2 3 3 2 2 2" xfId="6382"/>
    <cellStyle name="20% - 强调文字颜色 3 2 7 4 2" xfId="6383"/>
    <cellStyle name="输出 2 2 2 3 3 2 3" xfId="6384"/>
    <cellStyle name="20% - 强调文字颜色 3 2 7 5" xfId="6385"/>
    <cellStyle name="输出 2 2 2 3 3 2 3 2" xfId="6386"/>
    <cellStyle name="20% - 强调文字颜色 3 2 7 5 2" xfId="6387"/>
    <cellStyle name="输出 2 2 2 3 3 2 4" xfId="6388"/>
    <cellStyle name="20% - 强调文字颜色 3 2 7 6" xfId="6389"/>
    <cellStyle name="60% - 强调文字颜色 4 2 5 2 3 4 2" xfId="6390"/>
    <cellStyle name="20% - 强调文字颜色 3 2 8 2 2 2 2" xfId="6391"/>
    <cellStyle name="20% - 强调文字颜色 3 2 8 2 2 3 2" xfId="6392"/>
    <cellStyle name="标题 5 2 2 3" xfId="6393"/>
    <cellStyle name="20% - 强调文字颜色 3 2 8 2 2 4" xfId="6394"/>
    <cellStyle name="20% - 强调文字颜色 3 2 8 2 4 2" xfId="6395"/>
    <cellStyle name="40% - 强调文字颜色 4 2 3 3 3 4" xfId="6396"/>
    <cellStyle name="差 2 3 2 2 2 2 3" xfId="6397"/>
    <cellStyle name="20% - 强调文字颜色 3 2 8 2 5" xfId="6398"/>
    <cellStyle name="20% - 强调文字颜色 3 2 8 3 2 2" xfId="6399"/>
    <cellStyle name="20% - 强调文字颜色 3 2 8 3 3" xfId="6400"/>
    <cellStyle name="好 2 3 4 4 2" xfId="6401"/>
    <cellStyle name="20% - 强调文字颜色 6 2 4 3 3 2 2 3 2" xfId="6402"/>
    <cellStyle name="20% - 强调文字颜色 3 2 8 3 3 2" xfId="6403"/>
    <cellStyle name="40% - 强调文字颜色 4 2 3 4 2 4" xfId="6404"/>
    <cellStyle name="20% - 强调文字颜色 3 2 8 3 4" xfId="6405"/>
    <cellStyle name="20% - 强调文字颜色 4 2" xfId="6406"/>
    <cellStyle name="20% - 强调文字颜色 4 2 10" xfId="6407"/>
    <cellStyle name="20% - 强调文字颜色 4 2 10 2" xfId="6408"/>
    <cellStyle name="标题 4 2 3 2 2 2 3 2 3" xfId="6409"/>
    <cellStyle name="20% - 强调文字颜色 4 2 2" xfId="6410"/>
    <cellStyle name="60% - 强调文字颜色 1 2 3 3 3" xfId="6411"/>
    <cellStyle name="20% - 强调文字颜色 4 2 2 2" xfId="6412"/>
    <cellStyle name="60% - 强调文字颜色 1 2 3 3 3 2" xfId="6413"/>
    <cellStyle name="标题 5 2 2 5 4" xfId="6414"/>
    <cellStyle name="20% - 强调文字颜色 4 2 2 2 2" xfId="6415"/>
    <cellStyle name="60% - 强调文字颜色 1 2 3 3 3 2 2" xfId="6416"/>
    <cellStyle name="差 2 7 2 4" xfId="6417"/>
    <cellStyle name="20% - 强调文字颜色 4 2 2 2 2 2" xfId="6418"/>
    <cellStyle name="60% - 强调文字颜色 1 2 3 3 3 2 2 2" xfId="6419"/>
    <cellStyle name="60% - 强调文字颜色 4 2 2 4 6" xfId="6420"/>
    <cellStyle name="差 2 7 2 4 2" xfId="6421"/>
    <cellStyle name="20% - 强调文字颜色 4 2 2 2 2 2 2" xfId="6422"/>
    <cellStyle name="60% - 强调文字颜色 4 2 2 4 6 2" xfId="6423"/>
    <cellStyle name="汇总 2 2 2 2 2 3 2 2" xfId="6424"/>
    <cellStyle name="20% - 强调文字颜色 4 2 2 2 2 2 2 2 2 2" xfId="6425"/>
    <cellStyle name="常规 18 3 5 2 4" xfId="6426"/>
    <cellStyle name="常规 23 3 5 2 4" xfId="6427"/>
    <cellStyle name="汇总 2 2 2 2 2 3 3" xfId="6428"/>
    <cellStyle name="20% - 强调文字颜色 4 2 2 2 2 2 2 2 3" xfId="6429"/>
    <cellStyle name="汇总 2 2 2 2 2 3 3 2" xfId="6430"/>
    <cellStyle name="20% - 强调文字颜色 4 2 2 2 2 2 2 2 3 2" xfId="6431"/>
    <cellStyle name="标题 4 2 3 4 2 2 4" xfId="6432"/>
    <cellStyle name="常规 23 3 5 3 4" xfId="6433"/>
    <cellStyle name="汇总 2 2 2 2 2 3 4" xfId="6434"/>
    <cellStyle name="20% - 强调文字颜色 4 2 2 2 2 2 2 2 4" xfId="6435"/>
    <cellStyle name="20% - 强调文字颜色 4 2 4 5 2 3 2" xfId="6436"/>
    <cellStyle name="常规 21 2 2 2 2 2 2 2 2" xfId="6437"/>
    <cellStyle name="20% - 强调文字颜色 4 2 3 2 3 2 2 2 2" xfId="6438"/>
    <cellStyle name="常规 3 5 2 5 2 2" xfId="6439"/>
    <cellStyle name="常规 25 3 4 3 2" xfId="6440"/>
    <cellStyle name="常规 30 3 4 3 2" xfId="6441"/>
    <cellStyle name="汇总 2 2 2 2 2 5 2" xfId="6442"/>
    <cellStyle name="20% - 强调文字颜色 4 2 2 2 2 2 2 4 2" xfId="6443"/>
    <cellStyle name="输入 2 4 2 3 5 2" xfId="6444"/>
    <cellStyle name="20% - 强调文字颜色 4 2 4 5 2 4" xfId="6445"/>
    <cellStyle name="常规 21 2 2 2 2 2 2 3" xfId="6446"/>
    <cellStyle name="20% - 强调文字颜色 4 2 3 2 3 2 2 3" xfId="6447"/>
    <cellStyle name="常规 3 5 2 5 3" xfId="6448"/>
    <cellStyle name="常规 25 3 4 4" xfId="6449"/>
    <cellStyle name="常规 30 3 4 4" xfId="6450"/>
    <cellStyle name="汇总 2 2 2 2 2 6" xfId="6451"/>
    <cellStyle name="20% - 强调文字颜色 4 2 2 2 2 2 2 5" xfId="6452"/>
    <cellStyle name="40% - 强调文字颜色 5 2 2 2 2 2 2 2 2 2" xfId="6453"/>
    <cellStyle name="20% - 强调文字颜色 4 2 2 2 2 2 3" xfId="6454"/>
    <cellStyle name="标题 3 2 4 4 2" xfId="6455"/>
    <cellStyle name="标题 4 2 4 2 2 3 2 2 2" xfId="6456"/>
    <cellStyle name="20% - 强调文字颜色 4 2 4 5 3 2 2" xfId="6457"/>
    <cellStyle name="常规 18 2 2 3 7" xfId="6458"/>
    <cellStyle name="40% - 强调文字颜色 2 2 5 2 2 2 5" xfId="6459"/>
    <cellStyle name="汇总 2 2 2 2 3 4 2" xfId="6460"/>
    <cellStyle name="20% - 强调文字颜色 4 2 2 2 2 2 3 3 2" xfId="6461"/>
    <cellStyle name="标题 3 2 4 4 2 3 2" xfId="6462"/>
    <cellStyle name="20% - 强调文字颜色 4 2 4 5 3 3" xfId="6463"/>
    <cellStyle name="计算 2 8" xfId="6464"/>
    <cellStyle name="常规 21 2 2 2 2 2 3 2" xfId="6465"/>
    <cellStyle name="20% - 强调文字颜色 4 2 3 2 3 2 3 2" xfId="6466"/>
    <cellStyle name="标题 4 2 5 4 2 2" xfId="6467"/>
    <cellStyle name="常规 3 5 2 6 2" xfId="6468"/>
    <cellStyle name="适中 2 2 6 3 2" xfId="6469"/>
    <cellStyle name="汇总 2 2 2 2 3 5" xfId="6470"/>
    <cellStyle name="20% - 强调文字颜色 4 2 2 2 2 2 3 4" xfId="6471"/>
    <cellStyle name="标题 3 2 4 4 2 4" xfId="6472"/>
    <cellStyle name="20% - 强调文字颜色 4 2 2 2 2 2 4" xfId="6473"/>
    <cellStyle name="标题 3 2 4 4 3" xfId="6474"/>
    <cellStyle name="汇总 2 2 2 2 4 3" xfId="6475"/>
    <cellStyle name="20% - 强调文字颜色 4 2 2 2 2 2 4 2" xfId="6476"/>
    <cellStyle name="标题 3 2 4 4 3 2" xfId="6477"/>
    <cellStyle name="20% - 强调文字颜色 4 2 2 2 2 2 5" xfId="6478"/>
    <cellStyle name="标题 3 2 4 4 4" xfId="6479"/>
    <cellStyle name="汇总 2 2 2 2 5 3" xfId="6480"/>
    <cellStyle name="20% - 强调文字颜色 4 2 2 2 2 2 5 2" xfId="6481"/>
    <cellStyle name="标题 3 2 4 4 4 2" xfId="6482"/>
    <cellStyle name="20% - 强调文字颜色 4 2 2 2 2 3" xfId="6483"/>
    <cellStyle name="60% - 强调文字颜色 4 2 2 4 7" xfId="6484"/>
    <cellStyle name="20% - 强调文字颜色 4 2 2 2 2 3 2" xfId="6485"/>
    <cellStyle name="汇总 2 2 2 3 2 3" xfId="6486"/>
    <cellStyle name="20% - 强调文字颜色 4 2 2 2 2 3 2 2" xfId="6487"/>
    <cellStyle name="汇总 2 2 2 3 2 3 2" xfId="6488"/>
    <cellStyle name="20% - 强调文字颜色 4 2 2 2 2 3 2 2 2" xfId="6489"/>
    <cellStyle name="汇总 2 2 2 3 2 3 2 2" xfId="6490"/>
    <cellStyle name="20% - 强调文字颜色 4 2 2 2 2 3 2 2 2 2" xfId="6491"/>
    <cellStyle name="汇总 2 2 2 3 2 3 4" xfId="6492"/>
    <cellStyle name="20% - 强调文字颜色 4 2 2 2 2 3 2 2 4" xfId="6493"/>
    <cellStyle name="20% - 强调文字颜色 5 2 3 3 2 2 2 2 2" xfId="6494"/>
    <cellStyle name="常规 21 10" xfId="6495"/>
    <cellStyle name="20% - 强调文字颜色 4 2 4 6 2 2" xfId="6496"/>
    <cellStyle name="汇总 2 2 2 3 2 4" xfId="6497"/>
    <cellStyle name="20% - 强调文字颜色 4 2 2 2 2 3 2 3" xfId="6498"/>
    <cellStyle name="汇总 2 2 2 3 2 4 2" xfId="6499"/>
    <cellStyle name="20% - 强调文字颜色 4 2 2 2 2 3 2 3 2" xfId="6500"/>
    <cellStyle name="20% - 强调文字颜色 4 2 3 2 3 3 2 2" xfId="6501"/>
    <cellStyle name="常规 3 5 3 5 2" xfId="6502"/>
    <cellStyle name="常规 30 4 4 3" xfId="6503"/>
    <cellStyle name="常规 36 2 3 4 4" xfId="6504"/>
    <cellStyle name="汇总 2 2 2 3 2 5" xfId="6505"/>
    <cellStyle name="20% - 强调文字颜色 4 2 2 2 2 3 2 4" xfId="6506"/>
    <cellStyle name="汇总 2 2 2 3 2 5 2" xfId="6507"/>
    <cellStyle name="20% - 强调文字颜色 4 2 2 2 2 3 2 4 2" xfId="6508"/>
    <cellStyle name="汇总 2 2 2 3 2 6" xfId="6509"/>
    <cellStyle name="20% - 强调文字颜色 4 2 2 2 2 3 2 5" xfId="6510"/>
    <cellStyle name="40% - 强调文字颜色 1 2 4 3 3 2 3 2" xfId="6511"/>
    <cellStyle name="40% - 强调文字颜色 5 2 2 2 2 2 2 2 3 2" xfId="6512"/>
    <cellStyle name="20% - 强调文字颜色 4 2 2 2 2 3 3" xfId="6513"/>
    <cellStyle name="标题 3 2 4 5 2" xfId="6514"/>
    <cellStyle name="标题 4 2 4 2 2 3 2 3 2" xfId="6515"/>
    <cellStyle name="汇总 2 2 2 3 3 3" xfId="6516"/>
    <cellStyle name="20% - 强调文字颜色 4 2 2 2 2 3 3 2" xfId="6517"/>
    <cellStyle name="标题 3 2 4 5 2 2" xfId="6518"/>
    <cellStyle name="20% - 强调文字颜色 5 2 12" xfId="6519"/>
    <cellStyle name="常规 18 3 2 2 7" xfId="6520"/>
    <cellStyle name="常规 23 3 2 2 7" xfId="6521"/>
    <cellStyle name="汇总 2 2 2 3 3 3 2" xfId="6522"/>
    <cellStyle name="20% - 强调文字颜色 4 2 2 2 2 3 3 2 2" xfId="6523"/>
    <cellStyle name="标题 3 2 4 5 2 2 2" xfId="6524"/>
    <cellStyle name="20% - 强调文字颜色 4 2 4 6 3 2" xfId="6525"/>
    <cellStyle name="汇总 2 2 2 3 3 4" xfId="6526"/>
    <cellStyle name="20% - 强调文字颜色 4 2 2 2 2 3 3 3" xfId="6527"/>
    <cellStyle name="标题 3 2 4 5 2 3" xfId="6528"/>
    <cellStyle name="汇总 2 2 2 3 3 4 2" xfId="6529"/>
    <cellStyle name="20% - 强调文字颜色 4 2 2 2 2 3 3 3 2" xfId="6530"/>
    <cellStyle name="标题 3 2 4 5 2 3 2" xfId="6531"/>
    <cellStyle name="20% - 强调文字颜色 4 2 3 2 3 3 3 2" xfId="6532"/>
    <cellStyle name="标题 4 2 5 5 2 2" xfId="6533"/>
    <cellStyle name="常规 3 5 3 6 2" xfId="6534"/>
    <cellStyle name="汇总 2 2 2 3 3 5" xfId="6535"/>
    <cellStyle name="20% - 强调文字颜色 4 2 2 2 2 3 3 4" xfId="6536"/>
    <cellStyle name="标题 3 2 4 5 2 4" xfId="6537"/>
    <cellStyle name="20% - 强调文字颜色 4 2 2 2 2 3 4" xfId="6538"/>
    <cellStyle name="标题 3 2 4 5 3" xfId="6539"/>
    <cellStyle name="汇总 2 2 2 3 4 3" xfId="6540"/>
    <cellStyle name="20% - 强调文字颜色 4 2 2 2 2 3 4 2" xfId="6541"/>
    <cellStyle name="标题 3 2 4 5 3 2" xfId="6542"/>
    <cellStyle name="20% - 强调文字颜色 4 2 2 2 2 4" xfId="6543"/>
    <cellStyle name="20% - 强调文字颜色 4 2 2 2 2 4 2" xfId="6544"/>
    <cellStyle name="汇总 2 2 2 4 2 3" xfId="6545"/>
    <cellStyle name="20% - 强调文字颜色 4 2 2 2 2 4 2 2" xfId="6546"/>
    <cellStyle name="强调文字颜色 6 2 6 3 2 2 2" xfId="6547"/>
    <cellStyle name="20% - 强调文字颜色 4 2 2 2 2 4 3" xfId="6548"/>
    <cellStyle name="标题 3 2 4 6 2" xfId="6549"/>
    <cellStyle name="汇总 2 2 2 4 3 3" xfId="6550"/>
    <cellStyle name="20% - 强调文字颜色 4 2 2 2 2 4 3 2" xfId="6551"/>
    <cellStyle name="标题 3 2 4 6 2 2" xfId="6552"/>
    <cellStyle name="20% - 强调文字颜色 4 2 2 2 2 4 4" xfId="6553"/>
    <cellStyle name="标题 3 2 4 6 3" xfId="6554"/>
    <cellStyle name="20% - 强调文字颜色 4 2 2 2 3" xfId="6555"/>
    <cellStyle name="60% - 强调文字颜色 1 2 3 3 3 2 3" xfId="6556"/>
    <cellStyle name="差 2 7 2 5" xfId="6557"/>
    <cellStyle name="20% - 强调文字颜色 4 2 2 2 3 2" xfId="6558"/>
    <cellStyle name="60% - 强调文字颜色 1 2 3 3 3 2 3 2" xfId="6559"/>
    <cellStyle name="20% - 强调文字颜色 4 2 2 2 3 2 2" xfId="6560"/>
    <cellStyle name="20% - 强调文字颜色 4 2 2 2 3 2 3" xfId="6561"/>
    <cellStyle name="标题 3 2 5 4 2" xfId="6562"/>
    <cellStyle name="20% - 强调文字颜色 4 2 2 2 3 2 4" xfId="6563"/>
    <cellStyle name="标题 3 2 5 4 3" xfId="6564"/>
    <cellStyle name="20% - 强调文字颜色 4 2 2 2 3 3" xfId="6565"/>
    <cellStyle name="40% - 强调文字颜色 4 2 3 2 4 3 2 2" xfId="6566"/>
    <cellStyle name="20% - 强调文字颜色 4 2 2 2 3 3 2" xfId="6567"/>
    <cellStyle name="20% - 强调文字颜色 4 2 2 2 3 3 3" xfId="6568"/>
    <cellStyle name="标题 3 2 5 5 2" xfId="6569"/>
    <cellStyle name="20% - 强调文字颜色 4 2 2 2 3 3 4" xfId="6570"/>
    <cellStyle name="标题 3 2 5 5 3" xfId="6571"/>
    <cellStyle name="好 2 2 3 3 2 2 2" xfId="6572"/>
    <cellStyle name="20% - 强调文字颜色 4 2 2 2 3 4 2" xfId="6573"/>
    <cellStyle name="20% - 强调文字颜色 4 2 6 3 3 2 2" xfId="6574"/>
    <cellStyle name="20% - 强调文字颜色 4 2 2 2 4" xfId="6575"/>
    <cellStyle name="60% - 强调文字颜色 1 2 3 3 3 2 4" xfId="6576"/>
    <cellStyle name="20% - 强调文字颜色 4 2 2 2 4 2" xfId="6577"/>
    <cellStyle name="20% - 强调文字颜色 4 2 2 2 4 2 2" xfId="6578"/>
    <cellStyle name="汇总 2 2 4 2 2 4 2" xfId="6579"/>
    <cellStyle name="20% - 强调文字颜色 4 2 2 2 4 2 2 3 2" xfId="6580"/>
    <cellStyle name="20% - 强调文字颜色 4 2 2 2 4 2 3" xfId="6581"/>
    <cellStyle name="标题 3 2 6 4 2" xfId="6582"/>
    <cellStyle name="20% - 强调文字颜色 4 2 2 2 4 2 4" xfId="6583"/>
    <cellStyle name="标题 3 2 6 4 3" xfId="6584"/>
    <cellStyle name="20% - 强调文字颜色 4 2 5 3 2 2 4" xfId="6585"/>
    <cellStyle name="60% - 强调文字颜色 6 2 2 3 5" xfId="6586"/>
    <cellStyle name="20% - 强调文字颜色 4 2 2 2 4 2 4 2" xfId="6587"/>
    <cellStyle name="标题 3 2 6 4 3 2" xfId="6588"/>
    <cellStyle name="20% - 强调文字颜色 4 2 2 2 4 2 5" xfId="6589"/>
    <cellStyle name="标题 3 2 6 4 4" xfId="6590"/>
    <cellStyle name="20% - 强调文字颜色 4 2 2 2 4 3" xfId="6591"/>
    <cellStyle name="40% - 强调文字颜色 4 2 3 2 4 3 3 2" xfId="6592"/>
    <cellStyle name="20% - 强调文字颜色 4 2 2 2 4 3 2" xfId="6593"/>
    <cellStyle name="常规 29 2 3 2 2 4" xfId="6594"/>
    <cellStyle name="常规 34 2 3 2 2 4" xfId="6595"/>
    <cellStyle name="20% - 强调文字颜色 4 2 2 2 4 3 3" xfId="6596"/>
    <cellStyle name="标题 3 2 6 5 2" xfId="6597"/>
    <cellStyle name="20% - 强调文字颜色 4 2 2 2 4 3 4" xfId="6598"/>
    <cellStyle name="20% - 强调文字颜色 4 2 2 2 4 4 2" xfId="6599"/>
    <cellStyle name="强调文字颜色 6 2 3 2 3 2 2 2 2" xfId="6600"/>
    <cellStyle name="20% - 强调文字颜色 4 2 2 2 4 6" xfId="6601"/>
    <cellStyle name="20% - 强调文字颜色 6 2 4 2 4 2" xfId="6602"/>
    <cellStyle name="20% - 强调文字颜色 4 2 2 2 5" xfId="6603"/>
    <cellStyle name="20% - 强调文字颜色 4 2 2 2 5 2" xfId="6604"/>
    <cellStyle name="20% - 强调文字颜色 4 2 2 2 5 3" xfId="6605"/>
    <cellStyle name="20% - 强调文字颜色 4 2 2 2 5 4" xfId="6606"/>
    <cellStyle name="20% - 强调文字颜色 4 2 2 2 6" xfId="6607"/>
    <cellStyle name="20% - 强调文字颜色 4 2 2 2 6 2" xfId="6608"/>
    <cellStyle name="20% - 强调文字颜色 4 2 2 3" xfId="6609"/>
    <cellStyle name="60% - 强调文字颜色 1 2 3 3 3 3" xfId="6610"/>
    <cellStyle name="20% - 强调文字颜色 4 2 2 3 2 2 2" xfId="6611"/>
    <cellStyle name="60% - 强调文字颜色 4 2 3 4 6 2" xfId="6612"/>
    <cellStyle name="20% - 强调文字颜色 4 2 2 3 2 2 3" xfId="6613"/>
    <cellStyle name="20% - 强调文字颜色 4 2 2 3 2 2 4" xfId="6614"/>
    <cellStyle name="20% - 强调文字颜色 4 2 2 3 2 3" xfId="6615"/>
    <cellStyle name="60% - 强调文字颜色 4 2 3 4 7" xfId="6616"/>
    <cellStyle name="20% - 强调文字颜色 4 2 2 3 2 3 2" xfId="6617"/>
    <cellStyle name="汇总 2 3 2 3 2 3" xfId="6618"/>
    <cellStyle name="20% - 强调文字颜色 4 2 2 3 2 3 2 2" xfId="6619"/>
    <cellStyle name="20% - 强调文字颜色 4 2 2 3 2 3 3" xfId="6620"/>
    <cellStyle name="汇总 2 3 2 3 3 3" xfId="6621"/>
    <cellStyle name="20% - 强调文字颜色 4 2 2 3 2 3 3 2" xfId="6622"/>
    <cellStyle name="20% - 强调文字颜色 4 2 2 3 2 3 4" xfId="6623"/>
    <cellStyle name="20% - 强调文字颜色 4 2 2 3 2 4" xfId="6624"/>
    <cellStyle name="常规 18 3 2 3 3 2 2 2" xfId="6625"/>
    <cellStyle name="20% - 强调文字颜色 4 2 2 3 2 4 2" xfId="6626"/>
    <cellStyle name="40% - 强调文字颜色 5 2 3 2 5" xfId="6627"/>
    <cellStyle name="20% - 强调文字颜色 4 2 2 3 3" xfId="6628"/>
    <cellStyle name="差 2 7 3 5" xfId="6629"/>
    <cellStyle name="常规 2 4 2 3 2 2 4" xfId="6630"/>
    <cellStyle name="20% - 强调文字颜色 4 2 2 3 3 2" xfId="6631"/>
    <cellStyle name="40% - 强调文字颜色 5 2 3 2 3 2 2 3" xfId="6632"/>
    <cellStyle name="20% - 强调文字颜色 4 2 2 3 3 2 2" xfId="6633"/>
    <cellStyle name="40% - 强调文字颜色 5 2 3 2 3 2 2 3 2" xfId="6634"/>
    <cellStyle name="20% - 强调文字颜色 4 2 2 3 3 2 3" xfId="6635"/>
    <cellStyle name="20% - 强调文字颜色 4 2 2 3 3 2 4" xfId="6636"/>
    <cellStyle name="20% - 强调文字颜色 4 2 2 3 3 3" xfId="6637"/>
    <cellStyle name="40% - 强调文字颜色 5 2 3 2 3 2 2 4" xfId="6638"/>
    <cellStyle name="20% - 强调文字颜色 4 2 2 3 3 3 2" xfId="6639"/>
    <cellStyle name="20% - 强调文字颜色 4 2 2 3 3 3 3" xfId="6640"/>
    <cellStyle name="20% - 强调文字颜色 4 2 2 3 3 3 4" xfId="6641"/>
    <cellStyle name="20% - 强调文字颜色 4 2 2 3 3 4" xfId="6642"/>
    <cellStyle name="常规 18 3 2 3 3 2 3 2" xfId="6643"/>
    <cellStyle name="20% - 强调文字颜色 4 2 2 3 3 4 2" xfId="6644"/>
    <cellStyle name="40% - 强调文字颜色 5 2 4 2 5" xfId="6645"/>
    <cellStyle name="20% - 强调文字颜色 4 2 6 3 3 3 2" xfId="6646"/>
    <cellStyle name="20% - 强调文字颜色 4 2 2 3 4" xfId="6647"/>
    <cellStyle name="常规 3 3 3 2 3 2 2 2" xfId="6648"/>
    <cellStyle name="20% - 强调文字颜色 4 2 2 3 4 2" xfId="6649"/>
    <cellStyle name="20% - 强调文字颜色 4 2 2 3 4 2 2" xfId="6650"/>
    <cellStyle name="20% - 强调文字颜色 4 2 2 3 4 3" xfId="6651"/>
    <cellStyle name="20% - 强调文字颜色 4 2 2 3 4 3 2" xfId="6652"/>
    <cellStyle name="20% - 强调文字颜色 4 2 2 3 4 4" xfId="6653"/>
    <cellStyle name="20% - 强调文字颜色 4 2 2 3 5" xfId="6654"/>
    <cellStyle name="20% - 强调文字颜色 4 2 2 3 5 2" xfId="6655"/>
    <cellStyle name="20% - 强调文字颜色 4 2 2 3 6" xfId="6656"/>
    <cellStyle name="20% - 强调文字颜色 4 2 2 3 6 2" xfId="6657"/>
    <cellStyle name="20% - 强调文字颜色 4 2 3 2 3 6" xfId="6658"/>
    <cellStyle name="20% - 强调文字颜色 6 2 5 2 3 2" xfId="6659"/>
    <cellStyle name="常规 3 3 2 2 5 2" xfId="6660"/>
    <cellStyle name="汇总 2 4 2 2 2 3" xfId="6661"/>
    <cellStyle name="20% - 强调文字颜色 4 2 2 4 2 2 2 2" xfId="6662"/>
    <cellStyle name="强调文字颜色 6 2 3 2 3 3 2 2 2" xfId="6663"/>
    <cellStyle name="20% - 强调文字颜色 4 2 3 2 4 6" xfId="6664"/>
    <cellStyle name="20% - 强调文字颜色 6 2 5 2 4 2" xfId="6665"/>
    <cellStyle name="常规 3 3 2 2 6 2" xfId="6666"/>
    <cellStyle name="汇总 2 4 2 2 3 3" xfId="6667"/>
    <cellStyle name="20% - 强调文字颜色 4 2 2 4 2 2 3 2" xfId="6668"/>
    <cellStyle name="20% - 强调文字颜色 4 2 2 4 2 2 4" xfId="6669"/>
    <cellStyle name="20% - 强调文字颜色 4 2 2 4 2 4 2" xfId="6670"/>
    <cellStyle name="20% - 强调文字颜色 4 2 2 4 3" xfId="6671"/>
    <cellStyle name="20% - 强调文字颜色 4 2 2 4 3 2 2" xfId="6672"/>
    <cellStyle name="60% - 强调文字颜色 3 2 5 2 2 3 4 2" xfId="6673"/>
    <cellStyle name="20% - 强调文字颜色 4 2 2 4 3 3" xfId="6674"/>
    <cellStyle name="60% - 强调文字颜色 3 2 5 2 2 3 5" xfId="6675"/>
    <cellStyle name="20% - 强调文字颜色 4 2 2 4 3 3 2" xfId="6676"/>
    <cellStyle name="20% - 强调文字颜色 4 2 2 4 3 4" xfId="6677"/>
    <cellStyle name="20% - 强调文字颜色 4 2 2 4 4" xfId="6678"/>
    <cellStyle name="常规 3 3 3 2 3 2 3 2" xfId="6679"/>
    <cellStyle name="20% - 强调文字颜色 4 2 2 4 4 2" xfId="6680"/>
    <cellStyle name="60% - 强调文字颜色 3 2 5 2 2 4 4" xfId="6681"/>
    <cellStyle name="20% - 强调文字颜色 4 2 2 4 5" xfId="6682"/>
    <cellStyle name="20% - 强调文字颜色 4 2 2 4 5 2" xfId="6683"/>
    <cellStyle name="20% - 强调文字颜色 4 2 2 4 6" xfId="6684"/>
    <cellStyle name="20% - 强调文字颜色 4 2 2 5 2 2 2" xfId="6685"/>
    <cellStyle name="汇总 2 5 2 2 2 3" xfId="6686"/>
    <cellStyle name="20% - 强调文字颜色 4 2 2 5 2 2 2 2" xfId="6687"/>
    <cellStyle name="标题 2 2 3 2 2 2 3 3" xfId="6688"/>
    <cellStyle name="汇总 2 5 2 2 3 3" xfId="6689"/>
    <cellStyle name="20% - 强调文字颜色 4 2 2 5 2 2 3 2" xfId="6690"/>
    <cellStyle name="标题 1 2 4 2 2 2 3 2 2" xfId="6691"/>
    <cellStyle name="标题 2 2 3 2 2 2 4 3" xfId="6692"/>
    <cellStyle name="注释 2 2 4 2 2 3 2" xfId="6693"/>
    <cellStyle name="20% - 强调文字颜色 4 2 2 5 2 3" xfId="6694"/>
    <cellStyle name="20% - 强调文字颜色 4 2 2 5 2 3 2" xfId="6695"/>
    <cellStyle name="20% - 强调文字颜色 4 2 2 5 2 4" xfId="6696"/>
    <cellStyle name="20% - 强调文字颜色 4 2 2 5 2 4 2" xfId="6697"/>
    <cellStyle name="20% - 强调文字颜色 4 2 2 5 3" xfId="6698"/>
    <cellStyle name="20% - 强调文字颜色 4 2 2 5 3 2" xfId="6699"/>
    <cellStyle name="40% - 强调文字颜色 6 2 3 2 2 2 2 5" xfId="6700"/>
    <cellStyle name="20% - 强调文字颜色 4 2 2 5 3 2 2" xfId="6701"/>
    <cellStyle name="常规 21 2 2 3 7" xfId="6702"/>
    <cellStyle name="注释 2 2 4 2 2 4 2" xfId="6703"/>
    <cellStyle name="20% - 强调文字颜色 4 2 2 5 3 3" xfId="6704"/>
    <cellStyle name="20% - 强调文字颜色 4 2 2 5 3 3 2" xfId="6705"/>
    <cellStyle name="20% - 强调文字颜色 4 2 2 5 3 4" xfId="6706"/>
    <cellStyle name="20% - 强调文字颜色 4 2 2 5 4" xfId="6707"/>
    <cellStyle name="20% - 强调文字颜色 4 2 2 5 4 2" xfId="6708"/>
    <cellStyle name="20% - 强调文字颜色 4 2 2 5 5" xfId="6709"/>
    <cellStyle name="20% - 强调文字颜色 4 2 2 5 5 2" xfId="6710"/>
    <cellStyle name="20% - 强调文字颜色 4 2 2 5 6" xfId="6711"/>
    <cellStyle name="20% - 强调文字颜色 4 2 3" xfId="6712"/>
    <cellStyle name="60% - 强调文字颜色 1 2 3 3 4" xfId="6713"/>
    <cellStyle name="20% - 强调文字颜色 4 2 3 2" xfId="6714"/>
    <cellStyle name="60% - 强调文字颜色 1 2 3 3 4 2" xfId="6715"/>
    <cellStyle name="20% - 强调文字颜色 4 2 3 2 2" xfId="6716"/>
    <cellStyle name="60% - 强调文字颜色 1 2 3 3 4 2 2" xfId="6717"/>
    <cellStyle name="差 2 8 2 4" xfId="6718"/>
    <cellStyle name="20% - 强调文字颜色 4 2 3 5 2 4" xfId="6719"/>
    <cellStyle name="20% - 强调文字颜色 4 2 3 2 2 2 2 3" xfId="6720"/>
    <cellStyle name="常规 18 4 8" xfId="6721"/>
    <cellStyle name="常规 23 4 8" xfId="6722"/>
    <cellStyle name="常规 24 3 4 4" xfId="6723"/>
    <cellStyle name="常规 3 4 2 5 3" xfId="6724"/>
    <cellStyle name="20% - 强调文字颜色 4 2 4 2 3 2 2 2" xfId="6725"/>
    <cellStyle name="20% - 强调文字颜色 4 2 3 5 2 5" xfId="6726"/>
    <cellStyle name="20% - 强调文字颜色 4 2 3 2 2 2 2 4" xfId="6727"/>
    <cellStyle name="常规 18 4 9" xfId="6728"/>
    <cellStyle name="常规 3 4 2 5 4" xfId="6729"/>
    <cellStyle name="20% - 强调文字颜色 4 2 4 2 3 2 2 3" xfId="6730"/>
    <cellStyle name="20% - 强调文字颜色 4 2 4 2 2 2 2 2 2" xfId="6731"/>
    <cellStyle name="20% - 强调文字颜色 5 2 4 5 2 4" xfId="6732"/>
    <cellStyle name="20% - 强调文字颜色 4 2 3 2 2 2 2 5" xfId="6733"/>
    <cellStyle name="20% - 强调文字颜色 4 2 3 5 3 4" xfId="6734"/>
    <cellStyle name="40% - 强调文字颜色 5 2 2 2 4 2 2" xfId="6735"/>
    <cellStyle name="20% - 强调文字颜色 4 2 3 2 2 2 3 3" xfId="6736"/>
    <cellStyle name="标题 4 2 4 4 2 3" xfId="6737"/>
    <cellStyle name="常规 18 5 8" xfId="6738"/>
    <cellStyle name="20% - 强调文字颜色 4 2 4 2 3 2 3 2" xfId="6739"/>
    <cellStyle name="40% - 强调文字颜色 5 2 2 2 4 2 3" xfId="6740"/>
    <cellStyle name="20% - 强调文字颜色 4 2 3 2 2 2 3 4" xfId="6741"/>
    <cellStyle name="标题 4 2 4 4 2 4" xfId="6742"/>
    <cellStyle name="输入 2 5 2 2 2 5" xfId="6743"/>
    <cellStyle name="20% - 强调文字颜色 4 2 3 2 2 2 4 2" xfId="6744"/>
    <cellStyle name="标题 4 2 4 4 3 2" xfId="6745"/>
    <cellStyle name="常规 18 6 7" xfId="6746"/>
    <cellStyle name="常规 3 4 2 7 2" xfId="6747"/>
    <cellStyle name="20% - 强调文字颜色 4 2 3 2 2 2 5" xfId="6748"/>
    <cellStyle name="标题 4 2 4 4 4" xfId="6749"/>
    <cellStyle name="常规 3 4 2 8" xfId="6750"/>
    <cellStyle name="输入 2 5 2 2 3 5" xfId="6751"/>
    <cellStyle name="20% - 强调文字颜色 4 2 3 2 2 2 5 2" xfId="6752"/>
    <cellStyle name="标题 4 2 4 4 4 2" xfId="6753"/>
    <cellStyle name="常规 18 7 7" xfId="6754"/>
    <cellStyle name="20% - 强调文字颜色 4 2 3 2 2 2 6" xfId="6755"/>
    <cellStyle name="标题 4 2 4 4 5" xfId="6756"/>
    <cellStyle name="20% - 强调文字颜色 4 2 3 2 2 3 2 3" xfId="6757"/>
    <cellStyle name="20% - 强调文字颜色 4 2 4 2 3 3 2 2" xfId="6758"/>
    <cellStyle name="20% - 强调文字颜色 4 2 3 2 2 3 2 4" xfId="6759"/>
    <cellStyle name="20% - 强调文字颜色 4 2 4 2 2 2 3 2 2" xfId="6760"/>
    <cellStyle name="20% - 强调文字颜色 4 2 3 2 2 3 2 5" xfId="6761"/>
    <cellStyle name="40% - 强调文字颜色 5 2 2 2 2 3 2 2 3 2" xfId="6762"/>
    <cellStyle name="标题 4 2 4 2 3 3 2 3 2" xfId="6763"/>
    <cellStyle name="20% - 强调文字颜色 4 2 3 2 2 3 3" xfId="6764"/>
    <cellStyle name="标题 4 2 4 5 2" xfId="6765"/>
    <cellStyle name="链接单元格 2 2 9" xfId="6766"/>
    <cellStyle name="常规 3 4 3 6" xfId="6767"/>
    <cellStyle name="20% - 强调文字颜色 4 2 3 2 2 3 3 2" xfId="6768"/>
    <cellStyle name="标题 4 2 4 5 2 2" xfId="6769"/>
    <cellStyle name="常规 3 4 3 6 2" xfId="6770"/>
    <cellStyle name="40% - 强调文字颜色 5 2 2 2 5 2 2" xfId="6771"/>
    <cellStyle name="20% - 强调文字颜色 4 2 3 2 2 3 3 3" xfId="6772"/>
    <cellStyle name="标题 4 2 4 5 2 3" xfId="6773"/>
    <cellStyle name="20% - 强调文字颜色 4 2 4 2 3 3 3 2" xfId="6774"/>
    <cellStyle name="20% - 强调文字颜色 4 2 3 2 2 3 3 4" xfId="6775"/>
    <cellStyle name="40% - 强调文字颜色 1 2 2" xfId="6776"/>
    <cellStyle name="标题 4 2 4 5 2 4" xfId="6777"/>
    <cellStyle name="输入 2 5 2 3 2 5" xfId="6778"/>
    <cellStyle name="20% - 强调文字颜色 4 2 3 2 2 3 4 2" xfId="6779"/>
    <cellStyle name="标题 4 2 4 5 3 2" xfId="6780"/>
    <cellStyle name="20% - 强调文字颜色 4 2 3 2 2 4 2 2" xfId="6781"/>
    <cellStyle name="输出 2 4 2 2 3 2 2 4" xfId="6782"/>
    <cellStyle name="链接单元格 2 3 8 2" xfId="6783"/>
    <cellStyle name="常规 3 4 4 5 2" xfId="6784"/>
    <cellStyle name="常规 30 4 7" xfId="6785"/>
    <cellStyle name="强调文字颜色 6 2 7 3 2 2 2" xfId="6786"/>
    <cellStyle name="20% - 强调文字颜色 4 2 3 2 2 4 3" xfId="6787"/>
    <cellStyle name="标题 4 2 4 6 2" xfId="6788"/>
    <cellStyle name="链接单元格 2 3 9" xfId="6789"/>
    <cellStyle name="常规 3 4 4 6" xfId="6790"/>
    <cellStyle name="20% - 强调文字颜色 4 2 3 2 2 4 3 2" xfId="6791"/>
    <cellStyle name="标题 4 2 4 6 2 2" xfId="6792"/>
    <cellStyle name="常规 3 4 4 6 2" xfId="6793"/>
    <cellStyle name="20% - 强调文字颜色 4 2 3 2 2 5 2" xfId="6794"/>
    <cellStyle name="60% - 强调文字颜色 6 2 2 2 3 3 2 4" xfId="6795"/>
    <cellStyle name="链接单元格 2 4 8" xfId="6796"/>
    <cellStyle name="常规 3 4 5 5" xfId="6797"/>
    <cellStyle name="20% - 强调文字颜色 4 2 3 2 2 6" xfId="6798"/>
    <cellStyle name="20% - 强调文字颜色 6 2 5 2 2 2" xfId="6799"/>
    <cellStyle name="常规 3 3 2 2 4 2" xfId="6800"/>
    <cellStyle name="20% - 强调文字颜色 4 2 3 2 2 6 2" xfId="6801"/>
    <cellStyle name="20% - 强调文字颜色 6 2 5 2 2 2 2" xfId="6802"/>
    <cellStyle name="常规 3 3 2 2 4 2 2" xfId="6803"/>
    <cellStyle name="输入 2 4 2 3 5 2 2" xfId="6804"/>
    <cellStyle name="20% - 强调文字颜色 4 2 4 5 2 4 2" xfId="6805"/>
    <cellStyle name="20% - 强调文字颜色 6 2 4 2 2 7" xfId="6806"/>
    <cellStyle name="常规 21 2 2 2 2 2 2 3 2" xfId="6807"/>
    <cellStyle name="20% - 强调文字颜色 4 2 3 2 3 2 2 3 2" xfId="6808"/>
    <cellStyle name="常规 3 5 2 5 3 2" xfId="6809"/>
    <cellStyle name="输入 2 4 2 3 5 3" xfId="6810"/>
    <cellStyle name="20% - 强调文字颜色 4 2 4 5 2 5" xfId="6811"/>
    <cellStyle name="常规 21 2 2 2 2 2 2 4" xfId="6812"/>
    <cellStyle name="20% - 强调文字颜色 4 2 4 2 4 2 2 2" xfId="6813"/>
    <cellStyle name="常规 21 5 2 3 4 2" xfId="6814"/>
    <cellStyle name="20% - 强调文字颜色 4 2 3 2 3 2 2 4" xfId="6815"/>
    <cellStyle name="常规 3 5 2 5 4" xfId="6816"/>
    <cellStyle name="20% - 强调文字颜色 4 2 3 2 3 2 4" xfId="6817"/>
    <cellStyle name="标题 4 2 5 4 3" xfId="6818"/>
    <cellStyle name="常规 3 5 2 7" xfId="6819"/>
    <cellStyle name="输入 2 5 3 2 2 5" xfId="6820"/>
    <cellStyle name="20% - 强调文字颜色 4 2 3 2 3 2 4 2" xfId="6821"/>
    <cellStyle name="标题 4 2 5 4 3 2" xfId="6822"/>
    <cellStyle name="常规 3 5 2 7 2" xfId="6823"/>
    <cellStyle name="20% - 强调文字颜色 4 2 3 2 3 3 3" xfId="6824"/>
    <cellStyle name="标题 4 2 5 5 2" xfId="6825"/>
    <cellStyle name="常规 3 5 3 6" xfId="6826"/>
    <cellStyle name="20% - 强调文字颜色 4 2 3 2 3 3 4" xfId="6827"/>
    <cellStyle name="标题 4 2 5 5 3" xfId="6828"/>
    <cellStyle name="常规 3 5 3 7" xfId="6829"/>
    <cellStyle name="好 2 2 4 3 2 2 2" xfId="6830"/>
    <cellStyle name="20% - 强调文字颜色 4 2 3 2 3 4 2" xfId="6831"/>
    <cellStyle name="常规 3 5 4 5" xfId="6832"/>
    <cellStyle name="20% - 强调文字颜色 4 2 3 2 3 5 2" xfId="6833"/>
    <cellStyle name="常规 3 5 5 5" xfId="6834"/>
    <cellStyle name="20% - 强调文字颜色 5 2 2 3 3 2 4 2" xfId="6835"/>
    <cellStyle name="标题 3 2 6 2 3 3 2" xfId="6836"/>
    <cellStyle name="标题 5 4 2 3 3 2 2" xfId="6837"/>
    <cellStyle name="20% - 强调文字颜色 4 2 3 2 4" xfId="6838"/>
    <cellStyle name="20% - 强调文字颜色 4 2 3 2 4 2 2 2 2" xfId="6839"/>
    <cellStyle name="常规 26 3 4 3 2" xfId="6840"/>
    <cellStyle name="常规 31 3 4 3 2" xfId="6841"/>
    <cellStyle name="20% - 强调文字颜色 4 2 3 2 4 2 2 3" xfId="6842"/>
    <cellStyle name="常规 26 3 4 4" xfId="6843"/>
    <cellStyle name="常规 31 3 4 4" xfId="6844"/>
    <cellStyle name="20% - 强调文字颜色 4 2 3 2 4 2 2 3 2" xfId="6845"/>
    <cellStyle name="40% - 强调文字颜色 2 2 2 2 2 4" xfId="6846"/>
    <cellStyle name="20% - 强调文字颜色 4 2 3 2 4 2 2 4" xfId="6847"/>
    <cellStyle name="20% - 强调文字颜色 4 2 3 2 4 4 2" xfId="6848"/>
    <cellStyle name="常规 3 6 4 5" xfId="6849"/>
    <cellStyle name="20% - 强调文字颜色 4 2 3 2 4 5" xfId="6850"/>
    <cellStyle name="20% - 强调文字颜色 4 2 3 2 4 5 2" xfId="6851"/>
    <cellStyle name="20% - 强调文字颜色 4 2 3 2 5" xfId="6852"/>
    <cellStyle name="40% - 强调文字颜色 1 2 2 2 2 3 2" xfId="6853"/>
    <cellStyle name="常规 2 2 2 2 2 3 2 3" xfId="6854"/>
    <cellStyle name="20% - 强调文字颜色 4 2 4 2 4 5" xfId="6855"/>
    <cellStyle name="常规 29 2 2 2 3 2 4" xfId="6856"/>
    <cellStyle name="常规 34 2 2 2 3 2 4" xfId="6857"/>
    <cellStyle name="20% - 强调文字颜色 4 2 3 2 5 3 2" xfId="6858"/>
    <cellStyle name="40% - 强调文字颜色 1 2 2 2 2 3 2 3 2" xfId="6859"/>
    <cellStyle name="常规 3 7 3 5" xfId="6860"/>
    <cellStyle name="20% - 强调文字颜色 4 2 3 2 6" xfId="6861"/>
    <cellStyle name="40% - 强调文字颜色 1 2 2 2 2 3 3" xfId="6862"/>
    <cellStyle name="20% - 强调文字颜色 4 2 3 3" xfId="6863"/>
    <cellStyle name="60% - 强调文字颜色 1 2 3 3 4 3" xfId="6864"/>
    <cellStyle name="20% - 强调文字颜色 4 2 3 3 2" xfId="6865"/>
    <cellStyle name="60% - 强调文字颜色 1 2 3 3 4 3 2" xfId="6866"/>
    <cellStyle name="常规 2 4 2 3 3 2 3" xfId="6867"/>
    <cellStyle name="20% - 强调文字颜色 4 2 3 3 2 2 2 2" xfId="6868"/>
    <cellStyle name="20% - 强调文字颜色 4 2 3 3 2 2 2 3" xfId="6869"/>
    <cellStyle name="20% - 强调文字颜色 4 2 3 3 2 2 3" xfId="6870"/>
    <cellStyle name="40% - 强调文字颜色 6 2 5 2 2 3 3 2" xfId="6871"/>
    <cellStyle name="20% - 强调文字颜色 4 2 3 3 2 2 3 2" xfId="6872"/>
    <cellStyle name="常规 36 2 3 3 2 3" xfId="6873"/>
    <cellStyle name="20% - 强调文字颜色 4 2 3 3 2 2 4" xfId="6874"/>
    <cellStyle name="输入 2 6 2 2 2 5" xfId="6875"/>
    <cellStyle name="20% - 强调文字颜色 4 2 3 3 2 2 4 2" xfId="6876"/>
    <cellStyle name="常规 30 4 3 2 3" xfId="6877"/>
    <cellStyle name="20% - 强调文字颜色 4 2 3 3 2 2 5" xfId="6878"/>
    <cellStyle name="20% - 强调文字颜色 4 2 3 3 3" xfId="6879"/>
    <cellStyle name="常规 2 4 2 3 3 2 4" xfId="6880"/>
    <cellStyle name="20% - 强调文字颜色 4 2 3 3 3 6" xfId="6881"/>
    <cellStyle name="20% - 强调文字颜色 6 2 5 3 3 2" xfId="6882"/>
    <cellStyle name="常规 18 3 2 6 2" xfId="6883"/>
    <cellStyle name="常规 23 3 2 6 2" xfId="6884"/>
    <cellStyle name="常规 3 3 2 3 5 2" xfId="6885"/>
    <cellStyle name="20% - 强调文字颜色 4 2 3 3 4" xfId="6886"/>
    <cellStyle name="20% - 强调文字颜色 4 2 3 3 4 4" xfId="6887"/>
    <cellStyle name="20% - 强调文字颜色 4 2 3 3 5" xfId="6888"/>
    <cellStyle name="40% - 强调文字颜色 1 2 2 2 2 4 2" xfId="6889"/>
    <cellStyle name="20% - 强调文字颜色 4 2 3 3 6" xfId="6890"/>
    <cellStyle name="40% - 强调文字颜色 1 2 2 2 2 4 3" xfId="6891"/>
    <cellStyle name="20% - 强调文字颜色 4 2 3 4 2" xfId="6892"/>
    <cellStyle name="60% - 强调文字颜色 2 2 2 2 2 3 2 2 2" xfId="6893"/>
    <cellStyle name="20% - 强调文字颜色 4 2 3 4 2 2 2 2" xfId="6894"/>
    <cellStyle name="20% - 强调文字颜色 4 2 3 4 2 2 3" xfId="6895"/>
    <cellStyle name="40% - 强调文字颜色 6 2 5 2 3 3 3 2" xfId="6896"/>
    <cellStyle name="20% - 强调文字颜色 4 2 3 4 2 2 3 2" xfId="6897"/>
    <cellStyle name="20% - 强调文字颜色 4 2 3 4 2 2 4" xfId="6898"/>
    <cellStyle name="20% - 强调文字颜色 4 2 3 4 3" xfId="6899"/>
    <cellStyle name="20% - 强调文字颜色 4 2 3 4 3 2 2" xfId="6900"/>
    <cellStyle name="20% - 强调文字颜色 4 2 3 4 4" xfId="6901"/>
    <cellStyle name="60% - 强调文字颜色 3 2 3 3 2 2 2 2 2" xfId="6902"/>
    <cellStyle name="20% - 强调文字颜色 4 2 3 4 5" xfId="6903"/>
    <cellStyle name="40% - 强调文字颜色 1 2 2 2 2 5 2" xfId="6904"/>
    <cellStyle name="20% - 强调文字颜色 4 2 3 4 6" xfId="6905"/>
    <cellStyle name="60% - 强调文字颜色 2 2 2 2 2 3 2 3" xfId="6906"/>
    <cellStyle name="标题 4 2 3 3 4 2 2" xfId="6907"/>
    <cellStyle name="20% - 强调文字颜色 4 2 3 5" xfId="6908"/>
    <cellStyle name="常规 24 3 2 3 3 2" xfId="6909"/>
    <cellStyle name="常规 3 4 2 3 2 3 2" xfId="6910"/>
    <cellStyle name="20% - 强调文字颜色 4 2 3 5 2" xfId="6911"/>
    <cellStyle name="60% - 强调文字颜色 2 2 2 2 2 3 2 3 2" xfId="6912"/>
    <cellStyle name="20% - 强调文字颜色 4 2 3 5 2 2 2 2" xfId="6913"/>
    <cellStyle name="标题 2 2 4 2 2 2 3 3" xfId="6914"/>
    <cellStyle name="20% - 强调文字颜色 4 2 3 5 2 2 3" xfId="6915"/>
    <cellStyle name="标题 1 2 4 3 2 2 3 2" xfId="6916"/>
    <cellStyle name="20% - 强调文字颜色 4 2 3 5 2 2 3 2" xfId="6917"/>
    <cellStyle name="标题 2 2 4 2 2 2 4 3" xfId="6918"/>
    <cellStyle name="20% - 强调文字颜色 4 2 3 5 2 2 4" xfId="6919"/>
    <cellStyle name="20% - 强调文字颜色 4 2 3 5 3" xfId="6920"/>
    <cellStyle name="20% - 强调文字颜色 4 2 3 5 3 2 2" xfId="6921"/>
    <cellStyle name="20% - 强调文字颜色 4 2 3 5 4" xfId="6922"/>
    <cellStyle name="60% - 强调文字颜色 3 2 3 3 2 2 2 3 2" xfId="6923"/>
    <cellStyle name="20% - 强调文字颜色 4 2 3 5 4 2" xfId="6924"/>
    <cellStyle name="20% - 强调文字颜色 4 2 3 5 5" xfId="6925"/>
    <cellStyle name="40% - 强调文字颜色 1 2 2 2 2 6 2" xfId="6926"/>
    <cellStyle name="40% - 强调文字颜色 3 2 4 2 2 2 2" xfId="6927"/>
    <cellStyle name="输出 2 2 3 2 4" xfId="6928"/>
    <cellStyle name="20% - 强调文字颜色 4 2 3 5 5 2" xfId="6929"/>
    <cellStyle name="40% - 强调文字颜色 3 2 4 2 2 2 2 2" xfId="6930"/>
    <cellStyle name="20% - 强调文字颜色 4 2 3 5 6" xfId="6931"/>
    <cellStyle name="解释性文本 2 3 4 4 3 2" xfId="6932"/>
    <cellStyle name="40% - 强调文字颜色 3 2 4 2 2 2 3" xfId="6933"/>
    <cellStyle name="20% - 强调文字颜色 4 2 3 8 2" xfId="6934"/>
    <cellStyle name="常规 3 2 2 2 2 5" xfId="6935"/>
    <cellStyle name="20% - 强调文字颜色 4 2 3 9" xfId="6936"/>
    <cellStyle name="20% - 强调文字颜色 4 2 4" xfId="6937"/>
    <cellStyle name="60% - 强调文字颜色 1 2 3 3 5" xfId="6938"/>
    <cellStyle name="20% - 强调文字颜色 4 2 4 2" xfId="6939"/>
    <cellStyle name="60% - 强调文字颜色 1 2 3 3 5 2" xfId="6940"/>
    <cellStyle name="20% - 强调文字颜色 4 2 4 2 2 3 5" xfId="6941"/>
    <cellStyle name="20% - 强调文字颜色 4 2 4 2 2" xfId="6942"/>
    <cellStyle name="20% - 强调文字颜色 4 2 4 2 3 2 2 4" xfId="6943"/>
    <cellStyle name="20% - 强调文字颜色 4 2 4 2 2 2 2 2 3" xfId="6944"/>
    <cellStyle name="20% - 强调文字颜色 5 2 4 5 2 5" xfId="6945"/>
    <cellStyle name="20% - 强调文字颜色 4 2 4 2 2 2 2 2 3 2" xfId="6946"/>
    <cellStyle name="20% - 强调文字颜色 4 2 4 2 2 2 2 2 4" xfId="6947"/>
    <cellStyle name="20% - 强调文字颜色 4 2 4 2 2 2 3 3 2" xfId="6948"/>
    <cellStyle name="40% - 强调文字颜色 4 2 5 2 2 2 5" xfId="6949"/>
    <cellStyle name="20% - 强调文字颜色 4 2 5 2 3 2 3 2" xfId="6950"/>
    <cellStyle name="20% - 强调文字颜色 4 2 4 2 2 2 3 4" xfId="6951"/>
    <cellStyle name="20% - 强调文字颜色 4 2 4 2 2 2 4 2" xfId="6952"/>
    <cellStyle name="标题 5 2 4 4 3 2" xfId="6953"/>
    <cellStyle name="20% - 强调文字颜色 4 2 4 2 2 2 5" xfId="6954"/>
    <cellStyle name="标题 5 2 4 4 4" xfId="6955"/>
    <cellStyle name="20% - 强调文字颜色 4 2 4 2 2 2 5 2" xfId="6956"/>
    <cellStyle name="20% - 强调文字颜色 4 2 4 2 2 2 6" xfId="6957"/>
    <cellStyle name="20% - 强调文字颜色 4 2 4 2 4 2 2 3" xfId="6958"/>
    <cellStyle name="20% - 强调文字颜色 4 2 4 2 2 3 2 2 2" xfId="6959"/>
    <cellStyle name="20% - 强调文字颜色 4 2 4 2 4 2 2 3 2" xfId="6960"/>
    <cellStyle name="20% - 强调文字颜色 4 2 4 2 2 3 2 2 2 2" xfId="6961"/>
    <cellStyle name="20% - 强调文字颜色 4 2 4 2 4 2 2 4" xfId="6962"/>
    <cellStyle name="20% - 强调文字颜色 4 2 4 2 2 3 2 2 3" xfId="6963"/>
    <cellStyle name="20% - 强调文字颜色 4 2 4 2 2 3 2 2 3 2" xfId="6964"/>
    <cellStyle name="20% - 强调文字颜色 4 2 4 2 2 3 2 2 4" xfId="6965"/>
    <cellStyle name="20% - 强调文字颜色 4 2 4 2 2 3 2 3 2" xfId="6966"/>
    <cellStyle name="20% - 强调文字颜色 4 2 4 2 2 3 3" xfId="6967"/>
    <cellStyle name="标题 5 2 4 5 2" xfId="6968"/>
    <cellStyle name="差 2 9 2 2" xfId="6969"/>
    <cellStyle name="20% - 强调文字颜色 4 2 4 2 2 3 3 2" xfId="6970"/>
    <cellStyle name="20% - 强调文字颜色 4 2 4 2 2 3 3 2 2" xfId="6971"/>
    <cellStyle name="20% - 强调文字颜色 4 2 4 2 2 3 3 3 2" xfId="6972"/>
    <cellStyle name="20% - 强调文字颜色 4 2 4 2 2 3 4 2" xfId="6973"/>
    <cellStyle name="20% - 强调文字颜色 4 2 4 2 3" xfId="6974"/>
    <cellStyle name="20% - 强调文字颜色 4 2 4 2 2 3 6" xfId="6975"/>
    <cellStyle name="20% - 强调文字颜色 4 2 4 2 2 4 2 2" xfId="6976"/>
    <cellStyle name="20% - 强调文字颜色 4 2 4 2 2 4 3" xfId="6977"/>
    <cellStyle name="标题 5 2 4 6 2" xfId="6978"/>
    <cellStyle name="差 2 9 3 2" xfId="6979"/>
    <cellStyle name="20% - 强调文字颜色 4 2 4 2 2 4 3 2" xfId="6980"/>
    <cellStyle name="20% - 强调文字颜色 4 2 4 2 2 6 2" xfId="6981"/>
    <cellStyle name="20% - 强调文字颜色 6 2 6 2 2 2 2" xfId="6982"/>
    <cellStyle name="常规 3 3 3 2 4 2 2" xfId="6983"/>
    <cellStyle name="20% - 强调文字颜色 4 2 4 2 3 2 3" xfId="6984"/>
    <cellStyle name="标题 5 2 5 4 2" xfId="6985"/>
    <cellStyle name="20% - 强调文字颜色 4 2 4 2 3 2 4" xfId="6986"/>
    <cellStyle name="常规 8 2" xfId="6987"/>
    <cellStyle name="20% - 强调文字颜色 4 2 4 2 3 2 4 2" xfId="6988"/>
    <cellStyle name="常规 8 2 2" xfId="6989"/>
    <cellStyle name="20% - 强调文字颜色 4 2 4 2 3 2 5" xfId="6990"/>
    <cellStyle name="常规 8 3" xfId="6991"/>
    <cellStyle name="20% - 强调文字颜色 4 2 4 2 3 3 3" xfId="6992"/>
    <cellStyle name="20% - 强调文字颜色 4 2 4 2 3 3 4" xfId="6993"/>
    <cellStyle name="常规 9 2" xfId="6994"/>
    <cellStyle name="20% - 强调文字颜色 4 2 4 2 4" xfId="6995"/>
    <cellStyle name="20% - 强调文字颜色 4 2 4 2 4 2 2 2 2" xfId="6996"/>
    <cellStyle name="20% - 强调文字颜色 4 2 4 2 4 2 3 2" xfId="6997"/>
    <cellStyle name="20% - 强调文字颜色 4 2 4 2 4 2 4" xfId="6998"/>
    <cellStyle name="20% - 强调文字颜色 4 2 4 2 4 2 4 2" xfId="6999"/>
    <cellStyle name="20% - 强调文字颜色 4 2 4 2 4 2 5" xfId="7000"/>
    <cellStyle name="20% - 强调文字颜色 4 2 4 2 4 3 2 2" xfId="7001"/>
    <cellStyle name="20% - 强调文字颜色 4 2 4 2 4 3 3 2" xfId="7002"/>
    <cellStyle name="20% - 强调文字颜色 4 2 4 2 4 3 4" xfId="7003"/>
    <cellStyle name="常规 2 2 2 2 2 3 2 2 2" xfId="7004"/>
    <cellStyle name="20% - 强调文字颜色 4 2 4 2 4 4 2" xfId="7005"/>
    <cellStyle name="常规 29 2 2 2 3 2 3 2" xfId="7006"/>
    <cellStyle name="常规 34 2 2 2 3 2 3 2" xfId="7007"/>
    <cellStyle name="20% - 强调文字颜色 4 2 4 2 4 5 2" xfId="7008"/>
    <cellStyle name="常规 2 2 2 2 2 3 2 3 2" xfId="7009"/>
    <cellStyle name="20% - 强调文字颜色 4 2 4 2 4 6" xfId="7010"/>
    <cellStyle name="20% - 强调文字颜色 6 2 6 2 4 2" xfId="7011"/>
    <cellStyle name="常规 2 2 2 2 2 3 2 4" xfId="7012"/>
    <cellStyle name="常规 3 3 3 2 6 2" xfId="7013"/>
    <cellStyle name="20% - 强调文字颜色 4 2 4 2 5" xfId="7014"/>
    <cellStyle name="40% - 强调文字颜色 1 2 2 2 3 3 2" xfId="7015"/>
    <cellStyle name="60% - 强调文字颜色 1 2 4 2 2 2" xfId="7016"/>
    <cellStyle name="20% - 强调文字颜色 4 2 4 2 5 2 2" xfId="7017"/>
    <cellStyle name="标题 1 2 2 2 3 4 3 2" xfId="7018"/>
    <cellStyle name="标题 2 2 2 2 2 2 3 4" xfId="7019"/>
    <cellStyle name="输入 2 13" xfId="7020"/>
    <cellStyle name="60% - 强调文字颜色 1 2 4 2 2 2 2 2" xfId="7021"/>
    <cellStyle name="常规 21 5 3 3 4" xfId="7022"/>
    <cellStyle name="60% - 强调文字颜色 1 2 4 2 2 2 3" xfId="7023"/>
    <cellStyle name="标题 1 2 2 2 3 4 4" xfId="7024"/>
    <cellStyle name="20% - 强调文字颜色 4 2 4 2 5 3" xfId="7025"/>
    <cellStyle name="常规 29 2 2 2 3 3 2" xfId="7026"/>
    <cellStyle name="常规 34 2 2 2 3 3 2" xfId="7027"/>
    <cellStyle name="20% - 强调文字颜色 4 2 4 2 5 3 2" xfId="7028"/>
    <cellStyle name="标题 2 2 2 2 2 2 4 4" xfId="7029"/>
    <cellStyle name="60% - 强调文字颜色 1 2 4 2 2 2 3 2" xfId="7030"/>
    <cellStyle name="常规 21 5 3 4 4" xfId="7031"/>
    <cellStyle name="20% - 强调文字颜色 4 2 4 2 6" xfId="7032"/>
    <cellStyle name="40% - 强调文字颜色 1 2 2 2 3 3 3" xfId="7033"/>
    <cellStyle name="60% - 强调文字颜色 1 2 4 2 2 3" xfId="7034"/>
    <cellStyle name="20% - 强调文字颜色 4 2 4 2 6 2" xfId="7035"/>
    <cellStyle name="40% - 强调文字颜色 1 2 2 2 3 3 3 2" xfId="7036"/>
    <cellStyle name="60% - 强调文字颜色 1 2 4 2 2 3 2" xfId="7037"/>
    <cellStyle name="20% - 强调文字颜色 4 2 4 2 8" xfId="7038"/>
    <cellStyle name="60% - 强调文字颜色 1 2 4 2 2 5" xfId="7039"/>
    <cellStyle name="20% - 强调文字颜色 4 2 4 3" xfId="7040"/>
    <cellStyle name="20% - 强调文字颜色 4 2 4 3 2" xfId="7041"/>
    <cellStyle name="20% - 强调文字颜色 4 2 4 3 2 2 2 2" xfId="7042"/>
    <cellStyle name="常规 20 6 2" xfId="7043"/>
    <cellStyle name="20% - 强调文字颜色 4 2 4 3 2 2 2 3 2" xfId="7044"/>
    <cellStyle name="20% - 强调文字颜色 6 2 4 5 3 4" xfId="7045"/>
    <cellStyle name="20% - 强调文字颜色 4 2 4 3 2 2 3" xfId="7046"/>
    <cellStyle name="标题 5 3 4 4 2" xfId="7047"/>
    <cellStyle name="常规 20 7" xfId="7048"/>
    <cellStyle name="20% - 强调文字颜色 4 2 4 3 2 2 4" xfId="7049"/>
    <cellStyle name="标题 5 3 4 4 3" xfId="7050"/>
    <cellStyle name="20% - 强调文字颜色 4 2 4 3 2 2 4 2" xfId="7051"/>
    <cellStyle name="标题 5 3 4 4 3 2" xfId="7052"/>
    <cellStyle name="20% - 强调文字颜色 4 2 4 3 2 2 5" xfId="7053"/>
    <cellStyle name="标题 5 3 4 4 4" xfId="7054"/>
    <cellStyle name="20% - 强调文字颜色 4 2 4 3 2 3 2 2" xfId="7055"/>
    <cellStyle name="常规 21 6 2" xfId="7056"/>
    <cellStyle name="20% - 强调文字颜色 4 2 4 3 2 3 3" xfId="7057"/>
    <cellStyle name="标题 5 3 4 5 2" xfId="7058"/>
    <cellStyle name="常规 21 7" xfId="7059"/>
    <cellStyle name="20% - 强调文字颜色 4 2 4 3 2 3 3 2" xfId="7060"/>
    <cellStyle name="常规 21 7 2" xfId="7061"/>
    <cellStyle name="20% - 强调文字颜色 4 2 4 3 2 3 4" xfId="7062"/>
    <cellStyle name="常规 21 8" xfId="7063"/>
    <cellStyle name="20% - 强调文字颜色 4 2 4 3 3" xfId="7064"/>
    <cellStyle name="常规 21 4 2 3 3 2 2 2" xfId="7065"/>
    <cellStyle name="20% - 强调文字颜色 4 2 4 3 3 6" xfId="7066"/>
    <cellStyle name="20% - 强调文字颜色 6 2 6 3 3 2" xfId="7067"/>
    <cellStyle name="常规 18 4 2 6 2" xfId="7068"/>
    <cellStyle name="常规 23 4 2 6 2" xfId="7069"/>
    <cellStyle name="20% - 强调文字颜色 4 2 4 3 4" xfId="7070"/>
    <cellStyle name="20% - 强调文字颜色 4 2 4 3 5" xfId="7071"/>
    <cellStyle name="40% - 强调文字颜色 1 2 2 2 3 4 2" xfId="7072"/>
    <cellStyle name="60% - 强调文字颜色 1 2 4 2 3 2" xfId="7073"/>
    <cellStyle name="20% - 强调文字颜色 4 2 4 3 5 2" xfId="7074"/>
    <cellStyle name="40% - 强调文字颜色 2 2 2 2 2 2 2 4" xfId="7075"/>
    <cellStyle name="60% - 强调文字颜色 1 2 4 2 3 2 2" xfId="7076"/>
    <cellStyle name="20% - 强调文字颜色 4 2 4 3 6" xfId="7077"/>
    <cellStyle name="60% - 强调文字颜色 1 2 4 2 3 3" xfId="7078"/>
    <cellStyle name="20% - 强调文字颜色 4 2 4 4 2" xfId="7079"/>
    <cellStyle name="20% - 强调文字颜色 4 2 4 4 2 2 2 2" xfId="7080"/>
    <cellStyle name="20% - 强调文字颜色 4 2 4 4 2 2 3" xfId="7081"/>
    <cellStyle name="标题 5 4 4 4 2" xfId="7082"/>
    <cellStyle name="20% - 强调文字颜色 4 2 4 4 2 2 3 2" xfId="7083"/>
    <cellStyle name="标题 5 4 4 4 2 2" xfId="7084"/>
    <cellStyle name="20% - 强调文字颜色 4 2 8 5 2" xfId="7085"/>
    <cellStyle name="60% - 强调文字颜色 6 2 3 3 2 3 2 2 2" xfId="7086"/>
    <cellStyle name="20% - 强调文字颜色 4 2 4 4 2 3 2" xfId="7087"/>
    <cellStyle name="输入 2 4 2 2 5 2 2" xfId="7088"/>
    <cellStyle name="20% - 强调文字颜色 4 2 4 4 2 4 2" xfId="7089"/>
    <cellStyle name="20% - 强调文字颜色 6 2 3 2 2 7" xfId="7090"/>
    <cellStyle name="20% - 强调文字颜色 4 2 4 4 3" xfId="7091"/>
    <cellStyle name="常规 21 4 2 3 3 2 3 2" xfId="7092"/>
    <cellStyle name="20% - 强调文字颜色 4 2 4 4 3 2 2" xfId="7093"/>
    <cellStyle name="20% - 强调文字颜色 4 2 4 4 3 3 2" xfId="7094"/>
    <cellStyle name="20% - 强调文字颜色 5 2 2 4 2 2 2 2" xfId="7095"/>
    <cellStyle name="输入 2 4 2 2 6 2" xfId="7096"/>
    <cellStyle name="20% - 强调文字颜色 4 2 4 4 3 4" xfId="7097"/>
    <cellStyle name="20% - 强调文字颜色 4 2 4 4 4" xfId="7098"/>
    <cellStyle name="20% - 强调文字颜色 4 2 4 4 4 2" xfId="7099"/>
    <cellStyle name="20% - 强调文字颜色 4 2 4 4 6" xfId="7100"/>
    <cellStyle name="60% - 强调文字颜色 1 2 4 2 4 3" xfId="7101"/>
    <cellStyle name="20% - 强调文字颜色 4 2 4 5" xfId="7102"/>
    <cellStyle name="标题 4 2 3 3 4 3 2" xfId="7103"/>
    <cellStyle name="常规 3 4 2 3 2 4 2" xfId="7104"/>
    <cellStyle name="20% - 强调文字颜色 4 2 4 5 2" xfId="7105"/>
    <cellStyle name="20% - 强调文字颜色 4 2 4 5 2 2 2 2" xfId="7106"/>
    <cellStyle name="20% - 强调文字颜色 4 2 4 5 2 2 3" xfId="7107"/>
    <cellStyle name="标题 1 2 4 4 2 2 3 2" xfId="7108"/>
    <cellStyle name="标题 5 5 4 4 2" xfId="7109"/>
    <cellStyle name="20% - 强调文字颜色 4 2 4 5 2 2 3 2" xfId="7110"/>
    <cellStyle name="20% - 强调文字颜色 4 2 4 5 2 2 4" xfId="7111"/>
    <cellStyle name="20% - 强调文字颜色 4 2 4 5 3" xfId="7112"/>
    <cellStyle name="20% - 强调文字颜色 4 2 4 5 3 3 2" xfId="7113"/>
    <cellStyle name="输入 2 4 2 3 6 2" xfId="7114"/>
    <cellStyle name="20% - 强调文字颜色 4 2 4 5 3 4" xfId="7115"/>
    <cellStyle name="20% - 强调文字颜色 4 2 4 5 4" xfId="7116"/>
    <cellStyle name="20% - 强调文字颜色 4 2 4 5 4 2" xfId="7117"/>
    <cellStyle name="20% - 强调文字颜色 4 2 4 5 5" xfId="7118"/>
    <cellStyle name="40% - 强调文字颜色 3 2 4 2 3 2 2" xfId="7119"/>
    <cellStyle name="60% - 强调文字颜色 1 2 4 2 5 2" xfId="7120"/>
    <cellStyle name="输出 2 3 3 2 4" xfId="7121"/>
    <cellStyle name="20% - 强调文字颜色 4 2 4 5 5 2" xfId="7122"/>
    <cellStyle name="40% - 强调文字颜色 3 2 4 2 3 2 2 2" xfId="7123"/>
    <cellStyle name="60% - 强调文字颜色 1 2 4 2 5 2 2" xfId="7124"/>
    <cellStyle name="20% - 强调文字颜色 4 2 4 5 6" xfId="7125"/>
    <cellStyle name="40% - 强调文字颜色 3 2 4 2 3 2 3" xfId="7126"/>
    <cellStyle name="60% - 强调文字颜色 1 2 4 2 5 3" xfId="7127"/>
    <cellStyle name="20% - 强调文字颜色 4 2 4 6 2" xfId="7128"/>
    <cellStyle name="60% - 强调文字颜色 3 2 3 3 2 3 2 4" xfId="7129"/>
    <cellStyle name="20% - 强调文字颜色 4 2 4 6 3" xfId="7130"/>
    <cellStyle name="20% - 强调文字颜色 4 2 4 6 4" xfId="7131"/>
    <cellStyle name="20% - 强调文字颜色 4 2 5" xfId="7132"/>
    <cellStyle name="60% - 强调文字颜色 1 2 3 3 6" xfId="7133"/>
    <cellStyle name="20% - 强调文字颜色 4 2 5 2" xfId="7134"/>
    <cellStyle name="60% - 强调文字颜色 1 2 3 3 6 2" xfId="7135"/>
    <cellStyle name="20% - 强调文字颜色 4 2 5 2 2" xfId="7136"/>
    <cellStyle name="常规 9 3" xfId="7137"/>
    <cellStyle name="20% - 强调文字颜色 4 2 5 2 2 2 2 3 2" xfId="7138"/>
    <cellStyle name="60% - 强调文字颜色 1 2 2 2 2 3" xfId="7139"/>
    <cellStyle name="20% - 强调文字颜色 4 2 5 2 2 2 2 4" xfId="7140"/>
    <cellStyle name="40% - 强调文字颜色 1 2 8 2" xfId="7141"/>
    <cellStyle name="40% - 强调文字颜色 6 2 2 3 2 2 2 2" xfId="7142"/>
    <cellStyle name="20% - 强调文字颜色 4 2 5 2 2 2 4 2" xfId="7143"/>
    <cellStyle name="20% - 强调文字颜色 4 2 5 2 2 2 5" xfId="7144"/>
    <cellStyle name="常规 3 2 2 2 2 4 2 2" xfId="7145"/>
    <cellStyle name="20% - 强调文字颜色 4 2 5 2 2 3 2 2" xfId="7146"/>
    <cellStyle name="40% - 强调文字颜色 3 2 2 2 2 2 2 3 2" xfId="7147"/>
    <cellStyle name="20% - 强调文字颜色 4 2 5 2 2 3 3 2" xfId="7148"/>
    <cellStyle name="40% - 强调文字颜色 3 2 2 2 2 2 2 4 2" xfId="7149"/>
    <cellStyle name="20% - 强调文字颜色 4 2 5 2 2 3 4" xfId="7150"/>
    <cellStyle name="40% - 强调文字颜色 3 2 2 2 2 2 2 5" xfId="7151"/>
    <cellStyle name="20% - 强调文字颜色 4 2 5 2 2 5 2" xfId="7152"/>
    <cellStyle name="20% - 强调文字颜色 4 2 5 2 2 6" xfId="7153"/>
    <cellStyle name="20% - 强调文字颜色 6 2 7 2 2 2" xfId="7154"/>
    <cellStyle name="常规 3 3 4 2 4 2" xfId="7155"/>
    <cellStyle name="20% - 强调文字颜色 4 2 5 2 3" xfId="7156"/>
    <cellStyle name="40% - 强调文字颜色 5 2 5 4 2 2 2" xfId="7157"/>
    <cellStyle name="检查单元格 2 2 2 2 4 2 2" xfId="7158"/>
    <cellStyle name="常规 9 4" xfId="7159"/>
    <cellStyle name="输出 2 2 3 2 8" xfId="7160"/>
    <cellStyle name="20% - 强调文字颜色 4 2 5 2 3 2 2 3 2" xfId="7161"/>
    <cellStyle name="20% - 强调文字颜色 4 2 5 2 3 2 3" xfId="7162"/>
    <cellStyle name="20% - 强调文字颜色 4 2 5 2 3 2 4" xfId="7163"/>
    <cellStyle name="20% - 强调文字颜色 4 2 5 2 3 2 4 2" xfId="7164"/>
    <cellStyle name="20% - 强调文字颜色 4 2 5 2 3 2 5" xfId="7165"/>
    <cellStyle name="40% - 强调文字颜色 3 2 3 2 2 2 2 2 3 2" xfId="7166"/>
    <cellStyle name="20% - 强调文字颜色 4 2 5 2 4" xfId="7167"/>
    <cellStyle name="40% - 强调文字颜色 5 2 5 4 2 2 3" xfId="7168"/>
    <cellStyle name="常规 9 5" xfId="7169"/>
    <cellStyle name="20% - 强调文字颜色 4 2 5 2 5" xfId="7170"/>
    <cellStyle name="40% - 强调文字颜色 5 2 5 4 2 2 4" xfId="7171"/>
    <cellStyle name="40% - 强调文字颜色 1 2 2 2 4 3 2" xfId="7172"/>
    <cellStyle name="60% - 强调文字颜色 1 2 4 3 2 2" xfId="7173"/>
    <cellStyle name="常规 9 6" xfId="7174"/>
    <cellStyle name="输出 2 4 3 3 2 3 2" xfId="7175"/>
    <cellStyle name="20% - 强调文字颜色 4 2 5 2 6" xfId="7176"/>
    <cellStyle name="40% - 强调文字颜色 1 2 2 2 4 3 3" xfId="7177"/>
    <cellStyle name="60% - 强调文字颜色 1 2 4 3 2 3" xfId="7178"/>
    <cellStyle name="20% - 强调文字颜色 5 2 2 2 2 4 4" xfId="7179"/>
    <cellStyle name="40% - 强调文字颜色 2 2 4 5 4 2" xfId="7180"/>
    <cellStyle name="20% - 强调文字颜色 4 2 5 2 6 2" xfId="7181"/>
    <cellStyle name="40% - 强调文字颜色 1 2 2 2 4 3 3 2" xfId="7182"/>
    <cellStyle name="60% - 强调文字颜色 1 2 4 3 2 3 2" xfId="7183"/>
    <cellStyle name="20% - 强调文字颜色 4 2 5 3" xfId="7184"/>
    <cellStyle name="20% - 强调文字颜色 4 2 5 3 2" xfId="7185"/>
    <cellStyle name="20% - 强调文字颜色 4 2 5 3 2 2 2 2" xfId="7186"/>
    <cellStyle name="20% - 强调文字颜色 4 2 5 3 2 2 3" xfId="7187"/>
    <cellStyle name="20% - 强调文字颜色 4 2 5 3 2 2 3 2" xfId="7188"/>
    <cellStyle name="20% - 强调文字颜色 4 2 5 3 3" xfId="7189"/>
    <cellStyle name="40% - 强调文字颜色 5 2 5 4 2 3 2" xfId="7190"/>
    <cellStyle name="20% - 强调文字颜色 4 2 5 3 4" xfId="7191"/>
    <cellStyle name="常规 3 2 2 2 2 2 2" xfId="7192"/>
    <cellStyle name="20% - 强调文字颜色 4 2 5 3 5" xfId="7193"/>
    <cellStyle name="20% - 强调文字颜色 5 2 2 2" xfId="7194"/>
    <cellStyle name="40% - 强调文字颜色 1 2 2 2 4 4 2" xfId="7195"/>
    <cellStyle name="60% - 强调文字颜色 1 2 4 3 3 2" xfId="7196"/>
    <cellStyle name="常规 3 2 2 2 2 2 3" xfId="7197"/>
    <cellStyle name="20% - 强调文字颜色 5 2 2 2 3 3 4" xfId="7198"/>
    <cellStyle name="40% - 强调文字颜色 2 2 4 6 3 2" xfId="7199"/>
    <cellStyle name="标题 3 2 5 2 4 3" xfId="7200"/>
    <cellStyle name="常规 2 4 4 2 2 4" xfId="7201"/>
    <cellStyle name="20% - 强调文字颜色 4 2 5 3 5 2" xfId="7202"/>
    <cellStyle name="20% - 强调文字颜色 5 2 2 2 2" xfId="7203"/>
    <cellStyle name="40% - 强调文字颜色 2 2 2 2 3 2 2 4" xfId="7204"/>
    <cellStyle name="60% - 强调文字颜色 1 2 4 3 3 2 2" xfId="7205"/>
    <cellStyle name="常规 3 2 2 2 2 2 3 2" xfId="7206"/>
    <cellStyle name="输出 2 4 3 3 2 4 2" xfId="7207"/>
    <cellStyle name="20% - 强调文字颜色 4 2 5 3 6" xfId="7208"/>
    <cellStyle name="20% - 强调文字颜色 5 2 2 3" xfId="7209"/>
    <cellStyle name="60% - 强调文字颜色 1 2 4 3 3 3" xfId="7210"/>
    <cellStyle name="常规 3 2 2 2 2 2 4" xfId="7211"/>
    <cellStyle name="20% - 强调文字颜色 4 2 5 4" xfId="7212"/>
    <cellStyle name="60% - 强调文字颜色 2 2 2 2 2 3 4 2" xfId="7213"/>
    <cellStyle name="20% - 强调文字颜色 4 2 5 4 2" xfId="7214"/>
    <cellStyle name="20% - 强调文字颜色 4 2 5 4 2 2 2 2" xfId="7215"/>
    <cellStyle name="常规 28 2 4 4" xfId="7216"/>
    <cellStyle name="常规 33 2 4 4" xfId="7217"/>
    <cellStyle name="20% - 强调文字颜色 4 2 5 4 2 2 3" xfId="7218"/>
    <cellStyle name="40% - 强调文字颜色 5 2 2 6 3 2" xfId="7219"/>
    <cellStyle name="20% - 强调文字颜色 4 2 5 4 2 2 3 2" xfId="7220"/>
    <cellStyle name="常规 28 2 5 4" xfId="7221"/>
    <cellStyle name="常规 33 2 5 4" xfId="7222"/>
    <cellStyle name="20% - 强调文字颜色 4 2 5 4 2 3 2" xfId="7223"/>
    <cellStyle name="40% - 强调文字颜色 3 2 2 2 4 2 2 3" xfId="7224"/>
    <cellStyle name="输入 2 4 3 2 5 2" xfId="7225"/>
    <cellStyle name="20% - 强调文字颜色 4 2 5 4 2 4" xfId="7226"/>
    <cellStyle name="输入 2 4 3 2 5 2 2" xfId="7227"/>
    <cellStyle name="20% - 强调文字颜色 4 2 5 4 2 4 2" xfId="7228"/>
    <cellStyle name="输入 2 4 3 2 5 3" xfId="7229"/>
    <cellStyle name="20% - 强调文字颜色 4 2 5 4 2 5" xfId="7230"/>
    <cellStyle name="20% - 强调文字颜色 4 2 5 4 3" xfId="7231"/>
    <cellStyle name="40% - 强调文字颜色 5 2 5 4 2 4 2" xfId="7232"/>
    <cellStyle name="20% - 强调文字颜色 4 2 5 4 3 2 2" xfId="7233"/>
    <cellStyle name="20% - 强调文字颜色 4 2 5 4 4" xfId="7234"/>
    <cellStyle name="常规 3 2 2 2 2 3 2" xfId="7235"/>
    <cellStyle name="20% - 强调文字颜色 5 2 2 2 4 2 4" xfId="7236"/>
    <cellStyle name="标题 3 2 5 3 3 3" xfId="7237"/>
    <cellStyle name="20% - 强调文字颜色 4 2 5 4 4 2" xfId="7238"/>
    <cellStyle name="常规 3 2 2 2 2 3 2 2" xfId="7239"/>
    <cellStyle name="20% - 强调文字颜色 4 2 5 4 5" xfId="7240"/>
    <cellStyle name="20% - 强调文字颜色 5 2 3 2" xfId="7241"/>
    <cellStyle name="40% - 强调文字颜色 1 2 2 2 4 5 2" xfId="7242"/>
    <cellStyle name="60% - 强调文字颜色 1 2 4 3 4 2" xfId="7243"/>
    <cellStyle name="60% - 强调文字颜色 5 2 3 2 2 2 2 2 2 2" xfId="7244"/>
    <cellStyle name="常规 3 2 2 2 2 3 3" xfId="7245"/>
    <cellStyle name="20% - 强调文字颜色 5 2 2 2 4 3 4" xfId="7246"/>
    <cellStyle name="标题 3 2 5 3 4 3" xfId="7247"/>
    <cellStyle name="常规 2 4 4 3 2 4" xfId="7248"/>
    <cellStyle name="输出 2 4 2 2 4" xfId="7249"/>
    <cellStyle name="20% - 强调文字颜色 4 2 5 4 5 2" xfId="7250"/>
    <cellStyle name="20% - 强调文字颜色 5 2 3 2 2" xfId="7251"/>
    <cellStyle name="60% - 强调文字颜色 1 2 4 3 4 2 2" xfId="7252"/>
    <cellStyle name="常规 3 2 2 2 2 3 3 2" xfId="7253"/>
    <cellStyle name="20% - 强调文字颜色 4 2 5 4 6" xfId="7254"/>
    <cellStyle name="20% - 强调文字颜色 5 2 3 3" xfId="7255"/>
    <cellStyle name="60% - 强调文字颜色 1 2 4 3 4 3" xfId="7256"/>
    <cellStyle name="常规 3 2 2 2 2 3 4" xfId="7257"/>
    <cellStyle name="20% - 强调文字颜色 4 2 5 5" xfId="7258"/>
    <cellStyle name="20% - 强调文字颜色 4 2 5 5 2" xfId="7259"/>
    <cellStyle name="20% - 强调文字颜色 4 2 5 5 3" xfId="7260"/>
    <cellStyle name="20% - 强调文字颜色 4 2 5 5 4" xfId="7261"/>
    <cellStyle name="常规 3 2 2 2 2 4 2" xfId="7262"/>
    <cellStyle name="20% - 强调文字颜色 4 2 6 2" xfId="7263"/>
    <cellStyle name="标题 1 2 4 3 2 4 2 2" xfId="7264"/>
    <cellStyle name="20% - 强调文字颜色 4 2 6 2 2" xfId="7265"/>
    <cellStyle name="20% - 强调文字颜色 4 2 6 2 3" xfId="7266"/>
    <cellStyle name="40% - 强调文字颜色 5 2 5 4 3 2 2" xfId="7267"/>
    <cellStyle name="20% - 强调文字颜色 4 2 6 2 4" xfId="7268"/>
    <cellStyle name="20% - 强调文字颜色 4 2 6 2 5" xfId="7269"/>
    <cellStyle name="40% - 强调文字颜色 1 2 2 2 5 3 2" xfId="7270"/>
    <cellStyle name="60% - 强调文字颜色 1 2 4 4 2 2" xfId="7271"/>
    <cellStyle name="解释性文本 2 4 2 2 4 3 2" xfId="7272"/>
    <cellStyle name="20% - 强调文字颜色 5 2 2 3 2 3 4" xfId="7273"/>
    <cellStyle name="40% - 强调文字颜色 2 2 5 5 3 2" xfId="7274"/>
    <cellStyle name="标题 5 4 2 2 4 2" xfId="7275"/>
    <cellStyle name="20% - 强调文字颜色 4 2 6 2 5 2" xfId="7276"/>
    <cellStyle name="60% - 强调文字颜色 1 2 4 4 2 2 2" xfId="7277"/>
    <cellStyle name="输出 2 4 3 3 3 3 2" xfId="7278"/>
    <cellStyle name="20% - 强调文字颜色 4 2 6 2 6" xfId="7279"/>
    <cellStyle name="60% - 强调文字颜色 1 2 4 4 2 3" xfId="7280"/>
    <cellStyle name="20% - 强调文字颜色 4 2 6 3" xfId="7281"/>
    <cellStyle name="20% - 强调文字颜色 4 2 6 3 2" xfId="7282"/>
    <cellStyle name="20% - 强调文字颜色 4 2 6 3 2 5" xfId="7283"/>
    <cellStyle name="20% - 强调文字颜色 6 2 2 2 4 3 3" xfId="7284"/>
    <cellStyle name="40% - 强调文字颜色 4 2 2 3 2 2 3 2" xfId="7285"/>
    <cellStyle name="常规 24 2 3" xfId="7286"/>
    <cellStyle name="20% - 强调文字颜色 4 2 6 3 3" xfId="7287"/>
    <cellStyle name="40% - 强调文字颜色 5 2 5 4 3 3 2" xfId="7288"/>
    <cellStyle name="20% - 强调文字颜色 4 2 6 3 3 4" xfId="7289"/>
    <cellStyle name="20% - 强调文字颜色 6 2 2 2 4 4 2" xfId="7290"/>
    <cellStyle name="常规 19 3 2" xfId="7291"/>
    <cellStyle name="常规 24 3 2" xfId="7292"/>
    <cellStyle name="20% - 强调文字颜色 4 2 6 3 4" xfId="7293"/>
    <cellStyle name="常规 3 2 2 2 3 2 2" xfId="7294"/>
    <cellStyle name="20% - 强调文字颜色 5 2 2 3 3 2 4" xfId="7295"/>
    <cellStyle name="标题 1 2 4 2 3 7" xfId="7296"/>
    <cellStyle name="标题 3 2 6 2 3 3" xfId="7297"/>
    <cellStyle name="标题 5 4 2 3 3 2" xfId="7298"/>
    <cellStyle name="20% - 强调文字颜色 4 2 6 3 4 2" xfId="7299"/>
    <cellStyle name="常规 3 2 2 2 3 2 2 2" xfId="7300"/>
    <cellStyle name="强调文字颜色 2 2 6 2 2 2" xfId="7301"/>
    <cellStyle name="20% - 强调文字颜色 4 2 6 3 5" xfId="7302"/>
    <cellStyle name="60% - 强调文字颜色 1 2 4 4 3 2" xfId="7303"/>
    <cellStyle name="常规 3 2 2 2 3 2 3" xfId="7304"/>
    <cellStyle name="20% - 强调文字颜色 5 2 2 3 3 3 4" xfId="7305"/>
    <cellStyle name="标题 3 2 6 2 4 3" xfId="7306"/>
    <cellStyle name="标题 5 4 2 3 4 2" xfId="7307"/>
    <cellStyle name="强调文字颜色 2 2 6 2 2 2 2" xfId="7308"/>
    <cellStyle name="20% - 强调文字颜色 4 2 6 3 5 2" xfId="7309"/>
    <cellStyle name="40% - 强调文字颜色 2 2 2 2 4 2 2 4" xfId="7310"/>
    <cellStyle name="60% - 强调文字颜色 1 2 4 4 3 2 2" xfId="7311"/>
    <cellStyle name="常规 3 2 2 2 3 2 3 2" xfId="7312"/>
    <cellStyle name="强调文字颜色 2 2 6 2 2 3" xfId="7313"/>
    <cellStyle name="20% - 强调文字颜色 4 2 6 3 6" xfId="7314"/>
    <cellStyle name="60% - 强调文字颜色 1 2 4 4 3 3" xfId="7315"/>
    <cellStyle name="常规 3 2 2 2 3 2 4" xfId="7316"/>
    <cellStyle name="20% - 强调文字颜色 4 2 6 4" xfId="7317"/>
    <cellStyle name="常规 26 2 3 2 2 2 2" xfId="7318"/>
    <cellStyle name="常规 31 2 3 2 2 2 2" xfId="7319"/>
    <cellStyle name="20% - 强调文字颜色 4 2 6 4 2" xfId="7320"/>
    <cellStyle name="20% - 强调文字颜色 4 2 6 4 3" xfId="7321"/>
    <cellStyle name="20% - 强调文字颜色 4 2 6 4 4" xfId="7322"/>
    <cellStyle name="常规 3 2 2 2 3 3 2" xfId="7323"/>
    <cellStyle name="20% - 强调文字颜色 4 2 6 5" xfId="7324"/>
    <cellStyle name="20% - 强调文字颜色 4 2 6 5 2" xfId="7325"/>
    <cellStyle name="20% - 强调文字颜色 4 2 7" xfId="7326"/>
    <cellStyle name="标题 1 2 4 3 2 4 3" xfId="7327"/>
    <cellStyle name="20% - 强调文字颜色 4 2 7 2" xfId="7328"/>
    <cellStyle name="标题 1 2 4 3 2 4 3 2" xfId="7329"/>
    <cellStyle name="20% - 强调文字颜色 4 2 7 2 2" xfId="7330"/>
    <cellStyle name="60% - 强调文字颜色 1 2 4 2 2 2 3 5" xfId="7331"/>
    <cellStyle name="20% - 强调文字颜色 4 2 7 2 2 3 2" xfId="7332"/>
    <cellStyle name="40% - 强调文字颜色 3 2 4 5 4 2" xfId="7333"/>
    <cellStyle name="60% - 强调文字颜色 1 2 7 3 5" xfId="7334"/>
    <cellStyle name="20% - 强调文字颜色 4 2 7 2 3" xfId="7335"/>
    <cellStyle name="20% - 强调文字颜色 4 2 7 2 4" xfId="7336"/>
    <cellStyle name="解释性文本 2 4 2 3 4 2 2" xfId="7337"/>
    <cellStyle name="20% - 强调文字颜色 5 2 2 4 2 2 4" xfId="7338"/>
    <cellStyle name="标题 5 4 3 2 3 2" xfId="7339"/>
    <cellStyle name="20% - 强调文字颜色 4 2 7 2 4 2" xfId="7340"/>
    <cellStyle name="40% - 强调文字颜色 5 2 2 3 3 4" xfId="7341"/>
    <cellStyle name="20% - 强调文字颜色 4 2 7 2 5" xfId="7342"/>
    <cellStyle name="60% - 强调文字颜色 1 2 4 5 2 2" xfId="7343"/>
    <cellStyle name="20% - 强调文字颜色 4 2 7 3" xfId="7344"/>
    <cellStyle name="20% - 强调文字颜色 4 2 7 3 2" xfId="7345"/>
    <cellStyle name="20% - 强调文字颜色 4 2 7 3 4" xfId="7346"/>
    <cellStyle name="常规 3 2 2 2 4 2 2" xfId="7347"/>
    <cellStyle name="输出 2 2 2 4 3 2 2" xfId="7348"/>
    <cellStyle name="20% - 强调文字颜色 4 2 7 4" xfId="7349"/>
    <cellStyle name="常规 26 2 3 2 2 3 2" xfId="7350"/>
    <cellStyle name="常规 31 2 3 2 2 3 2" xfId="7351"/>
    <cellStyle name="20% - 强调文字颜色 4 2 7 4 2" xfId="7352"/>
    <cellStyle name="20% - 强调文字颜色 4 2 7 5" xfId="7353"/>
    <cellStyle name="20% - 强调文字颜色 4 2 7 5 2" xfId="7354"/>
    <cellStyle name="20% - 强调文字颜色 4 2 8 2 2 2 2" xfId="7355"/>
    <cellStyle name="60% - 强调文字颜色 2 2 7 2 5" xfId="7356"/>
    <cellStyle name="20% - 强调文字颜色 4 2 8 2 2 3 2" xfId="7357"/>
    <cellStyle name="60% - 强调文字颜色 2 2 7 3 5" xfId="7358"/>
    <cellStyle name="20% - 强调文字颜色 4 2 8 2 2 4" xfId="7359"/>
    <cellStyle name="20% - 强调文字颜色 6 2 2 4 3 3 2" xfId="7360"/>
    <cellStyle name="20% - 强调文字颜色 4 2 8 3 2 2" xfId="7361"/>
    <cellStyle name="20% - 强调文字颜色 4 2 8 3 3" xfId="7362"/>
    <cellStyle name="20% - 强调文字颜色 4 2 8 3 3 2" xfId="7363"/>
    <cellStyle name="40% - 强调文字颜色 5 2 3 4 2 4" xfId="7364"/>
    <cellStyle name="20% - 强调文字颜色 5 2" xfId="7365"/>
    <cellStyle name="标题 2 2 3 2 2 2 3 2 3" xfId="7366"/>
    <cellStyle name="20% - 强调文字颜色 5 2 10" xfId="7367"/>
    <cellStyle name="20% - 强调文字颜色 5 2 4 7 2" xfId="7368"/>
    <cellStyle name="常规 18 3 2 2 5" xfId="7369"/>
    <cellStyle name="常规 23 3 2 2 5" xfId="7370"/>
    <cellStyle name="20% - 强调文字颜色 5 2 10 2" xfId="7371"/>
    <cellStyle name="常规 18 3 2 2 5 2" xfId="7372"/>
    <cellStyle name="常规 23 3 2 2 5 2" xfId="7373"/>
    <cellStyle name="20% - 强调文字颜色 5 2 11" xfId="7374"/>
    <cellStyle name="常规 18 3 2 2 6" xfId="7375"/>
    <cellStyle name="常规 23 3 2 2 6" xfId="7376"/>
    <cellStyle name="20% - 强调文字颜色 5 2 11 2" xfId="7377"/>
    <cellStyle name="40% - 强调文字颜色 4 2 5 2 3 2 3" xfId="7378"/>
    <cellStyle name="常规 18 3 2 2 6 2" xfId="7379"/>
    <cellStyle name="常规 23 3 2 2 6 2" xfId="7380"/>
    <cellStyle name="20% - 强调文字颜色 5 2 2" xfId="7381"/>
    <cellStyle name="40% - 强调文字颜色 1 2 2 2 4 4" xfId="7382"/>
    <cellStyle name="60% - 强调文字颜色 1 2 4 3 3" xfId="7383"/>
    <cellStyle name="标题 2 2 3 2 2 2 3 2 3 2" xfId="7384"/>
    <cellStyle name="20% - 强调文字颜色 5 2 2 2 2 3 2 2 2 2" xfId="7385"/>
    <cellStyle name="20% - 强调文字颜色 5 2 2 2 2 3 2 2 4" xfId="7386"/>
    <cellStyle name="20% - 强调文字颜色 6 2 3 3 2 2 2 2 2" xfId="7387"/>
    <cellStyle name="汇总 2 2 3 5 2 2" xfId="7388"/>
    <cellStyle name="20% - 强调文字颜色 5 2 2 2 2 3 2 3" xfId="7389"/>
    <cellStyle name="适中 2 5 6 4" xfId="7390"/>
    <cellStyle name="20% - 强调文字颜色 5 2 2 2 2 3 2 3 2" xfId="7391"/>
    <cellStyle name="20% - 强调文字颜色 5 2 2 2 2 3 2 4" xfId="7392"/>
    <cellStyle name="20% - 强调文字颜色 5 2 2 2 2 3 2 4 2" xfId="7393"/>
    <cellStyle name="20% - 强调文字颜色 5 2 2 2 2 3 2 5" xfId="7394"/>
    <cellStyle name="40% - 强调文字颜色 2 2 4 3 3 2 3 2" xfId="7395"/>
    <cellStyle name="常规 18 4 3 2 2 2 2" xfId="7396"/>
    <cellStyle name="常规 23 4 3 2 2 2 2" xfId="7397"/>
    <cellStyle name="适中 2 6 5 4" xfId="7398"/>
    <cellStyle name="20% - 强调文字颜色 5 2 2 2 2 3 3 2 2" xfId="7399"/>
    <cellStyle name="常规 27 2 2 2 2 3" xfId="7400"/>
    <cellStyle name="常规 32 2 2 2 2 3" xfId="7401"/>
    <cellStyle name="汇总 2 2 3 5 3 2" xfId="7402"/>
    <cellStyle name="20% - 强调文字颜色 5 2 2 2 2 3 3 3" xfId="7403"/>
    <cellStyle name="20% - 强调文字颜色 5 2 2 2 2 3 3 3 2" xfId="7404"/>
    <cellStyle name="常规 27 2 2 2 3 3" xfId="7405"/>
    <cellStyle name="常规 32 2 2 2 3 3" xfId="7406"/>
    <cellStyle name="20% - 强调文字颜色 5 2 2 2 2 3 3 4" xfId="7407"/>
    <cellStyle name="20% - 强调文字颜色 5 2 2 2 2 3 4 2" xfId="7408"/>
    <cellStyle name="40% - 强调文字颜色 2 2 4 5 3 2 2" xfId="7409"/>
    <cellStyle name="输入 2 2 2 2 2 4 5" xfId="7410"/>
    <cellStyle name="差 2 4 3 3 2 3" xfId="7411"/>
    <cellStyle name="常规 21 4 3 2 2 5" xfId="7412"/>
    <cellStyle name="20% - 强调文字颜色 5 2 2 2 2 4 3 2" xfId="7413"/>
    <cellStyle name="汇总 2 2 4 4 2 2" xfId="7414"/>
    <cellStyle name="20% - 强调文字颜色 5 2 2 2 3 2 2 3" xfId="7415"/>
    <cellStyle name="40% - 强调文字颜色 1 2 2 3 3 3 3 2" xfId="7416"/>
    <cellStyle name="60% - 强调文字颜色 1 2 5 2 2 3 2" xfId="7417"/>
    <cellStyle name="汇总 2 2 4 4 2 2 2" xfId="7418"/>
    <cellStyle name="20% - 强调文字颜色 5 2 2 2 3 2 2 3 2" xfId="7419"/>
    <cellStyle name="60% - 强调文字颜色 1 2 5 2 2 3 2 2" xfId="7420"/>
    <cellStyle name="汇总 2 2 4 4 2 3" xfId="7421"/>
    <cellStyle name="20% - 强调文字颜色 5 2 2 2 3 2 2 4" xfId="7422"/>
    <cellStyle name="60% - 强调文字颜色 1 2 5 2 2 3 3" xfId="7423"/>
    <cellStyle name="20% - 强调文字颜色 5 2 2 2 3 3 2 2" xfId="7424"/>
    <cellStyle name="输入 2 2 2 3 2 2 5" xfId="7425"/>
    <cellStyle name="常规 2 4 4 2 2 2 2" xfId="7426"/>
    <cellStyle name="20% - 强调文字颜色 5 2 2 2 3 3 3" xfId="7427"/>
    <cellStyle name="标题 3 2 5 2 4 2" xfId="7428"/>
    <cellStyle name="常规 2 4 4 2 2 3" xfId="7429"/>
    <cellStyle name="20% - 强调文字颜色 5 2 2 2 3 3 3 2" xfId="7430"/>
    <cellStyle name="60% - 强调文字颜色 6 2 5 2 3" xfId="7431"/>
    <cellStyle name="标题 3 2 5 2 4 2 2" xfId="7432"/>
    <cellStyle name="常规 2 4 4 2 2 3 2" xfId="7433"/>
    <cellStyle name="20% - 强调文字颜色 5 2 2 2 4 2 2 2" xfId="7434"/>
    <cellStyle name="20% - 强调文字颜色 5 2 2 2 4 2 2 2 2" xfId="7435"/>
    <cellStyle name="标题 2 2 3 3 2 3 2 4" xfId="7436"/>
    <cellStyle name="20% - 强调文字颜色 5 2 2 2 4 2 2 3 2" xfId="7437"/>
    <cellStyle name="20% - 强调文字颜色 5 2 2 2 4 2 3" xfId="7438"/>
    <cellStyle name="标题 3 2 5 3 3 2" xfId="7439"/>
    <cellStyle name="20% - 强调文字颜色 5 2 2 2 4 2 3 2" xfId="7440"/>
    <cellStyle name="标题 3 2 5 3 3 2 2" xfId="7441"/>
    <cellStyle name="20% - 强调文字颜色 5 2 2 2 4 2 4 2" xfId="7442"/>
    <cellStyle name="标题 3 2 5 3 3 3 2" xfId="7443"/>
    <cellStyle name="20% - 强调文字颜色 5 2 2 2 4 3 2 2" xfId="7444"/>
    <cellStyle name="常规 2 4 4 3 2 2 2" xfId="7445"/>
    <cellStyle name="计算 2 7 2 2 2 2 2" xfId="7446"/>
    <cellStyle name="常规 18 2 3 2 2 2 3" xfId="7447"/>
    <cellStyle name="常规 23 2 3 2 2 2 3" xfId="7448"/>
    <cellStyle name="20% - 强调文字颜色 5 2 2 2 4 3 3" xfId="7449"/>
    <cellStyle name="标题 3 2 5 3 4 2" xfId="7450"/>
    <cellStyle name="常规 2 4 4 3 2 3" xfId="7451"/>
    <cellStyle name="20% - 强调文字颜色 5 2 2 2 4 3 3 2" xfId="7452"/>
    <cellStyle name="标题 3 2 5 3 4 2 2" xfId="7453"/>
    <cellStyle name="常规 2 4 4 3 2 3 2" xfId="7454"/>
    <cellStyle name="20% - 强调文字颜色 5 2 2 2 4 4 2" xfId="7455"/>
    <cellStyle name="常规 2 4 4 3 3 2" xfId="7456"/>
    <cellStyle name="20% - 强调文字颜色 5 2 2 2 4 5 2" xfId="7457"/>
    <cellStyle name="常规 2 4 4 3 4 2" xfId="7458"/>
    <cellStyle name="20% - 强调文字颜色 5 2 2 2 4 6" xfId="7459"/>
    <cellStyle name="常规 2 4 4 3 5" xfId="7460"/>
    <cellStyle name="20% - 强调文字颜色 5 2 2 3 2" xfId="7461"/>
    <cellStyle name="60% - 强调文字颜色 1 2 4 3 3 3 2" xfId="7462"/>
    <cellStyle name="常规 18 2 2 2 2 2 4" xfId="7463"/>
    <cellStyle name="常规 23 2 2 2 2 2 4" xfId="7464"/>
    <cellStyle name="常规 3 2 2 2 2 2 4 2" xfId="7465"/>
    <cellStyle name="汇总 2 3 3 4 2 2 2" xfId="7466"/>
    <cellStyle name="20% - 强调文字颜色 5 2 2 3 2 2 2 3 2" xfId="7467"/>
    <cellStyle name="汇总 2 3 3 4 2 3" xfId="7468"/>
    <cellStyle name="20% - 强调文字颜色 5 2 2 3 2 2 2 4" xfId="7469"/>
    <cellStyle name="40% - 强调文字颜色 5 2 4 2 5 2" xfId="7470"/>
    <cellStyle name="20% - 强调文字颜色 5 2 2 3 2 3 2 2" xfId="7471"/>
    <cellStyle name="20% - 强调文字颜色 5 2 2 3 2 3 3" xfId="7472"/>
    <cellStyle name="20% - 强调文字颜色 5 2 2 3 2 3 3 2" xfId="7473"/>
    <cellStyle name="20% - 强调文字颜色 5 2 2 3 3 2 2 2" xfId="7474"/>
    <cellStyle name="40% - 强调文字颜色 3 2 3 2 5 4" xfId="7475"/>
    <cellStyle name="标题 1 2 4 2 3 5 2" xfId="7476"/>
    <cellStyle name="汇总 2 3 4 4 2 2" xfId="7477"/>
    <cellStyle name="20% - 强调文字颜色 5 2 2 3 3 2 2 3" xfId="7478"/>
    <cellStyle name="60% - 强调文字颜色 1 2 6 2 2 3 2" xfId="7479"/>
    <cellStyle name="汇总 2 3 4 4 2 3" xfId="7480"/>
    <cellStyle name="20% - 强调文字颜色 5 2 2 3 3 2 2 4" xfId="7481"/>
    <cellStyle name="40% - 强调文字颜色 5 2 5 2 5 2" xfId="7482"/>
    <cellStyle name="20% - 强调文字颜色 5 2 2 3 3 2 3" xfId="7483"/>
    <cellStyle name="标题 1 2 4 2 3 6" xfId="7484"/>
    <cellStyle name="标题 3 2 6 2 3 2" xfId="7485"/>
    <cellStyle name="20% - 强调文字颜色 5 2 2 3 3 2 3 2" xfId="7486"/>
    <cellStyle name="标题 1 2 4 2 3 6 2" xfId="7487"/>
    <cellStyle name="标题 3 2 6 2 3 2 2" xfId="7488"/>
    <cellStyle name="20% - 强调文字颜色 5 2 2 3 3 2 5" xfId="7489"/>
    <cellStyle name="适中 2 4 4 4 2" xfId="7490"/>
    <cellStyle name="标题 3 2 6 2 3 4" xfId="7491"/>
    <cellStyle name="标题 5 4 2 3 3 3" xfId="7492"/>
    <cellStyle name="20% - 强调文字颜色 5 2 2 3 3 3 2 2" xfId="7493"/>
    <cellStyle name="差 2 2 2 2 2 4 3" xfId="7494"/>
    <cellStyle name="20% - 强调文字颜色 5 2 2 3 3 3 3" xfId="7495"/>
    <cellStyle name="标题 3 2 6 2 4 2" xfId="7496"/>
    <cellStyle name="20% - 强调文字颜色 5 2 2 3 3 3 3 2" xfId="7497"/>
    <cellStyle name="标题 3 2 6 2 4 2 2" xfId="7498"/>
    <cellStyle name="20% - 强调文字颜色 5 2 2 3 3 4 2" xfId="7499"/>
    <cellStyle name="常规 2 4 5 2 3 2" xfId="7500"/>
    <cellStyle name="20% - 强调文字颜色 5 2 2 3 6" xfId="7501"/>
    <cellStyle name="20% - 强调文字颜色 5 2 2 3 6 2" xfId="7502"/>
    <cellStyle name="40% - 强调文字颜色 1 2 2 3 3 2 5" xfId="7503"/>
    <cellStyle name="20% - 强调文字颜色 5 2 2 3 7" xfId="7504"/>
    <cellStyle name="20% - 强调文字颜色 5 2 2 4 2" xfId="7505"/>
    <cellStyle name="60% - 强调文字颜色 1 2 4 3 3 4 2" xfId="7506"/>
    <cellStyle name="常规 18 2 2 2 2 3 4" xfId="7507"/>
    <cellStyle name="常规 23 2 2 2 2 3 4" xfId="7508"/>
    <cellStyle name="20% - 强调文字颜色 5 2 2 4 2 2 3 2" xfId="7509"/>
    <cellStyle name="20% - 强调文字颜色 5 2 2 4 2 4 2" xfId="7510"/>
    <cellStyle name="20% - 强调文字颜色 5 2 2 4 4" xfId="7511"/>
    <cellStyle name="常规 18 4 2 4 2 3 2" xfId="7512"/>
    <cellStyle name="20% - 强调文字颜色 5 2 2 4 5" xfId="7513"/>
    <cellStyle name="20% - 强调文字颜色 5 2 2 4 5 2" xfId="7514"/>
    <cellStyle name="20% - 强调文字颜色 5 2 2 4 6" xfId="7515"/>
    <cellStyle name="20% - 强调文字颜色 5 2 2 5" xfId="7516"/>
    <cellStyle name="60% - 强调文字颜色 1 2 4 3 3 5" xfId="7517"/>
    <cellStyle name="常规 24 3 3 3 2 2" xfId="7518"/>
    <cellStyle name="常规 3 4 2 4 2 2 2" xfId="7519"/>
    <cellStyle name="20% - 强调文字颜色 5 2 2 5 2" xfId="7520"/>
    <cellStyle name="常规 18 2 2 2 2 4 4" xfId="7521"/>
    <cellStyle name="计算 2 2 7 4" xfId="7522"/>
    <cellStyle name="20% - 强调文字颜色 5 2 2 5 2 2" xfId="7523"/>
    <cellStyle name="60% - 强调文字颜色 2 2 4 3 2 3 2 4" xfId="7524"/>
    <cellStyle name="20% - 强调文字颜色 5 2 2 5 2 2 2" xfId="7525"/>
    <cellStyle name="20% - 强调文字颜色 5 2 2 5 2 2 2 2" xfId="7526"/>
    <cellStyle name="60% - 强调文字颜色 4 2 3 2 4 3" xfId="7527"/>
    <cellStyle name="标题 3 2 3 2 2 2 3 3" xfId="7528"/>
    <cellStyle name="20% - 强调文字颜色 5 2 2 5 2 2 3" xfId="7529"/>
    <cellStyle name="20% - 强调文字颜色 5 2 2 5 2 2 3 2" xfId="7530"/>
    <cellStyle name="60% - 强调文字颜色 4 2 3 2 5 3" xfId="7531"/>
    <cellStyle name="标题 3 2 3 2 2 2 4 3" xfId="7532"/>
    <cellStyle name="20% - 强调文字颜色 5 2 2 5 2 2 4" xfId="7533"/>
    <cellStyle name="标题 5 4 4 2 3 2" xfId="7534"/>
    <cellStyle name="注释 2 3 4 2 2 3 2" xfId="7535"/>
    <cellStyle name="20% - 强调文字颜色 5 2 2 5 2 3" xfId="7536"/>
    <cellStyle name="60% - 强调文字颜色 3 2 2 6 2" xfId="7537"/>
    <cellStyle name="20% - 强调文字颜色 5 2 2 5 2 3 2" xfId="7538"/>
    <cellStyle name="60% - 强调文字颜色 3 2 2 6 2 2" xfId="7539"/>
    <cellStyle name="20% - 强调文字颜色 5 2 2 5 2 4" xfId="7540"/>
    <cellStyle name="60% - 强调文字颜色 3 2 2 6 3" xfId="7541"/>
    <cellStyle name="20% - 强调文字颜色 5 2 2 5 2 4 2" xfId="7542"/>
    <cellStyle name="60% - 强调文字颜色 3 2 2 6 3 2" xfId="7543"/>
    <cellStyle name="20% - 强调文字颜色 5 2 2 5 2 5" xfId="7544"/>
    <cellStyle name="60% - 强调文字颜色 3 2 2 6 4" xfId="7545"/>
    <cellStyle name="20% - 强调文字颜色 5 2 2 5 3" xfId="7546"/>
    <cellStyle name="20% - 强调文字颜色 5 2 2 5 3 2" xfId="7547"/>
    <cellStyle name="40% - 强调文字颜色 6 2 4 2 2 2 2 5" xfId="7548"/>
    <cellStyle name="20% - 强调文字颜色 5 2 2 5 3 2 2" xfId="7549"/>
    <cellStyle name="标题 1 2 6 2 3 5" xfId="7550"/>
    <cellStyle name="注释 2 3 4 2 2 4 2" xfId="7551"/>
    <cellStyle name="20% - 强调文字颜色 5 2 2 5 3 3" xfId="7552"/>
    <cellStyle name="强调文字颜色 1 2 3 3 3 2 2" xfId="7553"/>
    <cellStyle name="60% - 强调文字颜色 3 2 2 7 2" xfId="7554"/>
    <cellStyle name="20% - 强调文字颜色 5 2 2 5 3 3 2" xfId="7555"/>
    <cellStyle name="20% - 强调文字颜色 5 2 2 5 3 4" xfId="7556"/>
    <cellStyle name="20% - 强调文字颜色 5 2 2 5 4" xfId="7557"/>
    <cellStyle name="20% - 强调文字颜色 5 2 2 5 4 2" xfId="7558"/>
    <cellStyle name="20% - 强调文字颜色 5 2 2 5 5" xfId="7559"/>
    <cellStyle name="计算 2 2 2 3 2 2 2 3" xfId="7560"/>
    <cellStyle name="20% - 强调文字颜色 5 2 2 5 5 2" xfId="7561"/>
    <cellStyle name="20% - 强调文字颜色 5 2 2 5 6" xfId="7562"/>
    <cellStyle name="20% - 强调文字颜色 5 2 2 6" xfId="7563"/>
    <cellStyle name="60% - 强调文字颜色 2 2 3 4 3 3 2" xfId="7564"/>
    <cellStyle name="60% - 强调文字颜色 3 2 6 3 3 2" xfId="7565"/>
    <cellStyle name="20% - 强调文字颜色 5 2 2 6 2" xfId="7566"/>
    <cellStyle name="输出 2 2 2 2 2 2 2 2 2" xfId="7567"/>
    <cellStyle name="20% - 强调文字颜色 5 2 2 6 3" xfId="7568"/>
    <cellStyle name="输出 2 2 2 2 2 2 2 2 2 2" xfId="7569"/>
    <cellStyle name="20% - 强调文字颜色 5 2 2 6 3 2" xfId="7570"/>
    <cellStyle name="40% - 强调文字颜色 6 2 4 2 2 3 2 5" xfId="7571"/>
    <cellStyle name="输出 2 2 2 2 2 2 2 2 3" xfId="7572"/>
    <cellStyle name="20% - 强调文字颜色 5 2 2 6 4" xfId="7573"/>
    <cellStyle name="20% - 强调文字颜色 5 2 2 7" xfId="7574"/>
    <cellStyle name="20% - 强调文字颜色 5 2 2 7 2" xfId="7575"/>
    <cellStyle name="40% - 强调文字颜色 6 2 3 3 3 2 2 3" xfId="7576"/>
    <cellStyle name="标题 5 3" xfId="7577"/>
    <cellStyle name="20% - 强调文字颜色 5 2 2 8" xfId="7578"/>
    <cellStyle name="20% - 强调文字颜色 6 2 10" xfId="7579"/>
    <cellStyle name="标题 4 2 2 3 2 3 2 3 2" xfId="7580"/>
    <cellStyle name="20% - 强调文字颜色 5 2 2 8 2" xfId="7581"/>
    <cellStyle name="20% - 强调文字颜色 6 2 10 2" xfId="7582"/>
    <cellStyle name="20% - 强调文字颜色 5 2 3" xfId="7583"/>
    <cellStyle name="40% - 强调文字颜色 1 2 2 2 4 5" xfId="7584"/>
    <cellStyle name="60% - 强调文字颜色 1 2 4 3 4" xfId="7585"/>
    <cellStyle name="60% - 强调文字颜色 5 2 3 2 2 2 2 2 2" xfId="7586"/>
    <cellStyle name="20% - 强调文字颜色 5 2 3 2 2 2" xfId="7587"/>
    <cellStyle name="20% - 强调文字颜色 5 2 3 2 2 2 2" xfId="7588"/>
    <cellStyle name="常规 36 2 4 4" xfId="7589"/>
    <cellStyle name="好 2 2 3 2 5" xfId="7590"/>
    <cellStyle name="20% - 强调文字颜色 5 2 3 2 2 2 2 2" xfId="7591"/>
    <cellStyle name="输出 2 4 2 2 4 2 2 2" xfId="7592"/>
    <cellStyle name="40% - 强调文字颜色 1 2 3 4 2 2 4" xfId="7593"/>
    <cellStyle name="常规 36 2 4 4 2" xfId="7594"/>
    <cellStyle name="好 2 2 3 2 5 2" xfId="7595"/>
    <cellStyle name="20% - 强调文字颜色 5 2 3 2 2 2 2 2 2" xfId="7596"/>
    <cellStyle name="20% - 强调文字颜色 5 2 3 2 2 2 2 2 2 2" xfId="7597"/>
    <cellStyle name="20% - 强调文字颜色 5 2 3 2 2 2 2 2 3 2" xfId="7598"/>
    <cellStyle name="20% - 强调文字颜色 5 2 3 2 2 2 2 2 4" xfId="7599"/>
    <cellStyle name="标题 1 2 3 2 4 2" xfId="7600"/>
    <cellStyle name="20% - 强调文字颜色 5 2 3 2 2 2 2 3" xfId="7601"/>
    <cellStyle name="40% - 强调文字颜色 1 2 3 3 2 3 3 2" xfId="7602"/>
    <cellStyle name="常规 25 5 4 2" xfId="7603"/>
    <cellStyle name="常规 30 5 4 2" xfId="7604"/>
    <cellStyle name="20% - 强调文字颜色 5 2 3 2 2 2 2 3 2" xfId="7605"/>
    <cellStyle name="标题 5 5 2 2 2 2 3" xfId="7606"/>
    <cellStyle name="20% - 强调文字颜色 5 2 3 2 2 2 2 4" xfId="7607"/>
    <cellStyle name="常规 3 5 4 5 2" xfId="7608"/>
    <cellStyle name="20% - 强调文字颜色 5 2 3 2 2 2 2 4 2" xfId="7609"/>
    <cellStyle name="20% - 强调文字颜色 5 2 3 2 2 2 2 5" xfId="7610"/>
    <cellStyle name="20% - 强调文字颜色 5 2 3 2 2 2 3" xfId="7611"/>
    <cellStyle name="常规 36 2 4 5" xfId="7612"/>
    <cellStyle name="好 2 2 3 2 6" xfId="7613"/>
    <cellStyle name="20% - 强调文字颜色 5 2 3 2 2 2 3 2" xfId="7614"/>
    <cellStyle name="好 2 2 3 2 6 2" xfId="7615"/>
    <cellStyle name="20% - 强调文字颜色 5 2 3 2 2 2 3 2 2" xfId="7616"/>
    <cellStyle name="20% - 强调文字颜色 5 2 3 2 2 2 3 3" xfId="7617"/>
    <cellStyle name="常规 25 5 5 2" xfId="7618"/>
    <cellStyle name="20% - 强调文字颜色 5 2 3 2 2 2 3 3 2" xfId="7619"/>
    <cellStyle name="标题 5 5 2 2 3 2 3" xfId="7620"/>
    <cellStyle name="20% - 强调文字颜色 5 2 3 2 2 2 3 4" xfId="7621"/>
    <cellStyle name="常规 3 5 4 6 2" xfId="7622"/>
    <cellStyle name="20% - 强调文字颜色 5 2 3 2 2 2 4" xfId="7623"/>
    <cellStyle name="好 2 2 3 2 7" xfId="7624"/>
    <cellStyle name="输入 2 5 3 4 2 3" xfId="7625"/>
    <cellStyle name="20% - 强调文字颜色 5 2 3 2 2 2 4 2" xfId="7626"/>
    <cellStyle name="20% - 强调文字颜色 5 2 3 2 2 2 5" xfId="7627"/>
    <cellStyle name="20% - 强调文字颜色 5 2 3 2 2 2 6" xfId="7628"/>
    <cellStyle name="20% - 强调文字颜色 5 2 3 2 2 3" xfId="7629"/>
    <cellStyle name="20% - 强调文字颜色 5 2 3 2 2 3 2" xfId="7630"/>
    <cellStyle name="常规 36 2 5 4" xfId="7631"/>
    <cellStyle name="好 2 2 3 3 5" xfId="7632"/>
    <cellStyle name="20% - 强调文字颜色 5 2 3 2 2 3 2 2" xfId="7633"/>
    <cellStyle name="20% - 强调文字颜色 5 2 3 2 2 3 2 2 2" xfId="7634"/>
    <cellStyle name="20% - 强调文字颜色 5 2 3 2 2 3 2 2 2 2" xfId="7635"/>
    <cellStyle name="20% - 强调文字颜色 5 2 3 2 2 3 2 3" xfId="7636"/>
    <cellStyle name="20% - 强调文字颜色 5 2 3 2 2 3 2 3 2" xfId="7637"/>
    <cellStyle name="20% - 强调文字颜色 5 2 3 2 2 3 2 4" xfId="7638"/>
    <cellStyle name="20% - 强调文字颜色 5 2 3 2 2 3 2 4 2" xfId="7639"/>
    <cellStyle name="20% - 强调文字颜色 5 2 3 2 2 3 2 5" xfId="7640"/>
    <cellStyle name="常规 18 5 3 2 2 2 2" xfId="7641"/>
    <cellStyle name="常规 23 5 3 2 2 2 2" xfId="7642"/>
    <cellStyle name="20% - 强调文字颜色 5 2 3 2 2 3 3" xfId="7643"/>
    <cellStyle name="20% - 强调文字颜色 5 2 3 2 2 3 3 2" xfId="7644"/>
    <cellStyle name="20% - 强调文字颜色 5 2 3 2 2 3 3 2 2" xfId="7645"/>
    <cellStyle name="20% - 强调文字颜色 5 2 3 2 2 3 3 3" xfId="7646"/>
    <cellStyle name="20% - 强调文字颜色 5 2 3 2 2 3 3 3 2" xfId="7647"/>
    <cellStyle name="20% - 强调文字颜色 5 2 3 2 2 3 3 4" xfId="7648"/>
    <cellStyle name="20% - 强调文字颜色 5 2 3 2 2 3 4" xfId="7649"/>
    <cellStyle name="20% - 强调文字颜色 5 2 3 2 2 3 4 2" xfId="7650"/>
    <cellStyle name="20% - 强调文字颜色 5 2 3 2 2 3 5" xfId="7651"/>
    <cellStyle name="20% - 强调文字颜色 5 2 3 2 2 3 6" xfId="7652"/>
    <cellStyle name="20% - 强调文字颜色 5 2 3 2 2 4" xfId="7653"/>
    <cellStyle name="20% - 强调文字颜色 5 2 3 2 2 4 2" xfId="7654"/>
    <cellStyle name="20% - 强调文字颜色 5 2 3 2 2 4 2 2" xfId="7655"/>
    <cellStyle name="20% - 强调文字颜色 5 2 3 2 2 4 3" xfId="7656"/>
    <cellStyle name="20% - 强调文字颜色 5 2 3 2 2 4 3 2" xfId="7657"/>
    <cellStyle name="20% - 强调文字颜色 5 2 3 2 2 4 4" xfId="7658"/>
    <cellStyle name="20% - 强调文字颜色 5 2 3 2 2 5" xfId="7659"/>
    <cellStyle name="20% - 强调文字颜色 5 2 3 2 2 5 2" xfId="7660"/>
    <cellStyle name="20% - 强调文字颜色 5 2 3 2 2 6" xfId="7661"/>
    <cellStyle name="20% - 强调文字颜色 5 2 3 2 2 6 2" xfId="7662"/>
    <cellStyle name="20% - 强调文字颜色 5 2 3 2 2 7" xfId="7663"/>
    <cellStyle name="20% - 强调文字颜色 5 2 3 2 3" xfId="7664"/>
    <cellStyle name="20% - 强调文字颜色 5 2 3 2 3 2" xfId="7665"/>
    <cellStyle name="20% - 强调文字颜色 5 2 3 2 3 2 2" xfId="7666"/>
    <cellStyle name="标题 2 2 9 4" xfId="7667"/>
    <cellStyle name="常规 36 3 4 4" xfId="7668"/>
    <cellStyle name="好 2 2 4 2 5" xfId="7669"/>
    <cellStyle name="20% - 强调文字颜色 5 2 3 2 3 2 2 2" xfId="7670"/>
    <cellStyle name="40% - 强调文字颜色 1 2 3 5 2 2 4" xfId="7671"/>
    <cellStyle name="20% - 强调文字颜色 5 2 3 2 3 2 2 2 2" xfId="7672"/>
    <cellStyle name="20% - 强调文字颜色 5 2 3 2 3 2 2 3" xfId="7673"/>
    <cellStyle name="40% - 强调文字颜色 1 2 3 3 3 3 3 2" xfId="7674"/>
    <cellStyle name="常规 26 5 4 2" xfId="7675"/>
    <cellStyle name="常规 31 5 4 2" xfId="7676"/>
    <cellStyle name="20% - 强调文字颜色 5 2 3 2 3 2 2 3 2" xfId="7677"/>
    <cellStyle name="20% - 强调文字颜色 5 2 3 2 3 2 2 4" xfId="7678"/>
    <cellStyle name="20% - 强调文字颜色 5 2 3 2 3 2 3" xfId="7679"/>
    <cellStyle name="20% - 强调文字颜色 5 2 3 2 3 2 3 2" xfId="7680"/>
    <cellStyle name="20% - 强调文字颜色 5 2 3 2 3 2 4" xfId="7681"/>
    <cellStyle name="20% - 强调文字颜色 5 2 3 2 3 2 4 2" xfId="7682"/>
    <cellStyle name="20% - 强调文字颜色 5 2 3 2 3 2 5" xfId="7683"/>
    <cellStyle name="20% - 强调文字颜色 5 2 3 2 3 3" xfId="7684"/>
    <cellStyle name="常规 2 5 4 2 2" xfId="7685"/>
    <cellStyle name="20% - 强调文字颜色 5 2 3 2 3 3 2" xfId="7686"/>
    <cellStyle name="常规 2 5 4 2 2 2" xfId="7687"/>
    <cellStyle name="好 2 2 4 3 5" xfId="7688"/>
    <cellStyle name="20% - 强调文字颜色 5 2 3 2 3 3 2 2" xfId="7689"/>
    <cellStyle name="输入 2 3 2 3 2 2 5" xfId="7690"/>
    <cellStyle name="常规 2 5 4 2 2 2 2" xfId="7691"/>
    <cellStyle name="20% - 强调文字颜色 5 2 3 2 3 3 3" xfId="7692"/>
    <cellStyle name="常规 2 5 4 2 2 3" xfId="7693"/>
    <cellStyle name="20% - 强调文字颜色 5 2 3 2 3 3 3 2" xfId="7694"/>
    <cellStyle name="常规 2 5 4 2 2 3 2" xfId="7695"/>
    <cellStyle name="20% - 强调文字颜色 5 2 3 2 3 3 4" xfId="7696"/>
    <cellStyle name="常规 2 5 4 2 2 4" xfId="7697"/>
    <cellStyle name="20% - 强调文字颜色 5 2 3 2 3 4" xfId="7698"/>
    <cellStyle name="常规 2 5 4 2 3" xfId="7699"/>
    <cellStyle name="20% - 强调文字颜色 5 2 3 2 3 4 2" xfId="7700"/>
    <cellStyle name="常规 2 5 4 2 3 2" xfId="7701"/>
    <cellStyle name="20% - 强调文字颜色 5 2 3 2 3 5" xfId="7702"/>
    <cellStyle name="常规 2 5 4 2 4" xfId="7703"/>
    <cellStyle name="20% - 强调文字颜色 5 2 3 2 3 5 2" xfId="7704"/>
    <cellStyle name="常规 2 5 4 2 4 2" xfId="7705"/>
    <cellStyle name="20% - 强调文字颜色 5 2 3 2 3 6" xfId="7706"/>
    <cellStyle name="常规 2 5 4 2 5" xfId="7707"/>
    <cellStyle name="20% - 强调文字颜色 5 2 3 2 4" xfId="7708"/>
    <cellStyle name="20% - 强调文字颜色 5 2 3 2 4 2" xfId="7709"/>
    <cellStyle name="常规 35 2 4 2 3" xfId="7710"/>
    <cellStyle name="20% - 强调文字颜色 5 2 3 2 4 2 2" xfId="7711"/>
    <cellStyle name="常规 35 2 4 2 3 2" xfId="7712"/>
    <cellStyle name="常规 36 4 4 4" xfId="7713"/>
    <cellStyle name="20% - 强调文字颜色 5 2 3 2 4 2 2 2" xfId="7714"/>
    <cellStyle name="标题 2 2 4 2 3 3 4" xfId="7715"/>
    <cellStyle name="20% - 强调文字颜色 5 2 3 2 4 2 2 2 2" xfId="7716"/>
    <cellStyle name="标题 2 2 4 2 3 3 4 2" xfId="7717"/>
    <cellStyle name="20% - 强调文字颜色 5 2 3 2 4 2 2 3" xfId="7718"/>
    <cellStyle name="标题 2 2 4 2 3 3 5" xfId="7719"/>
    <cellStyle name="常规 27 5 4 2" xfId="7720"/>
    <cellStyle name="常规 32 5 4 2" xfId="7721"/>
    <cellStyle name="20% - 强调文字颜色 5 2 3 2 4 2 2 3 2" xfId="7722"/>
    <cellStyle name="20% - 强调文字颜色 5 2 3 2 4 2 2 4" xfId="7723"/>
    <cellStyle name="20% - 强调文字颜色 5 2 3 2 4 2 3" xfId="7724"/>
    <cellStyle name="20% - 强调文字颜色 5 2 3 2 4 2 3 2" xfId="7725"/>
    <cellStyle name="60% - 强调文字颜色 2 2 6 2 2 2 3" xfId="7726"/>
    <cellStyle name="标题 2 2 4 2 3 4 4" xfId="7727"/>
    <cellStyle name="20% - 强调文字颜色 5 2 3 2 4 2 4" xfId="7728"/>
    <cellStyle name="20% - 强调文字颜色 5 2 3 2 4 2 4 2" xfId="7729"/>
    <cellStyle name="20% - 强调文字颜色 5 2 3 2 4 2 5" xfId="7730"/>
    <cellStyle name="20% - 强调文字颜色 5 2 3 2 4 3" xfId="7731"/>
    <cellStyle name="常规 2 5 4 3 2" xfId="7732"/>
    <cellStyle name="常规 35 2 4 2 4" xfId="7733"/>
    <cellStyle name="20% - 强调文字颜色 5 2 3 2 4 3 2" xfId="7734"/>
    <cellStyle name="常规 2 5 4 3 2 2" xfId="7735"/>
    <cellStyle name="20% - 强调文字颜色 5 2 3 2 4 3 2 2" xfId="7736"/>
    <cellStyle name="常规 2 5 4 3 2 2 2" xfId="7737"/>
    <cellStyle name="常规 18 3 3 2 2 2 3" xfId="7738"/>
    <cellStyle name="常规 23 3 3 2 2 2 3" xfId="7739"/>
    <cellStyle name="20% - 强调文字颜色 5 2 3 2 4 3 3" xfId="7740"/>
    <cellStyle name="常规 2 5 4 3 2 3" xfId="7741"/>
    <cellStyle name="20% - 强调文字颜色 5 2 3 2 4 3 3 2" xfId="7742"/>
    <cellStyle name="60% - 强调文字颜色 2 2 6 2 3 2 3" xfId="7743"/>
    <cellStyle name="常规 2 5 4 3 2 3 2" xfId="7744"/>
    <cellStyle name="20% - 强调文字颜色 5 2 3 2 4 3 4" xfId="7745"/>
    <cellStyle name="常规 2 5 4 3 2 4" xfId="7746"/>
    <cellStyle name="20% - 强调文字颜色 5 2 3 2 4 4" xfId="7747"/>
    <cellStyle name="常规 2 5 4 3 3" xfId="7748"/>
    <cellStyle name="20% - 强调文字颜色 5 2 3 2 4 4 2" xfId="7749"/>
    <cellStyle name="常规 2 5 4 3 3 2" xfId="7750"/>
    <cellStyle name="20% - 强调文字颜色 5 2 3 2 4 5" xfId="7751"/>
    <cellStyle name="常规 2 5 4 3 4" xfId="7752"/>
    <cellStyle name="20% - 强调文字颜色 5 2 3 2 4 5 2" xfId="7753"/>
    <cellStyle name="常规 2 5 4 3 4 2" xfId="7754"/>
    <cellStyle name="20% - 强调文字颜色 5 2 3 2 4 6" xfId="7755"/>
    <cellStyle name="常规 2 5 4 3 5" xfId="7756"/>
    <cellStyle name="20% - 强调文字颜色 5 2 3 2 5" xfId="7757"/>
    <cellStyle name="40% - 强调文字颜色 1 2 3 2 2 3 2" xfId="7758"/>
    <cellStyle name="20% - 强调文字颜色 5 2 3 2 5 2" xfId="7759"/>
    <cellStyle name="40% - 强调文字颜色 1 2 3 2 2 3 2 2" xfId="7760"/>
    <cellStyle name="20% - 强调文字颜色 5 2 3 2 5 2 2" xfId="7761"/>
    <cellStyle name="40% - 强调文字颜色 1 2 3 2 2 3 2 2 2" xfId="7762"/>
    <cellStyle name="20% - 强调文字颜色 5 2 3 2 5 3" xfId="7763"/>
    <cellStyle name="计算 2 8 2 3 2" xfId="7764"/>
    <cellStyle name="40% - 强调文字颜色 1 2 3 2 2 3 2 3" xfId="7765"/>
    <cellStyle name="常规 2 5 4 4 2" xfId="7766"/>
    <cellStyle name="适中 2 4 3 2 2 3" xfId="7767"/>
    <cellStyle name="20% - 强调文字颜色 5 2 3 2 5 3 2" xfId="7768"/>
    <cellStyle name="40% - 强调文字颜色 1 2 3 2 2 3 2 3 2" xfId="7769"/>
    <cellStyle name="常规 2 5 4 4 2 2" xfId="7770"/>
    <cellStyle name="20% - 强调文字颜色 5 2 3 2 5 4" xfId="7771"/>
    <cellStyle name="40% - 强调文字颜色 1 2 3 2 2 3 2 4" xfId="7772"/>
    <cellStyle name="常规 2 5 4 4 3" xfId="7773"/>
    <cellStyle name="20% - 强调文字颜色 5 2 3 2 6" xfId="7774"/>
    <cellStyle name="40% - 强调文字颜色 1 2 3 2 2 3 3" xfId="7775"/>
    <cellStyle name="20% - 强调文字颜色 5 2 3 2 6 2" xfId="7776"/>
    <cellStyle name="40% - 强调文字颜色 1 2 3 2 2 3 3 2" xfId="7777"/>
    <cellStyle name="20% - 强调文字颜色 5 2 3 2 7" xfId="7778"/>
    <cellStyle name="输出 2 4 2 2 2 2 3 2" xfId="7779"/>
    <cellStyle name="40% - 强调文字颜色 1 2 3 2 2 3 4" xfId="7780"/>
    <cellStyle name="20% - 强调文字颜色 5 2 3 2 7 2" xfId="7781"/>
    <cellStyle name="输出 2 4 2 2 2 2 3 2 2" xfId="7782"/>
    <cellStyle name="40% - 强调文字颜色 1 2 3 2 2 3 4 2" xfId="7783"/>
    <cellStyle name="输出 2 4 2 2 2 2 3 3" xfId="7784"/>
    <cellStyle name="40% - 强调文字颜色 1 2 3 2 2 3 5" xfId="7785"/>
    <cellStyle name="20% - 强调文字颜色 5 2 3 2 8" xfId="7786"/>
    <cellStyle name="标题 2 2 2 4 2 4 2" xfId="7787"/>
    <cellStyle name="常规 18 5 5 2" xfId="7788"/>
    <cellStyle name="常规 23 5 5 2" xfId="7789"/>
    <cellStyle name="20% - 强调文字颜色 5 2 3 3 2" xfId="7790"/>
    <cellStyle name="60% - 强调文字颜色 1 2 4 3 4 3 2" xfId="7791"/>
    <cellStyle name="输出 2 4 2 3 4" xfId="7792"/>
    <cellStyle name="常规 18 2 2 2 3 2 4" xfId="7793"/>
    <cellStyle name="常规 23 2 2 2 3 2 4" xfId="7794"/>
    <cellStyle name="常规 3 2 2 2 2 3 4 2" xfId="7795"/>
    <cellStyle name="20% - 强调文字颜色 5 2 3 3 2 2" xfId="7796"/>
    <cellStyle name="检查单元格 2 7 6 2" xfId="7797"/>
    <cellStyle name="标题 4 2 4 2 2 2 7" xfId="7798"/>
    <cellStyle name="输出 2 4 2 3 4 2" xfId="7799"/>
    <cellStyle name="常规 23 2 2 2 3 2 4 2" xfId="7800"/>
    <cellStyle name="20% - 强调文字颜色 5 2 3 3 2 2 2" xfId="7801"/>
    <cellStyle name="好 2 3 3 2 5" xfId="7802"/>
    <cellStyle name="常规 37 2 4 4" xfId="7803"/>
    <cellStyle name="20% - 强调文字颜色 5 2 3 3 2 2 2 2" xfId="7804"/>
    <cellStyle name="输出 2 4 2 3 4 2 2 2" xfId="7805"/>
    <cellStyle name="40% - 强调文字颜色 1 2 4 4 2 2 4" xfId="7806"/>
    <cellStyle name="40% - 强调文字颜色 4 2 2 2 5 4" xfId="7807"/>
    <cellStyle name="20% - 强调文字颜色 5 2 3 3 2 2 2 3" xfId="7808"/>
    <cellStyle name="20% - 强调文字颜色 5 2 3 3 2 2 2 3 2" xfId="7809"/>
    <cellStyle name="汇总 2 9 2 3 2" xfId="7810"/>
    <cellStyle name="20% - 强调文字颜色 5 2 3 3 2 2 2 4" xfId="7811"/>
    <cellStyle name="40% - 强调文字颜色 6 2 4 2 5 2" xfId="7812"/>
    <cellStyle name="20% - 强调文字颜色 5 2 3 3 2 2 3" xfId="7813"/>
    <cellStyle name="20% - 强调文字颜色 5 2 3 3 2 2 3 2" xfId="7814"/>
    <cellStyle name="解释性文本 2 4 3 2 4 2 2" xfId="7815"/>
    <cellStyle name="20% - 强调文字颜色 5 2 3 3 2 2 4" xfId="7816"/>
    <cellStyle name="好 2 3 3 2 7" xfId="7817"/>
    <cellStyle name="标题 5 5 2 2 3 2" xfId="7818"/>
    <cellStyle name="20% - 强调文字颜色 5 2 3 3 2 2 4 2" xfId="7819"/>
    <cellStyle name="标题 5 5 2 2 3 2 2" xfId="7820"/>
    <cellStyle name="20% - 强调文字颜色 5 2 3 3 2 2 5" xfId="7821"/>
    <cellStyle name="标题 5 5 2 2 3 3" xfId="7822"/>
    <cellStyle name="20% - 强调文字颜色 5 2 3 3 2 3" xfId="7823"/>
    <cellStyle name="20% - 强调文字颜色 5 2 3 3 2 3 2" xfId="7824"/>
    <cellStyle name="20% - 强调文字颜色 5 2 3 3 2 3 2 2" xfId="7825"/>
    <cellStyle name="20% - 强调文字颜色 5 2 3 3 2 3 3" xfId="7826"/>
    <cellStyle name="20% - 强调文字颜色 5 2 3 3 2 3 3 2" xfId="7827"/>
    <cellStyle name="解释性文本 2 4 3 2 4 3 2" xfId="7828"/>
    <cellStyle name="20% - 强调文字颜色 5 2 3 3 2 3 4" xfId="7829"/>
    <cellStyle name="标题 5 5 2 2 4 2" xfId="7830"/>
    <cellStyle name="20% - 强调文字颜色 5 2 3 3 2 4" xfId="7831"/>
    <cellStyle name="20% - 强调文字颜色 5 2 3 3 2 4 2" xfId="7832"/>
    <cellStyle name="60% - 强调文字颜色 4 2 12" xfId="7833"/>
    <cellStyle name="20% - 强调文字颜色 5 2 3 3 2 5" xfId="7834"/>
    <cellStyle name="20% - 强调文字颜色 5 2 3 3 2 5 2" xfId="7835"/>
    <cellStyle name="20% - 强调文字颜色 5 2 3 3 2 6" xfId="7836"/>
    <cellStyle name="20% - 强调文字颜色 5 2 3 3 3" xfId="7837"/>
    <cellStyle name="输出 2 4 2 3 5" xfId="7838"/>
    <cellStyle name="常规 23 2 2 2 3 2 5" xfId="7839"/>
    <cellStyle name="20% - 强调文字颜色 5 2 3 3 3 2" xfId="7840"/>
    <cellStyle name="40% - 强调文字颜色 5 2 4 2 4 2 2 3" xfId="7841"/>
    <cellStyle name="20% - 强调文字颜色 5 2 3 3 3 2 2" xfId="7842"/>
    <cellStyle name="好 2 3 4 2 5" xfId="7843"/>
    <cellStyle name="40% - 强调文字颜色 5 2 4 2 4 2 2 3 2" xfId="7844"/>
    <cellStyle name="标题 3 2 9 4" xfId="7845"/>
    <cellStyle name="20% - 强调文字颜色 5 2 3 3 3 2 2 2" xfId="7846"/>
    <cellStyle name="40% - 强调文字颜色 1 2 4 5 2 2 4" xfId="7847"/>
    <cellStyle name="40% - 强调文字颜色 4 2 3 2 5 4" xfId="7848"/>
    <cellStyle name="20% - 强调文字颜色 5 2 3 3 3 2 2 2 2" xfId="7849"/>
    <cellStyle name="20% - 强调文字颜色 5 2 3 3 3 2 2 3" xfId="7850"/>
    <cellStyle name="20% - 强调文字颜色 5 2 3 3 3 2 2 3 2" xfId="7851"/>
    <cellStyle name="20% - 强调文字颜色 5 2 3 3 3 2 2 4" xfId="7852"/>
    <cellStyle name="40% - 强调文字颜色 6 2 5 2 5 2" xfId="7853"/>
    <cellStyle name="20% - 强调文字颜色 5 2 3 3 3 2 3" xfId="7854"/>
    <cellStyle name="20% - 强调文字颜色 5 2 3 3 3 2 3 2" xfId="7855"/>
    <cellStyle name="20% - 强调文字颜色 5 2 3 3 3 2 4" xfId="7856"/>
    <cellStyle name="标题 5 5 2 3 3 2" xfId="7857"/>
    <cellStyle name="20% - 强调文字颜色 5 2 3 3 3 2 4 2" xfId="7858"/>
    <cellStyle name="20% - 强调文字颜色 5 2 3 3 3 2 5" xfId="7859"/>
    <cellStyle name="20% - 强调文字颜色 5 2 3 3 3 3" xfId="7860"/>
    <cellStyle name="40% - 强调文字颜色 5 2 4 2 4 2 2 4" xfId="7861"/>
    <cellStyle name="常规 2 5 5 2 2" xfId="7862"/>
    <cellStyle name="20% - 强调文字颜色 5 2 3 3 3 3 2" xfId="7863"/>
    <cellStyle name="好 2 3 4 3 5" xfId="7864"/>
    <cellStyle name="常规 2 5 5 2 2 2" xfId="7865"/>
    <cellStyle name="20% - 强调文字颜色 5 2 3 3 3 3 2 2" xfId="7866"/>
    <cellStyle name="差 2 3 2 2 2 4 3" xfId="7867"/>
    <cellStyle name="20% - 强调文字颜色 5 2 3 3 3 3 3" xfId="7868"/>
    <cellStyle name="20% - 强调文字颜色 5 2 3 3 3 3 3 2" xfId="7869"/>
    <cellStyle name="20% - 强调文字颜色 5 2 3 3 3 3 4" xfId="7870"/>
    <cellStyle name="标题 5 5 2 3 4 2" xfId="7871"/>
    <cellStyle name="20% - 强调文字颜色 5 2 3 3 3 4" xfId="7872"/>
    <cellStyle name="常规 2 5 5 2 3" xfId="7873"/>
    <cellStyle name="20% - 强调文字颜色 5 2 3 3 3 4 2" xfId="7874"/>
    <cellStyle name="常规 2 5 5 2 3 2" xfId="7875"/>
    <cellStyle name="20% - 强调文字颜色 5 2 3 3 3 5" xfId="7876"/>
    <cellStyle name="常规 2 5 5 2 4" xfId="7877"/>
    <cellStyle name="20% - 强调文字颜色 5 2 3 3 3 5 2" xfId="7878"/>
    <cellStyle name="20% - 强调文字颜色 5 2 3 3 3 6" xfId="7879"/>
    <cellStyle name="20% - 强调文字颜色 5 2 3 3 4" xfId="7880"/>
    <cellStyle name="20% - 强调文字颜色 5 2 3 3 4 2" xfId="7881"/>
    <cellStyle name="20% - 强调文字颜色 5 2 3 3 4 2 2" xfId="7882"/>
    <cellStyle name="20% - 强调文字颜色 5 2 3 3 4 3" xfId="7883"/>
    <cellStyle name="常规 2 5 5 3 2" xfId="7884"/>
    <cellStyle name="20% - 强调文字颜色 5 2 3 3 4 3 2" xfId="7885"/>
    <cellStyle name="20% - 强调文字颜色 5 2 3 3 4 4" xfId="7886"/>
    <cellStyle name="20% - 强调文字颜色 5 2 3 3 5" xfId="7887"/>
    <cellStyle name="40% - 强调文字颜色 1 2 3 2 2 4 2" xfId="7888"/>
    <cellStyle name="20% - 强调文字颜色 5 2 3 3 5 2" xfId="7889"/>
    <cellStyle name="40% - 强调文字颜色 1 2 3 2 2 4 2 2" xfId="7890"/>
    <cellStyle name="20% - 强调文字颜色 5 2 3 3 6" xfId="7891"/>
    <cellStyle name="40% - 强调文字颜色 1 2 3 2 2 4 3" xfId="7892"/>
    <cellStyle name="20% - 强调文字颜色 5 2 3 3 6 2" xfId="7893"/>
    <cellStyle name="40% - 强调文字颜色 1 2 3 2 2 4 3 2" xfId="7894"/>
    <cellStyle name="20% - 强调文字颜色 5 2 3 3 7" xfId="7895"/>
    <cellStyle name="输出 2 4 2 2 2 2 4 2" xfId="7896"/>
    <cellStyle name="40% - 强调文字颜色 1 2 3 2 2 4 4" xfId="7897"/>
    <cellStyle name="20% - 强调文字颜色 5 2 3 4" xfId="7898"/>
    <cellStyle name="60% - 强调文字颜色 1 2 4 3 4 4" xfId="7899"/>
    <cellStyle name="60% - 强调文字颜色 2 2 2 2 3 3 2 2" xfId="7900"/>
    <cellStyle name="常规 3 2 2 2 2 3 5" xfId="7901"/>
    <cellStyle name="20% - 强调文字颜色 5 2 3 4 2" xfId="7902"/>
    <cellStyle name="60% - 强调文字颜色 2 2 2 2 3 3 2 2 2" xfId="7903"/>
    <cellStyle name="输出 2 4 2 4 4" xfId="7904"/>
    <cellStyle name="常规 23 2 2 2 3 3 4" xfId="7905"/>
    <cellStyle name="20% - 强调文字颜色 5 2 3 4 2 2" xfId="7906"/>
    <cellStyle name="20% - 强调文字颜色 5 2 3 4 2 2 2" xfId="7907"/>
    <cellStyle name="好 2 4 3 2 5" xfId="7908"/>
    <cellStyle name="常规 38 2 4 4" xfId="7909"/>
    <cellStyle name="20% - 强调文字颜色 5 2 3 4 2 2 2 2" xfId="7910"/>
    <cellStyle name="40% - 强调文字颜色 1 2 5 4 2 2 4" xfId="7911"/>
    <cellStyle name="20% - 强调文字颜色 5 2 3 4 2 2 3" xfId="7912"/>
    <cellStyle name="20% - 强调文字颜色 5 2 3 4 2 2 3 2" xfId="7913"/>
    <cellStyle name="20% - 强调文字颜色 5 2 3 4 2 2 4" xfId="7914"/>
    <cellStyle name="好 2 4 3 2 7" xfId="7915"/>
    <cellStyle name="标题 5 5 3 2 3 2" xfId="7916"/>
    <cellStyle name="20% - 强调文字颜色 5 2 3 4 2 3" xfId="7917"/>
    <cellStyle name="20% - 强调文字颜色 5 2 3 4 2 3 2" xfId="7918"/>
    <cellStyle name="20% - 强调文字颜色 5 2 3 4 2 4" xfId="7919"/>
    <cellStyle name="20% - 强调文字颜色 5 2 3 4 2 4 2" xfId="7920"/>
    <cellStyle name="20% - 强调文字颜色 5 2 3 4 2 5" xfId="7921"/>
    <cellStyle name="20% - 强调文字颜色 5 2 3 4 3" xfId="7922"/>
    <cellStyle name="20% - 强调文字颜色 5 2 3 4 3 2" xfId="7923"/>
    <cellStyle name="20% - 强调文字颜色 5 2 3 4 3 2 2" xfId="7924"/>
    <cellStyle name="标题 4 2 9 4" xfId="7925"/>
    <cellStyle name="好 2 4 4 2 5" xfId="7926"/>
    <cellStyle name="常规 38 3 4 4" xfId="7927"/>
    <cellStyle name="20% - 强调文字颜色 5 2 3 4 3 3" xfId="7928"/>
    <cellStyle name="常规 2 5 6 2 2" xfId="7929"/>
    <cellStyle name="20% - 强调文字颜色 5 2 3 4 3 3 2" xfId="7930"/>
    <cellStyle name="20% - 强调文字颜色 5 2 3 4 3 4" xfId="7931"/>
    <cellStyle name="20% - 强调文字颜色 5 2 3 4 4" xfId="7932"/>
    <cellStyle name="20% - 强调文字颜色 5 2 3 4 4 2" xfId="7933"/>
    <cellStyle name="20% - 强调文字颜色 5 2 3 4 5" xfId="7934"/>
    <cellStyle name="40% - 强调文字颜色 1 2 3 2 2 5 2" xfId="7935"/>
    <cellStyle name="20% - 强调文字颜色 5 2 3 4 5 2" xfId="7936"/>
    <cellStyle name="20% - 强调文字颜色 5 2 3 4 6" xfId="7937"/>
    <cellStyle name="60% - 强调文字颜色 2 2 2 2 3 3 2 3" xfId="7938"/>
    <cellStyle name="标题 4 2 3 4 4 2 2" xfId="7939"/>
    <cellStyle name="20% - 强调文字颜色 5 2 3 5" xfId="7940"/>
    <cellStyle name="常规 24 3 3 3 3 2" xfId="7941"/>
    <cellStyle name="常规 3 4 2 4 2 3 2" xfId="7942"/>
    <cellStyle name="20% - 强调文字颜色 5 2 3 5 2" xfId="7943"/>
    <cellStyle name="60% - 强调文字颜色 2 2 2 2 3 3 2 3 2" xfId="7944"/>
    <cellStyle name="20% - 强调文字颜色 5 2 3 5 2 2" xfId="7945"/>
    <cellStyle name="20% - 强调文字颜色 5 2 3 5 2 2 2" xfId="7946"/>
    <cellStyle name="20% - 强调文字颜色 5 2 3 5 2 2 2 2" xfId="7947"/>
    <cellStyle name="60% - 强调文字颜色 5 2 3 2 4 3" xfId="7948"/>
    <cellStyle name="标题 3 2 4 2 2 2 3 3" xfId="7949"/>
    <cellStyle name="20% - 强调文字颜色 5 2 3 5 2 2 3" xfId="7950"/>
    <cellStyle name="20% - 强调文字颜色 5 2 3 5 2 2 3 2" xfId="7951"/>
    <cellStyle name="60% - 强调文字颜色 5 2 3 2 5 3" xfId="7952"/>
    <cellStyle name="标题 3 2 4 2 2 2 4 3" xfId="7953"/>
    <cellStyle name="20% - 强调文字颜色 5 2 3 5 2 2 4" xfId="7954"/>
    <cellStyle name="标题 5 5 4 2 3 2" xfId="7955"/>
    <cellStyle name="注释 2 3 4 3 2 3 2" xfId="7956"/>
    <cellStyle name="20% - 强调文字颜色 5 2 3 5 2 3" xfId="7957"/>
    <cellStyle name="20% - 强调文字颜色 5 2 3 5 2 3 2" xfId="7958"/>
    <cellStyle name="20% - 强调文字颜色 5 2 3 5 2 4" xfId="7959"/>
    <cellStyle name="20% - 强调文字颜色 5 2 3 5 2 4 2" xfId="7960"/>
    <cellStyle name="60% - 强调文字颜色 1 2 8" xfId="7961"/>
    <cellStyle name="20% - 强调文字颜色 5 2 3 5 2 5" xfId="7962"/>
    <cellStyle name="20% - 强调文字颜色 5 2 3 5 3" xfId="7963"/>
    <cellStyle name="20% - 强调文字颜色 5 2 3 5 3 2" xfId="7964"/>
    <cellStyle name="20% - 强调文字颜色 5 2 3 5 3 2 2" xfId="7965"/>
    <cellStyle name="20% - 强调文字颜色 5 2 3 5 3 3" xfId="7966"/>
    <cellStyle name="20% - 强调文字颜色 5 2 3 5 3 3 2" xfId="7967"/>
    <cellStyle name="20% - 强调文字颜色 5 2 3 5 3 4" xfId="7968"/>
    <cellStyle name="20% - 强调文字颜色 5 2 3 5 4" xfId="7969"/>
    <cellStyle name="20% - 强调文字颜色 5 2 3 5 4 2" xfId="7970"/>
    <cellStyle name="20% - 强调文字颜色 5 2 3 5 5" xfId="7971"/>
    <cellStyle name="40% - 强调文字颜色 1 2 3 2 2 6 2" xfId="7972"/>
    <cellStyle name="40% - 强调文字颜色 3 2 5 2 2 2 2" xfId="7973"/>
    <cellStyle name="计算 2 2 2 3 3 2 2 3" xfId="7974"/>
    <cellStyle name="20% - 强调文字颜色 5 2 3 5 5 2" xfId="7975"/>
    <cellStyle name="40% - 强调文字颜色 3 2 5 2 2 2 2 2" xfId="7976"/>
    <cellStyle name="20% - 强调文字颜色 5 2 3 5 6" xfId="7977"/>
    <cellStyle name="解释性文本 2 4 4 4 3 2" xfId="7978"/>
    <cellStyle name="40% - 强调文字颜色 3 2 5 2 2 2 3" xfId="7979"/>
    <cellStyle name="20% - 强调文字颜色 5 2 3 6" xfId="7980"/>
    <cellStyle name="60% - 强调文字颜色 2 2 2 2 3 3 2 4" xfId="7981"/>
    <cellStyle name="60% - 强调文字颜色 2 2 3 4 3 4 2" xfId="7982"/>
    <cellStyle name="60% - 强调文字颜色 3 2 6 3 4 2" xfId="7983"/>
    <cellStyle name="标题 4 2 3 2 3 2 2 2 2" xfId="7984"/>
    <cellStyle name="20% - 强调文字颜色 5 2 3 6 2" xfId="7985"/>
    <cellStyle name="输出 2 2 2 2 2 2 3 2 2" xfId="7986"/>
    <cellStyle name="20% - 强调文字颜色 5 2 3 6 3" xfId="7987"/>
    <cellStyle name="20% - 强调文字颜色 5 2 3 6 3 2" xfId="7988"/>
    <cellStyle name="20% - 强调文字颜色 5 2 3 6 4" xfId="7989"/>
    <cellStyle name="20% - 强调文字颜色 5 2 3 7" xfId="7990"/>
    <cellStyle name="20% - 强调文字颜色 5 2 3 7 2" xfId="7991"/>
    <cellStyle name="20% - 强调文字颜色 5 2 3 8" xfId="7992"/>
    <cellStyle name="20% - 强调文字颜色 5 2 3 8 2" xfId="7993"/>
    <cellStyle name="常规 3 3 2 2 2 5" xfId="7994"/>
    <cellStyle name="40% - 强调文字颜色 3 2 4 2 4 2" xfId="7995"/>
    <cellStyle name="60% - 强调文字颜色 1 2 4 2 2 2 3 2 3 2" xfId="7996"/>
    <cellStyle name="20% - 强调文字颜色 5 2 4" xfId="7997"/>
    <cellStyle name="40% - 强调文字颜色 1 2 2 2 4 6" xfId="7998"/>
    <cellStyle name="60% - 强调文字颜色 1 2 4 3 5" xfId="7999"/>
    <cellStyle name="60% - 强调文字颜色 5 2 3 2 2 2 2 2 3" xfId="8000"/>
    <cellStyle name="40% - 强调文字颜色 3 2 4 2 4 2 2" xfId="8001"/>
    <cellStyle name="20% - 强调文字颜色 5 2 4 2" xfId="8002"/>
    <cellStyle name="60% - 强调文字颜色 1 2 4 3 5 2" xfId="8003"/>
    <cellStyle name="60% - 强调文字颜色 5 2 3 2 2 2 2 2 3 2" xfId="8004"/>
    <cellStyle name="常规 3 2 2 2 2 4 3" xfId="8005"/>
    <cellStyle name="20% - 强调文字颜色 5 2 4 2 2" xfId="8006"/>
    <cellStyle name="40% - 强调文字颜色 3 2 4 2 4 2 2 2" xfId="8007"/>
    <cellStyle name="常规 3 2 2 2 2 4 3 2" xfId="8008"/>
    <cellStyle name="20% - 强调文字颜色 5 2 4 2 2 2 2 2" xfId="8009"/>
    <cellStyle name="20% - 强调文字颜色 5 2 4 2 2 2 2 3" xfId="8010"/>
    <cellStyle name="40% - 强调文字颜色 1 2 4 3 2 3 3 2" xfId="8011"/>
    <cellStyle name="20% - 强调文字颜色 5 2 4 2 2 2 2 4" xfId="8012"/>
    <cellStyle name="20% - 强调文字颜色 5 2 4 2 2 2 2 5" xfId="8013"/>
    <cellStyle name="20% - 强调文字颜色 5 2 4 2 2 2 3" xfId="8014"/>
    <cellStyle name="20% - 强调文字颜色 5 2 4 2 2 2 3 2" xfId="8015"/>
    <cellStyle name="20% - 强调文字颜色 5 2 4 2 2 2 3 3" xfId="8016"/>
    <cellStyle name="20% - 强调文字颜色 5 2 4 2 2 2 3 4" xfId="8017"/>
    <cellStyle name="20% - 强调文字颜色 5 2 4 2 2 2 4" xfId="8018"/>
    <cellStyle name="20% - 强调文字颜色 5 2 4 2 2 2 4 2" xfId="8019"/>
    <cellStyle name="20% - 强调文字颜色 5 2 4 2 2 2 5" xfId="8020"/>
    <cellStyle name="20% - 强调文字颜色 5 2 4 2 2 2 6" xfId="8021"/>
    <cellStyle name="20% - 强调文字颜色 5 2 4 2 2 3 2" xfId="8022"/>
    <cellStyle name="60% - 强调文字颜色 1 2 3 5 2 3" xfId="8023"/>
    <cellStyle name="20% - 强调文字颜色 5 2 4 2 2 3 2 2" xfId="8024"/>
    <cellStyle name="60% - 强调文字颜色 1 2 3 5 2 3 2" xfId="8025"/>
    <cellStyle name="20% - 强调文字颜色 5 2 4 2 2 3 2 3" xfId="8026"/>
    <cellStyle name="20% - 强调文字颜色 5 2 4 2 2 3 2 4" xfId="8027"/>
    <cellStyle name="20% - 强调文字颜色 5 2 4 2 2 3 2 5" xfId="8028"/>
    <cellStyle name="20% - 强调文字颜色 5 2 4 2 2 3 3" xfId="8029"/>
    <cellStyle name="60% - 强调文字颜色 1 2 3 5 2 4" xfId="8030"/>
    <cellStyle name="20% - 强调文字颜色 5 2 4 2 2 3 3 2" xfId="8031"/>
    <cellStyle name="20% - 强调文字颜色 5 2 4 2 2 3 3 3" xfId="8032"/>
    <cellStyle name="20% - 强调文字颜色 5 2 4 2 2 3 3 4" xfId="8033"/>
    <cellStyle name="20% - 强调文字颜色 5 2 4 2 2 3 4" xfId="8034"/>
    <cellStyle name="20% - 强调文字颜色 5 2 4 2 2 3 4 2" xfId="8035"/>
    <cellStyle name="常规 18 4 3 2 2 5" xfId="8036"/>
    <cellStyle name="20% - 强调文字颜色 5 2 4 2 2 3 5" xfId="8037"/>
    <cellStyle name="60% - 强调文字颜色 3 2 5 5 2 2" xfId="8038"/>
    <cellStyle name="20% - 强调文字颜色 5 2 4 2 2 3 6" xfId="8039"/>
    <cellStyle name="20% - 强调文字颜色 5 2 4 2 2 4" xfId="8040"/>
    <cellStyle name="20% - 强调文字颜色 5 2 4 2 2 4 2" xfId="8041"/>
    <cellStyle name="20% - 强调文字颜色 5 2 4 2 2 4 2 2" xfId="8042"/>
    <cellStyle name="20% - 强调文字颜色 5 2 4 2 2 4 3" xfId="8043"/>
    <cellStyle name="标题 4 2 2 2 3 3 2 2" xfId="8044"/>
    <cellStyle name="20% - 强调文字颜色 5 2 4 2 2 4 4" xfId="8045"/>
    <cellStyle name="标题 4 2 2 2 3 3 2 3" xfId="8046"/>
    <cellStyle name="常规 3 4 2 3 4 2 2" xfId="8047"/>
    <cellStyle name="20% - 强调文字颜色 5 2 4 2 2 5" xfId="8048"/>
    <cellStyle name="20% - 强调文字颜色 5 2 4 2 2 5 2" xfId="8049"/>
    <cellStyle name="20% - 强调文字颜色 5 2 4 2 2 6" xfId="8050"/>
    <cellStyle name="20% - 强调文字颜色 5 2 4 2 2 6 2" xfId="8051"/>
    <cellStyle name="20% - 强调文字颜色 5 2 4 2 2 7" xfId="8052"/>
    <cellStyle name="20% - 强调文字颜色 5 2 4 2 3" xfId="8053"/>
    <cellStyle name="40% - 强调文字颜色 3 2 4 2 4 2 2 3" xfId="8054"/>
    <cellStyle name="20% - 强调文字颜色 5 2 4 2 3 2 2" xfId="8055"/>
    <cellStyle name="20% - 强调文字颜色 5 2 4 2 3 2 2 2" xfId="8056"/>
    <cellStyle name="适中 2 4 2 3 2 5" xfId="8057"/>
    <cellStyle name="20% - 强调文字颜色 5 2 4 2 3 2 2 2 2" xfId="8058"/>
    <cellStyle name="20% - 强调文字颜色 5 2 4 2 3 2 2 3" xfId="8059"/>
    <cellStyle name="40% - 强调文字颜色 1 2 4 3 3 3 3 2" xfId="8060"/>
    <cellStyle name="适中 2 4 2 3 3 5" xfId="8061"/>
    <cellStyle name="20% - 强调文字颜色 5 2 4 2 3 2 2 3 2" xfId="8062"/>
    <cellStyle name="20% - 强调文字颜色 5 2 4 2 3 2 2 4" xfId="8063"/>
    <cellStyle name="20% - 强调文字颜色 5 2 4 2 3 2 3" xfId="8064"/>
    <cellStyle name="20% - 强调文字颜色 5 2 4 2 3 2 3 2" xfId="8065"/>
    <cellStyle name="20% - 强调文字颜色 5 2 4 2 3 2 4" xfId="8066"/>
    <cellStyle name="20% - 强调文字颜色 5 2 4 2 3 2 4 2" xfId="8067"/>
    <cellStyle name="差 2 4 2 2 2 7" xfId="8068"/>
    <cellStyle name="20% - 强调文字颜色 5 2 4 2 3 2 5" xfId="8069"/>
    <cellStyle name="20% - 强调文字颜色 5 2 4 2 3 3" xfId="8070"/>
    <cellStyle name="60% - 强调文字颜色 6 2 3 2 4 4 2" xfId="8071"/>
    <cellStyle name="常规 2 6 4 2 2" xfId="8072"/>
    <cellStyle name="20% - 强调文字颜色 5 2 4 2 3 3 2" xfId="8073"/>
    <cellStyle name="注释 2 3 2 2 3 3 2 3" xfId="8074"/>
    <cellStyle name="常规 2 6 4 2 2 2" xfId="8075"/>
    <cellStyle name="20% - 强调文字颜色 5 2 4 2 3 3 2 2" xfId="8076"/>
    <cellStyle name="20% - 强调文字颜色 5 2 4 2 3 3 3" xfId="8077"/>
    <cellStyle name="20% - 强调文字颜色 5 2 4 2 3 3 3 2" xfId="8078"/>
    <cellStyle name="20% - 强调文字颜色 5 2 4 2 3 3 4" xfId="8079"/>
    <cellStyle name="20% - 强调文字颜色 5 2 4 2 3 4" xfId="8080"/>
    <cellStyle name="常规 2 6 4 2 3" xfId="8081"/>
    <cellStyle name="20% - 强调文字颜色 5 2 4 2 3 4 2" xfId="8082"/>
    <cellStyle name="标题 5 2 2 2 2 2 2 3" xfId="8083"/>
    <cellStyle name="常规 2 6 4 2 3 2" xfId="8084"/>
    <cellStyle name="20% - 强调文字颜色 5 2 4 2 3 5" xfId="8085"/>
    <cellStyle name="常规 2 6 4 2 4" xfId="8086"/>
    <cellStyle name="20% - 强调文字颜色 5 2 4 2 3 5 2" xfId="8087"/>
    <cellStyle name="20% - 强调文字颜色 5 2 4 2 3 6" xfId="8088"/>
    <cellStyle name="20% - 强调文字颜色 5 2 4 2 4" xfId="8089"/>
    <cellStyle name="40% - 强调文字颜色 3 2 4 2 4 2 2 4" xfId="8090"/>
    <cellStyle name="20% - 强调文字颜色 5 2 4 2 4 2 2" xfId="8091"/>
    <cellStyle name="20% - 强调文字颜色 5 2 4 2 4 2 2 2" xfId="8092"/>
    <cellStyle name="20% - 强调文字颜色 5 2 4 2 4 2 2 2 2" xfId="8093"/>
    <cellStyle name="20% - 强调文字颜色 5 2 4 2 4 2 2 3" xfId="8094"/>
    <cellStyle name="40% - 强调文字颜色 3 2 5 2 2" xfId="8095"/>
    <cellStyle name="20% - 强调文字颜色 5 2 4 2 4 2 2 3 2" xfId="8096"/>
    <cellStyle name="40% - 强调文字颜色 1 2 3 2 2 6" xfId="8097"/>
    <cellStyle name="40% - 强调文字颜色 3 2 5 2 2 2" xfId="8098"/>
    <cellStyle name="20% - 强调文字颜色 5 2 4 2 4 2 2 4" xfId="8099"/>
    <cellStyle name="40% - 强调文字颜色 3 2 5 2 3" xfId="8100"/>
    <cellStyle name="60% - 强调文字颜色 1 2 4 2 2 2 4 2 2" xfId="8101"/>
    <cellStyle name="20% - 强调文字颜色 5 2 4 2 4 2 3" xfId="8102"/>
    <cellStyle name="20% - 强调文字颜色 5 2 4 2 4 2 3 2" xfId="8103"/>
    <cellStyle name="20% - 强调文字颜色 5 2 4 2 4 2 4" xfId="8104"/>
    <cellStyle name="20% - 强调文字颜色 5 2 4 2 4 2 4 2" xfId="8105"/>
    <cellStyle name="20% - 强调文字颜色 5 2 4 2 4 2 5" xfId="8106"/>
    <cellStyle name="20% - 强调文字颜色 5 2 4 2 4 3" xfId="8107"/>
    <cellStyle name="常规 2 6 4 3 2" xfId="8108"/>
    <cellStyle name="20% - 强调文字颜色 5 2 4 2 4 3 2" xfId="8109"/>
    <cellStyle name="20% - 强调文字颜色 5 2 4 2 4 3 2 2" xfId="8110"/>
    <cellStyle name="常规 18 4 3 2 2 2 3" xfId="8111"/>
    <cellStyle name="20% - 强调文字颜色 5 2 4 2 4 3 3" xfId="8112"/>
    <cellStyle name="20% - 强调文字颜色 5 2 4 2 4 3 3 2" xfId="8113"/>
    <cellStyle name="20% - 强调文字颜色 5 2 4 2 4 3 4" xfId="8114"/>
    <cellStyle name="20% - 强调文字颜色 5 2 4 2 4 4" xfId="8115"/>
    <cellStyle name="20% - 强调文字颜色 5 2 4 2 4 4 2" xfId="8116"/>
    <cellStyle name="标题 5 2 2 2 2 3 2 3" xfId="8117"/>
    <cellStyle name="20% - 强调文字颜色 5 2 4 2 4 5" xfId="8118"/>
    <cellStyle name="20% - 强调文字颜色 5 2 4 2 4 5 2" xfId="8119"/>
    <cellStyle name="20% - 强调文字颜色 5 2 4 2 4 6" xfId="8120"/>
    <cellStyle name="20% - 强调文字颜色 5 2 4 2 5" xfId="8121"/>
    <cellStyle name="40% - 强调文字颜色 1 2 3 2 3 3 2" xfId="8122"/>
    <cellStyle name="20% - 强调文字颜色 5 2 4 2 5 2" xfId="8123"/>
    <cellStyle name="40% - 强调文字颜色 1 2 3 2 3 3 2 2" xfId="8124"/>
    <cellStyle name="20% - 强调文字颜色 5 2 4 2 5 2 2" xfId="8125"/>
    <cellStyle name="20% - 强调文字颜色 5 2 4 2 5 3" xfId="8126"/>
    <cellStyle name="常规 2 6 4 4 2" xfId="8127"/>
    <cellStyle name="适中 2 5 3 2 2 3" xfId="8128"/>
    <cellStyle name="20% - 强调文字颜色 5 2 4 2 5 3 2" xfId="8129"/>
    <cellStyle name="20% - 强调文字颜色 5 2 4 2 5 4" xfId="8130"/>
    <cellStyle name="20% - 强调文字颜色 5 2 4 2 6" xfId="8131"/>
    <cellStyle name="40% - 强调文字颜色 1 2 3 2 3 3 3" xfId="8132"/>
    <cellStyle name="20% - 强调文字颜色 5 2 4 2 6 2" xfId="8133"/>
    <cellStyle name="40% - 强调文字颜色 1 2 3 2 3 3 3 2" xfId="8134"/>
    <cellStyle name="20% - 强调文字颜色 5 2 4 2 7" xfId="8135"/>
    <cellStyle name="输出 2 4 2 2 2 3 3 2" xfId="8136"/>
    <cellStyle name="40% - 强调文字颜色 1 2 3 2 3 3 4" xfId="8137"/>
    <cellStyle name="20% - 强调文字颜色 5 2 4 2 7 2" xfId="8138"/>
    <cellStyle name="20% - 强调文字颜色 5 2 4 2 8" xfId="8139"/>
    <cellStyle name="标题 2 2 2 4 3 4 2" xfId="8140"/>
    <cellStyle name="常规 18 6 5 2" xfId="8141"/>
    <cellStyle name="常规 23 6 5 2" xfId="8142"/>
    <cellStyle name="20% - 强调文字颜色 5 2 4 3" xfId="8143"/>
    <cellStyle name="40% - 强调文字颜色 3 2 4 2 4 2 3" xfId="8144"/>
    <cellStyle name="常规 3 2 2 2 2 4 4" xfId="8145"/>
    <cellStyle name="20% - 强调文字颜色 5 2 4 3 2" xfId="8146"/>
    <cellStyle name="40% - 强调文字颜色 3 2 4 2 4 2 3 2" xfId="8147"/>
    <cellStyle name="20% - 强调文字颜色 5 2 4 3 2 2 2" xfId="8148"/>
    <cellStyle name="20% - 强调文字颜色 5 2 4 3 2 2 2 2" xfId="8149"/>
    <cellStyle name="40% - 强调文字颜色 5 2 2 2 5 4" xfId="8150"/>
    <cellStyle name="20% - 强调文字颜色 5 2 4 3 2 2 2 3" xfId="8151"/>
    <cellStyle name="20% - 强调文字颜色 5 2 4 3 2 2 2 4" xfId="8152"/>
    <cellStyle name="20% - 强调文字颜色 5 2 4 3 2 2 3" xfId="8153"/>
    <cellStyle name="20% - 强调文字颜色 5 2 4 3 2 2 3 2" xfId="8154"/>
    <cellStyle name="20% - 强调文字颜色 5 2 4 3 2 2 4" xfId="8155"/>
    <cellStyle name="标题 5 6 2 2 3 2" xfId="8156"/>
    <cellStyle name="20% - 强调文字颜色 5 2 4 3 2 2 4 2" xfId="8157"/>
    <cellStyle name="20% - 强调文字颜色 5 2 4 3 2 2 5" xfId="8158"/>
    <cellStyle name="20% - 强调文字颜色 5 2 4 3 2 3" xfId="8159"/>
    <cellStyle name="60% - 强调文字颜色 6 2 3 2 5 3 2" xfId="8160"/>
    <cellStyle name="20% - 强调文字颜色 5 2 4 3 2 3 2" xfId="8161"/>
    <cellStyle name="60% - 强调文字颜色 1 2 4 5 2 3" xfId="8162"/>
    <cellStyle name="20% - 强调文字颜色 5 2 4 3 2 3 2 2" xfId="8163"/>
    <cellStyle name="60% - 强调文字颜色 1 2 4 5 2 3 2" xfId="8164"/>
    <cellStyle name="20% - 强调文字颜色 5 2 4 3 2 3 3" xfId="8165"/>
    <cellStyle name="60% - 强调文字颜色 1 2 4 5 2 4" xfId="8166"/>
    <cellStyle name="20% - 强调文字颜色 5 2 4 3 2 3 3 2" xfId="8167"/>
    <cellStyle name="20% - 强调文字颜色 5 2 4 3 2 3 4" xfId="8168"/>
    <cellStyle name="标题 5 6 2 2 4 2" xfId="8169"/>
    <cellStyle name="20% - 强调文字颜色 5 2 4 3 2 4" xfId="8170"/>
    <cellStyle name="20% - 强调文字颜色 5 2 4 3 2 4 2" xfId="8171"/>
    <cellStyle name="20% - 强调文字颜色 5 2 4 3 2 5" xfId="8172"/>
    <cellStyle name="20% - 强调文字颜色 5 2 4 3 2 5 2" xfId="8173"/>
    <cellStyle name="60% - 强调文字颜色 3 2 2 2 2 3 2 3" xfId="8174"/>
    <cellStyle name="20% - 强调文字颜色 5 2 4 3 2 6" xfId="8175"/>
    <cellStyle name="20% - 强调文字颜色 5 2 4 3 3" xfId="8176"/>
    <cellStyle name="20% - 强调文字颜色 5 2 4 3 3 2 2" xfId="8177"/>
    <cellStyle name="20% - 强调文字颜色 5 2 4 3 3 2 2 2" xfId="8178"/>
    <cellStyle name="40% - 强调文字颜色 5 2 3 2 5 4" xfId="8179"/>
    <cellStyle name="标题 1 2 2 2 6" xfId="8180"/>
    <cellStyle name="20% - 强调文字颜色 5 2 4 3 3 2 2 2 2" xfId="8181"/>
    <cellStyle name="标题 1 2 2 2 6 2" xfId="8182"/>
    <cellStyle name="20% - 强调文字颜色 5 2 4 3 3 2 2 3" xfId="8183"/>
    <cellStyle name="标题 1 2 2 2 7" xfId="8184"/>
    <cellStyle name="20% - 强调文字颜色 5 2 4 3 3 2 2 3 2" xfId="8185"/>
    <cellStyle name="标题 1 2 2 2 7 2" xfId="8186"/>
    <cellStyle name="20% - 强调文字颜色 5 2 4 3 3 2 2 4" xfId="8187"/>
    <cellStyle name="标题 1 2 2 2 8" xfId="8188"/>
    <cellStyle name="20% - 强调文字颜色 5 2 4 3 3 2 3" xfId="8189"/>
    <cellStyle name="20% - 强调文字颜色 5 2 4 3 3 2 3 2" xfId="8190"/>
    <cellStyle name="标题 1 2 2 3 6" xfId="8191"/>
    <cellStyle name="20% - 强调文字颜色 5 2 4 3 3 2 4" xfId="8192"/>
    <cellStyle name="标题 5 6 2 3 3 2" xfId="8193"/>
    <cellStyle name="20% - 强调文字颜色 5 2 4 3 3 2 4 2" xfId="8194"/>
    <cellStyle name="标题 1 2 2 4 6" xfId="8195"/>
    <cellStyle name="20% - 强调文字颜色 5 2 4 3 3 2 5" xfId="8196"/>
    <cellStyle name="20% - 强调文字颜色 5 2 4 3 3 3" xfId="8197"/>
    <cellStyle name="常规 2 6 5 2 2" xfId="8198"/>
    <cellStyle name="20% - 强调文字颜色 5 2 4 3 3 3 2" xfId="8199"/>
    <cellStyle name="标题 1 2 3 2 6" xfId="8200"/>
    <cellStyle name="20% - 强调文字颜色 5 2 4 3 3 3 2 2" xfId="8201"/>
    <cellStyle name="差 2 4 2 2 2 4 3" xfId="8202"/>
    <cellStyle name="20% - 强调文字颜色 5 2 4 3 3 3 3" xfId="8203"/>
    <cellStyle name="20% - 强调文字颜色 5 2 4 3 3 3 3 2" xfId="8204"/>
    <cellStyle name="标题 1 2 3 3 6" xfId="8205"/>
    <cellStyle name="20% - 强调文字颜色 5 2 4 3 3 3 4" xfId="8206"/>
    <cellStyle name="标题 5 6 2 3 4 2" xfId="8207"/>
    <cellStyle name="20% - 强调文字颜色 5 2 4 3 3 4" xfId="8208"/>
    <cellStyle name="20% - 强调文字颜色 5 2 4 3 3 4 2" xfId="8209"/>
    <cellStyle name="20% - 强调文字颜色 5 2 4 3 3 5" xfId="8210"/>
    <cellStyle name="20% - 强调文字颜色 5 2 4 3 3 5 2" xfId="8211"/>
    <cellStyle name="20% - 强调文字颜色 5 2 4 3 3 6" xfId="8212"/>
    <cellStyle name="20% - 强调文字颜色 5 2 4 3 4" xfId="8213"/>
    <cellStyle name="20% - 强调文字颜色 5 2 4 3 4 2" xfId="8214"/>
    <cellStyle name="20% - 强调文字颜色 5 2 4 3 4 2 2" xfId="8215"/>
    <cellStyle name="20% - 强调文字颜色 5 2 4 3 4 3" xfId="8216"/>
    <cellStyle name="常规 2 6 5 3 2" xfId="8217"/>
    <cellStyle name="20% - 强调文字颜色 5 2 4 3 4 3 2" xfId="8218"/>
    <cellStyle name="20% - 强调文字颜色 5 2 4 3 4 4" xfId="8219"/>
    <cellStyle name="20% - 强调文字颜色 5 2 4 3 5" xfId="8220"/>
    <cellStyle name="40% - 强调文字颜色 1 2 3 2 3 4 2" xfId="8221"/>
    <cellStyle name="20% - 强调文字颜色 5 2 4 3 5 2" xfId="8222"/>
    <cellStyle name="40% - 强调文字颜色 2 2 3 2 2 2 2 4" xfId="8223"/>
    <cellStyle name="20% - 强调文字颜色 5 2 4 3 6" xfId="8224"/>
    <cellStyle name="20% - 强调文字颜色 5 2 4 3 6 2" xfId="8225"/>
    <cellStyle name="40% - 强调文字颜色 2 2 3 2 2 2 3 4" xfId="8226"/>
    <cellStyle name="常规 2 5 3 2 2 2 3" xfId="8227"/>
    <cellStyle name="20% - 强调文字颜色 5 2 4 3 7" xfId="8228"/>
    <cellStyle name="20% - 强调文字颜色 5 2 4 4" xfId="8229"/>
    <cellStyle name="40% - 强调文字颜色 3 2 4 2 4 2 4" xfId="8230"/>
    <cellStyle name="60% - 强调文字颜色 2 2 2 2 3 3 3 2" xfId="8231"/>
    <cellStyle name="20% - 强调文字颜色 5 2 4 4 2" xfId="8232"/>
    <cellStyle name="40% - 强调文字颜色 3 2 4 2 4 2 4 2" xfId="8233"/>
    <cellStyle name="20% - 强调文字颜色 5 2 4 4 2 2" xfId="8234"/>
    <cellStyle name="20% - 强调文字颜色 5 2 4 4 2 2 2" xfId="8235"/>
    <cellStyle name="20% - 强调文字颜色 5 2 4 4 2 2 2 2" xfId="8236"/>
    <cellStyle name="20% - 强调文字颜色 5 2 4 4 2 2 3" xfId="8237"/>
    <cellStyle name="20% - 强调文字颜色 5 2 4 4 2 2 3 2" xfId="8238"/>
    <cellStyle name="20% - 强调文字颜色 5 2 4 4 2 2 4" xfId="8239"/>
    <cellStyle name="标题 5 6 3 2 3 2" xfId="8240"/>
    <cellStyle name="20% - 强调文字颜色 5 2 4 4 2 3" xfId="8241"/>
    <cellStyle name="20% - 强调文字颜色 5 2 4 4 2 3 2" xfId="8242"/>
    <cellStyle name="20% - 强调文字颜色 5 2 4 4 2 4" xfId="8243"/>
    <cellStyle name="20% - 强调文字颜色 5 2 4 4 2 4 2" xfId="8244"/>
    <cellStyle name="20% - 强调文字颜色 5 2 4 4 2 5" xfId="8245"/>
    <cellStyle name="20% - 强调文字颜色 5 2 4 4 3" xfId="8246"/>
    <cellStyle name="20% - 强调文字颜色 5 2 4 4 3 2" xfId="8247"/>
    <cellStyle name="20% - 强调文字颜色 5 2 4 4 3 2 2" xfId="8248"/>
    <cellStyle name="20% - 强调文字颜色 5 2 4 4 3 3" xfId="8249"/>
    <cellStyle name="20% - 强调文字颜色 5 2 4 4 3 3 2" xfId="8250"/>
    <cellStyle name="20% - 强调文字颜色 5 2 4 4 3 4" xfId="8251"/>
    <cellStyle name="20% - 强调文字颜色 5 2 4 4 4" xfId="8252"/>
    <cellStyle name="20% - 强调文字颜色 5 2 4 4 4 2" xfId="8253"/>
    <cellStyle name="20% - 强调文字颜色 5 2 4 4 5" xfId="8254"/>
    <cellStyle name="40% - 强调文字颜色 1 2 3 2 3 5 2" xfId="8255"/>
    <cellStyle name="20% - 强调文字颜色 5 2 4 4 5 2" xfId="8256"/>
    <cellStyle name="40% - 强调文字颜色 2 2 3 2 2 3 2 4" xfId="8257"/>
    <cellStyle name="20% - 强调文字颜色 5 2 4 4 6" xfId="8258"/>
    <cellStyle name="20% - 强调文字颜色 5 2 4 5" xfId="8259"/>
    <cellStyle name="40% - 强调文字颜色 3 2 4 2 4 2 5" xfId="8260"/>
    <cellStyle name="标题 4 2 3 4 4 3 2" xfId="8261"/>
    <cellStyle name="20% - 强调文字颜色 5 2 4 5 2" xfId="8262"/>
    <cellStyle name="20% - 强调文字颜色 5 2 4 5 2 2" xfId="8263"/>
    <cellStyle name="20% - 强调文字颜色 5 2 4 5 2 2 2" xfId="8264"/>
    <cellStyle name="20% - 强调文字颜色 5 2 4 5 2 2 2 2" xfId="8265"/>
    <cellStyle name="60% - 强调文字颜色 6 2 3 2 4 3" xfId="8266"/>
    <cellStyle name="20% - 强调文字颜色 5 2 4 5 2 2 3" xfId="8267"/>
    <cellStyle name="20% - 强调文字颜色 5 2 4 5 2 2 3 2" xfId="8268"/>
    <cellStyle name="60% - 强调文字颜色 6 2 3 2 5 3" xfId="8269"/>
    <cellStyle name="20% - 强调文字颜色 5 2 4 5 2 2 4" xfId="8270"/>
    <cellStyle name="40% - 强调文字颜色 3 2 5 2 2 3 3 2" xfId="8271"/>
    <cellStyle name="20% - 强调文字颜色 5 2 4 5 2 3" xfId="8272"/>
    <cellStyle name="常规 21 2 3 2 2 2 2 2" xfId="8273"/>
    <cellStyle name="20% - 强调文字颜色 5 2 4 5 2 3 2" xfId="8274"/>
    <cellStyle name="20% - 强调文字颜色 5 2 4 5 3" xfId="8275"/>
    <cellStyle name="20% - 强调文字颜色 5 2 4 5 3 2" xfId="8276"/>
    <cellStyle name="20% - 强调文字颜色 5 2 4 5 3 2 2" xfId="8277"/>
    <cellStyle name="20% - 强调文字颜色 5 2 4 5 3 3" xfId="8278"/>
    <cellStyle name="常规 21 2 3 2 2 2 3 2" xfId="8279"/>
    <cellStyle name="20% - 强调文字颜色 5 2 4 5 3 3 2" xfId="8280"/>
    <cellStyle name="20% - 强调文字颜色 5 2 4 5 4" xfId="8281"/>
    <cellStyle name="标题 1 2 2 3 2 2 2 2 2" xfId="8282"/>
    <cellStyle name="20% - 强调文字颜色 5 2 4 5 4 2" xfId="8283"/>
    <cellStyle name="20% - 强调文字颜色 5 2 4 5 5" xfId="8284"/>
    <cellStyle name="40% - 强调文字颜色 3 2 5 2 3 2 2" xfId="8285"/>
    <cellStyle name="20% - 强调文字颜色 5 2 4 5 5 2" xfId="8286"/>
    <cellStyle name="40% - 强调文字颜色 3 2 5 2 3 2 2 2" xfId="8287"/>
    <cellStyle name="20% - 强调文字颜色 5 2 4 5 6" xfId="8288"/>
    <cellStyle name="40% - 强调文字颜色 3 2 5 2 3 2 3" xfId="8289"/>
    <cellStyle name="标题 4 2 3 2 3 2 2 3 2" xfId="8290"/>
    <cellStyle name="20% - 强调文字颜色 5 2 4 6" xfId="8291"/>
    <cellStyle name="常规 3 5 2 3 3 2 2 2" xfId="8292"/>
    <cellStyle name="20% - 强调文字颜色 5 2 4 6 2" xfId="8293"/>
    <cellStyle name="20% - 强调文字颜色 5 2 4 6 2 2" xfId="8294"/>
    <cellStyle name="20% - 强调文字颜色 5 2 4 6 3" xfId="8295"/>
    <cellStyle name="20% - 强调文字颜色 5 2 4 6 3 2" xfId="8296"/>
    <cellStyle name="40% - 强调文字颜色 4 2 5 2 2 2 3" xfId="8297"/>
    <cellStyle name="20% - 强调文字颜色 5 2 4 6 4" xfId="8298"/>
    <cellStyle name="标题 1 2 2 3 2 2 2 3 2" xfId="8299"/>
    <cellStyle name="20% - 强调文字颜色 5 2 4 7" xfId="8300"/>
    <cellStyle name="20% - 强调文字颜色 5 2 4 8" xfId="8301"/>
    <cellStyle name="常规 18 3 2 3 5" xfId="8302"/>
    <cellStyle name="常规 23 3 2 3 5" xfId="8303"/>
    <cellStyle name="20% - 强调文字颜色 5 2 4 8 2" xfId="8304"/>
    <cellStyle name="常规 3 3 2 3 2 5" xfId="8305"/>
    <cellStyle name="20% - 强调文字颜色 5 2 4 9" xfId="8306"/>
    <cellStyle name="40% - 强调文字颜色 3 2 4 2 4 3" xfId="8307"/>
    <cellStyle name="20% - 强调文字颜色 5 2 5" xfId="8308"/>
    <cellStyle name="60% - 强调文字颜色 1 2 4 3 6" xfId="8309"/>
    <cellStyle name="60% - 强调文字颜色 5 2 3 2 2 2 2 2 4" xfId="8310"/>
    <cellStyle name="40% - 强调文字颜色 3 2 4 2 4 3 2" xfId="8311"/>
    <cellStyle name="20% - 强调文字颜色 5 2 5 2" xfId="8312"/>
    <cellStyle name="60% - 强调文字颜色 1 2 4 3 6 2" xfId="8313"/>
    <cellStyle name="20% - 强调文字颜色 5 2 5 2 2" xfId="8314"/>
    <cellStyle name="40% - 强调文字颜色 3 2 4 2 4 3 2 2" xfId="8315"/>
    <cellStyle name="常规 2 3 2 2 4" xfId="8316"/>
    <cellStyle name="20% - 强调文字颜色 5 2 5 2 2 2 2 2" xfId="8317"/>
    <cellStyle name="20% - 强调文字颜色 6 2 7 5 2" xfId="8318"/>
    <cellStyle name="常规 18 5 4 5" xfId="8319"/>
    <cellStyle name="20% - 强调文字颜色 5 2 5 2 2 2 2 2 2" xfId="8320"/>
    <cellStyle name="20% - 强调文字颜色 5 2 5 2 2 2 2 3" xfId="8321"/>
    <cellStyle name="20% - 强调文字颜色 5 2 5 2 2 2 2 3 2" xfId="8322"/>
    <cellStyle name="20% - 强调文字颜色 5 2 5 2 2 2 2 4" xfId="8323"/>
    <cellStyle name="40% - 强调文字颜色 3 2 2 2 2 3 3 3 2" xfId="8324"/>
    <cellStyle name="20% - 强调文字颜色 5 2 5 2 2 2 3" xfId="8325"/>
    <cellStyle name="20% - 强调文字颜色 6 2 7 6" xfId="8326"/>
    <cellStyle name="20% - 强调文字颜色 5 2 5 2 2 2 3 2" xfId="8327"/>
    <cellStyle name="20% - 强调文字颜色 5 2 5 2 2 2 4" xfId="8328"/>
    <cellStyle name="20% - 强调文字颜色 5 2 5 2 2 2 4 2" xfId="8329"/>
    <cellStyle name="20% - 强调文字颜色 5 2 5 2 2 2 5" xfId="8330"/>
    <cellStyle name="常规 3 3 2 2 2 4 2 2" xfId="8331"/>
    <cellStyle name="20% - 强调文字颜色 5 2 5 2 2 3 2" xfId="8332"/>
    <cellStyle name="20% - 强调文字颜色 6 2 8 5" xfId="8333"/>
    <cellStyle name="常规 2 3 2 2 4 3 2" xfId="8334"/>
    <cellStyle name="20% - 强调文字颜色 5 2 5 2 2 3 2 2" xfId="8335"/>
    <cellStyle name="20% - 强调文字颜色 6 2 8 5 2" xfId="8336"/>
    <cellStyle name="20% - 强调文字颜色 5 2 5 2 2 3 3" xfId="8337"/>
    <cellStyle name="20% - 强调文字颜色 6 2 8 6" xfId="8338"/>
    <cellStyle name="20% - 强调文字颜色 5 2 5 2 2 3 3 2" xfId="8339"/>
    <cellStyle name="60% - 强调文字颜色 2 2 4 4 2 2 4" xfId="8340"/>
    <cellStyle name="20% - 强调文字颜色 5 2 5 2 2 3 4" xfId="8341"/>
    <cellStyle name="20% - 强调文字颜色 5 2 5 2 2 4" xfId="8342"/>
    <cellStyle name="常规 2 3 2 2 4 4" xfId="8343"/>
    <cellStyle name="20% - 强调文字颜色 5 2 5 2 2 4 2" xfId="8344"/>
    <cellStyle name="20% - 强调文字颜色 5 2 5 2 2 5" xfId="8345"/>
    <cellStyle name="20% - 强调文字颜色 5 2 5 2 2 5 2" xfId="8346"/>
    <cellStyle name="20% - 强调文字颜色 5 2 5 2 2 6" xfId="8347"/>
    <cellStyle name="40% - 强调文字颜色 6 2 2 2 2 4 2" xfId="8348"/>
    <cellStyle name="20% - 强调文字颜色 5 2 5 2 3" xfId="8349"/>
    <cellStyle name="常规 2 3 2 2 5" xfId="8350"/>
    <cellStyle name="20% - 强调文字颜色 5 2 5 2 3 2 2" xfId="8351"/>
    <cellStyle name="20% - 强调文字颜色 5 2 5 2 3 2 2 2" xfId="8352"/>
    <cellStyle name="20% - 强调文字颜色 5 2 5 2 3 2 2 3" xfId="8353"/>
    <cellStyle name="20% - 强调文字颜色 5 2 5 2 3 2 2 3 2" xfId="8354"/>
    <cellStyle name="20% - 强调文字颜色 5 2 5 2 3 2 2 4" xfId="8355"/>
    <cellStyle name="20% - 强调文字颜色 5 2 5 2 3 2 3" xfId="8356"/>
    <cellStyle name="40% - 强调文字颜色 2 2" xfId="8357"/>
    <cellStyle name="20% - 强调文字颜色 5 2 5 2 3 2 3 2" xfId="8358"/>
    <cellStyle name="40% - 强调文字颜色 2 2 2" xfId="8359"/>
    <cellStyle name="20% - 强调文字颜色 5 2 5 2 3 2 4" xfId="8360"/>
    <cellStyle name="20% - 强调文字颜色 5 2 5 2 3 2 4 2" xfId="8361"/>
    <cellStyle name="20% - 强调文字颜色 5 2 5 2 3 2 5" xfId="8362"/>
    <cellStyle name="20% - 强调文字颜色 5 2 5 2 3 3" xfId="8363"/>
    <cellStyle name="常规 2 7 4 2 2" xfId="8364"/>
    <cellStyle name="20% - 强调文字颜色 5 2 5 2 3 3 2" xfId="8365"/>
    <cellStyle name="20% - 强调文字颜色 5 2 5 2 3 3 2 2" xfId="8366"/>
    <cellStyle name="20% - 强调文字颜色 5 2 5 2 3 3 3" xfId="8367"/>
    <cellStyle name="40% - 强调文字颜色 3 2" xfId="8368"/>
    <cellStyle name="20% - 强调文字颜色 5 2 5 2 3 3 3 2" xfId="8369"/>
    <cellStyle name="40% - 强调文字颜色 3 2 2" xfId="8370"/>
    <cellStyle name="20% - 强调文字颜色 5 2 5 2 3 3 4" xfId="8371"/>
    <cellStyle name="20% - 强调文字颜色 5 2 5 2 3 4" xfId="8372"/>
    <cellStyle name="20% - 强调文字颜色 5 2 5 2 3 4 2" xfId="8373"/>
    <cellStyle name="20% - 强调文字颜色 5 2 5 2 3 5" xfId="8374"/>
    <cellStyle name="差 2 3 2 2" xfId="8375"/>
    <cellStyle name="20% - 强调文字颜色 5 2 5 2 3 5 2" xfId="8376"/>
    <cellStyle name="差 2 3 2 2 2" xfId="8377"/>
    <cellStyle name="20% - 强调文字颜色 5 2 5 2 3 6" xfId="8378"/>
    <cellStyle name="40% - 强调文字颜色 6 2 2 2 2 5 2" xfId="8379"/>
    <cellStyle name="差 2 3 2 3" xfId="8380"/>
    <cellStyle name="20% - 强调文字颜色 5 2 5 2 4" xfId="8381"/>
    <cellStyle name="好 2 8 4" xfId="8382"/>
    <cellStyle name="40% - 强调文字颜色 3 2 3 2 2 3 2 2 3 2" xfId="8383"/>
    <cellStyle name="常规 2 3 2 2 6" xfId="8384"/>
    <cellStyle name="20% - 强调文字颜色 5 2 5 2 4 2 2" xfId="8385"/>
    <cellStyle name="20% - 强调文字颜色 5 2 5 2 4 3" xfId="8386"/>
    <cellStyle name="常规 2 7 4 3 2" xfId="8387"/>
    <cellStyle name="20% - 强调文字颜色 5 2 5 2 4 3 2" xfId="8388"/>
    <cellStyle name="20% - 强调文字颜色 5 2 5 2 4 4" xfId="8389"/>
    <cellStyle name="20% - 强调文字颜色 5 2 5 2 5" xfId="8390"/>
    <cellStyle name="好 2 8 5" xfId="8391"/>
    <cellStyle name="40% - 强调文字颜色 1 2 3 2 4 3 2" xfId="8392"/>
    <cellStyle name="常规 2 3 2 2 7" xfId="8393"/>
    <cellStyle name="20% - 强调文字颜色 5 2 5 2 5 2" xfId="8394"/>
    <cellStyle name="40% - 强调文字颜色 1 2 3 2 4 3 2 2" xfId="8395"/>
    <cellStyle name="标题 2 2 3 2 3 2 5" xfId="8396"/>
    <cellStyle name="输出 2 4 4 3 2 3 2" xfId="8397"/>
    <cellStyle name="20% - 强调文字颜色 5 2 5 2 6" xfId="8398"/>
    <cellStyle name="40% - 强调文字颜色 1 2 3 2 4 3 3" xfId="8399"/>
    <cellStyle name="常规 2 3 2 3 2 3 2" xfId="8400"/>
    <cellStyle name="20% - 强调文字颜色 5 2 5 2 6 2" xfId="8401"/>
    <cellStyle name="40% - 强调文字颜色 1 2 3 2 4 3 3 2" xfId="8402"/>
    <cellStyle name="标题 2 2 3 2 3 3 5" xfId="8403"/>
    <cellStyle name="20% - 强调文字颜色 5 2 5 2 7" xfId="8404"/>
    <cellStyle name="输出 2 4 2 2 2 4 3 2" xfId="8405"/>
    <cellStyle name="40% - 强调文字颜色 1 2 3 2 4 3 4" xfId="8406"/>
    <cellStyle name="20% - 强调文字颜色 5 2 5 3" xfId="8407"/>
    <cellStyle name="40% - 强调文字颜色 3 2 4 2 4 3 3" xfId="8408"/>
    <cellStyle name="20% - 强调文字颜色 5 2 5 3 2" xfId="8409"/>
    <cellStyle name="40% - 强调文字颜色 3 2 4 2 4 3 3 2" xfId="8410"/>
    <cellStyle name="常规 2 3 2 3 4" xfId="8411"/>
    <cellStyle name="20% - 强调文字颜色 5 2 5 3 2 2 2" xfId="8412"/>
    <cellStyle name="常规 2 3 2 3 4 2 2" xfId="8413"/>
    <cellStyle name="20% - 强调文字颜色 5 2 5 3 2 2 2 2" xfId="8414"/>
    <cellStyle name="40% - 强调文字颜色 6 2 2 2 5 4" xfId="8415"/>
    <cellStyle name="20% - 强调文字颜色 5 2 5 3 2 2 3" xfId="8416"/>
    <cellStyle name="20% - 强调文字颜色 5 2 5 3 2 2 3 2" xfId="8417"/>
    <cellStyle name="20% - 强调文字颜色 5 2 5 3 2 2 4" xfId="8418"/>
    <cellStyle name="标题 5 7 2 2 3 2" xfId="8419"/>
    <cellStyle name="20% - 强调文字颜色 5 2 5 3 2 3" xfId="8420"/>
    <cellStyle name="常规 2 3 2 3 4 3" xfId="8421"/>
    <cellStyle name="20% - 强调文字颜色 5 2 5 3 2 3 2" xfId="8422"/>
    <cellStyle name="常规 2 3 2 3 4 3 2" xfId="8423"/>
    <cellStyle name="20% - 强调文字颜色 5 2 5 3 2 4" xfId="8424"/>
    <cellStyle name="常规 2 3 2 3 4 4" xfId="8425"/>
    <cellStyle name="20% - 强调文字颜色 5 2 5 3 2 4 2" xfId="8426"/>
    <cellStyle name="20% - 强调文字颜色 5 2 5 3 2 5" xfId="8427"/>
    <cellStyle name="20% - 强调文字颜色 5 2 5 3 3" xfId="8428"/>
    <cellStyle name="常规 2 3 2 3 5" xfId="8429"/>
    <cellStyle name="20% - 强调文字颜色 5 2 5 3 3 2 2" xfId="8430"/>
    <cellStyle name="20% - 强调文字颜色 5 2 5 3 3 3" xfId="8431"/>
    <cellStyle name="20% - 强调文字颜色 5 2 5 3 3 3 2" xfId="8432"/>
    <cellStyle name="20% - 强调文字颜色 5 2 5 3 3 4" xfId="8433"/>
    <cellStyle name="20% - 强调文字颜色 5 2 5 3 4" xfId="8434"/>
    <cellStyle name="常规 2 3 2 3 6" xfId="8435"/>
    <cellStyle name="常规 3 2 3 2 2 2 2" xfId="8436"/>
    <cellStyle name="20% - 强调文字颜色 5 2 5 3 4 2" xfId="8437"/>
    <cellStyle name="常规 2 3 2 3 6 2" xfId="8438"/>
    <cellStyle name="常规 3 2 3 2 2 2 2 2" xfId="8439"/>
    <cellStyle name="20% - 强调文字颜色 5 2 5 3 5" xfId="8440"/>
    <cellStyle name="40% - 强调文字颜色 1 2 3 2 4 4 2" xfId="8441"/>
    <cellStyle name="常规 2 3 2 3 7" xfId="8442"/>
    <cellStyle name="常规 3 2 3 2 2 2 3" xfId="8443"/>
    <cellStyle name="20% - 强调文字颜色 5 2 5 3 5 2" xfId="8444"/>
    <cellStyle name="40% - 强调文字颜色 2 2 3 2 3 2 2 4" xfId="8445"/>
    <cellStyle name="常规 3 2 3 2 2 2 3 2" xfId="8446"/>
    <cellStyle name="20% - 强调文字颜色 5 2 5 3 6" xfId="8447"/>
    <cellStyle name="常规 2 3 2 3 2 4 2" xfId="8448"/>
    <cellStyle name="常规 3 2 3 2 2 2 4" xfId="8449"/>
    <cellStyle name="20% - 强调文字颜色 5 2 5 4" xfId="8450"/>
    <cellStyle name="40% - 强调文字颜色 3 2 4 2 4 3 4" xfId="8451"/>
    <cellStyle name="60% - 强调文字颜色 2 2 2 2 3 3 4 2" xfId="8452"/>
    <cellStyle name="20% - 强调文字颜色 5 2 5 4 2" xfId="8453"/>
    <cellStyle name="常规 2 3 2 4 4" xfId="8454"/>
    <cellStyle name="20% - 强调文字颜色 5 2 5 4 2 2" xfId="8455"/>
    <cellStyle name="常规 2 3 2 4 4 2" xfId="8456"/>
    <cellStyle name="20% - 强调文字颜色 5 2 5 4 2 2 2" xfId="8457"/>
    <cellStyle name="常规 29 4 4" xfId="8458"/>
    <cellStyle name="常规 34 4 4" xfId="8459"/>
    <cellStyle name="20% - 强调文字颜色 5 2 5 4 2 2 2 2" xfId="8460"/>
    <cellStyle name="常规 29 4 4 2" xfId="8461"/>
    <cellStyle name="常规 34 4 4 2" xfId="8462"/>
    <cellStyle name="20% - 强调文字颜色 5 2 5 4 2 2 3" xfId="8463"/>
    <cellStyle name="常规 29 4 5" xfId="8464"/>
    <cellStyle name="常规 34 4 5" xfId="8465"/>
    <cellStyle name="20% - 强调文字颜色 5 2 5 4 2 2 3 2" xfId="8466"/>
    <cellStyle name="常规 29 4 5 2" xfId="8467"/>
    <cellStyle name="常规 34 4 5 2" xfId="8468"/>
    <cellStyle name="20% - 强调文字颜色 5 2 5 4 2 3" xfId="8469"/>
    <cellStyle name="20% - 强调文字颜色 5 2 5 4 2 3 2" xfId="8470"/>
    <cellStyle name="常规 29 5 4" xfId="8471"/>
    <cellStyle name="常规 34 5 4" xfId="8472"/>
    <cellStyle name="20% - 强调文字颜色 5 2 5 4 2 4" xfId="8473"/>
    <cellStyle name="20% - 强调文字颜色 5 2 5 4 2 4 2" xfId="8474"/>
    <cellStyle name="常规 29 6 4" xfId="8475"/>
    <cellStyle name="常规 34 6 4" xfId="8476"/>
    <cellStyle name="20% - 强调文字颜色 5 2 5 4 2 5" xfId="8477"/>
    <cellStyle name="20% - 强调文字颜色 5 2 5 4 3" xfId="8478"/>
    <cellStyle name="常规 2 3 2 4 5" xfId="8479"/>
    <cellStyle name="20% - 强调文字颜色 5 2 5 4 3 2" xfId="8480"/>
    <cellStyle name="20% - 强调文字颜色 5 2 5 4 3 2 2" xfId="8481"/>
    <cellStyle name="强调文字颜色 4 2 2 4 7" xfId="8482"/>
    <cellStyle name="常规 35 4 4" xfId="8483"/>
    <cellStyle name="20% - 强调文字颜色 5 2 5 4 3 3" xfId="8484"/>
    <cellStyle name="20% - 强调文字颜色 5 2 5 4 3 3 2" xfId="8485"/>
    <cellStyle name="常规 35 5 4" xfId="8486"/>
    <cellStyle name="20% - 强调文字颜色 5 2 5 4 3 4" xfId="8487"/>
    <cellStyle name="20% - 强调文字颜色 5 2 5 4 4" xfId="8488"/>
    <cellStyle name="常规 3 2 3 2 2 3 2" xfId="8489"/>
    <cellStyle name="20% - 强调文字颜色 5 2 5 4 4 2" xfId="8490"/>
    <cellStyle name="20% - 强调文字颜色 5 2 5 4 5" xfId="8491"/>
    <cellStyle name="40% - 强调文字颜色 1 2 3 2 4 5 2" xfId="8492"/>
    <cellStyle name="20% - 强调文字颜色 5 2 5 4 5 2" xfId="8493"/>
    <cellStyle name="20% - 强调文字颜色 5 2 5 4 6" xfId="8494"/>
    <cellStyle name="20% - 强调文字颜色 5 2 5 5" xfId="8495"/>
    <cellStyle name="20% - 强调文字颜色 5 2 5 5 2" xfId="8496"/>
    <cellStyle name="常规 2 3 2 5 4" xfId="8497"/>
    <cellStyle name="20% - 强调文字颜色 5 2 5 5 2 2" xfId="8498"/>
    <cellStyle name="20% - 强调文字颜色 5 2 5 5 3" xfId="8499"/>
    <cellStyle name="20% - 强调文字颜色 5 2 5 5 3 2" xfId="8500"/>
    <cellStyle name="20% - 强调文字颜色 5 2 5 5 4" xfId="8501"/>
    <cellStyle name="常规 3 2 3 2 2 4 2" xfId="8502"/>
    <cellStyle name="20% - 强调文字颜色 5 2 5 6" xfId="8503"/>
    <cellStyle name="常规 3 5 2 3 3 2 3 2" xfId="8504"/>
    <cellStyle name="20% - 强调文字颜色 5 2 5 6 2" xfId="8505"/>
    <cellStyle name="20% - 强调文字颜色 5 2 5 7" xfId="8506"/>
    <cellStyle name="常规 21 9 2 2" xfId="8507"/>
    <cellStyle name="20% - 强调文字颜色 5 2 5 7 2" xfId="8508"/>
    <cellStyle name="常规 18 3 3 2 5" xfId="8509"/>
    <cellStyle name="常规 23 3 3 2 5" xfId="8510"/>
    <cellStyle name="20% - 强调文字颜色 5 2 5 8" xfId="8511"/>
    <cellStyle name="40% - 强调文字颜色 3 2 4 2 4 4" xfId="8512"/>
    <cellStyle name="20% - 强调文字颜色 5 2 6" xfId="8513"/>
    <cellStyle name="60% - 强调文字颜色 1 2 4 3 7" xfId="8514"/>
    <cellStyle name="标题 1 2 4 3 3 4 2" xfId="8515"/>
    <cellStyle name="20% - 强调文字颜色 5 2 6 2" xfId="8516"/>
    <cellStyle name="40% - 强调文字颜色 3 2 4 2 4 4 2" xfId="8517"/>
    <cellStyle name="标题 2 2 4 3 2 2 2 4" xfId="8518"/>
    <cellStyle name="20% - 强调文字颜色 5 2 6 2 2" xfId="8519"/>
    <cellStyle name="40% - 强调文字颜色 4 2 4 2 3 2 2 4" xfId="8520"/>
    <cellStyle name="常规 2 3 3 2 4" xfId="8521"/>
    <cellStyle name="20% - 强调文字颜色 5 2 6 2 2 2 2 2" xfId="8522"/>
    <cellStyle name="20% - 强调文字颜色 5 2 6 2 2 2 3" xfId="8523"/>
    <cellStyle name="40% - 强调文字颜色 3 2 3 2 3 2 3 2" xfId="8524"/>
    <cellStyle name="20% - 强调文字颜色 5 2 6 2 2 2 3 2" xfId="8525"/>
    <cellStyle name="20% - 强调文字颜色 5 2 6 2 2 2 4" xfId="8526"/>
    <cellStyle name="20% - 强调文字颜色 5 2 6 2 2 3 2" xfId="8527"/>
    <cellStyle name="常规 2 3 3 2 4 3 2" xfId="8528"/>
    <cellStyle name="20% - 强调文字颜色 5 2 6 2 2 4" xfId="8529"/>
    <cellStyle name="常规 2 3 3 2 4 4" xfId="8530"/>
    <cellStyle name="20% - 强调文字颜色 5 2 6 2 2 4 2" xfId="8531"/>
    <cellStyle name="20% - 强调文字颜色 5 2 6 2 2 5" xfId="8532"/>
    <cellStyle name="20% - 强调文字颜色 5 2 6 2 3" xfId="8533"/>
    <cellStyle name="常规 2 3 3 2 5" xfId="8534"/>
    <cellStyle name="20% - 强调文字颜色 5 2 6 2 3 2 2" xfId="8535"/>
    <cellStyle name="20% - 强调文字颜色 5 2 6 2 3 3" xfId="8536"/>
    <cellStyle name="常规 2 8 4 2 2" xfId="8537"/>
    <cellStyle name="20% - 强调文字颜色 5 2 6 2 3 3 2" xfId="8538"/>
    <cellStyle name="20% - 强调文字颜色 5 2 6 2 3 4" xfId="8539"/>
    <cellStyle name="20% - 强调文字颜色 5 2 6 2 4" xfId="8540"/>
    <cellStyle name="常规 2 3 3 2 6" xfId="8541"/>
    <cellStyle name="20% - 强调文字颜色 5 2 6 2 5" xfId="8542"/>
    <cellStyle name="40% - 强调文字颜色 1 2 3 2 5 3 2" xfId="8543"/>
    <cellStyle name="常规 2 3 3 2 7" xfId="8544"/>
    <cellStyle name="20% - 强调文字颜色 5 2 6 2 5 2" xfId="8545"/>
    <cellStyle name="20% - 强调文字颜色 5 2 6 2 6" xfId="8546"/>
    <cellStyle name="常规 2 3 2 3 3 3 2" xfId="8547"/>
    <cellStyle name="20% - 强调文字颜色 5 2 6 3" xfId="8548"/>
    <cellStyle name="20% - 强调文字颜色 5 2 6 3 2" xfId="8549"/>
    <cellStyle name="常规 2 3 3 3 4" xfId="8550"/>
    <cellStyle name="20% - 强调文字颜色 5 2 6 3 2 2 2" xfId="8551"/>
    <cellStyle name="20% - 强调文字颜色 5 2 6 3 2 2 2 2" xfId="8552"/>
    <cellStyle name="20% - 强调文字颜色 5 2 6 3 2 2 3" xfId="8553"/>
    <cellStyle name="40% - 强调文字颜色 3 2 3 2 4 2 3 2" xfId="8554"/>
    <cellStyle name="20% - 强调文字颜色 5 2 6 3 2 2 3 2" xfId="8555"/>
    <cellStyle name="20% - 强调文字颜色 5 2 6 3 2 2 4" xfId="8556"/>
    <cellStyle name="20% - 强调文字颜色 5 2 6 3 2 3 2" xfId="8557"/>
    <cellStyle name="20% - 强调文字颜色 5 2 6 3 2 4" xfId="8558"/>
    <cellStyle name="20% - 强调文字颜色 5 2 6 3 2 4 2" xfId="8559"/>
    <cellStyle name="20% - 强调文字颜色 5 2 6 3 2 5" xfId="8560"/>
    <cellStyle name="40% - 强调文字颜色 4 2 3 3 2 2 3 2" xfId="8561"/>
    <cellStyle name="20% - 强调文字颜色 5 2 6 3 3" xfId="8562"/>
    <cellStyle name="常规 2 3 3 3 5" xfId="8563"/>
    <cellStyle name="20% - 强调文字颜色 5 2 6 3 3 2 2" xfId="8564"/>
    <cellStyle name="20% - 强调文字颜色 5 2 6 3 3 3" xfId="8565"/>
    <cellStyle name="20% - 强调文字颜色 5 2 6 3 3 3 2" xfId="8566"/>
    <cellStyle name="20% - 强调文字颜色 5 2 6 3 3 4" xfId="8567"/>
    <cellStyle name="20% - 强调文字颜色 5 2 6 3 4" xfId="8568"/>
    <cellStyle name="常规 3 2 3 2 3 2 2" xfId="8569"/>
    <cellStyle name="20% - 强调文字颜色 5 2 6 3 4 2" xfId="8570"/>
    <cellStyle name="40% - 强调文字颜色 1 2 2 7" xfId="8571"/>
    <cellStyle name="常规 3 2 3 2 3 2 2 2" xfId="8572"/>
    <cellStyle name="20% - 强调文字颜色 5 2 6 3 5" xfId="8573"/>
    <cellStyle name="常规 3 2 3 2 3 2 3" xfId="8574"/>
    <cellStyle name="20% - 强调文字颜色 5 2 6 3 5 2" xfId="8575"/>
    <cellStyle name="汇总 2 6 4 2 4" xfId="8576"/>
    <cellStyle name="40% - 强调文字颜色 1 2 3 7" xfId="8577"/>
    <cellStyle name="40% - 强调文字颜色 2 2 3 2 4 2 2 4" xfId="8578"/>
    <cellStyle name="常规 3 2 3 2 3 2 3 2" xfId="8579"/>
    <cellStyle name="20% - 强调文字颜色 5 2 6 3 6" xfId="8580"/>
    <cellStyle name="常规 2 3 2 3 3 4 2" xfId="8581"/>
    <cellStyle name="常规 3 2 3 2 3 2 4" xfId="8582"/>
    <cellStyle name="20% - 强调文字颜色 5 2 6 4" xfId="8583"/>
    <cellStyle name="常规 31 2 3 3 2 2 2" xfId="8584"/>
    <cellStyle name="20% - 强调文字颜色 5 2 6 4 2" xfId="8585"/>
    <cellStyle name="常规 2 3 3 4 4" xfId="8586"/>
    <cellStyle name="20% - 强调文字颜色 5 2 6 4 2 2" xfId="8587"/>
    <cellStyle name="20% - 强调文字颜色 5 2 6 4 3" xfId="8588"/>
    <cellStyle name="40% - 强调文字颜色 1 2 5 2 2 2 2 2" xfId="8589"/>
    <cellStyle name="20% - 强调文字颜色 5 2 6 4 3 2" xfId="8590"/>
    <cellStyle name="40% - 强调文字颜色 1 2 5 2 2 2 2 2 2" xfId="8591"/>
    <cellStyle name="20% - 强调文字颜色 5 2 6 4 4" xfId="8592"/>
    <cellStyle name="40% - 强调文字颜色 1 2 5 2 2 2 2 3" xfId="8593"/>
    <cellStyle name="常规 3 2 3 2 3 3 2" xfId="8594"/>
    <cellStyle name="20% - 强调文字颜色 5 2 6 5" xfId="8595"/>
    <cellStyle name="20% - 强调文字颜色 5 2 6 5 2" xfId="8596"/>
    <cellStyle name="20% - 强调文字颜色 5 2 6 6" xfId="8597"/>
    <cellStyle name="20% - 强调文字颜色 5 2 6 6 2" xfId="8598"/>
    <cellStyle name="20% - 强调文字颜色 5 2 6 7" xfId="8599"/>
    <cellStyle name="常规 21 9 3 2" xfId="8600"/>
    <cellStyle name="20% - 强调文字颜色 5 2 7" xfId="8601"/>
    <cellStyle name="40% - 强调文字颜色 3 2 4 2 4 5" xfId="8602"/>
    <cellStyle name="60% - 强调文字颜色 1 2 6 3 2 2 2" xfId="8603"/>
    <cellStyle name="20% - 强调文字颜色 5 2 7 2" xfId="8604"/>
    <cellStyle name="40% - 强调文字颜色 3 2 4 2 4 5 2" xfId="8605"/>
    <cellStyle name="20% - 强调文字颜色 5 2 7 2 2" xfId="8606"/>
    <cellStyle name="常规 2 3 4 2 4" xfId="8607"/>
    <cellStyle name="20% - 强调文字颜色 5 2 7 2 2 3 2" xfId="8608"/>
    <cellStyle name="20% - 强调文字颜色 5 2 7 2 2 4" xfId="8609"/>
    <cellStyle name="20% - 强调文字颜色 5 2 7 2 3" xfId="8610"/>
    <cellStyle name="常规 2 3 4 2 5" xfId="8611"/>
    <cellStyle name="20% - 强调文字颜色 5 2 7 2 4" xfId="8612"/>
    <cellStyle name="20% - 强调文字颜色 5 2 7 2 4 2" xfId="8613"/>
    <cellStyle name="40% - 强调文字颜色 6 2 2 3 3 4" xfId="8614"/>
    <cellStyle name="20% - 强调文字颜色 5 2 7 2 5" xfId="8615"/>
    <cellStyle name="20% - 强调文字颜色 5 2 7 3" xfId="8616"/>
    <cellStyle name="计算 2 6 2 2 4" xfId="8617"/>
    <cellStyle name="20% - 强调文字颜色 5 2 7 3 2" xfId="8618"/>
    <cellStyle name="常规 2 3 4 3 4" xfId="8619"/>
    <cellStyle name="计算 2 6 2 2 4 2" xfId="8620"/>
    <cellStyle name="20% - 强调文字颜色 5 2 7 3 2 2" xfId="8621"/>
    <cellStyle name="常规 2 3 4 3 4 2" xfId="8622"/>
    <cellStyle name="计算 2 6 2 2 5" xfId="8623"/>
    <cellStyle name="20% - 强调文字颜色 5 2 7 3 3" xfId="8624"/>
    <cellStyle name="常规 2 3 4 3 5" xfId="8625"/>
    <cellStyle name="计算 2 6 2 2 5 2" xfId="8626"/>
    <cellStyle name="20% - 强调文字颜色 5 2 7 3 3 2" xfId="8627"/>
    <cellStyle name="40% - 强调文字颜色 6 2 2 4 2 4" xfId="8628"/>
    <cellStyle name="计算 2 6 2 2 6" xfId="8629"/>
    <cellStyle name="20% - 强调文字颜色 5 2 7 3 4" xfId="8630"/>
    <cellStyle name="常规 3 2 3 2 4 2 2" xfId="8631"/>
    <cellStyle name="20% - 强调文字颜色 5 2 7 4" xfId="8632"/>
    <cellStyle name="常规 31 2 3 3 2 3 2" xfId="8633"/>
    <cellStyle name="计算 2 6 2 3 4" xfId="8634"/>
    <cellStyle name="20% - 强调文字颜色 5 2 7 4 2" xfId="8635"/>
    <cellStyle name="常规 2 3 4 4 4" xfId="8636"/>
    <cellStyle name="20% - 强调文字颜色 5 2 7 5" xfId="8637"/>
    <cellStyle name="计算 2 6 2 4 4" xfId="8638"/>
    <cellStyle name="20% - 强调文字颜色 5 2 7 5 2" xfId="8639"/>
    <cellStyle name="20% - 强调文字颜色 5 2 7 6" xfId="8640"/>
    <cellStyle name="20% - 强调文字颜色 5 2 8" xfId="8641"/>
    <cellStyle name="40% - 强调文字颜色 3 2 4 2 4 6" xfId="8642"/>
    <cellStyle name="40% - 强调文字颜色 5 2 6 2 4 2" xfId="8643"/>
    <cellStyle name="20% - 强调文字颜色 5 2 8 2" xfId="8644"/>
    <cellStyle name="20% - 强调文字颜色 5 2 8 2 2" xfId="8645"/>
    <cellStyle name="常规 2 3 5 2 4" xfId="8646"/>
    <cellStyle name="20% - 强调文字颜色 5 2 8 2 2 2" xfId="8647"/>
    <cellStyle name="20% - 强调文字颜色 5 2 8 2 2 2 2" xfId="8648"/>
    <cellStyle name="20% - 强调文字颜色 5 2 8 2 2 3" xfId="8649"/>
    <cellStyle name="20% - 强调文字颜色 5 2 8 2 2 3 2" xfId="8650"/>
    <cellStyle name="20% - 强调文字颜色 5 2 8 2 2 4" xfId="8651"/>
    <cellStyle name="标题 5 3 2 3 6 2" xfId="8652"/>
    <cellStyle name="20% - 强调文字颜色 5 2 8 2 3" xfId="8653"/>
    <cellStyle name="20% - 强调文字颜色 5 2 8 2 3 2" xfId="8654"/>
    <cellStyle name="40% - 强调文字颜色 6 2 3 3 2 4" xfId="8655"/>
    <cellStyle name="20% - 强调文字颜色 5 2 8 2 4" xfId="8656"/>
    <cellStyle name="20% - 强调文字颜色 5 2 8 2 4 2" xfId="8657"/>
    <cellStyle name="40% - 强调文字颜色 6 2 3 3 3 4" xfId="8658"/>
    <cellStyle name="差 2 5 2 2 2 2 3" xfId="8659"/>
    <cellStyle name="20% - 强调文字颜色 5 2 8 2 5" xfId="8660"/>
    <cellStyle name="20% - 强调文字颜色 5 2 8 3" xfId="8661"/>
    <cellStyle name="计算 2 6 3 2 4" xfId="8662"/>
    <cellStyle name="20% - 强调文字颜色 5 2 8 3 2" xfId="8663"/>
    <cellStyle name="60% - 强调文字颜色 6 2 2 2 2 2 2 2 4" xfId="8664"/>
    <cellStyle name="计算 2 6 3 2 4 2" xfId="8665"/>
    <cellStyle name="20% - 强调文字颜色 5 2 8 3 2 2" xfId="8666"/>
    <cellStyle name="计算 2 6 3 2 5" xfId="8667"/>
    <cellStyle name="20% - 强调文字颜色 5 2 8 3 3" xfId="8668"/>
    <cellStyle name="20% - 强调文字颜色 5 2 8 3 3 2" xfId="8669"/>
    <cellStyle name="40% - 强调文字颜色 6 2 3 4 2 4" xfId="8670"/>
    <cellStyle name="20% - 强调文字颜色 5 2 8 3 4" xfId="8671"/>
    <cellStyle name="20% - 强调文字颜色 5 2 8 4" xfId="8672"/>
    <cellStyle name="计算 2 6 3 3 4" xfId="8673"/>
    <cellStyle name="20% - 强调文字颜色 5 2 8 4 2" xfId="8674"/>
    <cellStyle name="20% - 强调文字颜色 5 2 8 5" xfId="8675"/>
    <cellStyle name="20% - 强调文字颜色 5 2 8 5 2" xfId="8676"/>
    <cellStyle name="20% - 强调文字颜色 5 2 8 6" xfId="8677"/>
    <cellStyle name="20% - 强调文字颜色 5 2 9" xfId="8678"/>
    <cellStyle name="20% - 强调文字颜色 5 2 9 2" xfId="8679"/>
    <cellStyle name="常规 28 4 3 2 4" xfId="8680"/>
    <cellStyle name="常规 33 4 3 2 4" xfId="8681"/>
    <cellStyle name="20% - 强调文字颜色 5 2 9 2 2" xfId="8682"/>
    <cellStyle name="20% - 强调文字颜色 5 2 9 3" xfId="8683"/>
    <cellStyle name="计算 2 6 4 2 4" xfId="8684"/>
    <cellStyle name="20% - 强调文字颜色 5 2 9 3 2" xfId="8685"/>
    <cellStyle name="计算 2 4 2 2 6 2" xfId="8686"/>
    <cellStyle name="60% - 强调文字颜色 6 2 2 2 2 2 3 2 4" xfId="8687"/>
    <cellStyle name="20% - 强调文字颜色 5 2 9 4" xfId="8688"/>
    <cellStyle name="20% - 强调文字颜色 6 2" xfId="8689"/>
    <cellStyle name="20% - 强调文字颜色 6 2 11 2" xfId="8690"/>
    <cellStyle name="20% - 强调文字颜色 6 2 12" xfId="8691"/>
    <cellStyle name="常规 2 2 2 5 3 2" xfId="8692"/>
    <cellStyle name="20% - 强调文字颜色 6 2 2" xfId="8693"/>
    <cellStyle name="40% - 强调文字颜色 1 2 2 3 4 4" xfId="8694"/>
    <cellStyle name="60% - 强调文字颜色 1 2 5 3 3" xfId="8695"/>
    <cellStyle name="20% - 强调文字颜色 6 2 2 2" xfId="8696"/>
    <cellStyle name="60% - 强调文字颜色 1 2 5 3 3 2" xfId="8697"/>
    <cellStyle name="链接单元格 2 3 2 3 2 2" xfId="8698"/>
    <cellStyle name="常规 22 3 2 3 2 3" xfId="8699"/>
    <cellStyle name="常规 3 2 2 3 2 2 3" xfId="8700"/>
    <cellStyle name="20% - 强调文字颜色 6 2 2 2 2" xfId="8701"/>
    <cellStyle name="40% - 强调文字颜色 2 2 2 3 3 2 2 4" xfId="8702"/>
    <cellStyle name="60% - 强调文字颜色 1 2 5 3 3 2 2" xfId="8703"/>
    <cellStyle name="链接单元格 2 3 2 3 2 2 2" xfId="8704"/>
    <cellStyle name="常规 22 3 2 3 2 3 2" xfId="8705"/>
    <cellStyle name="常规 3 2 2 3 2 2 3 2" xfId="8706"/>
    <cellStyle name="20% - 强调文字颜色 6 2 2 2 2 2" xfId="8707"/>
    <cellStyle name="60% - 强调文字颜色 1 2 5 3 3 2 2 2" xfId="8708"/>
    <cellStyle name="20% - 强调文字颜色 6 2 2 2 2 2 2" xfId="8709"/>
    <cellStyle name="20% - 强调文字颜色 6 2 2 2 2 2 2 2" xfId="8710"/>
    <cellStyle name="20% - 强调文字颜色 6 2 2 2 2 2 2 2 2" xfId="8711"/>
    <cellStyle name="20% - 强调文字颜色 6 2 2 2 2 2 2 2 2 2" xfId="8712"/>
    <cellStyle name="20% - 强调文字颜色 6 2 2 2 2 2 2 2 3" xfId="8713"/>
    <cellStyle name="20% - 强调文字颜色 6 2 2 2 2 2 2 2 3 2" xfId="8714"/>
    <cellStyle name="20% - 强调文字颜色 6 2 2 2 2 2 2 2 4" xfId="8715"/>
    <cellStyle name="20% - 强调文字颜色 6 2 2 2 2 2 2 3" xfId="8716"/>
    <cellStyle name="40% - 强调文字颜色 2 2 2 3 2 3 3 2" xfId="8717"/>
    <cellStyle name="20% - 强调文字颜色 6 2 2 2 2 2 2 3 2" xfId="8718"/>
    <cellStyle name="20% - 强调文字颜色 6 2 2 2 2 2 2 4" xfId="8719"/>
    <cellStyle name="20% - 强调文字颜色 6 2 2 2 2 2 2 4 2" xfId="8720"/>
    <cellStyle name="20% - 强调文字颜色 6 2 2 2 2 2 2 5" xfId="8721"/>
    <cellStyle name="60% - 强调文字颜色 1 2 5 2 4 3 2" xfId="8722"/>
    <cellStyle name="链接单元格 2 3 2 2 3 3 2" xfId="8723"/>
    <cellStyle name="常规 22 3 2 2 3 4 2" xfId="8724"/>
    <cellStyle name="20% - 强调文字颜色 6 2 2 2 2 2 3 2 2" xfId="8725"/>
    <cellStyle name="20% - 强调文字颜色 6 2 2 2 2 2 3 3" xfId="8726"/>
    <cellStyle name="60% - 强调文字颜色 6 2 6 2 2" xfId="8727"/>
    <cellStyle name="20% - 强调文字颜色 6 2 2 2 2 2 3 3 2" xfId="8728"/>
    <cellStyle name="60% - 强调文字颜色 4 2 4 2 2 6" xfId="8729"/>
    <cellStyle name="60% - 强调文字颜色 6 2 6 2 2 2" xfId="8730"/>
    <cellStyle name="20% - 强调文字颜色 6 2 2 2 2 2 3 4" xfId="8731"/>
    <cellStyle name="60% - 强调文字颜色 6 2 6 2 3" xfId="8732"/>
    <cellStyle name="20% - 强调文字颜色 6 2 2 2 2 2 5 2" xfId="8733"/>
    <cellStyle name="40% - 强调文字颜色 3 2 2 3 3 2 2 2 2" xfId="8734"/>
    <cellStyle name="20% - 强调文字颜色 6 2 2 2 2 3" xfId="8735"/>
    <cellStyle name="常规 17 2" xfId="8736"/>
    <cellStyle name="常规 22 2" xfId="8737"/>
    <cellStyle name="20% - 强调文字颜色 6 2 2 2 2 3 2" xfId="8738"/>
    <cellStyle name="常规 17 2 2" xfId="8739"/>
    <cellStyle name="常规 22 2 2" xfId="8740"/>
    <cellStyle name="20% - 强调文字颜色 6 2 2 2 2 3 2 2" xfId="8741"/>
    <cellStyle name="常规 22 2 2 2" xfId="8742"/>
    <cellStyle name="20% - 强调文字颜色 6 2 2 2 2 3 2 2 2" xfId="8743"/>
    <cellStyle name="常规 22 2 2 2 2" xfId="8744"/>
    <cellStyle name="20% - 强调文字颜色 6 2 2 2 2 3 2 2 2 2" xfId="8745"/>
    <cellStyle name="常规 22 2 2 2 2 2" xfId="8746"/>
    <cellStyle name="20% - 强调文字颜色 6 2 2 2 2 3 2 2 3" xfId="8747"/>
    <cellStyle name="60% - 强调文字颜色 4 2 7 5 2" xfId="8748"/>
    <cellStyle name="常规 22 2 2 2 3" xfId="8749"/>
    <cellStyle name="20% - 强调文字颜色 6 2 2 2 2 3 2 2 3 2" xfId="8750"/>
    <cellStyle name="常规 22 2 2 2 3 2" xfId="8751"/>
    <cellStyle name="强调文字颜色 5 2 9 3 2" xfId="8752"/>
    <cellStyle name="20% - 强调文字颜色 6 2 2 2 2 3 2 2 4" xfId="8753"/>
    <cellStyle name="40% - 强调文字颜色 6 2 3 2 2 4 2 2" xfId="8754"/>
    <cellStyle name="常规 22 2 2 2 4" xfId="8755"/>
    <cellStyle name="20% - 强调文字颜色 6 2 2 2 2 3 2 3" xfId="8756"/>
    <cellStyle name="常规 2 10 2 2" xfId="8757"/>
    <cellStyle name="常规 22 2 2 3" xfId="8758"/>
    <cellStyle name="20% - 强调文字颜色 6 2 2 2 2 3 2 3 2" xfId="8759"/>
    <cellStyle name="常规 22 2 2 3 2" xfId="8760"/>
    <cellStyle name="20% - 强调文字颜色 6 2 2 2 2 3 2 4" xfId="8761"/>
    <cellStyle name="常规 22 2 2 4" xfId="8762"/>
    <cellStyle name="20% - 强调文字颜色 6 2 2 2 2 3 2 4 2" xfId="8763"/>
    <cellStyle name="常规 22 2 2 4 2" xfId="8764"/>
    <cellStyle name="20% - 强调文字颜色 6 2 2 2 2 3 2 5" xfId="8765"/>
    <cellStyle name="40% - 强调文字颜色 3 2 4 3 3 2 3 2" xfId="8766"/>
    <cellStyle name="常规 22 2 2 5" xfId="8767"/>
    <cellStyle name="20% - 强调文字颜色 6 2 2 2 2 3 3 2" xfId="8768"/>
    <cellStyle name="常规 22 2 3 2" xfId="8769"/>
    <cellStyle name="20% - 强调文字颜色 6 2 2 2 2 3 3 2 2" xfId="8770"/>
    <cellStyle name="常规 22 2 3 2 2" xfId="8771"/>
    <cellStyle name="20% - 强调文字颜色 6 2 2 2 2 3 3 3" xfId="8772"/>
    <cellStyle name="60% - 强调文字颜色 6 2 7 2 2" xfId="8773"/>
    <cellStyle name="常规 2 10 3 2" xfId="8774"/>
    <cellStyle name="常规 22 2 3 3" xfId="8775"/>
    <cellStyle name="20% - 强调文字颜色 6 2 2 2 2 3 3 3 2" xfId="8776"/>
    <cellStyle name="60% - 强调文字颜色 4 2 5 2 2 6" xfId="8777"/>
    <cellStyle name="60% - 强调文字颜色 6 2 7 2 2 2" xfId="8778"/>
    <cellStyle name="解释性文本 2 2 3 2 2 4" xfId="8779"/>
    <cellStyle name="常规 22 2 3 3 2" xfId="8780"/>
    <cellStyle name="20% - 强调文字颜色 6 2 2 2 2 3 3 4" xfId="8781"/>
    <cellStyle name="60% - 强调文字颜色 6 2 7 2 3" xfId="8782"/>
    <cellStyle name="常规 22 2 3 4" xfId="8783"/>
    <cellStyle name="20% - 强调文字颜色 6 2 2 2 2 3 4" xfId="8784"/>
    <cellStyle name="常规 22 2 4" xfId="8785"/>
    <cellStyle name="20% - 强调文字颜色 6 2 2 2 2 3 4 2" xfId="8786"/>
    <cellStyle name="常规 22 2 4 2" xfId="8787"/>
    <cellStyle name="20% - 强调文字颜色 6 2 2 2 2 3 5" xfId="8788"/>
    <cellStyle name="40% - 强调文字颜色 3 2 2 3 3 2 3 2" xfId="8789"/>
    <cellStyle name="常规 22 2 5" xfId="8790"/>
    <cellStyle name="20% - 强调文字颜色 6 2 2 2 2 3 5 2" xfId="8791"/>
    <cellStyle name="常规 22 2 5 2" xfId="8792"/>
    <cellStyle name="20% - 强调文字颜色 6 2 2 2 2 4" xfId="8793"/>
    <cellStyle name="常规 13 3 2 2" xfId="8794"/>
    <cellStyle name="强调文字颜色 6 2 2 3 2 5 2" xfId="8795"/>
    <cellStyle name="常规 22 3" xfId="8796"/>
    <cellStyle name="20% - 强调文字颜色 6 2 2 2 2 4 2" xfId="8797"/>
    <cellStyle name="常规 22 3 2" xfId="8798"/>
    <cellStyle name="20% - 强调文字颜色 6 2 2 2 2 4 2 2" xfId="8799"/>
    <cellStyle name="20% - 强调文字颜色 6 2 6 2 2 4" xfId="8800"/>
    <cellStyle name="常规 22 3 2 2" xfId="8801"/>
    <cellStyle name="常规 3 3 3 2 4 4" xfId="8802"/>
    <cellStyle name="20% - 强调文字颜色 6 2 2 2 2 4 3 2" xfId="8803"/>
    <cellStyle name="20% - 强调文字颜色 6 2 6 2 3 4" xfId="8804"/>
    <cellStyle name="常规 22 3 3 2" xfId="8805"/>
    <cellStyle name="20% - 强调文字颜色 6 2 2 2 2 4 4" xfId="8806"/>
    <cellStyle name="常规 22 3 4" xfId="8807"/>
    <cellStyle name="20% - 强调文字颜色 6 2 2 2 2 5" xfId="8808"/>
    <cellStyle name="常规 2 2 2 2 4 2 2" xfId="8809"/>
    <cellStyle name="常规 22 4" xfId="8810"/>
    <cellStyle name="20% - 强调文字颜色 6 2 2 2 2 5 2" xfId="8811"/>
    <cellStyle name="常规 22 4 2" xfId="8812"/>
    <cellStyle name="20% - 强调文字颜色 6 2 2 2 2 6" xfId="8813"/>
    <cellStyle name="常规 22 5" xfId="8814"/>
    <cellStyle name="20% - 强调文字颜色 6 2 2 2 2 6 2" xfId="8815"/>
    <cellStyle name="常规 22 5 2" xfId="8816"/>
    <cellStyle name="20% - 强调文字颜色 6 2 2 2 3" xfId="8817"/>
    <cellStyle name="60% - 强调文字颜色 1 2 5 3 3 2 3" xfId="8818"/>
    <cellStyle name="40% - 强调文字颜色 4 2 3 2 2 3 2 5" xfId="8819"/>
    <cellStyle name="20% - 强调文字颜色 6 2 2 2 3 2" xfId="8820"/>
    <cellStyle name="60% - 强调文字颜色 1 2 5 3 3 2 3 2" xfId="8821"/>
    <cellStyle name="20% - 强调文字颜色 6 2 2 2 3 2 2" xfId="8822"/>
    <cellStyle name="20% - 强调文字颜色 6 2 2 2 3 2 2 2" xfId="8823"/>
    <cellStyle name="20% - 强调文字颜色 6 2 2 2 3 2 2 2 2" xfId="8824"/>
    <cellStyle name="40% - 强调文字颜色 1 2 4 2 4" xfId="8825"/>
    <cellStyle name="20% - 强调文字颜色 6 2 2 2 3 2 2 3" xfId="8826"/>
    <cellStyle name="40% - 强调文字颜色 2 2 2 3 3 3 3 2" xfId="8827"/>
    <cellStyle name="常规 18 2 3 2 3 2 2" xfId="8828"/>
    <cellStyle name="常规 23 2 3 2 3 2 2" xfId="8829"/>
    <cellStyle name="20% - 强调文字颜色 6 2 2 2 3 2 2 3 2" xfId="8830"/>
    <cellStyle name="40% - 强调文字颜色 1 2 4 3 4" xfId="8831"/>
    <cellStyle name="常规 18 2 3 2 3 2 2 2" xfId="8832"/>
    <cellStyle name="20% - 强调文字颜色 6 2 2 2 3 2 2 4" xfId="8833"/>
    <cellStyle name="常规 18 2 3 2 3 2 3" xfId="8834"/>
    <cellStyle name="20% - 强调文字颜色 6 2 2 2 3 2 3 2" xfId="8835"/>
    <cellStyle name="20% - 强调文字颜色 6 2 2 2 3 2 4" xfId="8836"/>
    <cellStyle name="常规 3 3 5 2 3 2" xfId="8837"/>
    <cellStyle name="20% - 强调文字颜色 6 2 2 2 3 2 4 2" xfId="8838"/>
    <cellStyle name="20% - 强调文字颜色 6 2 2 2 3 2 5" xfId="8839"/>
    <cellStyle name="40% - 强调文字颜色 3 2 2 3 3 3 2 2" xfId="8840"/>
    <cellStyle name="20% - 强调文字颜色 6 2 2 2 3 3" xfId="8841"/>
    <cellStyle name="常规 18 2" xfId="8842"/>
    <cellStyle name="常规 23 2" xfId="8843"/>
    <cellStyle name="20% - 强调文字颜色 6 2 2 2 3 3 3 2" xfId="8844"/>
    <cellStyle name="常规 18 2 3 2" xfId="8845"/>
    <cellStyle name="常规 23 2 3 2" xfId="8846"/>
    <cellStyle name="20% - 强调文字颜色 6 2 2 2 3 3 4" xfId="8847"/>
    <cellStyle name="20% - 强调文字颜色 6 2 8 2 2 2" xfId="8848"/>
    <cellStyle name="常规 18 2 4" xfId="8849"/>
    <cellStyle name="常规 23 2 4" xfId="8850"/>
    <cellStyle name="20% - 强调文字颜色 6 2 2 2 3 4" xfId="8851"/>
    <cellStyle name="强调文字颜色 6 2 2 3 2 6 2" xfId="8852"/>
    <cellStyle name="常规 18 3" xfId="8853"/>
    <cellStyle name="常规 23 3" xfId="8854"/>
    <cellStyle name="20% - 强调文字颜色 6 2 2 2 3 5" xfId="8855"/>
    <cellStyle name="常规 2 2 2 2 4 3 2" xfId="8856"/>
    <cellStyle name="常规 18 4" xfId="8857"/>
    <cellStyle name="常规 23 4" xfId="8858"/>
    <cellStyle name="20% - 强调文字颜色 6 2 2 2 3 5 2" xfId="8859"/>
    <cellStyle name="常规 18 4 2" xfId="8860"/>
    <cellStyle name="常规 23 4 2" xfId="8861"/>
    <cellStyle name="20% - 强调文字颜色 6 2 2 2 3 6" xfId="8862"/>
    <cellStyle name="常规 18 5" xfId="8863"/>
    <cellStyle name="常规 23 5" xfId="8864"/>
    <cellStyle name="20% - 强调文字颜色 6 2 2 2 4" xfId="8865"/>
    <cellStyle name="60% - 强调文字颜色 1 2 5 3 3 2 4" xfId="8866"/>
    <cellStyle name="20% - 强调文字颜色 6 2 2 2 4 2" xfId="8867"/>
    <cellStyle name="20% - 强调文字颜色 6 2 2 2 4 2 2 2 2" xfId="8868"/>
    <cellStyle name="40% - 强调文字颜色 2 2 4 2 4" xfId="8869"/>
    <cellStyle name="常规 21 2 6 2" xfId="8870"/>
    <cellStyle name="20% - 强调文字颜色 6 2 2 2 4 2 2 3" xfId="8871"/>
    <cellStyle name="常规 21 2 7" xfId="8872"/>
    <cellStyle name="常规 23 2 3 3 3 2 2" xfId="8873"/>
    <cellStyle name="20% - 强调文字颜色 6 2 2 2 4 2 2 3 2" xfId="8874"/>
    <cellStyle name="40% - 强调文字颜色 2 2 4 3 4" xfId="8875"/>
    <cellStyle name="常规 21 2 7 2" xfId="8876"/>
    <cellStyle name="适中 2 3 3 2 3 3 2" xfId="8877"/>
    <cellStyle name="20% - 强调文字颜色 6 2 2 2 4 2 2 4" xfId="8878"/>
    <cellStyle name="常规 21 2 8" xfId="8879"/>
    <cellStyle name="20% - 强调文字颜色 6 2 2 2 4 2 3 2" xfId="8880"/>
    <cellStyle name="40% - 强调文字颜色 4 2 2 3 2 2 2 2 2" xfId="8881"/>
    <cellStyle name="常规 21 3 6" xfId="8882"/>
    <cellStyle name="20% - 强调文字颜色 6 2 2 2 4 2 4" xfId="8883"/>
    <cellStyle name="40% - 强调文字颜色 4 2 2 3 2 2 2 3" xfId="8884"/>
    <cellStyle name="常规 18 6 2 4 2" xfId="8885"/>
    <cellStyle name="常规 23 6 2 4 2" xfId="8886"/>
    <cellStyle name="20% - 强调文字颜色 6 2 2 2 4 2 4 2" xfId="8887"/>
    <cellStyle name="40% - 强调文字颜色 4 2 2 3 2 2 2 3 2" xfId="8888"/>
    <cellStyle name="常规 18 6 2 4 2 2" xfId="8889"/>
    <cellStyle name="常规 21 4 6" xfId="8890"/>
    <cellStyle name="20% - 强调文字颜色 6 2 2 2 4 2 5" xfId="8891"/>
    <cellStyle name="40% - 强调文字颜色 4 2 2 3 2 2 2 4" xfId="8892"/>
    <cellStyle name="常规 18 6 2 4 3" xfId="8893"/>
    <cellStyle name="20% - 强调文字颜色 6 2 2 2 4 3" xfId="8894"/>
    <cellStyle name="常规 19 2" xfId="8895"/>
    <cellStyle name="常规 24 2" xfId="8896"/>
    <cellStyle name="20% - 强调文字颜色 6 2 2 2 4 3 3 2" xfId="8897"/>
    <cellStyle name="常规 22 3 6" xfId="8898"/>
    <cellStyle name="常规 24 2 3 2" xfId="8899"/>
    <cellStyle name="20% - 强调文字颜色 6 2 2 2 4 3 4" xfId="8900"/>
    <cellStyle name="20% - 强调文字颜色 6 2 8 3 2 2" xfId="8901"/>
    <cellStyle name="常规 18 6 2 5 2" xfId="8902"/>
    <cellStyle name="常规 24 2 4" xfId="8903"/>
    <cellStyle name="20% - 强调文字颜色 6 2 2 2 4 4" xfId="8904"/>
    <cellStyle name="常规 19 3" xfId="8905"/>
    <cellStyle name="常规 24 3" xfId="8906"/>
    <cellStyle name="20% - 强调文字颜色 6 2 2 2 4 5" xfId="8907"/>
    <cellStyle name="常规 19 4" xfId="8908"/>
    <cellStyle name="常规 24 4" xfId="8909"/>
    <cellStyle name="20% - 强调文字颜色 6 2 2 2 4 5 2" xfId="8910"/>
    <cellStyle name="常规 19 4 2" xfId="8911"/>
    <cellStyle name="常规 24 4 2" xfId="8912"/>
    <cellStyle name="20% - 强调文字颜色 6 2 2 2 4 6" xfId="8913"/>
    <cellStyle name="常规 19 5" xfId="8914"/>
    <cellStyle name="常规 24 5" xfId="8915"/>
    <cellStyle name="20% - 强调文字颜色 6 2 2 2 5" xfId="8916"/>
    <cellStyle name="输入 2 4 4 2 4" xfId="8917"/>
    <cellStyle name="20% - 强调文字颜色 6 2 2 2 5 2" xfId="8918"/>
    <cellStyle name="输入 2 4 4 2 4 2" xfId="8919"/>
    <cellStyle name="20% - 强调文字颜色 6 2 2 2 5 2 2" xfId="8920"/>
    <cellStyle name="输入 2 4 4 2 5" xfId="8921"/>
    <cellStyle name="20% - 强调文字颜色 6 2 2 2 5 3" xfId="8922"/>
    <cellStyle name="常规 25 2" xfId="8923"/>
    <cellStyle name="常规 30 2" xfId="8924"/>
    <cellStyle name="输入 2 4 4 2 5 2" xfId="8925"/>
    <cellStyle name="20% - 强调文字颜色 6 2 2 2 5 3 2" xfId="8926"/>
    <cellStyle name="常规 25 2 2" xfId="8927"/>
    <cellStyle name="常规 30 2 2" xfId="8928"/>
    <cellStyle name="输入 2 4 4 2 6" xfId="8929"/>
    <cellStyle name="20% - 强调文字颜色 6 2 2 2 5 4" xfId="8930"/>
    <cellStyle name="常规 25 3" xfId="8931"/>
    <cellStyle name="常规 30 3" xfId="8932"/>
    <cellStyle name="20% - 强调文字颜色 6 2 2 2 6" xfId="8933"/>
    <cellStyle name="输入 2 4 4 3 4" xfId="8934"/>
    <cellStyle name="20% - 强调文字颜色 6 2 2 2 6 2" xfId="8935"/>
    <cellStyle name="20% - 强调文字颜色 6 2 2 2 7" xfId="8936"/>
    <cellStyle name="输入 2 4 4 4 4" xfId="8937"/>
    <cellStyle name="20% - 强调文字颜色 6 2 2 2 7 2" xfId="8938"/>
    <cellStyle name="标题 3 2 2 4 2 2 4" xfId="8939"/>
    <cellStyle name="20% - 强调文字颜色 6 2 2 2 8" xfId="8940"/>
    <cellStyle name="常规 36 2 2 4 2 2" xfId="8941"/>
    <cellStyle name="20% - 强调文字颜色 6 2 2 3" xfId="8942"/>
    <cellStyle name="60% - 强调文字颜色 1 2 5 3 3 3" xfId="8943"/>
    <cellStyle name="链接单元格 2 3 2 3 2 3" xfId="8944"/>
    <cellStyle name="常规 22 3 2 3 2 4" xfId="8945"/>
    <cellStyle name="输入 2 4 2 6 2 2" xfId="8946"/>
    <cellStyle name="常规 3 2 2 3 2 2 4" xfId="8947"/>
    <cellStyle name="20% - 强调文字颜色 6 2 2 3 2" xfId="8948"/>
    <cellStyle name="60% - 强调文字颜色 1 2 5 3 3 3 2" xfId="8949"/>
    <cellStyle name="链接单元格 2 3 2 3 2 3 2" xfId="8950"/>
    <cellStyle name="常规 22 3 2 3 2 4 2" xfId="8951"/>
    <cellStyle name="常规 18 2 3 2 2 2 4" xfId="8952"/>
    <cellStyle name="常规 23 2 3 2 2 2 4" xfId="8953"/>
    <cellStyle name="20% - 强调文字颜色 6 2 2 3 2 2" xfId="8954"/>
    <cellStyle name="20% - 强调文字颜色 6 2 2 3 2 2 2 2" xfId="8955"/>
    <cellStyle name="40% - 强调文字颜色 3 2 3 4 5 2" xfId="8956"/>
    <cellStyle name="20% - 强调文字颜色 6 2 2 3 2 2 2 2 2" xfId="8957"/>
    <cellStyle name="20% - 强调文字颜色 6 2 2 3 2 2 2 3" xfId="8958"/>
    <cellStyle name="差 2 2 2 2 3 4 2" xfId="8959"/>
    <cellStyle name="20% - 强调文字颜色 6 2 2 3 2 2 2 3 2" xfId="8960"/>
    <cellStyle name="20% - 强调文字颜色 6 2 2 3 2 2 2 4" xfId="8961"/>
    <cellStyle name="20% - 强调文字颜色 6 2 2 3 2 2 3" xfId="8962"/>
    <cellStyle name="40% - 强调文字颜色 3 2 3 4 6" xfId="8963"/>
    <cellStyle name="20% - 强调文字颜色 6 2 2 3 2 2 3 2" xfId="8964"/>
    <cellStyle name="20% - 强调文字颜色 6 2 2 3 2 2 4" xfId="8965"/>
    <cellStyle name="20% - 强调文字颜色 6 2 2 3 2 2 4 2" xfId="8966"/>
    <cellStyle name="20% - 强调文字颜色 6 2 2 3 2 2 5" xfId="8967"/>
    <cellStyle name="20% - 强调文字颜色 6 2 2 3 2 3" xfId="8968"/>
    <cellStyle name="20% - 强调文字颜色 6 2 2 3 2 3 2" xfId="8969"/>
    <cellStyle name="40% - 强调文字颜色 3 2 3 5 5" xfId="8970"/>
    <cellStyle name="20% - 强调文字颜色 6 2 2 3 2 3 2 2" xfId="8971"/>
    <cellStyle name="40% - 强调文字颜色 3 2 3 5 5 2" xfId="8972"/>
    <cellStyle name="20% - 强调文字颜色 6 2 2 3 2 3 3" xfId="8973"/>
    <cellStyle name="40% - 强调文字颜色 3 2 3 5 6" xfId="8974"/>
    <cellStyle name="20% - 强调文字颜色 6 2 2 3 2 3 3 2" xfId="8975"/>
    <cellStyle name="20% - 强调文字颜色 6 2 2 3 2 3 4" xfId="8976"/>
    <cellStyle name="20% - 强调文字颜色 6 2 2 3 2 4" xfId="8977"/>
    <cellStyle name="常规 13 4 2 2" xfId="8978"/>
    <cellStyle name="20% - 强调文字颜色 6 2 2 3 2 4 2" xfId="8979"/>
    <cellStyle name="40% - 强调文字颜色 5 2 2 2 2 6" xfId="8980"/>
    <cellStyle name="20% - 强调文字颜色 6 2 2 3 2 5" xfId="8981"/>
    <cellStyle name="20% - 强调文字颜色 6 2 2 3 2 5 2" xfId="8982"/>
    <cellStyle name="40% - 强调文字颜色 5 2 2 2 3 6" xfId="8983"/>
    <cellStyle name="20% - 强调文字颜色 6 2 2 3 2 6" xfId="8984"/>
    <cellStyle name="20% - 强调文字颜色 6 2 2 3 3" xfId="8985"/>
    <cellStyle name="20% - 强调文字颜色 6 2 2 3 3 2" xfId="8986"/>
    <cellStyle name="40% - 强调文字颜色 5 2 5 2 3 2 2 3" xfId="8987"/>
    <cellStyle name="20% - 强调文字颜色 6 2 2 3 3 2 2 2" xfId="8988"/>
    <cellStyle name="40% - 强调文字颜色 3 2 4 4 5 2" xfId="8989"/>
    <cellStyle name="链接单元格 2 3 3 4 4" xfId="8990"/>
    <cellStyle name="60% - 强调文字颜色 3 2 2 2 4 2 3" xfId="8991"/>
    <cellStyle name="20% - 强调文字颜色 6 2 2 3 3 2 2 2 2" xfId="8992"/>
    <cellStyle name="60% - 强调文字颜色 3 2 2 2 4 2 3 2" xfId="8993"/>
    <cellStyle name="60% - 强调文字颜色 3 2 2 2 4 2 4" xfId="8994"/>
    <cellStyle name="20% - 强调文字颜色 6 2 2 3 3 2 2 3" xfId="8995"/>
    <cellStyle name="差 2 2 2 3 3 4 2" xfId="8996"/>
    <cellStyle name="20% - 强调文字颜色 6 2 2 3 3 2 2 3 2" xfId="8997"/>
    <cellStyle name="20% - 强调文字颜色 6 2 2 3 3 2 2 4" xfId="8998"/>
    <cellStyle name="20% - 强调文字颜色 6 2 2 3 3 2 3" xfId="8999"/>
    <cellStyle name="40% - 强调文字颜色 3 2 4 4 6" xfId="9000"/>
    <cellStyle name="20% - 强调文字颜色 6 2 2 3 3 2 3 2" xfId="9001"/>
    <cellStyle name="20% - 强调文字颜色 6 2 2 3 3 2 4" xfId="9002"/>
    <cellStyle name="20% - 强调文字颜色 6 2 2 3 3 2 4 2" xfId="9003"/>
    <cellStyle name="20% - 强调文字颜色 6 2 2 3 3 2 5" xfId="9004"/>
    <cellStyle name="20% - 强调文字颜色 6 2 2 3 3 3" xfId="9005"/>
    <cellStyle name="40% - 强调文字颜色 5 2 5 2 3 2 2 4" xfId="9006"/>
    <cellStyle name="20% - 强调文字颜色 6 2 2 3 3 3 2 2" xfId="9007"/>
    <cellStyle name="40% - 强调文字颜色 3 2 4 5 5 2" xfId="9008"/>
    <cellStyle name="20% - 强调文字颜色 6 2 2 3 3 3 3" xfId="9009"/>
    <cellStyle name="40% - 强调文字颜色 3 2 4 5 6" xfId="9010"/>
    <cellStyle name="常规 21 6 2 2 2 2 2" xfId="9011"/>
    <cellStyle name="20% - 强调文字颜色 6 2 2 3 3 3 3 2" xfId="9012"/>
    <cellStyle name="20% - 强调文字颜色 6 2 2 3 3 3 4" xfId="9013"/>
    <cellStyle name="20% - 强调文字颜色 6 2 2 3 3 4" xfId="9014"/>
    <cellStyle name="20% - 强调文字颜色 6 2 2 3 3 4 2" xfId="9015"/>
    <cellStyle name="40% - 强调文字颜色 5 2 2 3 2 6" xfId="9016"/>
    <cellStyle name="20% - 强调文字颜色 6 2 2 3 3 5" xfId="9017"/>
    <cellStyle name="20% - 强调文字颜色 6 2 2 3 3 5 2" xfId="9018"/>
    <cellStyle name="40% - 强调文字颜色 5 2 2 3 3 6" xfId="9019"/>
    <cellStyle name="20% - 强调文字颜色 6 2 2 3 3 6" xfId="9020"/>
    <cellStyle name="20% - 强调文字颜色 6 2 2 3 4" xfId="9021"/>
    <cellStyle name="20% - 强调文字颜色 6 2 2 3 4 2" xfId="9022"/>
    <cellStyle name="20% - 强调文字颜色 6 2 2 3 4 3" xfId="9023"/>
    <cellStyle name="60% - 强调文字颜色 6 2 2 3 2 3 2 2 2" xfId="9024"/>
    <cellStyle name="20% - 强调文字颜色 6 2 2 3 4 3 2" xfId="9025"/>
    <cellStyle name="20% - 强调文字颜色 6 2 2 3 4 4" xfId="9026"/>
    <cellStyle name="20% - 强调文字颜色 6 2 2 3 5" xfId="9027"/>
    <cellStyle name="输入 2 4 5 2 4" xfId="9028"/>
    <cellStyle name="20% - 强调文字颜色 6 2 2 3 5 2" xfId="9029"/>
    <cellStyle name="60% - 强调文字颜色 1 2 2 4 2 2 3" xfId="9030"/>
    <cellStyle name="20% - 强调文字颜色 6 2 2 3 6" xfId="9031"/>
    <cellStyle name="输入 2 4 5 3 4" xfId="9032"/>
    <cellStyle name="20% - 强调文字颜色 6 2 2 3 6 2" xfId="9033"/>
    <cellStyle name="20% - 强调文字颜色 6 2 2 3 7" xfId="9034"/>
    <cellStyle name="20% - 强调文字颜色 6 2 2 4" xfId="9035"/>
    <cellStyle name="60% - 强调文字颜色 1 2 5 3 3 4" xfId="9036"/>
    <cellStyle name="链接单元格 2 3 2 3 2 4" xfId="9037"/>
    <cellStyle name="常规 22 3 2 3 2 5" xfId="9038"/>
    <cellStyle name="20% - 强调文字颜色 6 2 2 4 2" xfId="9039"/>
    <cellStyle name="60% - 强调文字颜色 1 2 5 3 3 4 2" xfId="9040"/>
    <cellStyle name="20% - 强调文字颜色 6 2 2 4 2 2" xfId="9041"/>
    <cellStyle name="20% - 强调文字颜色 6 2 2 4 2 2 2" xfId="9042"/>
    <cellStyle name="20% - 强调文字颜色 6 2 2 4 2 2 2 2" xfId="9043"/>
    <cellStyle name="20% - 强调文字颜色 6 2 2 4 2 2 3" xfId="9044"/>
    <cellStyle name="20% - 强调文字颜色 6 2 2 4 2 2 3 2" xfId="9045"/>
    <cellStyle name="20% - 强调文字颜色 6 2 2 4 2 2 4" xfId="9046"/>
    <cellStyle name="20% - 强调文字颜色 6 2 2 4 2 3" xfId="9047"/>
    <cellStyle name="20% - 强调文字颜色 6 2 2 4 2 3 2" xfId="9048"/>
    <cellStyle name="20% - 强调文字颜色 6 2 2 4 2 4" xfId="9049"/>
    <cellStyle name="20% - 强调文字颜色 6 2 2 4 2 4 2" xfId="9050"/>
    <cellStyle name="40% - 强调文字颜色 5 2 3 2 2 6" xfId="9051"/>
    <cellStyle name="20% - 强调文字颜色 6 2 2 4 2 5" xfId="9052"/>
    <cellStyle name="常规 21 6 2 5 2" xfId="9053"/>
    <cellStyle name="20% - 强调文字颜色 6 2 2 4 3" xfId="9054"/>
    <cellStyle name="20% - 强调文字颜色 6 2 2 4 3 2" xfId="9055"/>
    <cellStyle name="20% - 强调文字颜色 6 2 2 4 3 2 2" xfId="9056"/>
    <cellStyle name="常规 25 2 2 4 3" xfId="9057"/>
    <cellStyle name="常规 30 2 2 4 3" xfId="9058"/>
    <cellStyle name="20% - 强调文字颜色 6 2 2 4 3 3" xfId="9059"/>
    <cellStyle name="20% - 强调文字颜色 6 2 2 4 3 4" xfId="9060"/>
    <cellStyle name="20% - 强调文字颜色 6 2 2 4 4" xfId="9061"/>
    <cellStyle name="20% - 强调文字颜色 6 2 2 4 4 2" xfId="9062"/>
    <cellStyle name="20% - 强调文字颜色 6 2 2 4 5" xfId="9063"/>
    <cellStyle name="输入 2 4 6 2 4" xfId="9064"/>
    <cellStyle name="20% - 强调文字颜色 6 2 2 4 5 2" xfId="9065"/>
    <cellStyle name="60% - 强调文字颜色 1 2 2 4 3 2 3" xfId="9066"/>
    <cellStyle name="20% - 强调文字颜色 6 2 2 4 6" xfId="9067"/>
    <cellStyle name="20% - 强调文字颜色 6 2 2 5 2" xfId="9068"/>
    <cellStyle name="20% - 强调文字颜色 6 2 2 5 2 2" xfId="9069"/>
    <cellStyle name="20% - 强调文字颜色 6 2 2 5 2 2 2" xfId="9070"/>
    <cellStyle name="常规 3 5 2 2 3 3" xfId="9071"/>
    <cellStyle name="强调文字颜色 3 2 4 2 3 5" xfId="9072"/>
    <cellStyle name="20% - 强调文字颜色 6 2 2 5 2 2 2 2" xfId="9073"/>
    <cellStyle name="标题 4 2 3 2 2 2 3 3" xfId="9074"/>
    <cellStyle name="常规 3 5 2 2 3 3 2" xfId="9075"/>
    <cellStyle name="20% - 强调文字颜色 6 2 2 5 2 2 3" xfId="9076"/>
    <cellStyle name="常规 3 5 2 2 3 4" xfId="9077"/>
    <cellStyle name="强调文字颜色 3 2 4 2 4 5" xfId="9078"/>
    <cellStyle name="20% - 强调文字颜色 6 2 2 5 2 2 3 2" xfId="9079"/>
    <cellStyle name="标题 4 2 3 2 2 2 4 3" xfId="9080"/>
    <cellStyle name="常规 3 5 2 2 3 4 2" xfId="9081"/>
    <cellStyle name="20% - 强调文字颜色 6 2 2 5 2 2 4" xfId="9082"/>
    <cellStyle name="常规 3 5 2 2 3 5" xfId="9083"/>
    <cellStyle name="注释 2 4 4 2 2 3 2" xfId="9084"/>
    <cellStyle name="20% - 强调文字颜色 6 2 2 5 2 3" xfId="9085"/>
    <cellStyle name="20% - 强调文字颜色 6 2 2 5 2 3 2" xfId="9086"/>
    <cellStyle name="常规 3 5 2 2 4 3" xfId="9087"/>
    <cellStyle name="20% - 强调文字颜色 6 2 2 5 2 4" xfId="9088"/>
    <cellStyle name="20% - 强调文字颜色 6 2 2 5 2 4 2" xfId="9089"/>
    <cellStyle name="40% - 强调文字颜色 5 2 4 2 2 6" xfId="9090"/>
    <cellStyle name="20% - 强调文字颜色 6 2 2 5 2 5" xfId="9091"/>
    <cellStyle name="20% - 强调文字颜色 6 2 2 5 3" xfId="9092"/>
    <cellStyle name="20% - 强调文字颜色 6 2 2 5 3 2" xfId="9093"/>
    <cellStyle name="20% - 强调文字颜色 6 2 2 5 3 2 2" xfId="9094"/>
    <cellStyle name="常规 3 5 2 3 3 3" xfId="9095"/>
    <cellStyle name="强调文字颜色 1 2 2 2 2 2 3 4" xfId="9096"/>
    <cellStyle name="常规 30 3 2 4 3" xfId="9097"/>
    <cellStyle name="注释 2 4 4 2 2 4 2" xfId="9098"/>
    <cellStyle name="20% - 强调文字颜色 6 2 2 5 3 3" xfId="9099"/>
    <cellStyle name="20% - 强调文字颜色 6 2 2 5 3 3 2" xfId="9100"/>
    <cellStyle name="常规 21 4 2 2 2 2 5" xfId="9101"/>
    <cellStyle name="常规 3 5 2 3 4 3" xfId="9102"/>
    <cellStyle name="20% - 强调文字颜色 6 2 2 5 3 4" xfId="9103"/>
    <cellStyle name="20% - 强调文字颜色 6 2 2 5 4 2" xfId="9104"/>
    <cellStyle name="20% - 强调文字颜色 6 2 2 5 5" xfId="9105"/>
    <cellStyle name="20% - 强调文字颜色 6 2 2 5 5 2" xfId="9106"/>
    <cellStyle name="20% - 强调文字颜色 6 2 2 5 6" xfId="9107"/>
    <cellStyle name="20% - 强调文字颜色 6 2 2 6" xfId="9108"/>
    <cellStyle name="60% - 强调文字颜色 3 2 7 3 3 2" xfId="9109"/>
    <cellStyle name="20% - 强调文字颜色 6 2 2 6 2" xfId="9110"/>
    <cellStyle name="20% - 强调文字颜色 6 2 2 6 2 2" xfId="9111"/>
    <cellStyle name="输出 2 2 2 2 3 2 2 2 2" xfId="9112"/>
    <cellStyle name="20% - 强调文字颜色 6 2 2 6 3" xfId="9113"/>
    <cellStyle name="20% - 强调文字颜色 6 2 2 6 3 2" xfId="9114"/>
    <cellStyle name="20% - 强调文字颜色 6 2 2 7" xfId="9115"/>
    <cellStyle name="20% - 强调文字颜色 6 2 2 7 2" xfId="9116"/>
    <cellStyle name="40% - 强调文字颜色 3 2 2 5 2 3" xfId="9117"/>
    <cellStyle name="20% - 强调文字颜色 6 2 2 8" xfId="9118"/>
    <cellStyle name="20% - 强调文字颜色 6 2 2 8 2" xfId="9119"/>
    <cellStyle name="40% - 强调文字颜色 3 2 2 5 3 3" xfId="9120"/>
    <cellStyle name="20% - 强调文字颜色 6 2 2 9" xfId="9121"/>
    <cellStyle name="20% - 强调文字颜色 6 2 3" xfId="9122"/>
    <cellStyle name="60% - 强调文字颜色 1 2 5 3 4" xfId="9123"/>
    <cellStyle name="60% - 强调文字颜色 5 2 3 2 2 2 3 2 2" xfId="9124"/>
    <cellStyle name="20% - 强调文字颜色 6 2 3 2" xfId="9125"/>
    <cellStyle name="60% - 强调文字颜色 1 2 5 3 4 2" xfId="9126"/>
    <cellStyle name="60% - 强调文字颜色 5 2 3 2 2 2 3 2 2 2" xfId="9127"/>
    <cellStyle name="链接单元格 2 3 2 3 3 2" xfId="9128"/>
    <cellStyle name="常规 22 3 2 3 3 3" xfId="9129"/>
    <cellStyle name="20% - 强调文字颜色 6 2 3 2 2" xfId="9130"/>
    <cellStyle name="60% - 强调文字颜色 1 2 5 3 4 2 2" xfId="9131"/>
    <cellStyle name="链接单元格 2 3 2 3 3 2 2" xfId="9132"/>
    <cellStyle name="常规 22 3 2 3 3 3 2" xfId="9133"/>
    <cellStyle name="20% - 强调文字颜色 6 2 3 2 2 2" xfId="9134"/>
    <cellStyle name="40% - 强调文字颜色 1 2 3 5 4" xfId="9135"/>
    <cellStyle name="20% - 强调文字颜色 6 2 3 2 2 2 2" xfId="9136"/>
    <cellStyle name="40% - 强调文字颜色 1 2 3 5 4 2" xfId="9137"/>
    <cellStyle name="20% - 强调文字颜色 6 2 3 2 2 2 2 2" xfId="9138"/>
    <cellStyle name="20% - 强调文字颜色 6 2 3 2 2 2 2 2 2" xfId="9139"/>
    <cellStyle name="20% - 强调文字颜色 6 2 3 2 2 2 2 2 2 2" xfId="9140"/>
    <cellStyle name="20% - 强调文字颜色 6 2 3 2 2 2 2 2 3" xfId="9141"/>
    <cellStyle name="20% - 强调文字颜色 6 2 3 2 2 2 2 2 3 2" xfId="9142"/>
    <cellStyle name="20% - 强调文字颜色 6 2 3 2 2 2 2 2 4" xfId="9143"/>
    <cellStyle name="20% - 强调文字颜色 6 2 3 2 2 2 2 3" xfId="9144"/>
    <cellStyle name="强调文字颜色 2 2 2 4" xfId="9145"/>
    <cellStyle name="40% - 强调文字颜色 2 2 3 3 2 3 3 2" xfId="9146"/>
    <cellStyle name="20% - 强调文字颜色 6 2 3 2 2 2 2 3 2" xfId="9147"/>
    <cellStyle name="20% - 强调文字颜色 6 2 3 2 2 2 2 4" xfId="9148"/>
    <cellStyle name="20% - 强调文字颜色 6 2 3 2 2 2 2 4 2" xfId="9149"/>
    <cellStyle name="20% - 强调文字颜色 6 2 3 2 2 2 3" xfId="9150"/>
    <cellStyle name="强调文字颜色 6 2 5 3 2 4 2" xfId="9151"/>
    <cellStyle name="标题 2 2 4 8 2" xfId="9152"/>
    <cellStyle name="20% - 强调文字颜色 6 2 3 2 2 2 3 2" xfId="9153"/>
    <cellStyle name="常规 2 6 2 2 7" xfId="9154"/>
    <cellStyle name="20% - 强调文字颜色 6 2 3 2 2 2 3 2 2" xfId="9155"/>
    <cellStyle name="常规 26 2 2 2 2 5" xfId="9156"/>
    <cellStyle name="常规 31 2 2 2 2 5" xfId="9157"/>
    <cellStyle name="20% - 强调文字颜色 6 2 3 2 2 2 3 3" xfId="9158"/>
    <cellStyle name="20% - 强调文字颜色 6 2 3 2 2 2 3 3 2" xfId="9159"/>
    <cellStyle name="常规 31 2 2 2 3 5" xfId="9160"/>
    <cellStyle name="20% - 强调文字颜色 6 2 3 2 2 2 3 4" xfId="9161"/>
    <cellStyle name="20% - 强调文字颜色 6 2 3 2 2 2 4" xfId="9162"/>
    <cellStyle name="20% - 强调文字颜色 6 2 3 2 2 2 4 2" xfId="9163"/>
    <cellStyle name="20% - 强调文字颜色 6 2 3 2 2 3" xfId="9164"/>
    <cellStyle name="40% - 强调文字颜色 1 2 3 5 5" xfId="9165"/>
    <cellStyle name="20% - 强调文字颜色 6 2 3 2 2 3 2" xfId="9166"/>
    <cellStyle name="40% - 强调文字颜色 1 2 3 5 5 2" xfId="9167"/>
    <cellStyle name="20% - 强调文字颜色 6 2 3 2 2 3 2 2" xfId="9168"/>
    <cellStyle name="输出 2 2 2 3 3 4" xfId="9169"/>
    <cellStyle name="20% - 强调文字颜色 6 2 3 2 2 3 2 2 2" xfId="9170"/>
    <cellStyle name="输出 2 2 2 3 3 5" xfId="9171"/>
    <cellStyle name="20% - 强调文字颜色 6 2 3 2 2 3 2 2 3" xfId="9172"/>
    <cellStyle name="常规 2 5 2 2 2 2 2 3 2" xfId="9173"/>
    <cellStyle name="20% - 强调文字颜色 6 2 3 2 2 3 2 2 3 2" xfId="9174"/>
    <cellStyle name="20% - 强调文字颜色 6 2 3 2 2 3 2 2 4" xfId="9175"/>
    <cellStyle name="20% - 强调文字颜色 6 2 3 2 2 3 2 3" xfId="9176"/>
    <cellStyle name="输出 2 2 2 3 4 4" xfId="9177"/>
    <cellStyle name="20% - 强调文字颜色 6 2 3 2 2 3 2 3 2" xfId="9178"/>
    <cellStyle name="20% - 强调文字颜色 6 2 3 2 2 3 2 4" xfId="9179"/>
    <cellStyle name="输出 2 2 2 3 5 4" xfId="9180"/>
    <cellStyle name="20% - 强调文字颜色 6 2 3 2 2 3 2 4 2" xfId="9181"/>
    <cellStyle name="20% - 强调文字颜色 6 2 3 2 2 3 3" xfId="9182"/>
    <cellStyle name="20% - 强调文字颜色 6 2 3 2 2 3 3 2" xfId="9183"/>
    <cellStyle name="输出 2 2 2 4 3 4" xfId="9184"/>
    <cellStyle name="20% - 强调文字颜色 6 2 3 2 2 3 3 2 2" xfId="9185"/>
    <cellStyle name="20% - 强调文字颜色 6 2 3 2 2 3 3 3" xfId="9186"/>
    <cellStyle name="20% - 强调文字颜色 6 2 3 2 2 3 3 3 2" xfId="9187"/>
    <cellStyle name="20% - 强调文字颜色 6 2 3 2 2 3 3 4" xfId="9188"/>
    <cellStyle name="20% - 强调文字颜色 6 2 3 2 2 3 4" xfId="9189"/>
    <cellStyle name="20% - 强调文字颜色 6 2 3 2 2 3 4 2" xfId="9190"/>
    <cellStyle name="20% - 强调文字颜色 6 2 3 2 2 4" xfId="9191"/>
    <cellStyle name="强调文字颜色 6 2 2 3 2 2 2 2 2" xfId="9192"/>
    <cellStyle name="40% - 强调文字颜色 1 2 3 5 6" xfId="9193"/>
    <cellStyle name="20% - 强调文字颜色 6 2 3 2 2 4 2" xfId="9194"/>
    <cellStyle name="20% - 强调文字颜色 6 2 3 2 2 4 2 2" xfId="9195"/>
    <cellStyle name="20% - 强调文字颜色 6 2 3 2 2 4 3" xfId="9196"/>
    <cellStyle name="20% - 强调文字颜色 6 2 3 2 2 4 3 2" xfId="9197"/>
    <cellStyle name="20% - 强调文字颜色 6 2 3 2 2 4 4" xfId="9198"/>
    <cellStyle name="20% - 强调文字颜色 6 2 3 2 2 5" xfId="9199"/>
    <cellStyle name="常规 2 2 2 3 4 2 2" xfId="9200"/>
    <cellStyle name="20% - 强调文字颜色 6 2 3 2 2 5 2" xfId="9201"/>
    <cellStyle name="20% - 强调文字颜色 6 2 3 2 2 6" xfId="9202"/>
    <cellStyle name="20% - 强调文字颜色 6 2 3 2 2 6 2" xfId="9203"/>
    <cellStyle name="20% - 强调文字颜色 6 2 3 2 3" xfId="9204"/>
    <cellStyle name="20% - 强调文字颜色 6 2 3 2 3 2" xfId="9205"/>
    <cellStyle name="40% - 强调文字颜色 1 2 3 6 4" xfId="9206"/>
    <cellStyle name="20% - 强调文字颜色 6 2 3 2 3 2 2" xfId="9207"/>
    <cellStyle name="标题 2 2 4 2 5 3" xfId="9208"/>
    <cellStyle name="20% - 强调文字颜色 6 2 3 2 3 2 2 2" xfId="9209"/>
    <cellStyle name="标题 2 2 4 2 5 3 2" xfId="9210"/>
    <cellStyle name="20% - 强调文字颜色 6 2 3 2 3 2 2 2 2" xfId="9211"/>
    <cellStyle name="20% - 强调文字颜色 6 2 3 2 3 2 2 3" xfId="9212"/>
    <cellStyle name="强调文字颜色 3 2 2 4" xfId="9213"/>
    <cellStyle name="40% - 强调文字颜色 2 2 3 3 3 3 3 2" xfId="9214"/>
    <cellStyle name="常规 18 3 3 2 3 2 2" xfId="9215"/>
    <cellStyle name="常规 23 3 3 2 3 2 2" xfId="9216"/>
    <cellStyle name="20% - 强调文字颜色 6 2 3 2 3 2 2 3 2" xfId="9217"/>
    <cellStyle name="60% - 强调文字颜色 1 2 4 2 3 3 2 4" xfId="9218"/>
    <cellStyle name="常规 18 3 3 2 3 2 2 2" xfId="9219"/>
    <cellStyle name="20% - 强调文字颜色 6 2 3 2 3 2 2 4" xfId="9220"/>
    <cellStyle name="常规 18 3 3 2 3 2 3" xfId="9221"/>
    <cellStyle name="20% - 强调文字颜色 6 2 3 2 3 2 3" xfId="9222"/>
    <cellStyle name="强调文字颜色 6 2 5 3 3 4 2" xfId="9223"/>
    <cellStyle name="标题 2 2 4 2 5 4" xfId="9224"/>
    <cellStyle name="20% - 强调文字颜色 6 2 3 2 3 2 3 2" xfId="9225"/>
    <cellStyle name="20% - 强调文字颜色 6 2 3 2 3 2 4" xfId="9226"/>
    <cellStyle name="链接单元格 2 4 5 3 2" xfId="9227"/>
    <cellStyle name="常规 3 4 5 2 3 2" xfId="9228"/>
    <cellStyle name="20% - 强调文字颜色 6 2 3 2 3 2 4 2" xfId="9229"/>
    <cellStyle name="20% - 强调文字颜色 6 2 3 2 3 3" xfId="9230"/>
    <cellStyle name="20% - 强调文字颜色 6 2 3 2 3 3 2" xfId="9231"/>
    <cellStyle name="20% - 强调文字颜色 6 2 3 2 3 3 2 2" xfId="9232"/>
    <cellStyle name="20% - 强调文字颜色 6 2 3 2 3 3 3" xfId="9233"/>
    <cellStyle name="20% - 强调文字颜色 6 2 3 2 3 3 3 2" xfId="9234"/>
    <cellStyle name="差 2 2 2 5" xfId="9235"/>
    <cellStyle name="20% - 强调文字颜色 6 2 3 2 3 3 4" xfId="9236"/>
    <cellStyle name="20% - 强调文字颜色 6 2 3 2 3 4" xfId="9237"/>
    <cellStyle name="20% - 强调文字颜色 6 2 3 2 3 4 2" xfId="9238"/>
    <cellStyle name="20% - 强调文字颜色 6 2 3 2 3 5" xfId="9239"/>
    <cellStyle name="常规 2 2 2 3 4 3 2" xfId="9240"/>
    <cellStyle name="20% - 强调文字颜色 6 2 3 2 3 5 2" xfId="9241"/>
    <cellStyle name="20% - 强调文字颜色 6 2 3 2 3 6" xfId="9242"/>
    <cellStyle name="20% - 强调文字颜色 6 2 3 2 4" xfId="9243"/>
    <cellStyle name="20% - 强调文字颜色 6 2 3 2 4 2" xfId="9244"/>
    <cellStyle name="20% - 强调文字颜色 6 2 3 2 4 2 2" xfId="9245"/>
    <cellStyle name="20% - 强调文字颜色 6 2 3 2 4 2 2 2" xfId="9246"/>
    <cellStyle name="20% - 强调文字颜色 6 2 3 2 4 2 2 2 2" xfId="9247"/>
    <cellStyle name="标题 1 2 4" xfId="9248"/>
    <cellStyle name="20% - 强调文字颜色 6 2 3 2 4 2 2 3" xfId="9249"/>
    <cellStyle name="常规 23 3 3 3 3 2 2" xfId="9250"/>
    <cellStyle name="适中 2 4 3 2 3 3 2" xfId="9251"/>
    <cellStyle name="20% - 强调文字颜色 6 2 3 2 4 2 2 4" xfId="9252"/>
    <cellStyle name="20% - 强调文字颜色 6 2 3 2 4 2 3" xfId="9253"/>
    <cellStyle name="40% - 强调文字颜色 4 2 2 4 2 2 2 2" xfId="9254"/>
    <cellStyle name="20% - 强调文字颜色 6 2 3 2 4 2 3 2" xfId="9255"/>
    <cellStyle name="20% - 强调文字颜色 6 2 3 2 4 2 4" xfId="9256"/>
    <cellStyle name="20% - 强调文字颜色 6 2 3 2 4 2 4 2" xfId="9257"/>
    <cellStyle name="20% - 强调文字颜色 6 2 3 2 4 3" xfId="9258"/>
    <cellStyle name="20% - 强调文字颜色 6 2 3 2 4 3 2" xfId="9259"/>
    <cellStyle name="20% - 强调文字颜色 6 2 3 2 4 3 2 2" xfId="9260"/>
    <cellStyle name="20% - 强调文字颜色 6 2 3 2 4 3 3" xfId="9261"/>
    <cellStyle name="40% - 强调文字颜色 4 2 2 4 2 2 3 2" xfId="9262"/>
    <cellStyle name="20% - 强调文字颜色 6 2 3 2 4 3 3 2" xfId="9263"/>
    <cellStyle name="20% - 强调文字颜色 6 2 3 2 4 3 4" xfId="9264"/>
    <cellStyle name="20% - 强调文字颜色 6 2 3 2 4 4" xfId="9265"/>
    <cellStyle name="20% - 强调文字颜色 6 2 3 2 4 4 2" xfId="9266"/>
    <cellStyle name="20% - 强调文字颜色 6 2 3 2 4 5" xfId="9267"/>
    <cellStyle name="20% - 强调文字颜色 6 2 3 2 4 5 2" xfId="9268"/>
    <cellStyle name="常规 22 3 2 4 2 2 4" xfId="9269"/>
    <cellStyle name="20% - 强调文字颜色 6 2 3 2 4 6" xfId="9270"/>
    <cellStyle name="20% - 强调文字颜色 6 2 3 2 5" xfId="9271"/>
    <cellStyle name="40% - 强调文字颜色 1 2 4 2 2 3 2" xfId="9272"/>
    <cellStyle name="输入 2 5 4 2 4" xfId="9273"/>
    <cellStyle name="20% - 强调文字颜色 6 2 3 2 5 2" xfId="9274"/>
    <cellStyle name="40% - 强调文字颜色 1 2 4 2 2 3 2 2" xfId="9275"/>
    <cellStyle name="输入 2 5 4 2 4 2" xfId="9276"/>
    <cellStyle name="20% - 强调文字颜色 6 2 3 2 5 2 2" xfId="9277"/>
    <cellStyle name="40% - 强调文字颜色 1 2 4 2 2 3 2 2 2" xfId="9278"/>
    <cellStyle name="输入 2 5 4 2 5" xfId="9279"/>
    <cellStyle name="20% - 强调文字颜色 6 2 3 2 5 3" xfId="9280"/>
    <cellStyle name="40% - 强调文字颜色 1 2 4 2 2 3 2 3" xfId="9281"/>
    <cellStyle name="20% - 强调文字颜色 6 2 3 2 5 3 2" xfId="9282"/>
    <cellStyle name="40% - 强调文字颜色 1 2 4 2 2 3 2 3 2" xfId="9283"/>
    <cellStyle name="20% - 强调文字颜色 6 2 3 2 5 4" xfId="9284"/>
    <cellStyle name="40% - 强调文字颜色 1 2 4 2 2 3 2 4" xfId="9285"/>
    <cellStyle name="20% - 强调文字颜色 6 2 3 2 6" xfId="9286"/>
    <cellStyle name="40% - 强调文字颜色 1 2 4 2 2 3 3" xfId="9287"/>
    <cellStyle name="输入 2 5 4 3 4" xfId="9288"/>
    <cellStyle name="20% - 强调文字颜色 6 2 3 2 6 2" xfId="9289"/>
    <cellStyle name="40% - 强调文字颜色 1 2 4 2 2 3 3 2" xfId="9290"/>
    <cellStyle name="20% - 强调文字颜色 6 2 3 2 7" xfId="9291"/>
    <cellStyle name="输出 2 4 2 3 2 2 3 2" xfId="9292"/>
    <cellStyle name="40% - 强调文字颜色 1 2 4 2 2 3 4" xfId="9293"/>
    <cellStyle name="20% - 强调文字颜色 6 2 3 2 7 2" xfId="9294"/>
    <cellStyle name="40% - 强调文字颜色 1 2 4 2 2 3 4 2" xfId="9295"/>
    <cellStyle name="40% - 强调文字颜色 1 2 4 2 2 3 5" xfId="9296"/>
    <cellStyle name="20% - 强调文字颜色 6 2 3 2 8" xfId="9297"/>
    <cellStyle name="标题 2 2 3 4 2 4 2" xfId="9298"/>
    <cellStyle name="20% - 强调文字颜色 6 2 3 3" xfId="9299"/>
    <cellStyle name="60% - 强调文字颜色 1 2 5 3 4 3" xfId="9300"/>
    <cellStyle name="链接单元格 2 3 2 3 3 3" xfId="9301"/>
    <cellStyle name="计算 2 4 5 2 2 2 2" xfId="9302"/>
    <cellStyle name="常规 22 3 2 3 3 4" xfId="9303"/>
    <cellStyle name="20% - 强调文字颜色 6 2 3 3 2" xfId="9304"/>
    <cellStyle name="60% - 强调文字颜色 1 2 5 3 4 3 2" xfId="9305"/>
    <cellStyle name="常规 18 2 3 2 3 2 4" xfId="9306"/>
    <cellStyle name="20% - 强调文字颜色 6 2 3 3 2 2" xfId="9307"/>
    <cellStyle name="40% - 强调文字颜色 1 2 4 5 4" xfId="9308"/>
    <cellStyle name="20% - 强调文字颜色 6 2 3 3 2 2 2" xfId="9309"/>
    <cellStyle name="40% - 强调文字颜色 1 2 4 5 4 2" xfId="9310"/>
    <cellStyle name="40% - 强调文字颜色 4 2 3 4 5" xfId="9311"/>
    <cellStyle name="20% - 强调文字颜色 6 2 3 3 2 2 2 2" xfId="9312"/>
    <cellStyle name="40% - 强调文字颜色 4 2 3 4 5 2" xfId="9313"/>
    <cellStyle name="20% - 强调文字颜色 6 2 3 3 2 2 2 3" xfId="9314"/>
    <cellStyle name="40% - 强调文字颜色 5 2 4 2" xfId="9315"/>
    <cellStyle name="差 2 3 2 2 3 4 2" xfId="9316"/>
    <cellStyle name="20% - 强调文字颜色 6 2 3 3 2 2 2 3 2" xfId="9317"/>
    <cellStyle name="40% - 强调文字颜色 5 2 4 2 2" xfId="9318"/>
    <cellStyle name="20% - 强调文字颜色 6 2 3 3 2 2 2 4" xfId="9319"/>
    <cellStyle name="40% - 强调文字颜色 5 2 4 3" xfId="9320"/>
    <cellStyle name="20% - 强调文字颜色 6 2 3 3 2 2 3" xfId="9321"/>
    <cellStyle name="40% - 强调文字颜色 4 2 3 4 6" xfId="9322"/>
    <cellStyle name="20% - 强调文字颜色 6 2 3 3 2 2 3 2" xfId="9323"/>
    <cellStyle name="常规 3 6 2 2 7" xfId="9324"/>
    <cellStyle name="20% - 强调文字颜色 6 2 3 3 2 2 4" xfId="9325"/>
    <cellStyle name="20% - 强调文字颜色 6 2 3 3 2 2 4 2" xfId="9326"/>
    <cellStyle name="20% - 强调文字颜色 6 2 3 3 2 2 5" xfId="9327"/>
    <cellStyle name="20% - 强调文字颜色 6 2 3 3 2 3" xfId="9328"/>
    <cellStyle name="40% - 强调文字颜色 1 2 4 5 5" xfId="9329"/>
    <cellStyle name="20% - 强调文字颜色 6 2 3 3 2 3 2" xfId="9330"/>
    <cellStyle name="40% - 强调文字颜色 1 2 4 5 5 2" xfId="9331"/>
    <cellStyle name="40% - 强调文字颜色 4 2 3 5 5" xfId="9332"/>
    <cellStyle name="20% - 强调文字颜色 6 2 3 3 2 3 2 2" xfId="9333"/>
    <cellStyle name="40% - 强调文字颜色 4 2 3 5 5 2" xfId="9334"/>
    <cellStyle name="20% - 强调文字颜色 6 2 3 3 2 3 3" xfId="9335"/>
    <cellStyle name="40% - 强调文字颜色 4 2 3 5 6" xfId="9336"/>
    <cellStyle name="20% - 强调文字颜色 6 2 3 3 2 3 3 2" xfId="9337"/>
    <cellStyle name="20% - 强调文字颜色 6 2 3 3 2 3 4" xfId="9338"/>
    <cellStyle name="20% - 强调文字颜色 6 2 3 3 2 4" xfId="9339"/>
    <cellStyle name="40% - 强调文字颜色 1 2 4 5 6" xfId="9340"/>
    <cellStyle name="20% - 强调文字颜色 6 2 3 3 2 4 2" xfId="9341"/>
    <cellStyle name="20% - 强调文字颜色 6 2 3 3 2 5" xfId="9342"/>
    <cellStyle name="20% - 强调文字颜色 6 2 3 3 2 5 2" xfId="9343"/>
    <cellStyle name="20% - 强调文字颜色 6 2 3 3 2 6" xfId="9344"/>
    <cellStyle name="常规 29 2 2 2 2" xfId="9345"/>
    <cellStyle name="常规 34 2 2 2 2" xfId="9346"/>
    <cellStyle name="20% - 强调文字颜色 6 2 3 3 3" xfId="9347"/>
    <cellStyle name="20% - 强调文字颜色 6 2 3 3 3 2" xfId="9348"/>
    <cellStyle name="40% - 强调文字颜色 1 2 4 6 4" xfId="9349"/>
    <cellStyle name="20% - 强调文字颜色 6 2 3 3 3 2 2" xfId="9350"/>
    <cellStyle name="40% - 强调文字颜色 4 2 4 4 5" xfId="9351"/>
    <cellStyle name="20% - 强调文字颜色 6 2 3 3 3 2 2 2" xfId="9352"/>
    <cellStyle name="40% - 强调文字颜色 4 2 4 4 5 2" xfId="9353"/>
    <cellStyle name="20% - 强调文字颜色 6 2 3 3 3 2 2 2 2" xfId="9354"/>
    <cellStyle name="20% - 强调文字颜色 6 2 3 3 3 2 2 3" xfId="9355"/>
    <cellStyle name="40% - 强调文字颜色 6 2 4 2" xfId="9356"/>
    <cellStyle name="差 2 3 2 3 3 4 2" xfId="9357"/>
    <cellStyle name="20% - 强调文字颜色 6 2 3 3 3 2 2 3 2" xfId="9358"/>
    <cellStyle name="40% - 强调文字颜色 6 2 4 2 2" xfId="9359"/>
    <cellStyle name="20% - 强调文字颜色 6 2 3 3 3 2 2 4" xfId="9360"/>
    <cellStyle name="40% - 强调文字颜色 6 2 4 3" xfId="9361"/>
    <cellStyle name="20% - 强调文字颜色 6 2 3 3 3 2 3" xfId="9362"/>
    <cellStyle name="40% - 强调文字颜色 4 2 4 4 6" xfId="9363"/>
    <cellStyle name="20% - 强调文字颜色 6 2 3 3 3 2 3 2" xfId="9364"/>
    <cellStyle name="20% - 强调文字颜色 6 2 3 3 3 2 4" xfId="9365"/>
    <cellStyle name="20% - 强调文字颜色 6 2 3 3 3 2 4 2" xfId="9366"/>
    <cellStyle name="20% - 强调文字颜色 6 2 3 3 3 2 5" xfId="9367"/>
    <cellStyle name="20% - 强调文字颜色 6 2 3 3 3 3" xfId="9368"/>
    <cellStyle name="20% - 强调文字颜色 6 2 3 3 3 3 2" xfId="9369"/>
    <cellStyle name="40% - 强调文字颜色 4 2 4 5 5" xfId="9370"/>
    <cellStyle name="20% - 强调文字颜色 6 2 3 3 3 3 2 2" xfId="9371"/>
    <cellStyle name="40% - 强调文字颜色 4 2 4 5 5 2" xfId="9372"/>
    <cellStyle name="20% - 强调文字颜色 6 2 3 3 3 3 3" xfId="9373"/>
    <cellStyle name="40% - 强调文字颜色 4 2 4 5 6" xfId="9374"/>
    <cellStyle name="20% - 强调文字颜色 6 2 3 3 3 3 3 2" xfId="9375"/>
    <cellStyle name="20% - 强调文字颜色 6 2 3 3 3 3 4" xfId="9376"/>
    <cellStyle name="20% - 强调文字颜色 6 2 3 3 3 4" xfId="9377"/>
    <cellStyle name="20% - 强调文字颜色 6 2 3 3 3 4 2" xfId="9378"/>
    <cellStyle name="20% - 强调文字颜色 6 2 3 3 3 5" xfId="9379"/>
    <cellStyle name="20% - 强调文字颜色 6 2 3 3 3 5 2" xfId="9380"/>
    <cellStyle name="20% - 强调文字颜色 6 2 3 3 3 6" xfId="9381"/>
    <cellStyle name="常规 29 2 2 3 2" xfId="9382"/>
    <cellStyle name="常规 34 2 2 3 2" xfId="9383"/>
    <cellStyle name="20% - 强调文字颜色 6 2 3 3 4" xfId="9384"/>
    <cellStyle name="20% - 强调文字颜色 6 2 3 3 4 2" xfId="9385"/>
    <cellStyle name="20% - 强调文字颜色 6 2 3 3 4 2 2" xfId="9386"/>
    <cellStyle name="40% - 强调文字颜色 4 2 5 4 5" xfId="9387"/>
    <cellStyle name="20% - 强调文字颜色 6 2 3 3 4 3" xfId="9388"/>
    <cellStyle name="20% - 强调文字颜色 6 2 3 3 4 3 2" xfId="9389"/>
    <cellStyle name="20% - 强调文字颜色 6 2 3 3 4 4" xfId="9390"/>
    <cellStyle name="20% - 强调文字颜色 6 2 3 3 5" xfId="9391"/>
    <cellStyle name="40% - 强调文字颜色 1 2 4 2 2 4 2" xfId="9392"/>
    <cellStyle name="输入 2 5 5 2 4" xfId="9393"/>
    <cellStyle name="20% - 强调文字颜色 6 2 3 3 5 2" xfId="9394"/>
    <cellStyle name="40% - 强调文字颜色 1 2 4 2 2 4 2 2" xfId="9395"/>
    <cellStyle name="20% - 强调文字颜色 6 2 3 3 6" xfId="9396"/>
    <cellStyle name="40% - 强调文字颜色 1 2 4 2 2 4 3" xfId="9397"/>
    <cellStyle name="20% - 强调文字颜色 6 2 3 3 6 2" xfId="9398"/>
    <cellStyle name="40% - 强调文字颜色 1 2 4 2 2 4 3 2" xfId="9399"/>
    <cellStyle name="20% - 强调文字颜色 6 2 3 3 7" xfId="9400"/>
    <cellStyle name="输出 2 4 2 3 2 2 4 2" xfId="9401"/>
    <cellStyle name="40% - 强调文字颜色 1 2 4 2 2 4 4" xfId="9402"/>
    <cellStyle name="20% - 强调文字颜色 6 2 3 4" xfId="9403"/>
    <cellStyle name="60% - 强调文字颜色 1 2 5 3 4 4" xfId="9404"/>
    <cellStyle name="20% - 强调文字颜色 6 2 3 4 2" xfId="9405"/>
    <cellStyle name="20% - 强调文字颜色 6 2 3 4 2 2" xfId="9406"/>
    <cellStyle name="解释性文本 2 3 2 2 4 4" xfId="9407"/>
    <cellStyle name="40% - 强调文字颜色 1 2 5 5 4" xfId="9408"/>
    <cellStyle name="强调文字颜色 3 2 2 4 2 4" xfId="9409"/>
    <cellStyle name="20% - 强调文字颜色 6 2 3 4 2 2 2" xfId="9410"/>
    <cellStyle name="强调文字颜色 3 2 2 4 2 4 2" xfId="9411"/>
    <cellStyle name="20% - 强调文字颜色 6 2 3 4 2 2 2 2" xfId="9412"/>
    <cellStyle name="强调文字颜色 3 2 2 4 2 5" xfId="9413"/>
    <cellStyle name="20% - 强调文字颜色 6 2 3 4 2 2 3" xfId="9414"/>
    <cellStyle name="20% - 强调文字颜色 6 2 3 4 2 2 3 2" xfId="9415"/>
    <cellStyle name="20% - 强调文字颜色 6 2 3 4 2 2 4" xfId="9416"/>
    <cellStyle name="60% - 强调文字颜色 4 2 2 6 3 2" xfId="9417"/>
    <cellStyle name="20% - 强调文字颜色 6 2 3 4 2 3" xfId="9418"/>
    <cellStyle name="强调文字颜色 3 2 2 4 3 4" xfId="9419"/>
    <cellStyle name="20% - 强调文字颜色 6 2 3 4 2 3 2" xfId="9420"/>
    <cellStyle name="20% - 强调文字颜色 6 2 3 4 2 4" xfId="9421"/>
    <cellStyle name="强调文字颜色 3 2 2 4 4 4" xfId="9422"/>
    <cellStyle name="20% - 强调文字颜色 6 2 3 4 2 4 2" xfId="9423"/>
    <cellStyle name="20% - 强调文字颜色 6 2 3 4 2 5" xfId="9424"/>
    <cellStyle name="20% - 强调文字颜色 6 2 3 4 3" xfId="9425"/>
    <cellStyle name="20% - 强调文字颜色 6 2 3 4 3 2" xfId="9426"/>
    <cellStyle name="强调文字颜色 3 2 2 5 2 4" xfId="9427"/>
    <cellStyle name="20% - 强调文字颜色 6 2 3 4 3 2 2" xfId="9428"/>
    <cellStyle name="常规 26 2 2 4 3" xfId="9429"/>
    <cellStyle name="常规 31 2 2 4 3" xfId="9430"/>
    <cellStyle name="20% - 强调文字颜色 6 2 3 4 3 3" xfId="9431"/>
    <cellStyle name="20% - 强调文字颜色 6 2 3 4 3 3 2" xfId="9432"/>
    <cellStyle name="20% - 强调文字颜色 6 2 3 4 3 4" xfId="9433"/>
    <cellStyle name="20% - 强调文字颜色 6 2 3 4 4" xfId="9434"/>
    <cellStyle name="20% - 强调文字颜色 6 2 3 4 4 2" xfId="9435"/>
    <cellStyle name="20% - 强调文字颜色 6 2 3 4 5" xfId="9436"/>
    <cellStyle name="40% - 强调文字颜色 1 2 4 2 2 5 2" xfId="9437"/>
    <cellStyle name="20% - 强调文字颜色 6 2 3 4 5 2" xfId="9438"/>
    <cellStyle name="20% - 强调文字颜色 6 2 3 4 6" xfId="9439"/>
    <cellStyle name="强调文字颜色 4 2 4 2 3 5" xfId="9440"/>
    <cellStyle name="强调文字颜色 3 2 3 4 2 4 2" xfId="9441"/>
    <cellStyle name="20% - 强调文字颜色 6 2 3 5 2 2 2 2" xfId="9442"/>
    <cellStyle name="标题 4 2 4 2 2 2 3 3" xfId="9443"/>
    <cellStyle name="常规 3 6 2 2 3 3 2" xfId="9444"/>
    <cellStyle name="强调文字颜色 3 2 3 4 2 5" xfId="9445"/>
    <cellStyle name="20% - 强调文字颜色 6 2 3 5 2 2 3" xfId="9446"/>
    <cellStyle name="常规 3 6 2 2 3 4" xfId="9447"/>
    <cellStyle name="强调文字颜色 4 2 4 2 4 5" xfId="9448"/>
    <cellStyle name="20% - 强调文字颜色 6 2 3 5 2 2 3 2" xfId="9449"/>
    <cellStyle name="标题 4 2 4 2 2 2 4 3" xfId="9450"/>
    <cellStyle name="常规 3 6 2 2 3 4 2" xfId="9451"/>
    <cellStyle name="20% - 强调文字颜色 6 2 3 5 2 2 4" xfId="9452"/>
    <cellStyle name="60% - 强调文字颜色 4 2 3 6 3 2" xfId="9453"/>
    <cellStyle name="常规 3 6 2 2 3 5" xfId="9454"/>
    <cellStyle name="强调文字颜色 3 2 3 4 4 4" xfId="9455"/>
    <cellStyle name="20% - 强调文字颜色 6 2 3 5 2 4 2" xfId="9456"/>
    <cellStyle name="60% - 强调文字颜色 1 2 2 2 2 2 4 3 2" xfId="9457"/>
    <cellStyle name="20% - 强调文字颜色 6 2 3 5 2 5" xfId="9458"/>
    <cellStyle name="60% - 强调文字颜色 1 2 2 2 2 2 4 4" xfId="9459"/>
    <cellStyle name="强调文字颜色 3 2 3 5 2 4" xfId="9460"/>
    <cellStyle name="20% - 强调文字颜色 6 2 3 5 3 2 2" xfId="9461"/>
    <cellStyle name="常规 31 3 2 4 3" xfId="9462"/>
    <cellStyle name="20% - 强调文字颜色 6 2 3 5 3 3" xfId="9463"/>
    <cellStyle name="60% - 强调文字颜色 1 2 2 2 2 2 5 2" xfId="9464"/>
    <cellStyle name="20% - 强调文字颜色 6 2 3 5 3 3 2" xfId="9465"/>
    <cellStyle name="20% - 强调文字颜色 6 2 3 5 3 4" xfId="9466"/>
    <cellStyle name="20% - 强调文字颜色 6 2 3 5 5 2" xfId="9467"/>
    <cellStyle name="强调文字颜色 2 2 4 3 3 2 3" xfId="9468"/>
    <cellStyle name="40% - 强调文字颜色 3 2 6 2 2 2 2 2" xfId="9469"/>
    <cellStyle name="常规 2 2" xfId="9470"/>
    <cellStyle name="20% - 强调文字颜色 6 2 3 5 6" xfId="9471"/>
    <cellStyle name="40% - 强调文字颜色 3 2 6 2 2 2 3" xfId="9472"/>
    <cellStyle name="常规 3" xfId="9473"/>
    <cellStyle name="40% - 强调文字颜色 3 2 4 3 4 2" xfId="9474"/>
    <cellStyle name="20% - 强调文字颜色 6 2 4" xfId="9475"/>
    <cellStyle name="60% - 强调文字颜色 1 2 5 3 5" xfId="9476"/>
    <cellStyle name="60% - 强调文字颜色 5 2 3 2 2 2 3 2 3" xfId="9477"/>
    <cellStyle name="40% - 强调文字颜色 3 2 4 3 4 2 2" xfId="9478"/>
    <cellStyle name="20% - 强调文字颜色 6 2 4 2" xfId="9479"/>
    <cellStyle name="60% - 强调文字颜色 1 2 5 3 5 2" xfId="9480"/>
    <cellStyle name="60% - 强调文字颜色 5 2 3 2 2 2 3 2 3 2" xfId="9481"/>
    <cellStyle name="20% - 强调文字颜色 6 2 4 2 2" xfId="9482"/>
    <cellStyle name="20% - 强调文字颜色 6 2 4 2 2 2 2 2" xfId="9483"/>
    <cellStyle name="输入 2 4 2 3 3 2 3" xfId="9484"/>
    <cellStyle name="标题 5 5 2 6 2" xfId="9485"/>
    <cellStyle name="20% - 强调文字颜色 6 2 4 2 2 2 2 2 2" xfId="9486"/>
    <cellStyle name="20% - 强调文字颜色 6 2 4 2 2 2 2 2 2 2" xfId="9487"/>
    <cellStyle name="20% - 强调文字颜色 6 2 4 2 2 2 2 2 3" xfId="9488"/>
    <cellStyle name="20% - 强调文字颜色 6 2 4 2 2 2 2 2 3 2" xfId="9489"/>
    <cellStyle name="20% - 强调文字颜色 6 2 4 2 2 2 2 2 4" xfId="9490"/>
    <cellStyle name="20% - 强调文字颜色 6 2 4 2 2 2 2 3" xfId="9491"/>
    <cellStyle name="40% - 强调文字颜色 2 2 4 3 2 3 3 2" xfId="9492"/>
    <cellStyle name="20% - 强调文字颜色 6 2 4 2 2 2 2 3 2" xfId="9493"/>
    <cellStyle name="20% - 强调文字颜色 6 2 4 2 2 2 2 4" xfId="9494"/>
    <cellStyle name="标题 5 2 2 2 2 2 2 3 2" xfId="9495"/>
    <cellStyle name="20% - 强调文字颜色 6 2 4 2 2 2 2 4 2" xfId="9496"/>
    <cellStyle name="20% - 强调文字颜色 6 2 4 2 2 2 2 5" xfId="9497"/>
    <cellStyle name="20% - 强调文字颜色 6 2 4 2 2 2 3" xfId="9498"/>
    <cellStyle name="标题 3 2 4 8 2" xfId="9499"/>
    <cellStyle name="标题 5 5 2 7" xfId="9500"/>
    <cellStyle name="20% - 强调文字颜色 6 2 4 2 2 2 3 2" xfId="9501"/>
    <cellStyle name="20% - 强调文字颜色 6 2 4 2 2 2 3 2 2" xfId="9502"/>
    <cellStyle name="20% - 强调文字颜色 6 2 4 2 2 2 4" xfId="9503"/>
    <cellStyle name="20% - 强调文字颜色 6 2 4 2 2 2 4 2" xfId="9504"/>
    <cellStyle name="常规 18 4 4 3 2 3" xfId="9505"/>
    <cellStyle name="20% - 强调文字颜色 6 2 4 2 2 3 2" xfId="9506"/>
    <cellStyle name="注释 2 4 2 2 3 2 2 3" xfId="9507"/>
    <cellStyle name="标题 5 5 3 6" xfId="9508"/>
    <cellStyle name="20% - 强调文字颜色 6 2 4 2 2 3 2 2" xfId="9509"/>
    <cellStyle name="注释 2 4 2 2 3 2 2 3 2" xfId="9510"/>
    <cellStyle name="输入 2 4 2 3 4 2 3" xfId="9511"/>
    <cellStyle name="标题 5 5 3 6 2" xfId="9512"/>
    <cellStyle name="20% - 强调文字颜色 6 2 4 2 2 3 2 2 2" xfId="9513"/>
    <cellStyle name="20% - 强调文字颜色 6 2 4 2 2 3 2 2 2 2" xfId="9514"/>
    <cellStyle name="20% - 强调文字颜色 6 2 4 2 2 3 2 2 3" xfId="9515"/>
    <cellStyle name="20% - 强调文字颜色 6 2 4 2 2 3 2 2 3 2" xfId="9516"/>
    <cellStyle name="20% - 强调文字颜色 6 2 4 2 2 3 2 2 4" xfId="9517"/>
    <cellStyle name="20% - 强调文字颜色 6 2 4 2 2 3 2 3" xfId="9518"/>
    <cellStyle name="20% - 强调文字颜色 6 2 4 2 2 3 2 3 2" xfId="9519"/>
    <cellStyle name="20% - 强调文字颜色 6 2 4 2 2 3 2 4" xfId="9520"/>
    <cellStyle name="20% - 强调文字颜色 6 2 4 2 2 3 2 4 2" xfId="9521"/>
    <cellStyle name="20% - 强调文字颜色 6 2 4 2 2 3 2 5" xfId="9522"/>
    <cellStyle name="20% - 强调文字颜色 6 2 4 2 2 3 3" xfId="9523"/>
    <cellStyle name="注释 2 4 2 2 3 2 2 4" xfId="9524"/>
    <cellStyle name="标题 5 5 3 7" xfId="9525"/>
    <cellStyle name="20% - 强调文字颜色 6 2 4 2 2 3 3 2" xfId="9526"/>
    <cellStyle name="20% - 强调文字颜色 6 2 4 2 2 3 3 2 2" xfId="9527"/>
    <cellStyle name="20% - 强调文字颜色 6 2 4 2 2 3 4" xfId="9528"/>
    <cellStyle name="20% - 强调文字颜色 6 2 4 2 2 3 4 2" xfId="9529"/>
    <cellStyle name="20% - 强调文字颜色 6 2 4 2 2 4" xfId="9530"/>
    <cellStyle name="强调文字颜色 6 2 2 3 2 3 2 2 2" xfId="9531"/>
    <cellStyle name="常规 20 3 2 2" xfId="9532"/>
    <cellStyle name="20% - 强调文字颜色 6 2 4 2 2 4 2" xfId="9533"/>
    <cellStyle name="20% - 强调文字颜色 6 2 4 2 2 4 2 2" xfId="9534"/>
    <cellStyle name="20% - 强调文字颜色 6 2 4 2 2 4 3" xfId="9535"/>
    <cellStyle name="20% - 强调文字颜色 6 2 4 2 2 4 3 2" xfId="9536"/>
    <cellStyle name="20% - 强调文字颜色 6 2 4 2 2 4 4" xfId="9537"/>
    <cellStyle name="20% - 强调文字颜色 6 2 4 2 2 5" xfId="9538"/>
    <cellStyle name="20% - 强调文字颜色 6 2 4 2 2 5 2" xfId="9539"/>
    <cellStyle name="60% - 强调文字颜色 6 2 2 2 2 5" xfId="9540"/>
    <cellStyle name="20% - 强调文字颜色 6 2 4 2 2 6" xfId="9541"/>
    <cellStyle name="20% - 强调文字颜色 6 2 4 2 2 6 2" xfId="9542"/>
    <cellStyle name="60% - 强调文字颜色 6 2 2 2 3 5" xfId="9543"/>
    <cellStyle name="20% - 强调文字颜色 6 2 4 2 3 2 2" xfId="9544"/>
    <cellStyle name="标题 5 6 2 6" xfId="9545"/>
    <cellStyle name="20% - 强调文字颜色 6 2 4 2 3 2 2 2" xfId="9546"/>
    <cellStyle name="标题 5 6 2 6 2" xfId="9547"/>
    <cellStyle name="20% - 强调文字颜色 6 2 4 2 3 2 2 2 2" xfId="9548"/>
    <cellStyle name="20% - 强调文字颜色 6 2 4 2 3 2 2 3" xfId="9549"/>
    <cellStyle name="40% - 强调文字颜色 2 2 4 3 3 3 3 2" xfId="9550"/>
    <cellStyle name="常规 18 4 3 2 3 2 2" xfId="9551"/>
    <cellStyle name="20% - 强调文字颜色 6 2 4 2 3 2 2 3 2" xfId="9552"/>
    <cellStyle name="常规 18 4 3 2 3 2 2 2" xfId="9553"/>
    <cellStyle name="20% - 强调文字颜色 6 2 4 2 3 2 2 4" xfId="9554"/>
    <cellStyle name="标题 5 2 2 2 2 3 2 3 2" xfId="9555"/>
    <cellStyle name="常规 18 4 3 2 3 2 3" xfId="9556"/>
    <cellStyle name="20% - 强调文字颜色 6 2 4 2 3 2 3" xfId="9557"/>
    <cellStyle name="标题 5 6 2 7" xfId="9558"/>
    <cellStyle name="20% - 强调文字颜色 6 2 4 2 3 2 3 2" xfId="9559"/>
    <cellStyle name="20% - 强调文字颜色 6 2 4 2 3 2 4" xfId="9560"/>
    <cellStyle name="常规 3 5 5 2 3 2" xfId="9561"/>
    <cellStyle name="20% - 强调文字颜色 6 2 4 2 3 2 4 2" xfId="9562"/>
    <cellStyle name="20% - 强调文字颜色 6 2 4 2 3 3" xfId="9563"/>
    <cellStyle name="20% - 强调文字颜色 6 2 4 2 3 3 2" xfId="9564"/>
    <cellStyle name="20% - 强调文字颜色 6 2 4 2 3 3 2 2" xfId="9565"/>
    <cellStyle name="常规 21 2 2 6" xfId="9566"/>
    <cellStyle name="20% - 强调文字颜色 6 2 4 2 3 3 3" xfId="9567"/>
    <cellStyle name="20% - 强调文字颜色 6 2 4 2 3 3 3 2" xfId="9568"/>
    <cellStyle name="常规 21 2 3 6" xfId="9569"/>
    <cellStyle name="20% - 强调文字颜色 6 2 4 2 3 3 4" xfId="9570"/>
    <cellStyle name="20% - 强调文字颜色 6 2 4 2 3 4" xfId="9571"/>
    <cellStyle name="20% - 强调文字颜色 6 2 4 2 3 4 2" xfId="9572"/>
    <cellStyle name="40% - 强调文字颜色 5 2 7 2 2 3" xfId="9573"/>
    <cellStyle name="标题 5 3 2 2 2 2 2 3" xfId="9574"/>
    <cellStyle name="20% - 强调文字颜色 6 2 4 2 3 5" xfId="9575"/>
    <cellStyle name="20% - 强调文字颜色 6 2 4 2 3 5 2" xfId="9576"/>
    <cellStyle name="60% - 强调文字颜色 6 2 2 3 2 5" xfId="9577"/>
    <cellStyle name="20% - 强调文字颜色 6 2 4 2 3 6" xfId="9578"/>
    <cellStyle name="20% - 强调文字颜色 6 2 4 2 4" xfId="9579"/>
    <cellStyle name="20% - 强调文字颜色 6 2 4 2 4 2 2" xfId="9580"/>
    <cellStyle name="20% - 强调文字颜色 6 2 4 2 4 2 2 2" xfId="9581"/>
    <cellStyle name="20% - 强调文字颜色 6 2 4 2 4 2 2 2 2" xfId="9582"/>
    <cellStyle name="20% - 强调文字颜色 6 2 4 2 4 2 2 3" xfId="9583"/>
    <cellStyle name="20% - 强调文字颜色 6 2 4 2 4 2 2 3 2" xfId="9584"/>
    <cellStyle name="适中 2 5 3 2 3 3 2" xfId="9585"/>
    <cellStyle name="20% - 强调文字颜色 6 2 4 2 4 2 2 4" xfId="9586"/>
    <cellStyle name="20% - 强调文字颜色 6 2 4 2 4 2 3" xfId="9587"/>
    <cellStyle name="40% - 强调文字颜色 4 2 2 5 2 2 2 2" xfId="9588"/>
    <cellStyle name="20% - 强调文字颜色 6 2 4 2 4 2 3 2" xfId="9589"/>
    <cellStyle name="60% - 强调文字颜色 6 2 6 2 5" xfId="9590"/>
    <cellStyle name="20% - 强调文字颜色 6 2 4 2 4 2 4" xfId="9591"/>
    <cellStyle name="20% - 强调文字颜色 6 2 4 2 4 2 4 2" xfId="9592"/>
    <cellStyle name="60% - 强调文字颜色 6 2 6 3 5" xfId="9593"/>
    <cellStyle name="20% - 强调文字颜色 6 2 4 2 4 3" xfId="9594"/>
    <cellStyle name="常规 21 4 2 5 2 2" xfId="9595"/>
    <cellStyle name="20% - 强调文字颜色 6 2 4 2 4 3 2 2" xfId="9596"/>
    <cellStyle name="常规 22 2 2 6" xfId="9597"/>
    <cellStyle name="20% - 强调文字颜色 6 2 4 2 4 3 3" xfId="9598"/>
    <cellStyle name="40% - 强调文字颜色 4 2 2 5 2 2 3 2" xfId="9599"/>
    <cellStyle name="20% - 强调文字颜色 6 2 4 2 4 3 3 2" xfId="9600"/>
    <cellStyle name="60% - 强调文字颜色 6 2 7 2 5" xfId="9601"/>
    <cellStyle name="常规 22 2 3 6" xfId="9602"/>
    <cellStyle name="20% - 强调文字颜色 6 2 4 2 4 3 4" xfId="9603"/>
    <cellStyle name="20% - 强调文字颜色 6 2 4 2 4 4" xfId="9604"/>
    <cellStyle name="20% - 强调文字颜色 6 2 4 2 4 4 2" xfId="9605"/>
    <cellStyle name="标题 5 3 2 2 2 3 2 3" xfId="9606"/>
    <cellStyle name="20% - 强调文字颜色 6 2 4 2 4 5" xfId="9607"/>
    <cellStyle name="20% - 强调文字颜色 6 2 4 2 4 5 2" xfId="9608"/>
    <cellStyle name="60% - 强调文字颜色 6 2 2 4 2 5" xfId="9609"/>
    <cellStyle name="20% - 强调文字颜色 6 2 4 2 4 6" xfId="9610"/>
    <cellStyle name="20% - 强调文字颜色 6 2 4 2 5" xfId="9611"/>
    <cellStyle name="40% - 强调文字颜色 1 2 4 2 3 3 2" xfId="9612"/>
    <cellStyle name="输入 2 6 4 2 4" xfId="9613"/>
    <cellStyle name="20% - 强调文字颜色 6 2 4 2 5 2" xfId="9614"/>
    <cellStyle name="40% - 强调文字颜色 1 2 4 2 3 3 2 2" xfId="9615"/>
    <cellStyle name="20% - 强调文字颜色 6 2 4 2 5 2 2" xfId="9616"/>
    <cellStyle name="20% - 强调文字颜色 6 2 4 2 5 3" xfId="9617"/>
    <cellStyle name="常规 21 4 2 5 3 2" xfId="9618"/>
    <cellStyle name="20% - 强调文字颜色 6 2 4 2 5 4" xfId="9619"/>
    <cellStyle name="20% - 强调文字颜色 6 2 4 2 6" xfId="9620"/>
    <cellStyle name="40% - 强调文字颜色 1 2 4 2 3 3 3" xfId="9621"/>
    <cellStyle name="20% - 强调文字颜色 6 2 4 2 6 2" xfId="9622"/>
    <cellStyle name="40% - 强调文字颜色 1 2 4 2 3 3 3 2" xfId="9623"/>
    <cellStyle name="20% - 强调文字颜色 6 2 4 2 7" xfId="9624"/>
    <cellStyle name="输出 2 4 2 3 2 3 3 2" xfId="9625"/>
    <cellStyle name="40% - 强调文字颜色 1 2 4 2 3 3 4" xfId="9626"/>
    <cellStyle name="20% - 强调文字颜色 6 2 4 2 7 2" xfId="9627"/>
    <cellStyle name="20% - 强调文字颜色 6 2 4 2 8" xfId="9628"/>
    <cellStyle name="标题 2 2 3 4 3 4 2" xfId="9629"/>
    <cellStyle name="20% - 强调文字颜色 6 2 4 3" xfId="9630"/>
    <cellStyle name="20% - 强调文字颜色 6 2 4 3 2" xfId="9631"/>
    <cellStyle name="常规 18 2 2 5" xfId="9632"/>
    <cellStyle name="常规 23 2 2 5" xfId="9633"/>
    <cellStyle name="20% - 强调文字颜色 6 2 4 3 2 2 2" xfId="9634"/>
    <cellStyle name="40% - 强调文字颜色 5 2 3 4 5" xfId="9635"/>
    <cellStyle name="常规 18 2 2 5 2 2" xfId="9636"/>
    <cellStyle name="常规 23 2 2 5 2 2" xfId="9637"/>
    <cellStyle name="20% - 强调文字颜色 6 2 4 3 2 2 2 2" xfId="9638"/>
    <cellStyle name="40% - 强调文字颜色 5 2 3 4 5 2" xfId="9639"/>
    <cellStyle name="标题 1 2 4 2 4" xfId="9640"/>
    <cellStyle name="标题 1 2 4 2 5" xfId="9641"/>
    <cellStyle name="20% - 强调文字颜色 6 2 4 3 2 2 2 3" xfId="9642"/>
    <cellStyle name="差 2 4 2 2 3 4 2" xfId="9643"/>
    <cellStyle name="20% - 强调文字颜色 6 2 4 3 2 2 2 4" xfId="9644"/>
    <cellStyle name="标题 1 2 4 2 6" xfId="9645"/>
    <cellStyle name="20% - 强调文字颜色 6 2 4 3 2 2 3" xfId="9646"/>
    <cellStyle name="40% - 强调文字颜色 5 2 3 4 6" xfId="9647"/>
    <cellStyle name="20% - 强调文字颜色 6 2 4 3 2 2 3 2" xfId="9648"/>
    <cellStyle name="标题 1 2 4 3 4" xfId="9649"/>
    <cellStyle name="20% - 强调文字颜色 6 2 4 3 2 2 4" xfId="9650"/>
    <cellStyle name="20% - 强调文字颜色 6 2 4 3 2 2 4 2" xfId="9651"/>
    <cellStyle name="标题 1 2 4 4 4" xfId="9652"/>
    <cellStyle name="20% - 强调文字颜色 6 2 4 3 2 2 5" xfId="9653"/>
    <cellStyle name="20% - 强调文字颜色 6 2 4 3 2 3" xfId="9654"/>
    <cellStyle name="常规 18 2 2 5 3" xfId="9655"/>
    <cellStyle name="常规 23 2 2 5 3" xfId="9656"/>
    <cellStyle name="20% - 强调文字颜色 6 2 4 3 2 3 2" xfId="9657"/>
    <cellStyle name="40% - 强调文字颜色 5 2 3 5 5" xfId="9658"/>
    <cellStyle name="输出 2 7 2 3" xfId="9659"/>
    <cellStyle name="常规 18 2 2 5 3 2" xfId="9660"/>
    <cellStyle name="常规 23 2 2 5 3 2" xfId="9661"/>
    <cellStyle name="20% - 强调文字颜色 6 2 4 3 2 3 2 2" xfId="9662"/>
    <cellStyle name="40% - 强调文字颜色 5 2 3 5 5 2" xfId="9663"/>
    <cellStyle name="标题 1 2 5 2 4" xfId="9664"/>
    <cellStyle name="20% - 强调文字颜色 6 2 4 3 2 3 3" xfId="9665"/>
    <cellStyle name="40% - 强调文字颜色 5 2 3 5 6" xfId="9666"/>
    <cellStyle name="20% - 强调文字颜色 6 2 4 3 2 3 3 2" xfId="9667"/>
    <cellStyle name="标题 1 2 5 3 4" xfId="9668"/>
    <cellStyle name="20% - 强调文字颜色 6 2 4 3 2 3 4" xfId="9669"/>
    <cellStyle name="20% - 强调文字颜色 6 2 4 3 2 4" xfId="9670"/>
    <cellStyle name="常规 18 2 2 5 4" xfId="9671"/>
    <cellStyle name="常规 20 4 2 2" xfId="9672"/>
    <cellStyle name="常规 23 2 2 5 4" xfId="9673"/>
    <cellStyle name="20% - 强调文字颜色 6 2 4 3 2 5" xfId="9674"/>
    <cellStyle name="20% - 强调文字颜色 6 2 4 3 2 5 2" xfId="9675"/>
    <cellStyle name="输出 2 7 4 3" xfId="9676"/>
    <cellStyle name="60% - 强调文字颜色 6 2 3 2 2 5" xfId="9677"/>
    <cellStyle name="常规 2 6 2 3" xfId="9678"/>
    <cellStyle name="20% - 强调文字颜色 6 2 4 3 2 6" xfId="9679"/>
    <cellStyle name="常规 29 3 2 2 2" xfId="9680"/>
    <cellStyle name="常规 34 3 2 2 2" xfId="9681"/>
    <cellStyle name="20% - 强调文字颜色 6 2 4 3 3" xfId="9682"/>
    <cellStyle name="常规 18 2 2 6" xfId="9683"/>
    <cellStyle name="常规 23 2 2 6" xfId="9684"/>
    <cellStyle name="20% - 强调文字颜色 6 2 4 3 3 2 2" xfId="9685"/>
    <cellStyle name="40% - 强调文字颜色 5 2 4 4 5" xfId="9686"/>
    <cellStyle name="好 2 3 4 3" xfId="9687"/>
    <cellStyle name="20% - 强调文字颜色 6 2 4 3 3 2 2 2" xfId="9688"/>
    <cellStyle name="40% - 强调文字颜色 5 2 4 4 5 2" xfId="9689"/>
    <cellStyle name="好 2 3 4 4" xfId="9690"/>
    <cellStyle name="20% - 强调文字颜色 6 2 4 3 3 2 2 3" xfId="9691"/>
    <cellStyle name="差 2 4 2 3 3 4 2" xfId="9692"/>
    <cellStyle name="好 2 3 4 5" xfId="9693"/>
    <cellStyle name="20% - 强调文字颜色 6 2 4 3 3 2 2 4" xfId="9694"/>
    <cellStyle name="20% - 强调文字颜色 6 2 4 3 3 2 3" xfId="9695"/>
    <cellStyle name="40% - 强调文字颜色 5 2 4 4 6" xfId="9696"/>
    <cellStyle name="好 2 3 5 3" xfId="9697"/>
    <cellStyle name="20% - 强调文字颜色 6 2 4 3 3 2 3 2" xfId="9698"/>
    <cellStyle name="20% - 强调文字颜色 6 2 4 3 3 2 4" xfId="9699"/>
    <cellStyle name="好 2 3 6 3" xfId="9700"/>
    <cellStyle name="20% - 强调文字颜色 6 2 4 3 3 2 4 2" xfId="9701"/>
    <cellStyle name="20% - 强调文字颜色 6 2 4 3 3 2 5" xfId="9702"/>
    <cellStyle name="20% - 强调文字颜色 6 2 4 3 3 3" xfId="9703"/>
    <cellStyle name="20% - 强调文字颜色 6 2 4 3 3 3 2" xfId="9704"/>
    <cellStyle name="40% - 强调文字颜色 5 2 4 5 5" xfId="9705"/>
    <cellStyle name="好 2 4 4 3" xfId="9706"/>
    <cellStyle name="20% - 强调文字颜色 6 2 4 3 3 3 2 2" xfId="9707"/>
    <cellStyle name="40% - 强调文字颜色 5 2 4 5 5 2" xfId="9708"/>
    <cellStyle name="20% - 强调文字颜色 6 2 4 3 3 3 3" xfId="9709"/>
    <cellStyle name="40% - 强调文字颜色 5 2 4 5 6" xfId="9710"/>
    <cellStyle name="好 2 4 5 3" xfId="9711"/>
    <cellStyle name="20% - 强调文字颜色 6 2 4 3 3 3 3 2" xfId="9712"/>
    <cellStyle name="20% - 强调文字颜色 6 2 4 3 3 3 4" xfId="9713"/>
    <cellStyle name="20% - 强调文字颜色 6 2 4 3 3 4" xfId="9714"/>
    <cellStyle name="20% - 强调文字颜色 6 2 4 3 3 4 2" xfId="9715"/>
    <cellStyle name="40% - 强调文字颜色 5 2 8 2 2 3" xfId="9716"/>
    <cellStyle name="20% - 强调文字颜色 6 2 4 3 3 5" xfId="9717"/>
    <cellStyle name="20% - 强调文字颜色 6 2 4 3 3 5 2" xfId="9718"/>
    <cellStyle name="60% - 强调文字颜色 6 2 3 3 2 5" xfId="9719"/>
    <cellStyle name="常规 2 7 2 3" xfId="9720"/>
    <cellStyle name="20% - 强调文字颜色 6 2 4 3 3 6" xfId="9721"/>
    <cellStyle name="常规 29 3 2 3 2" xfId="9722"/>
    <cellStyle name="常规 34 3 2 3 2" xfId="9723"/>
    <cellStyle name="20% - 强调文字颜色 6 2 4 3 4" xfId="9724"/>
    <cellStyle name="常规 18 2 2 7" xfId="9725"/>
    <cellStyle name="常规 23 2 2 7" xfId="9726"/>
    <cellStyle name="20% - 强调文字颜色 6 2 4 3 4 2" xfId="9727"/>
    <cellStyle name="常规 18 2 2 7 2" xfId="9728"/>
    <cellStyle name="常规 23 2 2 7 2" xfId="9729"/>
    <cellStyle name="20% - 强调文字颜色 6 2 4 3 4 2 2" xfId="9730"/>
    <cellStyle name="40% - 强调文字颜色 5 2 5 4 5" xfId="9731"/>
    <cellStyle name="20% - 强调文字颜色 6 2 4 3 4 3" xfId="9732"/>
    <cellStyle name="20% - 强调文字颜色 6 2 4 3 4 3 2" xfId="9733"/>
    <cellStyle name="20% - 强调文字颜色 6 2 4 3 4 4" xfId="9734"/>
    <cellStyle name="20% - 强调文字颜色 6 2 4 3 5" xfId="9735"/>
    <cellStyle name="40% - 强调文字颜色 1 2 4 2 3 4 2" xfId="9736"/>
    <cellStyle name="常规 18 2 2 8" xfId="9737"/>
    <cellStyle name="常规 23 2 2 8" xfId="9738"/>
    <cellStyle name="20% - 强调文字颜色 6 2 4 3 5 2" xfId="9739"/>
    <cellStyle name="40% - 强调文字颜色 2 2 4 2 2 2 2 4" xfId="9740"/>
    <cellStyle name="20% - 强调文字颜色 6 2 4 3 6" xfId="9741"/>
    <cellStyle name="20% - 强调文字颜色 6 2 4 3 6 2" xfId="9742"/>
    <cellStyle name="40% - 强调文字颜色 2 2 4 2 2 2 3 4" xfId="9743"/>
    <cellStyle name="20% - 强调文字颜色 6 2 4 3 7" xfId="9744"/>
    <cellStyle name="20% - 强调文字颜色 6 2 4 4" xfId="9745"/>
    <cellStyle name="20% - 强调文字颜色 6 2 4 4 2" xfId="9746"/>
    <cellStyle name="常规 18 2 3 5" xfId="9747"/>
    <cellStyle name="常规 23 2 3 5" xfId="9748"/>
    <cellStyle name="20% - 强调文字颜色 6 2 4 4 2 2" xfId="9749"/>
    <cellStyle name="解释性文本 2 3 3 2 4 4" xfId="9750"/>
    <cellStyle name="常规 18 2 3 5 2" xfId="9751"/>
    <cellStyle name="常规 23 2 3 5 2" xfId="9752"/>
    <cellStyle name="20% - 强调文字颜色 6 2 4 4 2 2 2" xfId="9753"/>
    <cellStyle name="20% - 强调文字颜色 6 2 4 4 2 2 2 2" xfId="9754"/>
    <cellStyle name="标题 2 2 4 2 4" xfId="9755"/>
    <cellStyle name="20% - 强调文字颜色 6 2 4 4 2 2 3" xfId="9756"/>
    <cellStyle name="20% - 强调文字颜色 6 2 4 4 2 2 3 2" xfId="9757"/>
    <cellStyle name="标题 2 2 4 3 4" xfId="9758"/>
    <cellStyle name="20% - 强调文字颜色 6 2 4 4 2 2 4" xfId="9759"/>
    <cellStyle name="20% - 强调文字颜色 6 2 4 4 2 3" xfId="9760"/>
    <cellStyle name="20% - 强调文字颜色 6 2 4 4 2 3 2" xfId="9761"/>
    <cellStyle name="20% - 强调文字颜色 6 2 4 4 2 4" xfId="9762"/>
    <cellStyle name="常规 20 5 2 2" xfId="9763"/>
    <cellStyle name="20% - 强调文字颜色 6 2 4 4 2 4 2" xfId="9764"/>
    <cellStyle name="20% - 强调文字颜色 6 2 4 4 2 5" xfId="9765"/>
    <cellStyle name="20% - 强调文字颜色 6 2 4 4 3" xfId="9766"/>
    <cellStyle name="常规 18 2 3 6" xfId="9767"/>
    <cellStyle name="常规 23 2 3 6" xfId="9768"/>
    <cellStyle name="20% - 强调文字颜色 6 2 4 4 3 2" xfId="9769"/>
    <cellStyle name="常规 18 2 3 6 2" xfId="9770"/>
    <cellStyle name="常规 23 2 3 6 2" xfId="9771"/>
    <cellStyle name="20% - 强调文字颜色 6 2 4 4 3 2 2" xfId="9772"/>
    <cellStyle name="常规 27 2 2 4 3" xfId="9773"/>
    <cellStyle name="常规 32 2 2 4 3" xfId="9774"/>
    <cellStyle name="20% - 强调文字颜色 6 2 4 4 3 3" xfId="9775"/>
    <cellStyle name="20% - 强调文字颜色 6 2 4 4 3 3 2" xfId="9776"/>
    <cellStyle name="20% - 强调文字颜色 6 2 4 4 3 4" xfId="9777"/>
    <cellStyle name="常规 3 10" xfId="9778"/>
    <cellStyle name="20% - 强调文字颜色 6 2 4 4 4" xfId="9779"/>
    <cellStyle name="常规 18 2 3 7" xfId="9780"/>
    <cellStyle name="常规 23 2 3 7" xfId="9781"/>
    <cellStyle name="20% - 强调文字颜色 6 2 4 4 4 2" xfId="9782"/>
    <cellStyle name="20% - 强调文字颜色 6 2 4 4 5" xfId="9783"/>
    <cellStyle name="40% - 强调文字颜色 1 2 4 2 3 5 2" xfId="9784"/>
    <cellStyle name="20% - 强调文字颜色 6 2 4 4 5 2" xfId="9785"/>
    <cellStyle name="40% - 强调文字颜色 2 2 4 2 2 3 2 4" xfId="9786"/>
    <cellStyle name="20% - 强调文字颜色 6 2 4 4 6" xfId="9787"/>
    <cellStyle name="强调文字颜色 5 2 4 2 3 5" xfId="9788"/>
    <cellStyle name="20% - 强调文字颜色 6 2 4 5 2 2 2 2" xfId="9789"/>
    <cellStyle name="标题 3 2 4 2 4" xfId="9790"/>
    <cellStyle name="20% - 强调文字颜色 6 2 4 5 2 2 3" xfId="9791"/>
    <cellStyle name="20% - 强调文字颜色 6 2 4 5 2 2 4" xfId="9792"/>
    <cellStyle name="20% - 强调文字颜色 6 2 4 5 2 4 2" xfId="9793"/>
    <cellStyle name="20% - 强调文字颜色 6 2 4 5 2 5" xfId="9794"/>
    <cellStyle name="20% - 强调文字颜色 6 2 4 5 3 2 2" xfId="9795"/>
    <cellStyle name="常规 27 3 2 4 3" xfId="9796"/>
    <cellStyle name="常规 32 3 2 4 3" xfId="9797"/>
    <cellStyle name="20% - 强调文字颜色 6 2 4 5 3 3" xfId="9798"/>
    <cellStyle name="20% - 强调文字颜色 6 2 4 5 3 3 2" xfId="9799"/>
    <cellStyle name="20% - 强调文字颜色 6 2 4 5 5 2" xfId="9800"/>
    <cellStyle name="20% - 强调文字颜色 6 2 4 5 6" xfId="9801"/>
    <cellStyle name="40% - 强调文字颜色 3 2 4 3 4 3" xfId="9802"/>
    <cellStyle name="60% - 强调文字颜色 5 2 3 2 2 2 3 2 4" xfId="9803"/>
    <cellStyle name="差 2 2 2 3 2 3 2" xfId="9804"/>
    <cellStyle name="20% - 强调文字颜色 6 2 5" xfId="9805"/>
    <cellStyle name="60% - 强调文字颜色 1 2 5 3 6" xfId="9806"/>
    <cellStyle name="常规 21 2 2 2 2 5 2" xfId="9807"/>
    <cellStyle name="40% - 强调文字颜色 3 2 4 3 4 3 2" xfId="9808"/>
    <cellStyle name="20% - 强调文字颜色 6 2 5 2" xfId="9809"/>
    <cellStyle name="60% - 强调文字颜色 1 2 5 3 6 2" xfId="9810"/>
    <cellStyle name="20% - 强调文字颜色 6 2 5 2 2" xfId="9811"/>
    <cellStyle name="常规 3 3 2 2 4" xfId="9812"/>
    <cellStyle name="20% - 强调文字颜色 6 2 5 2 2 2 3" xfId="9813"/>
    <cellStyle name="60% - 强调文字颜色 2 2 4 5 3 2" xfId="9814"/>
    <cellStyle name="强调文字颜色 3 2 6 3 2 2" xfId="9815"/>
    <cellStyle name="标题 4 2 4 8 2" xfId="9816"/>
    <cellStyle name="20% - 强调文字颜色 6 2 5 2 2 2 4" xfId="9817"/>
    <cellStyle name="强调文字颜色 5 2 2 2 2 2 6" xfId="9818"/>
    <cellStyle name="20% - 强调文字颜色 6 2 5 2 2 2 4 2" xfId="9819"/>
    <cellStyle name="20% - 强调文字颜色 6 2 5 2 2 3 2" xfId="9820"/>
    <cellStyle name="常规 3 3 2 2 4 3 2" xfId="9821"/>
    <cellStyle name="20% - 强调文字颜色 6 2 5 2 2 3 3" xfId="9822"/>
    <cellStyle name="60% - 强调文字颜色 2 2 4 5 4 2" xfId="9823"/>
    <cellStyle name="60% - 强调文字颜色 3 2 3 2 2 3 2 2" xfId="9824"/>
    <cellStyle name="20% - 强调文字颜色 6 2 5 2 2 3 3 2" xfId="9825"/>
    <cellStyle name="60% - 强调文字颜色 3 2 3 2 2 3 2 2 2" xfId="9826"/>
    <cellStyle name="20% - 强调文字颜色 6 2 5 2 2 3 4" xfId="9827"/>
    <cellStyle name="60% - 强调文字颜色 3 2 3 2 2 3 2 3" xfId="9828"/>
    <cellStyle name="20% - 强调文字颜色 6 2 5 2 2 4" xfId="9829"/>
    <cellStyle name="常规 21 3 2 2" xfId="9830"/>
    <cellStyle name="常规 3 3 2 2 4 4" xfId="9831"/>
    <cellStyle name="20% - 强调文字颜色 6 2 5 2 2 4 2" xfId="9832"/>
    <cellStyle name="常规 21 3 2 2 2" xfId="9833"/>
    <cellStyle name="20% - 强调文字颜色 6 2 5 2 2 5" xfId="9834"/>
    <cellStyle name="常规 21 3 2 3" xfId="9835"/>
    <cellStyle name="20% - 强调文字颜色 6 2 5 2 2 5 2" xfId="9836"/>
    <cellStyle name="常规 21 3 2 3 2" xfId="9837"/>
    <cellStyle name="20% - 强调文字颜色 6 2 5 2 2 6" xfId="9838"/>
    <cellStyle name="常规 21 3 2 4" xfId="9839"/>
    <cellStyle name="20% - 强调文字颜色 6 2 5 2 3" xfId="9840"/>
    <cellStyle name="常规 3 3 2 2 5" xfId="9841"/>
    <cellStyle name="20% - 强调文字颜色 6 2 5 2 3 2 2" xfId="9842"/>
    <cellStyle name="20% - 强调文字颜色 6 2 5 2 3 2 2 3 2" xfId="9843"/>
    <cellStyle name="20% - 强调文字颜色 6 2 5 2 3 2 2 4" xfId="9844"/>
    <cellStyle name="20% - 强调文字颜色 6 2 5 2 3 2 3" xfId="9845"/>
    <cellStyle name="60% - 强调文字颜色 2 2 4 6 3 2" xfId="9846"/>
    <cellStyle name="标题 5 2 3 2 3 2 2 2" xfId="9847"/>
    <cellStyle name="20% - 强调文字颜色 6 2 5 2 3 2 3 2" xfId="9848"/>
    <cellStyle name="20% - 强调文字颜色 6 2 5 2 3 2 4" xfId="9849"/>
    <cellStyle name="20% - 强调文字颜色 6 2 5 2 3 2 4 2" xfId="9850"/>
    <cellStyle name="20% - 强调文字颜色 6 2 5 2 3 3" xfId="9851"/>
    <cellStyle name="20% - 强调文字颜色 6 2 5 2 3 3 2" xfId="9852"/>
    <cellStyle name="20% - 强调文字颜色 6 2 5 2 3 3 3" xfId="9853"/>
    <cellStyle name="60% - 强调文字颜色 3 2 3 2 2 4 2 2" xfId="9854"/>
    <cellStyle name="标题 5 2 3 2 3 2 3 2" xfId="9855"/>
    <cellStyle name="20% - 强调文字颜色 6 2 5 2 3 3 3 2" xfId="9856"/>
    <cellStyle name="20% - 强调文字颜色 6 2 5 2 3 3 4" xfId="9857"/>
    <cellStyle name="20% - 强调文字颜色 6 2 5 2 3 4" xfId="9858"/>
    <cellStyle name="常规 21 3 3 2" xfId="9859"/>
    <cellStyle name="20% - 强调文字颜色 6 2 5 2 3 4 2" xfId="9860"/>
    <cellStyle name="常规 21 3 3 2 2" xfId="9861"/>
    <cellStyle name="20% - 强调文字颜色 6 2 5 2 3 5" xfId="9862"/>
    <cellStyle name="常规 21 3 3 3" xfId="9863"/>
    <cellStyle name="20% - 强调文字颜色 6 2 5 2 3 5 2" xfId="9864"/>
    <cellStyle name="常规 21 3 3 3 2" xfId="9865"/>
    <cellStyle name="20% - 强调文字颜色 6 2 5 2 3 6" xfId="9866"/>
    <cellStyle name="常规 21 3 3 4" xfId="9867"/>
    <cellStyle name="20% - 强调文字颜色 6 2 5 2 4" xfId="9868"/>
    <cellStyle name="常规 3 3 2 2 6" xfId="9869"/>
    <cellStyle name="20% - 强调文字颜色 6 2 5 2 4 2 2" xfId="9870"/>
    <cellStyle name="20% - 强调文字颜色 6 2 5 2 4 3" xfId="9871"/>
    <cellStyle name="20% - 强调文字颜色 6 2 5 2 4 4" xfId="9872"/>
    <cellStyle name="常规 21 3 4 2" xfId="9873"/>
    <cellStyle name="20% - 强调文字颜色 6 2 5 2 5" xfId="9874"/>
    <cellStyle name="40% - 强调文字颜色 1 2 4 2 4 3 2" xfId="9875"/>
    <cellStyle name="常规 3 3 2 2 7" xfId="9876"/>
    <cellStyle name="输入 2 7 4 2 4" xfId="9877"/>
    <cellStyle name="20% - 强调文字颜色 6 2 5 2 5 2" xfId="9878"/>
    <cellStyle name="40% - 强调文字颜色 1 2 4 2 4 3 2 2" xfId="9879"/>
    <cellStyle name="20% - 强调文字颜色 6 2 5 2 6" xfId="9880"/>
    <cellStyle name="40% - 强调文字颜色 1 2 4 2 4 3 3" xfId="9881"/>
    <cellStyle name="40% - 强调文字颜色 2 2 5 2" xfId="9882"/>
    <cellStyle name="常规 2 3 3 3 2 3 2" xfId="9883"/>
    <cellStyle name="20% - 强调文字颜色 6 2 5 2 6 2" xfId="9884"/>
    <cellStyle name="40% - 强调文字颜色 1 2 4 2 4 3 3 2" xfId="9885"/>
    <cellStyle name="40% - 强调文字颜色 2 2 5 2 2" xfId="9886"/>
    <cellStyle name="20% - 强调文字颜色 6 2 5 2 7" xfId="9887"/>
    <cellStyle name="40% - 强调文字颜色 1 2 4 2 4 3 4" xfId="9888"/>
    <cellStyle name="解释性文本 2 4 2 2 2" xfId="9889"/>
    <cellStyle name="40% - 强调文字颜色 2 2 5 3" xfId="9890"/>
    <cellStyle name="20% - 强调文字颜色 6 2 5 3" xfId="9891"/>
    <cellStyle name="20% - 强调文字颜色 6 2 5 3 2" xfId="9892"/>
    <cellStyle name="常规 18 3 2 5" xfId="9893"/>
    <cellStyle name="常规 23 3 2 5" xfId="9894"/>
    <cellStyle name="常规 3 3 2 3 4" xfId="9895"/>
    <cellStyle name="20% - 强调文字颜色 6 2 5 3 2 2 2" xfId="9896"/>
    <cellStyle name="40% - 强调文字颜色 6 2 3 4 5" xfId="9897"/>
    <cellStyle name="常规 18 3 2 5 2 2" xfId="9898"/>
    <cellStyle name="常规 23 3 2 5 2 2" xfId="9899"/>
    <cellStyle name="常规 3 3 2 3 4 2 2" xfId="9900"/>
    <cellStyle name="20% - 强调文字颜色 6 2 5 3 2 2 3" xfId="9901"/>
    <cellStyle name="40% - 强调文字颜色 6 2 3 4 6" xfId="9902"/>
    <cellStyle name="60% - 强调文字颜色 2 2 5 5 3 2" xfId="9903"/>
    <cellStyle name="20% - 强调文字颜色 6 2 5 3 2 2 4" xfId="9904"/>
    <cellStyle name="20% - 强调文字颜色 6 2 5 3 2 3" xfId="9905"/>
    <cellStyle name="常规 18 3 2 5 3" xfId="9906"/>
    <cellStyle name="常规 23 3 2 5 3" xfId="9907"/>
    <cellStyle name="常规 3 3 2 3 4 3" xfId="9908"/>
    <cellStyle name="20% - 强调文字颜色 6 2 5 3 2 3 2" xfId="9909"/>
    <cellStyle name="40% - 强调文字颜色 6 2 3 5 5" xfId="9910"/>
    <cellStyle name="常规 18 3 2 5 3 2" xfId="9911"/>
    <cellStyle name="常规 23 3 2 5 3 2" xfId="9912"/>
    <cellStyle name="常规 3 3 2 3 4 3 2" xfId="9913"/>
    <cellStyle name="20% - 强调文字颜色 6 2 5 3 2 4" xfId="9914"/>
    <cellStyle name="常规 18 3 2 5 4" xfId="9915"/>
    <cellStyle name="常规 21 4 2 2" xfId="9916"/>
    <cellStyle name="常规 23 3 2 5 4" xfId="9917"/>
    <cellStyle name="常规 3 3 2 3 4 4" xfId="9918"/>
    <cellStyle name="20% - 强调文字颜色 6 2 5 3 2 4 2" xfId="9919"/>
    <cellStyle name="常规 21 4 2 2 2" xfId="9920"/>
    <cellStyle name="20% - 强调文字颜色 6 2 5 3 2 5" xfId="9921"/>
    <cellStyle name="常规 21 4 2 3" xfId="9922"/>
    <cellStyle name="20% - 强调文字颜色 6 2 5 3 3" xfId="9923"/>
    <cellStyle name="常规 18 3 2 6" xfId="9924"/>
    <cellStyle name="常规 23 3 2 6" xfId="9925"/>
    <cellStyle name="常规 3 3 2 3 5" xfId="9926"/>
    <cellStyle name="20% - 强调文字颜色 6 2 5 3 3 2 2" xfId="9927"/>
    <cellStyle name="40% - 强调文字颜色 6 2 4 4 5" xfId="9928"/>
    <cellStyle name="20% - 强调文字颜色 6 2 5 3 3 3" xfId="9929"/>
    <cellStyle name="20% - 强调文字颜色 6 2 5 3 3 3 2" xfId="9930"/>
    <cellStyle name="40% - 强调文字颜色 6 2 4 5 5" xfId="9931"/>
    <cellStyle name="60% - 强调文字颜色 4 2 3 2 2 2 2 3" xfId="9932"/>
    <cellStyle name="20% - 强调文字颜色 6 2 5 3 3 4" xfId="9933"/>
    <cellStyle name="常规 21 4 3 2" xfId="9934"/>
    <cellStyle name="20% - 强调文字颜色 6 2 5 3 4" xfId="9935"/>
    <cellStyle name="常规 18 3 2 7" xfId="9936"/>
    <cellStyle name="常规 23 3 2 7" xfId="9937"/>
    <cellStyle name="常规 3 2 4 2 2 2 2" xfId="9938"/>
    <cellStyle name="常规 3 3 2 3 6" xfId="9939"/>
    <cellStyle name="20% - 强调文字颜色 6 2 5 3 4 2" xfId="9940"/>
    <cellStyle name="常规 18 3 2 7 2" xfId="9941"/>
    <cellStyle name="常规 23 3 2 7 2" xfId="9942"/>
    <cellStyle name="常规 3 3 2 3 6 2" xfId="9943"/>
    <cellStyle name="20% - 强调文字颜色 6 2 5 3 5" xfId="9944"/>
    <cellStyle name="40% - 强调文字颜色 1 2 4 2 4 4 2" xfId="9945"/>
    <cellStyle name="常规 18 3 2 8" xfId="9946"/>
    <cellStyle name="常规 23 3 2 8" xfId="9947"/>
    <cellStyle name="常规 3 3 2 3 7" xfId="9948"/>
    <cellStyle name="20% - 强调文字颜色 6 2 5 3 5 2" xfId="9949"/>
    <cellStyle name="40% - 强调文字颜色 2 2 4 2 3 2 2 4" xfId="9950"/>
    <cellStyle name="20% - 强调文字颜色 6 2 5 3 6" xfId="9951"/>
    <cellStyle name="40% - 强调文字颜色 2 2 6 2" xfId="9952"/>
    <cellStyle name="20% - 强调文字颜色 6 2 5 4" xfId="9953"/>
    <cellStyle name="20% - 强调文字颜色 6 2 5 4 2" xfId="9954"/>
    <cellStyle name="常规 18 3 3 5" xfId="9955"/>
    <cellStyle name="常规 23 3 3 5" xfId="9956"/>
    <cellStyle name="常规 3 3 2 4 4" xfId="9957"/>
    <cellStyle name="20% - 强调文字颜色 6 2 5 4 2 2" xfId="9958"/>
    <cellStyle name="常规 18 3 3 5 2" xfId="9959"/>
    <cellStyle name="常规 23 3 3 5 2" xfId="9960"/>
    <cellStyle name="常规 3 3 2 4 4 2" xfId="9961"/>
    <cellStyle name="20% - 强调文字颜色 6 2 5 4 2 2 2" xfId="9962"/>
    <cellStyle name="20% - 强调文字颜色 6 2 5 4 2 2 3" xfId="9963"/>
    <cellStyle name="20% - 强调文字颜色 6 2 5 4 2 3" xfId="9964"/>
    <cellStyle name="20% - 强调文字颜色 6 2 5 4 2 3 2" xfId="9965"/>
    <cellStyle name="20% - 强调文字颜色 6 2 5 4 2 4" xfId="9966"/>
    <cellStyle name="常规 21 5 2 2" xfId="9967"/>
    <cellStyle name="20% - 强调文字颜色 6 2 5 4 2 4 2" xfId="9968"/>
    <cellStyle name="常规 21 5 2 2 2" xfId="9969"/>
    <cellStyle name="20% - 强调文字颜色 6 2 5 4 2 5" xfId="9970"/>
    <cellStyle name="常规 21 3 2 2 2 2 2 3 2" xfId="9971"/>
    <cellStyle name="常规 21 5 2 3" xfId="9972"/>
    <cellStyle name="20% - 强调文字颜色 6 2 5 4 3" xfId="9973"/>
    <cellStyle name="常规 18 3 3 6" xfId="9974"/>
    <cellStyle name="常规 23 3 3 6" xfId="9975"/>
    <cellStyle name="常规 3 3 2 4 5" xfId="9976"/>
    <cellStyle name="20% - 强调文字颜色 6 2 5 4 3 2" xfId="9977"/>
    <cellStyle name="常规 18 3 3 6 2" xfId="9978"/>
    <cellStyle name="常规 23 3 3 6 2" xfId="9979"/>
    <cellStyle name="20% - 强调文字颜色 6 2 5 4 3 2 2" xfId="9980"/>
    <cellStyle name="常规 28 2 2 4 3" xfId="9981"/>
    <cellStyle name="常规 33 2 2 4 3" xfId="9982"/>
    <cellStyle name="20% - 强调文字颜色 6 2 5 4 3 3" xfId="9983"/>
    <cellStyle name="20% - 强调文字颜色 6 2 5 4 3 3 2" xfId="9984"/>
    <cellStyle name="60% - 强调文字颜色 4 2 3 2 3 2 2 3" xfId="9985"/>
    <cellStyle name="20% - 强调文字颜色 6 2 5 4 3 4" xfId="9986"/>
    <cellStyle name="标题 2 2 2 2 2 2 2" xfId="9987"/>
    <cellStyle name="常规 21 5 3 2" xfId="9988"/>
    <cellStyle name="20% - 强调文字颜色 6 2 5 4 4" xfId="9989"/>
    <cellStyle name="常规 18 3 3 7" xfId="9990"/>
    <cellStyle name="常规 23 3 3 7" xfId="9991"/>
    <cellStyle name="常规 3 2 4 2 2 3 2" xfId="9992"/>
    <cellStyle name="20% - 强调文字颜色 6 2 5 4 4 2" xfId="9993"/>
    <cellStyle name="20% - 强调文字颜色 6 2 5 4 5" xfId="9994"/>
    <cellStyle name="40% - 强调文字颜色 1 2 4 2 4 5 2" xfId="9995"/>
    <cellStyle name="20% - 强调文字颜色 6 2 5 4 5 2" xfId="9996"/>
    <cellStyle name="20% - 强调文字颜色 6 2 5 4 6" xfId="9997"/>
    <cellStyle name="40% - 强调文字颜色 2 2 7 2" xfId="9998"/>
    <cellStyle name="20% - 强调文字颜色 6 2 5 5 2 2" xfId="9999"/>
    <cellStyle name="常规 18 3 4 5 2" xfId="10000"/>
    <cellStyle name="常规 23 3 4 5 2" xfId="10001"/>
    <cellStyle name="20% - 强调文字颜色 6 2 5 5 3" xfId="10002"/>
    <cellStyle name="常规 18 3 4 6" xfId="10003"/>
    <cellStyle name="常规 23 3 4 6" xfId="10004"/>
    <cellStyle name="20% - 强调文字颜色 6 2 5 5 3 2" xfId="10005"/>
    <cellStyle name="常规 18 3 4 6 2" xfId="10006"/>
    <cellStyle name="20% - 强调文字颜色 6 2 5 7 2" xfId="10007"/>
    <cellStyle name="标题 4 2 3 4 3 4" xfId="10008"/>
    <cellStyle name="常规 24 3 3 2 5" xfId="10009"/>
    <cellStyle name="20% - 强调文字颜色 6 2 5 8" xfId="10010"/>
    <cellStyle name="40% - 强调文字颜色 3 2 4 3 4 4" xfId="10011"/>
    <cellStyle name="20% - 强调文字颜色 6 2 6" xfId="10012"/>
    <cellStyle name="60% - 强调文字颜色 1 2 5 3 7" xfId="10013"/>
    <cellStyle name="20% - 强调文字颜色 6 2 6 2" xfId="10014"/>
    <cellStyle name="20% - 强调文字颜色 6 2 6 2 2" xfId="10015"/>
    <cellStyle name="40% - 强调文字颜色 4 2 4 3 3 2 2 4" xfId="10016"/>
    <cellStyle name="常规 3 3 3 2 4" xfId="10017"/>
    <cellStyle name="20% - 强调文字颜色 6 2 6 2 2 2 2 2" xfId="10018"/>
    <cellStyle name="20% - 强调文字颜色 6 2 6 2 2 2 3" xfId="10019"/>
    <cellStyle name="20% - 强调文字颜色 6 2 6 2 2 2 3 2" xfId="10020"/>
    <cellStyle name="20% - 强调文字颜色 6 2 6 2 2 2 4" xfId="10021"/>
    <cellStyle name="20% - 强调文字颜色 6 2 6 2 2 3 2" xfId="10022"/>
    <cellStyle name="常规 3 3 3 2 4 3 2" xfId="10023"/>
    <cellStyle name="20% - 强调文字颜色 6 2 6 2 2 4 2" xfId="10024"/>
    <cellStyle name="常规 22 3 2 2 2" xfId="10025"/>
    <cellStyle name="20% - 强调文字颜色 6 2 6 2 2 5" xfId="10026"/>
    <cellStyle name="常规 22 3 2 3" xfId="10027"/>
    <cellStyle name="常规 3 2 2 3 2" xfId="10028"/>
    <cellStyle name="20% - 强调文字颜色 6 2 6 2 3" xfId="10029"/>
    <cellStyle name="常规 3 3 3 2 5" xfId="10030"/>
    <cellStyle name="20% - 强调文字颜色 6 2 6 2 3 2 2" xfId="10031"/>
    <cellStyle name="20% - 强调文字颜色 6 2 6 2 3 3" xfId="10032"/>
    <cellStyle name="好 2" xfId="10033"/>
    <cellStyle name="20% - 强调文字颜色 6 2 6 2 3 3 2" xfId="10034"/>
    <cellStyle name="好 2 2" xfId="10035"/>
    <cellStyle name="20% - 强调文字颜色 6 2 6 2 4" xfId="10036"/>
    <cellStyle name="常规 3 3 3 2 6" xfId="10037"/>
    <cellStyle name="20% - 强调文字颜色 6 2 6 2 5" xfId="10038"/>
    <cellStyle name="40% - 强调文字颜色 1 2 4 2 5 3 2" xfId="10039"/>
    <cellStyle name="常规 3 3 3 2 7" xfId="10040"/>
    <cellStyle name="20% - 强调文字颜色 6 2 6 2 5 2" xfId="10041"/>
    <cellStyle name="60% - 强调文字颜色 1 2 4 2 2 2 6" xfId="10042"/>
    <cellStyle name="20% - 强调文字颜色 6 2 6 2 6" xfId="10043"/>
    <cellStyle name="20% - 强调文字颜色 6 2 6 3" xfId="10044"/>
    <cellStyle name="20% - 强调文字颜色 6 2 6 3 2" xfId="10045"/>
    <cellStyle name="常规 18 4 2 5" xfId="10046"/>
    <cellStyle name="常规 23 4 2 5" xfId="10047"/>
    <cellStyle name="常规 3 3 3 3 4" xfId="10048"/>
    <cellStyle name="20% - 强调文字颜色 6 2 6 3 2 2 2" xfId="10049"/>
    <cellStyle name="常规 18 4 2 5 2 2" xfId="10050"/>
    <cellStyle name="常规 19 6" xfId="10051"/>
    <cellStyle name="常规 24 6" xfId="10052"/>
    <cellStyle name="20% - 强调文字颜色 6 2 6 3 2 2 2 2" xfId="10053"/>
    <cellStyle name="常规 19 6 2" xfId="10054"/>
    <cellStyle name="常规 24 6 2" xfId="10055"/>
    <cellStyle name="20% - 强调文字颜色 6 2 6 3 2 2 3" xfId="10056"/>
    <cellStyle name="常规 19 7" xfId="10057"/>
    <cellStyle name="常规 24 7" xfId="10058"/>
    <cellStyle name="20% - 强调文字颜色 6 2 6 3 2 2 3 2" xfId="10059"/>
    <cellStyle name="常规 19 7 2" xfId="10060"/>
    <cellStyle name="常规 24 7 2" xfId="10061"/>
    <cellStyle name="20% - 强调文字颜色 6 2 6 3 2 2 4" xfId="10062"/>
    <cellStyle name="常规 24 8" xfId="10063"/>
    <cellStyle name="20% - 强调文字颜色 6 2 6 3 2 3" xfId="10064"/>
    <cellStyle name="常规 18 4 2 5 3" xfId="10065"/>
    <cellStyle name="20% - 强调文字颜色 6 2 6 3 2 3 2" xfId="10066"/>
    <cellStyle name="常规 18 4 2 5 3 2" xfId="10067"/>
    <cellStyle name="常规 25 6" xfId="10068"/>
    <cellStyle name="常规 30 6" xfId="10069"/>
    <cellStyle name="20% - 强调文字颜色 6 2 6 3 2 4" xfId="10070"/>
    <cellStyle name="常规 18 4 2 5 4" xfId="10071"/>
    <cellStyle name="常规 22 4 2 2" xfId="10072"/>
    <cellStyle name="20% - 强调文字颜色 6 2 6 3 2 4 2" xfId="10073"/>
    <cellStyle name="常规 22 4 2 2 2" xfId="10074"/>
    <cellStyle name="常规 26 6" xfId="10075"/>
    <cellStyle name="常规 31 6" xfId="10076"/>
    <cellStyle name="20% - 强调文字颜色 6 2 6 3 2 5" xfId="10077"/>
    <cellStyle name="常规 22 4 2 3" xfId="10078"/>
    <cellStyle name="40% - 强调文字颜色 4 2 4 3 2 2 3 2" xfId="10079"/>
    <cellStyle name="常规 3 2 3 3 2" xfId="10080"/>
    <cellStyle name="20% - 强调文字颜色 6 2 6 3 3" xfId="10081"/>
    <cellStyle name="常规 18 4 2 6" xfId="10082"/>
    <cellStyle name="常规 23 4 2 6" xfId="10083"/>
    <cellStyle name="常规 3 3 3 3 5" xfId="10084"/>
    <cellStyle name="20% - 强调文字颜色 6 2 6 3 3 2 2" xfId="10085"/>
    <cellStyle name="20% - 强调文字颜色 6 2 6 3 3 3" xfId="10086"/>
    <cellStyle name="20% - 强调文字颜色 6 2 6 3 3 3 2" xfId="10087"/>
    <cellStyle name="60% - 强调文字颜色 4 2 3 3 2 2 2 3" xfId="10088"/>
    <cellStyle name="20% - 强调文字颜色 6 2 6 3 3 4" xfId="10089"/>
    <cellStyle name="常规 22 4 3 2" xfId="10090"/>
    <cellStyle name="20% - 强调文字颜色 6 2 6 3 4" xfId="10091"/>
    <cellStyle name="常规 18 4 2 7" xfId="10092"/>
    <cellStyle name="常规 23 4 2 7" xfId="10093"/>
    <cellStyle name="20% - 强调文字颜色 6 2 6 3 4 2" xfId="10094"/>
    <cellStyle name="常规 18 4 2 7 2" xfId="10095"/>
    <cellStyle name="20% - 强调文字颜色 6 2 6 3 5" xfId="10096"/>
    <cellStyle name="常规 18 4 2 8" xfId="10097"/>
    <cellStyle name="20% - 强调文字颜色 6 2 6 3 5 2" xfId="10098"/>
    <cellStyle name="40% - 强调文字颜色 2 2 4 2 4 2 2 4" xfId="10099"/>
    <cellStyle name="20% - 强调文字颜色 6 2 6 3 6" xfId="10100"/>
    <cellStyle name="20% - 强调文字颜色 6 2 6 4" xfId="10101"/>
    <cellStyle name="20% - 强调文字颜色 6 2 6 4 2" xfId="10102"/>
    <cellStyle name="常规 18 4 3 5" xfId="10103"/>
    <cellStyle name="常规 23 4 3 5" xfId="10104"/>
    <cellStyle name="常规 3 3 3 4 4" xfId="10105"/>
    <cellStyle name="20% - 强调文字颜色 6 2 6 4 2 2" xfId="10106"/>
    <cellStyle name="常规 18 4 3 5 2" xfId="10107"/>
    <cellStyle name="常规 23 4 3 5 2" xfId="10108"/>
    <cellStyle name="20% - 强调文字颜色 6 2 6 4 3" xfId="10109"/>
    <cellStyle name="解释性文本 2 3 2 2 2 2 2 2 2" xfId="10110"/>
    <cellStyle name="40% - 强调文字颜色 1 2 5 3 2 2 2 2" xfId="10111"/>
    <cellStyle name="常规 18 4 3 6" xfId="10112"/>
    <cellStyle name="常规 23 4 3 6" xfId="10113"/>
    <cellStyle name="20% - 强调文字颜色 6 2 6 4 3 2" xfId="10114"/>
    <cellStyle name="常规 18 4 3 6 2" xfId="10115"/>
    <cellStyle name="20% - 强调文字颜色 6 2 6 4 4" xfId="10116"/>
    <cellStyle name="40% - 强调文字颜色 3 2 2 2 2 3 2 2 2" xfId="10117"/>
    <cellStyle name="常规 18 4 3 7" xfId="10118"/>
    <cellStyle name="20% - 强调文字颜色 6 2 6 6" xfId="10119"/>
    <cellStyle name="40% - 强调文字颜色 6 2 3 2 2 2 2 2 3 2" xfId="10120"/>
    <cellStyle name="20% - 强调文字颜色 6 2 6 6 2" xfId="10121"/>
    <cellStyle name="标题 4 2 3 5 2 4" xfId="10122"/>
    <cellStyle name="常规 18 4 5 5" xfId="10123"/>
    <cellStyle name="20% - 强调文字颜色 6 2 6 7" xfId="10124"/>
    <cellStyle name="20% - 强调文字颜色 6 2 7" xfId="10125"/>
    <cellStyle name="链接单元格 2 3 3 3 2 2 2" xfId="10126"/>
    <cellStyle name="常规 22 3 3 3 2 3 2" xfId="10127"/>
    <cellStyle name="20% - 强调文字颜色 6 2 7 2" xfId="10128"/>
    <cellStyle name="20% - 强调文字颜色 6 2 7 2 2" xfId="10129"/>
    <cellStyle name="常规 3 3 4 2 4" xfId="10130"/>
    <cellStyle name="20% - 强调文字颜色 6 2 7 2 2 2 2" xfId="10131"/>
    <cellStyle name="20% - 强调文字颜色 6 2 7 2 2 3" xfId="10132"/>
    <cellStyle name="40% - 强调文字颜色 3 2 2 3 2 3 3 2" xfId="10133"/>
    <cellStyle name="20% - 强调文字颜色 6 2 7 2 2 3 2" xfId="10134"/>
    <cellStyle name="20% - 强调文字颜色 6 2 7 2 2 4" xfId="10135"/>
    <cellStyle name="常规 18 3 2 2" xfId="10136"/>
    <cellStyle name="常规 23 3 2 2" xfId="10137"/>
    <cellStyle name="20% - 强调文字颜色 6 2 7 2 3" xfId="10138"/>
    <cellStyle name="常规 3 3 4 2 5" xfId="10139"/>
    <cellStyle name="20% - 强调文字颜色 6 2 7 2 4" xfId="10140"/>
    <cellStyle name="20% - 强调文字颜色 6 2 7 2 4 2" xfId="10141"/>
    <cellStyle name="20% - 强调文字颜色 6 2 7 2 5" xfId="10142"/>
    <cellStyle name="20% - 强调文字颜色 6 2 7 3" xfId="10143"/>
    <cellStyle name="20% - 强调文字颜色 6 2 7 3 2" xfId="10144"/>
    <cellStyle name="常规 18 5 2 5" xfId="10145"/>
    <cellStyle name="常规 23 5 2 5" xfId="10146"/>
    <cellStyle name="常规 3 3 4 3 4" xfId="10147"/>
    <cellStyle name="20% - 强调文字颜色 6 2 7 3 2 2" xfId="10148"/>
    <cellStyle name="常规 18 5 2 5 2" xfId="10149"/>
    <cellStyle name="常规 23 5 2 5 2" xfId="10150"/>
    <cellStyle name="常规 3 3 4 3 4 2" xfId="10151"/>
    <cellStyle name="20% - 强调文字颜色 6 2 7 3 3" xfId="10152"/>
    <cellStyle name="常规 18 5 2 6" xfId="10153"/>
    <cellStyle name="常规 23 5 2 6" xfId="10154"/>
    <cellStyle name="常规 3 3 4 3 5" xfId="10155"/>
    <cellStyle name="20% - 强调文字颜色 6 2 7 3 3 2" xfId="10156"/>
    <cellStyle name="常规 18 5 2 6 2" xfId="10157"/>
    <cellStyle name="20% - 强调文字颜色 6 2 7 3 4" xfId="10158"/>
    <cellStyle name="差 2 10 2" xfId="10159"/>
    <cellStyle name="常规 18 5 2 7" xfId="10160"/>
    <cellStyle name="20% - 强调文字颜色 6 2 7 4" xfId="10161"/>
    <cellStyle name="20% - 强调文字颜色 6 2 7 4 2" xfId="10162"/>
    <cellStyle name="常规 18 5 3 5" xfId="10163"/>
    <cellStyle name="常规 23 5 3 5" xfId="10164"/>
    <cellStyle name="常规 3 3 4 4 4" xfId="10165"/>
    <cellStyle name="20% - 强调文字颜色 6 2 8" xfId="10166"/>
    <cellStyle name="40% - 强调文字颜色 5 2 6 3 4 2" xfId="10167"/>
    <cellStyle name="20% - 强调文字颜色 6 2 8 2" xfId="10168"/>
    <cellStyle name="40% - 强调文字颜色 4 2 4 2 2 3 2 5" xfId="10169"/>
    <cellStyle name="常规 2 2 4 2 5" xfId="10170"/>
    <cellStyle name="20% - 强调文字颜色 6 2 8 2 2" xfId="10171"/>
    <cellStyle name="常规 3 3 5 2 4" xfId="10172"/>
    <cellStyle name="20% - 强调文字颜色 6 2 8 2 2 2 2" xfId="10173"/>
    <cellStyle name="常规 18 2 4 2" xfId="10174"/>
    <cellStyle name="常规 23 2 4 2" xfId="10175"/>
    <cellStyle name="20% - 强调文字颜色 6 2 8 2 2 3" xfId="10176"/>
    <cellStyle name="40% - 强调文字颜色 3 2 2 3 3 3 3 2" xfId="10177"/>
    <cellStyle name="常规 18 2 5" xfId="10178"/>
    <cellStyle name="常规 23 2 5" xfId="10179"/>
    <cellStyle name="20% - 强调文字颜色 6 2 8 2 2 3 2" xfId="10180"/>
    <cellStyle name="常规 18 2 5 2" xfId="10181"/>
    <cellStyle name="常规 23 2 5 2" xfId="10182"/>
    <cellStyle name="20% - 强调文字颜色 6 2 8 2 2 4" xfId="10183"/>
    <cellStyle name="常规 18 2 6" xfId="10184"/>
    <cellStyle name="常规 23 2 6" xfId="10185"/>
    <cellStyle name="常规 19 3 2 2" xfId="10186"/>
    <cellStyle name="常规 24 3 2 2" xfId="10187"/>
    <cellStyle name="20% - 强调文字颜色 6 2 8 2 3" xfId="10188"/>
    <cellStyle name="20% - 强调文字颜色 6 2 8 2 3 2" xfId="10189"/>
    <cellStyle name="常规 18 3 4" xfId="10190"/>
    <cellStyle name="常规 23 3 4" xfId="10191"/>
    <cellStyle name="20% - 强调文字颜色 6 2 8 2 4" xfId="10192"/>
    <cellStyle name="20% - 强调文字颜色 6 2 8 2 4 2" xfId="10193"/>
    <cellStyle name="常规 18 4 4" xfId="10194"/>
    <cellStyle name="常规 23 4 4" xfId="10195"/>
    <cellStyle name="20% - 强调文字颜色 6 2 8 2 5" xfId="10196"/>
    <cellStyle name="20% - 强调文字颜色 6 2 8 3" xfId="10197"/>
    <cellStyle name="20% - 强调文字颜色 6 2 8 3 2" xfId="10198"/>
    <cellStyle name="常规 18 6 2 5" xfId="10199"/>
    <cellStyle name="常规 23 6 2 5" xfId="10200"/>
    <cellStyle name="20% - 强调文字颜色 6 2 8 3 3" xfId="10201"/>
    <cellStyle name="常规 18 6 2 6" xfId="10202"/>
    <cellStyle name="20% - 强调文字颜色 6 2 8 3 3 2" xfId="10203"/>
    <cellStyle name="常规 18 6 2 6 2" xfId="10204"/>
    <cellStyle name="常规 24 3 4" xfId="10205"/>
    <cellStyle name="20% - 强调文字颜色 6 2 8 3 4" xfId="10206"/>
    <cellStyle name="常规 18 6 2 7" xfId="10207"/>
    <cellStyle name="20% - 强调文字颜色 6 2 8 4" xfId="10208"/>
    <cellStyle name="20% - 强调文字颜色 6 2 8 4 2" xfId="10209"/>
    <cellStyle name="常规 18 6 3 5" xfId="10210"/>
    <cellStyle name="20% - 强调文字颜色 6 2 9" xfId="10211"/>
    <cellStyle name="20% - 强调文字颜色 6 2 9 2" xfId="10212"/>
    <cellStyle name="常规 2 2 4 3 5" xfId="10213"/>
    <cellStyle name="20% - 强调文字颜色 6 2 9 2 2" xfId="10214"/>
    <cellStyle name="20% - 强调文字颜色 6 2 9 3" xfId="10215"/>
    <cellStyle name="20% - 强调文字颜色 6 2 9 3 2" xfId="10216"/>
    <cellStyle name="常规 18 7 2 5" xfId="10217"/>
    <cellStyle name="常规 23 7 2 5" xfId="10218"/>
    <cellStyle name="20% - 强调文字颜色 6 2 9 4" xfId="10219"/>
    <cellStyle name="40% - 强调文字颜色 1 2" xfId="10220"/>
    <cellStyle name="40% - 强调文字颜色 1 2 11 2" xfId="10221"/>
    <cellStyle name="标题 1 2 4 2 2" xfId="10222"/>
    <cellStyle name="40% - 强调文字颜色 1 2 12" xfId="10223"/>
    <cellStyle name="标题 1 2 4 3" xfId="10224"/>
    <cellStyle name="40% - 强调文字颜色 1 2 2 2" xfId="10225"/>
    <cellStyle name="40% - 强调文字颜色 1 2 2 2 2" xfId="10226"/>
    <cellStyle name="40% - 强调文字颜色 1 2 2 2 2 2" xfId="10227"/>
    <cellStyle name="40% - 强调文字颜色 1 2 2 2 2 2 2" xfId="10228"/>
    <cellStyle name="40% - 强调文字颜色 1 2 2 2 2 2 2 2" xfId="10229"/>
    <cellStyle name="40% - 强调文字颜色 1 2 2 2 2 2 2 2 2" xfId="10230"/>
    <cellStyle name="60% - 强调文字颜色 6 2 3 3 2 7" xfId="10231"/>
    <cellStyle name="常规 2 7 2 5" xfId="10232"/>
    <cellStyle name="40% - 强调文字颜色 1 2 2 2 2 2 2 2 2 2" xfId="10233"/>
    <cellStyle name="常规 2 7 2 5 2" xfId="10234"/>
    <cellStyle name="40% - 强调文字颜色 1 2 2 2 2 2 2 2 3" xfId="10235"/>
    <cellStyle name="常规 2 7 2 6" xfId="10236"/>
    <cellStyle name="常规 38 2 2 4 2" xfId="10237"/>
    <cellStyle name="40% - 强调文字颜色 1 2 2 2 2 2 2 2 3 2" xfId="10238"/>
    <cellStyle name="常规 2 7 2 6 2" xfId="10239"/>
    <cellStyle name="40% - 强调文字颜色 1 2 2 2 2 2 2 2 4" xfId="10240"/>
    <cellStyle name="常规 2 7 2 7" xfId="10241"/>
    <cellStyle name="40% - 强调文字颜色 1 2 2 2 2 2 2 3" xfId="10242"/>
    <cellStyle name="常规 2 7 3 5" xfId="10243"/>
    <cellStyle name="40% - 强调文字颜色 1 2 2 2 2 2 2 3 2" xfId="10244"/>
    <cellStyle name="常规 29 3 2 3 2 4" xfId="10245"/>
    <cellStyle name="常规 34 3 2 3 2 4" xfId="10246"/>
    <cellStyle name="40% - 强调文字颜色 1 2 2 2 2 2 2 4" xfId="10247"/>
    <cellStyle name="40% - 强调文字颜色 1 2 2 2 2 2 2 4 2" xfId="10248"/>
    <cellStyle name="40% - 强调文字颜色 1 2 2 2 2 2 2 5" xfId="10249"/>
    <cellStyle name="40% - 强调文字颜色 1 2 2 2 2 2 3" xfId="10250"/>
    <cellStyle name="40% - 强调文字颜色 1 2 2 2 2 2 3 2" xfId="10251"/>
    <cellStyle name="40% - 强调文字颜色 1 2 2 2 2 2 3 2 2" xfId="10252"/>
    <cellStyle name="常规 2 8 2 5" xfId="10253"/>
    <cellStyle name="40% - 强调文字颜色 1 2 2 2 2 2 3 3" xfId="10254"/>
    <cellStyle name="40% - 强调文字颜色 1 2 2 2 2 2 3 3 2" xfId="10255"/>
    <cellStyle name="常规 2 8 3 5" xfId="10256"/>
    <cellStyle name="40% - 强调文字颜色 1 2 2 2 2 2 3 4" xfId="10257"/>
    <cellStyle name="40% - 强调文字颜色 1 2 2 2 2 2 4" xfId="10258"/>
    <cellStyle name="40% - 强调文字颜色 1 2 2 2 2 2 4 2" xfId="10259"/>
    <cellStyle name="40% - 强调文字颜色 1 2 2 2 2 2 5" xfId="10260"/>
    <cellStyle name="40% - 强调文字颜色 1 2 2 2 2 2 5 2" xfId="10261"/>
    <cellStyle name="40% - 强调文字颜色 1 2 2 2 2 2 6" xfId="10262"/>
    <cellStyle name="常规 2 3 4 5 2" xfId="10263"/>
    <cellStyle name="40% - 强调文字颜色 1 2 2 2 2 3" xfId="10264"/>
    <cellStyle name="常规 3 7 2 5 2" xfId="10265"/>
    <cellStyle name="40% - 强调文字颜色 1 2 2 2 2 3 2 2 2 2" xfId="10266"/>
    <cellStyle name="常规 27 3 4 3" xfId="10267"/>
    <cellStyle name="常规 32 3 4 3" xfId="10268"/>
    <cellStyle name="40% - 强调文字颜色 1 2 2 2 2 3 2 2 3" xfId="10269"/>
    <cellStyle name="标题 4 2 7 4 2" xfId="10270"/>
    <cellStyle name="常规 3 7 2 6" xfId="10271"/>
    <cellStyle name="常规 38 3 2 4 2" xfId="10272"/>
    <cellStyle name="40% - 强调文字颜色 1 2 2 2 2 3 2 2 3 2" xfId="10273"/>
    <cellStyle name="标题 4 2 7 4 2 2" xfId="10274"/>
    <cellStyle name="常规 3 7 2 6 2" xfId="10275"/>
    <cellStyle name="40% - 强调文字颜色 1 2 2 2 2 3 2 2 4" xfId="10276"/>
    <cellStyle name="40% - 强调文字颜色 2 2 3 3 2 2 2 2 2" xfId="10277"/>
    <cellStyle name="标题 4 2 7 4 3" xfId="10278"/>
    <cellStyle name="常规 3 7 2 7" xfId="10279"/>
    <cellStyle name="40% - 强调文字颜色 1 2 2 2 2 3 2 5" xfId="10280"/>
    <cellStyle name="40% - 强调文字颜色 1 2 2 2 2 3 3 2 2" xfId="10281"/>
    <cellStyle name="常规 3 8 2 5" xfId="10282"/>
    <cellStyle name="40% - 强调文字颜色 1 2 2 2 2 3 3 3" xfId="10283"/>
    <cellStyle name="40% - 强调文字颜色 1 2 2 2 2 3 3 3 2" xfId="10284"/>
    <cellStyle name="常规 3 8 3 5" xfId="10285"/>
    <cellStyle name="40% - 强调文字颜色 1 2 2 2 2 3 3 4" xfId="10286"/>
    <cellStyle name="40% - 强调文字颜色 1 2 2 2 2 3 5 2" xfId="10287"/>
    <cellStyle name="40% - 强调文字颜色 2 2 3 5 2 2 3" xfId="10288"/>
    <cellStyle name="差 2 3 3 2 2 4" xfId="10289"/>
    <cellStyle name="40% - 强调文字颜色 1 2 2 2 2 3 6" xfId="10290"/>
    <cellStyle name="常规 2 3 4 6 2" xfId="10291"/>
    <cellStyle name="40% - 强调文字颜色 1 2 2 2 2 4" xfId="10292"/>
    <cellStyle name="40% - 强调文字颜色 1 2 2 2 2 5" xfId="10293"/>
    <cellStyle name="40% - 强调文字颜色 1 2 2 2 2 6" xfId="10294"/>
    <cellStyle name="40% - 强调文字颜色 3 2 4 2 2 2" xfId="10295"/>
    <cellStyle name="40% - 强调文字颜色 1 2 2 2 2 7" xfId="10296"/>
    <cellStyle name="40% - 强调文字颜色 3 2 4 2 2 3" xfId="10297"/>
    <cellStyle name="40% - 强调文字颜色 1 2 2 2 3" xfId="10298"/>
    <cellStyle name="常规 21 3 3 2 4 2" xfId="10299"/>
    <cellStyle name="40% - 强调文字颜色 1 2 2 2 3 2" xfId="10300"/>
    <cellStyle name="常规 21 3 3 2 4 2 2" xfId="10301"/>
    <cellStyle name="40% - 强调文字颜色 1 2 2 2 3 2 2" xfId="10302"/>
    <cellStyle name="40% - 强调文字颜色 1 2 2 2 3 2 2 2" xfId="10303"/>
    <cellStyle name="标题 1 2 2 2 2 4 3" xfId="10304"/>
    <cellStyle name="标题 1 2 2 2 2 4 3 2" xfId="10305"/>
    <cellStyle name="40% - 强调文字颜色 1 2 2 2 3 2 2 2 2" xfId="10306"/>
    <cellStyle name="常规 21 4 3 3 4" xfId="10307"/>
    <cellStyle name="40% - 强调文字颜色 1 2 2 2 3 2 2 3" xfId="10308"/>
    <cellStyle name="标题 1 2 2 2 2 4 4" xfId="10309"/>
    <cellStyle name="常规 29 2 2 2 2 3 2" xfId="10310"/>
    <cellStyle name="常规 34 2 2 2 2 3 2" xfId="10311"/>
    <cellStyle name="40% - 强调文字颜色 1 2 2 2 3 2 2 3 2" xfId="10312"/>
    <cellStyle name="常规 21 4 3 4 4" xfId="10313"/>
    <cellStyle name="40% - 强调文字颜色 1 2 2 2 3 2 2 4" xfId="10314"/>
    <cellStyle name="常规 2 2 2 2 2 2 3 2" xfId="10315"/>
    <cellStyle name="40% - 强调文字颜色 1 2 2 2 3 2 3" xfId="10316"/>
    <cellStyle name="40% - 强调文字颜色 1 2 2 2 3 2 3 2" xfId="10317"/>
    <cellStyle name="40% - 强调文字颜色 1 2 2 2 3 2 4" xfId="10318"/>
    <cellStyle name="40% - 强调文字颜色 5 2 4 2 2 2 5 2" xfId="10319"/>
    <cellStyle name="40% - 强调文字颜色 1 2 2 2 3 2 4 2" xfId="10320"/>
    <cellStyle name="60% - 强调文字颜色 5 2 3 2 4" xfId="10321"/>
    <cellStyle name="标题 3 2 4 2 2 2 3" xfId="10322"/>
    <cellStyle name="40% - 强调文字颜色 1 2 2 2 3 2 5" xfId="10323"/>
    <cellStyle name="40% - 强调文字颜色 1 2 2 2 3 3" xfId="10324"/>
    <cellStyle name="60% - 强调文字颜色 1 2 4 2 2" xfId="10325"/>
    <cellStyle name="40% - 强调文字颜色 1 2 2 2 3 4" xfId="10326"/>
    <cellStyle name="60% - 强调文字颜色 1 2 4 2 3" xfId="10327"/>
    <cellStyle name="标题 2 2 3 2 2 2 3 2 2 2" xfId="10328"/>
    <cellStyle name="40% - 强调文字颜色 1 2 2 2 3 5" xfId="10329"/>
    <cellStyle name="60% - 强调文字颜色 1 2 4 2 4" xfId="10330"/>
    <cellStyle name="40% - 强调文字颜色 3 2 4 2 3 2" xfId="10331"/>
    <cellStyle name="适中 2 2 2 2 2 3 2 3 2" xfId="10332"/>
    <cellStyle name="60% - 强调文字颜色 1 2 4 2 2 2 3 2 2 2" xfId="10333"/>
    <cellStyle name="40% - 强调文字颜色 1 2 2 2 3 6" xfId="10334"/>
    <cellStyle name="60% - 强调文字颜色 1 2 4 2 5" xfId="10335"/>
    <cellStyle name="40% - 强调文字颜色 1 2 2 2 4" xfId="10336"/>
    <cellStyle name="常规 21 3 3 2 4 3" xfId="10337"/>
    <cellStyle name="40% - 强调文字颜色 1 2 2 2 4 2" xfId="10338"/>
    <cellStyle name="常规 21 3 3 2 4 3 2" xfId="10339"/>
    <cellStyle name="40% - 强调文字颜色 1 2 2 2 4 2 2" xfId="10340"/>
    <cellStyle name="常规 8 6" xfId="10341"/>
    <cellStyle name="40% - 强调文字颜色 1 2 2 2 4 2 2 2" xfId="10342"/>
    <cellStyle name="标题 1 2 2 3 2 4 3" xfId="10343"/>
    <cellStyle name="常规 8 6 2" xfId="10344"/>
    <cellStyle name="标题 1 2 2 3 2 4 3 2" xfId="10345"/>
    <cellStyle name="强调文字颜色 1 2 6" xfId="10346"/>
    <cellStyle name="40% - 强调文字颜色 1 2 2 2 4 2 2 2 2" xfId="10347"/>
    <cellStyle name="常规 22 4 3 3 4" xfId="10348"/>
    <cellStyle name="40% - 强调文字颜色 1 2 2 2 4 2 2 3" xfId="10349"/>
    <cellStyle name="标题 1 2 2 3 2 4 4" xfId="10350"/>
    <cellStyle name="常规 29 2 2 3 2 3 2" xfId="10351"/>
    <cellStyle name="常规 34 2 2 3 2 3 2" xfId="10352"/>
    <cellStyle name="40% - 强调文字颜色 1 2 2 2 4 2 2 3 2" xfId="10353"/>
    <cellStyle name="40% - 强调文字颜色 1 2 2 2 4 2 2 4" xfId="10354"/>
    <cellStyle name="常规 2 2 2 2 3 2 3 2" xfId="10355"/>
    <cellStyle name="40% - 强调文字颜色 1 2 2 2 4 2 3" xfId="10356"/>
    <cellStyle name="40% - 强调文字颜色 1 2 2 2 4 2 3 2" xfId="10357"/>
    <cellStyle name="40% - 强调文字颜色 1 2 2 2 4 2 4" xfId="10358"/>
    <cellStyle name="40% - 强调文字颜色 5 2 4 2 2 3 5 2" xfId="10359"/>
    <cellStyle name="40% - 强调文字颜色 1 2 2 2 4 2 4 2" xfId="10360"/>
    <cellStyle name="标题 3 2 4 3 2 2 3" xfId="10361"/>
    <cellStyle name="解释性文本 2 4 4 2 2 2 2" xfId="10362"/>
    <cellStyle name="40% - 强调文字颜色 1 2 2 2 4 2 5" xfId="10363"/>
    <cellStyle name="40% - 强调文字颜色 1 2 2 2 4 3" xfId="10364"/>
    <cellStyle name="60% - 强调文字颜色 1 2 4 3 2" xfId="10365"/>
    <cellStyle name="40% - 强调文字颜色 1 2 2 2 5" xfId="10366"/>
    <cellStyle name="差 2 3 3 3 4 2" xfId="10367"/>
    <cellStyle name="常规 21 3 3 2 4 4" xfId="10368"/>
    <cellStyle name="40% - 强调文字颜色 1 2 2 2 5 2" xfId="10369"/>
    <cellStyle name="40% - 强调文字颜色 1 2 2 2 5 2 2" xfId="10370"/>
    <cellStyle name="40% - 强调文字颜色 1 2 2 2 5 3" xfId="10371"/>
    <cellStyle name="60% - 强调文字颜色 1 2 4 4 2" xfId="10372"/>
    <cellStyle name="40% - 强调文字颜色 1 2 2 2 5 4" xfId="10373"/>
    <cellStyle name="60% - 强调文字颜色 1 2 4 4 3" xfId="10374"/>
    <cellStyle name="40% - 强调文字颜色 1 2 2 2 6" xfId="10375"/>
    <cellStyle name="40% - 强调文字颜色 1 2 2 2 6 2" xfId="10376"/>
    <cellStyle name="40% - 强调文字颜色 1 2 2 2 7" xfId="10377"/>
    <cellStyle name="常规 23 3 5 2 4 2" xfId="10378"/>
    <cellStyle name="40% - 强调文字颜色 1 2 2 2 7 2" xfId="10379"/>
    <cellStyle name="40% - 强调文字颜色 1 2 2 2 8" xfId="10380"/>
    <cellStyle name="40% - 强调文字颜色 1 2 2 3 2 2" xfId="10381"/>
    <cellStyle name="40% - 强调文字颜色 4 2 2 2 2 3 5" xfId="10382"/>
    <cellStyle name="40% - 强调文字颜色 1 2 2 3 2 2 2" xfId="10383"/>
    <cellStyle name="40% - 强调文字颜色 4 2 2 2 2 3 5 2" xfId="10384"/>
    <cellStyle name="40% - 强调文字颜色 1 2 2 3 2 2 2 2" xfId="10385"/>
    <cellStyle name="40% - 强调文字颜色 1 2 2 3 2 2 2 2 2" xfId="10386"/>
    <cellStyle name="40% - 强调文字颜色 1 2 2 3 2 2 2 3" xfId="10387"/>
    <cellStyle name="标题 1 2 7 3 2 4" xfId="10388"/>
    <cellStyle name="40% - 强调文字颜色 1 2 2 3 2 2 2 3 2" xfId="10389"/>
    <cellStyle name="常规 35 3 2 3 2 4" xfId="10390"/>
    <cellStyle name="40% - 强调文字颜色 1 2 2 3 2 2 2 4" xfId="10391"/>
    <cellStyle name="40% - 强调文字颜色 1 2 2 3 2 2 3" xfId="10392"/>
    <cellStyle name="40% - 强调文字颜色 1 2 2 3 2 2 3 2" xfId="10393"/>
    <cellStyle name="40% - 强调文字颜色 4 2 2 9" xfId="10394"/>
    <cellStyle name="40% - 强调文字颜色 1 2 2 3 2 2 4" xfId="10395"/>
    <cellStyle name="40% - 强调文字颜色 1 2 2 3 2 2 4 2" xfId="10396"/>
    <cellStyle name="40% - 强调文字颜色 4 2 3 9" xfId="10397"/>
    <cellStyle name="40% - 强调文字颜色 1 2 2 3 2 3" xfId="10398"/>
    <cellStyle name="40% - 强调文字颜色 2 2 6 3 2 4 2" xfId="10399"/>
    <cellStyle name="40% - 强调文字颜色 4 2 2 2 2 3 6" xfId="10400"/>
    <cellStyle name="40% - 强调文字颜色 1 2 2 3 2 3 2" xfId="10401"/>
    <cellStyle name="40% - 强调文字颜色 1 2 2 3 2 3 2 2" xfId="10402"/>
    <cellStyle name="40% - 强调文字颜色 1 2 2 3 2 3 3" xfId="10403"/>
    <cellStyle name="40% - 强调文字颜色 1 2 2 3 2 3 4" xfId="10404"/>
    <cellStyle name="40% - 强调文字颜色 1 2 2 3 2 4" xfId="10405"/>
    <cellStyle name="40% - 强调文字颜色 1 2 2 3 2 4 2" xfId="10406"/>
    <cellStyle name="40% - 强调文字颜色 1 2 2 3 2 5" xfId="10407"/>
    <cellStyle name="40% - 强调文字颜色 1 2 2 3 2 5 2" xfId="10408"/>
    <cellStyle name="40% - 强调文字颜色 1 2 2 3 2 6" xfId="10409"/>
    <cellStyle name="40% - 强调文字颜色 3 2 4 3 2 2" xfId="10410"/>
    <cellStyle name="40% - 强调文字颜色 1 2 2 3 3" xfId="10411"/>
    <cellStyle name="警告文本 2 2 3 4 2 2" xfId="10412"/>
    <cellStyle name="常规 21 3 3 2 5 2" xfId="10413"/>
    <cellStyle name="40% - 强调文字颜色 1 2 2 3 3 2" xfId="10414"/>
    <cellStyle name="40% - 强调文字颜色 1 2 2 3 3 2 2" xfId="10415"/>
    <cellStyle name="40% - 强调文字颜色 1 2 2 3 3 2 2 2" xfId="10416"/>
    <cellStyle name="标题 1 2 3 2 2 4 3" xfId="10417"/>
    <cellStyle name="40% - 强调文字颜色 1 2 2 3 3 2 2 2 2" xfId="10418"/>
    <cellStyle name="标题 1 2 3 2 2 4 3 2" xfId="10419"/>
    <cellStyle name="40% - 强调文字颜色 1 2 2 3 3 2 2 3" xfId="10420"/>
    <cellStyle name="标题 1 2 3 2 2 4 4" xfId="10421"/>
    <cellStyle name="常规 29 2 3 2 2 3 2" xfId="10422"/>
    <cellStyle name="常规 34 2 3 2 2 3 2" xfId="10423"/>
    <cellStyle name="40% - 强调文字颜色 1 2 2 3 3 2 2 3 2" xfId="10424"/>
    <cellStyle name="40% - 强调文字颜色 1 2 2 3 3 2 2 4" xfId="10425"/>
    <cellStyle name="常规 2 2 2 3 2 2 3 2" xfId="10426"/>
    <cellStyle name="40% - 强调文字颜色 1 2 2 3 3 2 3" xfId="10427"/>
    <cellStyle name="40% - 强调文字颜色 1 2 2 3 3 2 3 2" xfId="10428"/>
    <cellStyle name="40% - 强调文字颜色 5 2 2 9" xfId="10429"/>
    <cellStyle name="40% - 强调文字颜色 1 2 2 3 3 2 4" xfId="10430"/>
    <cellStyle name="40% - 强调文字颜色 1 2 2 3 3 2 4 2" xfId="10431"/>
    <cellStyle name="40% - 强调文字颜色 5 2 3 9" xfId="10432"/>
    <cellStyle name="60% - 强调文字颜色 6 2 3 2 4" xfId="10433"/>
    <cellStyle name="标题 3 2 5 2 2 2 3" xfId="10434"/>
    <cellStyle name="40% - 强调文字颜色 1 2 2 3 3 3" xfId="10435"/>
    <cellStyle name="60% - 强调文字颜色 1 2 5 2 2" xfId="10436"/>
    <cellStyle name="40% - 强调文字颜色 1 2 2 3 3 3 2" xfId="10437"/>
    <cellStyle name="60% - 强调文字颜色 1 2 5 2 2 2" xfId="10438"/>
    <cellStyle name="40% - 强调文字颜色 1 2 2 3 3 3 2 2" xfId="10439"/>
    <cellStyle name="60% - 强调文字颜色 1 2 5 2 2 2 2" xfId="10440"/>
    <cellStyle name="标题 1 2 3 2 3 4 3" xfId="10441"/>
    <cellStyle name="40% - 强调文字颜色 1 2 2 3 3 3 3" xfId="10442"/>
    <cellStyle name="60% - 强调文字颜色 1 2 5 2 2 3" xfId="10443"/>
    <cellStyle name="40% - 强调文字颜色 1 2 2 3 3 3 4" xfId="10444"/>
    <cellStyle name="60% - 强调文字颜色 1 2 5 2 2 4" xfId="10445"/>
    <cellStyle name="40% - 强调文字颜色 1 2 2 3 3 4" xfId="10446"/>
    <cellStyle name="60% - 强调文字颜色 1 2 5 2 3" xfId="10447"/>
    <cellStyle name="40% - 强调文字颜色 1 2 2 3 3 4 2" xfId="10448"/>
    <cellStyle name="60% - 强调文字颜色 1 2 5 2 3 2" xfId="10449"/>
    <cellStyle name="链接单元格 2 3 2 2 2 2" xfId="10450"/>
    <cellStyle name="常规 22 3 2 2 2 3" xfId="10451"/>
    <cellStyle name="40% - 强调文字颜色 1 2 2 3 3 5" xfId="10452"/>
    <cellStyle name="60% - 强调文字颜色 1 2 5 2 4" xfId="10453"/>
    <cellStyle name="40% - 强调文字颜色 1 2 2 3 3 5 2" xfId="10454"/>
    <cellStyle name="60% - 强调文字颜色 1 2 5 2 4 2" xfId="10455"/>
    <cellStyle name="链接单元格 2 3 2 2 3 2" xfId="10456"/>
    <cellStyle name="常规 22 3 2 2 3 3" xfId="10457"/>
    <cellStyle name="40% - 强调文字颜色 3 2 4 3 3 2" xfId="10458"/>
    <cellStyle name="40% - 强调文字颜色 1 2 2 3 3 6" xfId="10459"/>
    <cellStyle name="60% - 强调文字颜色 1 2 5 2 5" xfId="10460"/>
    <cellStyle name="40% - 强调文字颜色 1 2 2 3 4" xfId="10461"/>
    <cellStyle name="40% - 强调文字颜色 1 2 2 3 4 2" xfId="10462"/>
    <cellStyle name="40% - 强调文字颜色 1 2 2 3 4 2 2" xfId="10463"/>
    <cellStyle name="40% - 强调文字颜色 1 2 2 3 4 3" xfId="10464"/>
    <cellStyle name="60% - 强调文字颜色 1 2 5 3 2" xfId="10465"/>
    <cellStyle name="40% - 强调文字颜色 1 2 2 3 4 3 2" xfId="10466"/>
    <cellStyle name="60% - 强调文字颜色 1 2 5 3 2 2" xfId="10467"/>
    <cellStyle name="40% - 强调文字颜色 1 2 2 3 5" xfId="10468"/>
    <cellStyle name="40% - 强调文字颜色 1 2 2 3 5 2" xfId="10469"/>
    <cellStyle name="40% - 强调文字颜色 6 2 4 2 2 2 5" xfId="10470"/>
    <cellStyle name="40% - 强调文字颜色 1 2 2 3 6" xfId="10471"/>
    <cellStyle name="40% - 强调文字颜色 1 2 2 3 6 2" xfId="10472"/>
    <cellStyle name="40% - 强调文字颜色 6 2 4 2 2 3 5" xfId="10473"/>
    <cellStyle name="40% - 强调文字颜色 1 2 2 3 7" xfId="10474"/>
    <cellStyle name="40% - 强调文字颜色 1 2 2 4 2 2" xfId="10475"/>
    <cellStyle name="40% - 强调文字颜色 1 2 2 4 2 2 2" xfId="10476"/>
    <cellStyle name="40% - 强调文字颜色 1 2 2 4 2 2 2 2" xfId="10477"/>
    <cellStyle name="40% - 强调文字颜色 1 2 2 4 2 2 3" xfId="10478"/>
    <cellStyle name="40% - 强调文字颜色 1 2 2 4 2 2 3 2" xfId="10479"/>
    <cellStyle name="40% - 强调文字颜色 1 2 2 4 2 2 4" xfId="10480"/>
    <cellStyle name="常规 35 2 4 4 2" xfId="10481"/>
    <cellStyle name="40% - 强调文字颜色 1 2 2 4 2 3" xfId="10482"/>
    <cellStyle name="60% - 强调文字颜色 5 2 3 4 2 2 2" xfId="10483"/>
    <cellStyle name="40% - 强调文字颜色 1 2 2 4 2 3 2" xfId="10484"/>
    <cellStyle name="60% - 强调文字颜色 5 2 3 4 2 2 2 2" xfId="10485"/>
    <cellStyle name="40% - 强调文字颜色 1 2 2 4 2 4" xfId="10486"/>
    <cellStyle name="60% - 强调文字颜色 5 2 3 4 2 2 3" xfId="10487"/>
    <cellStyle name="40% - 强调文字颜色 1 2 2 4 2 4 2" xfId="10488"/>
    <cellStyle name="60% - 强调文字颜色 5 2 3 4 2 2 3 2" xfId="10489"/>
    <cellStyle name="好 2 2 3" xfId="10490"/>
    <cellStyle name="40% - 强调文字颜色 1 2 2 4 2 5" xfId="10491"/>
    <cellStyle name="60% - 强调文字颜色 5 2 3 4 2 2 4" xfId="10492"/>
    <cellStyle name="40% - 强调文字颜色 1 2 2 4 3" xfId="10493"/>
    <cellStyle name="标题 2 2 4 2 2 2 2 2 2" xfId="10494"/>
    <cellStyle name="警告文本 2 2 3 4 3 2" xfId="10495"/>
    <cellStyle name="常规 21 3 3 2 6 2" xfId="10496"/>
    <cellStyle name="40% - 强调文字颜色 1 2 2 4 3 2" xfId="10497"/>
    <cellStyle name="标题 2 2 4 2 2 2 2 2 2 2" xfId="10498"/>
    <cellStyle name="40% - 强调文字颜色 1 2 2 4 3 2 2" xfId="10499"/>
    <cellStyle name="40% - 强调文字颜色 1 2 2 4 3 3" xfId="10500"/>
    <cellStyle name="60% - 强调文字颜色 1 2 6 2 2" xfId="10501"/>
    <cellStyle name="60% - 强调文字颜色 5 2 3 4 2 3 2" xfId="10502"/>
    <cellStyle name="40% - 强调文字颜色 1 2 2 4 3 3 2" xfId="10503"/>
    <cellStyle name="60% - 强调文字颜色 1 2 6 2 2 2" xfId="10504"/>
    <cellStyle name="40% - 强调文字颜色 1 2 2 4 3 4" xfId="10505"/>
    <cellStyle name="60% - 强调文字颜色 1 2 6 2 3" xfId="10506"/>
    <cellStyle name="40% - 强调文字颜色 1 2 2 4 4" xfId="10507"/>
    <cellStyle name="标题 2 2 4 2 2 2 2 2 3" xfId="10508"/>
    <cellStyle name="40% - 强调文字颜色 1 2 2 4 4 2" xfId="10509"/>
    <cellStyle name="标题 2 2 4 2 2 2 2 2 3 2" xfId="10510"/>
    <cellStyle name="40% - 强调文字颜色 1 2 2 4 5" xfId="10511"/>
    <cellStyle name="标题 2 2 4 2 2 2 2 2 4" xfId="10512"/>
    <cellStyle name="40% - 强调文字颜色 1 2 2 4 5 2" xfId="10513"/>
    <cellStyle name="40% - 强调文字颜色 6 2 4 2 3 2 5" xfId="10514"/>
    <cellStyle name="40% - 强调文字颜色 1 2 2 4 6" xfId="10515"/>
    <cellStyle name="40% - 强调文字颜色 1 2 2 5 2" xfId="10516"/>
    <cellStyle name="40% - 强调文字颜色 1 2 2 5 2 2 2" xfId="10517"/>
    <cellStyle name="40% - 强调文字颜色 1 2 2 5 2 2 2 2" xfId="10518"/>
    <cellStyle name="适中 2 5 5 2" xfId="10519"/>
    <cellStyle name="60% - 强调文字颜色 1 2 5 8" xfId="10520"/>
    <cellStyle name="检查单元格 2 3 2 3 2 2 3 2" xfId="10521"/>
    <cellStyle name="40% - 强调文字颜色 1 2 2 5 2 2 3" xfId="10522"/>
    <cellStyle name="40% - 强调文字颜色 1 2 2 5 2 2 3 2" xfId="10523"/>
    <cellStyle name="40% - 强调文字颜色 1 2 2 5 2 2 4" xfId="10524"/>
    <cellStyle name="40% - 强调文字颜色 1 2 2 5 2 3" xfId="10525"/>
    <cellStyle name="60% - 强调文字颜色 5 2 3 4 3 2 2" xfId="10526"/>
    <cellStyle name="40% - 强调文字颜色 1 2 2 5 2 3 2" xfId="10527"/>
    <cellStyle name="适中 2 6 5" xfId="10528"/>
    <cellStyle name="60% - 强调文字颜色 5 2 3 4 3 2 2 2" xfId="10529"/>
    <cellStyle name="40% - 强调文字颜色 1 2 2 5 2 4" xfId="10530"/>
    <cellStyle name="60% - 强调文字颜色 5 2 3 4 3 2 3" xfId="10531"/>
    <cellStyle name="40% - 强调文字颜色 1 2 2 5 2 4 2" xfId="10532"/>
    <cellStyle name="适中 2 7 5" xfId="10533"/>
    <cellStyle name="60% - 强调文字颜色 5 2 3 4 3 2 3 2" xfId="10534"/>
    <cellStyle name="40% - 强调文字颜色 1 2 2 5 2 5" xfId="10535"/>
    <cellStyle name="60% - 强调文字颜色 5 2 3 4 3 2 4" xfId="10536"/>
    <cellStyle name="40% - 强调文字颜色 1 2 2 5 3" xfId="10537"/>
    <cellStyle name="标题 2 2 4 2 2 2 2 3 2" xfId="10538"/>
    <cellStyle name="40% - 强调文字颜色 1 2 2 5 3 2" xfId="10539"/>
    <cellStyle name="40% - 强调文字颜色 1 2 2 5 3 2 2" xfId="10540"/>
    <cellStyle name="40% - 强调文字颜色 1 2 2 5 3 3" xfId="10541"/>
    <cellStyle name="60% - 强调文字颜色 1 2 7 2 2" xfId="10542"/>
    <cellStyle name="60% - 强调文字颜色 5 2 3 4 3 3 2" xfId="10543"/>
    <cellStyle name="40% - 强调文字颜色 1 2 2 5 3 3 2" xfId="10544"/>
    <cellStyle name="60% - 强调文字颜色 1 2 7 2 2 2" xfId="10545"/>
    <cellStyle name="40% - 强调文字颜色 1 2 2 5 3 4" xfId="10546"/>
    <cellStyle name="60% - 强调文字颜色 1 2 7 2 3" xfId="10547"/>
    <cellStyle name="40% - 强调文字颜色 1 2 2 5 4" xfId="10548"/>
    <cellStyle name="40% - 强调文字颜色 1 2 2 5 4 2" xfId="10549"/>
    <cellStyle name="40% - 强调文字颜色 1 2 2 5 5" xfId="10550"/>
    <cellStyle name="40% - 强调文字颜色 1 2 2 5 5 2" xfId="10551"/>
    <cellStyle name="40% - 强调文字颜色 6 2 4 2 4 2 5" xfId="10552"/>
    <cellStyle name="40% - 强调文字颜色 1 2 2 5 6" xfId="10553"/>
    <cellStyle name="40% - 强调文字颜色 1 2 2 6" xfId="10554"/>
    <cellStyle name="40% - 强调文字颜色 1 2 2 6 2" xfId="10555"/>
    <cellStyle name="40% - 强调文字颜色 4 2 3 2 3 2 2 3" xfId="10556"/>
    <cellStyle name="40% - 强调文字颜色 1 2 2 6 2 2" xfId="10557"/>
    <cellStyle name="40% - 强调文字颜色 4 2 3 2 3 2 2 3 2" xfId="10558"/>
    <cellStyle name="标题 2 2 3 2 3 3" xfId="10559"/>
    <cellStyle name="40% - 强调文字颜色 4 2 3 2 3 2 2 4" xfId="10560"/>
    <cellStyle name="40% - 强调文字颜色 1 2 2 6 3" xfId="10561"/>
    <cellStyle name="标题 2 2 4 2 2 2 2 4 2" xfId="10562"/>
    <cellStyle name="40% - 强调文字颜色 1 2 2 6 3 2" xfId="10563"/>
    <cellStyle name="标题 2 2 3 2 4 3" xfId="10564"/>
    <cellStyle name="40% - 强调文字颜色 1 2 2 6 4" xfId="10565"/>
    <cellStyle name="40% - 强调文字颜色 1 2 2 7 2" xfId="10566"/>
    <cellStyle name="40% - 强调文字颜色 1 2 2 8" xfId="10567"/>
    <cellStyle name="40% - 强调文字颜色 1 2 2 8 2" xfId="10568"/>
    <cellStyle name="40% - 强调文字颜色 1 2 2 9" xfId="10569"/>
    <cellStyle name="40% - 强调文字颜色 1 2 3" xfId="10570"/>
    <cellStyle name="40% - 强调文字颜色 1 2 3 2" xfId="10571"/>
    <cellStyle name="40% - 强调文字颜色 1 2 3 2 2" xfId="10572"/>
    <cellStyle name="40% - 强调文字颜色 1 2 3 2 2 2" xfId="10573"/>
    <cellStyle name="40% - 强调文字颜色 1 2 3 2 2 2 2" xfId="10574"/>
    <cellStyle name="40% - 强调文字颜色 1 2 3 2 2 2 2 2" xfId="10575"/>
    <cellStyle name="常规 35 2 3 3 3" xfId="10576"/>
    <cellStyle name="40% - 强调文字颜色 1 2 3 2 2 2 2 2 2" xfId="10577"/>
    <cellStyle name="常规 35 2 3 3 3 2" xfId="10578"/>
    <cellStyle name="40% - 强调文字颜色 1 2 3 2 2 2 2 2 2 2" xfId="10579"/>
    <cellStyle name="40% - 强调文字颜色 1 2 3 2 2 2 2 2 3 2" xfId="10580"/>
    <cellStyle name="60% - 强调文字颜色 2 2 5 3 2 2 3" xfId="10581"/>
    <cellStyle name="40% - 强调文字颜色 1 2 3 2 2 2 2 2 4" xfId="10582"/>
    <cellStyle name="40% - 强调文字颜色 1 2 3 2 2 2 2 3" xfId="10583"/>
    <cellStyle name="常规 2 5 3 4 2" xfId="10584"/>
    <cellStyle name="常规 35 2 3 3 4" xfId="10585"/>
    <cellStyle name="40% - 强调文字颜色 1 2 3 2 2 2 2 3 2" xfId="10586"/>
    <cellStyle name="常规 2 5 3 4 2 2" xfId="10587"/>
    <cellStyle name="常规 35 2 3 3 4 2" xfId="10588"/>
    <cellStyle name="40% - 强调文字颜色 1 2 3 2 2 2 2 4" xfId="10589"/>
    <cellStyle name="常规 2 5 3 4 3" xfId="10590"/>
    <cellStyle name="常规 35 2 3 3 5" xfId="10591"/>
    <cellStyle name="40% - 强调文字颜色 1 2 3 2 2 2 2 4 2" xfId="10592"/>
    <cellStyle name="常规 2 5 3 4 3 2" xfId="10593"/>
    <cellStyle name="40% - 强调文字颜色 1 2 3 2 2 2 2 5" xfId="10594"/>
    <cellStyle name="常规 2 5 3 4 4" xfId="10595"/>
    <cellStyle name="40% - 强调文字颜色 1 2 3 2 2 2 3" xfId="10596"/>
    <cellStyle name="40% - 强调文字颜色 1 2 3 2 2 2 3 2" xfId="10597"/>
    <cellStyle name="常规 35 2 3 4 3" xfId="10598"/>
    <cellStyle name="40% - 强调文字颜色 1 2 3 2 2 2 3 2 2" xfId="10599"/>
    <cellStyle name="常规 35 2 3 4 3 2" xfId="10600"/>
    <cellStyle name="40% - 强调文字颜色 1 2 3 2 2 2 3 3" xfId="10601"/>
    <cellStyle name="常规 2 5 3 5 2" xfId="10602"/>
    <cellStyle name="常规 35 2 3 4 4" xfId="10603"/>
    <cellStyle name="40% - 强调文字颜色 1 2 3 2 2 2 3 3 2" xfId="10604"/>
    <cellStyle name="40% - 强调文字颜色 1 2 3 2 2 2 3 4" xfId="10605"/>
    <cellStyle name="输出 2 4 2 2 2 2 2 2" xfId="10606"/>
    <cellStyle name="40% - 强调文字颜色 1 2 3 2 2 2 4" xfId="10607"/>
    <cellStyle name="输出 2 4 2 2 2 2 2 2 2" xfId="10608"/>
    <cellStyle name="40% - 强调文字颜色 1 2 3 2 2 2 4 2" xfId="10609"/>
    <cellStyle name="输出 2 4 2 2 2 2 2 3" xfId="10610"/>
    <cellStyle name="40% - 强调文字颜色 1 2 3 2 2 2 5" xfId="10611"/>
    <cellStyle name="标题 2 2 2 4 2 3 2" xfId="10612"/>
    <cellStyle name="常规 18 5 4 2" xfId="10613"/>
    <cellStyle name="常规 23 5 4 2" xfId="10614"/>
    <cellStyle name="输出 2 4 2 2 2 2 2 3 2" xfId="10615"/>
    <cellStyle name="40% - 强调文字颜色 1 2 3 2 2 2 5 2" xfId="10616"/>
    <cellStyle name="常规 18 5 4 2 2" xfId="10617"/>
    <cellStyle name="常规 23 5 4 2 2" xfId="10618"/>
    <cellStyle name="常规 18 5 4 3" xfId="10619"/>
    <cellStyle name="常规 23 5 4 3" xfId="10620"/>
    <cellStyle name="输出 2 4 2 2 2 2 2 4" xfId="10621"/>
    <cellStyle name="40% - 强调文字颜色 1 2 3 2 2 2 6" xfId="10622"/>
    <cellStyle name="常规 3 3 4 5 2" xfId="10623"/>
    <cellStyle name="40% - 强调文字颜色 1 2 3 2 2 3" xfId="10624"/>
    <cellStyle name="40% - 强调文字颜色 1 2 3 2 2 3 2 2 2 2" xfId="10625"/>
    <cellStyle name="40% - 强调文字颜色 1 2 3 2 2 3 2 2 3 2" xfId="10626"/>
    <cellStyle name="40% - 强调文字颜色 1 2 3 2 2 3 2 2 4" xfId="10627"/>
    <cellStyle name="40% - 强调文字颜色 2 2 4 3 2 2 2 2 2" xfId="10628"/>
    <cellStyle name="40% - 强调文字颜色 1 2 3 2 2 3 2 4 2" xfId="10629"/>
    <cellStyle name="常规 2 5 4 4 3 2" xfId="10630"/>
    <cellStyle name="40% - 强调文字颜色 1 2 3 2 2 3 2 5" xfId="10631"/>
    <cellStyle name="常规 2 5 4 4 4" xfId="10632"/>
    <cellStyle name="40% - 强调文字颜色 1 2 3 2 2 3 3 2 2" xfId="10633"/>
    <cellStyle name="标题 5 4 2 2 2 2 3" xfId="10634"/>
    <cellStyle name="计算 2 8 2 4 2" xfId="10635"/>
    <cellStyle name="40% - 强调文字颜色 1 2 3 2 2 3 3 3" xfId="10636"/>
    <cellStyle name="常规 2 5 4 5 2" xfId="10637"/>
    <cellStyle name="40% - 强调文字颜色 1 2 3 2 2 3 3 3 2" xfId="10638"/>
    <cellStyle name="标题 5 4 2 2 2 3 3" xfId="10639"/>
    <cellStyle name="40% - 强调文字颜色 1 2 3 2 2 3 3 4" xfId="10640"/>
    <cellStyle name="常规 18 5 5 2 2" xfId="10641"/>
    <cellStyle name="输出 2 4 2 2 2 2 3 3 2" xfId="10642"/>
    <cellStyle name="40% - 强调文字颜色 1 2 3 2 2 3 5 2" xfId="10643"/>
    <cellStyle name="好 2 2 6" xfId="10644"/>
    <cellStyle name="标题 4 2 3 6 2 2" xfId="10645"/>
    <cellStyle name="常规 18 5 5 3" xfId="10646"/>
    <cellStyle name="输出 2 4 2 2 2 2 3 4" xfId="10647"/>
    <cellStyle name="40% - 强调文字颜色 1 2 3 2 2 3 6" xfId="10648"/>
    <cellStyle name="常规 3 3 4 6 2" xfId="10649"/>
    <cellStyle name="40% - 强调文字颜色 1 2 3 2 2 4" xfId="10650"/>
    <cellStyle name="40% - 强调文字颜色 1 2 3 2 2 5" xfId="10651"/>
    <cellStyle name="40% - 强调文字颜色 1 2 3 2 2 7" xfId="10652"/>
    <cellStyle name="40% - 强调文字颜色 3 2 5 2 2 3" xfId="10653"/>
    <cellStyle name="标题 5 6 4 2" xfId="10654"/>
    <cellStyle name="40% - 强调文字颜色 1 2 3 2 3" xfId="10655"/>
    <cellStyle name="常规 21 3 3 3 4 2" xfId="10656"/>
    <cellStyle name="警告文本 2 5 2 2 2 4" xfId="10657"/>
    <cellStyle name="40% - 强调文字颜色 1 2 3 2 3 2" xfId="10658"/>
    <cellStyle name="警告文本 2 5 2 2 2 4 2" xfId="10659"/>
    <cellStyle name="40% - 强调文字颜色 1 2 3 2 3 2 2" xfId="10660"/>
    <cellStyle name="40% - 强调文字颜色 1 2 3 2 3 2 2 2" xfId="10661"/>
    <cellStyle name="40% - 强调文字颜色 1 2 3 2 3 2 2 2 2" xfId="10662"/>
    <cellStyle name="40% - 强调文字颜色 1 2 3 2 3 2 2 3" xfId="10663"/>
    <cellStyle name="常规 2 6 3 4 2" xfId="10664"/>
    <cellStyle name="60% - 强调文字颜色 6 2 3 2 3 6 2" xfId="10665"/>
    <cellStyle name="常规 29 3 2 2 2 3 2" xfId="10666"/>
    <cellStyle name="常规 34 3 2 2 2 3 2" xfId="10667"/>
    <cellStyle name="40% - 强调文字颜色 1 2 3 2 3 2 2 3 2" xfId="10668"/>
    <cellStyle name="常规 2 6 3 4 2 2" xfId="10669"/>
    <cellStyle name="40% - 强调文字颜色 1 2 3 2 3 2 2 4" xfId="10670"/>
    <cellStyle name="常规 2 2 3 2 2 2 3 2" xfId="10671"/>
    <cellStyle name="常规 2 6 3 4 3" xfId="10672"/>
    <cellStyle name="40% - 强调文字颜色 1 2 3 2 3 2 3" xfId="10673"/>
    <cellStyle name="40% - 强调文字颜色 1 2 3 2 3 2 3 2" xfId="10674"/>
    <cellStyle name="输出 2 4 2 2 2 3 2 2" xfId="10675"/>
    <cellStyle name="40% - 强调文字颜色 1 2 3 2 3 2 4" xfId="10676"/>
    <cellStyle name="输出 2 4 2 2 2 3 2 2 2" xfId="10677"/>
    <cellStyle name="40% - 强调文字颜色 1 2 3 2 3 2 4 2" xfId="10678"/>
    <cellStyle name="输出 2 4 2 2 2 3 2 3" xfId="10679"/>
    <cellStyle name="40% - 强调文字颜色 1 2 3 2 3 2 5" xfId="10680"/>
    <cellStyle name="标题 2 2 2 4 3 3 2" xfId="10681"/>
    <cellStyle name="常规 18 6 4 2" xfId="10682"/>
    <cellStyle name="常规 23 6 4 2" xfId="10683"/>
    <cellStyle name="警告文本 2 5 2 2 2 5" xfId="10684"/>
    <cellStyle name="40% - 强调文字颜色 1 2 3 2 3 3" xfId="10685"/>
    <cellStyle name="40% - 强调文字颜色 1 2 3 2 3 4" xfId="10686"/>
    <cellStyle name="40% - 强调文字颜色 1 2 3 2 3 5" xfId="10687"/>
    <cellStyle name="40% - 强调文字颜色 1 2 3 2 3 6" xfId="10688"/>
    <cellStyle name="40% - 强调文字颜色 3 2 5 2 3 2" xfId="10689"/>
    <cellStyle name="40% - 强调文字颜色 1 2 3 2 4" xfId="10690"/>
    <cellStyle name="警告文本 2 5 2 2 3 4" xfId="10691"/>
    <cellStyle name="40% - 强调文字颜色 1 2 3 2 4 2" xfId="10692"/>
    <cellStyle name="警告文本 2 5 2 2 3 4 2" xfId="10693"/>
    <cellStyle name="好 2 7 5" xfId="10694"/>
    <cellStyle name="40% - 强调文字颜色 1 2 3 2 4 2 2" xfId="10695"/>
    <cellStyle name="好 2 7 5 2" xfId="10696"/>
    <cellStyle name="40% - 强调文字颜色 1 2 3 2 4 2 2 2" xfId="10697"/>
    <cellStyle name="标题 2 2 3 2 2 2 5" xfId="10698"/>
    <cellStyle name="40% - 强调文字颜色 1 2 3 2 4 2 2 2 2" xfId="10699"/>
    <cellStyle name="标题 2 2 3 2 2 2 5 2" xfId="10700"/>
    <cellStyle name="40% - 强调文字颜色 1 2 3 2 4 2 2 3" xfId="10701"/>
    <cellStyle name="标题 2 2 3 2 2 2 6" xfId="10702"/>
    <cellStyle name="常规 2 7 3 4 2" xfId="10703"/>
    <cellStyle name="常规 29 3 2 3 2 3 2" xfId="10704"/>
    <cellStyle name="常规 34 3 2 3 2 3 2" xfId="10705"/>
    <cellStyle name="40% - 强调文字颜色 1 2 3 2 4 2 2 3 2" xfId="10706"/>
    <cellStyle name="60% - 强调文字颜色 4 2 2 3" xfId="10707"/>
    <cellStyle name="标题 2 2 3 2 2 2 6 2" xfId="10708"/>
    <cellStyle name="40% - 强调文字颜色 1 2 3 2 4 2 2 4" xfId="10709"/>
    <cellStyle name="标题 2 2 3 2 2 2 7" xfId="10710"/>
    <cellStyle name="常规 2 2 3 2 3 2 3 2" xfId="10711"/>
    <cellStyle name="好 2 7 6" xfId="10712"/>
    <cellStyle name="40% - 强调文字颜色 1 2 3 2 4 2 3" xfId="10713"/>
    <cellStyle name="常规 2 3 2 3 2 2 2" xfId="10714"/>
    <cellStyle name="好 2 7 6 2" xfId="10715"/>
    <cellStyle name="40% - 强调文字颜色 1 2 3 2 4 2 3 2" xfId="10716"/>
    <cellStyle name="标题 2 2 3 2 2 3 5" xfId="10717"/>
    <cellStyle name="常规 2 3 2 3 2 2 2 2" xfId="10718"/>
    <cellStyle name="输出 2 4 2 2 2 4 2 2" xfId="10719"/>
    <cellStyle name="好 2 7 7" xfId="10720"/>
    <cellStyle name="40% - 强调文字颜色 1 2 3 2 4 2 4" xfId="10721"/>
    <cellStyle name="常规 2 3 2 3 2 2 3" xfId="10722"/>
    <cellStyle name="输出 2 4 2 2 2 4 2 2 2" xfId="10723"/>
    <cellStyle name="40% - 强调文字颜色 1 2 3 2 4 2 4 2" xfId="10724"/>
    <cellStyle name="常规 2 3 2 3 2 2 3 2" xfId="10725"/>
    <cellStyle name="输出 2 4 2 2 2 4 2 3" xfId="10726"/>
    <cellStyle name="40% - 强调文字颜色 1 2 3 2 4 2 5" xfId="10727"/>
    <cellStyle name="标题 2 2 2 4 4 3 2" xfId="10728"/>
    <cellStyle name="常规 2 3 2 3 2 2 4" xfId="10729"/>
    <cellStyle name="常规 18 7 4 2" xfId="10730"/>
    <cellStyle name="常规 23 7 4 2" xfId="10731"/>
    <cellStyle name="警告文本 2 5 2 2 3 5" xfId="10732"/>
    <cellStyle name="40% - 强调文字颜色 1 2 3 2 4 3" xfId="10733"/>
    <cellStyle name="40% - 强调文字颜色 1 2 3 2 4 4" xfId="10734"/>
    <cellStyle name="40% - 强调文字颜色 1 2 3 2 4 5" xfId="10735"/>
    <cellStyle name="60% - 强调文字颜色 5 2 3 2 2 3 2 2 2" xfId="10736"/>
    <cellStyle name="40% - 强调文字颜色 1 2 3 2 4 6" xfId="10737"/>
    <cellStyle name="40% - 强调文字颜色 3 2 5 2 4 2" xfId="10738"/>
    <cellStyle name="40% - 强调文字颜色 1 2 3 2 5" xfId="10739"/>
    <cellStyle name="警告文本 2 5 2 2 4 4" xfId="10740"/>
    <cellStyle name="40% - 强调文字颜色 1 2 3 2 5 2" xfId="10741"/>
    <cellStyle name="40% - 强调文字颜色 1 2 3 2 5 2 2" xfId="10742"/>
    <cellStyle name="40% - 强调文字颜色 1 2 3 2 5 3" xfId="10743"/>
    <cellStyle name="40% - 强调文字颜色 1 2 3 2 5 4" xfId="10744"/>
    <cellStyle name="40% - 强调文字颜色 1 2 3 2 6" xfId="10745"/>
    <cellStyle name="40% - 强调文字颜色 1 2 3 2 6 2" xfId="10746"/>
    <cellStyle name="40% - 强调文字颜色 1 2 3 2 7" xfId="10747"/>
    <cellStyle name="40% - 强调文字颜色 1 2 3 2 7 2" xfId="10748"/>
    <cellStyle name="40% - 强调文字颜色 1 2 3 2 8" xfId="10749"/>
    <cellStyle name="40% - 强调文字颜色 1 2 3 3 2" xfId="10750"/>
    <cellStyle name="差 2 6 2 2 4" xfId="10751"/>
    <cellStyle name="40% - 强调文字颜色 1 2 3 3 2 2" xfId="10752"/>
    <cellStyle name="差 2 6 2 2 4 2" xfId="10753"/>
    <cellStyle name="40% - 强调文字颜色 1 2 3 3 2 2 2" xfId="10754"/>
    <cellStyle name="常规 25 4 3" xfId="10755"/>
    <cellStyle name="常规 30 4 3" xfId="10756"/>
    <cellStyle name="40% - 强调文字颜色 1 2 3 3 2 2 2 2" xfId="10757"/>
    <cellStyle name="常规 25 4 3 2" xfId="10758"/>
    <cellStyle name="常规 30 4 3 2" xfId="10759"/>
    <cellStyle name="常规 36 2 3 3 3" xfId="10760"/>
    <cellStyle name="40% - 强调文字颜色 1 2 3 3 2 2 2 2 2" xfId="10761"/>
    <cellStyle name="常规 25 4 3 2 2" xfId="10762"/>
    <cellStyle name="常规 30 4 3 2 2" xfId="10763"/>
    <cellStyle name="常规 36 2 3 3 3 2" xfId="10764"/>
    <cellStyle name="40% - 强调文字颜色 1 2 3 3 2 2 2 3" xfId="10765"/>
    <cellStyle name="常规 3 5 3 4 2" xfId="10766"/>
    <cellStyle name="常规 25 4 3 3" xfId="10767"/>
    <cellStyle name="常规 30 4 3 3" xfId="10768"/>
    <cellStyle name="常规 36 2 3 3 4" xfId="10769"/>
    <cellStyle name="40% - 强调文字颜色 1 2 3 3 2 2 2 3 2" xfId="10770"/>
    <cellStyle name="常规 3 5 3 4 2 2" xfId="10771"/>
    <cellStyle name="强调文字颜色 1 2 2 2 3 3 2 3" xfId="10772"/>
    <cellStyle name="常规 25 4 3 3 2" xfId="10773"/>
    <cellStyle name="常规 30 4 3 3 2" xfId="10774"/>
    <cellStyle name="常规 36 2 3 3 4 2" xfId="10775"/>
    <cellStyle name="40% - 强调文字颜色 1 2 3 3 2 2 2 4" xfId="10776"/>
    <cellStyle name="常规 3 5 3 4 3" xfId="10777"/>
    <cellStyle name="常规 25 4 3 4" xfId="10778"/>
    <cellStyle name="常规 30 4 3 4" xfId="10779"/>
    <cellStyle name="常规 36 2 3 3 5" xfId="10780"/>
    <cellStyle name="40% - 强调文字颜色 1 2 3 3 2 2 3" xfId="10781"/>
    <cellStyle name="常规 25 4 4" xfId="10782"/>
    <cellStyle name="常规 30 4 4" xfId="10783"/>
    <cellStyle name="40% - 强调文字颜色 1 2 3 3 2 2 3 2" xfId="10784"/>
    <cellStyle name="常规 25 4 4 2" xfId="10785"/>
    <cellStyle name="常规 30 4 4 2" xfId="10786"/>
    <cellStyle name="常规 36 2 3 4 3" xfId="10787"/>
    <cellStyle name="输出 2 4 2 2 3 2 2 2" xfId="10788"/>
    <cellStyle name="40% - 强调文字颜色 1 2 3 3 2 2 4" xfId="10789"/>
    <cellStyle name="常规 25 4 5" xfId="10790"/>
    <cellStyle name="常规 30 4 5" xfId="10791"/>
    <cellStyle name="好 2 2 2 2 5 2" xfId="10792"/>
    <cellStyle name="输出 2 4 2 2 3 2 2 2 2" xfId="10793"/>
    <cellStyle name="40% - 强调文字颜色 1 2 3 3 2 2 4 2" xfId="10794"/>
    <cellStyle name="常规 25 4 5 2" xfId="10795"/>
    <cellStyle name="常规 30 4 5 2" xfId="10796"/>
    <cellStyle name="输出 2 4 2 2 3 2 2 3" xfId="10797"/>
    <cellStyle name="40% - 强调文字颜色 1 2 3 3 2 2 5" xfId="10798"/>
    <cellStyle name="常规 24 5 4 2" xfId="10799"/>
    <cellStyle name="标题 2 2 2 5 2 3 2" xfId="10800"/>
    <cellStyle name="常规 25 4 6" xfId="10801"/>
    <cellStyle name="常规 30 4 6" xfId="10802"/>
    <cellStyle name="输入 2 2 2 2 2 2 2 2 3 2" xfId="10803"/>
    <cellStyle name="40% - 强调文字颜色 1 2 3 3 2 3" xfId="10804"/>
    <cellStyle name="标题 2 2 2 6 2" xfId="10805"/>
    <cellStyle name="40% - 强调文字颜色 1 2 3 3 2 3 2" xfId="10806"/>
    <cellStyle name="标题 2 2 2 6 2 2" xfId="10807"/>
    <cellStyle name="常规 25 5 3" xfId="10808"/>
    <cellStyle name="常规 30 5 3" xfId="10809"/>
    <cellStyle name="40% - 强调文字颜色 1 2 3 3 2 3 2 2" xfId="10810"/>
    <cellStyle name="常规 25 5 3 2" xfId="10811"/>
    <cellStyle name="常规 30 5 3 2" xfId="10812"/>
    <cellStyle name="好 2 2 3 2 4 3" xfId="10813"/>
    <cellStyle name="40% - 强调文字颜色 1 2 3 3 2 3 3" xfId="10814"/>
    <cellStyle name="常规 25 5 4" xfId="10815"/>
    <cellStyle name="常规 30 5 4" xfId="10816"/>
    <cellStyle name="输出 2 4 2 2 3 2 3 2" xfId="10817"/>
    <cellStyle name="40% - 强调文字颜色 1 2 3 3 2 3 4" xfId="10818"/>
    <cellStyle name="常规 25 5 5" xfId="10819"/>
    <cellStyle name="常规 30 5 5" xfId="10820"/>
    <cellStyle name="好 2 2 2 2 6 2" xfId="10821"/>
    <cellStyle name="40% - 强调文字颜色 1 2 3 3 2 4" xfId="10822"/>
    <cellStyle name="标题 2 2 2 6 3" xfId="10823"/>
    <cellStyle name="40% - 强调文字颜色 1 2 3 3 2 4 2" xfId="10824"/>
    <cellStyle name="标题 2 2 2 6 3 2" xfId="10825"/>
    <cellStyle name="常规 25 6 3" xfId="10826"/>
    <cellStyle name="常规 30 6 3" xfId="10827"/>
    <cellStyle name="40% - 强调文字颜色 1 2 3 3 3" xfId="10828"/>
    <cellStyle name="差 2 6 2 2 5" xfId="10829"/>
    <cellStyle name="警告文本 2 5 2 3 2 4" xfId="10830"/>
    <cellStyle name="40% - 强调文字颜色 1 2 3 3 3 2" xfId="10831"/>
    <cellStyle name="40% - 强调文字颜色 1 2 3 3 3 2 2" xfId="10832"/>
    <cellStyle name="常规 26 4 3" xfId="10833"/>
    <cellStyle name="常规 31 4 3" xfId="10834"/>
    <cellStyle name="40% - 强调文字颜色 1 2 3 3 3 2 2 2" xfId="10835"/>
    <cellStyle name="常规 26 4 3 2" xfId="10836"/>
    <cellStyle name="常规 31 4 3 2" xfId="10837"/>
    <cellStyle name="40% - 强调文字颜色 1 2 3 3 3 2 2 2 2" xfId="10838"/>
    <cellStyle name="常规 26 4 3 2 2" xfId="10839"/>
    <cellStyle name="常规 31 4 3 2 2" xfId="10840"/>
    <cellStyle name="40% - 强调文字颜色 1 2 3 3 3 2 2 3" xfId="10841"/>
    <cellStyle name="常规 3 6 3 4 2" xfId="10842"/>
    <cellStyle name="60% - 强调文字颜色 6 2 4 2 3 6 2" xfId="10843"/>
    <cellStyle name="常规 26 4 3 3" xfId="10844"/>
    <cellStyle name="常规 31 4 3 3" xfId="10845"/>
    <cellStyle name="40% - 强调文字颜色 1 2 3 3 3 2 2 3 2" xfId="10846"/>
    <cellStyle name="常规 3 6 3 4 2 2" xfId="10847"/>
    <cellStyle name="常规 26 4 3 3 2" xfId="10848"/>
    <cellStyle name="常规 31 4 3 3 2" xfId="10849"/>
    <cellStyle name="40% - 强调文字颜色 1 2 3 3 3 2 2 4" xfId="10850"/>
    <cellStyle name="常规 3 6 3 4 3" xfId="10851"/>
    <cellStyle name="常规 26 4 3 4" xfId="10852"/>
    <cellStyle name="常规 31 4 3 4" xfId="10853"/>
    <cellStyle name="40% - 强调文字颜色 1 2 3 3 3 2 3" xfId="10854"/>
    <cellStyle name="常规 26 4 4" xfId="10855"/>
    <cellStyle name="常规 31 4 4" xfId="10856"/>
    <cellStyle name="40% - 强调文字颜色 1 2 3 3 3 2 3 2" xfId="10857"/>
    <cellStyle name="常规 26 4 4 2" xfId="10858"/>
    <cellStyle name="常规 31 4 4 2" xfId="10859"/>
    <cellStyle name="输出 2 4 2 2 3 3 2 2" xfId="10860"/>
    <cellStyle name="40% - 强调文字颜色 1 2 3 3 3 2 4" xfId="10861"/>
    <cellStyle name="常规 26 4 5" xfId="10862"/>
    <cellStyle name="常规 31 4 5" xfId="10863"/>
    <cellStyle name="好 2 2 2 3 5 2" xfId="10864"/>
    <cellStyle name="40% - 强调文字颜色 1 2 3 3 3 2 4 2" xfId="10865"/>
    <cellStyle name="常规 26 4 5 2" xfId="10866"/>
    <cellStyle name="常规 31 4 5 2" xfId="10867"/>
    <cellStyle name="40% - 强调文字颜色 1 2 3 3 3 2 5" xfId="10868"/>
    <cellStyle name="常规 26 4 6" xfId="10869"/>
    <cellStyle name="常规 31 4 6" xfId="10870"/>
    <cellStyle name="40% - 强调文字颜色 1 2 3 3 3 3" xfId="10871"/>
    <cellStyle name="标题 2 2 2 7 2" xfId="10872"/>
    <cellStyle name="40% - 强调文字颜色 1 2 3 3 3 3 2" xfId="10873"/>
    <cellStyle name="常规 26 5 3" xfId="10874"/>
    <cellStyle name="常规 31 5 3" xfId="10875"/>
    <cellStyle name="40% - 强调文字颜色 1 2 3 3 3 3 2 2" xfId="10876"/>
    <cellStyle name="常规 26 5 3 2" xfId="10877"/>
    <cellStyle name="常规 31 5 3 2" xfId="10878"/>
    <cellStyle name="40% - 强调文字颜色 1 2 3 3 3 3 3" xfId="10879"/>
    <cellStyle name="常规 26 5 4" xfId="10880"/>
    <cellStyle name="常规 31 5 4" xfId="10881"/>
    <cellStyle name="输出 2 4 2 2 3 3 3 2" xfId="10882"/>
    <cellStyle name="40% - 强调文字颜色 1 2 3 3 3 3 4" xfId="10883"/>
    <cellStyle name="常规 26 5 5" xfId="10884"/>
    <cellStyle name="常规 31 5 5" xfId="10885"/>
    <cellStyle name="好 2 2 2 3 6 2" xfId="10886"/>
    <cellStyle name="40% - 强调文字颜色 1 2 3 3 3 4" xfId="10887"/>
    <cellStyle name="40% - 强调文字颜色 1 2 3 3 3 4 2" xfId="10888"/>
    <cellStyle name="链接单元格 2 4 2 2 2 2" xfId="10889"/>
    <cellStyle name="常规 22 4 2 2 2 3" xfId="10890"/>
    <cellStyle name="常规 26 6 3" xfId="10891"/>
    <cellStyle name="常规 31 6 3" xfId="10892"/>
    <cellStyle name="40% - 强调文字颜色 1 2 3 3 4" xfId="10893"/>
    <cellStyle name="40% - 强调文字颜色 1 2 3 3 4 2" xfId="10894"/>
    <cellStyle name="40% - 强调文字颜色 1 2 3 3 4 2 2" xfId="10895"/>
    <cellStyle name="常规 27 4 3" xfId="10896"/>
    <cellStyle name="常规 32 4 3" xfId="10897"/>
    <cellStyle name="40% - 强调文字颜色 1 2 3 3 4 3" xfId="10898"/>
    <cellStyle name="标题 2 2 2 8 2" xfId="10899"/>
    <cellStyle name="40% - 强调文字颜色 1 2 3 3 4 3 2" xfId="10900"/>
    <cellStyle name="常规 2 4 2 2 7" xfId="10901"/>
    <cellStyle name="常规 27 5 3" xfId="10902"/>
    <cellStyle name="常规 32 5 3" xfId="10903"/>
    <cellStyle name="40% - 强调文字颜色 1 2 3 3 4 4" xfId="10904"/>
    <cellStyle name="40% - 强调文字颜色 1 2 3 3 5" xfId="10905"/>
    <cellStyle name="40% - 强调文字颜色 1 2 3 3 5 2" xfId="10906"/>
    <cellStyle name="40% - 强调文字颜色 6 2 4 3 2 2 5" xfId="10907"/>
    <cellStyle name="40% - 强调文字颜色 1 2 3 3 6" xfId="10908"/>
    <cellStyle name="40% - 强调文字颜色 1 2 3 3 6 2" xfId="10909"/>
    <cellStyle name="40% - 强调文字颜色 1 2 3 3 7" xfId="10910"/>
    <cellStyle name="40% - 强调文字颜色 1 2 3 4" xfId="10911"/>
    <cellStyle name="标题 2 2 3 3 4 2 2" xfId="10912"/>
    <cellStyle name="40% - 强调文字颜色 1 2 3 4 2" xfId="10913"/>
    <cellStyle name="差 2 6 2 3 4" xfId="10914"/>
    <cellStyle name="40% - 强调文字颜色 1 2 3 4 2 2" xfId="10915"/>
    <cellStyle name="差 2 6 2 3 4 2" xfId="10916"/>
    <cellStyle name="40% - 强调文字颜色 1 2 3 4 2 2 2" xfId="10917"/>
    <cellStyle name="40% - 强调文字颜色 1 2 3 4 2 2 2 2" xfId="10918"/>
    <cellStyle name="常规 37 2 3 3 3" xfId="10919"/>
    <cellStyle name="40% - 强调文字颜色 1 2 3 4 2 2 3" xfId="10920"/>
    <cellStyle name="40% - 强调文字颜色 1 2 3 4 2 2 3 2" xfId="10921"/>
    <cellStyle name="40% - 强调文字颜色 1 2 3 4 2 3" xfId="10922"/>
    <cellStyle name="60% - 强调文字颜色 5 2 3 5 2 2 2" xfId="10923"/>
    <cellStyle name="标题 2 2 3 6 2" xfId="10924"/>
    <cellStyle name="40% - 强调文字颜色 1 2 3 4 2 3 2" xfId="10925"/>
    <cellStyle name="标题 2 2 3 6 2 2" xfId="10926"/>
    <cellStyle name="40% - 强调文字颜色 1 2 3 4 2 4" xfId="10927"/>
    <cellStyle name="标题 2 2 3 6 3" xfId="10928"/>
    <cellStyle name="40% - 强调文字颜色 1 2 3 4 2 4 2" xfId="10929"/>
    <cellStyle name="标题 2 2 3 6 3 2" xfId="10930"/>
    <cellStyle name="40% - 强调文字颜色 1 2 3 4 3" xfId="10931"/>
    <cellStyle name="标题 2 2 4 2 2 2 3 2 2" xfId="10932"/>
    <cellStyle name="差 2 6 2 3 5" xfId="10933"/>
    <cellStyle name="40% - 强调文字颜色 1 2 3 4 3 2" xfId="10934"/>
    <cellStyle name="标题 2 2 4 2 2 2 3 2 2 2" xfId="10935"/>
    <cellStyle name="40% - 强调文字颜色 1 2 3 4 3 2 2" xfId="10936"/>
    <cellStyle name="40% - 强调文字颜色 1 2 3 4 3 3" xfId="10937"/>
    <cellStyle name="60% - 强调文字颜色 5 2 3 5 2 3 2" xfId="10938"/>
    <cellStyle name="标题 2 2 3 7 2" xfId="10939"/>
    <cellStyle name="40% - 强调文字颜色 1 2 3 4 3 3 2" xfId="10940"/>
    <cellStyle name="40% - 强调文字颜色 1 2 3 4 3 4" xfId="10941"/>
    <cellStyle name="40% - 强调文字颜色 1 2 3 4 4" xfId="10942"/>
    <cellStyle name="标题 2 2 4 2 2 2 3 2 3" xfId="10943"/>
    <cellStyle name="40% - 强调文字颜色 1 2 3 4 4 2" xfId="10944"/>
    <cellStyle name="标题 2 2 4 2 2 2 3 2 3 2" xfId="10945"/>
    <cellStyle name="40% - 强调文字颜色 1 2 3 4 5" xfId="10946"/>
    <cellStyle name="标题 2 2 4 2 2 2 3 2 4" xfId="10947"/>
    <cellStyle name="40% - 强调文字颜色 1 2 3 4 5 2" xfId="10948"/>
    <cellStyle name="40% - 强调文字颜色 6 2 4 3 3 2 5" xfId="10949"/>
    <cellStyle name="40% - 强调文字颜色 1 2 3 4 6" xfId="10950"/>
    <cellStyle name="汇总 2 6 4 2 2" xfId="10951"/>
    <cellStyle name="40% - 强调文字颜色 1 2 3 5" xfId="10952"/>
    <cellStyle name="40% - 强调文字颜色 2 2 3 2 4 2 2 2" xfId="10953"/>
    <cellStyle name="汇总 2 6 4 2 2 2" xfId="10954"/>
    <cellStyle name="40% - 强调文字颜色 1 2 3 5 2" xfId="10955"/>
    <cellStyle name="40% - 强调文字颜色 2 2 3 2 4 2 2 2 2" xfId="10956"/>
    <cellStyle name="60% - 强调文字颜色 1 2 3 3 2 2 2 4" xfId="10957"/>
    <cellStyle name="差 2 6 2 4 4" xfId="10958"/>
    <cellStyle name="40% - 强调文字颜色 1 2 3 5 2 2" xfId="10959"/>
    <cellStyle name="40% - 强调文字颜色 1 2 3 5 2 2 2" xfId="10960"/>
    <cellStyle name="40% - 强调文字颜色 1 2 3 5 2 2 2 2" xfId="10961"/>
    <cellStyle name="常规 38 2 3 3 3" xfId="10962"/>
    <cellStyle name="40% - 强调文字颜色 1 2 3 5 2 2 3" xfId="10963"/>
    <cellStyle name="40% - 强调文字颜色 1 2 3 5 2 2 3 2" xfId="10964"/>
    <cellStyle name="40% - 强调文字颜色 1 2 3 5 2 3" xfId="10965"/>
    <cellStyle name="强调文字颜色 6 2 5 3 2 2 2" xfId="10966"/>
    <cellStyle name="标题 2 2 4 6 2" xfId="10967"/>
    <cellStyle name="40% - 强调文字颜色 1 2 3 5 2 3 2" xfId="10968"/>
    <cellStyle name="强调文字颜色 6 2 5 3 2 2 2 2" xfId="10969"/>
    <cellStyle name="标题 2 2 4 6 2 2" xfId="10970"/>
    <cellStyle name="40% - 强调文字颜色 1 2 3 5 2 4" xfId="10971"/>
    <cellStyle name="强调文字颜色 6 2 5 3 2 2 3" xfId="10972"/>
    <cellStyle name="标题 2 2 4 6 3" xfId="10973"/>
    <cellStyle name="40% - 强调文字颜色 1 2 3 5 2 4 2" xfId="10974"/>
    <cellStyle name="强调文字颜色 6 2 5 3 2 2 3 2" xfId="10975"/>
    <cellStyle name="标题 2 2 4 6 3 2" xfId="10976"/>
    <cellStyle name="40% - 强调文字颜色 1 2 3 5 3" xfId="10977"/>
    <cellStyle name="标题 2 2 4 2 2 2 3 3 2" xfId="10978"/>
    <cellStyle name="40% - 强调文字颜色 1 2 3 5 3 2" xfId="10979"/>
    <cellStyle name="40% - 强调文字颜色 1 2 3 5 3 2 2" xfId="10980"/>
    <cellStyle name="40% - 强调文字颜色 1 2 3 5 3 3" xfId="10981"/>
    <cellStyle name="强调文字颜色 6 2 5 3 2 3 2" xfId="10982"/>
    <cellStyle name="标题 2 2 4 7 2" xfId="10983"/>
    <cellStyle name="40% - 强调文字颜色 1 2 3 5 3 3 2" xfId="10984"/>
    <cellStyle name="40% - 强调文字颜色 1 2 3 5 3 4" xfId="10985"/>
    <cellStyle name="汇总 2 6 4 2 3" xfId="10986"/>
    <cellStyle name="40% - 强调文字颜色 1 2 3 6" xfId="10987"/>
    <cellStyle name="40% - 强调文字颜色 2 2 3 2 4 2 2 3" xfId="10988"/>
    <cellStyle name="汇总 2 6 4 2 3 2" xfId="10989"/>
    <cellStyle name="40% - 强调文字颜色 1 2 3 6 2" xfId="10990"/>
    <cellStyle name="40% - 强调文字颜色 2 2 3 2 4 2 2 3 2" xfId="10991"/>
    <cellStyle name="40% - 强调文字颜色 1 2 3 6 2 2" xfId="10992"/>
    <cellStyle name="标题 2 2 4 2 3 3" xfId="10993"/>
    <cellStyle name="40% - 强调文字颜色 1 2 3 6 3" xfId="10994"/>
    <cellStyle name="标题 2 2 4 2 2 2 3 4 2" xfId="10995"/>
    <cellStyle name="40% - 强调文字颜色 1 2 3 6 3 2" xfId="10996"/>
    <cellStyle name="标题 2 2 4 2 4 3" xfId="10997"/>
    <cellStyle name="40% - 强调文字颜色 1 2 3 7 2" xfId="10998"/>
    <cellStyle name="40% - 强调文字颜色 1 2 3 8" xfId="10999"/>
    <cellStyle name="40% - 强调文字颜色 1 2 3 8 2" xfId="11000"/>
    <cellStyle name="40% - 强调文字颜色 1 2 3 9" xfId="11001"/>
    <cellStyle name="40% - 强调文字颜色 1 2 4" xfId="11002"/>
    <cellStyle name="40% - 强调文字颜色 4 2 4 2 3 2 2 2 2" xfId="11003"/>
    <cellStyle name="常规 2 3 3 2 2 2" xfId="11004"/>
    <cellStyle name="40% - 强调文字颜色 1 2 4 2" xfId="11005"/>
    <cellStyle name="常规 2 3 3 2 2 2 2" xfId="11006"/>
    <cellStyle name="40% - 强调文字颜色 1 2 4 2 2" xfId="11007"/>
    <cellStyle name="常规 2 3 3 2 2 2 2 2" xfId="11008"/>
    <cellStyle name="40% - 强调文字颜色 1 2 4 2 2 2" xfId="11009"/>
    <cellStyle name="40% - 强调文字颜色 1 2 4 2 2 2 2" xfId="11010"/>
    <cellStyle name="40% - 强调文字颜色 1 2 4 2 2 2 2 2" xfId="11011"/>
    <cellStyle name="40% - 强调文字颜色 1 2 4 2 2 2 2 2 2" xfId="11012"/>
    <cellStyle name="40% - 强调文字颜色 1 2 4 2 2 2 2 2 2 2" xfId="11013"/>
    <cellStyle name="40% - 强调文字颜色 1 2 4 2 2 2 2 2 3" xfId="11014"/>
    <cellStyle name="40% - 强调文字颜色 1 2 4 2 2 2 2 2 3 2" xfId="11015"/>
    <cellStyle name="40% - 强调文字颜色 1 2 4 2 2 2 2 2 4" xfId="11016"/>
    <cellStyle name="常规 3 4 4 4 3 2" xfId="11017"/>
    <cellStyle name="40% - 强调文字颜色 1 2 4 2 2 2 2 3" xfId="11018"/>
    <cellStyle name="40% - 强调文字颜色 1 2 4 2 2 2 2 3 2" xfId="11019"/>
    <cellStyle name="40% - 强调文字颜色 1 2 4 2 2 2 2 4" xfId="11020"/>
    <cellStyle name="40% - 强调文字颜色 1 2 4 2 2 2 2 4 2" xfId="11021"/>
    <cellStyle name="40% - 强调文字颜色 1 2 4 2 2 2 2 5" xfId="11022"/>
    <cellStyle name="40% - 强调文字颜色 1 2 4 2 2 2 3" xfId="11023"/>
    <cellStyle name="40% - 强调文字颜色 1 2 4 2 2 2 3 2" xfId="11024"/>
    <cellStyle name="40% - 强调文字颜色 1 2 4 2 2 2 3 3" xfId="11025"/>
    <cellStyle name="注释 2 2 2 2 2 3 2 3 2" xfId="11026"/>
    <cellStyle name="标题 1 2 2 2 2 2 4 2 2" xfId="11027"/>
    <cellStyle name="40% - 强调文字颜色 1 2 4 2 2 2 3 4" xfId="11028"/>
    <cellStyle name="输出 2 4 2 3 2 2 2 2" xfId="11029"/>
    <cellStyle name="40% - 强调文字颜色 1 2 4 2 2 2 4" xfId="11030"/>
    <cellStyle name="输出 2 4 2 3 2 2 2 2 2" xfId="11031"/>
    <cellStyle name="40% - 强调文字颜色 1 2 4 2 2 2 4 2" xfId="11032"/>
    <cellStyle name="输出 2 4 2 3 2 2 2 3" xfId="11033"/>
    <cellStyle name="40% - 强调文字颜色 1 2 4 2 2 2 5" xfId="11034"/>
    <cellStyle name="标题 2 2 3 4 2 3 2" xfId="11035"/>
    <cellStyle name="输出 2 4 2 3 2 2 2 3 2" xfId="11036"/>
    <cellStyle name="40% - 强调文字颜色 1 2 4 2 2 2 5 2" xfId="11037"/>
    <cellStyle name="输出 2 4 2 3 2 2 2 4" xfId="11038"/>
    <cellStyle name="40% - 强调文字颜色 1 2 4 2 2 2 6" xfId="11039"/>
    <cellStyle name="40% - 强调文字颜色 6 2 2 2 5 2" xfId="11040"/>
    <cellStyle name="40% - 强调文字颜色 1 2 4 2 2 3" xfId="11041"/>
    <cellStyle name="标题 5 4 3 2 2 4 2" xfId="11042"/>
    <cellStyle name="40% - 强调文字颜色 1 2 4 2 2 3 2 2 2 2" xfId="11043"/>
    <cellStyle name="40% - 强调文字颜色 1 2 4 2 2 3 2 2 3" xfId="11044"/>
    <cellStyle name="40% - 强调文字颜色 1 2 4 2 2 3 2 2 3 2" xfId="11045"/>
    <cellStyle name="40% - 强调文字颜色 1 2 4 2 2 3 2 2 4" xfId="11046"/>
    <cellStyle name="40% - 强调文字颜色 1 2 4 2 2 3 2 4 2" xfId="11047"/>
    <cellStyle name="40% - 强调文字颜色 1 2 4 2 2 3 2 5" xfId="11048"/>
    <cellStyle name="40% - 强调文字颜色 1 2 4 2 2 3 3 3" xfId="11049"/>
    <cellStyle name="40% - 强调文字颜色 1 2 4 2 2 3 3 4" xfId="11050"/>
    <cellStyle name="40% - 强调文字颜色 1 2 4 2 2 3 5 2" xfId="11051"/>
    <cellStyle name="40% - 强调文字颜色 1 2 4 2 2 3 6" xfId="11052"/>
    <cellStyle name="40% - 强调文字颜色 6 2 2 2 6 2" xfId="11053"/>
    <cellStyle name="40% - 强调文字颜色 1 2 4 2 2 4" xfId="11054"/>
    <cellStyle name="40% - 强调文字颜色 1 2 4 2 2 5" xfId="11055"/>
    <cellStyle name="40% - 强调文字颜色 1 2 4 2 2 7" xfId="11056"/>
    <cellStyle name="40% - 强调文字颜色 3 2 6 2 2 3" xfId="11057"/>
    <cellStyle name="40% - 强调文字颜色 1 2 4 2 3" xfId="11058"/>
    <cellStyle name="警告文本 2 5 3 2 2 4" xfId="11059"/>
    <cellStyle name="40% - 强调文字颜色 1 2 4 2 3 2" xfId="11060"/>
    <cellStyle name="40% - 强调文字颜色 1 2 4 2 3 2 2" xfId="11061"/>
    <cellStyle name="40% - 强调文字颜色 1 2 4 2 3 2 2 2" xfId="11062"/>
    <cellStyle name="40% - 强调文字颜色 1 2 4 2 3 2 2 2 2" xfId="11063"/>
    <cellStyle name="40% - 强调文字颜色 1 2 4 2 3 2 2 3" xfId="11064"/>
    <cellStyle name="输入 2 6 3 2 5" xfId="11065"/>
    <cellStyle name="常规 21 4 2 4 3 2" xfId="11066"/>
    <cellStyle name="40% - 强调文字颜色 1 2 4 2 3 2 2 3 2" xfId="11067"/>
    <cellStyle name="40% - 强调文字颜色 1 2 4 2 3 2 2 4" xfId="11068"/>
    <cellStyle name="40% - 强调文字颜色 1 2 4 2 3 2 3" xfId="11069"/>
    <cellStyle name="40% - 强调文字颜色 1 2 4 2 3 2 3 2" xfId="11070"/>
    <cellStyle name="40% - 强调文字颜色 1 2 4 2 3 2 4 2" xfId="11071"/>
    <cellStyle name="40% - 强调文字颜色 1 2 4 2 3 2 5" xfId="11072"/>
    <cellStyle name="标题 2 2 3 4 3 3 2" xfId="11073"/>
    <cellStyle name="40% - 强调文字颜色 1 2 4 2 3 3" xfId="11074"/>
    <cellStyle name="40% - 强调文字颜色 1 2 4 2 3 4" xfId="11075"/>
    <cellStyle name="40% - 强调文字颜色 1 2 4 2 3 5" xfId="11076"/>
    <cellStyle name="40% - 强调文字颜色 1 2 4 2 3 6" xfId="11077"/>
    <cellStyle name="40% - 强调文字颜色 3 2 6 2 3 2" xfId="11078"/>
    <cellStyle name="40% - 强调文字颜色 1 2 4 2 4 2" xfId="11079"/>
    <cellStyle name="40% - 强调文字颜色 1 2 4 2 4 2 2" xfId="11080"/>
    <cellStyle name="40% - 强调文字颜色 1 2 4 2 4 2 2 2" xfId="11081"/>
    <cellStyle name="40% - 强调文字颜色 1 2 4 2 4 2 2 2 2" xfId="11082"/>
    <cellStyle name="40% - 强调文字颜色 1 2 4 2 4 2 2 3" xfId="11083"/>
    <cellStyle name="常规 21 4 3 4 3 2" xfId="11084"/>
    <cellStyle name="40% - 强调文字颜色 1 2 4 2 4 2 2 3 2" xfId="11085"/>
    <cellStyle name="40% - 强调文字颜色 1 2 4 2 4 2 2 4" xfId="11086"/>
    <cellStyle name="常规 21 2 5 2" xfId="11087"/>
    <cellStyle name="40% - 强调文字颜色 1 2 4 2 4 2 3" xfId="11088"/>
    <cellStyle name="40% - 强调文字颜色 2 2 4 2" xfId="11089"/>
    <cellStyle name="常规 2 3 3 3 2 2 2" xfId="11090"/>
    <cellStyle name="40% - 强调文字颜色 1 2 4 2 4 2 3 2" xfId="11091"/>
    <cellStyle name="40% - 强调文字颜色 2 2 4 2 2" xfId="11092"/>
    <cellStyle name="40% - 强调文字颜色 1 2 4 2 4 2 4" xfId="11093"/>
    <cellStyle name="40% - 强调文字颜色 2 2 4 3" xfId="11094"/>
    <cellStyle name="40% - 强调文字颜色 1 2 4 2 4 2 4 2" xfId="11095"/>
    <cellStyle name="40% - 强调文字颜色 2 2 4 3 2" xfId="11096"/>
    <cellStyle name="40% - 强调文字颜色 1 2 4 2 4 2 5" xfId="11097"/>
    <cellStyle name="40% - 强调文字颜色 2 2 4 4" xfId="11098"/>
    <cellStyle name="标题 2 2 3 4 4 3 2" xfId="11099"/>
    <cellStyle name="40% - 强调文字颜色 1 2 4 2 4 3" xfId="11100"/>
    <cellStyle name="40% - 强调文字颜色 1 2 4 2 4 4" xfId="11101"/>
    <cellStyle name="40% - 强调文字颜色 1 2 4 2 4 5" xfId="11102"/>
    <cellStyle name="40% - 强调文字颜色 1 2 4 2 4 6" xfId="11103"/>
    <cellStyle name="40% - 强调文字颜色 3 2 6 2 4 2" xfId="11104"/>
    <cellStyle name="40% - 强调文字颜色 1 2 4 2 5" xfId="11105"/>
    <cellStyle name="40% - 强调文字颜色 1 2 4 2 5 2" xfId="11106"/>
    <cellStyle name="40% - 强调文字颜色 1 2 4 2 5 2 2" xfId="11107"/>
    <cellStyle name="40% - 强调文字颜色 1 2 4 2 5 3" xfId="11108"/>
    <cellStyle name="40% - 强调文字颜色 1 2 4 2 5 4" xfId="11109"/>
    <cellStyle name="40% - 强调文字颜色 1 2 4 2 6" xfId="11110"/>
    <cellStyle name="40% - 强调文字颜色 1 2 4 2 6 2" xfId="11111"/>
    <cellStyle name="40% - 强调文字颜色 1 2 4 2 7" xfId="11112"/>
    <cellStyle name="40% - 强调文字颜色 1 2 4 2 7 2" xfId="11113"/>
    <cellStyle name="40% - 强调文字颜色 1 2 4 2 8" xfId="11114"/>
    <cellStyle name="40% - 强调文字颜色 1 2 4 3 2" xfId="11115"/>
    <cellStyle name="差 2 6 3 2 4" xfId="11116"/>
    <cellStyle name="常规 2 3 3 2 2 2 3 2" xfId="11117"/>
    <cellStyle name="40% - 强调文字颜色 1 2 4 3 2 2" xfId="11118"/>
    <cellStyle name="40% - 强调文字颜色 1 2 4 3 2 2 2" xfId="11119"/>
    <cellStyle name="40% - 强调文字颜色 1 2 4 3 2 2 2 2" xfId="11120"/>
    <cellStyle name="40% - 强调文字颜色 1 2 4 3 2 2 2 2 2" xfId="11121"/>
    <cellStyle name="40% - 强调文字颜色 1 2 4 3 2 2 2 3" xfId="11122"/>
    <cellStyle name="40% - 强调文字颜色 1 2 4 3 2 2 2 3 2" xfId="11123"/>
    <cellStyle name="40% - 强调文字颜色 1 2 4 3 2 2 2 4" xfId="11124"/>
    <cellStyle name="40% - 强调文字颜色 1 2 4 3 2 2 3" xfId="11125"/>
    <cellStyle name="40% - 强调文字颜色 1 2 4 3 2 2 3 2" xfId="11126"/>
    <cellStyle name="输出 2 4 2 3 3 2 2 2" xfId="11127"/>
    <cellStyle name="40% - 强调文字颜色 1 2 4 3 2 2 4" xfId="11128"/>
    <cellStyle name="40% - 强调文字颜色 1 2 4 3 2 2 4 2" xfId="11129"/>
    <cellStyle name="40% - 强调文字颜色 1 2 4 3 2 2 5" xfId="11130"/>
    <cellStyle name="标题 2 2 3 5 2 3 2" xfId="11131"/>
    <cellStyle name="40% - 强调文字颜色 1 2 4 3 2 3" xfId="11132"/>
    <cellStyle name="标题 5 4 3 2 3 4 2" xfId="11133"/>
    <cellStyle name="40% - 强调文字颜色 1 2 4 3 2 3 2" xfId="11134"/>
    <cellStyle name="40% - 强调文字颜色 1 2 4 3 2 3 2 2" xfId="11135"/>
    <cellStyle name="40% - 强调文字颜色 1 2 4 3 2 3 3" xfId="11136"/>
    <cellStyle name="输出 2 4 2 3 3 2 3 2" xfId="11137"/>
    <cellStyle name="40% - 强调文字颜色 1 2 4 3 2 3 4" xfId="11138"/>
    <cellStyle name="40% - 强调文字颜色 1 2 4 3 2 4" xfId="11139"/>
    <cellStyle name="40% - 强调文字颜色 1 2 4 3 2 4 2" xfId="11140"/>
    <cellStyle name="40% - 强调文字颜色 1 2 4 3 2 5" xfId="11141"/>
    <cellStyle name="40% - 强调文字颜色 1 2 4 3 2 5 2" xfId="11142"/>
    <cellStyle name="检查单元格 2 2 2 4 2" xfId="11143"/>
    <cellStyle name="40% - 强调文字颜色 1 2 4 3 2 6" xfId="11144"/>
    <cellStyle name="强调文字颜色 2 2 2 2 2 3 3" xfId="11145"/>
    <cellStyle name="解释性文本 2 5 2 3 2 2 2" xfId="11146"/>
    <cellStyle name="40% - 强调文字颜色 3 2 6 3 2 2" xfId="11147"/>
    <cellStyle name="40% - 强调文字颜色 1 2 4 3 3" xfId="11148"/>
    <cellStyle name="警告文本 2 5 3 3 2 4" xfId="11149"/>
    <cellStyle name="40% - 强调文字颜色 1 2 4 3 3 2" xfId="11150"/>
    <cellStyle name="40% - 强调文字颜色 1 2 4 3 3 2 2" xfId="11151"/>
    <cellStyle name="40% - 强调文字颜色 1 2 4 3 3 2 2 2" xfId="11152"/>
    <cellStyle name="40% - 强调文字颜色 1 2 4 3 3 2 2 2 2" xfId="11153"/>
    <cellStyle name="40% - 强调文字颜色 1 2 4 3 3 2 2 3" xfId="11154"/>
    <cellStyle name="常规 21 5 2 4 3 2" xfId="11155"/>
    <cellStyle name="40% - 强调文字颜色 1 2 4 3 3 2 2 3 2" xfId="11156"/>
    <cellStyle name="40% - 强调文字颜色 1 2 4 3 3 2 2 4" xfId="11157"/>
    <cellStyle name="40% - 强调文字颜色 1 2 4 3 3 2 3" xfId="11158"/>
    <cellStyle name="40% - 强调文字颜色 1 2 4 3 3 2 4" xfId="11159"/>
    <cellStyle name="40% - 强调文字颜色 1 2 4 3 3 2 4 2" xfId="11160"/>
    <cellStyle name="40% - 强调文字颜色 1 2 4 3 3 2 5" xfId="11161"/>
    <cellStyle name="40% - 强调文字颜色 1 2 4 3 3 3" xfId="11162"/>
    <cellStyle name="40% - 强调文字颜色 1 2 4 3 3 3 2" xfId="11163"/>
    <cellStyle name="40% - 强调文字颜色 1 2 4 3 3 3 2 2" xfId="11164"/>
    <cellStyle name="40% - 强调文字颜色 1 2 4 3 3 3 3" xfId="11165"/>
    <cellStyle name="40% - 强调文字颜色 1 2 4 3 3 3 4" xfId="11166"/>
    <cellStyle name="40% - 强调文字颜色 1 2 4 3 3 4" xfId="11167"/>
    <cellStyle name="40% - 强调文字颜色 1 2 4 3 3 4 2" xfId="11168"/>
    <cellStyle name="链接单元格 2 5 2 2 2 2" xfId="11169"/>
    <cellStyle name="常规 22 5 2 2 2 3" xfId="11170"/>
    <cellStyle name="40% - 强调文字颜色 1 2 4 3 3 5" xfId="11171"/>
    <cellStyle name="60% - 强调文字颜色 6 2 6 2 2 2 2 2" xfId="11172"/>
    <cellStyle name="40% - 强调文字颜色 1 2 4 3 3 5 2" xfId="11173"/>
    <cellStyle name="检查单元格 2 2 2 5 2" xfId="11174"/>
    <cellStyle name="40% - 强调文字颜色 1 2 4 3 3 6" xfId="11175"/>
    <cellStyle name="强调文字颜色 2 2 2 2 2 4 3" xfId="11176"/>
    <cellStyle name="解释性文本 2 5 2 3 2 3 2" xfId="11177"/>
    <cellStyle name="40% - 强调文字颜色 3 2 6 3 3 2" xfId="11178"/>
    <cellStyle name="40% - 强调文字颜色 1 2 4 3 4 2" xfId="11179"/>
    <cellStyle name="40% - 强调文字颜色 1 2 4 3 4 2 2" xfId="11180"/>
    <cellStyle name="40% - 强调文字颜色 1 2 4 3 4 3" xfId="11181"/>
    <cellStyle name="40% - 强调文字颜色 1 2 4 3 4 3 2" xfId="11182"/>
    <cellStyle name="常规 3 4 2 2 7" xfId="11183"/>
    <cellStyle name="40% - 强调文字颜色 1 2 4 3 4 4" xfId="11184"/>
    <cellStyle name="40% - 强调文字颜色 1 2 4 3 5" xfId="11185"/>
    <cellStyle name="40% - 强调文字颜色 1 2 4 3 5 2" xfId="11186"/>
    <cellStyle name="40% - 强调文字颜色 1 2 4 3 6" xfId="11187"/>
    <cellStyle name="40% - 强调文字颜色 1 2 4 3 6 2" xfId="11188"/>
    <cellStyle name="40% - 强调文字颜色 1 2 4 3 7" xfId="11189"/>
    <cellStyle name="40% - 强调文字颜色 1 2 4 4" xfId="11190"/>
    <cellStyle name="标题 2 2 3 3 4 3 2" xfId="11191"/>
    <cellStyle name="常规 2 3 3 2 2 2 4" xfId="11192"/>
    <cellStyle name="40% - 强调文字颜色 1 2 4 4 2" xfId="11193"/>
    <cellStyle name="40% - 强调文字颜色 1 2 4 4 2 2" xfId="11194"/>
    <cellStyle name="40% - 强调文字颜色 4 2 2 2 5" xfId="11195"/>
    <cellStyle name="40% - 强调文字颜色 1 2 4 4 2 2 2" xfId="11196"/>
    <cellStyle name="40% - 强调文字颜色 4 2 2 2 5 2" xfId="11197"/>
    <cellStyle name="40% - 强调文字颜色 1 2 4 4 2 2 2 2" xfId="11198"/>
    <cellStyle name="40% - 强调文字颜色 4 2 2 2 5 2 2" xfId="11199"/>
    <cellStyle name="40% - 强调文字颜色 1 2 4 4 2 2 3" xfId="11200"/>
    <cellStyle name="40% - 强调文字颜色 4 2 2 2 5 3" xfId="11201"/>
    <cellStyle name="汇总 2 2 2 3 2 2 4" xfId="11202"/>
    <cellStyle name="40% - 强调文字颜色 1 2 4 4 2 2 3 2" xfId="11203"/>
    <cellStyle name="40% - 强调文字颜色 4 2 2 2 5 3 2" xfId="11204"/>
    <cellStyle name="40% - 强调文字颜色 1 2 4 4 2 3" xfId="11205"/>
    <cellStyle name="适中 2 5 3 5 3 2" xfId="11206"/>
    <cellStyle name="40% - 强调文字颜色 4 2 2 2 6" xfId="11207"/>
    <cellStyle name="40% - 强调文字颜色 1 2 4 4 2 3 2" xfId="11208"/>
    <cellStyle name="40% - 强调文字颜色 4 2 2 2 6 2" xfId="11209"/>
    <cellStyle name="40% - 强调文字颜色 1 2 4 4 2 4" xfId="11210"/>
    <cellStyle name="40% - 强调文字颜色 4 2 2 2 7" xfId="11211"/>
    <cellStyle name="40% - 强调文字颜色 1 2 4 4 2 4 2" xfId="11212"/>
    <cellStyle name="40% - 强调文字颜色 4 2 2 2 7 2" xfId="11213"/>
    <cellStyle name="40% - 强调文字颜色 1 2 4 4 2 5" xfId="11214"/>
    <cellStyle name="40% - 强调文字颜色 4 2 2 2 8" xfId="11215"/>
    <cellStyle name="40% - 强调文字颜色 1 2 4 4 3" xfId="11216"/>
    <cellStyle name="标题 2 2 4 2 2 2 4 2 2" xfId="11217"/>
    <cellStyle name="40% - 强调文字颜色 1 2 4 4 3 2" xfId="11218"/>
    <cellStyle name="40% - 强调文字颜色 4 2 2 3 5" xfId="11219"/>
    <cellStyle name="40% - 强调文字颜色 1 2 4 4 3 2 2" xfId="11220"/>
    <cellStyle name="40% - 强调文字颜色 4 2 2 3 5 2" xfId="11221"/>
    <cellStyle name="40% - 强调文字颜色 1 2 4 4 3 3" xfId="11222"/>
    <cellStyle name="40% - 强调文字颜色 4 2 2 3 6" xfId="11223"/>
    <cellStyle name="40% - 强调文字颜色 1 2 4 4 3 3 2" xfId="11224"/>
    <cellStyle name="40% - 强调文字颜色 4 2 2 3 6 2" xfId="11225"/>
    <cellStyle name="40% - 强调文字颜色 1 2 4 4 3 4" xfId="11226"/>
    <cellStyle name="40% - 强调文字颜色 4 2 2 3 7" xfId="11227"/>
    <cellStyle name="40% - 强调文字颜色 1 2 4 4 4" xfId="11228"/>
    <cellStyle name="常规 18 2 3 2 3 2 3 2" xfId="11229"/>
    <cellStyle name="40% - 强调文字颜色 1 2 4 4 4 2" xfId="11230"/>
    <cellStyle name="40% - 强调文字颜色 4 2 2 4 5" xfId="11231"/>
    <cellStyle name="40% - 强调文字颜色 1 2 4 4 5" xfId="11232"/>
    <cellStyle name="40% - 强调文字颜色 1 2 4 4 5 2" xfId="11233"/>
    <cellStyle name="40% - 强调文字颜色 4 2 2 5 5" xfId="11234"/>
    <cellStyle name="40% - 强调文字颜色 1 2 4 4 6" xfId="11235"/>
    <cellStyle name="汇总 2 6 4 3 2" xfId="11236"/>
    <cellStyle name="40% - 强调文字颜色 1 2 4 5" xfId="11237"/>
    <cellStyle name="40% - 强调文字颜色 2 2 3 2 4 2 3 2" xfId="11238"/>
    <cellStyle name="常规 18 3 2 3 2 2 2" xfId="11239"/>
    <cellStyle name="常规 23 3 2 3 2 2 2" xfId="11240"/>
    <cellStyle name="常规 3 3 2 3 2 2 2 2" xfId="11241"/>
    <cellStyle name="40% - 强调文字颜色 1 2 4 5 2" xfId="11242"/>
    <cellStyle name="60% - 强调文字颜色 1 2 3 3 2 3 2 4" xfId="11243"/>
    <cellStyle name="常规 18 3 2 3 2 2 2 2" xfId="11244"/>
    <cellStyle name="常规 23 3 2 3 2 2 2 2" xfId="11245"/>
    <cellStyle name="40% - 强调文字颜色 1 2 4 5 2 2" xfId="11246"/>
    <cellStyle name="40% - 强调文字颜色 4 2 3 2 5" xfId="11247"/>
    <cellStyle name="40% - 强调文字颜色 1 2 4 5 2 2 2" xfId="11248"/>
    <cellStyle name="40% - 强调文字颜色 4 2 3 2 5 2" xfId="11249"/>
    <cellStyle name="40% - 强调文字颜色 1 2 4 5 2 2 2 2" xfId="11250"/>
    <cellStyle name="40% - 强调文字颜色 4 2 3 2 5 2 2" xfId="11251"/>
    <cellStyle name="40% - 强调文字颜色 1 2 4 5 2 2 3" xfId="11252"/>
    <cellStyle name="40% - 强调文字颜色 4 2 3 2 5 3" xfId="11253"/>
    <cellStyle name="汇总 2 2 3 3 2 2 4" xfId="11254"/>
    <cellStyle name="40% - 强调文字颜色 1 2 4 5 2 2 3 2" xfId="11255"/>
    <cellStyle name="40% - 强调文字颜色 4 2 3 2 5 3 2" xfId="11256"/>
    <cellStyle name="40% - 强调文字颜色 1 2 4 5 2 3" xfId="11257"/>
    <cellStyle name="40% - 强调文字颜色 4 2 3 2 6" xfId="11258"/>
    <cellStyle name="40% - 强调文字颜色 1 2 4 5 2 3 2" xfId="11259"/>
    <cellStyle name="40% - 强调文字颜色 4 2 3 2 6 2" xfId="11260"/>
    <cellStyle name="40% - 强调文字颜色 1 2 4 5 2 4" xfId="11261"/>
    <cellStyle name="40% - 强调文字颜色 4 2 3 2 7" xfId="11262"/>
    <cellStyle name="40% - 强调文字颜色 1 2 4 5 2 4 2" xfId="11263"/>
    <cellStyle name="40% - 强调文字颜色 4 2 3 2 7 2" xfId="11264"/>
    <cellStyle name="40% - 强调文字颜色 1 2 4 5 2 5" xfId="11265"/>
    <cellStyle name="40% - 强调文字颜色 4 2 3 2 8" xfId="11266"/>
    <cellStyle name="40% - 强调文字颜色 1 2 4 5 3" xfId="11267"/>
    <cellStyle name="标题 2 2 4 2 2 2 4 3 2" xfId="11268"/>
    <cellStyle name="40% - 强调文字颜色 1 2 4 5 3 2" xfId="11269"/>
    <cellStyle name="40% - 强调文字颜色 4 2 3 3 5" xfId="11270"/>
    <cellStyle name="40% - 强调文字颜色 1 2 4 5 3 2 2" xfId="11271"/>
    <cellStyle name="40% - 强调文字颜色 4 2 3 3 5 2" xfId="11272"/>
    <cellStyle name="40% - 强调文字颜色 1 2 4 5 3 3" xfId="11273"/>
    <cellStyle name="40% - 强调文字颜色 4 2 3 3 6" xfId="11274"/>
    <cellStyle name="40% - 强调文字颜色 1 2 4 5 3 3 2" xfId="11275"/>
    <cellStyle name="40% - 强调文字颜色 4 2 3 3 6 2" xfId="11276"/>
    <cellStyle name="40% - 强调文字颜色 1 2 4 5 3 4" xfId="11277"/>
    <cellStyle name="40% - 强调文字颜色 4 2 3 3 7" xfId="11278"/>
    <cellStyle name="40% - 强调文字颜色 1 2 4 6" xfId="11279"/>
    <cellStyle name="常规 18 3 2 3 2 2 3" xfId="11280"/>
    <cellStyle name="常规 23 3 2 3 2 2 3" xfId="11281"/>
    <cellStyle name="40% - 强调文字颜色 1 2 4 6 2" xfId="11282"/>
    <cellStyle name="40% - 强调文字颜色 5 2 3 2 2 2 2 5" xfId="11283"/>
    <cellStyle name="常规 18 3 2 3 2 2 3 2" xfId="11284"/>
    <cellStyle name="常规 23 3 2 3 2 2 3 2" xfId="11285"/>
    <cellStyle name="40% - 强调文字颜色 1 2 4 6 2 2" xfId="11286"/>
    <cellStyle name="40% - 强调文字颜色 4 2 4 2 5" xfId="11287"/>
    <cellStyle name="标题 2 2 5 2 3 3" xfId="11288"/>
    <cellStyle name="40% - 强调文字颜色 1 2 4 6 3" xfId="11289"/>
    <cellStyle name="40% - 强调文字颜色 1 2 4 6 3 2" xfId="11290"/>
    <cellStyle name="40% - 强调文字颜色 4 2 4 3 5" xfId="11291"/>
    <cellStyle name="标题 2 2 5 2 4 3" xfId="11292"/>
    <cellStyle name="40% - 强调文字颜色 1 2 4 7" xfId="11293"/>
    <cellStyle name="常规 18 3 2 3 2 2 4" xfId="11294"/>
    <cellStyle name="常规 23 3 2 3 2 2 4" xfId="11295"/>
    <cellStyle name="40% - 强调文字颜色 1 2 4 7 2" xfId="11296"/>
    <cellStyle name="40% - 强调文字颜色 1 2 4 8" xfId="11297"/>
    <cellStyle name="40% - 强调文字颜色 1 2 4 8 2" xfId="11298"/>
    <cellStyle name="40% - 强调文字颜色 1 2 4 9" xfId="11299"/>
    <cellStyle name="40% - 强调文字颜色 1 2 5" xfId="11300"/>
    <cellStyle name="常规 2 3 3 2 2 3" xfId="11301"/>
    <cellStyle name="40% - 强调文字颜色 1 2 5 2" xfId="11302"/>
    <cellStyle name="常规 2 3 3 2 2 3 2" xfId="11303"/>
    <cellStyle name="40% - 强调文字颜色 1 2 5 2 2" xfId="11304"/>
    <cellStyle name="40% - 强调文字颜色 1 2 5 2 2 2" xfId="11305"/>
    <cellStyle name="40% - 强调文字颜色 1 2 5 2 2 2 2" xfId="11306"/>
    <cellStyle name="40% - 强调文字颜色 1 2 5 2 2 2 2 3 2" xfId="11307"/>
    <cellStyle name="40% - 强调文字颜色 1 2 5 2 2 2 2 4" xfId="11308"/>
    <cellStyle name="60% - 强调文字颜色 3 2 2 3 2 2 2 2" xfId="11309"/>
    <cellStyle name="40% - 强调文字颜色 1 2 5 2 2 2 3" xfId="11310"/>
    <cellStyle name="40% - 强调文字颜色 1 2 5 2 2 2 3 2" xfId="11311"/>
    <cellStyle name="输出 2 4 2 4 2 2 2 2" xfId="11312"/>
    <cellStyle name="40% - 强调文字颜色 1 2 5 2 2 2 4" xfId="11313"/>
    <cellStyle name="40% - 强调文字颜色 1 2 5 2 2 2 4 2" xfId="11314"/>
    <cellStyle name="40% - 强调文字颜色 1 2 5 2 2 2 5" xfId="11315"/>
    <cellStyle name="标题 2 2 4 4 2 3 2" xfId="11316"/>
    <cellStyle name="40% - 强调文字颜色 1 2 5 2 2 3" xfId="11317"/>
    <cellStyle name="40% - 强调文字颜色 1 2 5 2 2 3 2" xfId="11318"/>
    <cellStyle name="40% - 强调文字颜色 1 2 5 2 2 3 2 2" xfId="11319"/>
    <cellStyle name="40% - 强调文字颜色 1 2 5 2 2 3 3" xfId="11320"/>
    <cellStyle name="40% - 强调文字颜色 1 2 5 2 2 3 3 2" xfId="11321"/>
    <cellStyle name="输出 2 4 2 4 2 2 3 2" xfId="11322"/>
    <cellStyle name="40% - 强调文字颜色 1 2 5 2 2 3 4" xfId="11323"/>
    <cellStyle name="40% - 强调文字颜色 1 2 5 2 2 4" xfId="11324"/>
    <cellStyle name="40% - 强调文字颜色 1 2 5 2 2 4 2" xfId="11325"/>
    <cellStyle name="40% - 强调文字颜色 1 2 5 2 2 5" xfId="11326"/>
    <cellStyle name="40% - 强调文字颜色 1 2 5 2 2 5 2" xfId="11327"/>
    <cellStyle name="40% - 强调文字颜色 1 2 5 2 2 6" xfId="11328"/>
    <cellStyle name="40% - 强调文字颜色 3 2 7 2 2 2" xfId="11329"/>
    <cellStyle name="40% - 强调文字颜色 1 2 5 2 3" xfId="11330"/>
    <cellStyle name="40% - 强调文字颜色 1 2 5 2 3 2" xfId="11331"/>
    <cellStyle name="40% - 强调文字颜色 1 2 5 2 3 2 2" xfId="11332"/>
    <cellStyle name="40% - 强调文字颜色 1 2 5 2 3 2 2 2" xfId="11333"/>
    <cellStyle name="40% - 强调文字颜色 1 2 5 2 3 2 2 2 2" xfId="11334"/>
    <cellStyle name="40% - 强调文字颜色 1 2 5 2 3 2 2 3" xfId="11335"/>
    <cellStyle name="常规 22 4 2 4 3 2" xfId="11336"/>
    <cellStyle name="常规 28 7 2" xfId="11337"/>
    <cellStyle name="常规 33 7 2" xfId="11338"/>
    <cellStyle name="40% - 强调文字颜色 1 2 5 2 3 2 2 3 2" xfId="11339"/>
    <cellStyle name="40% - 强调文字颜色 1 2 5 2 3 2 3" xfId="11340"/>
    <cellStyle name="40% - 强调文字颜色 1 2 5 2 3 2 3 2" xfId="11341"/>
    <cellStyle name="40% - 强调文字颜色 1 2 5 2 3 2 4" xfId="11342"/>
    <cellStyle name="40% - 强调文字颜色 1 2 5 2 3 2 4 2" xfId="11343"/>
    <cellStyle name="40% - 强调文字颜色 1 2 5 2 3 2 5" xfId="11344"/>
    <cellStyle name="标题 2 2 4 4 3 3 2" xfId="11345"/>
    <cellStyle name="40% - 强调文字颜色 1 2 5 2 3 3" xfId="11346"/>
    <cellStyle name="60% - 强调文字颜色 5 2 4 2 2 3 2 2" xfId="11347"/>
    <cellStyle name="40% - 强调文字颜色 1 2 5 2 3 3 2" xfId="11348"/>
    <cellStyle name="60% - 强调文字颜色 5 2 4 2 2 3 2 2 2" xfId="11349"/>
    <cellStyle name="40% - 强调文字颜色 1 2 5 2 3 3 2 2" xfId="11350"/>
    <cellStyle name="40% - 强调文字颜色 1 2 5 2 3 3 3" xfId="11351"/>
    <cellStyle name="40% - 强调文字颜色 1 2 5 2 3 3 3 2" xfId="11352"/>
    <cellStyle name="40% - 强调文字颜色 1 2 5 2 3 3 4" xfId="11353"/>
    <cellStyle name="40% - 强调文字颜色 1 2 5 2 3 4" xfId="11354"/>
    <cellStyle name="60% - 强调文字颜色 4 2 2 3 2 2" xfId="11355"/>
    <cellStyle name="60% - 强调文字颜色 5 2 4 2 2 3 2 3" xfId="11356"/>
    <cellStyle name="40% - 强调文字颜色 1 2 5 2 3 4 2" xfId="11357"/>
    <cellStyle name="60% - 强调文字颜色 4 2 2 3 2 2 2" xfId="11358"/>
    <cellStyle name="60% - 强调文字颜色 5 2 4 2 2 3 2 3 2" xfId="11359"/>
    <cellStyle name="40% - 强调文字颜色 1 2 5 2 3 5" xfId="11360"/>
    <cellStyle name="60% - 强调文字颜色 4 2 2 3 2 3" xfId="11361"/>
    <cellStyle name="60% - 强调文字颜色 5 2 4 2 2 3 2 4" xfId="11362"/>
    <cellStyle name="40% - 强调文字颜色 1 2 5 2 3 5 2" xfId="11363"/>
    <cellStyle name="60% - 强调文字颜色 4 2 2 3 2 3 2" xfId="11364"/>
    <cellStyle name="40% - 强调文字颜色 1 2 5 2 3 6" xfId="11365"/>
    <cellStyle name="40% - 强调文字颜色 3 2 7 2 3 2" xfId="11366"/>
    <cellStyle name="60% - 强调文字颜色 4 2 2 3 2 4" xfId="11367"/>
    <cellStyle name="40% - 强调文字颜色 1 2 5 2 4" xfId="11368"/>
    <cellStyle name="40% - 强调文字颜色 1 2 5 2 4 2" xfId="11369"/>
    <cellStyle name="40% - 强调文字颜色 1 2 5 2 4 2 2" xfId="11370"/>
    <cellStyle name="40% - 强调文字颜色 1 2 5 2 4 3" xfId="11371"/>
    <cellStyle name="60% - 强调文字颜色 5 2 4 2 2 3 3 2" xfId="11372"/>
    <cellStyle name="40% - 强调文字颜色 1 2 5 2 4 3 2" xfId="11373"/>
    <cellStyle name="40% - 强调文字颜色 1 2 5 2 4 4" xfId="11374"/>
    <cellStyle name="60% - 强调文字颜色 4 2 2 3 3 2" xfId="11375"/>
    <cellStyle name="40% - 强调文字颜色 1 2 5 2 5" xfId="11376"/>
    <cellStyle name="40% - 强调文字颜色 1 2 5 2 5 2" xfId="11377"/>
    <cellStyle name="40% - 强调文字颜色 1 2 5 2 6" xfId="11378"/>
    <cellStyle name="40% - 强调文字颜色 1 2 5 2 6 2" xfId="11379"/>
    <cellStyle name="40% - 强调文字颜色 1 2 5 2 7" xfId="11380"/>
    <cellStyle name="常规 21 7 2 2 2" xfId="11381"/>
    <cellStyle name="解释性文本 2 3 2 2 2" xfId="11382"/>
    <cellStyle name="40% - 强调文字颜色 1 2 5 3" xfId="11383"/>
    <cellStyle name="解释性文本 2 3 2 2 2 2" xfId="11384"/>
    <cellStyle name="40% - 强调文字颜色 1 2 5 3 2" xfId="11385"/>
    <cellStyle name="解释性文本 2 3 2 2 2 2 2" xfId="11386"/>
    <cellStyle name="40% - 强调文字颜色 1 2 5 3 2 2" xfId="11387"/>
    <cellStyle name="解释性文本 2 3 2 2 2 2 2 2" xfId="11388"/>
    <cellStyle name="40% - 强调文字颜色 1 2 5 3 2 2 2" xfId="11389"/>
    <cellStyle name="解释性文本 2 3 2 2 2 2 2 3" xfId="11390"/>
    <cellStyle name="40% - 强调文字颜色 1 2 5 3 2 2 3" xfId="11391"/>
    <cellStyle name="解释性文本 2 3 2 2 2 2 2 3 2" xfId="11392"/>
    <cellStyle name="40% - 强调文字颜色 1 2 5 3 2 2 3 2" xfId="11393"/>
    <cellStyle name="常规 18 4 4 6" xfId="11394"/>
    <cellStyle name="常规 23 4 4 6" xfId="11395"/>
    <cellStyle name="解释性文本 2 3 2 2 2 2 2 4" xfId="11396"/>
    <cellStyle name="40% - 强调文字颜色 1 2 5 3 2 2 4" xfId="11397"/>
    <cellStyle name="解释性文本 2 3 2 2 2 2 3" xfId="11398"/>
    <cellStyle name="40% - 强调文字颜色 1 2 5 3 2 3" xfId="11399"/>
    <cellStyle name="解释性文本 2 3 2 2 2 2 3 2" xfId="11400"/>
    <cellStyle name="40% - 强调文字颜色 1 2 5 3 2 3 2" xfId="11401"/>
    <cellStyle name="解释性文本 2 3 2 2 2 2 4" xfId="11402"/>
    <cellStyle name="40% - 强调文字颜色 1 2 5 3 2 4" xfId="11403"/>
    <cellStyle name="解释性文本 2 3 2 2 2 2 4 2" xfId="11404"/>
    <cellStyle name="40% - 强调文字颜色 1 2 5 3 2 4 2" xfId="11405"/>
    <cellStyle name="解释性文本 2 3 2 2 2 2 5" xfId="11406"/>
    <cellStyle name="40% - 强调文字颜色 1 2 5 3 2 5" xfId="11407"/>
    <cellStyle name="解释性文本 2 3 2 2 2 3" xfId="11408"/>
    <cellStyle name="40% - 强调文字颜色 1 2 5 3 3" xfId="11409"/>
    <cellStyle name="解释性文本 2 3 2 2 2 3 2" xfId="11410"/>
    <cellStyle name="40% - 强调文字颜色 1 2 5 3 3 2" xfId="11411"/>
    <cellStyle name="解释性文本 2 3 2 2 2 3 2 2" xfId="11412"/>
    <cellStyle name="40% - 强调文字颜色 1 2 5 3 3 2 2" xfId="11413"/>
    <cellStyle name="解释性文本 2 3 2 2 2 3 3" xfId="11414"/>
    <cellStyle name="40% - 强调文字颜色 1 2 5 3 3 3" xfId="11415"/>
    <cellStyle name="60% - 强调文字颜色 5 2 4 2 2 4 2 2" xfId="11416"/>
    <cellStyle name="解释性文本 2 3 2 2 2 3 3 2" xfId="11417"/>
    <cellStyle name="40% - 强调文字颜色 1 2 5 3 3 3 2" xfId="11418"/>
    <cellStyle name="解释性文本 2 3 2 2 2 3 4" xfId="11419"/>
    <cellStyle name="40% - 强调文字颜色 1 2 5 3 3 4" xfId="11420"/>
    <cellStyle name="60% - 强调文字颜色 4 2 2 4 2 2" xfId="11421"/>
    <cellStyle name="解释性文本 2 3 2 2 2 4" xfId="11422"/>
    <cellStyle name="40% - 强调文字颜色 1 2 5 3 4" xfId="11423"/>
    <cellStyle name="解释性文本 2 3 2 2 2 4 2" xfId="11424"/>
    <cellStyle name="40% - 强调文字颜色 1 2 5 3 4 2" xfId="11425"/>
    <cellStyle name="解释性文本 2 3 2 2 2 5" xfId="11426"/>
    <cellStyle name="40% - 强调文字颜色 1 2 5 3 5" xfId="11427"/>
    <cellStyle name="解释性文本 2 3 2 2 2 5 2" xfId="11428"/>
    <cellStyle name="40% - 强调文字颜色 1 2 5 3 5 2" xfId="11429"/>
    <cellStyle name="解释性文本 2 3 2 2 2 6" xfId="11430"/>
    <cellStyle name="40% - 强调文字颜色 1 2 5 3 6" xfId="11431"/>
    <cellStyle name="解释性文本 2 3 2 2 3" xfId="11432"/>
    <cellStyle name="40% - 强调文字颜色 1 2 5 4" xfId="11433"/>
    <cellStyle name="解释性文本 2 3 2 2 3 2" xfId="11434"/>
    <cellStyle name="40% - 强调文字颜色 1 2 5 4 2" xfId="11435"/>
    <cellStyle name="解释性文本 2 3 2 2 3 2 2" xfId="11436"/>
    <cellStyle name="40% - 强调文字颜色 1 2 5 4 2 2" xfId="11437"/>
    <cellStyle name="解释性文本 2 3 2 2 3 2 2 2" xfId="11438"/>
    <cellStyle name="40% - 强调文字颜色 1 2 5 4 2 2 2" xfId="11439"/>
    <cellStyle name="常规 2 9 2 4" xfId="11440"/>
    <cellStyle name="40% - 强调文字颜色 1 2 5 4 2 2 2 2" xfId="11441"/>
    <cellStyle name="40% - 强调文字颜色 1 2 5 4 2 2 3" xfId="11442"/>
    <cellStyle name="汇总 2 3 2 3 2 2 4" xfId="11443"/>
    <cellStyle name="40% - 强调文字颜色 1 2 5 4 2 2 3 2" xfId="11444"/>
    <cellStyle name="解释性文本 2 3 2 2 3 2 3" xfId="11445"/>
    <cellStyle name="40% - 强调文字颜色 1 2 5 4 2 3" xfId="11446"/>
    <cellStyle name="解释性文本 2 3 2 2 3 2 3 2" xfId="11447"/>
    <cellStyle name="40% - 强调文字颜色 1 2 5 4 2 3 2" xfId="11448"/>
    <cellStyle name="解释性文本 2 3 2 2 3 2 4" xfId="11449"/>
    <cellStyle name="40% - 强调文字颜色 1 2 5 4 2 4" xfId="11450"/>
    <cellStyle name="40% - 强调文字颜色 1 2 5 4 2 4 2" xfId="11451"/>
    <cellStyle name="40% - 强调文字颜色 1 2 5 4 2 5" xfId="11452"/>
    <cellStyle name="解释性文本 2 3 2 2 3 3" xfId="11453"/>
    <cellStyle name="40% - 强调文字颜色 1 2 5 4 3" xfId="11454"/>
    <cellStyle name="常规 27 4 3 2 2 2" xfId="11455"/>
    <cellStyle name="常规 32 4 3 2 2 2" xfId="11456"/>
    <cellStyle name="解释性文本 2 3 2 2 3 3 2" xfId="11457"/>
    <cellStyle name="40% - 强调文字颜色 1 2 5 4 3 2" xfId="11458"/>
    <cellStyle name="40% - 强调文字颜色 1 2 5 4 3 2 2" xfId="11459"/>
    <cellStyle name="40% - 强调文字颜色 1 2 5 4 3 3" xfId="11460"/>
    <cellStyle name="40% - 强调文字颜色 1 2 5 4 3 3 2" xfId="11461"/>
    <cellStyle name="40% - 强调文字颜色 1 2 5 4 3 4" xfId="11462"/>
    <cellStyle name="60% - 强调文字颜色 4 2 2 5 2 2" xfId="11463"/>
    <cellStyle name="解释性文本 2 3 2 2 3 4" xfId="11464"/>
    <cellStyle name="40% - 强调文字颜色 1 2 5 4 4" xfId="11465"/>
    <cellStyle name="解释性文本 2 3 2 2 3 4 2" xfId="11466"/>
    <cellStyle name="40% - 强调文字颜色 1 2 5 4 4 2" xfId="11467"/>
    <cellStyle name="解释性文本 2 3 2 2 3 5" xfId="11468"/>
    <cellStyle name="40% - 强调文字颜色 1 2 5 4 5" xfId="11469"/>
    <cellStyle name="40% - 强调文字颜色 1 2 5 4 5 2" xfId="11470"/>
    <cellStyle name="40% - 强调文字颜色 1 2 5 4 6" xfId="11471"/>
    <cellStyle name="解释性文本 2 3 2 2 4" xfId="11472"/>
    <cellStyle name="汇总 2 6 4 4 2" xfId="11473"/>
    <cellStyle name="40% - 强调文字颜色 1 2 5 5" xfId="11474"/>
    <cellStyle name="40% - 强调文字颜色 2 2 3 2 4 2 4 2" xfId="11475"/>
    <cellStyle name="60% - 强调文字颜色 2 2 5 3 3 2 2" xfId="11476"/>
    <cellStyle name="常规 18 3 2 3 2 3 2" xfId="11477"/>
    <cellStyle name="常规 23 3 2 3 2 3 2" xfId="11478"/>
    <cellStyle name="常规 3 3 2 3 2 2 3 2" xfId="11479"/>
    <cellStyle name="解释性文本 2 3 2 2 4 2" xfId="11480"/>
    <cellStyle name="40% - 强调文字颜色 1 2 5 5 2" xfId="11481"/>
    <cellStyle name="60% - 强调文字颜色 2 2 5 3 3 2 2 2" xfId="11482"/>
    <cellStyle name="解释性文本 2 3 2 2 4 2 2" xfId="11483"/>
    <cellStyle name="40% - 强调文字颜色 1 2 5 5 2 2" xfId="11484"/>
    <cellStyle name="解释性文本 2 3 2 2 4 3" xfId="11485"/>
    <cellStyle name="40% - 强调文字颜色 1 2 5 5 3" xfId="11486"/>
    <cellStyle name="常规 27 4 3 2 3 2" xfId="11487"/>
    <cellStyle name="常规 32 4 3 2 3 2" xfId="11488"/>
    <cellStyle name="解释性文本 2 3 2 2 4 3 2" xfId="11489"/>
    <cellStyle name="40% - 强调文字颜色 1 2 5 5 3 2" xfId="11490"/>
    <cellStyle name="解释性文本 2 3 2 2 5" xfId="11491"/>
    <cellStyle name="40% - 强调文字颜色 1 2 5 6" xfId="11492"/>
    <cellStyle name="60% - 强调文字颜色 2 2 5 3 3 2 3" xfId="11493"/>
    <cellStyle name="解释性文本 2 3 2 2 5 2" xfId="11494"/>
    <cellStyle name="40% - 强调文字颜色 1 2 5 6 2" xfId="11495"/>
    <cellStyle name="40% - 强调文字颜色 5 2 3 2 2 3 2 5" xfId="11496"/>
    <cellStyle name="60% - 强调文字颜色 2 2 5 3 3 2 3 2" xfId="11497"/>
    <cellStyle name="解释性文本 2 3 2 2 6" xfId="11498"/>
    <cellStyle name="40% - 强调文字颜色 1 2 5 7" xfId="11499"/>
    <cellStyle name="60% - 强调文字颜色 2 2 5 3 3 2 4" xfId="11500"/>
    <cellStyle name="解释性文本 2 3 2 2 6 2" xfId="11501"/>
    <cellStyle name="40% - 强调文字颜色 1 2 5 7 2" xfId="11502"/>
    <cellStyle name="解释性文本 2 3 2 2 7" xfId="11503"/>
    <cellStyle name="40% - 强调文字颜色 1 2 5 8" xfId="11504"/>
    <cellStyle name="40% - 强调文字颜色 1 2 6" xfId="11505"/>
    <cellStyle name="常规 2 3 3 2 2 4" xfId="11506"/>
    <cellStyle name="40% - 强调文字颜色 1 2 6 2" xfId="11507"/>
    <cellStyle name="常规 2 3 3 2 2 4 2" xfId="11508"/>
    <cellStyle name="40% - 强调文字颜色 1 2 6 2 2" xfId="11509"/>
    <cellStyle name="40% - 强调文字颜色 1 2 6 2 2 2" xfId="11510"/>
    <cellStyle name="40% - 强调文字颜色 1 2 6 2 2 2 2" xfId="11511"/>
    <cellStyle name="40% - 强调文字颜色 1 2 6 2 2 2 2 2" xfId="11512"/>
    <cellStyle name="40% - 强调文字颜色 1 2 6 2 2 2 3" xfId="11513"/>
    <cellStyle name="40% - 强调文字颜色 1 2 6 2 2 2 3 2" xfId="11514"/>
    <cellStyle name="40% - 强调文字颜色 1 2 6 2 2 2 4" xfId="11515"/>
    <cellStyle name="40% - 强调文字颜色 1 2 6 2 2 3" xfId="11516"/>
    <cellStyle name="40% - 强调文字颜色 1 2 6 2 2 3 2" xfId="11517"/>
    <cellStyle name="40% - 强调文字颜色 1 2 6 2 2 4" xfId="11518"/>
    <cellStyle name="40% - 强调文字颜色 1 2 6 2 2 4 2" xfId="11519"/>
    <cellStyle name="40% - 强调文字颜色 1 2 6 2 2 5" xfId="11520"/>
    <cellStyle name="40% - 强调文字颜色 1 2 6 2 3" xfId="11521"/>
    <cellStyle name="40% - 强调文字颜色 1 2 6 2 3 2" xfId="11522"/>
    <cellStyle name="40% - 强调文字颜色 1 2 6 2 3 2 2" xfId="11523"/>
    <cellStyle name="40% - 强调文字颜色 2 2 4 2 5 3" xfId="11524"/>
    <cellStyle name="40% - 强调文字颜色 1 2 6 2 3 3" xfId="11525"/>
    <cellStyle name="60% - 强调文字颜色 5 2 4 2 3 3 2 2" xfId="11526"/>
    <cellStyle name="40% - 强调文字颜色 1 2 6 2 3 3 2" xfId="11527"/>
    <cellStyle name="60% - 强调文字颜色 5 2 4 2 3 3 2 2 2" xfId="11528"/>
    <cellStyle name="40% - 强调文字颜色 1 2 6 2 3 4" xfId="11529"/>
    <cellStyle name="60% - 强调文字颜色 4 2 3 3 2 2" xfId="11530"/>
    <cellStyle name="60% - 强调文字颜色 5 2 4 2 3 3 2 3" xfId="11531"/>
    <cellStyle name="40% - 强调文字颜色 1 2 6 2 4" xfId="11532"/>
    <cellStyle name="40% - 强调文字颜色 1 2 6 2 4 2" xfId="11533"/>
    <cellStyle name="40% - 强调文字颜色 1 2 6 2 5" xfId="11534"/>
    <cellStyle name="40% - 强调文字颜色 1 2 6 2 5 2" xfId="11535"/>
    <cellStyle name="40% - 强调文字颜色 1 2 6 2 6" xfId="11536"/>
    <cellStyle name="解释性文本 2 3 2 3 2" xfId="11537"/>
    <cellStyle name="40% - 强调文字颜色 1 2 6 3" xfId="11538"/>
    <cellStyle name="常规 24 2 3 2 2 2 2" xfId="11539"/>
    <cellStyle name="解释性文本 2 3 2 3 2 2" xfId="11540"/>
    <cellStyle name="40% - 强调文字颜色 1 2 6 3 2" xfId="11541"/>
    <cellStyle name="解释性文本 2 3 2 3 2 2 2" xfId="11542"/>
    <cellStyle name="40% - 强调文字颜色 1 2 6 3 2 2" xfId="11543"/>
    <cellStyle name="60% - 强调文字颜色 5 2 5 2 2 2 4" xfId="11544"/>
    <cellStyle name="解释性文本 2 3 2 3 2 2 2 2" xfId="11545"/>
    <cellStyle name="40% - 强调文字颜色 1 2 6 3 2 2 2" xfId="11546"/>
    <cellStyle name="60% - 强调文字颜色 5 2 5 2 2 2 4 2" xfId="11547"/>
    <cellStyle name="40% - 强调文字颜色 1 2 6 3 2 2 2 2" xfId="11548"/>
    <cellStyle name="40% - 强调文字颜色 1 2 6 3 2 2 3" xfId="11549"/>
    <cellStyle name="60% - 强调文字颜色 5 2 2 2 4 2" xfId="11550"/>
    <cellStyle name="40% - 强调文字颜色 1 2 6 3 2 2 3 2" xfId="11551"/>
    <cellStyle name="60% - 强调文字颜色 5 2 2 2 4 2 2" xfId="11552"/>
    <cellStyle name="40% - 强调文字颜色 1 2 6 3 2 2 4" xfId="11553"/>
    <cellStyle name="好 2 5 2 2 5 2" xfId="11554"/>
    <cellStyle name="60% - 强调文字颜色 5 2 2 2 4 3" xfId="11555"/>
    <cellStyle name="解释性文本 2 3 2 3 2 2 3" xfId="11556"/>
    <cellStyle name="40% - 强调文字颜色 1 2 6 3 2 3" xfId="11557"/>
    <cellStyle name="60% - 强调文字颜色 5 2 5 2 2 2 5" xfId="11558"/>
    <cellStyle name="解释性文本 2 3 2 3 2 2 3 2" xfId="11559"/>
    <cellStyle name="40% - 强调文字颜色 1 2 6 3 2 3 2" xfId="11560"/>
    <cellStyle name="40% - 强调文字颜色 3 2 2 2 2 2 6" xfId="11561"/>
    <cellStyle name="解释性文本 2 3 2 3 2 2 4" xfId="11562"/>
    <cellStyle name="40% - 强调文字颜色 1 2 6 3 2 4" xfId="11563"/>
    <cellStyle name="40% - 强调文字颜色 1 2 6 3 2 4 2" xfId="11564"/>
    <cellStyle name="40% - 强调文字颜色 3 2 2 2 2 3 6" xfId="11565"/>
    <cellStyle name="40% - 强调文字颜色 1 2 6 3 2 5" xfId="11566"/>
    <cellStyle name="解释性文本 2 3 2 3 2 3" xfId="11567"/>
    <cellStyle name="40% - 强调文字颜色 1 2 6 3 3" xfId="11568"/>
    <cellStyle name="解释性文本 2 3 2 3 2 3 2" xfId="11569"/>
    <cellStyle name="40% - 强调文字颜色 1 2 6 3 3 2" xfId="11570"/>
    <cellStyle name="60% - 强调文字颜色 5 2 5 2 2 3 4" xfId="11571"/>
    <cellStyle name="60% - 强调文字颜色 6 2 4 2 2 2 2 3" xfId="11572"/>
    <cellStyle name="40% - 强调文字颜色 1 2 6 3 3 2 2" xfId="11573"/>
    <cellStyle name="60% - 强调文字颜色 5 2 5 2 2 3 4 2" xfId="11574"/>
    <cellStyle name="60% - 强调文字颜色 6 2 4 2 2 2 2 3 2" xfId="11575"/>
    <cellStyle name="40% - 强调文字颜色 1 2 6 3 3 3" xfId="11576"/>
    <cellStyle name="60% - 强调文字颜色 5 2 4 2 3 4 2 2" xfId="11577"/>
    <cellStyle name="60% - 强调文字颜色 5 2 5 2 2 3 5" xfId="11578"/>
    <cellStyle name="60% - 强调文字颜色 6 2 4 2 2 2 2 4" xfId="11579"/>
    <cellStyle name="40% - 强调文字颜色 1 2 6 3 3 3 2" xfId="11580"/>
    <cellStyle name="60% - 强调文字颜色 6 2 4 2 2 2 2 4 2" xfId="11581"/>
    <cellStyle name="40% - 强调文字颜色 1 2 6 3 3 4" xfId="11582"/>
    <cellStyle name="60% - 强调文字颜色 4 2 3 4 2 2" xfId="11583"/>
    <cellStyle name="60% - 强调文字颜色 6 2 4 2 2 2 2 5" xfId="11584"/>
    <cellStyle name="解释性文本 2 3 2 3 2 4" xfId="11585"/>
    <cellStyle name="40% - 强调文字颜色 1 2 6 3 4" xfId="11586"/>
    <cellStyle name="解释性文本 2 3 2 3 2 4 2" xfId="11587"/>
    <cellStyle name="40% - 强调文字颜色 1 2 6 3 4 2" xfId="11588"/>
    <cellStyle name="60% - 强调文字颜色 5 2 5 2 2 4 4" xfId="11589"/>
    <cellStyle name="60% - 强调文字颜色 6 2 4 2 2 2 3 3" xfId="11590"/>
    <cellStyle name="解释性文本 2 3 2 3 2 5" xfId="11591"/>
    <cellStyle name="40% - 强调文字颜色 1 2 6 3 5" xfId="11592"/>
    <cellStyle name="60% - 强调文字颜色 1 2 2 2 2 2 2 2" xfId="11593"/>
    <cellStyle name="40% - 强调文字颜色 1 2 6 3 5 2" xfId="11594"/>
    <cellStyle name="60% - 强调文字颜色 1 2 2 2 2 2 2 2 2" xfId="11595"/>
    <cellStyle name="60% - 强调文字颜色 6 2 4 2 2 2 4 3" xfId="11596"/>
    <cellStyle name="40% - 强调文字颜色 1 2 6 3 6" xfId="11597"/>
    <cellStyle name="60% - 强调文字颜色 1 2 2 2 2 2 2 3" xfId="11598"/>
    <cellStyle name="解释性文本 2 3 2 3 3" xfId="11599"/>
    <cellStyle name="40% - 强调文字颜色 1 2 6 4" xfId="11600"/>
    <cellStyle name="常规 3 4 4 3 2 2 2" xfId="11601"/>
    <cellStyle name="解释性文本 2 3 2 3 3 2" xfId="11602"/>
    <cellStyle name="40% - 强调文字颜色 1 2 6 4 2" xfId="11603"/>
    <cellStyle name="解释性文本 2 3 2 3 3 2 2" xfId="11604"/>
    <cellStyle name="40% - 强调文字颜色 1 2 6 4 2 2" xfId="11605"/>
    <cellStyle name="60% - 强调文字颜色 5 2 5 2 3 2 4" xfId="11606"/>
    <cellStyle name="解释性文本 2 3 2 3 3 3" xfId="11607"/>
    <cellStyle name="40% - 强调文字颜色 1 2 6 4 3" xfId="11608"/>
    <cellStyle name="解释性文本 2 3 2 3 3 3 2" xfId="11609"/>
    <cellStyle name="40% - 强调文字颜色 1 2 6 4 3 2" xfId="11610"/>
    <cellStyle name="60% - 强调文字颜色 6 2 4 2 2 3 2 3" xfId="11611"/>
    <cellStyle name="解释性文本 2 3 2 3 3 4" xfId="11612"/>
    <cellStyle name="40% - 强调文字颜色 1 2 6 4 4" xfId="11613"/>
    <cellStyle name="解释性文本 2 3 2 3 4" xfId="11614"/>
    <cellStyle name="40% - 强调文字颜色 1 2 6 5" xfId="11615"/>
    <cellStyle name="60% - 强调文字颜色 2 2 5 3 3 3 2" xfId="11616"/>
    <cellStyle name="常规 18 3 2 3 2 4 2" xfId="11617"/>
    <cellStyle name="常规 23 3 2 3 2 4 2" xfId="11618"/>
    <cellStyle name="解释性文本 2 3 2 3 4 2" xfId="11619"/>
    <cellStyle name="40% - 强调文字颜色 1 2 6 5 2" xfId="11620"/>
    <cellStyle name="解释性文本 2 3 2 3 5" xfId="11621"/>
    <cellStyle name="40% - 强调文字颜色 1 2 6 6" xfId="11622"/>
    <cellStyle name="解释性文本 2 3 2 3 5 2" xfId="11623"/>
    <cellStyle name="40% - 强调文字颜色 1 2 6 6 2" xfId="11624"/>
    <cellStyle name="40% - 强调文字颜色 6 2 5 2 3 2 2 3" xfId="11625"/>
    <cellStyle name="解释性文本 2 3 2 3 6" xfId="11626"/>
    <cellStyle name="40% - 强调文字颜色 1 2 6 7" xfId="11627"/>
    <cellStyle name="40% - 强调文字颜色 1 2 7" xfId="11628"/>
    <cellStyle name="解释性文本 2 5 3 6 2" xfId="11629"/>
    <cellStyle name="常规 2 3 3 2 2 5" xfId="11630"/>
    <cellStyle name="40% - 强调文字颜色 1 2 7 2" xfId="11631"/>
    <cellStyle name="40% - 强调文字颜色 1 2 7 2 2" xfId="11632"/>
    <cellStyle name="40% - 强调文字颜色 1 2 7 2 2 2" xfId="11633"/>
    <cellStyle name="40% - 强调文字颜色 1 2 7 2 2 2 2" xfId="11634"/>
    <cellStyle name="标题 4 2 2 3 2 2 3" xfId="11635"/>
    <cellStyle name="常规 22 2 5 3 3" xfId="11636"/>
    <cellStyle name="40% - 强调文字颜色 1 2 7 2 2 3" xfId="11637"/>
    <cellStyle name="40% - 强调文字颜色 1 2 7 2 2 3 2" xfId="11638"/>
    <cellStyle name="标题 4 2 2 3 2 3 3" xfId="11639"/>
    <cellStyle name="40% - 强调文字颜色 1 2 7 2 2 4" xfId="11640"/>
    <cellStyle name="检查单元格 2 5 2 2 4 2" xfId="11641"/>
    <cellStyle name="40% - 强调文字颜色 1 2 7 2 3" xfId="11642"/>
    <cellStyle name="检查单元格 2 5 2 2 4 2 2" xfId="11643"/>
    <cellStyle name="40% - 强调文字颜色 1 2 7 2 3 2" xfId="11644"/>
    <cellStyle name="60% - 强调文字颜色 2 2 2 3 2 4" xfId="11645"/>
    <cellStyle name="检查单元格 2 5 2 2 4 3" xfId="11646"/>
    <cellStyle name="40% - 强调文字颜色 1 2 7 2 4" xfId="11647"/>
    <cellStyle name="检查单元格 2 5 2 2 4 3 2" xfId="11648"/>
    <cellStyle name="40% - 强调文字颜色 1 2 7 2 4 2" xfId="11649"/>
    <cellStyle name="60% - 强调文字颜色 2 2 2 3 3 4" xfId="11650"/>
    <cellStyle name="检查单元格 2 5 2 2 4 4" xfId="11651"/>
    <cellStyle name="40% - 强调文字颜色 1 2 7 2 5" xfId="11652"/>
    <cellStyle name="解释性文本 2 3 2 4 2" xfId="11653"/>
    <cellStyle name="40% - 强调文字颜色 1 2 7 3" xfId="11654"/>
    <cellStyle name="常规 24 2 3 2 2 3 2" xfId="11655"/>
    <cellStyle name="解释性文本 2 3 2 4 2 2" xfId="11656"/>
    <cellStyle name="40% - 强调文字颜色 1 2 7 3 2" xfId="11657"/>
    <cellStyle name="解释性文本 2 3 2 4 2 2 2" xfId="11658"/>
    <cellStyle name="40% - 强调文字颜色 1 2 7 3 2 2" xfId="11659"/>
    <cellStyle name="60% - 强调文字颜色 5 2 5 3 2 2 4" xfId="11660"/>
    <cellStyle name="解释性文本 2 3 2 4 2 3" xfId="11661"/>
    <cellStyle name="检查单元格 2 5 2 2 5 2" xfId="11662"/>
    <cellStyle name="40% - 强调文字颜色 1 2 7 3 3" xfId="11663"/>
    <cellStyle name="解释性文本 2 3 2 4 2 3 2" xfId="11664"/>
    <cellStyle name="40% - 强调文字颜色 1 2 7 3 3 2" xfId="11665"/>
    <cellStyle name="60% - 强调文字颜色 2 2 2 4 2 4" xfId="11666"/>
    <cellStyle name="60% - 强调文字颜色 6 2 4 2 3 2 2 3" xfId="11667"/>
    <cellStyle name="解释性文本 2 3 2 4 2 4" xfId="11668"/>
    <cellStyle name="40% - 强调文字颜色 1 2 7 3 4" xfId="11669"/>
    <cellStyle name="标题 4 2 3 2 2 2 2" xfId="11670"/>
    <cellStyle name="解释性文本 2 3 2 4 3" xfId="11671"/>
    <cellStyle name="40% - 强调文字颜色 1 2 7 4" xfId="11672"/>
    <cellStyle name="标题 4 2 5 3 4 2 2" xfId="11673"/>
    <cellStyle name="常规 3 4 4 3 2 3 2" xfId="11674"/>
    <cellStyle name="解释性文本 2 3 2 4 3 2" xfId="11675"/>
    <cellStyle name="40% - 强调文字颜色 1 2 7 4 2" xfId="11676"/>
    <cellStyle name="解释性文本 2 3 2 4 4" xfId="11677"/>
    <cellStyle name="40% - 强调文字颜色 1 2 7 5" xfId="11678"/>
    <cellStyle name="60% - 强调文字颜色 2 2 5 3 3 4 2" xfId="11679"/>
    <cellStyle name="解释性文本 2 3 2 4 4 2" xfId="11680"/>
    <cellStyle name="40% - 强调文字颜色 1 2 7 5 2" xfId="11681"/>
    <cellStyle name="解释性文本 2 3 2 4 5" xfId="11682"/>
    <cellStyle name="40% - 强调文字颜色 1 2 7 6" xfId="11683"/>
    <cellStyle name="40% - 强调文字颜色 1 2 8 2 2" xfId="11684"/>
    <cellStyle name="40% - 强调文字颜色 6 2 2 3 2 2 2 2 2" xfId="11685"/>
    <cellStyle name="60% - 强调文字颜色 1 2 2 2 3 3" xfId="11686"/>
    <cellStyle name="40% - 强调文字颜色 1 2 8 2 2 2" xfId="11687"/>
    <cellStyle name="计算 2 5 2 7" xfId="11688"/>
    <cellStyle name="60% - 强调文字颜色 1 2 2 2 3 3 2" xfId="11689"/>
    <cellStyle name="40% - 强调文字颜色 1 2 8 2 2 2 2" xfId="11690"/>
    <cellStyle name="计算 2 5 2 7 2" xfId="11691"/>
    <cellStyle name="60% - 强调文字颜色 1 2 2 2 3 3 2 2" xfId="11692"/>
    <cellStyle name="标题 4 2 3 3 2 2 3" xfId="11693"/>
    <cellStyle name="常规 23 2 5 3 3" xfId="11694"/>
    <cellStyle name="40% - 强调文字颜色 1 2 8 2 2 3" xfId="11695"/>
    <cellStyle name="计算 2 5 2 8" xfId="11696"/>
    <cellStyle name="60% - 强调文字颜色 1 2 2 2 3 3 3" xfId="11697"/>
    <cellStyle name="40% - 强调文字颜色 1 2 8 2 2 3 2" xfId="11698"/>
    <cellStyle name="60% - 强调文字颜色 1 2 2 2 3 3 3 2" xfId="11699"/>
    <cellStyle name="标题 4 2 3 3 2 3 3" xfId="11700"/>
    <cellStyle name="40% - 强调文字颜色 1 2 8 2 2 4" xfId="11701"/>
    <cellStyle name="60% - 强调文字颜色 1 2 2 2 3 3 4" xfId="11702"/>
    <cellStyle name="常规 21 2 4 2 2 3 2" xfId="11703"/>
    <cellStyle name="检查单元格 2 5 2 3 4 2" xfId="11704"/>
    <cellStyle name="40% - 强调文字颜色 1 2 8 2 3" xfId="11705"/>
    <cellStyle name="60% - 强调文字颜色 1 2 2 2 3 4" xfId="11706"/>
    <cellStyle name="40% - 强调文字颜色 1 2 8 2 3 2" xfId="11707"/>
    <cellStyle name="计算 2 5 3 7" xfId="11708"/>
    <cellStyle name="60% - 强调文字颜色 1 2 2 2 3 4 2" xfId="11709"/>
    <cellStyle name="60% - 强调文字颜色 2 2 3 3 2 4" xfId="11710"/>
    <cellStyle name="60% - 强调文字颜色 3 2 5 2 4" xfId="11711"/>
    <cellStyle name="标题 3 2 2 2 4 2 3" xfId="11712"/>
    <cellStyle name="40% - 强调文字颜色 1 2 8 2 4" xfId="11713"/>
    <cellStyle name="60% - 强调文字颜色 1 2 2 2 3 5" xfId="11714"/>
    <cellStyle name="60% - 强调文字颜色 5 2 3 2 4 2 3 2" xfId="11715"/>
    <cellStyle name="标题 3 2 4 2 2 2 3 2 3 2" xfId="11716"/>
    <cellStyle name="40% - 强调文字颜色 1 2 8 2 4 2" xfId="11717"/>
    <cellStyle name="60% - 强调文字颜色 1 2 2 2 3 5 2" xfId="11718"/>
    <cellStyle name="60% - 强调文字颜色 2 2 3 3 3 4" xfId="11719"/>
    <cellStyle name="60% - 强调文字颜色 3 2 5 3 4" xfId="11720"/>
    <cellStyle name="60% - 强调文字颜色 1 2 2 2 3 6" xfId="11721"/>
    <cellStyle name="60% - 强调文字颜色 2 2 3 2 2 3 2" xfId="11722"/>
    <cellStyle name="40% - 强调文字颜色 1 2 8 2 5" xfId="11723"/>
    <cellStyle name="60% - 强调文字颜色 3 2 4 2 3 2" xfId="11724"/>
    <cellStyle name="标题 3 2 2 2 3 2 2 2" xfId="11725"/>
    <cellStyle name="解释性文本 2 3 2 5 2" xfId="11726"/>
    <cellStyle name="40% - 强调文字颜色 1 2 8 3" xfId="11727"/>
    <cellStyle name="40% - 强调文字颜色 6 2 2 3 2 2 2 3" xfId="11728"/>
    <cellStyle name="解释性文本 2 3 2 5 2 2" xfId="11729"/>
    <cellStyle name="40% - 强调文字颜色 1 2 8 3 2" xfId="11730"/>
    <cellStyle name="40% - 强调文字颜色 6 2 2 3 2 2 2 3 2" xfId="11731"/>
    <cellStyle name="60% - 强调文字颜色 1 2 2 2 4 3" xfId="11732"/>
    <cellStyle name="40% - 强调文字颜色 1 2 8 3 2 2" xfId="11733"/>
    <cellStyle name="计算 2 6 2 7" xfId="11734"/>
    <cellStyle name="60% - 强调文字颜色 1 2 2 2 4 3 2" xfId="11735"/>
    <cellStyle name="40% - 强调文字颜色 1 2 8 3 3" xfId="11736"/>
    <cellStyle name="60% - 强调文字颜色 1 2 2 2 4 4" xfId="11737"/>
    <cellStyle name="40% - 强调文字颜色 1 2 8 3 3 2" xfId="11738"/>
    <cellStyle name="60% - 强调文字颜色 1 2 2 2 4 4 2" xfId="11739"/>
    <cellStyle name="60% - 强调文字颜色 2 2 3 4 2 4" xfId="11740"/>
    <cellStyle name="60% - 强调文字颜色 3 2 6 2 4" xfId="11741"/>
    <cellStyle name="40% - 强调文字颜色 1 2 8 3 4" xfId="11742"/>
    <cellStyle name="60% - 强调文字颜色 1 2 2 2 4 5" xfId="11743"/>
    <cellStyle name="标题 4 2 3 2 3 2 2" xfId="11744"/>
    <cellStyle name="解释性文本 2 3 2 5 3" xfId="11745"/>
    <cellStyle name="40% - 强调文字颜色 1 2 8 4" xfId="11746"/>
    <cellStyle name="40% - 强调文字颜色 6 2 2 3 2 2 2 4" xfId="11747"/>
    <cellStyle name="标题 4 2 5 3 4 3 2" xfId="11748"/>
    <cellStyle name="解释性文本 2 3 2 5 3 2" xfId="11749"/>
    <cellStyle name="40% - 强调文字颜色 1 2 8 4 2" xfId="11750"/>
    <cellStyle name="60% - 强调文字颜色 1 2 2 2 5 3" xfId="11751"/>
    <cellStyle name="解释性文本 2 3 2 5 4" xfId="11752"/>
    <cellStyle name="40% - 强调文字颜色 1 2 8 5" xfId="11753"/>
    <cellStyle name="40% - 强调文字颜色 1 2 8 5 2" xfId="11754"/>
    <cellStyle name="40% - 强调文字颜色 1 2 8 6" xfId="11755"/>
    <cellStyle name="警告文本 2 3 2 3 4 2" xfId="11756"/>
    <cellStyle name="40% - 强调文字颜色 1 2 9" xfId="11757"/>
    <cellStyle name="40% - 强调文字颜色 6 2 2 3 2 2 3" xfId="11758"/>
    <cellStyle name="警告文本 2 3 2 3 4 2 2" xfId="11759"/>
    <cellStyle name="40% - 强调文字颜色 1 2 9 2" xfId="11760"/>
    <cellStyle name="40% - 强调文字颜色 6 2 2 3 2 2 3 2" xfId="11761"/>
    <cellStyle name="解释性文本 2 3 2 6 2" xfId="11762"/>
    <cellStyle name="40% - 强调文字颜色 1 2 9 3" xfId="11763"/>
    <cellStyle name="40% - 强调文字颜色 1 2 9 4" xfId="11764"/>
    <cellStyle name="40% - 强调文字颜色 2 2 10" xfId="11765"/>
    <cellStyle name="适中 2 3 4 3 3 2" xfId="11766"/>
    <cellStyle name="60% - 强调文字颜色 6 2 3 5 3" xfId="11767"/>
    <cellStyle name="标题 3 2 5 2 2 5 2" xfId="11768"/>
    <cellStyle name="40% - 强调文字颜色 2 2 10 2" xfId="11769"/>
    <cellStyle name="60% - 强调文字颜色 6 2 3 5 3 2" xfId="11770"/>
    <cellStyle name="40% - 强调文字颜色 2 2 11" xfId="11771"/>
    <cellStyle name="60% - 强调文字颜色 6 2 3 5 4" xfId="11772"/>
    <cellStyle name="40% - 强调文字颜色 2 2 11 2" xfId="11773"/>
    <cellStyle name="60% - 强调文字颜色 6 2 3 5 4 2" xfId="11774"/>
    <cellStyle name="40% - 强调文字颜色 2 2 2 2" xfId="11775"/>
    <cellStyle name="40% - 强调文字颜色 2 2 2 2 2" xfId="11776"/>
    <cellStyle name="40% - 强调文字颜色 2 2 2 2 2 2" xfId="11777"/>
    <cellStyle name="40% - 强调文字颜色 2 2 2 2 2 2 2" xfId="11778"/>
    <cellStyle name="40% - 强调文字颜色 2 2 2 2 2 2 2 2" xfId="11779"/>
    <cellStyle name="40% - 强调文字颜色 2 2 2 2 2 2 2 2 2" xfId="11780"/>
    <cellStyle name="40% - 强调文字颜色 2 2 2 2 2 2 2 2 2 2" xfId="11781"/>
    <cellStyle name="警告文本 2 5 3 3 2" xfId="11782"/>
    <cellStyle name="40% - 强调文字颜色 2 2 2 2 2 2 2 2 3" xfId="11783"/>
    <cellStyle name="警告文本 2 5 3 3 2 2" xfId="11784"/>
    <cellStyle name="40% - 强调文字颜色 2 2 2 2 2 2 2 2 3 2" xfId="11785"/>
    <cellStyle name="40% - 强调文字颜色 2 2 2 2 2 2 2 3" xfId="11786"/>
    <cellStyle name="标题 1 2 2 2 4 4 2" xfId="11787"/>
    <cellStyle name="标题 2 2 2 2 3 2 2 4" xfId="11788"/>
    <cellStyle name="40% - 强调文字颜色 2 2 2 2 2 2 2 3 2" xfId="11789"/>
    <cellStyle name="常规 21 6 3 2 4" xfId="11790"/>
    <cellStyle name="40% - 强调文字颜色 2 2 2 2 2 2 2 4 2" xfId="11791"/>
    <cellStyle name="60% - 强调文字颜色 1 2 4 2 3 2 2 2" xfId="11792"/>
    <cellStyle name="40% - 强调文字颜色 2 2 2 2 2 2 2 5" xfId="11793"/>
    <cellStyle name="60% - 强调文字颜色 1 2 4 2 3 2 3" xfId="11794"/>
    <cellStyle name="常规 29 2 2 2 4 3 2" xfId="11795"/>
    <cellStyle name="常规 34 2 2 2 4 3 2" xfId="11796"/>
    <cellStyle name="40% - 强调文字颜色 2 2 2 2 2 2 3" xfId="11797"/>
    <cellStyle name="40% - 强调文字颜色 2 2 2 2 2 2 3 2" xfId="11798"/>
    <cellStyle name="40% - 强调文字颜色 2 2 2 2 2 2 3 2 2" xfId="11799"/>
    <cellStyle name="40% - 强调文字颜色 2 2 2 2 2 2 3 3" xfId="11800"/>
    <cellStyle name="常规 2 4 3 2 2 2 2" xfId="11801"/>
    <cellStyle name="40% - 强调文字颜色 2 2 2 2 2 2 3 3 2" xfId="11802"/>
    <cellStyle name="标题 2 2 2 2 3 3 2 4" xfId="11803"/>
    <cellStyle name="常规 2 4 3 2 2 2 2 2" xfId="11804"/>
    <cellStyle name="40% - 强调文字颜色 2 2 2 2 2 2 4" xfId="11805"/>
    <cellStyle name="60% - 强调文字颜色 5 2 5 2" xfId="11806"/>
    <cellStyle name="40% - 强调文字颜色 2 2 2 2 2 2 4 2" xfId="11807"/>
    <cellStyle name="60% - 强调文字颜色 5 2 5 2 2" xfId="11808"/>
    <cellStyle name="40% - 强调文字颜色 2 2 2 2 2 2 5" xfId="11809"/>
    <cellStyle name="60% - 强调文字颜色 5 2 5 3" xfId="11810"/>
    <cellStyle name="差 2 3 4 3 2" xfId="11811"/>
    <cellStyle name="60% - 强调文字颜色 5 2 5 3 2" xfId="11812"/>
    <cellStyle name="差 2 3 4 3 2 2" xfId="11813"/>
    <cellStyle name="40% - 强调文字颜色 2 2 2 2 2 2 5 2" xfId="11814"/>
    <cellStyle name="常规 21 3 4 2 2 4" xfId="11815"/>
    <cellStyle name="40% - 强调文字颜色 2 2 2 2 2 2 6" xfId="11816"/>
    <cellStyle name="60% - 强调文字颜色 4 2 4 3 2 4 3 2" xfId="11817"/>
    <cellStyle name="60% - 强调文字颜色 5 2 5 4" xfId="11818"/>
    <cellStyle name="差 2 3 4 3 3" xfId="11819"/>
    <cellStyle name="40% - 强调文字颜色 2 2 2 2 2 3" xfId="11820"/>
    <cellStyle name="40% - 强调文字颜色 2 2 2 2 2 3 2" xfId="11821"/>
    <cellStyle name="40% - 强调文字颜色 2 2 2 2 2 3 2 2" xfId="11822"/>
    <cellStyle name="40% - 强调文字颜色 2 2 2 2 2 3 2 2 2" xfId="11823"/>
    <cellStyle name="40% - 强调文字颜色 2 2 2 2 2 3 2 2 2 2" xfId="11824"/>
    <cellStyle name="警告文本 2 6 3 3 2" xfId="11825"/>
    <cellStyle name="40% - 强调文字颜色 2 2 2 2 2 3 2 2 3" xfId="11826"/>
    <cellStyle name="40% - 强调文字颜色 2 2 2 2 2 3 2 2 3 2" xfId="11827"/>
    <cellStyle name="40% - 强调文字颜色 2 2 2 2 2 3 2 2 4" xfId="11828"/>
    <cellStyle name="40% - 强调文字颜色 3 2 3 3 2 2 2 2 2" xfId="11829"/>
    <cellStyle name="40% - 强调文字颜色 2 2 2 2 2 3 2 3" xfId="11830"/>
    <cellStyle name="40% - 强调文字颜色 2 2 2 2 2 3 2 3 2" xfId="11831"/>
    <cellStyle name="常规 21 7 3 2 4" xfId="11832"/>
    <cellStyle name="40% - 强调文字颜色 2 2 2 2 2 3 2 4 2" xfId="11833"/>
    <cellStyle name="60% - 强调文字颜色 1 2 4 2 4 2 2 2" xfId="11834"/>
    <cellStyle name="40% - 强调文字颜色 2 2 2 2 2 3 2 5" xfId="11835"/>
    <cellStyle name="60% - 强调文字颜色 1 2 4 2 4 2 3" xfId="11836"/>
    <cellStyle name="40% - 强调文字颜色 2 2 2 2 2 3 3" xfId="11837"/>
    <cellStyle name="输出 2 3 2 3" xfId="11838"/>
    <cellStyle name="60% - 强调文字颜色 5 2 7 4 2 2" xfId="11839"/>
    <cellStyle name="40% - 强调文字颜色 2 2 2 2 2 3 3 2" xfId="11840"/>
    <cellStyle name="40% - 强调文字颜色 2 2 2 2 2 3 3 2 2" xfId="11841"/>
    <cellStyle name="40% - 强调文字颜色 2 2 2 2 2 3 3 3" xfId="11842"/>
    <cellStyle name="常规 2 4 3 2 3 2 2" xfId="11843"/>
    <cellStyle name="40% - 强调文字颜色 2 2 2 2 2 3 3 3 2" xfId="11844"/>
    <cellStyle name="常规 2 4 3 2 3 2 2 2" xfId="11845"/>
    <cellStyle name="40% - 强调文字颜色 2 2 2 2 2 3 3 4" xfId="11846"/>
    <cellStyle name="60% - 强调文字颜色 1 2 4 2 4 3 2" xfId="11847"/>
    <cellStyle name="常规 2 4 3 2 3 2 3" xfId="11848"/>
    <cellStyle name="40% - 强调文字颜色 2 2 2 2 2 3 4" xfId="11849"/>
    <cellStyle name="60% - 强调文字颜色 5 2 6 2" xfId="11850"/>
    <cellStyle name="40% - 强调文字颜色 2 2 2 2 2 3 4 2" xfId="11851"/>
    <cellStyle name="60% - 强调文字颜色 5 2 6 2 2" xfId="11852"/>
    <cellStyle name="40% - 强调文字颜色 2 2 2 2 2 3 5" xfId="11853"/>
    <cellStyle name="60% - 强调文字颜色 5 2 6 3" xfId="11854"/>
    <cellStyle name="差 2 3 4 4 2" xfId="11855"/>
    <cellStyle name="60% - 强调文字颜色 5 2 6 3 2" xfId="11856"/>
    <cellStyle name="差 2 3 4 4 2 2" xfId="11857"/>
    <cellStyle name="40% - 强调文字颜色 2 2 2 2 2 3 5 2" xfId="11858"/>
    <cellStyle name="常规 21 3 4 3 2 4" xfId="11859"/>
    <cellStyle name="40% - 强调文字颜色 2 2 2 2 2 3 6" xfId="11860"/>
    <cellStyle name="60% - 强调文字颜色 5 2 6 4" xfId="11861"/>
    <cellStyle name="差 2 3 4 4 3" xfId="11862"/>
    <cellStyle name="40% - 强调文字颜色 2 2 2 2 2 4 2" xfId="11863"/>
    <cellStyle name="40% - 强调文字颜色 2 2 2 2 2 4 2 2" xfId="11864"/>
    <cellStyle name="40% - 强调文字颜色 2 2 2 2 2 4 3" xfId="11865"/>
    <cellStyle name="输出 2 3 3 3" xfId="11866"/>
    <cellStyle name="60% - 强调文字颜色 5 2 7 4 3 2" xfId="11867"/>
    <cellStyle name="40% - 强调文字颜色 2 2 2 2 2 4 3 2" xfId="11868"/>
    <cellStyle name="40% - 强调文字颜色 2 2 2 2 2 4 4" xfId="11869"/>
    <cellStyle name="60% - 强调文字颜色 5 2 7 2" xfId="11870"/>
    <cellStyle name="40% - 强调文字颜色 2 2 2 2 2 5" xfId="11871"/>
    <cellStyle name="常规 2 2 2" xfId="11872"/>
    <cellStyle name="40% - 强调文字颜色 2 2 2 2 2 5 2" xfId="11873"/>
    <cellStyle name="常规 2 2 2 2" xfId="11874"/>
    <cellStyle name="40% - 强调文字颜色 2 2 2 2 2 6" xfId="11875"/>
    <cellStyle name="40% - 强调文字颜色 4 2 4 2 2 2" xfId="11876"/>
    <cellStyle name="常规 2 2 3" xfId="11877"/>
    <cellStyle name="40% - 强调文字颜色 2 2 2 2 2 6 2" xfId="11878"/>
    <cellStyle name="标题 1 2 3 2 2 2 2 4" xfId="11879"/>
    <cellStyle name="40% - 强调文字颜色 4 2 4 2 2 2 2" xfId="11880"/>
    <cellStyle name="常规 2 2 3 2" xfId="11881"/>
    <cellStyle name="40% - 强调文字颜色 2 2 2 2 3" xfId="11882"/>
    <cellStyle name="常规 21 4 3 2 4 2" xfId="11883"/>
    <cellStyle name="40% - 强调文字颜色 2 2 2 2 3 2" xfId="11884"/>
    <cellStyle name="常规 21 4 3 2 4 2 2" xfId="11885"/>
    <cellStyle name="40% - 强调文字颜色 2 2 2 2 3 2 2" xfId="11886"/>
    <cellStyle name="40% - 强调文字颜色 2 2 2 2 3 2 2 2" xfId="11887"/>
    <cellStyle name="40% - 强调文字颜色 2 2 2 2 3 2 2 2 2" xfId="11888"/>
    <cellStyle name="40% - 强调文字颜色 2 2 2 2 3 2 2 3" xfId="11889"/>
    <cellStyle name="40% - 强调文字颜色 2 2 2 2 3 2 2 3 2" xfId="11890"/>
    <cellStyle name="40% - 强调文字颜色 2 2 2 2 3 2 3" xfId="11891"/>
    <cellStyle name="常规 18 2 2 2 2 2" xfId="11892"/>
    <cellStyle name="常规 23 2 2 2 2 2" xfId="11893"/>
    <cellStyle name="40% - 强调文字颜色 2 2 2 2 3 2 3 2" xfId="11894"/>
    <cellStyle name="常规 18 2 2 2 2 2 2" xfId="11895"/>
    <cellStyle name="常规 23 2 2 2 2 2 2" xfId="11896"/>
    <cellStyle name="40% - 强调文字颜色 2 2 2 2 3 2 4" xfId="11897"/>
    <cellStyle name="常规 18 2 2 2 2 3" xfId="11898"/>
    <cellStyle name="常规 23 2 2 2 2 3" xfId="11899"/>
    <cellStyle name="40% - 强调文字颜色 2 2 2 2 3 2 4 2" xfId="11900"/>
    <cellStyle name="常规 18 2 2 2 2 3 2" xfId="11901"/>
    <cellStyle name="常规 23 2 2 2 2 3 2" xfId="11902"/>
    <cellStyle name="40% - 强调文字颜色 2 2 2 2 3 2 5" xfId="11903"/>
    <cellStyle name="差 2 3 5 3 2" xfId="11904"/>
    <cellStyle name="常规 18 2 2 2 2 4" xfId="11905"/>
    <cellStyle name="常规 23 2 2 2 2 4" xfId="11906"/>
    <cellStyle name="40% - 强调文字颜色 2 2 2 2 3 3" xfId="11907"/>
    <cellStyle name="40% - 强调文字颜色 2 2 2 2 3 3 2" xfId="11908"/>
    <cellStyle name="40% - 强调文字颜色 2 2 2 2 3 3 2 2" xfId="11909"/>
    <cellStyle name="40% - 强调文字颜色 2 2 2 2 3 3 3" xfId="11910"/>
    <cellStyle name="输出 2 4 2 3" xfId="11911"/>
    <cellStyle name="常规 18 2 2 2 3 2" xfId="11912"/>
    <cellStyle name="常规 23 2 2 2 3 2" xfId="11913"/>
    <cellStyle name="40% - 强调文字颜色 2 2 2 2 3 3 3 2" xfId="11914"/>
    <cellStyle name="输出 2 4 2 3 2" xfId="11915"/>
    <cellStyle name="常规 18 2 2 2 3 2 2" xfId="11916"/>
    <cellStyle name="常规 23 2 2 2 3 2 2" xfId="11917"/>
    <cellStyle name="40% - 强调文字颜色 2 2 2 2 3 3 4" xfId="11918"/>
    <cellStyle name="输出 2 4 2 4" xfId="11919"/>
    <cellStyle name="常规 18 2 2 2 3 3" xfId="11920"/>
    <cellStyle name="常规 23 2 2 2 3 3" xfId="11921"/>
    <cellStyle name="40% - 强调文字颜色 2 2 2 2 3 4" xfId="11922"/>
    <cellStyle name="40% - 强调文字颜色 2 2 2 2 3 4 2" xfId="11923"/>
    <cellStyle name="40% - 强调文字颜色 2 2 2 2 3 5" xfId="11924"/>
    <cellStyle name="常规 2 3 2" xfId="11925"/>
    <cellStyle name="40% - 强调文字颜色 2 2 2 2 3 5 2" xfId="11926"/>
    <cellStyle name="常规 2 3 2 2" xfId="11927"/>
    <cellStyle name="40% - 强调文字颜色 2 2 2 2 3 6" xfId="11928"/>
    <cellStyle name="40% - 强调文字颜色 4 2 4 2 3 2" xfId="11929"/>
    <cellStyle name="常规 2 3 3" xfId="11930"/>
    <cellStyle name="40% - 强调文字颜色 2 2 2 2 4" xfId="11931"/>
    <cellStyle name="常规 21 4 3 2 4 3" xfId="11932"/>
    <cellStyle name="40% - 强调文字颜色 2 2 2 2 4 2" xfId="11933"/>
    <cellStyle name="常规 21 4 3 2 4 3 2" xfId="11934"/>
    <cellStyle name="40% - 强调文字颜色 2 2 2 2 4 2 2" xfId="11935"/>
    <cellStyle name="40% - 强调文字颜色 2 2 2 2 4 2 2 2" xfId="11936"/>
    <cellStyle name="40% - 强调文字颜色 2 2 2 2 4 2 2 2 2" xfId="11937"/>
    <cellStyle name="40% - 强调文字颜色 2 2 2 2 4 2 2 3" xfId="11938"/>
    <cellStyle name="40% - 强调文字颜色 2 2 2 2 4 2 2 3 2" xfId="11939"/>
    <cellStyle name="常规 18 6 3 2 4" xfId="11940"/>
    <cellStyle name="40% - 强调文字颜色 2 2 2 2 4 2 3" xfId="11941"/>
    <cellStyle name="常规 18 2 2 3 2 2" xfId="11942"/>
    <cellStyle name="常规 23 2 2 3 2 2" xfId="11943"/>
    <cellStyle name="40% - 强调文字颜色 2 2 2 2 4 2 3 2" xfId="11944"/>
    <cellStyle name="常规 18 2 2 3 2 2 2" xfId="11945"/>
    <cellStyle name="常规 23 2 2 3 2 2 2" xfId="11946"/>
    <cellStyle name="40% - 强调文字颜色 2 2 2 2 4 2 4" xfId="11947"/>
    <cellStyle name="常规 18 2 2 3 2 3" xfId="11948"/>
    <cellStyle name="常规 23 2 2 3 2 3" xfId="11949"/>
    <cellStyle name="40% - 强调文字颜色 2 2 2 2 4 2 4 2" xfId="11950"/>
    <cellStyle name="常规 18 2 2 3 2 3 2" xfId="11951"/>
    <cellStyle name="常规 23 2 2 3 2 3 2" xfId="11952"/>
    <cellStyle name="40% - 强调文字颜色 2 2 2 2 4 2 5" xfId="11953"/>
    <cellStyle name="差 2 3 6 3 2" xfId="11954"/>
    <cellStyle name="常规 18 2 2 3 2 4" xfId="11955"/>
    <cellStyle name="常规 23 2 2 3 2 4" xfId="11956"/>
    <cellStyle name="40% - 强调文字颜色 2 2 2 2 4 3" xfId="11957"/>
    <cellStyle name="60% - 强调文字颜色 4 2 2 2 2 3 2 2 2" xfId="11958"/>
    <cellStyle name="40% - 强调文字颜色 2 2 2 2 4 3 2" xfId="11959"/>
    <cellStyle name="输出 2 5 2 2" xfId="11960"/>
    <cellStyle name="40% - 强调文字颜色 6 2 5 4 2 2 4" xfId="11961"/>
    <cellStyle name="40% - 强调文字颜色 2 2 2 2 4 3 2 2" xfId="11962"/>
    <cellStyle name="40% - 强调文字颜色 2 2 2 2 4 3 3" xfId="11963"/>
    <cellStyle name="输出 2 5 2 3" xfId="11964"/>
    <cellStyle name="常规 18 2 2 3 3 2" xfId="11965"/>
    <cellStyle name="常规 23 2 2 3 3 2" xfId="11966"/>
    <cellStyle name="40% - 强调文字颜色 2 2 2 2 4 3 3 2" xfId="11967"/>
    <cellStyle name="输出 2 5 2 3 2" xfId="11968"/>
    <cellStyle name="常规 18 2 2 3 3 2 2" xfId="11969"/>
    <cellStyle name="常规 23 2 2 3 3 2 2" xfId="11970"/>
    <cellStyle name="40% - 强调文字颜色 2 2 2 2 4 3 4" xfId="11971"/>
    <cellStyle name="输出 2 5 2 4" xfId="11972"/>
    <cellStyle name="常规 18 2 2 3 3 3" xfId="11973"/>
    <cellStyle name="常规 23 2 2 3 3 3" xfId="11974"/>
    <cellStyle name="40% - 强调文字颜色 2 2 2 2 4 4" xfId="11975"/>
    <cellStyle name="40% - 强调文字颜色 2 2 2 2 4 4 2" xfId="11976"/>
    <cellStyle name="40% - 强调文字颜色 2 2 2 2 4 5" xfId="11977"/>
    <cellStyle name="60% - 强调文字颜色 5 2 3 3 2 2 2 2 2" xfId="11978"/>
    <cellStyle name="常规 2 4 2" xfId="11979"/>
    <cellStyle name="40% - 强调文字颜色 2 2 2 2 4 5 2" xfId="11980"/>
    <cellStyle name="常规 2 4 2 2" xfId="11981"/>
    <cellStyle name="40% - 强调文字颜色 2 2 2 2 4 6" xfId="11982"/>
    <cellStyle name="输出 2 5 5" xfId="11983"/>
    <cellStyle name="标题 2 2 5 2 3 2 2" xfId="11984"/>
    <cellStyle name="40% - 强调文字颜色 4 2 4 2 4 2" xfId="11985"/>
    <cellStyle name="常规 2 4 3" xfId="11986"/>
    <cellStyle name="40% - 强调文字颜色 2 2 2 2 5" xfId="11987"/>
    <cellStyle name="标题 2 2 3 3 2 3 2 2 2" xfId="11988"/>
    <cellStyle name="差 2 4 3 3 4 2" xfId="11989"/>
    <cellStyle name="常规 21 4 3 2 4 4" xfId="11990"/>
    <cellStyle name="40% - 强调文字颜色 2 2 2 2 5 2" xfId="11991"/>
    <cellStyle name="40% - 强调文字颜色 2 2 2 2 5 2 2" xfId="11992"/>
    <cellStyle name="40% - 强调文字颜色 5 2 2 4 4" xfId="11993"/>
    <cellStyle name="40% - 强调文字颜色 2 2 2 2 5 3" xfId="11994"/>
    <cellStyle name="60% - 强调文字颜色 4 2 2 2 2 3 2 3 2" xfId="11995"/>
    <cellStyle name="40% - 强调文字颜色 2 2 2 2 5 3 2" xfId="11996"/>
    <cellStyle name="40% - 强调文字颜色 5 2 2 5 4" xfId="11997"/>
    <cellStyle name="40% - 强调文字颜色 2 2 2 2 5 4" xfId="11998"/>
    <cellStyle name="40% - 强调文字颜色 2 2 2 2 6" xfId="11999"/>
    <cellStyle name="注释 2 8 2 5" xfId="12000"/>
    <cellStyle name="40% - 强调文字颜色 2 2 2 2 6 2" xfId="12001"/>
    <cellStyle name="40% - 强调文字颜色 2 2 2 2 7" xfId="12002"/>
    <cellStyle name="注释 2 8 3 5" xfId="12003"/>
    <cellStyle name="40% - 强调文字颜色 2 2 2 2 7 2" xfId="12004"/>
    <cellStyle name="40% - 强调文字颜色 2 2 2 3 2" xfId="12005"/>
    <cellStyle name="40% - 强调文字颜色 2 2 2 3 2 2" xfId="12006"/>
    <cellStyle name="40% - 强调文字颜色 2 2 2 3 2 2 2" xfId="12007"/>
    <cellStyle name="40% - 强调文字颜色 2 2 2 3 2 2 2 2" xfId="12008"/>
    <cellStyle name="40% - 强调文字颜色 2 2 2 3 2 2 2 2 2" xfId="12009"/>
    <cellStyle name="40% - 强调文字颜色 2 2 2 3 2 2 2 3" xfId="12010"/>
    <cellStyle name="标题 1 2 3 2 4 4 2" xfId="12011"/>
    <cellStyle name="40% - 强调文字颜色 2 2 2 3 2 2 2 3 2" xfId="12012"/>
    <cellStyle name="标题 2 2 3 2 3 2 2 4" xfId="12013"/>
    <cellStyle name="40% - 强调文字颜色 2 2 2 3 2 2 2 4" xfId="12014"/>
    <cellStyle name="60% - 强调文字颜色 1 2 5 2 3 2 2" xfId="12015"/>
    <cellStyle name="链接单元格 2 3 2 2 2 2 2" xfId="12016"/>
    <cellStyle name="常规 22 3 2 2 2 3 2" xfId="12017"/>
    <cellStyle name="40% - 强调文字颜色 2 2 2 3 2 2 3" xfId="12018"/>
    <cellStyle name="40% - 强调文字颜色 2 2 2 3 2 2 3 2" xfId="12019"/>
    <cellStyle name="40% - 强调文字颜色 2 2 2 3 2 2 4" xfId="12020"/>
    <cellStyle name="60% - 强调文字颜色 5 2 4 3 2 2 3 2" xfId="12021"/>
    <cellStyle name="60% - 强调文字颜色 6 2 5 2" xfId="12022"/>
    <cellStyle name="40% - 强调文字颜色 2 2 2 3 2 2 4 2" xfId="12023"/>
    <cellStyle name="60% - 强调文字颜色 6 2 5 2 2" xfId="12024"/>
    <cellStyle name="40% - 强调文字颜色 2 2 2 3 2 2 5" xfId="12025"/>
    <cellStyle name="60% - 强调文字颜色 6 2 5 3" xfId="12026"/>
    <cellStyle name="差 2 4 4 3 2" xfId="12027"/>
    <cellStyle name="40% - 强调文字颜色 2 2 2 3 2 3" xfId="12028"/>
    <cellStyle name="40% - 强调文字颜色 2 2 2 3 2 3 2" xfId="12029"/>
    <cellStyle name="40% - 强调文字颜色 2 2 2 3 2 3 2 2" xfId="12030"/>
    <cellStyle name="40% - 强调文字颜色 2 2 2 3 2 3 3" xfId="12031"/>
    <cellStyle name="40% - 强调文字颜色 2 2 2 3 2 3 4" xfId="12032"/>
    <cellStyle name="60% - 强调文字颜色 5 2 4 3 2 2 4 2" xfId="12033"/>
    <cellStyle name="60% - 强调文字颜色 6 2 6 2" xfId="12034"/>
    <cellStyle name="40% - 强调文字颜色 2 2 2 3 2 4 2" xfId="12035"/>
    <cellStyle name="40% - 强调文字颜色 2 2 2 3 2 5" xfId="12036"/>
    <cellStyle name="常规 3 2 2" xfId="12037"/>
    <cellStyle name="40% - 强调文字颜色 2 2 2 3 2 5 2" xfId="12038"/>
    <cellStyle name="常规 3 2 2 2" xfId="12039"/>
    <cellStyle name="40% - 强调文字颜色 2 2 2 3 2 6" xfId="12040"/>
    <cellStyle name="40% - 强调文字颜色 4 2 4 3 2 2" xfId="12041"/>
    <cellStyle name="常规 3 2 3" xfId="12042"/>
    <cellStyle name="40% - 强调文字颜色 2 2 2 3 3" xfId="12043"/>
    <cellStyle name="警告文本 2 3 3 4 2 2" xfId="12044"/>
    <cellStyle name="常规 21 4 3 2 5 2" xfId="12045"/>
    <cellStyle name="40% - 强调文字颜色 2 2 2 3 3 2" xfId="12046"/>
    <cellStyle name="40% - 强调文字颜色 2 2 2 3 3 2 2" xfId="12047"/>
    <cellStyle name="40% - 强调文字颜色 2 2 2 3 3 2 2 2" xfId="12048"/>
    <cellStyle name="40% - 强调文字颜色 2 2 2 3 3 2 2 2 2" xfId="12049"/>
    <cellStyle name="差 2 5 2 2 6" xfId="12050"/>
    <cellStyle name="40% - 强调文字颜色 2 2 2 3 3 2 2 3" xfId="12051"/>
    <cellStyle name="40% - 强调文字颜色 2 2 2 3 3 2 2 3 2" xfId="12052"/>
    <cellStyle name="40% - 强调文字颜色 2 2 2 3 3 2 3" xfId="12053"/>
    <cellStyle name="常规 18 2 3 2 2 2" xfId="12054"/>
    <cellStyle name="常规 23 2 3 2 2 2" xfId="12055"/>
    <cellStyle name="40% - 强调文字颜色 2 2 2 3 3 2 3 2" xfId="12056"/>
    <cellStyle name="常规 18 2 3 2 2 2 2" xfId="12057"/>
    <cellStyle name="常规 23 2 3 2 2 2 2" xfId="12058"/>
    <cellStyle name="40% - 强调文字颜色 2 2 2 3 3 2 4" xfId="12059"/>
    <cellStyle name="60% - 强调文字颜色 5 2 4 3 2 3 3 2" xfId="12060"/>
    <cellStyle name="常规 18 2 3 2 2 3" xfId="12061"/>
    <cellStyle name="常规 23 2 3 2 2 3" xfId="12062"/>
    <cellStyle name="40% - 强调文字颜色 2 2 2 3 3 2 4 2" xfId="12063"/>
    <cellStyle name="常规 18 2 3 2 2 3 2" xfId="12064"/>
    <cellStyle name="常规 23 2 3 2 2 3 2" xfId="12065"/>
    <cellStyle name="40% - 强调文字颜色 2 2 2 3 3 2 5" xfId="12066"/>
    <cellStyle name="差 2 4 5 3 2" xfId="12067"/>
    <cellStyle name="常规 18 2 3 2 2 4" xfId="12068"/>
    <cellStyle name="常规 23 2 3 2 2 4" xfId="12069"/>
    <cellStyle name="40% - 强调文字颜色 2 2 2 3 3 3" xfId="12070"/>
    <cellStyle name="40% - 强调文字颜色 2 2 2 3 3 3 2" xfId="12071"/>
    <cellStyle name="40% - 强调文字颜色 2 2 2 3 3 3 2 2" xfId="12072"/>
    <cellStyle name="40% - 强调文字颜色 2 2 2 3 3 3 3" xfId="12073"/>
    <cellStyle name="常规 18 2 3 2 3 2" xfId="12074"/>
    <cellStyle name="常规 23 2 3 2 3 2" xfId="12075"/>
    <cellStyle name="40% - 强调文字颜色 2 2 2 3 3 3 4" xfId="12076"/>
    <cellStyle name="60% - 强调文字颜色 5 2 4 3 2 3 4 2" xfId="12077"/>
    <cellStyle name="常规 18 2 3 2 3 3" xfId="12078"/>
    <cellStyle name="常规 23 2 3 2 3 3" xfId="12079"/>
    <cellStyle name="40% - 强调文字颜色 2 2 2 3 3 4 2" xfId="12080"/>
    <cellStyle name="40% - 强调文字颜色 2 2 2 3 3 5" xfId="12081"/>
    <cellStyle name="常规 3 3 2" xfId="12082"/>
    <cellStyle name="40% - 强调文字颜色 2 2 2 3 3 5 2" xfId="12083"/>
    <cellStyle name="常规 3 3 2 2" xfId="12084"/>
    <cellStyle name="40% - 强调文字颜色 2 2 2 3 3 6" xfId="12085"/>
    <cellStyle name="40% - 强调文字颜色 4 2 4 3 3 2" xfId="12086"/>
    <cellStyle name="常规 3 3 3" xfId="12087"/>
    <cellStyle name="40% - 强调文字颜色 2 2 2 3 4" xfId="12088"/>
    <cellStyle name="40% - 强调文字颜色 2 2 2 3 4 2" xfId="12089"/>
    <cellStyle name="40% - 强调文字颜色 2 2 2 3 4 2 2" xfId="12090"/>
    <cellStyle name="40% - 强调文字颜色 2 2 2 3 4 3" xfId="12091"/>
    <cellStyle name="40% - 强调文字颜色 2 2 2 3 4 3 2" xfId="12092"/>
    <cellStyle name="40% - 强调文字颜色 2 2 2 3 4 4" xfId="12093"/>
    <cellStyle name="40% - 强调文字颜色 2 2 2 3 5" xfId="12094"/>
    <cellStyle name="标题 2 2 3 3 2 3 2 3 2" xfId="12095"/>
    <cellStyle name="40% - 强调文字颜色 2 2 2 3 5 2" xfId="12096"/>
    <cellStyle name="40% - 强调文字颜色 2 2 2 3 6" xfId="12097"/>
    <cellStyle name="40% - 强调文字颜色 2 2 2 3 6 2" xfId="12098"/>
    <cellStyle name="40% - 强调文字颜色 2 2 2 3 7" xfId="12099"/>
    <cellStyle name="40% - 强调文字颜色 2 2 2 4" xfId="12100"/>
    <cellStyle name="40% - 强调文字颜色 2 2 2 4 2" xfId="12101"/>
    <cellStyle name="40% - 强调文字颜色 2 2 2 4 2 2" xfId="12102"/>
    <cellStyle name="60% - 强调文字颜色 4 2 2 3 2 4 3" xfId="12103"/>
    <cellStyle name="40% - 强调文字颜色 2 2 2 4 2 2 2" xfId="12104"/>
    <cellStyle name="60% - 强调文字颜色 4 2 2 3 2 4 3 2" xfId="12105"/>
    <cellStyle name="差 2 2 2 2 2 3" xfId="12106"/>
    <cellStyle name="40% - 强调文字颜色 2 2 2 4 2 2 2 2" xfId="12107"/>
    <cellStyle name="40% - 强调文字颜色 3 2 3 3 4 3" xfId="12108"/>
    <cellStyle name="差 2 2 2 2 2 3 2" xfId="12109"/>
    <cellStyle name="40% - 强调文字颜色 2 2 2 4 2 2 3" xfId="12110"/>
    <cellStyle name="差 2 2 2 2 2 4" xfId="12111"/>
    <cellStyle name="40% - 强调文字颜色 2 2 2 4 2 2 3 2" xfId="12112"/>
    <cellStyle name="差 2 2 2 2 2 4 2" xfId="12113"/>
    <cellStyle name="40% - 强调文字颜色 2 2 2 4 2 2 4" xfId="12114"/>
    <cellStyle name="60% - 强调文字颜色 5 2 4 3 3 2 3 2" xfId="12115"/>
    <cellStyle name="差 2 2 2 2 2 5" xfId="12116"/>
    <cellStyle name="40% - 强调文字颜色 2 2 2 4 2 3" xfId="12117"/>
    <cellStyle name="60% - 强调文字颜色 4 2 2 3 2 4 4" xfId="12118"/>
    <cellStyle name="40% - 强调文字颜色 2 2 2 4 2 3 2" xfId="12119"/>
    <cellStyle name="差 2 2 2 2 3 3" xfId="12120"/>
    <cellStyle name="40% - 强调文字颜色 2 2 2 4 2 4 2" xfId="12121"/>
    <cellStyle name="差 2 2 2 2 4 3" xfId="12122"/>
    <cellStyle name="标题 2 2 10" xfId="12123"/>
    <cellStyle name="40% - 强调文字颜色 2 2 2 4 3" xfId="12124"/>
    <cellStyle name="标题 2 2 4 2 3 2 2 2 2" xfId="12125"/>
    <cellStyle name="警告文本 2 3 3 4 3 2" xfId="12126"/>
    <cellStyle name="常规 21 4 3 2 6 2" xfId="12127"/>
    <cellStyle name="40% - 强调文字颜色 2 2 2 4 3 2" xfId="12128"/>
    <cellStyle name="标题 2 2 10 2" xfId="12129"/>
    <cellStyle name="40% - 强调文字颜色 2 2 2 4 3 2 2" xfId="12130"/>
    <cellStyle name="差 2 2 2 3 2 3" xfId="12131"/>
    <cellStyle name="常规 21 2 2 2 2 5" xfId="12132"/>
    <cellStyle name="40% - 强调文字颜色 2 2 2 4 3 3" xfId="12133"/>
    <cellStyle name="40% - 强调文字颜色 2 2 2 4 3 3 2" xfId="12134"/>
    <cellStyle name="差 2 2 2 3 3 3" xfId="12135"/>
    <cellStyle name="常规 21 2 2 2 3 5" xfId="12136"/>
    <cellStyle name="40% - 强调文字颜色 2 2 2 4 3 4" xfId="12137"/>
    <cellStyle name="40% - 强调文字颜色 2 2 2 4 4" xfId="12138"/>
    <cellStyle name="标题 2 2 11" xfId="12139"/>
    <cellStyle name="40% - 强调文字颜色 2 2 2 4 4 2" xfId="12140"/>
    <cellStyle name="60% - 强调文字颜色 6 2 4 3 2 2 3" xfId="12141"/>
    <cellStyle name="标题 2 2 11 2" xfId="12142"/>
    <cellStyle name="40% - 强调文字颜色 2 2 2 4 5" xfId="12143"/>
    <cellStyle name="标题 2 2 12" xfId="12144"/>
    <cellStyle name="40% - 强调文字颜色 2 2 2 4 5 2" xfId="12145"/>
    <cellStyle name="60% - 强调文字颜色 6 2 4 3 2 3 3" xfId="12146"/>
    <cellStyle name="40% - 强调文字颜色 2 2 2 4 6" xfId="12147"/>
    <cellStyle name="40% - 强调文字颜色 2 2 2 5" xfId="12148"/>
    <cellStyle name="40% - 强调文字颜色 6 2 2 4 3 2" xfId="12149"/>
    <cellStyle name="40% - 强调文字颜色 2 2 2 5 2" xfId="12150"/>
    <cellStyle name="40% - 强调文字颜色 6 2 2 4 3 2 2" xfId="12151"/>
    <cellStyle name="40% - 强调文字颜色 2 2 2 5 2 2" xfId="12152"/>
    <cellStyle name="40% - 强调文字颜色 2 2 2 5 2 2 2" xfId="12153"/>
    <cellStyle name="差 2 2 3 2 2 3" xfId="12154"/>
    <cellStyle name="40% - 强调文字颜色 2 2 2 5 2 2 2 2" xfId="12155"/>
    <cellStyle name="差 2 2 3 2 2 3 2" xfId="12156"/>
    <cellStyle name="检查单元格 2 4 2 3 2 2 3 2" xfId="12157"/>
    <cellStyle name="40% - 强调文字颜色 2 2 2 5 2 2 3" xfId="12158"/>
    <cellStyle name="差 2 2 3 2 2 4" xfId="12159"/>
    <cellStyle name="40% - 强调文字颜色 2 2 2 5 2 2 3 2" xfId="12160"/>
    <cellStyle name="差 2 2 3 2 2 4 2" xfId="12161"/>
    <cellStyle name="40% - 强调文字颜色 2 2 2 5 2 2 4" xfId="12162"/>
    <cellStyle name="差 2 2 3 2 2 5" xfId="12163"/>
    <cellStyle name="40% - 强调文字颜色 2 2 2 5 2 3" xfId="12164"/>
    <cellStyle name="40% - 强调文字颜色 2 2 2 5 2 3 2" xfId="12165"/>
    <cellStyle name="差 2 2 3 2 3 3" xfId="12166"/>
    <cellStyle name="40% - 强调文字颜色 2 2 2 5 2 4" xfId="12167"/>
    <cellStyle name="40% - 强调文字颜色 2 2 2 5 2 4 2" xfId="12168"/>
    <cellStyle name="差 2 2 3 2 4 3" xfId="12169"/>
    <cellStyle name="40% - 强调文字颜色 2 2 2 5 2 5" xfId="12170"/>
    <cellStyle name="常规 5 2 2" xfId="12171"/>
    <cellStyle name="40% - 强调文字颜色 2 2 2 5 3" xfId="12172"/>
    <cellStyle name="标题 2 2 4 2 3 2 2 3 2" xfId="12173"/>
    <cellStyle name="40% - 强调文字颜色 2 2 2 5 3 2" xfId="12174"/>
    <cellStyle name="40% - 强调文字颜色 2 2 2 5 3 2 2" xfId="12175"/>
    <cellStyle name="差 2 2 3 3 2 3" xfId="12176"/>
    <cellStyle name="常规 21 2 3 2 2 5" xfId="12177"/>
    <cellStyle name="40% - 强调文字颜色 2 2 2 5 3 3" xfId="12178"/>
    <cellStyle name="40% - 强调文字颜色 2 2 2 5 3 3 2" xfId="12179"/>
    <cellStyle name="常规 21 2 3 2 3 5" xfId="12180"/>
    <cellStyle name="40% - 强调文字颜色 2 2 2 5 3 4" xfId="12181"/>
    <cellStyle name="40% - 强调文字颜色 2 2 2 5 4" xfId="12182"/>
    <cellStyle name="40% - 强调文字颜色 2 2 2 5 4 2" xfId="12183"/>
    <cellStyle name="60% - 强调文字颜色 6 2 4 3 3 2 3" xfId="12184"/>
    <cellStyle name="40% - 强调文字颜色 2 2 2 5 5" xfId="12185"/>
    <cellStyle name="40% - 强调文字颜色 2 2 2 5 5 2" xfId="12186"/>
    <cellStyle name="40% - 强调文字颜色 2 2 2 5 6" xfId="12187"/>
    <cellStyle name="40% - 强调文字颜色 2 2 2 6" xfId="12188"/>
    <cellStyle name="40% - 强调文字颜色 6 2 2 4 3 3" xfId="12189"/>
    <cellStyle name="40% - 强调文字颜色 2 2 2 6 2" xfId="12190"/>
    <cellStyle name="40% - 强调文字颜色 4 2 3 3 3 2 2 3" xfId="12191"/>
    <cellStyle name="40% - 强调文字颜色 6 2 2 4 3 3 2" xfId="12192"/>
    <cellStyle name="40% - 强调文字颜色 2 2 2 6 2 2" xfId="12193"/>
    <cellStyle name="40% - 强调文字颜色 4 2 3 3 3 2 2 3 2" xfId="12194"/>
    <cellStyle name="标题 3 2 3 2 3 3" xfId="12195"/>
    <cellStyle name="40% - 强调文字颜色 2 2 2 6 3" xfId="12196"/>
    <cellStyle name="40% - 强调文字颜色 4 2 3 3 3 2 2 4" xfId="12197"/>
    <cellStyle name="输出 2 5 4 2 2 4" xfId="12198"/>
    <cellStyle name="40% - 强调文字颜色 2 2 2 6 3 2" xfId="12199"/>
    <cellStyle name="标题 3 2 3 2 4 3" xfId="12200"/>
    <cellStyle name="常规 2 4 2 2 2 4" xfId="12201"/>
    <cellStyle name="40% - 强调文字颜色 2 2 2 6 4" xfId="12202"/>
    <cellStyle name="40% - 强调文字颜色 2 2 2 7" xfId="12203"/>
    <cellStyle name="40% - 强调文字颜色 6 2 2 4 3 4" xfId="12204"/>
    <cellStyle name="40% - 强调文字颜色 2 2 2 7 2" xfId="12205"/>
    <cellStyle name="40% - 强调文字颜色 2 2 2 8" xfId="12206"/>
    <cellStyle name="40% - 强调文字颜色 2 2 2 8 2" xfId="12207"/>
    <cellStyle name="40% - 强调文字颜色 2 2 2 9" xfId="12208"/>
    <cellStyle name="40% - 强调文字颜色 2 2 3" xfId="12209"/>
    <cellStyle name="40% - 强调文字颜色 2 2 3 2" xfId="12210"/>
    <cellStyle name="40% - 强调文字颜色 2 2 3 2 2" xfId="12211"/>
    <cellStyle name="40% - 强调文字颜色 2 2 3 2 2 2" xfId="12212"/>
    <cellStyle name="40% - 强调文字颜色 2 2 3 2 2 2 2" xfId="12213"/>
    <cellStyle name="40% - 强调文字颜色 2 2 3 2 2 2 2 2" xfId="12214"/>
    <cellStyle name="计算 2 3 2 3 2 6" xfId="12215"/>
    <cellStyle name="40% - 强调文字颜色 2 2 3 2 2 2 2 2 2" xfId="12216"/>
    <cellStyle name="40% - 强调文字颜色 2 2 3 2 2 2 2 2 2 2" xfId="12217"/>
    <cellStyle name="40% - 强调文字颜色 2 2 3 2 2 2 2 2 3" xfId="12218"/>
    <cellStyle name="40% - 强调文字颜色 2 2 3 2 2 2 2 2 3 2" xfId="12219"/>
    <cellStyle name="40% - 强调文字颜色 2 2 3 2 2 2 2 2 4" xfId="12220"/>
    <cellStyle name="40% - 强调文字颜色 2 2 3 2 2 2 2 3" xfId="12221"/>
    <cellStyle name="计算 2 3 2 3 3 6" xfId="12222"/>
    <cellStyle name="40% - 强调文字颜色 2 2 3 2 2 2 2 3 2" xfId="12223"/>
    <cellStyle name="40% - 强调文字颜色 2 2 3 2 2 2 2 4 2" xfId="12224"/>
    <cellStyle name="40% - 强调文字颜色 2 2 3 2 2 2 2 5" xfId="12225"/>
    <cellStyle name="40% - 强调文字颜色 2 2 3 2 2 2 3" xfId="12226"/>
    <cellStyle name="40% - 强调文字颜色 2 2 3 2 2 2 3 2" xfId="12227"/>
    <cellStyle name="40% - 强调文字颜色 2 2 3 2 2 2 3 2 2" xfId="12228"/>
    <cellStyle name="40% - 强调文字颜色 2 2 3 2 2 2 3 3" xfId="12229"/>
    <cellStyle name="常规 2 5 3 2 2 2 2" xfId="12230"/>
    <cellStyle name="40% - 强调文字颜色 2 2 3 2 2 2 3 3 2" xfId="12231"/>
    <cellStyle name="常规 2 5 3 2 2 2 2 2" xfId="12232"/>
    <cellStyle name="输出 2 5 2 2 2 2 2 2" xfId="12233"/>
    <cellStyle name="40% - 强调文字颜色 2 2 3 2 2 2 4" xfId="12234"/>
    <cellStyle name="输出 2 5 2 2 2 2 2 2 2" xfId="12235"/>
    <cellStyle name="40% - 强调文字颜色 2 2 3 2 2 2 4 2" xfId="12236"/>
    <cellStyle name="60% - 强调文字颜色 1 2 7 2 2 3" xfId="12237"/>
    <cellStyle name="输出 2 5 2 2 2 2 2 3" xfId="12238"/>
    <cellStyle name="40% - 强调文字颜色 2 2 3 2 2 2 5" xfId="12239"/>
    <cellStyle name="标题 3 2 2 4 2 3 2" xfId="12240"/>
    <cellStyle name="输出 2 5 2 2 2 2 2 3 2" xfId="12241"/>
    <cellStyle name="链接单元格 2 3 4 2 2 3" xfId="12242"/>
    <cellStyle name="40% - 强调文字颜色 2 2 3 2 2 2 5 2" xfId="12243"/>
    <cellStyle name="常规 22 3 4 2 2 4" xfId="12244"/>
    <cellStyle name="输出 2 5 2 2 2 2 2 4" xfId="12245"/>
    <cellStyle name="40% - 强调文字颜色 2 2 3 2 2 2 6" xfId="12246"/>
    <cellStyle name="40% - 强调文字颜色 2 2 3 2 2 3" xfId="12247"/>
    <cellStyle name="40% - 强调文字颜色 2 2 3 2 2 3 2" xfId="12248"/>
    <cellStyle name="40% - 强调文字颜色 2 2 3 2 2 3 2 2" xfId="12249"/>
    <cellStyle name="40% - 强调文字颜色 2 2 3 2 2 3 2 2 2" xfId="12250"/>
    <cellStyle name="40% - 强调文字颜色 2 2 3 2 2 3 2 2 2 2" xfId="12251"/>
    <cellStyle name="40% - 强调文字颜色 2 2 3 2 2 3 2 2 3" xfId="12252"/>
    <cellStyle name="40% - 强调文字颜色 2 2 3 2 2 3 2 2 3 2" xfId="12253"/>
    <cellStyle name="40% - 强调文字颜色 2 2 3 2 2 3 2 2 4" xfId="12254"/>
    <cellStyle name="40% - 强调文字颜色 3 2 4 3 2 2 2 2 2" xfId="12255"/>
    <cellStyle name="40% - 强调文字颜色 2 2 3 2 2 3 2 3" xfId="12256"/>
    <cellStyle name="40% - 强调文字颜色 2 2 3 2 2 3 2 3 2" xfId="12257"/>
    <cellStyle name="40% - 强调文字颜色 2 2 3 2 2 3 2 4 2" xfId="12258"/>
    <cellStyle name="40% - 强调文字颜色 2 2 3 2 2 3 2 5" xfId="12259"/>
    <cellStyle name="40% - 强调文字颜色 2 2 3 2 2 3 3" xfId="12260"/>
    <cellStyle name="40% - 强调文字颜色 2 2 3 2 2 3 3 2" xfId="12261"/>
    <cellStyle name="40% - 强调文字颜色 2 2 3 2 2 3 3 2 2" xfId="12262"/>
    <cellStyle name="40% - 强调文字颜色 2 2 3 2 2 3 3 3" xfId="12263"/>
    <cellStyle name="常规 2 5 3 2 3 2 2" xfId="12264"/>
    <cellStyle name="40% - 强调文字颜色 2 2 3 2 2 3 3 3 2" xfId="12265"/>
    <cellStyle name="常规 2 5 3 2 3 2 2 2" xfId="12266"/>
    <cellStyle name="40% - 强调文字颜色 2 2 3 2 2 3 3 4" xfId="12267"/>
    <cellStyle name="常规 2 5 3 2 3 2 3" xfId="12268"/>
    <cellStyle name="输出 2 5 2 2 2 2 3 2" xfId="12269"/>
    <cellStyle name="40% - 强调文字颜色 2 2 3 2 2 3 4" xfId="12270"/>
    <cellStyle name="40% - 强调文字颜色 2 2 3 2 2 3 4 2" xfId="12271"/>
    <cellStyle name="60% - 强调文字颜色 1 2 7 3 2 3" xfId="12272"/>
    <cellStyle name="40% - 强调文字颜色 2 2 3 2 2 3 5" xfId="12273"/>
    <cellStyle name="标题 3 2 2 4 2 4 2" xfId="12274"/>
    <cellStyle name="链接单元格 2 3 4 3 2 3" xfId="12275"/>
    <cellStyle name="40% - 强调文字颜色 2 2 3 2 2 3 5 2" xfId="12276"/>
    <cellStyle name="40% - 强调文字颜色 2 2 3 2 2 3 6" xfId="12277"/>
    <cellStyle name="40% - 强调文字颜色 2 2 3 2 2 4" xfId="12278"/>
    <cellStyle name="40% - 强调文字颜色 2 2 3 2 2 4 2" xfId="12279"/>
    <cellStyle name="40% - 强调文字颜色 4 2 12" xfId="12280"/>
    <cellStyle name="40% - 强调文字颜色 2 2 3 2 2 4 2 2" xfId="12281"/>
    <cellStyle name="40% - 强调文字颜色 2 2 3 2 2 4 3" xfId="12282"/>
    <cellStyle name="40% - 强调文字颜色 2 2 3 2 2 4 3 2" xfId="12283"/>
    <cellStyle name="输出 2 5 2 2 2 2 4 2" xfId="12284"/>
    <cellStyle name="40% - 强调文字颜色 2 2 3 2 2 4 4" xfId="12285"/>
    <cellStyle name="40% - 强调文字颜色 2 2 3 2 2 5" xfId="12286"/>
    <cellStyle name="40% - 强调文字颜色 2 2 3 2 2 5 2" xfId="12287"/>
    <cellStyle name="40% - 强调文字颜色 2 2 3 2 2 6" xfId="12288"/>
    <cellStyle name="40% - 强调文字颜色 4 2 5 2 2 2" xfId="12289"/>
    <cellStyle name="40% - 强调文字颜色 2 2 3 2 2 6 2" xfId="12290"/>
    <cellStyle name="40% - 强调文字颜色 4 2 5 2 2 2 2" xfId="12291"/>
    <cellStyle name="标题 1 2 3 3 2 2 2 4" xfId="12292"/>
    <cellStyle name="40% - 强调文字颜色 2 2 3 2 2 7" xfId="12293"/>
    <cellStyle name="40% - 强调文字颜色 4 2 5 2 2 3" xfId="12294"/>
    <cellStyle name="40% - 强调文字颜色 2 2 3 2 3" xfId="12295"/>
    <cellStyle name="常规 21 4 3 3 4 2" xfId="12296"/>
    <cellStyle name="40% - 强调文字颜色 2 2 3 2 3 2" xfId="12297"/>
    <cellStyle name="40% - 强调文字颜色 2 2 3 2 3 2 2" xfId="12298"/>
    <cellStyle name="40% - 强调文字颜色 6 2 2 2 2 3 2 2 3" xfId="12299"/>
    <cellStyle name="40% - 强调文字颜色 2 2 3 2 3 2 2 2" xfId="12300"/>
    <cellStyle name="40% - 强调文字颜色 6 2 2 2 2 3 2 2 3 2" xfId="12301"/>
    <cellStyle name="标题 2 2 3 2 4 2 3" xfId="12302"/>
    <cellStyle name="计算 2 4 2 3 2 6" xfId="12303"/>
    <cellStyle name="40% - 强调文字颜色 2 2 3 2 3 2 2 2 2" xfId="12304"/>
    <cellStyle name="60% - 强调文字颜色 1 2 3 2 2 2 2 4" xfId="12305"/>
    <cellStyle name="标题 2 2 3 2 4 2 3 2" xfId="12306"/>
    <cellStyle name="40% - 强调文字颜色 2 2 3 2 3 2 2 3" xfId="12307"/>
    <cellStyle name="标题 2 2 3 2 4 2 4" xfId="12308"/>
    <cellStyle name="计算 2 4 2 3 3 6" xfId="12309"/>
    <cellStyle name="40% - 强调文字颜色 2 2 3 2 3 2 2 3 2" xfId="12310"/>
    <cellStyle name="60% - 强调文字颜色 1 2 3 2 2 2 3 4" xfId="12311"/>
    <cellStyle name="40% - 强调文字颜色 2 2 3 2 3 2 3" xfId="12312"/>
    <cellStyle name="40% - 强调文字颜色 6 2 2 2 2 3 2 2 4" xfId="12313"/>
    <cellStyle name="常规 18 3 2 2 2 2" xfId="12314"/>
    <cellStyle name="常规 23 3 2 2 2 2" xfId="12315"/>
    <cellStyle name="40% - 强调文字颜色 2 2 3 2 3 2 3 2" xfId="12316"/>
    <cellStyle name="常规 18 3 2 2 2 2 2" xfId="12317"/>
    <cellStyle name="常规 23 3 2 2 2 2 2" xfId="12318"/>
    <cellStyle name="输出 2 5 2 2 2 3 2 2" xfId="12319"/>
    <cellStyle name="40% - 强调文字颜色 2 2 3 2 3 2 4" xfId="12320"/>
    <cellStyle name="60% - 强调文字颜色 2 2 5 2 3 2" xfId="12321"/>
    <cellStyle name="常规 18 3 2 2 2 3" xfId="12322"/>
    <cellStyle name="常规 23 3 2 2 2 3" xfId="12323"/>
    <cellStyle name="40% - 强调文字颜色 2 2 3 2 3 2 4 2" xfId="12324"/>
    <cellStyle name="60% - 强调文字颜色 2 2 5 2 3 2 2" xfId="12325"/>
    <cellStyle name="常规 18 3 2 2 2 3 2" xfId="12326"/>
    <cellStyle name="常规 23 3 2 2 2 3 2" xfId="12327"/>
    <cellStyle name="40% - 强调文字颜色 2 2 3 2 3 2 5" xfId="12328"/>
    <cellStyle name="60% - 强调文字颜色 2 2 5 2 3 3" xfId="12329"/>
    <cellStyle name="标题 3 2 2 4 3 3 2" xfId="12330"/>
    <cellStyle name="常规 18 3 2 2 2 4" xfId="12331"/>
    <cellStyle name="常规 23 3 2 2 2 4" xfId="12332"/>
    <cellStyle name="40% - 强调文字颜色 2 2 3 2 3 3" xfId="12333"/>
    <cellStyle name="40% - 强调文字颜色 2 2 3 2 3 3 2" xfId="12334"/>
    <cellStyle name="40% - 强调文字颜色 2 2 3 2 3 3 2 2" xfId="12335"/>
    <cellStyle name="40% - 强调文字颜色 2 2 3 2 3 3 3" xfId="12336"/>
    <cellStyle name="常规 18 3 2 2 3 2" xfId="12337"/>
    <cellStyle name="常规 23 3 2 2 3 2" xfId="12338"/>
    <cellStyle name="40% - 强调文字颜色 2 2 3 2 3 3 3 2" xfId="12339"/>
    <cellStyle name="常规 18 3 2 2 3 2 2" xfId="12340"/>
    <cellStyle name="常规 23 3 2 2 3 2 2" xfId="12341"/>
    <cellStyle name="输出 2 5 2 2 2 3 3 2" xfId="12342"/>
    <cellStyle name="40% - 强调文字颜色 2 2 3 2 3 3 4" xfId="12343"/>
    <cellStyle name="60% - 强调文字颜色 2 2 5 2 4 2" xfId="12344"/>
    <cellStyle name="常规 18 3 2 2 3 3" xfId="12345"/>
    <cellStyle name="常规 23 3 2 2 3 3" xfId="12346"/>
    <cellStyle name="40% - 强调文字颜色 2 2 3 2 3 4" xfId="12347"/>
    <cellStyle name="40% - 强调文字颜色 2 2 3 2 3 4 2" xfId="12348"/>
    <cellStyle name="40% - 强调文字颜色 2 2 3 2 3 5" xfId="12349"/>
    <cellStyle name="40% - 强调文字颜色 2 2 3 2 3 5 2" xfId="12350"/>
    <cellStyle name="40% - 强调文字颜色 2 2 3 2 3 6" xfId="12351"/>
    <cellStyle name="40% - 强调文字颜色 4 2 5 2 3 2" xfId="12352"/>
    <cellStyle name="40% - 强调文字颜色 2 2 3 2 4" xfId="12353"/>
    <cellStyle name="40% - 强调文字颜色 2 2 3 2 4 2" xfId="12354"/>
    <cellStyle name="40% - 强调文字颜色 2 2 3 2 4 2 2" xfId="12355"/>
    <cellStyle name="40% - 强调文字颜色 2 2 3 2 4 2 3" xfId="12356"/>
    <cellStyle name="常规 18 3 2 3 2 2" xfId="12357"/>
    <cellStyle name="常规 23 3 2 3 2 2" xfId="12358"/>
    <cellStyle name="常规 3 3 2 3 2 2 2" xfId="12359"/>
    <cellStyle name="40% - 强调文字颜色 2 2 3 2 4 2 4" xfId="12360"/>
    <cellStyle name="60% - 强调文字颜色 2 2 5 3 3 2" xfId="12361"/>
    <cellStyle name="常规 18 3 2 3 2 3" xfId="12362"/>
    <cellStyle name="常规 23 3 2 3 2 3" xfId="12363"/>
    <cellStyle name="常规 3 3 2 3 2 2 3" xfId="12364"/>
    <cellStyle name="40% - 强调文字颜色 2 2 3 2 4 2 5" xfId="12365"/>
    <cellStyle name="60% - 强调文字颜色 2 2 5 3 3 3" xfId="12366"/>
    <cellStyle name="标题 3 2 2 4 4 3 2" xfId="12367"/>
    <cellStyle name="常规 18 3 2 3 2 4" xfId="12368"/>
    <cellStyle name="常规 23 3 2 3 2 4" xfId="12369"/>
    <cellStyle name="常规 3 3 2 3 2 2 4" xfId="12370"/>
    <cellStyle name="40% - 强调文字颜色 2 2 3 2 4 3" xfId="12371"/>
    <cellStyle name="40% - 强调文字颜色 2 2 3 2 4 3 2" xfId="12372"/>
    <cellStyle name="40% - 强调文字颜色 2 2 3 2 4 3 2 2" xfId="12373"/>
    <cellStyle name="40% - 强调文字颜色 2 2 3 2 4 3 3" xfId="12374"/>
    <cellStyle name="常规 18 3 2 3 3 2" xfId="12375"/>
    <cellStyle name="常规 23 3 2 3 3 2" xfId="12376"/>
    <cellStyle name="常规 3 3 2 3 2 3 2" xfId="12377"/>
    <cellStyle name="40% - 强调文字颜色 2 2 3 2 4 3 3 2" xfId="12378"/>
    <cellStyle name="常规 18 3 2 3 3 2 2" xfId="12379"/>
    <cellStyle name="常规 23 3 2 3 3 2 2" xfId="12380"/>
    <cellStyle name="40% - 强调文字颜色 2 2 3 2 4 3 4" xfId="12381"/>
    <cellStyle name="60% - 强调文字颜色 2 2 5 3 4 2" xfId="12382"/>
    <cellStyle name="常规 18 3 2 3 3 3" xfId="12383"/>
    <cellStyle name="常规 23 3 2 3 3 3" xfId="12384"/>
    <cellStyle name="40% - 强调文字颜色 2 2 3 2 4 4" xfId="12385"/>
    <cellStyle name="40% - 强调文字颜色 2 2 3 2 4 4 2" xfId="12386"/>
    <cellStyle name="40% - 强调文字颜色 2 2 3 2 4 5" xfId="12387"/>
    <cellStyle name="60% - 强调文字颜色 5 2 3 3 2 3 2 2 2" xfId="12388"/>
    <cellStyle name="40% - 强调文字颜色 2 2 3 2 4 5 2" xfId="12389"/>
    <cellStyle name="40% - 强调文字颜色 2 2 3 2 4 6" xfId="12390"/>
    <cellStyle name="40% - 强调文字颜色 4 2 5 2 4 2" xfId="12391"/>
    <cellStyle name="标题 2 2 5 3 3 2 2" xfId="12392"/>
    <cellStyle name="40% - 强调文字颜色 2 2 3 2 5" xfId="12393"/>
    <cellStyle name="40% - 强调文字颜色 2 2 3 2 5 2" xfId="12394"/>
    <cellStyle name="40% - 强调文字颜色 2 2 3 2 5 2 2" xfId="12395"/>
    <cellStyle name="40% - 强调文字颜色 6 2 2 4 4" xfId="12396"/>
    <cellStyle name="40% - 强调文字颜色 2 2 3 2 5 3" xfId="12397"/>
    <cellStyle name="40% - 强调文字颜色 2 2 3 2 5 3 2" xfId="12398"/>
    <cellStyle name="40% - 强调文字颜色 6 2 2 5 4" xfId="12399"/>
    <cellStyle name="40% - 强调文字颜色 2 2 3 2 5 4" xfId="12400"/>
    <cellStyle name="40% - 强调文字颜色 2 2 3 2 6" xfId="12401"/>
    <cellStyle name="40% - 强调文字颜色 2 2 3 2 6 2" xfId="12402"/>
    <cellStyle name="40% - 强调文字颜色 2 2 3 2 7" xfId="12403"/>
    <cellStyle name="40% - 强调文字颜色 2 2 3 2 7 2" xfId="12404"/>
    <cellStyle name="40% - 强调文字颜色 2 2 3 3 2" xfId="12405"/>
    <cellStyle name="40% - 强调文字颜色 2 2 3 3 2 2" xfId="12406"/>
    <cellStyle name="40% - 强调文字颜色 2 2 3 3 2 2 2" xfId="12407"/>
    <cellStyle name="40% - 强调文字颜色 2 2 3 3 2 2 2 2" xfId="12408"/>
    <cellStyle name="40% - 强调文字颜色 2 2 3 3 2 2 2 3" xfId="12409"/>
    <cellStyle name="好 2 2 4 3 4 2" xfId="12410"/>
    <cellStyle name="40% - 强调文字颜色 2 2 3 3 2 2 2 3 2" xfId="12411"/>
    <cellStyle name="40% - 强调文字颜色 2 2 3 3 2 2 2 4" xfId="12412"/>
    <cellStyle name="链接单元格 2 4 2 2 2 2 2" xfId="12413"/>
    <cellStyle name="常规 22 4 2 2 2 3 2" xfId="12414"/>
    <cellStyle name="常规 26 6 3 2" xfId="12415"/>
    <cellStyle name="常规 31 6 3 2" xfId="12416"/>
    <cellStyle name="40% - 强调文字颜色 2 2 3 3 2 2 3" xfId="12417"/>
    <cellStyle name="40% - 强调文字颜色 2 2 3 3 2 2 3 2" xfId="12418"/>
    <cellStyle name="输出 2 5 2 2 3 2 2 2" xfId="12419"/>
    <cellStyle name="40% - 强调文字颜色 2 2 3 3 2 2 4" xfId="12420"/>
    <cellStyle name="60% - 强调文字颜色 5 2 4 4 2 2 3 2" xfId="12421"/>
    <cellStyle name="40% - 强调文字颜色 2 2 3 3 2 2 4 2" xfId="12422"/>
    <cellStyle name="40% - 强调文字颜色 2 2 3 3 2 2 5" xfId="12423"/>
    <cellStyle name="标题 3 2 2 5 2 3 2" xfId="12424"/>
    <cellStyle name="40% - 强调文字颜色 2 2 3 3 2 3" xfId="12425"/>
    <cellStyle name="40% - 强调文字颜色 2 2 3 3 2 3 2" xfId="12426"/>
    <cellStyle name="40% - 强调文字颜色 2 2 3 3 2 3 2 2" xfId="12427"/>
    <cellStyle name="40% - 强调文字颜色 2 2 3 3 2 3 3" xfId="12428"/>
    <cellStyle name="输出 2 5 2 2 3 2 3 2" xfId="12429"/>
    <cellStyle name="40% - 强调文字颜色 2 2 3 3 2 3 4" xfId="12430"/>
    <cellStyle name="40% - 强调文字颜色 2 2 3 3 2 4 2" xfId="12431"/>
    <cellStyle name="40% - 强调文字颜色 2 2 3 3 2 5" xfId="12432"/>
    <cellStyle name="40% - 强调文字颜色 2 2 3 3 2 5 2" xfId="12433"/>
    <cellStyle name="40% - 强调文字颜色 2 2 3 3 2 6" xfId="12434"/>
    <cellStyle name="解释性文本 2 6 2 2 2 2 2" xfId="12435"/>
    <cellStyle name="40% - 强调文字颜色 4 2 5 3 2 2" xfId="12436"/>
    <cellStyle name="40% - 强调文字颜色 2 2 3 3 3" xfId="12437"/>
    <cellStyle name="40% - 强调文字颜色 2 2 3 3 3 2" xfId="12438"/>
    <cellStyle name="40% - 强调文字颜色 2 2 3 3 3 2 2" xfId="12439"/>
    <cellStyle name="40% - 强调文字颜色 2 2 3 3 3 2 2 2" xfId="12440"/>
    <cellStyle name="标题 2 2 4 2 4 2 3" xfId="12441"/>
    <cellStyle name="40% - 强调文字颜色 2 2 3 3 3 2 2 2 2" xfId="12442"/>
    <cellStyle name="60% - 强调文字颜色 1 2 4 2 2 2 2 4" xfId="12443"/>
    <cellStyle name="标题 2 2 4 2 4 2 3 2" xfId="12444"/>
    <cellStyle name="40% - 强调文字颜色 2 2 3 3 3 2 2 3" xfId="12445"/>
    <cellStyle name="标题 2 2 4 2 4 2 4" xfId="12446"/>
    <cellStyle name="40% - 强调文字颜色 2 2 3 3 3 2 2 3 2" xfId="12447"/>
    <cellStyle name="60% - 强调文字颜色 1 2 4 2 2 2 3 4" xfId="12448"/>
    <cellStyle name="40% - 强调文字颜色 2 2 3 3 3 2 2 4" xfId="12449"/>
    <cellStyle name="链接单元格 2 4 2 3 2 2 2" xfId="12450"/>
    <cellStyle name="常规 22 4 2 3 2 3 2" xfId="12451"/>
    <cellStyle name="常规 27 6 3 2" xfId="12452"/>
    <cellStyle name="常规 32 6 3 2" xfId="12453"/>
    <cellStyle name="40% - 强调文字颜色 2 2 3 3 3 2 3" xfId="12454"/>
    <cellStyle name="常规 18 3 3 2 2 2" xfId="12455"/>
    <cellStyle name="常规 23 3 3 2 2 2" xfId="12456"/>
    <cellStyle name="40% - 强调文字颜色 2 2 3 3 3 2 3 2" xfId="12457"/>
    <cellStyle name="常规 18 3 3 2 2 2 2" xfId="12458"/>
    <cellStyle name="常规 23 3 3 2 2 2 2" xfId="12459"/>
    <cellStyle name="40% - 强调文字颜色 2 2 3 3 3 2 4" xfId="12460"/>
    <cellStyle name="60% - 强调文字颜色 2 2 6 2 3 2" xfId="12461"/>
    <cellStyle name="常规 18 3 3 2 2 3" xfId="12462"/>
    <cellStyle name="常规 23 3 3 2 2 3" xfId="12463"/>
    <cellStyle name="40% - 强调文字颜色 2 2 3 3 3 2 4 2" xfId="12464"/>
    <cellStyle name="60% - 强调文字颜色 2 2 6 2 3 2 2" xfId="12465"/>
    <cellStyle name="常规 18 3 3 2 2 3 2" xfId="12466"/>
    <cellStyle name="常规 23 3 3 2 2 3 2" xfId="12467"/>
    <cellStyle name="40% - 强调文字颜色 2 2 3 3 3 2 5" xfId="12468"/>
    <cellStyle name="60% - 强调文字颜色 2 2 6 2 3 3" xfId="12469"/>
    <cellStyle name="常规 18 3 3 2 2 4" xfId="12470"/>
    <cellStyle name="常规 23 3 3 2 2 4" xfId="12471"/>
    <cellStyle name="40% - 强调文字颜色 2 2 3 3 3 3" xfId="12472"/>
    <cellStyle name="40% - 强调文字颜色 2 2 3 3 3 3 2" xfId="12473"/>
    <cellStyle name="40% - 强调文字颜色 2 2 3 3 3 3 2 2" xfId="12474"/>
    <cellStyle name="40% - 强调文字颜色 2 2 3 3 3 3 3" xfId="12475"/>
    <cellStyle name="常规 18 3 3 2 3 2" xfId="12476"/>
    <cellStyle name="常规 23 3 3 2 3 2" xfId="12477"/>
    <cellStyle name="40% - 强调文字颜色 2 2 3 3 3 3 4" xfId="12478"/>
    <cellStyle name="60% - 强调文字颜色 2 2 6 2 4 2" xfId="12479"/>
    <cellStyle name="常规 18 3 3 2 3 3" xfId="12480"/>
    <cellStyle name="常规 23 3 3 2 3 3" xfId="12481"/>
    <cellStyle name="40% - 强调文字颜色 2 2 3 3 3 4 2" xfId="12482"/>
    <cellStyle name="40% - 强调文字颜色 2 2 3 3 3 5" xfId="12483"/>
    <cellStyle name="常规 22 2 3 2 2 2 2" xfId="12484"/>
    <cellStyle name="40% - 强调文字颜色 2 2 3 3 3 5 2" xfId="12485"/>
    <cellStyle name="常规 22 2 3 2 2 2 2 2" xfId="12486"/>
    <cellStyle name="40% - 强调文字颜色 2 2 3 3 3 6" xfId="12487"/>
    <cellStyle name="解释性文本 2 6 2 2 2 3 2" xfId="12488"/>
    <cellStyle name="40% - 强调文字颜色 4 2 5 3 3 2" xfId="12489"/>
    <cellStyle name="常规 22 2 3 2 2 2 3" xfId="12490"/>
    <cellStyle name="40% - 强调文字颜色 2 2 3 3 4" xfId="12491"/>
    <cellStyle name="40% - 强调文字颜色 2 2 3 3 4 2" xfId="12492"/>
    <cellStyle name="40% - 强调文字颜色 2 2 3 3 4 2 2" xfId="12493"/>
    <cellStyle name="40% - 强调文字颜色 2 2 3 3 4 3" xfId="12494"/>
    <cellStyle name="40% - 强调文字颜色 2 2 3 3 4 3 2" xfId="12495"/>
    <cellStyle name="40% - 强调文字颜色 2 2 3 3 4 4" xfId="12496"/>
    <cellStyle name="40% - 强调文字颜色 2 2 3 3 5" xfId="12497"/>
    <cellStyle name="40% - 强调文字颜色 2 2 3 3 5 2" xfId="12498"/>
    <cellStyle name="40% - 强调文字颜色 2 2 3 3 6" xfId="12499"/>
    <cellStyle name="40% - 强调文字颜色 2 2 3 3 6 2" xfId="12500"/>
    <cellStyle name="40% - 强调文字颜色 2 2 3 3 7" xfId="12501"/>
    <cellStyle name="40% - 强调文字颜色 2 2 3 4" xfId="12502"/>
    <cellStyle name="标题 2 2 3 4 4 2 2" xfId="12503"/>
    <cellStyle name="40% - 强调文字颜色 2 2 3 4 2" xfId="12504"/>
    <cellStyle name="40% - 强调文字颜色 2 2 3 4 2 2" xfId="12505"/>
    <cellStyle name="40% - 强调文字颜色 2 2 3 4 2 2 2" xfId="12506"/>
    <cellStyle name="差 2 3 2 2 2 3" xfId="12507"/>
    <cellStyle name="40% - 强调文字颜色 2 2 3 4 2 2 2 2" xfId="12508"/>
    <cellStyle name="40% - 强调文字颜色 4 2 3 3 4 3" xfId="12509"/>
    <cellStyle name="差 2 3 2 2 2 3 2" xfId="12510"/>
    <cellStyle name="40% - 强调文字颜色 2 2 3 4 2 2 3" xfId="12511"/>
    <cellStyle name="差 2 3 2 2 2 4" xfId="12512"/>
    <cellStyle name="40% - 强调文字颜色 2 2 3 4 2 2 3 2" xfId="12513"/>
    <cellStyle name="差 2 3 2 2 2 4 2" xfId="12514"/>
    <cellStyle name="输出 2 5 2 2 4 2 2 2" xfId="12515"/>
    <cellStyle name="强调文字颜色 6 2 6 2 2 2 3 2" xfId="12516"/>
    <cellStyle name="40% - 强调文字颜色 2 2 3 4 2 2 4" xfId="12517"/>
    <cellStyle name="60% - 强调文字颜色 5 2 4 4 3 2 3 2" xfId="12518"/>
    <cellStyle name="差 2 3 2 2 2 5" xfId="12519"/>
    <cellStyle name="40% - 强调文字颜色 2 2 3 4 2 3" xfId="12520"/>
    <cellStyle name="40% - 强调文字颜色 2 2 3 4 2 3 2" xfId="12521"/>
    <cellStyle name="40% - 强调文字颜色 5 2 3" xfId="12522"/>
    <cellStyle name="差 2 3 2 2 3 3" xfId="12523"/>
    <cellStyle name="40% - 强调文字颜色 2 2 3 4 2 4 2" xfId="12524"/>
    <cellStyle name="差 2 3 2 2 4 3" xfId="12525"/>
    <cellStyle name="40% - 强调文字颜色 2 2 3 4 3" xfId="12526"/>
    <cellStyle name="40% - 强调文字颜色 2 2 3 4 3 2" xfId="12527"/>
    <cellStyle name="40% - 强调文字颜色 2 2 3 4 3 2 2" xfId="12528"/>
    <cellStyle name="差 2 3 2 3 2 3" xfId="12529"/>
    <cellStyle name="常规 21 3 2 2 2 5" xfId="12530"/>
    <cellStyle name="40% - 强调文字颜色 2 2 3 4 3 3" xfId="12531"/>
    <cellStyle name="40% - 强调文字颜色 2 2 3 4 3 3 2" xfId="12532"/>
    <cellStyle name="40% - 强调文字颜色 6 2 3" xfId="12533"/>
    <cellStyle name="差 2 3 2 3 3 3" xfId="12534"/>
    <cellStyle name="常规 21 3 2 2 3 5" xfId="12535"/>
    <cellStyle name="40% - 强调文字颜色 2 2 3 4 3 4" xfId="12536"/>
    <cellStyle name="40% - 强调文字颜色 2 2 3 4 4" xfId="12537"/>
    <cellStyle name="40% - 强调文字颜色 2 2 3 4 4 2" xfId="12538"/>
    <cellStyle name="60% - 强调文字颜色 6 2 4 4 2 2 3" xfId="12539"/>
    <cellStyle name="40% - 强调文字颜色 2 2 3 4 5" xfId="12540"/>
    <cellStyle name="40% - 强调文字颜色 2 2 3 4 5 2" xfId="12541"/>
    <cellStyle name="40% - 强调文字颜色 2 2 3 4 6" xfId="12542"/>
    <cellStyle name="汇总 2 7 4 2 2" xfId="12543"/>
    <cellStyle name="40% - 强调文字颜色 2 2 3 5" xfId="12544"/>
    <cellStyle name="40% - 强调文字颜色 6 2 2 4 4 2" xfId="12545"/>
    <cellStyle name="汇总 2 7 4 2 2 2" xfId="12546"/>
    <cellStyle name="40% - 强调文字颜色 2 2 3 5 2" xfId="12547"/>
    <cellStyle name="40% - 强调文字颜色 2 2 3 5 2 2" xfId="12548"/>
    <cellStyle name="40% - 强调文字颜色 2 2 3 5 2 2 2" xfId="12549"/>
    <cellStyle name="差 2 3 3 2 2 3" xfId="12550"/>
    <cellStyle name="40% - 强调文字颜色 2 2 3 5 2 2 2 2" xfId="12551"/>
    <cellStyle name="差 2 3 3 2 2 3 2" xfId="12552"/>
    <cellStyle name="40% - 强调文字颜色 2 2 3 5 2 2 3 2" xfId="12553"/>
    <cellStyle name="差 2 3 3 2 2 4 2" xfId="12554"/>
    <cellStyle name="强调文字颜色 6 2 6 2 3 2 3 2" xfId="12555"/>
    <cellStyle name="40% - 强调文字颜色 2 2 3 5 2 2 4" xfId="12556"/>
    <cellStyle name="差 2 3 3 2 2 5" xfId="12557"/>
    <cellStyle name="40% - 强调文字颜色 2 2 3 5 2 3" xfId="12558"/>
    <cellStyle name="40% - 强调文字颜色 2 2 3 5 2 3 2" xfId="12559"/>
    <cellStyle name="差 2 3 3 2 3 3" xfId="12560"/>
    <cellStyle name="40% - 强调文字颜色 2 2 3 5 2 4 2" xfId="12561"/>
    <cellStyle name="差 2 3 3 2 4 3" xfId="12562"/>
    <cellStyle name="40% - 强调文字颜色 2 2 3 5 2 5" xfId="12563"/>
    <cellStyle name="40% - 强调文字颜色 2 2 3 5 3" xfId="12564"/>
    <cellStyle name="40% - 强调文字颜色 2 2 3 5 3 2" xfId="12565"/>
    <cellStyle name="40% - 强调文字颜色 2 2 3 5 3 2 2" xfId="12566"/>
    <cellStyle name="差 2 3 3 3 2 3" xfId="12567"/>
    <cellStyle name="常规 21 3 3 2 2 5" xfId="12568"/>
    <cellStyle name="40% - 强调文字颜色 2 2 3 5 3 3" xfId="12569"/>
    <cellStyle name="40% - 强调文字颜色 2 2 3 5 3 3 2" xfId="12570"/>
    <cellStyle name="常规 21 3 3 2 3 5" xfId="12571"/>
    <cellStyle name="40% - 强调文字颜色 2 2 3 5 4" xfId="12572"/>
    <cellStyle name="40% - 强调文字颜色 2 2 3 5 4 2" xfId="12573"/>
    <cellStyle name="60% - 强调文字颜色 6 2 4 4 3 2 3" xfId="12574"/>
    <cellStyle name="40% - 强调文字颜色 2 2 3 5 5" xfId="12575"/>
    <cellStyle name="40% - 强调文字颜色 2 2 3 5 5 2" xfId="12576"/>
    <cellStyle name="40% - 强调文字颜色 2 2 3 5 6" xfId="12577"/>
    <cellStyle name="汇总 2 7 4 2 3" xfId="12578"/>
    <cellStyle name="40% - 强调文字颜色 2 2 3 6" xfId="12579"/>
    <cellStyle name="汇总 2 7 4 2 3 2" xfId="12580"/>
    <cellStyle name="40% - 强调文字颜色 2 2 3 6 2" xfId="12581"/>
    <cellStyle name="40% - 强调文字颜色 2 2 3 6 2 2" xfId="12582"/>
    <cellStyle name="标题 1 2 2 2 3 7" xfId="12583"/>
    <cellStyle name="标题 3 2 4 2 3 3" xfId="12584"/>
    <cellStyle name="40% - 强调文字颜色 2 2 3 6 3" xfId="12585"/>
    <cellStyle name="40% - 强调文字颜色 2 2 3 6 3 2" xfId="12586"/>
    <cellStyle name="标题 3 2 4 2 4 3" xfId="12587"/>
    <cellStyle name="常规 2 4 3 2 2 4" xfId="12588"/>
    <cellStyle name="40% - 强调文字颜色 2 2 3 6 4" xfId="12589"/>
    <cellStyle name="汇总 2 7 4 2 4" xfId="12590"/>
    <cellStyle name="40% - 强调文字颜色 2 2 3 7" xfId="12591"/>
    <cellStyle name="40% - 强调文字颜色 2 2 3 7 2" xfId="12592"/>
    <cellStyle name="40% - 强调文字颜色 2 2 3 8" xfId="12593"/>
    <cellStyle name="40% - 强调文字颜色 2 2 3 8 2" xfId="12594"/>
    <cellStyle name="40% - 强调文字颜色 2 2 3 9" xfId="12595"/>
    <cellStyle name="40% - 强调文字颜色 2 2 4" xfId="12596"/>
    <cellStyle name="常规 2 3 3 3 2 2" xfId="12597"/>
    <cellStyle name="40% - 强调文字颜色 2 2 4 2 2 2" xfId="12598"/>
    <cellStyle name="40% - 强调文字颜色 2 2 4 2 2 2 2" xfId="12599"/>
    <cellStyle name="40% - 强调文字颜色 2 2 4 2 2 2 2 2" xfId="12600"/>
    <cellStyle name="40% - 强调文字颜色 2 2 4 2 2 2 2 2 2" xfId="12601"/>
    <cellStyle name="40% - 强调文字颜色 5 2 6 2 5" xfId="12602"/>
    <cellStyle name="40% - 强调文字颜色 2 2 4 2 2 2 2 2 2 2" xfId="12603"/>
    <cellStyle name="40% - 强调文字颜色 5 2 6 2 5 2" xfId="12604"/>
    <cellStyle name="60% - 强调文字颜色 3 2 2 2 2 2 7" xfId="12605"/>
    <cellStyle name="40% - 强调文字颜色 2 2 4 2 2 2 2 2 3" xfId="12606"/>
    <cellStyle name="40% - 强调文字颜色 5 2 6 2 6" xfId="12607"/>
    <cellStyle name="40% - 强调文字颜色 2 2 4 2 2 2 2 2 3 2" xfId="12608"/>
    <cellStyle name="40% - 强调文字颜色 2 2 4 2 2 2 2 3" xfId="12609"/>
    <cellStyle name="40% - 强调文字颜色 2 2 4 2 2 2 2 3 2" xfId="12610"/>
    <cellStyle name="40% - 强调文字颜色 5 2 6 3 5" xfId="12611"/>
    <cellStyle name="40% - 强调文字颜色 2 2 4 2 2 2 2 4 2" xfId="12612"/>
    <cellStyle name="40% - 强调文字颜色 2 2 4 2 2 2 2 5" xfId="12613"/>
    <cellStyle name="40% - 强调文字颜色 2 2 4 2 2 2 3" xfId="12614"/>
    <cellStyle name="40% - 强调文字颜色 2 2 4 2 2 2 3 2" xfId="12615"/>
    <cellStyle name="40% - 强调文字颜色 2 2 4 2 2 2 3 2 2" xfId="12616"/>
    <cellStyle name="40% - 强调文字颜色 5 2 7 2 5" xfId="12617"/>
    <cellStyle name="标题 5 3 2 2 2 2 5" xfId="12618"/>
    <cellStyle name="40% - 强调文字颜色 2 2 4 2 2 2 3 3" xfId="12619"/>
    <cellStyle name="注释 2 3 2 2 2 3 2 3 2" xfId="12620"/>
    <cellStyle name="常规 2 6 3 2 2 2 2" xfId="12621"/>
    <cellStyle name="40% - 强调文字颜色 2 2 4 2 2 2 3 3 2" xfId="12622"/>
    <cellStyle name="标题 5 3 2 2 2 3 5" xfId="12623"/>
    <cellStyle name="输出 2 5 2 3 2 2 2 2" xfId="12624"/>
    <cellStyle name="40% - 强调文字颜色 2 2 4 2 2 2 4" xfId="12625"/>
    <cellStyle name="标题 3 2 2 6 3 2" xfId="12626"/>
    <cellStyle name="40% - 强调文字颜色 2 2 4 2 2 2 4 2" xfId="12627"/>
    <cellStyle name="60% - 强调文字颜色 2 2 7 2 2 3" xfId="12628"/>
    <cellStyle name="40% - 强调文字颜色 2 2 4 2 2 2 5" xfId="12629"/>
    <cellStyle name="标题 3 2 3 4 2 3 2" xfId="12630"/>
    <cellStyle name="40% - 强调文字颜色 2 2 4 2 2 2 5 2" xfId="12631"/>
    <cellStyle name="常规 18 3 4 2 2 4" xfId="12632"/>
    <cellStyle name="常规 23 3 4 2 2 4" xfId="12633"/>
    <cellStyle name="40% - 强调文字颜色 2 2 4 2 2 2 6" xfId="12634"/>
    <cellStyle name="40% - 强调文字颜色 2 2 4 2 2 3" xfId="12635"/>
    <cellStyle name="40% - 强调文字颜色 2 2 4 2 2 3 2" xfId="12636"/>
    <cellStyle name="40% - 强调文字颜色 2 2 4 2 2 3 2 2" xfId="12637"/>
    <cellStyle name="40% - 强调文字颜色 2 2 4 2 2 3 2 2 2" xfId="12638"/>
    <cellStyle name="常规 27 2 4 2 3" xfId="12639"/>
    <cellStyle name="常规 32 2 4 2 3" xfId="12640"/>
    <cellStyle name="60% - 强调文字颜色 3 2 3 2 2 2 7" xfId="12641"/>
    <cellStyle name="40% - 强调文字颜色 2 2 4 2 2 3 2 2 2 2" xfId="12642"/>
    <cellStyle name="常规 27 2 4 2 3 2" xfId="12643"/>
    <cellStyle name="常规 32 2 4 2 3 2" xfId="12644"/>
    <cellStyle name="40% - 强调文字颜色 2 2 4 2 2 3 2 2 3" xfId="12645"/>
    <cellStyle name="常规 27 2 4 2 4" xfId="12646"/>
    <cellStyle name="常规 32 2 4 2 4" xfId="12647"/>
    <cellStyle name="40% - 强调文字颜色 2 2 4 2 2 3 2 2 3 2" xfId="12648"/>
    <cellStyle name="40% - 强调文字颜色 2 2 4 2 2 3 2 3" xfId="12649"/>
    <cellStyle name="40% - 强调文字颜色 2 2 4 2 2 3 2 3 2" xfId="12650"/>
    <cellStyle name="40% - 强调文字颜色 2 2 4 2 2 3 2 4 2" xfId="12651"/>
    <cellStyle name="40% - 强调文字颜色 2 2 4 2 2 3 2 5" xfId="12652"/>
    <cellStyle name="40% - 强调文字颜色 2 2 4 2 2 3 3" xfId="12653"/>
    <cellStyle name="40% - 强调文字颜色 2 2 4 2 2 3 3 2" xfId="12654"/>
    <cellStyle name="常规 10 6" xfId="12655"/>
    <cellStyle name="40% - 强调文字颜色 2 2 4 2 2 3 3 2 2" xfId="12656"/>
    <cellStyle name="常规 10 6 2" xfId="12657"/>
    <cellStyle name="40% - 强调文字颜色 2 2 4 2 2 3 3 3" xfId="12658"/>
    <cellStyle name="40% - 强调文字颜色 2 2 4 2 2 3 3 3 2" xfId="12659"/>
    <cellStyle name="40% - 强调文字颜色 2 2 4 2 2 3 3 4" xfId="12660"/>
    <cellStyle name="40% - 强调文字颜色 2 2 4 2 2 4" xfId="12661"/>
    <cellStyle name="40% - 强调文字颜色 2 2 4 2 2 4 2" xfId="12662"/>
    <cellStyle name="40% - 强调文字颜色 2 2 4 2 2 4 2 2" xfId="12663"/>
    <cellStyle name="40% - 强调文字颜色 2 2 4 2 2 4 3" xfId="12664"/>
    <cellStyle name="40% - 强调文字颜色 2 2 4 2 2 4 3 2" xfId="12665"/>
    <cellStyle name="40% - 强调文字颜色 2 2 4 2 2 5" xfId="12666"/>
    <cellStyle name="40% - 强调文字颜色 2 2 4 2 2 5 2" xfId="12667"/>
    <cellStyle name="40% - 强调文字颜色 2 2 4 2 2 6" xfId="12668"/>
    <cellStyle name="40% - 强调文字颜色 4 2 6 2 2 2" xfId="12669"/>
    <cellStyle name="好 2 2 4 6 2" xfId="12670"/>
    <cellStyle name="40% - 强调文字颜色 2 2 4 2 2 6 2" xfId="12671"/>
    <cellStyle name="40% - 强调文字颜色 4 2 6 2 2 2 2" xfId="12672"/>
    <cellStyle name="40% - 强调文字颜色 2 2 4 2 2 7" xfId="12673"/>
    <cellStyle name="40% - 强调文字颜色 4 2 6 2 2 3" xfId="12674"/>
    <cellStyle name="40% - 强调文字颜色 2 2 4 2 3" xfId="12675"/>
    <cellStyle name="40% - 强调文字颜色 2 2 4 2 3 2" xfId="12676"/>
    <cellStyle name="40% - 强调文字颜色 2 2 4 2 3 2 2" xfId="12677"/>
    <cellStyle name="40% - 强调文字颜色 2 2 4 2 3 2 2 2" xfId="12678"/>
    <cellStyle name="40% - 强调文字颜色 2 2 4 2 3 2 2 2 2" xfId="12679"/>
    <cellStyle name="40% - 强调文字颜色 6 2 6 2 5" xfId="12680"/>
    <cellStyle name="40% - 强调文字颜色 2 2 4 2 3 2 2 3" xfId="12681"/>
    <cellStyle name="40% - 强调文字颜色 2 2 4 2 3 2 2 3 2" xfId="12682"/>
    <cellStyle name="40% - 强调文字颜色 6 2 6 3 5" xfId="12683"/>
    <cellStyle name="40% - 强调文字颜色 2 2 4 2 3 2 3" xfId="12684"/>
    <cellStyle name="输入 2 7 5 3" xfId="12685"/>
    <cellStyle name="常规 18 4 2 2 2 2" xfId="12686"/>
    <cellStyle name="常规 23 4 2 2 2 2" xfId="12687"/>
    <cellStyle name="40% - 强调文字颜色 2 2 4 2 3 2 3 2" xfId="12688"/>
    <cellStyle name="输入 2 7 5 3 2" xfId="12689"/>
    <cellStyle name="常规 18 4 2 2 2 2 2" xfId="12690"/>
    <cellStyle name="常规 23 4 2 2 2 2 2" xfId="12691"/>
    <cellStyle name="40% - 强调文字颜色 2 2 4 2 3 2 4" xfId="12692"/>
    <cellStyle name="输入 2 7 5 4" xfId="12693"/>
    <cellStyle name="常规 18 4 2 2 2 3" xfId="12694"/>
    <cellStyle name="常规 23 4 2 2 2 3" xfId="12695"/>
    <cellStyle name="40% - 强调文字颜色 2 2 4 2 3 2 4 2" xfId="12696"/>
    <cellStyle name="常规 18 4 2 2 2 3 2" xfId="12697"/>
    <cellStyle name="常规 23 4 2 2 2 3 2" xfId="12698"/>
    <cellStyle name="40% - 强调文字颜色 2 2 4 2 3 2 5" xfId="12699"/>
    <cellStyle name="标题 3 2 3 4 3 3 2" xfId="12700"/>
    <cellStyle name="常规 18 4 2 2 2 4" xfId="12701"/>
    <cellStyle name="常规 23 4 2 2 2 4" xfId="12702"/>
    <cellStyle name="40% - 强调文字颜色 2 2 4 2 3 3" xfId="12703"/>
    <cellStyle name="40% - 强调文字颜色 2 2 4 2 3 3 2" xfId="12704"/>
    <cellStyle name="40% - 强调文字颜色 2 2 4 2 3 3 2 2" xfId="12705"/>
    <cellStyle name="40% - 强调文字颜色 2 2 4 2 3 3 3" xfId="12706"/>
    <cellStyle name="常规 18 4 2 2 3 2" xfId="12707"/>
    <cellStyle name="常规 23 4 2 2 3 2" xfId="12708"/>
    <cellStyle name="40% - 强调文字颜色 2 2 4 2 3 3 3 2" xfId="12709"/>
    <cellStyle name="常规 18 4 2 2 3 2 2" xfId="12710"/>
    <cellStyle name="常规 23 4 2 2 3 2 2" xfId="12711"/>
    <cellStyle name="40% - 强调文字颜色 2 2 4 2 3 4" xfId="12712"/>
    <cellStyle name="40% - 强调文字颜色 2 2 4 2 3 4 2" xfId="12713"/>
    <cellStyle name="40% - 强调文字颜色 2 2 4 2 3 5" xfId="12714"/>
    <cellStyle name="40% - 强调文字颜色 2 2 4 2 3 5 2" xfId="12715"/>
    <cellStyle name="40% - 强调文字颜色 2 2 4 2 3 6" xfId="12716"/>
    <cellStyle name="40% - 强调文字颜色 4 2 6 2 3 2" xfId="12717"/>
    <cellStyle name="40% - 强调文字颜色 2 2 4 2 4 2" xfId="12718"/>
    <cellStyle name="常规 21 2 6 2 2" xfId="12719"/>
    <cellStyle name="40% - 强调文字颜色 2 2 4 2 4 2 2" xfId="12720"/>
    <cellStyle name="常规 2 2 2 2 2 4 3" xfId="12721"/>
    <cellStyle name="40% - 强调文字颜色 2 2 4 2 4 2 2 2" xfId="12722"/>
    <cellStyle name="60% - 强调文字颜色 1 2 4 2 3 2 4" xfId="12723"/>
    <cellStyle name="常规 2 2 2 2 2 4 3 2" xfId="12724"/>
    <cellStyle name="40% - 强调文字颜色 2 2 4 2 4 2 2 2 2" xfId="12725"/>
    <cellStyle name="60% - 强调文字颜色 1 2 4 2 3 2 4 2" xfId="12726"/>
    <cellStyle name="40% - 强调文字颜色 2 2 4 2 4 2 2 3" xfId="12727"/>
    <cellStyle name="60% - 强调文字颜色 1 2 4 2 3 2 5" xfId="12728"/>
    <cellStyle name="40% - 强调文字颜色 2 2 4 2 4 2 2 3 2" xfId="12729"/>
    <cellStyle name="40% - 强调文字颜色 2 2 4 2 4 2 3" xfId="12730"/>
    <cellStyle name="常规 2 2 2 2 2 4 4" xfId="12731"/>
    <cellStyle name="常规 18 4 2 3 2 2" xfId="12732"/>
    <cellStyle name="常规 23 4 2 3 2 2" xfId="12733"/>
    <cellStyle name="常规 3 3 3 3 2 2 2" xfId="12734"/>
    <cellStyle name="40% - 强调文字颜色 2 2 4 2 4 2 3 2" xfId="12735"/>
    <cellStyle name="60% - 强调文字颜色 1 2 4 2 3 3 4" xfId="12736"/>
    <cellStyle name="常规 18 4 2 3 2 2 2" xfId="12737"/>
    <cellStyle name="常规 23 4 2 3 2 2 2" xfId="12738"/>
    <cellStyle name="40% - 强调文字颜色 2 2 4 2 4 2 4" xfId="12739"/>
    <cellStyle name="常规 18 4 2 3 2 3" xfId="12740"/>
    <cellStyle name="常规 23 4 2 3 2 3" xfId="12741"/>
    <cellStyle name="40% - 强调文字颜色 2 2 4 2 4 2 4 2" xfId="12742"/>
    <cellStyle name="60% - 强调文字颜色 1 2 4 2 3 4 4" xfId="12743"/>
    <cellStyle name="60% - 强调文字颜色 5 2 5 2 6" xfId="12744"/>
    <cellStyle name="常规 18 4 2 3 2 3 2" xfId="12745"/>
    <cellStyle name="常规 23 4 2 3 2 3 2" xfId="12746"/>
    <cellStyle name="40% - 强调文字颜色 2 2 4 2 4 2 5" xfId="12747"/>
    <cellStyle name="标题 3 2 3 4 4 3 2" xfId="12748"/>
    <cellStyle name="常规 18 4 2 3 2 4" xfId="12749"/>
    <cellStyle name="常规 23 4 2 3 2 4" xfId="12750"/>
    <cellStyle name="40% - 强调文字颜色 2 2 4 2 4 3" xfId="12751"/>
    <cellStyle name="40% - 强调文字颜色 2 2 4 2 4 3 2" xfId="12752"/>
    <cellStyle name="40% - 强调文字颜色 2 2 4 2 4 3 2 2" xfId="12753"/>
    <cellStyle name="60% - 强调文字颜色 1 2 4 2 4 2 4" xfId="12754"/>
    <cellStyle name="40% - 强调文字颜色 2 2 4 2 4 3 3" xfId="12755"/>
    <cellStyle name="常规 18 4 2 3 3 2" xfId="12756"/>
    <cellStyle name="常规 23 4 2 3 3 2" xfId="12757"/>
    <cellStyle name="常规 3 3 3 3 2 3 2" xfId="12758"/>
    <cellStyle name="40% - 强调文字颜色 2 2 4 2 4 3 3 2" xfId="12759"/>
    <cellStyle name="常规 18 4 2 3 3 2 2" xfId="12760"/>
    <cellStyle name="常规 23 4 2 3 3 2 2" xfId="12761"/>
    <cellStyle name="40% - 强调文字颜色 2 2 4 2 4 4" xfId="12762"/>
    <cellStyle name="40% - 强调文字颜色 2 2 4 2 4 4 2" xfId="12763"/>
    <cellStyle name="40% - 强调文字颜色 2 2 4 2 4 5" xfId="12764"/>
    <cellStyle name="40% - 强调文字颜色 2 2 4 2 4 5 2" xfId="12765"/>
    <cellStyle name="40% - 强调文字颜色 2 2 4 2 4 6" xfId="12766"/>
    <cellStyle name="40% - 强调文字颜色 4 2 6 2 4 2" xfId="12767"/>
    <cellStyle name="40% - 强调文字颜色 2 2 4 2 5" xfId="12768"/>
    <cellStyle name="汇总 2 3 2 2 3 2 2 2 2" xfId="12769"/>
    <cellStyle name="常规 21 2 6 3" xfId="12770"/>
    <cellStyle name="40% - 强调文字颜色 2 2 4 2 5 2" xfId="12771"/>
    <cellStyle name="常规 21 2 6 3 2" xfId="12772"/>
    <cellStyle name="40% - 强调文字颜色 2 2 4 2 5 2 2" xfId="12773"/>
    <cellStyle name="40% - 强调文字颜色 2 2 4 2 5 3 2" xfId="12774"/>
    <cellStyle name="40% - 强调文字颜色 2 2 4 2 5 4" xfId="12775"/>
    <cellStyle name="40% - 强调文字颜色 2 2 4 2 6" xfId="12776"/>
    <cellStyle name="常规 21 2 6 4" xfId="12777"/>
    <cellStyle name="40% - 强调文字颜色 2 2 4 2 6 2" xfId="12778"/>
    <cellStyle name="40% - 强调文字颜色 2 2 4 2 7" xfId="12779"/>
    <cellStyle name="40% - 强调文字颜色 2 2 4 2 7 2" xfId="12780"/>
    <cellStyle name="40% - 强调文字颜色 2 2 4 2 8" xfId="12781"/>
    <cellStyle name="40% - 强调文字颜色 2 2 4 3 2 2" xfId="12782"/>
    <cellStyle name="40% - 强调文字颜色 2 2 4 3 2 2 2" xfId="12783"/>
    <cellStyle name="40% - 强调文字颜色 2 2 4 3 2 2 2 2" xfId="12784"/>
    <cellStyle name="40% - 强调文字颜色 2 2 4 3 2 2 2 3" xfId="12785"/>
    <cellStyle name="40% - 强调文字颜色 2 2 4 3 2 2 2 3 2" xfId="12786"/>
    <cellStyle name="40% - 强调文字颜色 2 2 4 3 2 2 2 4" xfId="12787"/>
    <cellStyle name="链接单元格 2 5 2 2 2 2 2" xfId="12788"/>
    <cellStyle name="常规 22 5 2 2 2 3 2" xfId="12789"/>
    <cellStyle name="40% - 强调文字颜色 2 2 4 3 2 2 3" xfId="12790"/>
    <cellStyle name="40% - 强调文字颜色 2 2 4 3 2 2 3 2" xfId="12791"/>
    <cellStyle name="40% - 强调文字颜色 2 2 4 3 2 2 4" xfId="12792"/>
    <cellStyle name="标题 3 2 3 6 3 2" xfId="12793"/>
    <cellStyle name="40% - 强调文字颜色 2 2 4 3 2 2 4 2" xfId="12794"/>
    <cellStyle name="40% - 强调文字颜色 2 2 4 3 2 2 5" xfId="12795"/>
    <cellStyle name="标题 3 2 3 5 2 3 2" xfId="12796"/>
    <cellStyle name="40% - 强调文字颜色 2 2 4 3 2 3" xfId="12797"/>
    <cellStyle name="40% - 强调文字颜色 2 2 4 3 2 3 2" xfId="12798"/>
    <cellStyle name="40% - 强调文字颜色 2 2 4 3 2 3 2 2" xfId="12799"/>
    <cellStyle name="40% - 强调文字颜色 2 2 4 3 2 3 3" xfId="12800"/>
    <cellStyle name="40% - 强调文字颜色 2 2 4 3 2 4" xfId="12801"/>
    <cellStyle name="40% - 强调文字颜色 2 2 4 3 2 4 2" xfId="12802"/>
    <cellStyle name="40% - 强调文字颜色 2 2 4 3 2 5" xfId="12803"/>
    <cellStyle name="40% - 强调文字颜色 2 2 4 3 2 5 2" xfId="12804"/>
    <cellStyle name="40% - 强调文字颜色 2 2 4 3 2 6" xfId="12805"/>
    <cellStyle name="解释性文本 2 6 2 3 2 2 2" xfId="12806"/>
    <cellStyle name="40% - 强调文字颜色 4 2 6 3 2 2" xfId="12807"/>
    <cellStyle name="40% - 强调文字颜色 2 2 4 3 3" xfId="12808"/>
    <cellStyle name="40% - 强调文字颜色 2 2 4 3 3 2" xfId="12809"/>
    <cellStyle name="40% - 强调文字颜色 2 2 4 3 3 2 2" xfId="12810"/>
    <cellStyle name="40% - 强调文字颜色 2 2 4 3 3 2 2 2" xfId="12811"/>
    <cellStyle name="40% - 强调文字颜色 2 2 4 3 3 2 2 2 2" xfId="12812"/>
    <cellStyle name="40% - 强调文字颜色 2 2 4 3 3 2 2 3" xfId="12813"/>
    <cellStyle name="40% - 强调文字颜色 2 2 4 3 3 2 2 3 2" xfId="12814"/>
    <cellStyle name="40% - 强调文字颜色 2 2 4 3 3 2 2 4" xfId="12815"/>
    <cellStyle name="40% - 强调文字颜色 2 2 4 3 3 2 3" xfId="12816"/>
    <cellStyle name="常规 18 4 3 2 2 2" xfId="12817"/>
    <cellStyle name="常规 23 4 3 2 2 2" xfId="12818"/>
    <cellStyle name="40% - 强调文字颜色 2 2 4 3 3 2 4" xfId="12819"/>
    <cellStyle name="常规 18 4 3 2 2 3" xfId="12820"/>
    <cellStyle name="常规 23 4 3 2 2 3" xfId="12821"/>
    <cellStyle name="40% - 强调文字颜色 2 2 4 3 3 2 4 2" xfId="12822"/>
    <cellStyle name="常规 18 4 3 2 2 3 2" xfId="12823"/>
    <cellStyle name="常规 23 4 3 2 2 3 2" xfId="12824"/>
    <cellStyle name="40% - 强调文字颜色 2 2 4 3 3 2 5" xfId="12825"/>
    <cellStyle name="常规 18 4 3 2 2 4" xfId="12826"/>
    <cellStyle name="常规 23 4 3 2 2 4" xfId="12827"/>
    <cellStyle name="40% - 强调文字颜色 2 2 4 3 3 3" xfId="12828"/>
    <cellStyle name="40% - 强调文字颜色 2 2 4 3 3 3 2" xfId="12829"/>
    <cellStyle name="40% - 强调文字颜色 2 2 4 3 3 3 2 2" xfId="12830"/>
    <cellStyle name="40% - 强调文字颜色 2 2 4 3 3 3 3" xfId="12831"/>
    <cellStyle name="常规 18 4 3 2 3 2" xfId="12832"/>
    <cellStyle name="常规 23 4 3 2 3 2" xfId="12833"/>
    <cellStyle name="40% - 强调文字颜色 2 2 4 3 3 4" xfId="12834"/>
    <cellStyle name="40% - 强调文字颜色 2 2 4 3 3 4 2" xfId="12835"/>
    <cellStyle name="40% - 强调文字颜色 2 2 4 3 3 5" xfId="12836"/>
    <cellStyle name="常规 22 2 3 3 2 2 2" xfId="12837"/>
    <cellStyle name="40% - 强调文字颜色 2 2 4 3 3 5 2" xfId="12838"/>
    <cellStyle name="常规 22 2 3 3 2 2 2 2" xfId="12839"/>
    <cellStyle name="40% - 强调文字颜色 2 2 4 3 3 6" xfId="12840"/>
    <cellStyle name="解释性文本 2 6 2 3 2 3 2" xfId="12841"/>
    <cellStyle name="40% - 强调文字颜色 4 2 6 3 3 2" xfId="12842"/>
    <cellStyle name="常规 22 2 3 3 2 2 3" xfId="12843"/>
    <cellStyle name="40% - 强调文字颜色 2 2 4 3 4 2" xfId="12844"/>
    <cellStyle name="40% - 强调文字颜色 2 2 4 3 4 2 2" xfId="12845"/>
    <cellStyle name="40% - 强调文字颜色 2 2 4 3 4 3" xfId="12846"/>
    <cellStyle name="40% - 强调文字颜色 2 2 4 3 4 3 2" xfId="12847"/>
    <cellStyle name="40% - 强调文字颜色 2 2 4 3 4 4" xfId="12848"/>
    <cellStyle name="40% - 强调文字颜色 2 2 4 3 5" xfId="12849"/>
    <cellStyle name="汇总 2 3 2 2 3 2 2 3 2" xfId="12850"/>
    <cellStyle name="40% - 强调文字颜色 5 2 5 2 2 2 2 2 2" xfId="12851"/>
    <cellStyle name="40% - 强调文字颜色 2 2 4 3 5 2" xfId="12852"/>
    <cellStyle name="40% - 强调文字颜色 2 2 4 3 6" xfId="12853"/>
    <cellStyle name="40% - 强调文字颜色 2 2 4 3 6 2" xfId="12854"/>
    <cellStyle name="40% - 强调文字颜色 2 2 4 3 7" xfId="12855"/>
    <cellStyle name="40% - 强调文字颜色 2 2 4 4 2" xfId="12856"/>
    <cellStyle name="40% - 强调文字颜色 2 2 4 4 2 2" xfId="12857"/>
    <cellStyle name="40% - 强调文字颜色 2 2 4 4 2 2 2" xfId="12858"/>
    <cellStyle name="差 2 4 2 2 2 3" xfId="12859"/>
    <cellStyle name="40% - 强调文字颜色 2 2 4 4 2 2 2 2" xfId="12860"/>
    <cellStyle name="40% - 强调文字颜色 5 2 3 3 4 3" xfId="12861"/>
    <cellStyle name="差 2 4 2 2 2 3 2" xfId="12862"/>
    <cellStyle name="汇总 2 2 2 4 4 2" xfId="12863"/>
    <cellStyle name="40% - 强调文字颜色 2 2 4 4 2 2 3" xfId="12864"/>
    <cellStyle name="差 2 4 2 2 2 4" xfId="12865"/>
    <cellStyle name="40% - 强调文字颜色 2 2 4 4 2 2 3 2" xfId="12866"/>
    <cellStyle name="标题 1 2 3 2 5" xfId="12867"/>
    <cellStyle name="差 2 4 2 2 2 4 2" xfId="12868"/>
    <cellStyle name="40% - 强调文字颜色 2 2 4 4 2 2 4" xfId="12869"/>
    <cellStyle name="标题 3 2 4 6 3 2" xfId="12870"/>
    <cellStyle name="差 2 4 2 2 2 5" xfId="12871"/>
    <cellStyle name="40% - 强调文字颜色 2 2 4 4 2 3" xfId="12872"/>
    <cellStyle name="40% - 强调文字颜色 2 2 4 4 2 3 2" xfId="12873"/>
    <cellStyle name="差 2 4 2 2 3 3" xfId="12874"/>
    <cellStyle name="40% - 强调文字颜色 2 2 4 4 3" xfId="12875"/>
    <cellStyle name="40% - 强调文字颜色 2 2 4 4 3 2" xfId="12876"/>
    <cellStyle name="40% - 强调文字颜色 2 2 4 4 3 2 2" xfId="12877"/>
    <cellStyle name="差 2 4 2 3 2 3" xfId="12878"/>
    <cellStyle name="常规 21 4 2 2 2 5" xfId="12879"/>
    <cellStyle name="40% - 强调文字颜色 2 2 4 4 3 3" xfId="12880"/>
    <cellStyle name="40% - 强调文字颜色 2 2 4 4 3 3 2" xfId="12881"/>
    <cellStyle name="差 2 4 2 3 3 3" xfId="12882"/>
    <cellStyle name="常规 21 4 2 2 3 5" xfId="12883"/>
    <cellStyle name="40% - 强调文字颜色 2 2 4 4 4" xfId="12884"/>
    <cellStyle name="常规 21 2 8 2" xfId="12885"/>
    <cellStyle name="40% - 强调文字颜色 2 2 4 4 4 2" xfId="12886"/>
    <cellStyle name="40% - 强调文字颜色 2 2 4 4 5" xfId="12887"/>
    <cellStyle name="40% - 强调文字颜色 5 2 5 2 2 2 2 3 2" xfId="12888"/>
    <cellStyle name="40% - 强调文字颜色 2 2 4 4 5 2" xfId="12889"/>
    <cellStyle name="40% - 强调文字颜色 2 2 4 4 6" xfId="12890"/>
    <cellStyle name="汇总 2 7 4 3 2" xfId="12891"/>
    <cellStyle name="40% - 强调文字颜色 2 2 4 5" xfId="12892"/>
    <cellStyle name="40% - 强调文字颜色 6 2 2 4 5 2" xfId="12893"/>
    <cellStyle name="常规 18 3 2 4 2 2 2" xfId="12894"/>
    <cellStyle name="常规 23 3 2 4 2 2 2" xfId="12895"/>
    <cellStyle name="常规 3 3 2 3 3 2 2 2" xfId="12896"/>
    <cellStyle name="40% - 强调文字颜色 2 2 4 5 2" xfId="12897"/>
    <cellStyle name="常规 23 3 2 4 2 2 2 2" xfId="12898"/>
    <cellStyle name="40% - 强调文字颜色 2 2 4 5 2 2 2 2" xfId="12899"/>
    <cellStyle name="差 2 4 3 2 2 3 2" xfId="12900"/>
    <cellStyle name="汇总 2 2 3 4 4 2" xfId="12901"/>
    <cellStyle name="40% - 强调文字颜色 2 2 4 5 2 2 3" xfId="12902"/>
    <cellStyle name="差 2 4 3 2 2 4" xfId="12903"/>
    <cellStyle name="40% - 强调文字颜色 2 2 4 5 2 2 3 2" xfId="12904"/>
    <cellStyle name="标题 2 2 3 2 5" xfId="12905"/>
    <cellStyle name="差 2 4 3 2 2 4 2" xfId="12906"/>
    <cellStyle name="40% - 强调文字颜色 2 2 4 5 2 2 4" xfId="12907"/>
    <cellStyle name="差 2 4 3 2 2 5" xfId="12908"/>
    <cellStyle name="40% - 强调文字颜色 2 2 4 5 2 4 2" xfId="12909"/>
    <cellStyle name="差 2 4 3 2 4 3" xfId="12910"/>
    <cellStyle name="40% - 强调文字颜色 2 2 4 5 2 5" xfId="12911"/>
    <cellStyle name="40% - 强调文字颜色 2 2 4 5 3" xfId="12912"/>
    <cellStyle name="40% - 强调文字颜色 2 2 4 5 4" xfId="12913"/>
    <cellStyle name="40% - 强调文字颜色 2 2 4 5 5" xfId="12914"/>
    <cellStyle name="40% - 强调文字颜色 2 2 4 5 5 2" xfId="12915"/>
    <cellStyle name="40% - 强调文字颜色 2 2 4 5 6" xfId="12916"/>
    <cellStyle name="40% - 强调文字颜色 2 2 4 6" xfId="12917"/>
    <cellStyle name="常规 23 3 2 4 2 2 3" xfId="12918"/>
    <cellStyle name="40% - 强调文字颜色 2 2 4 6 2" xfId="12919"/>
    <cellStyle name="常规 23 3 2 4 2 2 3 2" xfId="12920"/>
    <cellStyle name="40% - 强调文字颜色 2 2 4 6 3" xfId="12921"/>
    <cellStyle name="40% - 强调文字颜色 2 2 4 6 4" xfId="12922"/>
    <cellStyle name="40% - 强调文字颜色 2 2 4 7" xfId="12923"/>
    <cellStyle name="常规 23 3 2 4 2 2 4" xfId="12924"/>
    <cellStyle name="40% - 强调文字颜色 2 2 4 7 2" xfId="12925"/>
    <cellStyle name="40% - 强调文字颜色 2 2 4 8" xfId="12926"/>
    <cellStyle name="40% - 强调文字颜色 2 2 4 8 2" xfId="12927"/>
    <cellStyle name="40% - 强调文字颜色 2 2 4 9" xfId="12928"/>
    <cellStyle name="40% - 强调文字颜色 2 2 5" xfId="12929"/>
    <cellStyle name="常规 2 3 3 3 2 3" xfId="12930"/>
    <cellStyle name="40% - 强调文字颜色 2 2 5 2 2 2" xfId="12931"/>
    <cellStyle name="40% - 强调文字颜色 2 2 5 2 2 2 2" xfId="12932"/>
    <cellStyle name="40% - 强调文字颜色 2 2 5 2 2 2 2 2" xfId="12933"/>
    <cellStyle name="40% - 强调文字颜色 2 2 5 2 2 2 2 2 2" xfId="12934"/>
    <cellStyle name="60% - 强调文字颜色 6 2 2 5 4" xfId="12935"/>
    <cellStyle name="40% - 强调文字颜色 2 2 5 2 2 2 2 3" xfId="12936"/>
    <cellStyle name="40% - 强调文字颜色 2 2 5 2 2 2 2 3 2" xfId="12937"/>
    <cellStyle name="60% - 强调文字颜色 6 2 2 6 4" xfId="12938"/>
    <cellStyle name="40% - 强调文字颜色 2 2 5 2 2 2 2 4" xfId="12939"/>
    <cellStyle name="60% - 强调文字颜色 4 2 2 3 2 2 2 2" xfId="12940"/>
    <cellStyle name="40% - 强调文字颜色 2 2 5 2 2 2 3" xfId="12941"/>
    <cellStyle name="40% - 强调文字颜色 2 2 5 2 2 2 3 2" xfId="12942"/>
    <cellStyle name="40% - 强调文字颜色 2 2 5 2 2 2 4" xfId="12943"/>
    <cellStyle name="40% - 强调文字颜色 2 2 5 2 2 2 4 2" xfId="12944"/>
    <cellStyle name="60% - 强调文字颜色 1 2 5 2 2 7" xfId="12945"/>
    <cellStyle name="60% - 强调文字颜色 3 2 7 2 2 3" xfId="12946"/>
    <cellStyle name="40% - 强调文字颜色 2 2 5 2 2 3" xfId="12947"/>
    <cellStyle name="40% - 强调文字颜色 2 2 5 2 2 3 2" xfId="12948"/>
    <cellStyle name="40% - 强调文字颜色 2 2 5 2 2 3 2 2" xfId="12949"/>
    <cellStyle name="40% - 强调文字颜色 2 2 5 2 2 3 3" xfId="12950"/>
    <cellStyle name="40% - 强调文字颜色 2 2 5 2 2 3 3 2" xfId="12951"/>
    <cellStyle name="40% - 强调文字颜色 2 2 5 2 2 3 4" xfId="12952"/>
    <cellStyle name="60% - 强调文字颜色 6 2 3 2 2 2 3 2 2 2" xfId="12953"/>
    <cellStyle name="40% - 强调文字颜色 2 2 5 2 2 4" xfId="12954"/>
    <cellStyle name="警告文本 2 2 2 3 2 2 3" xfId="12955"/>
    <cellStyle name="40% - 强调文字颜色 2 2 5 2 2 5 2" xfId="12956"/>
    <cellStyle name="40% - 强调文字颜色 2 2 5 2 2 6" xfId="12957"/>
    <cellStyle name="40% - 强调文字颜色 4 2 7 2 2 2" xfId="12958"/>
    <cellStyle name="40% - 强调文字颜色 2 2 5 2 3" xfId="12959"/>
    <cellStyle name="40% - 强调文字颜色 2 2 5 2 3 2 2" xfId="12960"/>
    <cellStyle name="40% - 强调文字颜色 2 2 5 2 3 2 2 2" xfId="12961"/>
    <cellStyle name="40% - 强调文字颜色 2 2 5 2 3 2 2 2 2" xfId="12962"/>
    <cellStyle name="40% - 强调文字颜色 2 2 5 2 3 2 2 3" xfId="12963"/>
    <cellStyle name="40% - 强调文字颜色 2 2 5 2 3 2 2 3 2" xfId="12964"/>
    <cellStyle name="40% - 强调文字颜色 2 2 5 2 3 2 2 4" xfId="12965"/>
    <cellStyle name="60% - 强调文字颜色 4 2 2 3 3 2 2 2" xfId="12966"/>
    <cellStyle name="40% - 强调文字颜色 2 2 5 2 3 2 3" xfId="12967"/>
    <cellStyle name="常规 18 5 2 2 2 2" xfId="12968"/>
    <cellStyle name="常规 23 5 2 2 2 2" xfId="12969"/>
    <cellStyle name="40% - 强调文字颜色 2 2 5 2 3 2 3 2" xfId="12970"/>
    <cellStyle name="常规 18 5 2 2 2 2 2" xfId="12971"/>
    <cellStyle name="常规 23 5 2 2 2 2 2" xfId="12972"/>
    <cellStyle name="40% - 强调文字颜色 2 2 5 2 3 2 4" xfId="12973"/>
    <cellStyle name="常规 18 5 2 2 2 3" xfId="12974"/>
    <cellStyle name="常规 23 5 2 2 2 3" xfId="12975"/>
    <cellStyle name="40% - 强调文字颜色 2 2 5 2 3 2 4 2" xfId="12976"/>
    <cellStyle name="常规 18 5 2 2 2 3 2" xfId="12977"/>
    <cellStyle name="常规 23 5 2 2 2 3 2" xfId="12978"/>
    <cellStyle name="40% - 强调文字颜色 2 2 5 2 3 2 5" xfId="12979"/>
    <cellStyle name="汇总 2 2 2 2 4 4 2" xfId="12980"/>
    <cellStyle name="标题 3 2 4 4 3 3 2" xfId="12981"/>
    <cellStyle name="常规 18 5 2 2 2 4" xfId="12982"/>
    <cellStyle name="常规 23 5 2 2 2 4" xfId="12983"/>
    <cellStyle name="40% - 强调文字颜色 2 2 5 2 3 3" xfId="12984"/>
    <cellStyle name="60% - 强调文字颜色 5 2 5 2 2 3 2 2" xfId="12985"/>
    <cellStyle name="40% - 强调文字颜色 2 2 5 2 3 3 2" xfId="12986"/>
    <cellStyle name="60% - 强调文字颜色 5 2 5 2 2 3 2 2 2" xfId="12987"/>
    <cellStyle name="40% - 强调文字颜色 2 2 5 2 3 3 2 2" xfId="12988"/>
    <cellStyle name="40% - 强调文字颜色 2 2 5 2 3 3 3" xfId="12989"/>
    <cellStyle name="常规 18 5 2 2 3 2" xfId="12990"/>
    <cellStyle name="常规 23 5 2 2 3 2" xfId="12991"/>
    <cellStyle name="40% - 强调文字颜色 2 2 5 2 3 3 3 2" xfId="12992"/>
    <cellStyle name="常规 18 5 2 2 3 2 2" xfId="12993"/>
    <cellStyle name="40% - 强调文字颜色 2 2 5 2 3 3 4" xfId="12994"/>
    <cellStyle name="常规 18 5 2 2 3 3" xfId="12995"/>
    <cellStyle name="40% - 强调文字颜色 2 2 5 2 3 4" xfId="12996"/>
    <cellStyle name="60% - 强调文字颜色 5 2 2 3 2 2" xfId="12997"/>
    <cellStyle name="60% - 强调文字颜色 5 2 5 2 2 3 2 3" xfId="12998"/>
    <cellStyle name="40% - 强调文字颜色 2 2 5 2 3 4 2" xfId="12999"/>
    <cellStyle name="60% - 强调文字颜色 5 2 2 3 2 2 2" xfId="13000"/>
    <cellStyle name="60% - 强调文字颜色 5 2 5 2 2 3 2 3 2" xfId="13001"/>
    <cellStyle name="40% - 强调文字颜色 2 2 5 2 3 5" xfId="13002"/>
    <cellStyle name="好 2 5 2 3 3 2" xfId="13003"/>
    <cellStyle name="60% - 强调文字颜色 5 2 2 3 2 3" xfId="13004"/>
    <cellStyle name="60% - 强调文字颜色 5 2 5 2 2 3 2 4" xfId="13005"/>
    <cellStyle name="警告文本 2 2 2 3 3 2 3" xfId="13006"/>
    <cellStyle name="40% - 强调文字颜色 2 2 5 2 3 5 2" xfId="13007"/>
    <cellStyle name="60% - 强调文字颜色 5 2 2 3 2 3 2" xfId="13008"/>
    <cellStyle name="40% - 强调文字颜色 2 2 5 2 3 6" xfId="13009"/>
    <cellStyle name="40% - 强调文字颜色 4 2 7 2 3 2" xfId="13010"/>
    <cellStyle name="60% - 强调文字颜色 5 2 2 3 2 4" xfId="13011"/>
    <cellStyle name="40% - 强调文字颜色 2 2 5 2 4" xfId="13012"/>
    <cellStyle name="常规 21 3 6 2" xfId="13013"/>
    <cellStyle name="40% - 强调文字颜色 2 2 5 2 4 2" xfId="13014"/>
    <cellStyle name="常规 21 3 6 2 2" xfId="13015"/>
    <cellStyle name="40% - 强调文字颜色 2 2 5 2 4 2 2" xfId="13016"/>
    <cellStyle name="40% - 强调文字颜色 2 2 5 2 4 3" xfId="13017"/>
    <cellStyle name="60% - 强调文字颜色 5 2 5 2 2 3 3 2" xfId="13018"/>
    <cellStyle name="60% - 强调文字颜色 6 2 4 2 2 2 2 2 2" xfId="13019"/>
    <cellStyle name="40% - 强调文字颜色 2 2 5 2 4 3 2" xfId="13020"/>
    <cellStyle name="60% - 强调文字颜色 6 2 4 2 2 2 2 2 2 2" xfId="13021"/>
    <cellStyle name="40% - 强调文字颜色 2 2 5 2 4 4" xfId="13022"/>
    <cellStyle name="60% - 强调文字颜色 5 2 2 3 3 2" xfId="13023"/>
    <cellStyle name="60% - 强调文字颜色 6 2 4 2 2 2 2 2 3" xfId="13024"/>
    <cellStyle name="40% - 强调文字颜色 2 2 5 2 5" xfId="13025"/>
    <cellStyle name="常规 21 3 6 3" xfId="13026"/>
    <cellStyle name="40% - 强调文字颜色 2 2 5 2 5 2" xfId="13027"/>
    <cellStyle name="常规 21 3 6 3 2" xfId="13028"/>
    <cellStyle name="40% - 强调文字颜色 2 2 5 2 6" xfId="13029"/>
    <cellStyle name="常规 21 3 6 4" xfId="13030"/>
    <cellStyle name="40% - 强调文字颜色 2 2 5 2 6 2" xfId="13031"/>
    <cellStyle name="40% - 强调文字颜色 3 2 2 2 3 2 5" xfId="13032"/>
    <cellStyle name="40% - 强调文字颜色 2 2 5 2 7" xfId="13033"/>
    <cellStyle name="常规 22 7 2 2 2" xfId="13034"/>
    <cellStyle name="解释性文本 2 4 2 2 2 2" xfId="13035"/>
    <cellStyle name="40% - 强调文字颜色 2 2 5 3 2" xfId="13036"/>
    <cellStyle name="解释性文本 2 4 2 2 2 2 2" xfId="13037"/>
    <cellStyle name="40% - 强调文字颜色 2 2 5 3 2 2" xfId="13038"/>
    <cellStyle name="解释性文本 2 4 2 2 2 2 2 2" xfId="13039"/>
    <cellStyle name="40% - 强调文字颜色 2 2 5 3 2 2 2" xfId="13040"/>
    <cellStyle name="解释性文本 2 4 2 2 2 2 2 2 2" xfId="13041"/>
    <cellStyle name="40% - 强调文字颜色 2 2 5 3 2 2 2 2" xfId="13042"/>
    <cellStyle name="解释性文本 2 4 2 2 2 2 2 3" xfId="13043"/>
    <cellStyle name="40% - 强调文字颜色 2 2 5 3 2 2 3" xfId="13044"/>
    <cellStyle name="解释性文本 2 4 2 2 2 2 2 3 2" xfId="13045"/>
    <cellStyle name="40% - 强调文字颜色 2 2 5 3 2 2 3 2" xfId="13046"/>
    <cellStyle name="解释性文本 2 4 2 2 2 2 2 4" xfId="13047"/>
    <cellStyle name="40% - 强调文字颜色 2 2 5 3 2 2 4" xfId="13048"/>
    <cellStyle name="40% - 强调文字颜色 5 2 2 2 7 2" xfId="13049"/>
    <cellStyle name="解释性文本 2 4 2 2 2 2 3" xfId="13050"/>
    <cellStyle name="40% - 强调文字颜色 2 2 5 3 2 3" xfId="13051"/>
    <cellStyle name="解释性文本 2 4 2 2 2 2 3 2" xfId="13052"/>
    <cellStyle name="40% - 强调文字颜色 2 2 5 3 2 3 2" xfId="13053"/>
    <cellStyle name="解释性文本 2 4 2 2 2 2 4" xfId="13054"/>
    <cellStyle name="40% - 强调文字颜色 2 2 5 3 2 4" xfId="13055"/>
    <cellStyle name="解释性文本 2 4 2 2 2 2 5" xfId="13056"/>
    <cellStyle name="40% - 强调文字颜色 2 2 5 3 2 5" xfId="13057"/>
    <cellStyle name="解释性文本 2 4 2 2 2 3" xfId="13058"/>
    <cellStyle name="40% - 强调文字颜色 2 2 5 3 3" xfId="13059"/>
    <cellStyle name="解释性文本 2 4 2 2 2 3 2" xfId="13060"/>
    <cellStyle name="40% - 强调文字颜色 2 2 5 3 3 2" xfId="13061"/>
    <cellStyle name="解释性文本 2 4 2 2 2 3 2 2" xfId="13062"/>
    <cellStyle name="40% - 强调文字颜色 2 2 5 3 3 2 2" xfId="13063"/>
    <cellStyle name="解释性文本 2 4 2 2 2 3 3" xfId="13064"/>
    <cellStyle name="40% - 强调文字颜色 2 2 5 3 3 3" xfId="13065"/>
    <cellStyle name="60% - 强调文字颜色 5 2 5 2 2 4 2 2" xfId="13066"/>
    <cellStyle name="解释性文本 2 4 2 2 2 3 3 2" xfId="13067"/>
    <cellStyle name="40% - 强调文字颜色 2 2 5 3 3 3 2" xfId="13068"/>
    <cellStyle name="解释性文本 2 4 2 2 2 3 4" xfId="13069"/>
    <cellStyle name="40% - 强调文字颜色 2 2 5 3 3 4" xfId="13070"/>
    <cellStyle name="60% - 强调文字颜色 5 2 2 4 2 2" xfId="13071"/>
    <cellStyle name="解释性文本 2 4 2 2 2 4" xfId="13072"/>
    <cellStyle name="40% - 强调文字颜色 2 2 5 3 4" xfId="13073"/>
    <cellStyle name="常规 21 3 7 2" xfId="13074"/>
    <cellStyle name="解释性文本 2 4 2 2 2 4 2" xfId="13075"/>
    <cellStyle name="40% - 强调文字颜色 2 2 5 3 4 2" xfId="13076"/>
    <cellStyle name="解释性文本 2 4 2 2 2 5" xfId="13077"/>
    <cellStyle name="40% - 强调文字颜色 2 2 5 3 5" xfId="13078"/>
    <cellStyle name="解释性文本 2 4 2 2 2 5 2" xfId="13079"/>
    <cellStyle name="40% - 强调文字颜色 2 2 5 3 5 2" xfId="13080"/>
    <cellStyle name="解释性文本 2 4 2 2 2 6" xfId="13081"/>
    <cellStyle name="40% - 强调文字颜色 2 2 5 3 6" xfId="13082"/>
    <cellStyle name="解释性文本 2 4 2 2 3" xfId="13083"/>
    <cellStyle name="40% - 强调文字颜色 2 2 5 4" xfId="13084"/>
    <cellStyle name="解释性文本 2 4 2 2 3 2" xfId="13085"/>
    <cellStyle name="40% - 强调文字颜色 2 2 5 4 2" xfId="13086"/>
    <cellStyle name="解释性文本 2 4 2 2 3 2 2" xfId="13087"/>
    <cellStyle name="40% - 强调文字颜色 2 2 5 4 2 2" xfId="13088"/>
    <cellStyle name="标题 1 2 2 4" xfId="13089"/>
    <cellStyle name="解释性文本 2 4 2 2 3 2 2 2" xfId="13090"/>
    <cellStyle name="40% - 强调文字颜色 2 2 5 4 2 2 2" xfId="13091"/>
    <cellStyle name="标题 1 2 2 4 2" xfId="13092"/>
    <cellStyle name="差 2 5 2 2 2 3" xfId="13093"/>
    <cellStyle name="40% - 强调文字颜色 2 2 5 4 2 2 2 2" xfId="13094"/>
    <cellStyle name="40% - 强调文字颜色 6 2 3 3 4 3" xfId="13095"/>
    <cellStyle name="标题 1 2 2 4 2 2" xfId="13096"/>
    <cellStyle name="差 2 5 2 2 2 3 2" xfId="13097"/>
    <cellStyle name="汇总 2 3 2 4 4 2" xfId="13098"/>
    <cellStyle name="40% - 强调文字颜色 2 2 5 4 2 2 3" xfId="13099"/>
    <cellStyle name="强调文字颜色 5 2 5 2 2 3 2 3 2" xfId="13100"/>
    <cellStyle name="标题 1 2 2 4 3" xfId="13101"/>
    <cellStyle name="差 2 5 2 2 2 4" xfId="13102"/>
    <cellStyle name="40% - 强调文字颜色 2 2 5 4 2 2 3 2" xfId="13103"/>
    <cellStyle name="标题 1 2 2 4 3 2" xfId="13104"/>
    <cellStyle name="差 2 5 2 2 2 4 2" xfId="13105"/>
    <cellStyle name="40% - 强调文字颜色 2 2 5 4 2 2 4" xfId="13106"/>
    <cellStyle name="40% - 强调文字颜色 5 2 3 2 7 2" xfId="13107"/>
    <cellStyle name="标题 1 2 2 4 4" xfId="13108"/>
    <cellStyle name="差 2 5 2 2 2 5" xfId="13109"/>
    <cellStyle name="解释性文本 2 4 2 2 3 2 3" xfId="13110"/>
    <cellStyle name="40% - 强调文字颜色 2 2 5 4 2 3" xfId="13111"/>
    <cellStyle name="标题 1 2 2 5" xfId="13112"/>
    <cellStyle name="解释性文本 2 4 2 2 3 2 3 2" xfId="13113"/>
    <cellStyle name="40% - 强调文字颜色 2 2 5 4 2 3 2" xfId="13114"/>
    <cellStyle name="标题 1 2 2 5 2" xfId="13115"/>
    <cellStyle name="差 2 5 2 2 3 3" xfId="13116"/>
    <cellStyle name="解释性文本 2 4 2 2 3 3" xfId="13117"/>
    <cellStyle name="40% - 强调文字颜色 2 2 5 4 3" xfId="13118"/>
    <cellStyle name="解释性文本 2 4 2 2 3 3 2" xfId="13119"/>
    <cellStyle name="40% - 强调文字颜色 2 2 5 4 3 2" xfId="13120"/>
    <cellStyle name="标题 1 2 3 4" xfId="13121"/>
    <cellStyle name="40% - 强调文字颜色 2 2 5 4 3 2 2" xfId="13122"/>
    <cellStyle name="标题 1 2 3 4 2" xfId="13123"/>
    <cellStyle name="差 2 5 2 3 2 3" xfId="13124"/>
    <cellStyle name="常规 21 5 2 2 2 5" xfId="13125"/>
    <cellStyle name="40% - 强调文字颜色 2 2 5 4 3 3" xfId="13126"/>
    <cellStyle name="标题 1 2 3 5" xfId="13127"/>
    <cellStyle name="40% - 强调文字颜色 2 2 5 4 3 3 2" xfId="13128"/>
    <cellStyle name="标题 1 2 3 5 2" xfId="13129"/>
    <cellStyle name="常规 21 5 2 2 3 5" xfId="13130"/>
    <cellStyle name="解释性文本 2 4 2 2 3 4" xfId="13131"/>
    <cellStyle name="40% - 强调文字颜色 2 2 5 4 4" xfId="13132"/>
    <cellStyle name="常规 21 3 8 2" xfId="13133"/>
    <cellStyle name="解释性文本 2 4 2 2 3 4 2" xfId="13134"/>
    <cellStyle name="40% - 强调文字颜色 2 2 5 4 4 2" xfId="13135"/>
    <cellStyle name="标题 1 2 4 4" xfId="13136"/>
    <cellStyle name="解释性文本 2 4 2 2 3 5" xfId="13137"/>
    <cellStyle name="40% - 强调文字颜色 2 2 5 4 5" xfId="13138"/>
    <cellStyle name="40% - 强调文字颜色 2 2 5 4 5 2" xfId="13139"/>
    <cellStyle name="标题 1 2 5 4" xfId="13140"/>
    <cellStyle name="40% - 强调文字颜色 2 2 5 4 6" xfId="13141"/>
    <cellStyle name="40% - 强调文字颜色 4 2 2 2 3 2 2 2" xfId="13142"/>
    <cellStyle name="强调文字颜色 3 2 7 2 2 2 2" xfId="13143"/>
    <cellStyle name="解释性文本 2 4 2 2 4" xfId="13144"/>
    <cellStyle name="汇总 2 7 4 4 2" xfId="13145"/>
    <cellStyle name="40% - 强调文字颜色 2 2 5 5" xfId="13146"/>
    <cellStyle name="常规 18 3 2 4 2 3 2" xfId="13147"/>
    <cellStyle name="常规 23 3 2 4 2 3 2" xfId="13148"/>
    <cellStyle name="常规 3 3 2 3 3 2 3 2" xfId="13149"/>
    <cellStyle name="解释性文本 2 4 2 2 4 2" xfId="13150"/>
    <cellStyle name="40% - 强调文字颜色 2 2 5 5 2" xfId="13151"/>
    <cellStyle name="标题 5 4 2 2 3" xfId="13152"/>
    <cellStyle name="解释性文本 2 4 2 2 4 3" xfId="13153"/>
    <cellStyle name="40% - 强调文字颜色 2 2 5 5 3" xfId="13154"/>
    <cellStyle name="标题 5 4 2 2 4" xfId="13155"/>
    <cellStyle name="解释性文本 2 4 2 2 4 4" xfId="13156"/>
    <cellStyle name="40% - 强调文字颜色 2 2 5 5 4" xfId="13157"/>
    <cellStyle name="标题 5 4 2 2 5" xfId="13158"/>
    <cellStyle name="解释性文本 2 4 2 2 5" xfId="13159"/>
    <cellStyle name="40% - 强调文字颜色 2 2 5 6" xfId="13160"/>
    <cellStyle name="解释性文本 2 4 2 2 5 2" xfId="13161"/>
    <cellStyle name="40% - 强调文字颜色 2 2 5 6 2" xfId="13162"/>
    <cellStyle name="标题 5 4 2 3 3" xfId="13163"/>
    <cellStyle name="解释性文本 2 4 2 2 6" xfId="13164"/>
    <cellStyle name="40% - 强调文字颜色 2 2 5 7" xfId="13165"/>
    <cellStyle name="解释性文本 2 4 2 2 6 2" xfId="13166"/>
    <cellStyle name="40% - 强调文字颜色 2 2 5 7 2" xfId="13167"/>
    <cellStyle name="标题 5 4 2 4 3" xfId="13168"/>
    <cellStyle name="解释性文本 2 4 2 2 7" xfId="13169"/>
    <cellStyle name="40% - 强调文字颜色 2 2 5 8" xfId="13170"/>
    <cellStyle name="40% - 强调文字颜色 2 2 6" xfId="13171"/>
    <cellStyle name="常规 2 3 3 3 2 4" xfId="13172"/>
    <cellStyle name="40% - 强调文字颜色 2 2 6 2 2" xfId="13173"/>
    <cellStyle name="常规 18 4 2 2 2 2 4" xfId="13174"/>
    <cellStyle name="常规 23 4 2 2 2 2 4" xfId="13175"/>
    <cellStyle name="40% - 强调文字颜色 2 2 6 2 2 2" xfId="13176"/>
    <cellStyle name="常规 18 4 2 2 2 2 4 2" xfId="13177"/>
    <cellStyle name="40% - 强调文字颜色 2 2 6 2 2 2 2" xfId="13178"/>
    <cellStyle name="40% - 强调文字颜色 2 2 6 2 2 2 2 2" xfId="13179"/>
    <cellStyle name="40% - 强调文字颜色 2 2 6 2 2 2 3" xfId="13180"/>
    <cellStyle name="40% - 强调文字颜色 2 2 6 2 2 2 3 2" xfId="13181"/>
    <cellStyle name="40% - 强调文字颜色 2 2 6 2 2 2 4" xfId="13182"/>
    <cellStyle name="40% - 强调文字颜色 2 2 6 2 2 3" xfId="13183"/>
    <cellStyle name="40% - 强调文字颜色 2 2 6 2 2 3 2" xfId="13184"/>
    <cellStyle name="40% - 强调文字颜色 2 2 6 2 2 4" xfId="13185"/>
    <cellStyle name="40% - 强调文字颜色 2 2 6 2 2 5" xfId="13186"/>
    <cellStyle name="40% - 强调文字颜色 2 2 6 2 3" xfId="13187"/>
    <cellStyle name="常规 18 4 2 2 2 2 5" xfId="13188"/>
    <cellStyle name="40% - 强调文字颜色 2 2 6 2 3 2" xfId="13189"/>
    <cellStyle name="40% - 强调文字颜色 2 2 6 2 3 2 2" xfId="13190"/>
    <cellStyle name="40% - 强调文字颜色 2 2 6 2 3 3" xfId="13191"/>
    <cellStyle name="40% - 强调文字颜色 2 2 6 2 3 3 2" xfId="13192"/>
    <cellStyle name="40% - 强调文字颜色 2 2 6 2 3 4" xfId="13193"/>
    <cellStyle name="60% - 强调文字颜色 5 2 3 3 2 2" xfId="13194"/>
    <cellStyle name="40% - 强调文字颜色 2 2 6 2 4" xfId="13195"/>
    <cellStyle name="常规 21 4 6 2" xfId="13196"/>
    <cellStyle name="40% - 强调文字颜色 2 2 6 2 4 2" xfId="13197"/>
    <cellStyle name="常规 21 4 6 2 2" xfId="13198"/>
    <cellStyle name="40% - 强调文字颜色 2 2 6 2 5" xfId="13199"/>
    <cellStyle name="常规 21 4 6 3" xfId="13200"/>
    <cellStyle name="40% - 强调文字颜色 2 2 6 2 5 2" xfId="13201"/>
    <cellStyle name="常规 21 4 6 3 2" xfId="13202"/>
    <cellStyle name="40% - 强调文字颜色 2 2 6 2 6" xfId="13203"/>
    <cellStyle name="常规 21 4 6 4" xfId="13204"/>
    <cellStyle name="解释性文本 2 4 2 3 2" xfId="13205"/>
    <cellStyle name="40% - 强调文字颜色 2 2 6 3" xfId="13206"/>
    <cellStyle name="解释性文本 2 4 2 3 2 2" xfId="13207"/>
    <cellStyle name="40% - 强调文字颜色 2 2 6 3 2" xfId="13208"/>
    <cellStyle name="常规 18 4 2 2 2 3 4" xfId="13209"/>
    <cellStyle name="解释性文本 2 4 2 3 2 2 2" xfId="13210"/>
    <cellStyle name="40% - 强调文字颜色 2 2 6 3 2 2" xfId="13211"/>
    <cellStyle name="常规 18 4 2 2 2 3 4 2" xfId="13212"/>
    <cellStyle name="解释性文本 2 4 2 3 2 2 2 2" xfId="13213"/>
    <cellStyle name="40% - 强调文字颜色 2 2 6 3 2 2 2" xfId="13214"/>
    <cellStyle name="40% - 强调文字颜色 2 2 6 3 2 2 2 2" xfId="13215"/>
    <cellStyle name="40% - 强调文字颜色 2 2 6 3 2 2 3" xfId="13216"/>
    <cellStyle name="40% - 强调文字颜色 2 2 6 3 2 2 3 2" xfId="13217"/>
    <cellStyle name="40% - 强调文字颜色 2 2 6 3 2 2 4" xfId="13218"/>
    <cellStyle name="解释性文本 2 4 2 3 2 2 3" xfId="13219"/>
    <cellStyle name="40% - 强调文字颜色 2 2 6 3 2 3" xfId="13220"/>
    <cellStyle name="解释性文本 2 4 2 3 2 2 3 2" xfId="13221"/>
    <cellStyle name="40% - 强调文字颜色 2 2 6 3 2 3 2" xfId="13222"/>
    <cellStyle name="40% - 强调文字颜色 4 2 2 2 2 2 6" xfId="13223"/>
    <cellStyle name="解释性文本 2 4 2 3 2 2 4" xfId="13224"/>
    <cellStyle name="40% - 强调文字颜色 2 2 6 3 2 4" xfId="13225"/>
    <cellStyle name="40% - 强调文字颜色 2 2 6 3 2 5" xfId="13226"/>
    <cellStyle name="60% - 强调文字颜色 1 2 5 2" xfId="13227"/>
    <cellStyle name="解释性文本 2 4 2 3 2 3" xfId="13228"/>
    <cellStyle name="40% - 强调文字颜色 2 2 6 3 3" xfId="13229"/>
    <cellStyle name="常规 18 4 2 2 2 3 5" xfId="13230"/>
    <cellStyle name="解释性文本 2 4 2 3 2 3 2" xfId="13231"/>
    <cellStyle name="40% - 强调文字颜色 2 2 6 3 3 2" xfId="13232"/>
    <cellStyle name="60% - 强调文字颜色 6 2 5 2 2 2 2 3" xfId="13233"/>
    <cellStyle name="40% - 强调文字颜色 2 2 6 3 3 2 2" xfId="13234"/>
    <cellStyle name="60% - 强调文字颜色 6 2 5 2 2 2 2 3 2" xfId="13235"/>
    <cellStyle name="40% - 强调文字颜色 2 2 6 3 3 3" xfId="13236"/>
    <cellStyle name="60% - 强调文字颜色 6 2 5 2 2 2 2 4" xfId="13237"/>
    <cellStyle name="40% - 强调文字颜色 2 2 6 3 3 3 2" xfId="13238"/>
    <cellStyle name="40% - 强调文字颜色 2 2 6 3 3 4" xfId="13239"/>
    <cellStyle name="60% - 强调文字颜色 5 2 3 4 2 2" xfId="13240"/>
    <cellStyle name="解释性文本 2 4 2 3 2 4" xfId="13241"/>
    <cellStyle name="40% - 强调文字颜色 2 2 6 3 4" xfId="13242"/>
    <cellStyle name="常规 21 4 7 2" xfId="13243"/>
    <cellStyle name="解释性文本 2 4 2 3 2 4 2" xfId="13244"/>
    <cellStyle name="40% - 强调文字颜色 2 2 6 3 4 2" xfId="13245"/>
    <cellStyle name="解释性文本 2 4 2 3 2 5" xfId="13246"/>
    <cellStyle name="40% - 强调文字颜色 2 2 6 3 5" xfId="13247"/>
    <cellStyle name="60% - 强调文字颜色 1 2 2 3 2 2 2 2" xfId="13248"/>
    <cellStyle name="40% - 强调文字颜色 2 2 6 3 5 2" xfId="13249"/>
    <cellStyle name="60% - 强调文字颜色 1 2 2 3 2 2 2 2 2" xfId="13250"/>
    <cellStyle name="40% - 强调文字颜色 2 2 6 3 6" xfId="13251"/>
    <cellStyle name="60% - 强调文字颜色 1 2 2 3 2 2 2 3" xfId="13252"/>
    <cellStyle name="解释性文本 2 4 2 3 3" xfId="13253"/>
    <cellStyle name="40% - 强调文字颜色 2 2 6 4" xfId="13254"/>
    <cellStyle name="解释性文本 2 4 2 3 3 2" xfId="13255"/>
    <cellStyle name="40% - 强调文字颜色 2 2 6 4 2" xfId="13256"/>
    <cellStyle name="常规 18 4 2 2 2 4 4" xfId="13257"/>
    <cellStyle name="解释性文本 2 4 2 3 3 2 2" xfId="13258"/>
    <cellStyle name="40% - 强调文字颜色 2 2 6 4 2 2" xfId="13259"/>
    <cellStyle name="标题 2 2 2 4" xfId="13260"/>
    <cellStyle name="解释性文本 2 4 2 3 3 3" xfId="13261"/>
    <cellStyle name="40% - 强调文字颜色 2 2 6 4 3" xfId="13262"/>
    <cellStyle name="解释性文本 2 4 2 3 3 3 2" xfId="13263"/>
    <cellStyle name="40% - 强调文字颜色 2 2 6 4 3 2" xfId="13264"/>
    <cellStyle name="60% - 强调文字颜色 6 2 5 2 2 3 2 3" xfId="13265"/>
    <cellStyle name="标题 2 2 3 4" xfId="13266"/>
    <cellStyle name="解释性文本 2 4 2 3 3 4" xfId="13267"/>
    <cellStyle name="40% - 强调文字颜色 2 2 6 4 4" xfId="13268"/>
    <cellStyle name="常规 21 4 8 2" xfId="13269"/>
    <cellStyle name="强调文字颜色 3 2 7 2 2 3 2" xfId="13270"/>
    <cellStyle name="解释性文本 2 4 2 3 4" xfId="13271"/>
    <cellStyle name="40% - 强调文字颜色 2 2 6 5" xfId="13272"/>
    <cellStyle name="常规 23 3 2 4 2 4 2" xfId="13273"/>
    <cellStyle name="解释性文本 2 4 2 3 4 2" xfId="13274"/>
    <cellStyle name="40% - 强调文字颜色 2 2 6 5 2" xfId="13275"/>
    <cellStyle name="标题 5 4 3 2 3" xfId="13276"/>
    <cellStyle name="解释性文本 2 4 2 3 5" xfId="13277"/>
    <cellStyle name="40% - 强调文字颜色 2 2 6 6" xfId="13278"/>
    <cellStyle name="解释性文本 2 4 2 3 5 2" xfId="13279"/>
    <cellStyle name="40% - 强调文字颜色 2 2 6 6 2" xfId="13280"/>
    <cellStyle name="标题 5 4 3 3 3" xfId="13281"/>
    <cellStyle name="解释性文本 2 4 2 3 6" xfId="13282"/>
    <cellStyle name="40% - 强调文字颜色 2 2 6 7" xfId="13283"/>
    <cellStyle name="40% - 强调文字颜色 2 2 7" xfId="13284"/>
    <cellStyle name="40% - 强调文字颜色 2 2 7 2 2" xfId="13285"/>
    <cellStyle name="常规 18 4 2 2 3 2 4" xfId="13286"/>
    <cellStyle name="计算 2 2 4 4 4" xfId="13287"/>
    <cellStyle name="40% - 强调文字颜色 2 2 7 2 2 2" xfId="13288"/>
    <cellStyle name="计算 2 2 4 4 4 2" xfId="13289"/>
    <cellStyle name="40% - 强调文字颜色 2 2 7 2 2 2 2" xfId="13290"/>
    <cellStyle name="标题 5 2 2 3 2 2 3" xfId="13291"/>
    <cellStyle name="计算 2 2 4 4 5" xfId="13292"/>
    <cellStyle name="40% - 强调文字颜色 2 2 7 2 2 3" xfId="13293"/>
    <cellStyle name="40% - 强调文字颜色 2 2 7 2 2 3 2" xfId="13294"/>
    <cellStyle name="40% - 强调文字颜色 2 2 7 2 2 4" xfId="13295"/>
    <cellStyle name="检查单元格 2 6 2 2 4 2" xfId="13296"/>
    <cellStyle name="40% - 强调文字颜色 2 2 7 2 3" xfId="13297"/>
    <cellStyle name="计算 2 2 4 5 4" xfId="13298"/>
    <cellStyle name="40% - 强调文字颜色 2 2 7 2 3 2" xfId="13299"/>
    <cellStyle name="60% - 强调文字颜色 3 2 2 3 2 4" xfId="13300"/>
    <cellStyle name="40% - 强调文字颜色 2 2 7 2 4" xfId="13301"/>
    <cellStyle name="标题 2 2 2 2 2 5 2" xfId="13302"/>
    <cellStyle name="常规 21 5 6 2" xfId="13303"/>
    <cellStyle name="40% - 强调文字颜色 2 2 7 2 5" xfId="13304"/>
    <cellStyle name="解释性文本 2 4 2 4 2" xfId="13305"/>
    <cellStyle name="40% - 强调文字颜色 2 2 7 3" xfId="13306"/>
    <cellStyle name="解释性文本 2 4 2 4 2 2 2" xfId="13307"/>
    <cellStyle name="40% - 强调文字颜色 2 2 7 3 2 2" xfId="13308"/>
    <cellStyle name="解释性文本 2 4 2 4 2 3" xfId="13309"/>
    <cellStyle name="40% - 强调文字颜色 2 2 7 3 3" xfId="13310"/>
    <cellStyle name="解释性文本 2 4 2 4 2 3 2" xfId="13311"/>
    <cellStyle name="40% - 强调文字颜色 2 2 7 3 3 2" xfId="13312"/>
    <cellStyle name="60% - 强调文字颜色 3 2 2 4 2 4" xfId="13313"/>
    <cellStyle name="解释性文本 2 4 2 4 2 4" xfId="13314"/>
    <cellStyle name="40% - 强调文字颜色 2 2 7 3 4" xfId="13315"/>
    <cellStyle name="标题 2 2 2 2 2 6 2" xfId="13316"/>
    <cellStyle name="标题 4 2 4 2 2 2 2" xfId="13317"/>
    <cellStyle name="常规 21 5 7 2" xfId="13318"/>
    <cellStyle name="解释性文本 2 4 2 4 3" xfId="13319"/>
    <cellStyle name="40% - 强调文字颜色 2 2 7 4" xfId="13320"/>
    <cellStyle name="解释性文本 2 4 2 4 3 2" xfId="13321"/>
    <cellStyle name="40% - 强调文字颜色 2 2 7 4 2" xfId="13322"/>
    <cellStyle name="解释性文本 2 4 2 4 4" xfId="13323"/>
    <cellStyle name="40% - 强调文字颜色 2 2 7 5" xfId="13324"/>
    <cellStyle name="解释性文本 2 4 2 4 4 2" xfId="13325"/>
    <cellStyle name="40% - 强调文字颜色 2 2 7 5 2" xfId="13326"/>
    <cellStyle name="标题 5 4 4 2 3" xfId="13327"/>
    <cellStyle name="解释性文本 2 4 2 4 5" xfId="13328"/>
    <cellStyle name="40% - 强调文字颜色 2 2 7 6" xfId="13329"/>
    <cellStyle name="40% - 强调文字颜色 2 2 8" xfId="13330"/>
    <cellStyle name="40% - 强调文字颜色 6 2 2 3 3 2 2" xfId="13331"/>
    <cellStyle name="40% - 强调文字颜色 2 2 8 2 2" xfId="13332"/>
    <cellStyle name="40% - 强调文字颜色 6 2 2 3 3 2 2 2 2" xfId="13333"/>
    <cellStyle name="计算 2 3 4 4 4" xfId="13334"/>
    <cellStyle name="40% - 强调文字颜色 2 2 8 2 2 2" xfId="13335"/>
    <cellStyle name="计算 2 3 4 4 4 2" xfId="13336"/>
    <cellStyle name="40% - 强调文字颜色 2 2 8 2 2 2 2" xfId="13337"/>
    <cellStyle name="60% - 强调文字颜色 4 2 8 4" xfId="13338"/>
    <cellStyle name="计算 2 3 4 4 5" xfId="13339"/>
    <cellStyle name="40% - 强调文字颜色 2 2 8 2 2 3" xfId="13340"/>
    <cellStyle name="40% - 强调文字颜色 2 2 8 2 2 3 2" xfId="13341"/>
    <cellStyle name="60% - 强调文字颜色 4 2 9 4" xfId="13342"/>
    <cellStyle name="40% - 强调文字颜色 2 2 8 2 2 4" xfId="13343"/>
    <cellStyle name="常规 21 3 4 2 2 3 2" xfId="13344"/>
    <cellStyle name="检查单元格 2 6 2 3 4 2" xfId="13345"/>
    <cellStyle name="40% - 强调文字颜色 2 2 8 2 3" xfId="13346"/>
    <cellStyle name="计算 2 3 4 5 4" xfId="13347"/>
    <cellStyle name="40% - 强调文字颜色 2 2 8 2 3 2" xfId="13348"/>
    <cellStyle name="60% - 强调文字颜色 3 2 3 3 2 4" xfId="13349"/>
    <cellStyle name="40% - 强调文字颜色 2 2 8 2 4" xfId="13350"/>
    <cellStyle name="标题 2 2 2 2 3 5 2" xfId="13351"/>
    <cellStyle name="常规 21 6 6 2" xfId="13352"/>
    <cellStyle name="60% - 强调文字颜色 2 2 4 2 2 3 2" xfId="13353"/>
    <cellStyle name="40% - 强调文字颜色 2 2 8 2 5" xfId="13354"/>
    <cellStyle name="标题 3 2 2 3 3 2 2 2" xfId="13355"/>
    <cellStyle name="解释性文本 2 4 2 5 2" xfId="13356"/>
    <cellStyle name="40% - 强调文字颜色 2 2 8 3" xfId="13357"/>
    <cellStyle name="40% - 强调文字颜色 6 2 2 3 3 2 2 3" xfId="13358"/>
    <cellStyle name="解释性文本 2 4 2 5 2 2" xfId="13359"/>
    <cellStyle name="40% - 强调文字颜色 2 2 8 3 2" xfId="13360"/>
    <cellStyle name="40% - 强调文字颜色 6 2 2 3 3 2 2 3 2" xfId="13361"/>
    <cellStyle name="40% - 强调文字颜色 2 2 8 3 2 2" xfId="13362"/>
    <cellStyle name="40% - 强调文字颜色 2 2 8 3 3" xfId="13363"/>
    <cellStyle name="40% - 强调文字颜色 2 2 8 3 3 2" xfId="13364"/>
    <cellStyle name="60% - 强调文字颜色 3 2 3 4 2 4" xfId="13365"/>
    <cellStyle name="40% - 强调文字颜色 2 2 8 3 4" xfId="13366"/>
    <cellStyle name="标题 2 2 2 2 3 6 2" xfId="13367"/>
    <cellStyle name="标题 4 2 4 2 3 2 2" xfId="13368"/>
    <cellStyle name="解释性文本 2 4 2 5 3" xfId="13369"/>
    <cellStyle name="40% - 强调文字颜色 2 2 8 4" xfId="13370"/>
    <cellStyle name="40% - 强调文字颜色 6 2 2 3 3 2 2 4" xfId="13371"/>
    <cellStyle name="解释性文本 2 4 2 5 3 2" xfId="13372"/>
    <cellStyle name="40% - 强调文字颜色 2 2 8 4 2" xfId="13373"/>
    <cellStyle name="解释性文本 2 4 2 5 4" xfId="13374"/>
    <cellStyle name="40% - 强调文字颜色 2 2 8 5" xfId="13375"/>
    <cellStyle name="40% - 强调文字颜色 2 2 8 5 2" xfId="13376"/>
    <cellStyle name="标题 5 4 5 2 3" xfId="13377"/>
    <cellStyle name="40% - 强调文字颜色 2 2 8 6" xfId="13378"/>
    <cellStyle name="警告文本 2 3 2 4 4 2" xfId="13379"/>
    <cellStyle name="40% - 强调文字颜色 2 2 9" xfId="13380"/>
    <cellStyle name="40% - 强调文字颜色 6 2 2 3 3 2 3" xfId="13381"/>
    <cellStyle name="40% - 强调文字颜色 2 2 9 2" xfId="13382"/>
    <cellStyle name="40% - 强调文字颜色 6 2 2 3 3 2 3 2" xfId="13383"/>
    <cellStyle name="40% - 强调文字颜色 2 2 9 2 2" xfId="13384"/>
    <cellStyle name="解释性文本 2 4 2 6 2" xfId="13385"/>
    <cellStyle name="40% - 强调文字颜色 2 2 9 3" xfId="13386"/>
    <cellStyle name="40% - 强调文字颜色 2 2 9 3 2" xfId="13387"/>
    <cellStyle name="40% - 强调文字颜色 2 2 9 4" xfId="13388"/>
    <cellStyle name="40% - 强调文字颜色 3 2 10" xfId="13389"/>
    <cellStyle name="标题 4 2 2 4 3 3" xfId="13390"/>
    <cellStyle name="常规 22 3 6 4" xfId="13391"/>
    <cellStyle name="常规 24 2 3 2 4" xfId="13392"/>
    <cellStyle name="40% - 强调文字颜色 3 2 10 2" xfId="13393"/>
    <cellStyle name="40% - 强调文字颜色 3 2 3 2 3 2 5" xfId="13394"/>
    <cellStyle name="标题 4 2 2 4 3 3 2" xfId="13395"/>
    <cellStyle name="解释性文本 2 3 4 3" xfId="13396"/>
    <cellStyle name="常规 24 2 3 2 4 2" xfId="13397"/>
    <cellStyle name="40% - 强调文字颜色 3 2 11" xfId="13398"/>
    <cellStyle name="标题 4 2 2 4 3 4" xfId="13399"/>
    <cellStyle name="常规 24 2 3 2 5" xfId="13400"/>
    <cellStyle name="40% - 强调文字颜色 3 2 11 2" xfId="13401"/>
    <cellStyle name="标题 4 2 2 4 3 4 2" xfId="13402"/>
    <cellStyle name="40% - 强调文字颜色 3 2 12" xfId="13403"/>
    <cellStyle name="标题 4 2 2 4 3 5" xfId="13404"/>
    <cellStyle name="40% - 强调文字颜色 3 2 2 2" xfId="13405"/>
    <cellStyle name="适中 2 3 5 2 3" xfId="13406"/>
    <cellStyle name="40% - 强调文字颜色 3 2 2 2 2" xfId="13407"/>
    <cellStyle name="适中 2 3 5 2 3 2" xfId="13408"/>
    <cellStyle name="40% - 强调文字颜色 3 2 2 2 2 2" xfId="13409"/>
    <cellStyle name="40% - 强调文字颜色 3 2 2 2 2 2 2 2 2" xfId="13410"/>
    <cellStyle name="40% - 强调文字颜色 3 2 2 2 2 2 2 2 2 2" xfId="13411"/>
    <cellStyle name="40% - 强调文字颜色 3 2 2 2 2 2 2 2 3" xfId="13412"/>
    <cellStyle name="40% - 强调文字颜色 3 2 2 2 2 2 2 2 3 2" xfId="13413"/>
    <cellStyle name="40% - 强调文字颜色 3 2 2 2 2 2 2 2 4" xfId="13414"/>
    <cellStyle name="40% - 强调文字颜色 3 2 2 2 2 2 3 2" xfId="13415"/>
    <cellStyle name="40% - 强调文字颜色 3 2 2 2 2 2 3 2 2" xfId="13416"/>
    <cellStyle name="40% - 强调文字颜色 3 2 2 2 2 2 3 3 2" xfId="13417"/>
    <cellStyle name="40% - 强调文字颜色 3 2 2 2 2 2 3 4" xfId="13418"/>
    <cellStyle name="输出 2 4 3 3 2" xfId="13419"/>
    <cellStyle name="常规 18 2 2 2 4 2 2" xfId="13420"/>
    <cellStyle name="常规 23 2 2 2 4 2 2" xfId="13421"/>
    <cellStyle name="40% - 强调文字颜色 3 2 2 2 2 2 4" xfId="13422"/>
    <cellStyle name="40% - 强调文字颜色 3 2 2 2 2 2 4 2" xfId="13423"/>
    <cellStyle name="40% - 强调文字颜色 3 2 2 2 2 2 5" xfId="13424"/>
    <cellStyle name="常规 21 3 5 4 2" xfId="13425"/>
    <cellStyle name="40% - 强调文字颜色 3 2 2 2 2 2 5 2" xfId="13426"/>
    <cellStyle name="40% - 强调文字颜色 3 2 2 2 2 3" xfId="13427"/>
    <cellStyle name="40% - 强调文字颜色 3 2 2 2 2 3 2" xfId="13428"/>
    <cellStyle name="40% - 强调文字颜色 3 2 2 2 2 3 2 2" xfId="13429"/>
    <cellStyle name="40% - 强调文字颜色 3 2 2 2 2 3 2 2 2 2" xfId="13430"/>
    <cellStyle name="40% - 强调文字颜色 3 2 2 2 2 3 2 2 3" xfId="13431"/>
    <cellStyle name="60% - 强调文字颜色 3 2 2 4 2 2 2 2" xfId="13432"/>
    <cellStyle name="40% - 强调文字颜色 3 2 2 2 2 3 2 2 3 2" xfId="13433"/>
    <cellStyle name="40% - 强调文字颜色 3 2 2 2 2 3 2 2 4" xfId="13434"/>
    <cellStyle name="40% - 强调文字颜色 4 2 3 3 2 2 2 2 2" xfId="13435"/>
    <cellStyle name="40% - 强调文字颜色 3 2 2 2 2 3 3" xfId="13436"/>
    <cellStyle name="40% - 强调文字颜色 3 2 2 2 2 3 3 2" xfId="13437"/>
    <cellStyle name="差 2 11" xfId="13438"/>
    <cellStyle name="40% - 强调文字颜色 3 2 2 2 2 3 3 2 2" xfId="13439"/>
    <cellStyle name="差 2 11 2" xfId="13440"/>
    <cellStyle name="常规 18 5 3 7" xfId="13441"/>
    <cellStyle name="40% - 强调文字颜色 3 2 2 2 2 3 3 4" xfId="13442"/>
    <cellStyle name="常规 2 3 2 3 2" xfId="13443"/>
    <cellStyle name="40% - 强调文字颜色 3 2 2 2 2 3 4" xfId="13444"/>
    <cellStyle name="40% - 强调文字颜色 3 2 2 2 2 3 4 2" xfId="13445"/>
    <cellStyle name="40% - 强调文字颜色 3 2 2 2 2 3 5" xfId="13446"/>
    <cellStyle name="40% - 强调文字颜色 3 2 2 2 2 3 5 2" xfId="13447"/>
    <cellStyle name="40% - 强调文字颜色 3 2 2 2 2 4" xfId="13448"/>
    <cellStyle name="40% - 强调文字颜色 3 2 2 2 2 4 2" xfId="13449"/>
    <cellStyle name="40% - 强调文字颜色 3 2 2 2 2 4 2 2" xfId="13450"/>
    <cellStyle name="40% - 强调文字颜色 3 2 2 2 2 4 3" xfId="13451"/>
    <cellStyle name="40% - 强调文字颜色 3 2 2 2 2 4 3 2" xfId="13452"/>
    <cellStyle name="40% - 强调文字颜色 3 2 2 2 2 4 4" xfId="13453"/>
    <cellStyle name="40% - 强调文字颜色 3 2 2 2 2 5" xfId="13454"/>
    <cellStyle name="40% - 强调文字颜色 3 2 2 2 2 5 2" xfId="13455"/>
    <cellStyle name="注释 2 4 3 7 2" xfId="13456"/>
    <cellStyle name="40% - 强调文字颜色 3 2 2 2 2 6" xfId="13457"/>
    <cellStyle name="40% - 强调文字颜色 5 2 4 2 2 2" xfId="13458"/>
    <cellStyle name="40% - 强调文字颜色 3 2 2 2 2 6 2" xfId="13459"/>
    <cellStyle name="40% - 强调文字颜色 5 2 4 2 2 2 2" xfId="13460"/>
    <cellStyle name="适中 2 3 5 2 4" xfId="13461"/>
    <cellStyle name="40% - 强调文字颜色 3 2 2 2 3" xfId="13462"/>
    <cellStyle name="标题 2 2 2 2 2 2 2 4 2" xfId="13463"/>
    <cellStyle name="常规 21 5 3 2 4 2" xfId="13464"/>
    <cellStyle name="40% - 强调文字颜色 3 2 2 2 3 2" xfId="13465"/>
    <cellStyle name="40% - 强调文字颜色 3 2 2 2 3 2 2 2 2" xfId="13466"/>
    <cellStyle name="汇总 2 3 2 2 2 2 5" xfId="13467"/>
    <cellStyle name="40% - 强调文字颜色 3 2 2 2 3 2 2 3 2" xfId="13468"/>
    <cellStyle name="40% - 强调文字颜色 3 2 2 2 3 2 2 4" xfId="13469"/>
    <cellStyle name="40% - 强调文字颜色 3 2 2 2 3 2 3 2" xfId="13470"/>
    <cellStyle name="40% - 强调文字颜色 3 2 2 2 3 2 4" xfId="13471"/>
    <cellStyle name="40% - 强调文字颜色 3 2 2 2 3 2 4 2" xfId="13472"/>
    <cellStyle name="40% - 强调文字颜色 3 2 2 2 3 3" xfId="13473"/>
    <cellStyle name="40% - 强调文字颜色 3 2 2 2 3 3 2" xfId="13474"/>
    <cellStyle name="40% - 强调文字颜色 3 2 2 2 3 3 2 2" xfId="13475"/>
    <cellStyle name="40% - 强调文字颜色 3 2 2 2 3 3 3" xfId="13476"/>
    <cellStyle name="40% - 强调文字颜色 3 2 2 2 3 3 3 2" xfId="13477"/>
    <cellStyle name="40% - 强调文字颜色 3 2 2 2 3 3 4" xfId="13478"/>
    <cellStyle name="40% - 强调文字颜色 3 2 2 2 3 4" xfId="13479"/>
    <cellStyle name="40% - 强调文字颜色 3 2 2 2 3 4 2" xfId="13480"/>
    <cellStyle name="40% - 强调文字颜色 3 2 2 2 3 5" xfId="13481"/>
    <cellStyle name="40% - 强调文字颜色 3 2 2 2 3 5 2" xfId="13482"/>
    <cellStyle name="40% - 强调文字颜色 3 2 2 2 3 6" xfId="13483"/>
    <cellStyle name="40% - 强调文字颜色 5 2 4 2 3 2" xfId="13484"/>
    <cellStyle name="40% - 强调文字颜色 3 2 2 2 4" xfId="13485"/>
    <cellStyle name="40% - 强调文字颜色 3 2 2 2 4 2" xfId="13486"/>
    <cellStyle name="40% - 强调文字颜色 3 2 2 2 4 2 2" xfId="13487"/>
    <cellStyle name="40% - 强调文字颜色 3 2 2 2 4 2 2 2" xfId="13488"/>
    <cellStyle name="40% - 强调文字颜色 3 2 2 2 4 2 2 2 2" xfId="13489"/>
    <cellStyle name="常规 28 3 3 4" xfId="13490"/>
    <cellStyle name="常规 33 3 3 4" xfId="13491"/>
    <cellStyle name="汇总 2 3 3 2 2 2 5" xfId="13492"/>
    <cellStyle name="40% - 强调文字颜色 3 2 2 2 4 2 2 3 2" xfId="13493"/>
    <cellStyle name="常规 28 3 4 4" xfId="13494"/>
    <cellStyle name="常规 33 3 4 4" xfId="13495"/>
    <cellStyle name="40% - 强调文字颜色 3 2 2 2 4 2 2 4" xfId="13496"/>
    <cellStyle name="40% - 强调文字颜色 3 2 2 2 4 2 3" xfId="13497"/>
    <cellStyle name="40% - 强调文字颜色 3 2 2 2 4 2 3 2" xfId="13498"/>
    <cellStyle name="40% - 强调文字颜色 3 2 2 2 4 2 4" xfId="13499"/>
    <cellStyle name="40% - 强调文字颜色 3 2 2 2 4 2 4 2" xfId="13500"/>
    <cellStyle name="40% - 强调文字颜色 3 2 2 2 4 2 5" xfId="13501"/>
    <cellStyle name="40% - 强调文字颜色 3 2 2 2 4 3" xfId="13502"/>
    <cellStyle name="60% - 强调文字颜色 4 2 2 3 2 3 2 2 2" xfId="13503"/>
    <cellStyle name="40% - 强调文字颜色 3 2 2 2 4 3 2" xfId="13504"/>
    <cellStyle name="40% - 强调文字颜色 3 2 2 2 4 3 2 2" xfId="13505"/>
    <cellStyle name="40% - 强调文字颜色 3 2 2 2 4 3 3" xfId="13506"/>
    <cellStyle name="强调文字颜色 4 2 2 2 5 2" xfId="13507"/>
    <cellStyle name="常规 35 2 2 2" xfId="13508"/>
    <cellStyle name="40% - 强调文字颜色 3 2 2 2 4 3 3 2" xfId="13509"/>
    <cellStyle name="强调文字颜色 4 2 2 2 5 2 2" xfId="13510"/>
    <cellStyle name="常规 35 2 2 2 2" xfId="13511"/>
    <cellStyle name="40% - 强调文字颜色 3 2 2 2 4 3 4" xfId="13512"/>
    <cellStyle name="强调文字颜色 4 2 2 2 5 3" xfId="13513"/>
    <cellStyle name="常规 35 2 2 3" xfId="13514"/>
    <cellStyle name="40% - 强调文字颜色 3 2 2 2 4 4" xfId="13515"/>
    <cellStyle name="40% - 强调文字颜色 3 2 2 2 4 4 2" xfId="13516"/>
    <cellStyle name="40% - 强调文字颜色 3 2 2 2 4 5" xfId="13517"/>
    <cellStyle name="40% - 强调文字颜色 3 2 2 2 4 5 2" xfId="13518"/>
    <cellStyle name="40% - 强调文字颜色 3 2 2 2 4 6" xfId="13519"/>
    <cellStyle name="40% - 强调文字颜色 5 2 4 2 4 2" xfId="13520"/>
    <cellStyle name="40% - 强调文字颜色 3 2 2 2 5" xfId="13521"/>
    <cellStyle name="差 2 5 3 3 4 2" xfId="13522"/>
    <cellStyle name="40% - 强调文字颜色 3 2 2 2 5 2" xfId="13523"/>
    <cellStyle name="40% - 强调文字颜色 3 2 2 2 5 2 2" xfId="13524"/>
    <cellStyle name="40% - 强调文字颜色 3 2 2 2 5 3" xfId="13525"/>
    <cellStyle name="60% - 强调文字颜色 4 2 2 3 2 3 2 3 2" xfId="13526"/>
    <cellStyle name="40% - 强调文字颜色 3 2 2 2 5 3 2" xfId="13527"/>
    <cellStyle name="40% - 强调文字颜色 3 2 2 2 6" xfId="13528"/>
    <cellStyle name="40% - 强调文字颜色 3 2 2 2 7" xfId="13529"/>
    <cellStyle name="好 2 2 8 2" xfId="13530"/>
    <cellStyle name="40% - 强调文字颜色 3 2 2 2 8" xfId="13531"/>
    <cellStyle name="40% - 强调文字颜色 3 2 2 3 2" xfId="13532"/>
    <cellStyle name="标题 3 2 5 3 2 5" xfId="13533"/>
    <cellStyle name="40% - 强调文字颜色 3 2 2 3 2 2" xfId="13534"/>
    <cellStyle name="40% - 强调文字颜色 3 2 2 3 2 2 2" xfId="13535"/>
    <cellStyle name="40% - 强调文字颜色 3 2 2 3 2 2 2 2 2" xfId="13536"/>
    <cellStyle name="40% - 强调文字颜色 3 2 2 3 2 2 2 3 2" xfId="13537"/>
    <cellStyle name="40% - 强调文字颜色 3 2 2 3 2 2 2 4" xfId="13538"/>
    <cellStyle name="40% - 强调文字颜色 3 2 2 3 2 2 3" xfId="13539"/>
    <cellStyle name="40% - 强调文字颜色 3 2 2 3 2 2 3 2" xfId="13540"/>
    <cellStyle name="40% - 强调文字颜色 3 2 2 3 2 2 4" xfId="13541"/>
    <cellStyle name="40% - 强调文字颜色 3 2 2 3 2 2 4 2" xfId="13542"/>
    <cellStyle name="40% - 强调文字颜色 3 2 2 3 2 2 5" xfId="13543"/>
    <cellStyle name="常规 21 4 5 4 2" xfId="13544"/>
    <cellStyle name="40% - 强调文字颜色 3 2 2 3 2 3" xfId="13545"/>
    <cellStyle name="40% - 强调文字颜色 3 2 2 3 2 3 2" xfId="13546"/>
    <cellStyle name="40% - 强调文字颜色 3 2 2 3 2 3 2 2" xfId="13547"/>
    <cellStyle name="40% - 强调文字颜色 3 2 2 3 2 3 3" xfId="13548"/>
    <cellStyle name="40% - 强调文字颜色 3 2 2 3 2 3 4" xfId="13549"/>
    <cellStyle name="40% - 强调文字颜色 3 2 2 3 2 4 2" xfId="13550"/>
    <cellStyle name="40% - 强调文字颜色 3 2 2 3 2 5" xfId="13551"/>
    <cellStyle name="40% - 强调文字颜色 3 2 2 3 2 5 2" xfId="13552"/>
    <cellStyle name="40% - 强调文字颜色 3 2 2 3 2 6" xfId="13553"/>
    <cellStyle name="40% - 强调文字颜色 5 2 4 3 2 2" xfId="13554"/>
    <cellStyle name="40% - 强调文字颜色 3 2 2 3 3" xfId="13555"/>
    <cellStyle name="40% - 强调文字颜色 3 2 2 3 3 2" xfId="13556"/>
    <cellStyle name="40% - 强调文字颜色 3 2 2 3 3 2 2" xfId="13557"/>
    <cellStyle name="汇总 2 4 2 2 2 2 5" xfId="13558"/>
    <cellStyle name="40% - 强调文字颜色 3 2 2 3 3 2 2 3 2" xfId="13559"/>
    <cellStyle name="40% - 强调文字颜色 3 2 2 3 3 2 2 4" xfId="13560"/>
    <cellStyle name="40% - 强调文字颜色 3 2 2 3 3 2 3" xfId="13561"/>
    <cellStyle name="40% - 强调文字颜色 3 2 2 3 3 2 4" xfId="13562"/>
    <cellStyle name="40% - 强调文字颜色 3 2 2 3 3 2 4 2" xfId="13563"/>
    <cellStyle name="常规 22 3 5" xfId="13564"/>
    <cellStyle name="40% - 强调文字颜色 3 2 2 3 3 2 5" xfId="13565"/>
    <cellStyle name="40% - 强调文字颜色 3 2 2 3 3 3" xfId="13566"/>
    <cellStyle name="40% - 强调文字颜色 3 2 2 3 3 3 2" xfId="13567"/>
    <cellStyle name="40% - 强调文字颜色 3 2 2 3 3 3 3" xfId="13568"/>
    <cellStyle name="40% - 强调文字颜色 3 2 2 3 3 3 4" xfId="13569"/>
    <cellStyle name="40% - 强调文字颜色 3 2 2 3 3 4 2" xfId="13570"/>
    <cellStyle name="40% - 强调文字颜色 3 2 2 3 3 5" xfId="13571"/>
    <cellStyle name="好 2 2 2 2" xfId="13572"/>
    <cellStyle name="40% - 强调文字颜色 3 2 2 3 3 5 2" xfId="13573"/>
    <cellStyle name="好 2 2 2 2 2" xfId="13574"/>
    <cellStyle name="40% - 强调文字颜色 3 2 2 3 3 6" xfId="13575"/>
    <cellStyle name="40% - 强调文字颜色 5 2 4 3 3 2" xfId="13576"/>
    <cellStyle name="好 2 2 2 3" xfId="13577"/>
    <cellStyle name="40% - 强调文字颜色 3 2 2 3 4" xfId="13578"/>
    <cellStyle name="40% - 强调文字颜色 3 2 2 3 4 2" xfId="13579"/>
    <cellStyle name="40% - 强调文字颜色 3 2 2 3 4 2 2" xfId="13580"/>
    <cellStyle name="40% - 强调文字颜色 3 2 2 3 4 3" xfId="13581"/>
    <cellStyle name="40% - 强调文字颜色 3 2 2 3 4 3 2" xfId="13582"/>
    <cellStyle name="常规 38 2 2 2 5" xfId="13583"/>
    <cellStyle name="40% - 强调文字颜色 3 2 2 3 4 4" xfId="13584"/>
    <cellStyle name="40% - 强调文字颜色 3 2 2 3 5" xfId="13585"/>
    <cellStyle name="40% - 强调文字颜色 3 2 2 3 5 2" xfId="13586"/>
    <cellStyle name="40% - 强调文字颜色 3 2 2 3 6" xfId="13587"/>
    <cellStyle name="40% - 强调文字颜色 3 2 2 3 6 2" xfId="13588"/>
    <cellStyle name="40% - 强调文字颜色 3 2 2 3 7" xfId="13589"/>
    <cellStyle name="40% - 强调文字颜色 3 2 2 4 2" xfId="13590"/>
    <cellStyle name="标题 3 2 5 3 3 5" xfId="13591"/>
    <cellStyle name="40% - 强调文字颜色 3 2 2 4 2 2" xfId="13592"/>
    <cellStyle name="60% - 强调文字颜色 5 2 3 2 2 2 5" xfId="13593"/>
    <cellStyle name="常规 18 10" xfId="13594"/>
    <cellStyle name="常规 23 10" xfId="13595"/>
    <cellStyle name="40% - 强调文字颜色 3 2 2 4 2 2 2" xfId="13596"/>
    <cellStyle name="60% - 强调文字颜色 5 2 3 2 2 2 5 2" xfId="13597"/>
    <cellStyle name="常规 18 10 2" xfId="13598"/>
    <cellStyle name="常规 23 10 2" xfId="13599"/>
    <cellStyle name="40% - 强调文字颜色 3 2 2 4 2 2 2 2" xfId="13600"/>
    <cellStyle name="60% - 强调文字颜色 1 2 7 3 4" xfId="13601"/>
    <cellStyle name="40% - 强调文字颜色 3 2 2 4 2 2 3" xfId="13602"/>
    <cellStyle name="60% - 强调文字颜色 3 2 2 2 5 2" xfId="13603"/>
    <cellStyle name="40% - 强调文字颜色 3 2 2 4 2 2 3 2" xfId="13604"/>
    <cellStyle name="60% - 强调文字颜色 1 2 7 4 4" xfId="13605"/>
    <cellStyle name="链接单元格 2 3 4 4 3" xfId="13606"/>
    <cellStyle name="60% - 强调文字颜色 3 2 2 2 5 2 2" xfId="13607"/>
    <cellStyle name="40% - 强调文字颜色 3 2 2 4 2 2 4" xfId="13608"/>
    <cellStyle name="60% - 强调文字颜色 3 2 2 2 5 3" xfId="13609"/>
    <cellStyle name="40% - 强调文字颜色 3 2 2 4 2 3" xfId="13610"/>
    <cellStyle name="60% - 强调文字颜色 5 2 3 2 2 2 6" xfId="13611"/>
    <cellStyle name="60% - 强调文字颜色 3 2 7 3 2 3 2" xfId="13612"/>
    <cellStyle name="常规 18 11" xfId="13613"/>
    <cellStyle name="常规 23 11" xfId="13614"/>
    <cellStyle name="40% - 强调文字颜色 3 2 2 4 2 3 2" xfId="13615"/>
    <cellStyle name="60% - 强调文字颜色 5 2 3 2 2 2 6 2" xfId="13616"/>
    <cellStyle name="标题 4 2 5 2 5" xfId="13617"/>
    <cellStyle name="常规 18 11 2" xfId="13618"/>
    <cellStyle name="40% - 强调文字颜色 3 2 2 4 2 4 2" xfId="13619"/>
    <cellStyle name="标题 4 2 5 3 5" xfId="13620"/>
    <cellStyle name="40% - 强调文字颜色 3 2 2 4 3" xfId="13621"/>
    <cellStyle name="40% - 强调文字颜色 3 2 2 4 3 2" xfId="13622"/>
    <cellStyle name="60% - 强调文字颜色 5 2 3 2 2 3 5" xfId="13623"/>
    <cellStyle name="40% - 强调文字颜色 3 2 2 4 3 3" xfId="13624"/>
    <cellStyle name="40% - 强调文字颜色 3 2 2 4 3 4" xfId="13625"/>
    <cellStyle name="40% - 强调文字颜色 3 2 2 4 4" xfId="13626"/>
    <cellStyle name="40% - 强调文字颜色 3 2 2 4 4 2" xfId="13627"/>
    <cellStyle name="40% - 强调文字颜色 3 2 2 4 5" xfId="13628"/>
    <cellStyle name="40% - 强调文字颜色 3 2 2 4 5 2" xfId="13629"/>
    <cellStyle name="40% - 强调文字颜色 3 2 2 4 6" xfId="13630"/>
    <cellStyle name="40% - 强调文字颜色 3 2 2 5" xfId="13631"/>
    <cellStyle name="40% - 强调文字颜色 6 2 3 4 3 2" xfId="13632"/>
    <cellStyle name="40% - 强调文字颜色 3 2 2 5 2" xfId="13633"/>
    <cellStyle name="40% - 强调文字颜色 6 2 3 4 3 2 2" xfId="13634"/>
    <cellStyle name="40% - 强调文字颜色 3 2 2 5 2 2" xfId="13635"/>
    <cellStyle name="60% - 强调文字颜色 5 2 3 2 3 2 5" xfId="13636"/>
    <cellStyle name="40% - 强调文字颜色 3 2 2 5 2 2 2" xfId="13637"/>
    <cellStyle name="40% - 强调文字颜色 3 2 2 5 2 2 2 2" xfId="13638"/>
    <cellStyle name="60% - 强调文字颜色 2 2 7 3 4" xfId="13639"/>
    <cellStyle name="40% - 强调文字颜色 3 2 2 5 2 2 3" xfId="13640"/>
    <cellStyle name="60% - 强调文字颜色 3 2 3 2 5 2" xfId="13641"/>
    <cellStyle name="标题 3 2 2 2 2 2 4 2" xfId="13642"/>
    <cellStyle name="40% - 强调文字颜色 3 2 2 5 2 2 3 2" xfId="13643"/>
    <cellStyle name="60% - 强调文字颜色 2 2 7 4 4" xfId="13644"/>
    <cellStyle name="60% - 强调文字颜色 3 2 3 2 5 2 2" xfId="13645"/>
    <cellStyle name="标题 3 2 2 2 2 2 4 2 2" xfId="13646"/>
    <cellStyle name="40% - 强调文字颜色 3 2 2 5 2 2 4" xfId="13647"/>
    <cellStyle name="60% - 强调文字颜色 3 2 3 2 5 3" xfId="13648"/>
    <cellStyle name="标题 3 2 2 2 2 2 4 3" xfId="13649"/>
    <cellStyle name="40% - 强调文字颜色 3 2 2 5 2 3 2" xfId="13650"/>
    <cellStyle name="40% - 强调文字颜色 3 2 2 5 2 4" xfId="13651"/>
    <cellStyle name="40% - 强调文字颜色 3 2 2 5 2 4 2" xfId="13652"/>
    <cellStyle name="40% - 强调文字颜色 3 2 2 5 2 5" xfId="13653"/>
    <cellStyle name="40% - 强调文字颜色 3 2 2 5 3" xfId="13654"/>
    <cellStyle name="40% - 强调文字颜色 3 2 2 5 3 2" xfId="13655"/>
    <cellStyle name="60% - 强调文字颜色 5 2 3 2 3 3 5" xfId="13656"/>
    <cellStyle name="40% - 强调文字颜色 3 2 2 5 3 4" xfId="13657"/>
    <cellStyle name="40% - 强调文字颜色 3 2 2 5 4" xfId="13658"/>
    <cellStyle name="40% - 强调文字颜色 3 2 2 5 4 2" xfId="13659"/>
    <cellStyle name="40% - 强调文字颜色 3 2 2 5 5" xfId="13660"/>
    <cellStyle name="40% - 强调文字颜色 3 2 2 5 5 2" xfId="13661"/>
    <cellStyle name="40% - 强调文字颜色 3 2 2 5 6" xfId="13662"/>
    <cellStyle name="40% - 强调文字颜色 3 2 2 6" xfId="13663"/>
    <cellStyle name="40% - 强调文字颜色 6 2 3 4 3 3" xfId="13664"/>
    <cellStyle name="差 2 5 2 2 3 2 2" xfId="13665"/>
    <cellStyle name="40% - 强调文字颜色 3 2 2 6 2" xfId="13666"/>
    <cellStyle name="40% - 强调文字颜色 6 2 3 4 3 3 2" xfId="13667"/>
    <cellStyle name="差 2 5 2 2 3 2 2 2" xfId="13668"/>
    <cellStyle name="40% - 强调文字颜色 3 2 2 6 2 2" xfId="13669"/>
    <cellStyle name="标题 4 2 3 2 3 3" xfId="13670"/>
    <cellStyle name="40% - 强调文字颜色 3 2 2 6 3" xfId="13671"/>
    <cellStyle name="40% - 强调文字颜色 3 2 2 6 3 2" xfId="13672"/>
    <cellStyle name="标题 4 2 3 2 4 3" xfId="13673"/>
    <cellStyle name="常规 3 4 2 2 2 4" xfId="13674"/>
    <cellStyle name="40% - 强调文字颜色 3 2 2 6 4" xfId="13675"/>
    <cellStyle name="40% - 强调文字颜色 3 2 2 7" xfId="13676"/>
    <cellStyle name="40% - 强调文字颜色 6 2 3 4 3 4" xfId="13677"/>
    <cellStyle name="差 2 5 2 2 3 2 3" xfId="13678"/>
    <cellStyle name="40% - 强调文字颜色 3 2 2 7 2" xfId="13679"/>
    <cellStyle name="差 2 5 2 2 3 2 3 2" xfId="13680"/>
    <cellStyle name="40% - 强调文字颜色 3 2 2 8" xfId="13681"/>
    <cellStyle name="差 2 5 2 2 3 2 4" xfId="13682"/>
    <cellStyle name="40% - 强调文字颜色 3 2 2 8 2" xfId="13683"/>
    <cellStyle name="40% - 强调文字颜色 3 2 2 9" xfId="13684"/>
    <cellStyle name="40% - 强调文字颜色 3 2 3" xfId="13685"/>
    <cellStyle name="40% - 强调文字颜色 3 2 3 2" xfId="13686"/>
    <cellStyle name="汇总 2 2 3 2 2 6" xfId="13687"/>
    <cellStyle name="40% - 强调文字颜色 3 2 3 2 2" xfId="13688"/>
    <cellStyle name="40% - 强调文字颜色 3 2 3 2 2 2" xfId="13689"/>
    <cellStyle name="40% - 强调文字颜色 3 2 3 2 2 2 2 2 2" xfId="13690"/>
    <cellStyle name="40% - 强调文字颜色 3 2 3 2 2 2 2 2 2 2" xfId="13691"/>
    <cellStyle name="常规 8 5" xfId="13692"/>
    <cellStyle name="40% - 强调文字颜色 3 2 3 2 2 2 2 2 3" xfId="13693"/>
    <cellStyle name="40% - 强调文字颜色 3 2 3 2 2 2 2 2 4" xfId="13694"/>
    <cellStyle name="常规 3 2 2 2 2 2" xfId="13695"/>
    <cellStyle name="40% - 强调文字颜色 3 2 3 2 2 2 2 3" xfId="13696"/>
    <cellStyle name="40% - 强调文字颜色 3 2 3 2 2 2 2 3 2" xfId="13697"/>
    <cellStyle name="40% - 强调文字颜色 3 2 3 2 2 2 2 4" xfId="13698"/>
    <cellStyle name="40% - 强调文字颜色 3 2 3 2 2 2 2 4 2" xfId="13699"/>
    <cellStyle name="40% - 强调文字颜色 3 2 3 2 2 2 2 5" xfId="13700"/>
    <cellStyle name="常规 21 3 2 3 2 2 3 2" xfId="13701"/>
    <cellStyle name="40% - 强调文字颜色 3 2 3 2 2 2 3 2" xfId="13702"/>
    <cellStyle name="40% - 强调文字颜色 3 2 3 2 2 2 3 2 2" xfId="13703"/>
    <cellStyle name="40% - 强调文字颜色 3 2 3 2 2 2 3 3" xfId="13704"/>
    <cellStyle name="40% - 强调文字颜色 3 2 3 2 2 2 3 3 2" xfId="13705"/>
    <cellStyle name="40% - 强调文字颜色 3 2 3 2 2 2 3 4" xfId="13706"/>
    <cellStyle name="常规 18 3 2 2 4 2 2" xfId="13707"/>
    <cellStyle name="常规 23 3 2 2 4 2 2" xfId="13708"/>
    <cellStyle name="输出 2 6 2 2 2 2 2 2" xfId="13709"/>
    <cellStyle name="40% - 强调文字颜色 3 2 3 2 2 2 4" xfId="13710"/>
    <cellStyle name="40% - 强调文字颜色 3 2 3 2 2 2 4 2" xfId="13711"/>
    <cellStyle name="标题 4 2 2 4 2 3 2" xfId="13712"/>
    <cellStyle name="40% - 强调文字颜色 3 2 3 2 2 2 5" xfId="13713"/>
    <cellStyle name="常规 22 3 5 4 2" xfId="13714"/>
    <cellStyle name="40% - 强调文字颜色 3 2 3 2 2 2 5 2" xfId="13715"/>
    <cellStyle name="40% - 强调文字颜色 3 2 3 2 2 2 6" xfId="13716"/>
    <cellStyle name="40% - 强调文字颜色 3 2 3 2 2 3" xfId="13717"/>
    <cellStyle name="40% - 强调文字颜色 3 2 3 2 2 3 2" xfId="13718"/>
    <cellStyle name="40% - 强调文字颜色 3 2 3 2 2 3 2 2" xfId="13719"/>
    <cellStyle name="40% - 强调文字颜色 3 2 3 2 2 3 2 2 2" xfId="13720"/>
    <cellStyle name="好 2 7 4" xfId="13721"/>
    <cellStyle name="40% - 强调文字颜色 3 2 3 2 2 3 2 2 2 2" xfId="13722"/>
    <cellStyle name="40% - 强调文字颜色 3 2 3 2 2 3 2 2 3" xfId="13723"/>
    <cellStyle name="40% - 强调文字颜色 3 2 3 2 2 3 2 2 4" xfId="13724"/>
    <cellStyle name="40% - 强调文字颜色 4 2 4 3 2 2 2 2 2" xfId="13725"/>
    <cellStyle name="常规 3 2 3 2 2 2" xfId="13726"/>
    <cellStyle name="40% - 强调文字颜色 3 2 3 2 2 3 2 3" xfId="13727"/>
    <cellStyle name="40% - 强调文字颜色 3 2 3 2 2 3 2 3 2" xfId="13728"/>
    <cellStyle name="40% - 强调文字颜色 3 2 3 2 2 3 2 4" xfId="13729"/>
    <cellStyle name="40% - 强调文字颜色 3 2 3 2 2 3 2 4 2" xfId="13730"/>
    <cellStyle name="40% - 强调文字颜色 3 2 3 2 2 3 2 5" xfId="13731"/>
    <cellStyle name="40% - 强调文字颜色 4 2 5 3 2 4 2" xfId="13732"/>
    <cellStyle name="40% - 强调文字颜色 3 2 3 2 2 3 3" xfId="13733"/>
    <cellStyle name="40% - 强调文字颜色 3 2 3 2 2 3 3 2" xfId="13734"/>
    <cellStyle name="40% - 强调文字颜色 3 2 3 2 2 3 3 2 2" xfId="13735"/>
    <cellStyle name="常规 27 4" xfId="13736"/>
    <cellStyle name="常规 32 4" xfId="13737"/>
    <cellStyle name="40% - 强调文字颜色 3 2 3 2 2 3 3 3" xfId="13738"/>
    <cellStyle name="40% - 强调文字颜色 3 2 3 2 2 3 3 3 2" xfId="13739"/>
    <cellStyle name="常规 28 4" xfId="13740"/>
    <cellStyle name="常规 33 4" xfId="13741"/>
    <cellStyle name="40% - 强调文字颜色 3 2 3 2 2 3 3 4" xfId="13742"/>
    <cellStyle name="40% - 强调文字颜色 3 2 3 2 2 3 4 2" xfId="13743"/>
    <cellStyle name="40% - 强调文字颜色 3 2 3 2 2 3 5 2" xfId="13744"/>
    <cellStyle name="40% - 强调文字颜色 3 2 3 2 2 4" xfId="13745"/>
    <cellStyle name="标题 1 2 4 2 3 2 2" xfId="13746"/>
    <cellStyle name="40% - 强调文字颜色 3 2 3 2 2 4 2" xfId="13747"/>
    <cellStyle name="标题 1 2 4 2 3 2 2 2" xfId="13748"/>
    <cellStyle name="40% - 强调文字颜色 3 2 3 2 2 4 2 2" xfId="13749"/>
    <cellStyle name="标题 1 2 4 2 3 2 2 2 2" xfId="13750"/>
    <cellStyle name="40% - 强调文字颜色 3 2 3 2 2 4 3" xfId="13751"/>
    <cellStyle name="标题 1 2 4 2 3 2 2 3" xfId="13752"/>
    <cellStyle name="40% - 强调文字颜色 3 2 3 2 2 4 3 2" xfId="13753"/>
    <cellStyle name="标题 1 2 4 2 3 2 2 3 2" xfId="13754"/>
    <cellStyle name="40% - 强调文字颜色 3 2 3 2 2 4 4" xfId="13755"/>
    <cellStyle name="标题 1 2 4 2 3 2 2 4" xfId="13756"/>
    <cellStyle name="40% - 强调文字颜色 3 2 3 2 2 5" xfId="13757"/>
    <cellStyle name="标题 1 2 4 2 3 2 3" xfId="13758"/>
    <cellStyle name="40% - 强调文字颜色 3 2 3 2 2 5 2" xfId="13759"/>
    <cellStyle name="标题 1 2 4 2 3 2 3 2" xfId="13760"/>
    <cellStyle name="40% - 强调文字颜色 3 2 3 2 2 6" xfId="13761"/>
    <cellStyle name="40% - 强调文字颜色 5 2 5 2 2 2" xfId="13762"/>
    <cellStyle name="标题 1 2 4 2 3 2 4" xfId="13763"/>
    <cellStyle name="40% - 强调文字颜色 3 2 3 2 2 6 2" xfId="13764"/>
    <cellStyle name="40% - 强调文字颜色 5 2 5 2 2 2 2" xfId="13765"/>
    <cellStyle name="标题 1 2 4 2 3 2 4 2" xfId="13766"/>
    <cellStyle name="40% - 强调文字颜色 3 2 3 2 2 7" xfId="13767"/>
    <cellStyle name="40% - 强调文字颜色 5 2 5 2 2 3" xfId="13768"/>
    <cellStyle name="标题 1 2 4 2 3 2 5" xfId="13769"/>
    <cellStyle name="40% - 强调文字颜色 3 2 3 2 3" xfId="13770"/>
    <cellStyle name="标题 2 2 2 2 2 2 3 4 2" xfId="13771"/>
    <cellStyle name="适中 2 2 2 2 2 2 2 3" xfId="13772"/>
    <cellStyle name="60% - 强调文字颜色 1 2 4 2 2 2 2 2 2" xfId="13773"/>
    <cellStyle name="常规 21 5 3 3 4 2" xfId="13774"/>
    <cellStyle name="40% - 强调文字颜色 3 2 3 2 3 2" xfId="13775"/>
    <cellStyle name="适中 2 2 2 2 2 2 2 3 2" xfId="13776"/>
    <cellStyle name="60% - 强调文字颜色 1 2 4 2 2 2 2 2 2 2" xfId="13777"/>
    <cellStyle name="40% - 强调文字颜色 3 2 3 2 3 2 2 2 2" xfId="13778"/>
    <cellStyle name="40% - 强调文字颜色 3 2 3 2 3 2 2 3" xfId="13779"/>
    <cellStyle name="40% - 强调文字颜色 3 2 3 2 3 2 2 3 2" xfId="13780"/>
    <cellStyle name="40% - 强调文字颜色 3 2 3 2 3 2 2 4" xfId="13781"/>
    <cellStyle name="40% - 强调文字颜色 3 2 3 2 3 2 4" xfId="13782"/>
    <cellStyle name="40% - 强调文字颜色 3 2 3 2 3 2 4 2" xfId="13783"/>
    <cellStyle name="40% - 强调文字颜色 3 2 3 2 3 3" xfId="13784"/>
    <cellStyle name="40% - 强调文字颜色 3 2 3 2 3 3 2" xfId="13785"/>
    <cellStyle name="40% - 强调文字颜色 3 2 3 2 3 3 2 2" xfId="13786"/>
    <cellStyle name="40% - 强调文字颜色 3 2 3 2 3 3 3" xfId="13787"/>
    <cellStyle name="40% - 强调文字颜色 3 2 3 2 3 3 3 2" xfId="13788"/>
    <cellStyle name="40% - 强调文字颜色 3 2 3 2 3 3 4" xfId="13789"/>
    <cellStyle name="40% - 强调文字颜色 3 2 3 2 3 4" xfId="13790"/>
    <cellStyle name="标题 1 2 4 2 3 3 2" xfId="13791"/>
    <cellStyle name="40% - 强调文字颜色 3 2 3 2 3 4 2" xfId="13792"/>
    <cellStyle name="标题 1 2 4 2 3 3 2 2" xfId="13793"/>
    <cellStyle name="40% - 强调文字颜色 3 2 3 2 3 5" xfId="13794"/>
    <cellStyle name="标题 1 2 4 2 3 3 3" xfId="13795"/>
    <cellStyle name="40% - 强调文字颜色 3 2 3 2 3 5 2" xfId="13796"/>
    <cellStyle name="标题 1 2 4 2 3 3 3 2" xfId="13797"/>
    <cellStyle name="40% - 强调文字颜色 3 2 3 2 3 6" xfId="13798"/>
    <cellStyle name="40% - 强调文字颜色 5 2 5 2 3 2" xfId="13799"/>
    <cellStyle name="标题 1 2 4 2 3 3 4" xfId="13800"/>
    <cellStyle name="40% - 强调文字颜色 3 2 3 2 4" xfId="13801"/>
    <cellStyle name="适中 2 2 2 2 2 2 2 4" xfId="13802"/>
    <cellStyle name="60% - 强调文字颜色 1 2 4 2 2 2 2 2 3" xfId="13803"/>
    <cellStyle name="40% - 强调文字颜色 3 2 3 2 4 2" xfId="13804"/>
    <cellStyle name="60% - 强调文字颜色 1 2 4 2 2 2 2 2 3 2" xfId="13805"/>
    <cellStyle name="40% - 强调文字颜色 3 2 3 2 4 2 2" xfId="13806"/>
    <cellStyle name="40% - 强调文字颜色 3 2 3 2 4 2 2 2" xfId="13807"/>
    <cellStyle name="40% - 强调文字颜色 3 2 3 2 4 2 2 2 2" xfId="13808"/>
    <cellStyle name="40% - 强调文字颜色 3 2 3 2 4 2 2 3" xfId="13809"/>
    <cellStyle name="40% - 强调文字颜色 3 2 3 2 4 2 2 3 2" xfId="13810"/>
    <cellStyle name="40% - 强调文字颜色 3 2 3 2 4 2 2 4" xfId="13811"/>
    <cellStyle name="40% - 强调文字颜色 3 2 3 2 4 2 3" xfId="13812"/>
    <cellStyle name="40% - 强调文字颜色 3 2 3 2 4 2 4" xfId="13813"/>
    <cellStyle name="40% - 强调文字颜色 3 2 3 2 4 2 4 2" xfId="13814"/>
    <cellStyle name="40% - 强调文字颜色 3 2 3 2 4 2 5" xfId="13815"/>
    <cellStyle name="标题 4 2 2 4 4 3 2" xfId="13816"/>
    <cellStyle name="40% - 强调文字颜色 3 2 3 2 4 3" xfId="13817"/>
    <cellStyle name="40% - 强调文字颜色 3 2 3 2 4 3 2" xfId="13818"/>
    <cellStyle name="40% - 强调文字颜色 3 2 3 2 4 3 2 2" xfId="13819"/>
    <cellStyle name="40% - 强调文字颜色 3 2 3 2 4 3 3" xfId="13820"/>
    <cellStyle name="40% - 强调文字颜色 3 2 3 2 4 3 3 2" xfId="13821"/>
    <cellStyle name="40% - 强调文字颜色 3 2 3 2 4 3 4" xfId="13822"/>
    <cellStyle name="40% - 强调文字颜色 3 2 3 2 4 4" xfId="13823"/>
    <cellStyle name="标题 1 2 4 2 3 4 2" xfId="13824"/>
    <cellStyle name="40% - 强调文字颜色 3 2 3 2 4 4 2" xfId="13825"/>
    <cellStyle name="标题 1 2 4 2 3 4 2 2" xfId="13826"/>
    <cellStyle name="标题 2 2 4 2 2 2 2 4" xfId="13827"/>
    <cellStyle name="40% - 强调文字颜色 3 2 3 2 4 5" xfId="13828"/>
    <cellStyle name="60% - 强调文字颜色 1 2 6 2 2 2 2" xfId="13829"/>
    <cellStyle name="标题 1 2 4 2 3 4 3" xfId="13830"/>
    <cellStyle name="40% - 强调文字颜色 3 2 3 2 4 5 2" xfId="13831"/>
    <cellStyle name="60% - 强调文字颜色 1 2 6 2 2 2 2 2" xfId="13832"/>
    <cellStyle name="标题 1 2 4 2 3 4 3 2" xfId="13833"/>
    <cellStyle name="标题 2 2 4 2 2 2 3 4" xfId="13834"/>
    <cellStyle name="40% - 强调文字颜色 3 2 3 2 4 6" xfId="13835"/>
    <cellStyle name="40% - 强调文字颜色 5 2 5 2 4 2" xfId="13836"/>
    <cellStyle name="60% - 强调文字颜色 1 2 6 2 2 2 3" xfId="13837"/>
    <cellStyle name="标题 1 2 4 2 3 4 4" xfId="13838"/>
    <cellStyle name="40% - 强调文字颜色 3 2 3 2 5" xfId="13839"/>
    <cellStyle name="60% - 强调文字颜色 1 2 4 2 2 2 2 2 4" xfId="13840"/>
    <cellStyle name="40% - 强调文字颜色 3 2 3 2 5 2" xfId="13841"/>
    <cellStyle name="40% - 强调文字颜色 3 2 3 2 5 2 2" xfId="13842"/>
    <cellStyle name="40% - 强调文字颜色 3 2 3 2 5 3" xfId="13843"/>
    <cellStyle name="40% - 强调文字颜色 3 2 3 2 5 3 2" xfId="13844"/>
    <cellStyle name="40% - 强调文字颜色 3 2 3 2 6" xfId="13845"/>
    <cellStyle name="40% - 强调文字颜色 3 2 3 2 6 2" xfId="13846"/>
    <cellStyle name="40% - 强调文字颜色 3 2 3 2 7" xfId="13847"/>
    <cellStyle name="40% - 强调文字颜色 3 2 3 2 7 2" xfId="13848"/>
    <cellStyle name="40% - 强调文字颜色 3 2 3 2 8" xfId="13849"/>
    <cellStyle name="汇总 2 2 3 2 3 6" xfId="13850"/>
    <cellStyle name="40% - 强调文字颜色 3 2 3 3 2" xfId="13851"/>
    <cellStyle name="40% - 强调文字颜色 3 2 3 3 2 2" xfId="13852"/>
    <cellStyle name="40% - 强调文字颜色 3 2 3 3 2 2 2" xfId="13853"/>
    <cellStyle name="40% - 强调文字颜色 3 2 3 3 2 2 2 2" xfId="13854"/>
    <cellStyle name="40% - 强调文字颜色 3 2 3 3 2 2 2 3" xfId="13855"/>
    <cellStyle name="40% - 强调文字颜色 3 2 3 3 2 2 2 3 2" xfId="13856"/>
    <cellStyle name="40% - 强调文字颜色 3 2 3 3 2 2 2 4" xfId="13857"/>
    <cellStyle name="40% - 强调文字颜色 3 2 3 3 2 2 3" xfId="13858"/>
    <cellStyle name="40% - 强调文字颜色 3 2 3 3 2 2 3 2" xfId="13859"/>
    <cellStyle name="40% - 强调文字颜色 3 2 3 3 2 2 4" xfId="13860"/>
    <cellStyle name="40% - 强调文字颜色 3 2 3 3 2 2 4 2" xfId="13861"/>
    <cellStyle name="差 2 2 2 4" xfId="13862"/>
    <cellStyle name="40% - 强调文字颜色 3 2 3 3 2 2 5" xfId="13863"/>
    <cellStyle name="标题 4 2 2 5 2 3 2" xfId="13864"/>
    <cellStyle name="40% - 强调文字颜色 3 2 3 3 2 3" xfId="13865"/>
    <cellStyle name="40% - 强调文字颜色 3 2 3 3 2 3 2" xfId="13866"/>
    <cellStyle name="40% - 强调文字颜色 3 2 3 3 2 3 2 2" xfId="13867"/>
    <cellStyle name="40% - 强调文字颜色 6 2 2 2 2 3 3" xfId="13868"/>
    <cellStyle name="40% - 强调文字颜色 3 2 3 3 2 3 3" xfId="13869"/>
    <cellStyle name="40% - 强调文字颜色 3 2 3 3 2 3 3 2" xfId="13870"/>
    <cellStyle name="40% - 强调文字颜色 6 2 2 2 2 4 3" xfId="13871"/>
    <cellStyle name="40% - 强调文字颜色 3 2 3 3 2 3 4" xfId="13872"/>
    <cellStyle name="40% - 强调文字颜色 3 2 3 3 2 4 2" xfId="13873"/>
    <cellStyle name="标题 1 2 4 2 4 2 2 2" xfId="13874"/>
    <cellStyle name="40% - 强调文字颜色 3 2 3 3 2 5" xfId="13875"/>
    <cellStyle name="标题 1 2 4 2 4 2 3" xfId="13876"/>
    <cellStyle name="40% - 强调文字颜色 3 2 3 3 2 5 2" xfId="13877"/>
    <cellStyle name="标题 1 2 4 2 4 2 3 2" xfId="13878"/>
    <cellStyle name="40% - 强调文字颜色 3 2 3 3 2 6" xfId="13879"/>
    <cellStyle name="40% - 强调文字颜色 5 2 5 3 2 2" xfId="13880"/>
    <cellStyle name="标题 1 2 4 2 4 2 4" xfId="13881"/>
    <cellStyle name="40% - 强调文字颜色 3 2 3 3 3" xfId="13882"/>
    <cellStyle name="60% - 强调文字颜色 1 2 4 2 2 2 2 3 2" xfId="13883"/>
    <cellStyle name="40% - 强调文字颜色 3 2 3 3 3 2" xfId="13884"/>
    <cellStyle name="40% - 强调文字颜色 3 2 3 3 3 2 2" xfId="13885"/>
    <cellStyle name="链接单元格 2 2 2 2 4 2" xfId="13886"/>
    <cellStyle name="常规 22 2 2 2 4 3" xfId="13887"/>
    <cellStyle name="40% - 强调文字颜色 3 2 3 3 3 2 2 2" xfId="13888"/>
    <cellStyle name="链接单元格 2 2 2 2 4 2 2" xfId="13889"/>
    <cellStyle name="常规 22 2 2 2 4 3 2" xfId="13890"/>
    <cellStyle name="40% - 强调文字颜色 3 2 3 3 3 2 2 2 2" xfId="13891"/>
    <cellStyle name="40% - 强调文字颜色 3 2 3 3 3 2 2 3" xfId="13892"/>
    <cellStyle name="40% - 强调文字颜色 3 2 3 3 3 2 2 3 2" xfId="13893"/>
    <cellStyle name="40% - 强调文字颜色 3 2 3 3 3 2 2 4" xfId="13894"/>
    <cellStyle name="40% - 强调文字颜色 3 2 3 3 3 2 3" xfId="13895"/>
    <cellStyle name="链接单元格 2 2 2 2 4 3" xfId="13896"/>
    <cellStyle name="常规 22 2 2 2 4 4" xfId="13897"/>
    <cellStyle name="40% - 强调文字颜色 3 2 3 3 3 2 3 2" xfId="13898"/>
    <cellStyle name="40% - 强调文字颜色 3 2 3 3 3 2 4" xfId="13899"/>
    <cellStyle name="输入 2 3 2 6" xfId="13900"/>
    <cellStyle name="40% - 强调文字颜色 3 2 3 3 3 2 4 2" xfId="13901"/>
    <cellStyle name="40% - 强调文字颜色 3 2 3 3 3 2 5" xfId="13902"/>
    <cellStyle name="常规 24 2 4 2 4 2" xfId="13903"/>
    <cellStyle name="40% - 强调文字颜色 3 2 3 3 3 3" xfId="13904"/>
    <cellStyle name="差 2 2 2 2 2 2 2" xfId="13905"/>
    <cellStyle name="40% - 强调文字颜色 3 2 3 3 3 3 2" xfId="13906"/>
    <cellStyle name="差 2 2 2 2 2 2 2 2" xfId="13907"/>
    <cellStyle name="40% - 强调文字颜色 3 2 3 3 3 3 2 2" xfId="13908"/>
    <cellStyle name="警告文本 2 3 2 3 5 2" xfId="13909"/>
    <cellStyle name="40% - 强调文字颜色 6 2 2 3 2 3 3" xfId="13910"/>
    <cellStyle name="差 2 2 2 2 2 2 2 2 2" xfId="13911"/>
    <cellStyle name="40% - 强调文字颜色 3 2 3 3 3 3 3" xfId="13912"/>
    <cellStyle name="差 2 2 2 2 2 2 2 3" xfId="13913"/>
    <cellStyle name="40% - 强调文字颜色 3 2 3 3 3 3 3 2" xfId="13914"/>
    <cellStyle name="差 2 2 2 2 2 2 2 3 2" xfId="13915"/>
    <cellStyle name="40% - 强调文字颜色 3 2 3 3 3 3 4" xfId="13916"/>
    <cellStyle name="差 2 2 2 2 2 2 2 4" xfId="13917"/>
    <cellStyle name="40% - 强调文字颜色 3 2 3 3 3 4 2" xfId="13918"/>
    <cellStyle name="差 2 2 2 2 2 2 3 2" xfId="13919"/>
    <cellStyle name="40% - 强调文字颜色 3 2 3 3 3 5" xfId="13920"/>
    <cellStyle name="差 2 2 2 2 2 2 4" xfId="13921"/>
    <cellStyle name="常规 22 3 3 2 2 2 2" xfId="13922"/>
    <cellStyle name="40% - 强调文字颜色 3 2 3 3 3 5 2" xfId="13923"/>
    <cellStyle name="差 2 2 2 2 2 2 4 2" xfId="13924"/>
    <cellStyle name="常规 22 3 3 2 2 2 2 2" xfId="13925"/>
    <cellStyle name="40% - 强调文字颜色 3 2 3 3 3 6" xfId="13926"/>
    <cellStyle name="40% - 强调文字颜色 5 2 5 3 3 2" xfId="13927"/>
    <cellStyle name="差 2 2 2 2 2 2 5" xfId="13928"/>
    <cellStyle name="常规 22 3 3 2 2 2 3" xfId="13929"/>
    <cellStyle name="40% - 强调文字颜色 3 2 3 3 4" xfId="13930"/>
    <cellStyle name="40% - 强调文字颜色 3 2 3 3 4 2" xfId="13931"/>
    <cellStyle name="40% - 强调文字颜色 3 2 3 3 4 2 2" xfId="13932"/>
    <cellStyle name="40% - 强调文字颜色 3 2 3 3 4 3 2" xfId="13933"/>
    <cellStyle name="差 2 2 2 2 2 3 2 2" xfId="13934"/>
    <cellStyle name="40% - 强调文字颜色 3 2 3 3 4 4" xfId="13935"/>
    <cellStyle name="链接单元格 2 2 2 3 6" xfId="13936"/>
    <cellStyle name="标题 1 2 4 2 4 4 2" xfId="13937"/>
    <cellStyle name="差 2 2 2 2 2 3 3" xfId="13938"/>
    <cellStyle name="40% - 强调文字颜色 3 2 3 3 5" xfId="13939"/>
    <cellStyle name="40% - 强调文字颜色 3 2 3 3 5 2" xfId="13940"/>
    <cellStyle name="40% - 强调文字颜色 3 2 3 3 6" xfId="13941"/>
    <cellStyle name="40% - 强调文字颜色 3 2 3 3 6 2" xfId="13942"/>
    <cellStyle name="40% - 强调文字颜色 3 2 3 3 7" xfId="13943"/>
    <cellStyle name="40% - 强调文字颜色 3 2 3 4 2 2 2 2" xfId="13944"/>
    <cellStyle name="常规 5 4 2" xfId="13945"/>
    <cellStyle name="40% - 强调文字颜色 3 2 3 4 2 2 3" xfId="13946"/>
    <cellStyle name="常规 5 5" xfId="13947"/>
    <cellStyle name="40% - 强调文字颜色 3 2 3 4 2 2 3 2" xfId="13948"/>
    <cellStyle name="常规 5 5 2" xfId="13949"/>
    <cellStyle name="40% - 强调文字颜色 3 2 3 4 2 2 4" xfId="13950"/>
    <cellStyle name="常规 5 6" xfId="13951"/>
    <cellStyle name="40% - 强调文字颜色 3 2 3 4 2 4 2" xfId="13952"/>
    <cellStyle name="常规 7 4" xfId="13953"/>
    <cellStyle name="40% - 强调文字颜色 3 2 3 4 3 2 2" xfId="13954"/>
    <cellStyle name="40% - 强调文字颜色 3 2 3 4 3 3" xfId="13955"/>
    <cellStyle name="差 2 2 2 2 3 2 2" xfId="13956"/>
    <cellStyle name="40% - 强调文字颜色 3 2 3 4 3 3 2" xfId="13957"/>
    <cellStyle name="差 2 2 2 2 3 2 2 2" xfId="13958"/>
    <cellStyle name="40% - 强调文字颜色 3 2 3 4 3 4" xfId="13959"/>
    <cellStyle name="链接单元格 2 2 3 2 6" xfId="13960"/>
    <cellStyle name="标题 1 2 4 2 5 3 2" xfId="13961"/>
    <cellStyle name="差 2 2 2 2 3 2 3" xfId="13962"/>
    <cellStyle name="40% - 强调文字颜色 3 2 3 5 2 2 2" xfId="13963"/>
    <cellStyle name="40% - 强调文字颜色 3 2 3 5 2 2 2 2" xfId="13964"/>
    <cellStyle name="40% - 强调文字颜色 3 2 3 5 2 2 3" xfId="13965"/>
    <cellStyle name="标题 3 2 2 3 2 2 4 2" xfId="13966"/>
    <cellStyle name="40% - 强调文字颜色 3 2 3 5 2 2 3 2" xfId="13967"/>
    <cellStyle name="40% - 强调文字颜色 3 2 3 5 2 2 4" xfId="13968"/>
    <cellStyle name="40% - 强调文字颜色 3 2 3 5 2 3" xfId="13969"/>
    <cellStyle name="40% - 强调文字颜色 3 2 3 5 2 3 2" xfId="13970"/>
    <cellStyle name="40% - 强调文字颜色 3 2 3 5 2 4" xfId="13971"/>
    <cellStyle name="40% - 强调文字颜色 3 2 3 5 2 4 2" xfId="13972"/>
    <cellStyle name="40% - 强调文字颜色 3 2 3 5 2 5" xfId="13973"/>
    <cellStyle name="40% - 强调文字颜色 3 2 3 5 3 2 2" xfId="13974"/>
    <cellStyle name="40% - 强调文字颜色 3 2 3 5 3 3" xfId="13975"/>
    <cellStyle name="差 2 2 2 2 4 2 2" xfId="13976"/>
    <cellStyle name="40% - 强调文字颜色 3 2 3 5 3 3 2" xfId="13977"/>
    <cellStyle name="40% - 强调文字颜色 3 2 3 5 3 4" xfId="13978"/>
    <cellStyle name="40% - 强调文字颜色 3 2 3 5 4 2" xfId="13979"/>
    <cellStyle name="40% - 强调文字颜色 3 2 3 6 2 2" xfId="13980"/>
    <cellStyle name="40% - 强调文字颜色 5 2 2 2 2 3 2" xfId="13981"/>
    <cellStyle name="标题 2 2 2 2 3 7" xfId="13982"/>
    <cellStyle name="标题 4 2 4 2 3 3" xfId="13983"/>
    <cellStyle name="40% - 强调文字颜色 3 2 3 6 3" xfId="13984"/>
    <cellStyle name="40% - 强调文字颜色 5 2 2 2 2 4" xfId="13985"/>
    <cellStyle name="40% - 强调文字颜色 3 2 3 6 3 2" xfId="13986"/>
    <cellStyle name="40% - 强调文字颜色 5 2 2 2 2 4 2" xfId="13987"/>
    <cellStyle name="标题 4 2 4 2 4 3" xfId="13988"/>
    <cellStyle name="链接单元格 2 2 5 2 4" xfId="13989"/>
    <cellStyle name="常规 3 4 3 2 2 4" xfId="13990"/>
    <cellStyle name="40% - 强调文字颜色 3 2 3 6 4" xfId="13991"/>
    <cellStyle name="40% - 强调文字颜色 5 2 2 2 2 5" xfId="13992"/>
    <cellStyle name="40% - 强调文字颜色 3 2 3 8 2" xfId="13993"/>
    <cellStyle name="40% - 强调文字颜色 5 2 2 2 4 3" xfId="13994"/>
    <cellStyle name="40% - 强调文字颜色 3 2 3 9" xfId="13995"/>
    <cellStyle name="40% - 强调文字颜色 3 2 4" xfId="13996"/>
    <cellStyle name="常规 2 3 3 4 2 2" xfId="13997"/>
    <cellStyle name="40% - 强调文字颜色 3 2 4 2" xfId="13998"/>
    <cellStyle name="40% - 强调文字颜色 3 2 4 2 2" xfId="13999"/>
    <cellStyle name="40% - 强调文字颜色 3 2 4 2 2 2 2 2 2" xfId="14000"/>
    <cellStyle name="40% - 强调文字颜色 3 2 4 2 2 2 2 2 2 2" xfId="14001"/>
    <cellStyle name="40% - 强调文字颜色 3 2 4 2 2 2 2 2 3" xfId="14002"/>
    <cellStyle name="40% - 强调文字颜色 3 2 4 2 2 2 2 2 3 2" xfId="14003"/>
    <cellStyle name="40% - 强调文字颜色 3 2 4 2 2 2 2 2 4" xfId="14004"/>
    <cellStyle name="40% - 强调文字颜色 3 2 4 2 2 2 2 3" xfId="14005"/>
    <cellStyle name="40% - 强调文字颜色 3 2 4 2 2 2 2 3 2" xfId="14006"/>
    <cellStyle name="40% - 强调文字颜色 3 2 4 2 2 2 2 4" xfId="14007"/>
    <cellStyle name="40% - 强调文字颜色 3 2 4 2 2 2 2 4 2" xfId="14008"/>
    <cellStyle name="40% - 强调文字颜色 3 2 4 2 2 2 2 5" xfId="14009"/>
    <cellStyle name="40% - 强调文字颜色 3 2 4 2 2 2 3 2" xfId="14010"/>
    <cellStyle name="40% - 强调文字颜色 3 2 4 2 2 2 3 2 2" xfId="14011"/>
    <cellStyle name="40% - 强调文字颜色 3 2 4 2 2 2 3 3" xfId="14012"/>
    <cellStyle name="40% - 强调文字颜色 3 2 4 2 2 2 3 3 2" xfId="14013"/>
    <cellStyle name="40% - 强调文字颜色 3 2 4 2 2 2 3 4" xfId="14014"/>
    <cellStyle name="常规 18 4 2 2 4 2 2" xfId="14015"/>
    <cellStyle name="40% - 强调文字颜色 3 2 4 2 2 2 4" xfId="14016"/>
    <cellStyle name="60% - 强调文字颜色 5 2 2 2 2 2 3 2 3 2" xfId="14017"/>
    <cellStyle name="40% - 强调文字颜色 3 2 4 2 2 2 4 2" xfId="14018"/>
    <cellStyle name="标题 4 2 3 4 2 3 2" xfId="14019"/>
    <cellStyle name="40% - 强调文字颜色 3 2 4 2 2 2 5" xfId="14020"/>
    <cellStyle name="常规 18 3 5 4 2" xfId="14021"/>
    <cellStyle name="常规 23 3 5 4 2" xfId="14022"/>
    <cellStyle name="40% - 强调文字颜色 3 2 4 2 2 2 5 2" xfId="14023"/>
    <cellStyle name="40% - 强调文字颜色 3 2 4 2 2 2 6" xfId="14024"/>
    <cellStyle name="40% - 强调文字颜色 3 2 4 2 2 3 2" xfId="14025"/>
    <cellStyle name="40% - 强调文字颜色 3 2 4 2 2 3 2 2" xfId="14026"/>
    <cellStyle name="40% - 强调文字颜色 3 2 4 2 2 3 2 2 2" xfId="14027"/>
    <cellStyle name="40% - 强调文字颜色 3 2 4 2 2 3 2 2 3" xfId="14028"/>
    <cellStyle name="60% - 强调文字颜色 3 2 2 2 2 2 6 2" xfId="14029"/>
    <cellStyle name="40% - 强调文字颜色 3 2 4 2 2 3 2 2 4" xfId="14030"/>
    <cellStyle name="40% - 强调文字颜色 3 2 4 2 2 3 2 3" xfId="14031"/>
    <cellStyle name="40% - 强调文字颜色 3 2 4 2 2 6 2" xfId="14032"/>
    <cellStyle name="40% - 强调文字颜色 5 2 6 2 2 2 2" xfId="14033"/>
    <cellStyle name="40% - 强调文字颜色 3 2 4 2 2 3 2 3 2" xfId="14034"/>
    <cellStyle name="汇总 2 3 3 2 3 2 2 3" xfId="14035"/>
    <cellStyle name="40% - 强调文字颜色 5 2 6 2 2 2 2 2" xfId="14036"/>
    <cellStyle name="40% - 强调文字颜色 3 2 4 2 2 3 2 4" xfId="14037"/>
    <cellStyle name="40% - 强调文字颜色 5 2 6 2 2 2 3" xfId="14038"/>
    <cellStyle name="40% - 强调文字颜色 3 2 4 2 2 3 2 4 2" xfId="14039"/>
    <cellStyle name="40% - 强调文字颜色 5 2 6 2 2 2 3 2" xfId="14040"/>
    <cellStyle name="40% - 强调文字颜色 3 2 4 2 2 3 2 5" xfId="14041"/>
    <cellStyle name="40% - 强调文字颜色 5 2 6 2 2 2 4" xfId="14042"/>
    <cellStyle name="40% - 强调文字颜色 3 2 4 2 2 3 3" xfId="14043"/>
    <cellStyle name="40% - 强调文字颜色 3 2 4 2 2 3 3 2" xfId="14044"/>
    <cellStyle name="40% - 强调文字颜色 3 2 4 2 2 3 3 2 2" xfId="14045"/>
    <cellStyle name="40% - 强调文字颜色 3 2 4 2 2 3 3 3" xfId="14046"/>
    <cellStyle name="40% - 强调文字颜色 5 2 6 2 2 3 2" xfId="14047"/>
    <cellStyle name="40% - 强调文字颜色 3 2 4 2 2 3 3 3 2" xfId="14048"/>
    <cellStyle name="40% - 强调文字颜色 3 2 4 2 2 3 3 4" xfId="14049"/>
    <cellStyle name="40% - 强调文字颜色 3 2 4 2 2 3 4" xfId="14050"/>
    <cellStyle name="40% - 强调文字颜色 3 2 4 2 2 3 4 2" xfId="14051"/>
    <cellStyle name="标题 4 2 3 4 2 4 2" xfId="14052"/>
    <cellStyle name="40% - 强调文字颜色 3 2 4 2 2 3 5" xfId="14053"/>
    <cellStyle name="常规 23 3 5 5 2" xfId="14054"/>
    <cellStyle name="40% - 强调文字颜色 3 2 4 2 2 3 5 2" xfId="14055"/>
    <cellStyle name="40% - 强调文字颜色 3 2 4 2 2 3 6" xfId="14056"/>
    <cellStyle name="40% - 强调文字颜色 3 2 4 2 2 4" xfId="14057"/>
    <cellStyle name="标题 1 2 4 3 3 2 2" xfId="14058"/>
    <cellStyle name="40% - 强调文字颜色 3 2 4 2 2 4 2" xfId="14059"/>
    <cellStyle name="标题 1 2 4 3 3 2 2 2" xfId="14060"/>
    <cellStyle name="40% - 强调文字颜色 3 2 4 2 2 4 2 2" xfId="14061"/>
    <cellStyle name="40% - 强调文字颜色 3 2 4 2 2 4 3" xfId="14062"/>
    <cellStyle name="40% - 强调文字颜色 3 2 4 2 2 4 3 2" xfId="14063"/>
    <cellStyle name="输出 2 2 5 3 4" xfId="14064"/>
    <cellStyle name="常规 28 4 2 2 3" xfId="14065"/>
    <cellStyle name="常规 33 4 2 2 3" xfId="14066"/>
    <cellStyle name="40% - 强调文字颜色 3 2 4 2 2 4 4" xfId="14067"/>
    <cellStyle name="40% - 强调文字颜色 3 2 4 2 2 5" xfId="14068"/>
    <cellStyle name="标题 1 2 4 3 3 2 3" xfId="14069"/>
    <cellStyle name="40% - 强调文字颜色 3 2 4 2 2 5 2" xfId="14070"/>
    <cellStyle name="标题 1 2 4 3 3 2 3 2" xfId="14071"/>
    <cellStyle name="40% - 强调文字颜色 3 2 4 2 2 6" xfId="14072"/>
    <cellStyle name="40% - 强调文字颜色 5 2 6 2 2 2" xfId="14073"/>
    <cellStyle name="注释 2 4 2 2 2 3 3 2" xfId="14074"/>
    <cellStyle name="标题 1 2 4 3 3 2 4" xfId="14075"/>
    <cellStyle name="40% - 强调文字颜色 3 2 4 2 2 7" xfId="14076"/>
    <cellStyle name="40% - 强调文字颜色 5 2 6 2 2 3" xfId="14077"/>
    <cellStyle name="40% - 强调文字颜色 3 2 4 2 3" xfId="14078"/>
    <cellStyle name="适中 2 2 2 2 2 3 2 3" xfId="14079"/>
    <cellStyle name="60% - 强调文字颜色 1 2 4 2 2 2 3 2 2" xfId="14080"/>
    <cellStyle name="40% - 强调文字颜色 3 2 4 2 3 2 2 2 2" xfId="14081"/>
    <cellStyle name="40% - 强调文字颜色 3 2 4 2 3 2 2 3" xfId="14082"/>
    <cellStyle name="40% - 强调文字颜色 3 2 4 2 3 2 2 3 2" xfId="14083"/>
    <cellStyle name="40% - 强调文字颜色 3 2 4 2 3 2 2 4" xfId="14084"/>
    <cellStyle name="40% - 强调文字颜色 3 2 4 2 3 2 3 2" xfId="14085"/>
    <cellStyle name="60% - 强调文字颜色 1 2 4 2 5 3 2" xfId="14086"/>
    <cellStyle name="40% - 强调文字颜色 3 2 4 2 3 2 4" xfId="14087"/>
    <cellStyle name="60% - 强调文字颜色 1 2 4 2 5 4" xfId="14088"/>
    <cellStyle name="60% - 强调文字颜色 2 2 2 2 3 2 3 2" xfId="14089"/>
    <cellStyle name="40% - 强调文字颜色 3 2 4 2 3 2 4 2" xfId="14090"/>
    <cellStyle name="60% - 强调文字颜色 5 2 7 2 4" xfId="14091"/>
    <cellStyle name="40% - 强调文字颜色 3 2 4 2 3 2 5" xfId="14092"/>
    <cellStyle name="标题 4 2 3 4 3 3 2" xfId="14093"/>
    <cellStyle name="常规 24 3 3 2 4 2" xfId="14094"/>
    <cellStyle name="40% - 强调文字颜色 3 2 4 2 3 3" xfId="14095"/>
    <cellStyle name="60% - 强调文字颜色 1 2 4 2 6" xfId="14096"/>
    <cellStyle name="40% - 强调文字颜色 3 2 4 2 3 3 2" xfId="14097"/>
    <cellStyle name="60% - 强调文字颜色 1 2 4 2 6 2" xfId="14098"/>
    <cellStyle name="40% - 强调文字颜色 3 2 4 2 3 3 2 2" xfId="14099"/>
    <cellStyle name="常规 2 2 2 2 4" xfId="14100"/>
    <cellStyle name="40% - 强调文字颜色 3 2 4 2 3 3 3" xfId="14101"/>
    <cellStyle name="40% - 强调文字颜色 3 2 4 2 3 3 3 2" xfId="14102"/>
    <cellStyle name="常规 2 2 2 3 4" xfId="14103"/>
    <cellStyle name="40% - 强调文字颜色 3 2 4 2 3 3 4" xfId="14104"/>
    <cellStyle name="60% - 强调文字颜色 2 2 2 2 3 2 4 2" xfId="14105"/>
    <cellStyle name="40% - 强调文字颜色 3 2 4 2 3 4" xfId="14106"/>
    <cellStyle name="60% - 强调文字颜色 1 2 4 2 7" xfId="14107"/>
    <cellStyle name="标题 1 2 4 3 3 3 2" xfId="14108"/>
    <cellStyle name="40% - 强调文字颜色 3 2 4 2 3 4 2" xfId="14109"/>
    <cellStyle name="60% - 强调文字颜色 1 2 4 2 7 2" xfId="14110"/>
    <cellStyle name="40% - 强调文字颜色 3 2 4 2 3 5" xfId="14111"/>
    <cellStyle name="60% - 强调文字颜色 1 2 4 2 8" xfId="14112"/>
    <cellStyle name="40% - 强调文字颜色 3 2 4 2 3 5 2" xfId="14113"/>
    <cellStyle name="40% - 强调文字颜色 3 2 4 2 3 6" xfId="14114"/>
    <cellStyle name="40% - 强调文字颜色 5 2 6 2 3 2" xfId="14115"/>
    <cellStyle name="40% - 强调文字颜色 3 2 4 2 4" xfId="14116"/>
    <cellStyle name="适中 2 2 2 2 2 3 2 4" xfId="14117"/>
    <cellStyle name="60% - 强调文字颜色 1 2 4 2 2 2 3 2 3" xfId="14118"/>
    <cellStyle name="40% - 强调文字颜色 3 2 4 2 5" xfId="14119"/>
    <cellStyle name="60% - 强调文字颜色 1 2 4 2 2 2 3 2 4" xfId="14120"/>
    <cellStyle name="40% - 强调文字颜色 3 2 4 2 5 2" xfId="14121"/>
    <cellStyle name="60% - 强调文字颜色 1 2 4 4 5" xfId="14122"/>
    <cellStyle name="60% - 强调文字颜色 3 2 2 2 2 2 3" xfId="14123"/>
    <cellStyle name="40% - 强调文字颜色 3 2 4 2 5 2 2" xfId="14124"/>
    <cellStyle name="60% - 强调文字颜色 1 2 4 4 5 2" xfId="14125"/>
    <cellStyle name="60% - 强调文字颜色 3 2 2 2 2 2 3 2" xfId="14126"/>
    <cellStyle name="40% - 强调文字颜色 3 2 4 2 5 3" xfId="14127"/>
    <cellStyle name="60% - 强调文字颜色 1 2 4 4 6" xfId="14128"/>
    <cellStyle name="60% - 强调文字颜色 3 2 2 2 2 2 4" xfId="14129"/>
    <cellStyle name="40% - 强调文字颜色 3 2 4 2 5 3 2" xfId="14130"/>
    <cellStyle name="60% - 强调文字颜色 1 2 4 4 6 2" xfId="14131"/>
    <cellStyle name="输出 2 2 4 2 2 3" xfId="14132"/>
    <cellStyle name="60% - 强调文字颜色 3 2 2 2 2 2 4 2" xfId="14133"/>
    <cellStyle name="40% - 强调文字颜色 3 2 4 2 5 4" xfId="14134"/>
    <cellStyle name="60% - 强调文字颜色 1 2 4 4 7" xfId="14135"/>
    <cellStyle name="60% - 强调文字颜色 3 2 2 2 2 2 5" xfId="14136"/>
    <cellStyle name="40% - 强调文字颜色 3 2 4 2 6" xfId="14137"/>
    <cellStyle name="40% - 强调文字颜色 3 2 4 2 6 2" xfId="14138"/>
    <cellStyle name="60% - 强调文字颜色 1 2 4 5 5" xfId="14139"/>
    <cellStyle name="60% - 强调文字颜色 3 2 2 2 2 3 3" xfId="14140"/>
    <cellStyle name="40% - 强调文字颜色 3 2 4 2 7" xfId="14141"/>
    <cellStyle name="60% - 强调文字颜色 3 2 2 2 2 4 3" xfId="14142"/>
    <cellStyle name="40% - 强调文字颜色 3 2 4 2 7 2" xfId="14143"/>
    <cellStyle name="标题 5 2 2 2 3 2 4" xfId="14144"/>
    <cellStyle name="40% - 强调文字颜色 3 2 4 2 8" xfId="14145"/>
    <cellStyle name="强调文字颜色 6 2 4 4 3 2 4" xfId="14146"/>
    <cellStyle name="常规 38 2 2 2 3 2" xfId="14147"/>
    <cellStyle name="40% - 强调文字颜色 3 2 4 3" xfId="14148"/>
    <cellStyle name="40% - 强调文字颜色 3 2 4 3 2" xfId="14149"/>
    <cellStyle name="40% - 强调文字颜色 3 2 4 3 2 2 2" xfId="14150"/>
    <cellStyle name="40% - 强调文字颜色 3 2 4 3 2 2 2 2" xfId="14151"/>
    <cellStyle name="40% - 强调文字颜色 3 2 4 3 2 2 2 3" xfId="14152"/>
    <cellStyle name="40% - 强调文字颜色 3 2 4 3 2 2 2 3 2" xfId="14153"/>
    <cellStyle name="40% - 强调文字颜色 3 2 4 3 2 2 2 4" xfId="14154"/>
    <cellStyle name="40% - 强调文字颜色 3 2 4 3 2 2 3" xfId="14155"/>
    <cellStyle name="40% - 强调文字颜色 3 2 4 3 2 2 3 2" xfId="14156"/>
    <cellStyle name="常规 21 2 2 5" xfId="14157"/>
    <cellStyle name="40% - 强调文字颜色 3 2 4 3 2 2 4" xfId="14158"/>
    <cellStyle name="40% - 强调文字颜色 3 2 4 3 2 2 4 2" xfId="14159"/>
    <cellStyle name="常规 21 2 3 5" xfId="14160"/>
    <cellStyle name="标题 4 2 3 5 2 3 2" xfId="14161"/>
    <cellStyle name="40% - 强调文字颜色 3 2 4 3 2 2 5" xfId="14162"/>
    <cellStyle name="常规 18 4 5 4 2" xfId="14163"/>
    <cellStyle name="40% - 强调文字颜色 3 2 4 3 2 3" xfId="14164"/>
    <cellStyle name="常规 21 2 2 2 2 3 2" xfId="14165"/>
    <cellStyle name="40% - 强调文字颜色 3 2 4 3 2 3 2" xfId="14166"/>
    <cellStyle name="常规 21 2 2 2 2 3 2 2" xfId="14167"/>
    <cellStyle name="40% - 强调文字颜色 3 2 4 3 2 3 2 2" xfId="14168"/>
    <cellStyle name="常规 21 2 2 2 2 3 2 2 2" xfId="14169"/>
    <cellStyle name="40% - 强调文字颜色 3 2 4 3 2 3 3" xfId="14170"/>
    <cellStyle name="常规 21 2 2 2 2 3 2 3" xfId="14171"/>
    <cellStyle name="40% - 强调文字颜色 3 2 4 3 2 3 3 2" xfId="14172"/>
    <cellStyle name="常规 21 2 2 2 2 3 2 3 2" xfId="14173"/>
    <cellStyle name="常规 21 3 2 5" xfId="14174"/>
    <cellStyle name="40% - 强调文字颜色 3 2 4 3 2 3 4" xfId="14175"/>
    <cellStyle name="常规 21 2 2 2 2 3 2 4" xfId="14176"/>
    <cellStyle name="40% - 强调文字颜色 3 2 4 3 2 4" xfId="14177"/>
    <cellStyle name="标题 1 2 4 3 4 2 2" xfId="14178"/>
    <cellStyle name="常规 21 2 2 2 2 3 3" xfId="14179"/>
    <cellStyle name="40% - 强调文字颜色 3 2 4 3 2 4 2" xfId="14180"/>
    <cellStyle name="常规 21 2 2 2 2 3 3 2" xfId="14181"/>
    <cellStyle name="40% - 强调文字颜色 3 2 4 3 2 5" xfId="14182"/>
    <cellStyle name="常规 21 2 2 2 2 3 4" xfId="14183"/>
    <cellStyle name="40% - 强调文字颜色 3 2 4 3 2 5 2" xfId="14184"/>
    <cellStyle name="常规 21 2 2 2 2 3 4 2" xfId="14185"/>
    <cellStyle name="40% - 强调文字颜色 3 2 4 3 2 6" xfId="14186"/>
    <cellStyle name="40% - 强调文字颜色 5 2 6 3 2 2" xfId="14187"/>
    <cellStyle name="常规 21 2 2 2 2 3 5" xfId="14188"/>
    <cellStyle name="40% - 强调文字颜色 3 2 4 3 3" xfId="14189"/>
    <cellStyle name="60% - 强调文字颜色 1 2 4 2 2 2 3 3 2" xfId="14190"/>
    <cellStyle name="40% - 强调文字颜色 3 2 4 3 3 2 2" xfId="14191"/>
    <cellStyle name="60% - 强调文字颜色 1 2 5 2 5 2" xfId="14192"/>
    <cellStyle name="链接单元格 2 3 2 2 4 2" xfId="14193"/>
    <cellStyle name="常规 22 3 2 2 4 3" xfId="14194"/>
    <cellStyle name="40% - 强调文字颜色 3 2 4 3 3 2 2 2" xfId="14195"/>
    <cellStyle name="链接单元格 2 3 2 2 4 2 2" xfId="14196"/>
    <cellStyle name="常规 22 3 2 2 4 3 2" xfId="14197"/>
    <cellStyle name="40% - 强调文字颜色 3 2 4 3 3 2 2 2 2" xfId="14198"/>
    <cellStyle name="常规 37 2 6" xfId="14199"/>
    <cellStyle name="40% - 强调文字颜色 3 2 4 3 3 2 2 3 2" xfId="14200"/>
    <cellStyle name="常规 37 3 6" xfId="14201"/>
    <cellStyle name="40% - 强调文字颜色 3 2 4 3 3 2 2 4" xfId="14202"/>
    <cellStyle name="40% - 强调文字颜色 3 2 4 3 3 2 3" xfId="14203"/>
    <cellStyle name="链接单元格 2 3 2 2 4 3" xfId="14204"/>
    <cellStyle name="常规 22 3 2 2 4 4" xfId="14205"/>
    <cellStyle name="40% - 强调文字颜色 3 2 4 3 3 2 4" xfId="14206"/>
    <cellStyle name="链接单元格 2 3 2 2 4 4" xfId="14207"/>
    <cellStyle name="60% - 强调文字颜色 2 2 2 2 4 2 3 2" xfId="14208"/>
    <cellStyle name="40% - 强调文字颜色 3 2 4 3 3 2 4 2" xfId="14209"/>
    <cellStyle name="60% - 强调文字颜色 6 2 7 2 4" xfId="14210"/>
    <cellStyle name="常规 22 2 3 5" xfId="14211"/>
    <cellStyle name="40% - 强调文字颜色 3 2 4 3 3 2 5" xfId="14212"/>
    <cellStyle name="40% - 强调文字颜色 3 2 4 3 3 3" xfId="14213"/>
    <cellStyle name="差 2 2 2 3 2 2 2" xfId="14214"/>
    <cellStyle name="60% - 强调文字颜色 1 2 5 2 6" xfId="14215"/>
    <cellStyle name="常规 21 2 2 2 2 4 2" xfId="14216"/>
    <cellStyle name="40% - 强调文字颜色 3 2 4 3 3 3 2" xfId="14217"/>
    <cellStyle name="差 2 2 2 3 2 2 2 2" xfId="14218"/>
    <cellStyle name="60% - 强调文字颜色 1 2 5 2 6 2" xfId="14219"/>
    <cellStyle name="常规 21 2 2 2 2 4 2 2" xfId="14220"/>
    <cellStyle name="40% - 强调文字颜色 3 2 4 3 3 3 2 2" xfId="14221"/>
    <cellStyle name="常规 3 2 2 2 4" xfId="14222"/>
    <cellStyle name="40% - 强调文字颜色 3 2 4 3 3 3 3" xfId="14223"/>
    <cellStyle name="常规 22 3 2 5" xfId="14224"/>
    <cellStyle name="40% - 强调文字颜色 3 2 4 3 3 3 3 2" xfId="14225"/>
    <cellStyle name="常规 3 2 2 3 4" xfId="14226"/>
    <cellStyle name="40% - 强调文字颜色 3 2 4 3 3 3 4" xfId="14227"/>
    <cellStyle name="40% - 强调文字颜色 3 2 4 3 3 4" xfId="14228"/>
    <cellStyle name="链接单元格 2 3 2 2 6" xfId="14229"/>
    <cellStyle name="标题 1 2 4 3 4 3 2" xfId="14230"/>
    <cellStyle name="差 2 2 2 3 2 2 3" xfId="14231"/>
    <cellStyle name="60% - 强调文字颜色 1 2 5 2 7" xfId="14232"/>
    <cellStyle name="常规 21 2 2 2 2 4 3" xfId="14233"/>
    <cellStyle name="40% - 强调文字颜色 3 2 4 3 3 4 2" xfId="14234"/>
    <cellStyle name="差 2 2 2 3 2 2 3 2" xfId="14235"/>
    <cellStyle name="常规 21 2 2 2 2 4 3 2" xfId="14236"/>
    <cellStyle name="40% - 强调文字颜色 3 2 4 3 3 5" xfId="14237"/>
    <cellStyle name="差 2 2 2 3 2 2 4" xfId="14238"/>
    <cellStyle name="常规 21 2 2 2 2 4 4" xfId="14239"/>
    <cellStyle name="常规 22 3 3 3 2 2 2" xfId="14240"/>
    <cellStyle name="40% - 强调文字颜色 3 2 4 3 3 5 2" xfId="14241"/>
    <cellStyle name="常规 22 3 3 3 2 2 2 2" xfId="14242"/>
    <cellStyle name="40% - 强调文字颜色 3 2 4 3 3 6" xfId="14243"/>
    <cellStyle name="40% - 强调文字颜色 5 2 6 3 3 2" xfId="14244"/>
    <cellStyle name="常规 22 3 3 3 2 2 3" xfId="14245"/>
    <cellStyle name="40% - 强调文字颜色 3 2 4 3 4" xfId="14246"/>
    <cellStyle name="40% - 强调文字颜色 3 2 4 3 5" xfId="14247"/>
    <cellStyle name="40% - 强调文字颜色 5 2 5 2 3 2 2 2 2" xfId="14248"/>
    <cellStyle name="40% - 强调文字颜色 3 2 4 3 5 2" xfId="14249"/>
    <cellStyle name="60% - 强调文字颜色 1 2 5 4 5" xfId="14250"/>
    <cellStyle name="链接单元格 2 3 2 4 4" xfId="14251"/>
    <cellStyle name="60% - 强调文字颜色 3 2 2 2 3 2 3" xfId="14252"/>
    <cellStyle name="40% - 强调文字颜色 3 2 4 3 6" xfId="14253"/>
    <cellStyle name="40% - 强调文字颜色 3 2 4 3 6 2" xfId="14254"/>
    <cellStyle name="链接单元格 2 3 2 5 4" xfId="14255"/>
    <cellStyle name="60% - 强调文字颜色 3 2 2 2 3 3 3" xfId="14256"/>
    <cellStyle name="40% - 强调文字颜色 3 2 4 3 7" xfId="14257"/>
    <cellStyle name="40% - 强调文字颜色 3 2 4 4 2 2 2 2" xfId="14258"/>
    <cellStyle name="40% - 强调文字颜色 3 2 4 4 2 2 3" xfId="14259"/>
    <cellStyle name="40% - 强调文字颜色 3 2 4 4 2 2 3 2" xfId="14260"/>
    <cellStyle name="40% - 强调文字颜色 3 2 4 4 2 2 4" xfId="14261"/>
    <cellStyle name="40% - 强调文字颜色 3 2 4 4 2 4 2" xfId="14262"/>
    <cellStyle name="40% - 强调文字颜色 3 2 4 4 2 5" xfId="14263"/>
    <cellStyle name="40% - 强调文字颜色 3 2 4 4 3 2 2" xfId="14264"/>
    <cellStyle name="60% - 强调文字颜色 1 2 6 2 5 2" xfId="14265"/>
    <cellStyle name="40% - 强调文字颜色 3 2 4 4 3 3" xfId="14266"/>
    <cellStyle name="差 2 2 2 3 3 2 2" xfId="14267"/>
    <cellStyle name="60% - 强调文字颜色 1 2 6 2 6" xfId="14268"/>
    <cellStyle name="常规 21 2 2 2 3 4 2" xfId="14269"/>
    <cellStyle name="40% - 强调文字颜色 3 2 4 4 3 3 2" xfId="14270"/>
    <cellStyle name="差 2 2 2 3 3 2 2 2" xfId="14271"/>
    <cellStyle name="60% - 强调文字颜色 1 2 6 2 6 2" xfId="14272"/>
    <cellStyle name="常规 22 2 2 2 2 2 2 4" xfId="14273"/>
    <cellStyle name="40% - 强调文字颜色 3 2 4 5 2 2 2" xfId="14274"/>
    <cellStyle name="40% - 强调文字颜色 3 2 4 5 2 2 2 2" xfId="14275"/>
    <cellStyle name="40% - 强调文字颜色 3 2 4 5 2 2 3" xfId="14276"/>
    <cellStyle name="40% - 强调文字颜色 3 2 4 5 2 2 3 2" xfId="14277"/>
    <cellStyle name="40% - 强调文字颜色 3 2 4 5 2 2 4" xfId="14278"/>
    <cellStyle name="40% - 强调文字颜色 3 2 4 5 2 3" xfId="14279"/>
    <cellStyle name="常规 21 2 2 2 4 3 2" xfId="14280"/>
    <cellStyle name="40% - 强调文字颜色 3 2 4 5 2 3 2" xfId="14281"/>
    <cellStyle name="40% - 强调文字颜色 3 2 4 5 2 4" xfId="14282"/>
    <cellStyle name="40% - 强调文字颜色 3 2 4 5 2 4 2" xfId="14283"/>
    <cellStyle name="40% - 强调文字颜色 3 2 4 5 2 5" xfId="14284"/>
    <cellStyle name="40% - 强调文字颜色 3 2 4 5 3 2 2" xfId="14285"/>
    <cellStyle name="40% - 强调文字颜色 3 2 4 5 3 3" xfId="14286"/>
    <cellStyle name="差 2 2 2 3 4 2 2" xfId="14287"/>
    <cellStyle name="40% - 强调文字颜色 3 2 4 5 3 3 2" xfId="14288"/>
    <cellStyle name="常规 22 2 2 2 3 2 2 4" xfId="14289"/>
    <cellStyle name="40% - 强调文字颜色 3 2 4 5 3 4" xfId="14290"/>
    <cellStyle name="40% - 强调文字颜色 3 2 4 6 3 2" xfId="14291"/>
    <cellStyle name="40% - 强调文字颜色 5 2 2 3 2 4 2" xfId="14292"/>
    <cellStyle name="标题 4 2 5 2 4 3" xfId="14293"/>
    <cellStyle name="链接单元格 2 3 5 2 4" xfId="14294"/>
    <cellStyle name="常规 3 4 4 2 2 4" xfId="14295"/>
    <cellStyle name="好 2 2 2 2 2 4 4" xfId="14296"/>
    <cellStyle name="40% - 强调文字颜色 3 2 4 6 4" xfId="14297"/>
    <cellStyle name="40% - 强调文字颜色 5 2 2 3 2 5" xfId="14298"/>
    <cellStyle name="40% - 强调文字颜色 3 2 4 8 2" xfId="14299"/>
    <cellStyle name="40% - 强调文字颜色 5 2 2 3 4 3" xfId="14300"/>
    <cellStyle name="40% - 强调文字颜色 3 2 4 9" xfId="14301"/>
    <cellStyle name="40% - 强调文字颜色 3 2 5" xfId="14302"/>
    <cellStyle name="40% - 强调文字颜色 3 2 5 2" xfId="14303"/>
    <cellStyle name="40% - 强调文字颜色 3 2 5 2 2 2 2 2 2" xfId="14304"/>
    <cellStyle name="40% - 强调文字颜色 3 2 5 2 2 2 2 3" xfId="14305"/>
    <cellStyle name="40% - 强调文字颜色 3 2 5 2 2 2 2 3 2" xfId="14306"/>
    <cellStyle name="40% - 强调文字颜色 3 2 5 2 2 2 2 4" xfId="14307"/>
    <cellStyle name="60% - 强调文字颜色 5 2 2 3 2 2 2 2" xfId="14308"/>
    <cellStyle name="40% - 强调文字颜色 3 2 5 2 2 2 3 2" xfId="14309"/>
    <cellStyle name="40% - 强调文字颜色 3 2 5 2 2 2 4" xfId="14310"/>
    <cellStyle name="40% - 强调文字颜色 3 2 5 2 2 2 4 2" xfId="14311"/>
    <cellStyle name="40% - 强调文字颜色 3 2 5 2 2 3 2" xfId="14312"/>
    <cellStyle name="标题 5 6 4 2 2" xfId="14313"/>
    <cellStyle name="40% - 强调文字颜色 3 2 5 2 2 3 2 2" xfId="14314"/>
    <cellStyle name="40% - 强调文字颜色 3 2 5 2 2 3 3" xfId="14315"/>
    <cellStyle name="40% - 强调文字颜色 3 2 5 2 2 3 4" xfId="14316"/>
    <cellStyle name="40% - 强调文字颜色 3 2 5 2 2 4" xfId="14317"/>
    <cellStyle name="标题 1 2 4 4 3 2 2" xfId="14318"/>
    <cellStyle name="标题 5 6 4 3" xfId="14319"/>
    <cellStyle name="40% - 强调文字颜色 3 2 5 2 2 4 2" xfId="14320"/>
    <cellStyle name="标题 1 2 4 4 3 2 2 2" xfId="14321"/>
    <cellStyle name="标题 5 6 4 3 2" xfId="14322"/>
    <cellStyle name="40% - 强调文字颜色 3 2 5 2 2 5" xfId="14323"/>
    <cellStyle name="标题 1 2 4 4 3 2 3" xfId="14324"/>
    <cellStyle name="标题 5 6 4 4" xfId="14325"/>
    <cellStyle name="40% - 强调文字颜色 3 2 5 2 2 5 2" xfId="14326"/>
    <cellStyle name="标题 1 2 4 4 3 2 3 2" xfId="14327"/>
    <cellStyle name="40% - 强调文字颜色 3 2 5 2 2 6" xfId="14328"/>
    <cellStyle name="注释 2 4 2 2 3 3 3 2" xfId="14329"/>
    <cellStyle name="标题 1 2 4 4 3 2 4" xfId="14330"/>
    <cellStyle name="40% - 强调文字颜色 5 2 7 2 2 2" xfId="14331"/>
    <cellStyle name="标题 5 3 2 2 2 2 2 2" xfId="14332"/>
    <cellStyle name="40% - 强调文字颜色 3 2 5 2 3 2 2 2 2" xfId="14333"/>
    <cellStyle name="40% - 强调文字颜色 3 2 5 2 3 2 2 3" xfId="14334"/>
    <cellStyle name="40% - 强调文字颜色 3 2 5 2 3 2 2 3 2" xfId="14335"/>
    <cellStyle name="40% - 强调文字颜色 3 2 5 2 3 2 2 4" xfId="14336"/>
    <cellStyle name="60% - 强调文字颜色 5 2 2 3 3 2 2 2" xfId="14337"/>
    <cellStyle name="40% - 强调文字颜色 3 2 5 2 3 2 3 2" xfId="14338"/>
    <cellStyle name="40% - 强调文字颜色 3 2 5 2 3 2 4" xfId="14339"/>
    <cellStyle name="60% - 强调文字颜色 2 2 2 3 3 2 3 2" xfId="14340"/>
    <cellStyle name="40% - 强调文字颜色 3 2 5 2 3 2 4 2" xfId="14341"/>
    <cellStyle name="40% - 强调文字颜色 3 2 5 2 3 2 5" xfId="14342"/>
    <cellStyle name="40% - 强调文字颜色 5 2 2 2 4 3 2 2" xfId="14343"/>
    <cellStyle name="标题 4 2 4 4 3 3 2" xfId="14344"/>
    <cellStyle name="40% - 强调文字颜色 3 2 5 2 3 3" xfId="14345"/>
    <cellStyle name="标题 5 6 5 2" xfId="14346"/>
    <cellStyle name="40% - 强调文字颜色 3 2 5 2 3 3 2" xfId="14347"/>
    <cellStyle name="40% - 强调文字颜色 3 2 5 2 3 3 2 2" xfId="14348"/>
    <cellStyle name="40% - 强调文字颜色 3 2 5 2 3 3 3" xfId="14349"/>
    <cellStyle name="40% - 强调文字颜色 3 2 5 2 3 3 3 2" xfId="14350"/>
    <cellStyle name="40% - 强调文字颜色 3 2 5 2 3 3 4" xfId="14351"/>
    <cellStyle name="40% - 强调文字颜色 3 2 5 2 3 4" xfId="14352"/>
    <cellStyle name="60% - 强调文字颜色 6 2 2 3 2 2" xfId="14353"/>
    <cellStyle name="标题 1 2 4 4 3 3 2" xfId="14354"/>
    <cellStyle name="40% - 强调文字颜色 3 2 5 2 3 4 2" xfId="14355"/>
    <cellStyle name="60% - 强调文字颜色 6 2 2 3 2 2 2" xfId="14356"/>
    <cellStyle name="40% - 强调文字颜色 3 2 5 2 3 5" xfId="14357"/>
    <cellStyle name="60% - 强调文字颜色 6 2 2 3 2 3" xfId="14358"/>
    <cellStyle name="40% - 强调文字颜色 3 2 5 2 3 5 2" xfId="14359"/>
    <cellStyle name="60% - 强调文字颜色 6 2 2 3 2 3 2" xfId="14360"/>
    <cellStyle name="40% - 强调文字颜色 3 2 5 2 3 6" xfId="14361"/>
    <cellStyle name="60% - 强调文字颜色 6 2 2 3 2 4" xfId="14362"/>
    <cellStyle name="40% - 强调文字颜色 5 2 7 2 3 2" xfId="14363"/>
    <cellStyle name="标题 5 3 2 2 2 2 3 2" xfId="14364"/>
    <cellStyle name="40% - 强调文字颜色 3 2 5 2 4" xfId="14365"/>
    <cellStyle name="40% - 强调文字颜色 3 2 5 2 4 2 2" xfId="14366"/>
    <cellStyle name="40% - 强调文字颜色 3 2 5 2 4 3" xfId="14367"/>
    <cellStyle name="60% - 强调文字颜色 6 2 4 3 2 2 2 2 2" xfId="14368"/>
    <cellStyle name="标题 5 6 6 2" xfId="14369"/>
    <cellStyle name="40% - 强调文字颜色 3 2 5 2 4 3 2" xfId="14370"/>
    <cellStyle name="40% - 强调文字颜色 3 2 5 2 4 4" xfId="14371"/>
    <cellStyle name="警告文本 2 8 2 4" xfId="14372"/>
    <cellStyle name="60% - 强调文字颜色 6 2 2 3 3 2" xfId="14373"/>
    <cellStyle name="标题 1 2 4 4 3 4 2" xfId="14374"/>
    <cellStyle name="40% - 强调文字颜色 3 2 5 2 5" xfId="14375"/>
    <cellStyle name="40% - 强调文字颜色 3 2 5 2 5 2" xfId="14376"/>
    <cellStyle name="60% - 强调文字颜色 3 2 2 3 2 2 3" xfId="14377"/>
    <cellStyle name="40% - 强调文字颜色 3 2 5 2 6" xfId="14378"/>
    <cellStyle name="40% - 强调文字颜色 3 2 5 2 6 2" xfId="14379"/>
    <cellStyle name="60% - 强调文字颜色 3 2 2 3 2 3 3" xfId="14380"/>
    <cellStyle name="40% - 强调文字颜色 3 2 5 2 7" xfId="14381"/>
    <cellStyle name="常规 18 7 2 2 2" xfId="14382"/>
    <cellStyle name="常规 23 7 2 2 2" xfId="14383"/>
    <cellStyle name="解释性文本 2 5 2 2 2" xfId="14384"/>
    <cellStyle name="40% - 强调文字颜色 3 2 5 3" xfId="14385"/>
    <cellStyle name="解释性文本 2 5 2 2 2 2" xfId="14386"/>
    <cellStyle name="40% - 强调文字颜色 3 2 5 3 2" xfId="14387"/>
    <cellStyle name="解释性文本 2 5 2 2 2 3" xfId="14388"/>
    <cellStyle name="40% - 强调文字颜色 3 2 5 3 3" xfId="14389"/>
    <cellStyle name="60% - 强调文字颜色 1 2 4 2 2 2 4 3 2" xfId="14390"/>
    <cellStyle name="解释性文本 2 5 2 2 2 4" xfId="14391"/>
    <cellStyle name="40% - 强调文字颜色 3 2 5 3 4" xfId="14392"/>
    <cellStyle name="解释性文本 2 5 2 2 2 5" xfId="14393"/>
    <cellStyle name="40% - 强调文字颜色 3 2 5 3 5" xfId="14394"/>
    <cellStyle name="40% - 强调文字颜色 3 2 5 3 6" xfId="14395"/>
    <cellStyle name="解释性文本 2 5 2 2 3 3" xfId="14396"/>
    <cellStyle name="40% - 强调文字颜色 3 2 5 4 3" xfId="14397"/>
    <cellStyle name="解释性文本 2 5 2 2 5 2" xfId="14398"/>
    <cellStyle name="40% - 强调文字颜色 3 2 5 6 2" xfId="14399"/>
    <cellStyle name="40% - 强调文字颜色 5 2 2 4 2 3" xfId="14400"/>
    <cellStyle name="解释性文本 2 5 2 2 6" xfId="14401"/>
    <cellStyle name="40% - 强调文字颜色 3 2 5 7" xfId="14402"/>
    <cellStyle name="解释性文本 2 5 2 2 6 2" xfId="14403"/>
    <cellStyle name="40% - 强调文字颜色 3 2 5 7 2" xfId="14404"/>
    <cellStyle name="40% - 强调文字颜色 5 2 2 4 3 3" xfId="14405"/>
    <cellStyle name="解释性文本 2 5 2 2 7" xfId="14406"/>
    <cellStyle name="40% - 强调文字颜色 3 2 5 8" xfId="14407"/>
    <cellStyle name="输入 2 6 2 6 2" xfId="14408"/>
    <cellStyle name="40% - 强调文字颜色 3 2 6" xfId="14409"/>
    <cellStyle name="40% - 强调文字颜色 3 2 6 2" xfId="14410"/>
    <cellStyle name="40% - 强调文字颜色 3 2 6 2 2" xfId="14411"/>
    <cellStyle name="常规 18 4 3 2 2 2 4" xfId="14412"/>
    <cellStyle name="40% - 强调文字颜色 3 2 6 2 2 2 3 2" xfId="14413"/>
    <cellStyle name="常规 3 2" xfId="14414"/>
    <cellStyle name="40% - 强调文字颜色 3 2 6 2 2 2 4" xfId="14415"/>
    <cellStyle name="常规 4" xfId="14416"/>
    <cellStyle name="40% - 强调文字颜色 3 2 6 2 2 3 2" xfId="14417"/>
    <cellStyle name="标题 4 2 3 2 2 7" xfId="14418"/>
    <cellStyle name="40% - 强调文字颜色 3 2 6 2 2 4" xfId="14419"/>
    <cellStyle name="40% - 强调文字颜色 5 2 4 6 2" xfId="14420"/>
    <cellStyle name="40% - 强调文字颜色 5 2 4 6 2 2" xfId="14421"/>
    <cellStyle name="40% - 强调文字颜色 3 2 6 2 2 4 2" xfId="14422"/>
    <cellStyle name="标题 4 2 3 2 3 7" xfId="14423"/>
    <cellStyle name="40% - 强调文字颜色 3 2 6 2 2 5" xfId="14424"/>
    <cellStyle name="40% - 强调文字颜色 5 2 4 6 3" xfId="14425"/>
    <cellStyle name="40% - 强调文字颜色 3 2 6 2 3" xfId="14426"/>
    <cellStyle name="40% - 强调文字颜色 3 2 6 2 3 3" xfId="14427"/>
    <cellStyle name="40% - 强调文字颜色 3 2 6 2 3 3 2" xfId="14428"/>
    <cellStyle name="标题 4 2 3 3 2 7" xfId="14429"/>
    <cellStyle name="40% - 强调文字颜色 3 2 6 2 3 4" xfId="14430"/>
    <cellStyle name="40% - 强调文字颜色 5 2 4 7 2" xfId="14431"/>
    <cellStyle name="60% - 强调文字颜色 6 2 3 3 2 2" xfId="14432"/>
    <cellStyle name="40% - 强调文字颜色 3 2 6 2 4" xfId="14433"/>
    <cellStyle name="40% - 强调文字颜色 3 2 6 2 5" xfId="14434"/>
    <cellStyle name="60% - 强调文字颜色 1 2 10" xfId="14435"/>
    <cellStyle name="40% - 强调文字颜色 3 2 6 2 6" xfId="14436"/>
    <cellStyle name="60% - 强调文字颜色 1 2 11" xfId="14437"/>
    <cellStyle name="解释性文本 2 5 2 3 2" xfId="14438"/>
    <cellStyle name="40% - 强调文字颜色 3 2 6 3" xfId="14439"/>
    <cellStyle name="解释性文本 2 5 2 3 2 2" xfId="14440"/>
    <cellStyle name="40% - 强调文字颜色 3 2 6 3 2" xfId="14441"/>
    <cellStyle name="强调文字颜色 2 2 2 2 2 3 3 2" xfId="14442"/>
    <cellStyle name="40% - 强调文字颜色 3 2 6 3 2 2 2" xfId="14443"/>
    <cellStyle name="强调文字颜色 2 2 5 3 3 2 3" xfId="14444"/>
    <cellStyle name="40% - 强调文字颜色 3 2 6 3 2 2 2 2" xfId="14445"/>
    <cellStyle name="40% - 强调文字颜色 3 2 6 3 2 2 3" xfId="14446"/>
    <cellStyle name="40% - 强调文字颜色 3 2 6 3 2 2 3 2" xfId="14447"/>
    <cellStyle name="40% - 强调文字颜色 3 2 6 3 2 2 4" xfId="14448"/>
    <cellStyle name="强调文字颜色 2 2 2 2 2 3 4" xfId="14449"/>
    <cellStyle name="40% - 强调文字颜色 3 2 6 3 2 3" xfId="14450"/>
    <cellStyle name="检查单元格 2 2 2 4 3" xfId="14451"/>
    <cellStyle name="常规 21 2 2 4 2 3 2" xfId="14452"/>
    <cellStyle name="40% - 强调文字颜色 5 2 2 2 2 2 6" xfId="14453"/>
    <cellStyle name="强调文字颜色 2 2 2 2 2 3 4 2" xfId="14454"/>
    <cellStyle name="40% - 强调文字颜色 3 2 6 3 2 3 2" xfId="14455"/>
    <cellStyle name="标题 4 2 4 2 2 7" xfId="14456"/>
    <cellStyle name="强调文字颜色 2 2 2 2 2 3 5" xfId="14457"/>
    <cellStyle name="40% - 强调文字颜色 3 2 6 3 2 4" xfId="14458"/>
    <cellStyle name="40% - 强调文字颜色 5 2 5 6 2" xfId="14459"/>
    <cellStyle name="40% - 强调文字颜色 5 2 2 2 2 3 6" xfId="14460"/>
    <cellStyle name="40% - 强调文字颜色 3 2 6 3 2 4 2" xfId="14461"/>
    <cellStyle name="标题 4 2 4 2 3 7" xfId="14462"/>
    <cellStyle name="40% - 强调文字颜色 3 2 6 3 2 5" xfId="14463"/>
    <cellStyle name="解释性文本 2 5 2 3 2 3" xfId="14464"/>
    <cellStyle name="40% - 强调文字颜色 3 2 6 3 3" xfId="14465"/>
    <cellStyle name="强调文字颜色 2 2 2 2 2 4 3 2" xfId="14466"/>
    <cellStyle name="40% - 强调文字颜色 3 2 6 3 3 2 2" xfId="14467"/>
    <cellStyle name="强调文字颜色 2 2 2 2 2 4 4" xfId="14468"/>
    <cellStyle name="40% - 强调文字颜色 3 2 6 3 3 3" xfId="14469"/>
    <cellStyle name="40% - 强调文字颜色 3 2 6 3 3 3 2" xfId="14470"/>
    <cellStyle name="标题 4 2 4 3 2 7" xfId="14471"/>
    <cellStyle name="40% - 强调文字颜色 3 2 6 3 3 4" xfId="14472"/>
    <cellStyle name="40% - 强调文字颜色 5 2 5 7 2" xfId="14473"/>
    <cellStyle name="60% - 强调文字颜色 6 2 3 4 2 2" xfId="14474"/>
    <cellStyle name="解释性文本 2 5 2 3 2 4" xfId="14475"/>
    <cellStyle name="40% - 强调文字颜色 3 2 6 3 4" xfId="14476"/>
    <cellStyle name="40% - 强调文字颜色 3 2 6 3 4 2" xfId="14477"/>
    <cellStyle name="40% - 强调文字颜色 3 2 6 3 5" xfId="14478"/>
    <cellStyle name="60% - 强调文字颜色 1 2 2 4 2 2 2 2" xfId="14479"/>
    <cellStyle name="40% - 强调文字颜色 3 2 6 3 5 2" xfId="14480"/>
    <cellStyle name="链接单元格 2 5 2 4 4" xfId="14481"/>
    <cellStyle name="60% - 强调文字颜色 3 2 2 4 3 2 3" xfId="14482"/>
    <cellStyle name="40% - 强调文字颜色 3 2 6 3 6" xfId="14483"/>
    <cellStyle name="解释性文本 2 5 2 3 3 2" xfId="14484"/>
    <cellStyle name="40% - 强调文字颜色 3 2 6 4 2" xfId="14485"/>
    <cellStyle name="强调文字颜色 2 2 2 2 3 3 3" xfId="14486"/>
    <cellStyle name="40% - 强调文字颜色 3 2 6 4 2 2" xfId="14487"/>
    <cellStyle name="40% - 强调文字颜色 3 2 6 4 3" xfId="14488"/>
    <cellStyle name="强调文字颜色 2 2 2 2 3 4 3" xfId="14489"/>
    <cellStyle name="40% - 强调文字颜色 3 2 6 4 3 2" xfId="14490"/>
    <cellStyle name="强调文字颜色 3 2 7 3 2 3 2" xfId="14491"/>
    <cellStyle name="解释性文本 2 5 2 3 4" xfId="14492"/>
    <cellStyle name="40% - 强调文字颜色 3 2 6 5" xfId="14493"/>
    <cellStyle name="解释性文本 2 5 2 3 5" xfId="14494"/>
    <cellStyle name="40% - 强调文字颜色 3 2 6 6" xfId="14495"/>
    <cellStyle name="40% - 强调文字颜色 3 2 6 6 2" xfId="14496"/>
    <cellStyle name="40% - 强调文字颜色 5 2 2 5 2 3" xfId="14497"/>
    <cellStyle name="40% - 强调文字颜色 3 2 6 7" xfId="14498"/>
    <cellStyle name="40% - 强调文字颜色 3 2 7" xfId="14499"/>
    <cellStyle name="40% - 强调文字颜色 3 2 7 2" xfId="14500"/>
    <cellStyle name="40% - 强调文字颜色 3 2 7 2 2" xfId="14501"/>
    <cellStyle name="常规 18 4 3 2 3 2 4" xfId="14502"/>
    <cellStyle name="40% - 强调文字颜色 3 2 7 2 2 2 2" xfId="14503"/>
    <cellStyle name="40% - 强调文字颜色 3 2 7 2 2 3" xfId="14504"/>
    <cellStyle name="40% - 强调文字颜色 3 2 7 2 2 3 2" xfId="14505"/>
    <cellStyle name="40% - 强调文字颜色 3 2 7 2 2 4" xfId="14506"/>
    <cellStyle name="40% - 强调文字颜色 3 2 7 2 3" xfId="14507"/>
    <cellStyle name="标题 2 2 3 2 2 5 2" xfId="14508"/>
    <cellStyle name="40% - 强调文字颜色 3 2 7 2 4" xfId="14509"/>
    <cellStyle name="好 2 2 2 2 2 2 2 2" xfId="14510"/>
    <cellStyle name="60% - 强调文字颜色 4 2 2 3 3 4" xfId="14511"/>
    <cellStyle name="40% - 强调文字颜色 3 2 7 2 4 2" xfId="14512"/>
    <cellStyle name="好 2 2 2 2 2 2 2 2 2" xfId="14513"/>
    <cellStyle name="40% - 强调文字颜色 3 2 7 2 5" xfId="14514"/>
    <cellStyle name="好 2 2 2 2 2 2 2 3" xfId="14515"/>
    <cellStyle name="解释性文本 2 5 2 4 2" xfId="14516"/>
    <cellStyle name="40% - 强调文字颜色 3 2 7 3" xfId="14517"/>
    <cellStyle name="强调文字颜色 2 2 2 3 2 3 3" xfId="14518"/>
    <cellStyle name="40% - 强调文字颜色 3 2 7 3 2 2" xfId="14519"/>
    <cellStyle name="40% - 强调文字颜色 3 2 7 3 3" xfId="14520"/>
    <cellStyle name="强调文字颜色 2 2 2 3 2 4 3" xfId="14521"/>
    <cellStyle name="40% - 强调文字颜色 3 2 7 3 3 2" xfId="14522"/>
    <cellStyle name="60% - 强调文字颜色 4 2 2 4 2 4" xfId="14523"/>
    <cellStyle name="标题 2 2 3 2 2 6 2" xfId="14524"/>
    <cellStyle name="标题 4 2 5 2 2 2 2" xfId="14525"/>
    <cellStyle name="40% - 强调文字颜色 3 2 7 3 4" xfId="14526"/>
    <cellStyle name="好 2 2 2 2 2 2 3 2" xfId="14527"/>
    <cellStyle name="40% - 强调文字颜色 3 2 8" xfId="14528"/>
    <cellStyle name="40% - 强调文字颜色 6 2 2 3 4 2 2" xfId="14529"/>
    <cellStyle name="标题 2 2 3 4 3 2 3 2" xfId="14530"/>
    <cellStyle name="40% - 强调文字颜色 3 2 8 2" xfId="14531"/>
    <cellStyle name="40% - 强调文字颜色 3 2 8 2 2" xfId="14532"/>
    <cellStyle name="40% - 强调文字颜色 3 2 8 2 2 2" xfId="14533"/>
    <cellStyle name="40% - 强调文字颜色 3 2 8 2 2 2 2" xfId="14534"/>
    <cellStyle name="40% - 强调文字颜色 3 2 8 2 2 3" xfId="14535"/>
    <cellStyle name="40% - 强调文字颜色 3 2 8 2 2 3 2" xfId="14536"/>
    <cellStyle name="40% - 强调文字颜色 3 2 8 2 2 4" xfId="14537"/>
    <cellStyle name="常规 21 4 4 2 2 3 2" xfId="14538"/>
    <cellStyle name="40% - 强调文字颜色 3 2 8 2 3" xfId="14539"/>
    <cellStyle name="40% - 强调文字颜色 3 2 8 2 3 2" xfId="14540"/>
    <cellStyle name="60% - 强调文字颜色 4 2 3 3 2 4" xfId="14541"/>
    <cellStyle name="强调文字颜色 6 2 5 2 3 2 3 2" xfId="14542"/>
    <cellStyle name="标题 2 2 3 2 3 5 2" xfId="14543"/>
    <cellStyle name="40% - 强调文字颜色 3 2 8 2 4" xfId="14544"/>
    <cellStyle name="好 2 2 2 2 2 3 2 2" xfId="14545"/>
    <cellStyle name="60% - 强调文字颜色 4 2 3 3 3 4" xfId="14546"/>
    <cellStyle name="标题 3 2 3 2 2 3 2 4" xfId="14547"/>
    <cellStyle name="40% - 强调文字颜色 3 2 8 2 4 2" xfId="14548"/>
    <cellStyle name="好 2 2 2 2 2 3 2 2 2" xfId="14549"/>
    <cellStyle name="60% - 强调文字颜色 2 2 5 2 2 3 2" xfId="14550"/>
    <cellStyle name="40% - 强调文字颜色 3 2 8 2 5" xfId="14551"/>
    <cellStyle name="标题 3 2 2 4 3 2 2 2" xfId="14552"/>
    <cellStyle name="好 2 2 2 2 2 3 2 3" xfId="14553"/>
    <cellStyle name="解释性文本 2 5 2 5 2" xfId="14554"/>
    <cellStyle name="40% - 强调文字颜色 3 2 8 3" xfId="14555"/>
    <cellStyle name="40% - 强调文字颜色 3 2 8 3 2" xfId="14556"/>
    <cellStyle name="40% - 强调文字颜色 3 2 8 3 2 2" xfId="14557"/>
    <cellStyle name="40% - 强调文字颜色 3 2 8 3 3" xfId="14558"/>
    <cellStyle name="40% - 强调文字颜色 3 2 8 3 3 2" xfId="14559"/>
    <cellStyle name="60% - 强调文字颜色 4 2 3 4 2 4" xfId="14560"/>
    <cellStyle name="标题 2 2 3 2 3 6 2" xfId="14561"/>
    <cellStyle name="标题 4 2 5 2 3 2 2" xfId="14562"/>
    <cellStyle name="40% - 强调文字颜色 3 2 8 3 4" xfId="14563"/>
    <cellStyle name="好 2 2 2 2 2 3 3 2" xfId="14564"/>
    <cellStyle name="40% - 强调文字颜色 3 2 9" xfId="14565"/>
    <cellStyle name="40% - 强调文字颜色 3 2 9 2" xfId="14566"/>
    <cellStyle name="40% - 强调文字颜色 3 2 9 2 2" xfId="14567"/>
    <cellStyle name="解释性文本 2 5 2 6 2" xfId="14568"/>
    <cellStyle name="40% - 强调文字颜色 3 2 9 3" xfId="14569"/>
    <cellStyle name="40% - 强调文字颜色 3 2 9 3 2" xfId="14570"/>
    <cellStyle name="40% - 强调文字颜色 4 2" xfId="14571"/>
    <cellStyle name="40% - 强调文字颜色 4 2 10" xfId="14572"/>
    <cellStyle name="40% - 强调文字颜色 4 2 11" xfId="14573"/>
    <cellStyle name="40% - 强调文字颜色 4 2 11 2" xfId="14574"/>
    <cellStyle name="40% - 强调文字颜色 4 2 2" xfId="14575"/>
    <cellStyle name="40% - 强调文字颜色 4 2 2 2" xfId="14576"/>
    <cellStyle name="40% - 强调文字颜色 4 2 2 4 3 3" xfId="14577"/>
    <cellStyle name="40% - 强调文字颜色 4 2 2 2 2" xfId="14578"/>
    <cellStyle name="40% - 强调文字颜色 4 2 2 4 3 3 2" xfId="14579"/>
    <cellStyle name="40% - 强调文字颜色 4 2 2 2 2 2" xfId="14580"/>
    <cellStyle name="40% - 强调文字颜色 4 2 2 2 2 2 2" xfId="14581"/>
    <cellStyle name="40% - 强调文字颜色 4 2 2 2 2 2 2 2" xfId="14582"/>
    <cellStyle name="40% - 强调文字颜色 4 2 2 2 2 2 2 2 2" xfId="14583"/>
    <cellStyle name="40% - 强调文字颜色 4 2 2 2 2 2 2 2 2 2" xfId="14584"/>
    <cellStyle name="40% - 强调文字颜色 4 2 2 2 2 2 2 2 3" xfId="14585"/>
    <cellStyle name="40% - 强调文字颜色 4 2 2 2 2 2 2 2 3 2" xfId="14586"/>
    <cellStyle name="40% - 强调文字颜色 4 2 2 2 2 2 2 2 4" xfId="14587"/>
    <cellStyle name="40% - 强调文字颜色 4 2 2 2 2 2 2 3" xfId="14588"/>
    <cellStyle name="常规 22 6 2 4 2" xfId="14589"/>
    <cellStyle name="40% - 强调文字颜色 4 2 2 2 2 2 2 3 2" xfId="14590"/>
    <cellStyle name="40% - 强调文字颜色 4 2 2 2 2 2 2 4" xfId="14591"/>
    <cellStyle name="40% - 强调文字颜色 4 2 2 2 2 2 2 4 2" xfId="14592"/>
    <cellStyle name="标题 1 2 2 2 2 5" xfId="14593"/>
    <cellStyle name="40% - 强调文字颜色 4 2 2 2 2 2 2 5" xfId="14594"/>
    <cellStyle name="常规 3 2 2 2 2 2 2 3 2" xfId="14595"/>
    <cellStyle name="40% - 强调文字颜色 4 2 2 2 2 2 3" xfId="14596"/>
    <cellStyle name="40% - 强调文字颜色 4 2 2 2 2 2 3 2" xfId="14597"/>
    <cellStyle name="标题 5 3 2 2 7" xfId="14598"/>
    <cellStyle name="40% - 强调文字颜色 4 2 2 2 2 2 3 2 2" xfId="14599"/>
    <cellStyle name="40% - 强调文字颜色 6 2 3 2 2 6" xfId="14600"/>
    <cellStyle name="40% - 强调文字颜色 4 2 2 2 2 2 3 3" xfId="14601"/>
    <cellStyle name="40% - 强调文字颜色 4 2 2 2 2 2 3 3 2" xfId="14602"/>
    <cellStyle name="40% - 强调文字颜色 6 2 3 2 3 6" xfId="14603"/>
    <cellStyle name="40% - 强调文字颜色 4 2 2 2 2 2 3 4" xfId="14604"/>
    <cellStyle name="40% - 强调文字颜色 4 2 2 2 2 2 4" xfId="14605"/>
    <cellStyle name="40% - 强调文字颜色 4 2 2 2 2 2 4 2" xfId="14606"/>
    <cellStyle name="标题 5 3 2 3 7" xfId="14607"/>
    <cellStyle name="40% - 强调文字颜色 4 2 2 2 2 2 5" xfId="14608"/>
    <cellStyle name="40% - 强调文字颜色 4 2 2 2 2 2 5 2" xfId="14609"/>
    <cellStyle name="40% - 强调文字颜色 4 2 2 2 2 3 2 2 2" xfId="14610"/>
    <cellStyle name="40% - 强调文字颜色 4 2 2 2 2 3 2 2 2 2" xfId="14611"/>
    <cellStyle name="计算 2 4 2 2 2 2 3 3 2" xfId="14612"/>
    <cellStyle name="40% - 强调文字颜色 6 2 5 2 3 5" xfId="14613"/>
    <cellStyle name="40% - 强调文字颜色 4 2 2 2 2 3 2 2 3" xfId="14614"/>
    <cellStyle name="40% - 强调文字颜色 4 2 2 2 2 3 2 2 3 2" xfId="14615"/>
    <cellStyle name="标题 1 2 4 3 2 4" xfId="14616"/>
    <cellStyle name="40% - 强调文字颜色 4 2 2 2 2 3 2 2 4" xfId="14617"/>
    <cellStyle name="40% - 强调文字颜色 5 2 3 3 2 2 2 2 2" xfId="14618"/>
    <cellStyle name="40% - 强调文字颜色 4 2 2 2 2 3 2 3" xfId="14619"/>
    <cellStyle name="40% - 强调文字颜色 4 2 2 2 2 3 2 3 2" xfId="14620"/>
    <cellStyle name="40% - 强调文字颜色 4 2 2 2 2 3 2 4" xfId="14621"/>
    <cellStyle name="40% - 强调文字颜色 4 2 2 2 2 3 2 4 2" xfId="14622"/>
    <cellStyle name="标题 1 2 3 2 2 5" xfId="14623"/>
    <cellStyle name="40% - 强调文字颜色 4 2 2 2 2 3 3 2" xfId="14624"/>
    <cellStyle name="标题 5 3 3 2 7" xfId="14625"/>
    <cellStyle name="40% - 强调文字颜色 4 2 2 2 2 3 3 2 2" xfId="14626"/>
    <cellStyle name="40% - 强调文字颜色 6 2 4 2 2 6" xfId="14627"/>
    <cellStyle name="40% - 强调文字颜色 4 2 2 2 2 3 3 3" xfId="14628"/>
    <cellStyle name="40% - 强调文字颜色 4 2 2 2 2 3 3 3 2" xfId="14629"/>
    <cellStyle name="40% - 强调文字颜色 6 2 4 2 3 6" xfId="14630"/>
    <cellStyle name="40% - 强调文字颜色 4 2 2 2 2 3 3 4" xfId="14631"/>
    <cellStyle name="40% - 强调文字颜色 4 2 2 2 2 3 4" xfId="14632"/>
    <cellStyle name="40% - 强调文字颜色 4 2 2 2 2 3 4 2" xfId="14633"/>
    <cellStyle name="40% - 强调文字颜色 4 2 2 2 2 4" xfId="14634"/>
    <cellStyle name="40% - 强调文字颜色 4 2 2 2 2 4 2" xfId="14635"/>
    <cellStyle name="40% - 强调文字颜色 4 2 2 2 2 4 2 2" xfId="14636"/>
    <cellStyle name="40% - 强调文字颜色 4 2 2 2 2 4 3" xfId="14637"/>
    <cellStyle name="标题 5 3 5 2 2 2" xfId="14638"/>
    <cellStyle name="40% - 强调文字颜色 4 2 2 2 2 4 3 2" xfId="14639"/>
    <cellStyle name="40% - 强调文字颜色 4 2 2 2 2 4 4" xfId="14640"/>
    <cellStyle name="40% - 强调文字颜色 4 2 2 2 2 5" xfId="14641"/>
    <cellStyle name="40% - 强调文字颜色 4 2 2 2 2 5 2" xfId="14642"/>
    <cellStyle name="40% - 强调文字颜色 4 2 2 2 2 6" xfId="14643"/>
    <cellStyle name="好 2 3 3 2 2 4" xfId="14644"/>
    <cellStyle name="40% - 强调文字颜色 6 2 4 2 2 2" xfId="14645"/>
    <cellStyle name="40% - 强调文字颜色 4 2 2 2 2 6 2" xfId="14646"/>
    <cellStyle name="好 2 3 3 2 2 4 2" xfId="14647"/>
    <cellStyle name="40% - 强调文字颜色 6 2 4 2 2 2 2" xfId="14648"/>
    <cellStyle name="常规 2 5 2 2 2 6" xfId="14649"/>
    <cellStyle name="40% - 强调文字颜色 4 2 2 2 3" xfId="14650"/>
    <cellStyle name="40% - 强调文字颜色 4 2 2 2 3 2" xfId="14651"/>
    <cellStyle name="40% - 强调文字颜色 4 2 2 2 3 2 2" xfId="14652"/>
    <cellStyle name="40% - 强调文字颜色 4 2 2 2 3 2 2 2 2" xfId="14653"/>
    <cellStyle name="标题 1 2 6 4" xfId="14654"/>
    <cellStyle name="40% - 强调文字颜色 4 2 2 2 3 2 2 3" xfId="14655"/>
    <cellStyle name="常规 22 7 2 4 2" xfId="14656"/>
    <cellStyle name="40% - 强调文字颜色 4 2 2 2 3 2 2 3 2" xfId="14657"/>
    <cellStyle name="标题 1 2 7 4" xfId="14658"/>
    <cellStyle name="常规 35 3 2 4" xfId="14659"/>
    <cellStyle name="40% - 强调文字颜色 4 2 2 2 3 2 2 4" xfId="14660"/>
    <cellStyle name="40% - 强调文字颜色 4 2 2 2 3 2 3" xfId="14661"/>
    <cellStyle name="40% - 强调文字颜色 4 2 2 2 3 2 3 2" xfId="14662"/>
    <cellStyle name="标题 5 4 2 2 7" xfId="14663"/>
    <cellStyle name="40% - 强调文字颜色 4 2 2 2 3 2 4" xfId="14664"/>
    <cellStyle name="40% - 强调文字颜色 4 2 2 2 3 2 4 2" xfId="14665"/>
    <cellStyle name="标题 5 4 2 3 7" xfId="14666"/>
    <cellStyle name="40% - 强调文字颜色 4 2 2 2 3 2 5" xfId="14667"/>
    <cellStyle name="40% - 强调文字颜色 4 2 2 2 3 3 2" xfId="14668"/>
    <cellStyle name="40% - 强调文字颜色 4 2 2 2 3 3 2 2" xfId="14669"/>
    <cellStyle name="40% - 强调文字颜色 4 2 2 2 3 3 3" xfId="14670"/>
    <cellStyle name="40% - 强调文字颜色 4 2 2 2 3 3 3 2" xfId="14671"/>
    <cellStyle name="标题 5 4 3 2 7" xfId="14672"/>
    <cellStyle name="40% - 强调文字颜色 4 2 2 2 3 3 4" xfId="14673"/>
    <cellStyle name="40% - 强调文字颜色 4 2 2 2 3 4" xfId="14674"/>
    <cellStyle name="好 2 3 3 2 3 2" xfId="14675"/>
    <cellStyle name="常规 37 2 4 2 2" xfId="14676"/>
    <cellStyle name="40% - 强调文字颜色 4 2 2 2 3 4 2" xfId="14677"/>
    <cellStyle name="40% - 强调文字颜色 4 2 2 2 3 5" xfId="14678"/>
    <cellStyle name="40% - 强调文字颜色 4 2 2 2 3 5 2" xfId="14679"/>
    <cellStyle name="40% - 强调文字颜色 4 2 2 2 3 6" xfId="14680"/>
    <cellStyle name="好 2 3 3 2 3 4" xfId="14681"/>
    <cellStyle name="40% - 强调文字颜色 6 2 4 2 3 2" xfId="14682"/>
    <cellStyle name="40% - 强调文字颜色 4 2 2 2 4" xfId="14683"/>
    <cellStyle name="40% - 强调文字颜色 4 2 2 2 4 2" xfId="14684"/>
    <cellStyle name="40% - 强调文字颜色 4 2 2 2 4 2 2" xfId="14685"/>
    <cellStyle name="40% - 强调文字颜色 4 2 2 2 4 2 2 2" xfId="14686"/>
    <cellStyle name="40% - 强调文字颜色 4 2 2 2 4 2 2 2 2" xfId="14687"/>
    <cellStyle name="40% - 强调文字颜色 4 2 2 2 4 2 2 3" xfId="14688"/>
    <cellStyle name="40% - 强调文字颜色 4 2 2 2 4 2 2 3 2" xfId="14689"/>
    <cellStyle name="40% - 强调文字颜色 4 2 2 2 4 2 2 4" xfId="14690"/>
    <cellStyle name="40% - 强调文字颜色 4 2 2 2 4 2 3" xfId="14691"/>
    <cellStyle name="40% - 强调文字颜色 4 2 2 2 4 2 3 2" xfId="14692"/>
    <cellStyle name="标题 5 5 2 2 7" xfId="14693"/>
    <cellStyle name="40% - 强调文字颜色 4 2 2 2 4 2 4" xfId="14694"/>
    <cellStyle name="40% - 强调文字颜色 4 2 2 2 4 2 4 2" xfId="14695"/>
    <cellStyle name="40% - 强调文字颜色 4 2 2 2 4 2 5" xfId="14696"/>
    <cellStyle name="40% - 强调文字颜色 4 2 2 2 4 3" xfId="14697"/>
    <cellStyle name="40% - 强调文字颜色 4 2 2 2 4 3 2" xfId="14698"/>
    <cellStyle name="40% - 强调文字颜色 4 2 2 2 4 4" xfId="14699"/>
    <cellStyle name="好 2 3 3 2 4 2" xfId="14700"/>
    <cellStyle name="常规 37 2 4 3 2" xfId="14701"/>
    <cellStyle name="40% - 强调文字颜色 4 2 2 2 4 4 2" xfId="14702"/>
    <cellStyle name="40% - 强调文字颜色 4 2 2 2 4 5" xfId="14703"/>
    <cellStyle name="40% - 强调文字颜色 4 2 2 2 4 5 2" xfId="14704"/>
    <cellStyle name="40% - 强调文字颜色 4 2 2 2 4 6" xfId="14705"/>
    <cellStyle name="好 2 3 3 2 4 4" xfId="14706"/>
    <cellStyle name="40% - 强调文字颜色 6 2 4 2 4 2" xfId="14707"/>
    <cellStyle name="40% - 强调文字颜色 4 2 2 3" xfId="14708"/>
    <cellStyle name="40% - 强调文字颜色 4 2 2 4 3 4" xfId="14709"/>
    <cellStyle name="60% - 强调文字颜色 4 2 10 2" xfId="14710"/>
    <cellStyle name="40% - 强调文字颜色 4 2 2 3 2" xfId="14711"/>
    <cellStyle name="40% - 强调文字颜色 4 2 2 3 2 2 3" xfId="14712"/>
    <cellStyle name="40% - 强调文字颜色 4 2 2 3 2 2 4" xfId="14713"/>
    <cellStyle name="40% - 强调文字颜色 4 2 2 3 2 2 4 2" xfId="14714"/>
    <cellStyle name="常规 24 3 3" xfId="14715"/>
    <cellStyle name="40% - 强调文字颜色 4 2 2 3 2 2 5" xfId="14716"/>
    <cellStyle name="差 2 6 2 2 3 2" xfId="14717"/>
    <cellStyle name="40% - 强调文字颜色 4 2 2 3 2 3 3 2" xfId="14718"/>
    <cellStyle name="常规 25 2 3" xfId="14719"/>
    <cellStyle name="常规 30 2 3" xfId="14720"/>
    <cellStyle name="40% - 强调文字颜色 4 2 2 3 2 3 4" xfId="14721"/>
    <cellStyle name="40% - 强调文字颜色 4 2 2 3 2 4 2" xfId="14722"/>
    <cellStyle name="40% - 强调文字颜色 4 2 2 3 2 5" xfId="14723"/>
    <cellStyle name="40% - 强调文字颜色 4 2 2 3 2 5 2" xfId="14724"/>
    <cellStyle name="40% - 强调文字颜色 4 2 2 3 2 6" xfId="14725"/>
    <cellStyle name="好 2 3 3 3 2 4" xfId="14726"/>
    <cellStyle name="40% - 强调文字颜色 6 2 4 3 2 2" xfId="14727"/>
    <cellStyle name="40% - 强调文字颜色 4 2 2 3 3" xfId="14728"/>
    <cellStyle name="40% - 强调文字颜色 4 2 2 3 3 2 2" xfId="14729"/>
    <cellStyle name="40% - 强调文字颜色 4 2 2 3 3 2 2 2 2" xfId="14730"/>
    <cellStyle name="40% - 强调文字颜色 4 2 2 3 3 2 2 3" xfId="14731"/>
    <cellStyle name="常规 18 7 2 4 2" xfId="14732"/>
    <cellStyle name="常规 23 7 2 4 2" xfId="14733"/>
    <cellStyle name="40% - 强调文字颜色 4 2 2 3 3 2 2 3 2" xfId="14734"/>
    <cellStyle name="40% - 强调文字颜色 4 2 2 3 3 2 2 4" xfId="14735"/>
    <cellStyle name="40% - 强调文字颜色 4 2 2 3 3 2 3" xfId="14736"/>
    <cellStyle name="常规 21 6 2 2 3 2" xfId="14737"/>
    <cellStyle name="40% - 强调文字颜色 4 2 2 3 3 2 3 2" xfId="14738"/>
    <cellStyle name="40% - 强调文字颜色 4 2 2 3 3 2 4" xfId="14739"/>
    <cellStyle name="40% - 强调文字颜色 4 2 2 3 3 2 4 2" xfId="14740"/>
    <cellStyle name="40% - 强调文字颜色 4 2 2 3 3 2 5" xfId="14741"/>
    <cellStyle name="差 2 6 2 3 3 2" xfId="14742"/>
    <cellStyle name="40% - 强调文字颜色 4 2 2 3 3 3 2" xfId="14743"/>
    <cellStyle name="40% - 强调文字颜色 4 2 2 3 3 3 2 2" xfId="14744"/>
    <cellStyle name="40% - 强调文字颜色 4 2 2 3 3 3 3" xfId="14745"/>
    <cellStyle name="常规 21 6 2 2 4 2" xfId="14746"/>
    <cellStyle name="40% - 强调文字颜色 4 2 2 3 3 3 3 2" xfId="14747"/>
    <cellStyle name="40% - 强调文字颜色 4 2 2 3 3 3 4" xfId="14748"/>
    <cellStyle name="40% - 强调文字颜色 4 2 2 3 3 4 2" xfId="14749"/>
    <cellStyle name="40% - 强调文字颜色 4 2 2 3 3 5" xfId="14750"/>
    <cellStyle name="40% - 强调文字颜色 4 2 2 3 3 5 2" xfId="14751"/>
    <cellStyle name="40% - 强调文字颜色 4 2 2 3 3 6" xfId="14752"/>
    <cellStyle name="40% - 强调文字颜色 6 2 4 3 3 2" xfId="14753"/>
    <cellStyle name="40% - 强调文字颜色 4 2 2 3 4" xfId="14754"/>
    <cellStyle name="40% - 强调文字颜色 4 2 2 3 4 2" xfId="14755"/>
    <cellStyle name="40% - 强调文字颜色 4 2 2 3 4 2 2" xfId="14756"/>
    <cellStyle name="40% - 强调文字颜色 4 2 2 3 4 3" xfId="14757"/>
    <cellStyle name="40% - 强调文字颜色 4 2 2 3 4 3 2" xfId="14758"/>
    <cellStyle name="40% - 强调文字颜色 4 2 2 3 4 4" xfId="14759"/>
    <cellStyle name="40% - 强调文字颜色 4 2 2 4" xfId="14760"/>
    <cellStyle name="40% - 强调文字颜色 4 2 2 4 2" xfId="14761"/>
    <cellStyle name="40% - 强调文字颜色 4 2 2 4 2 2 2" xfId="14762"/>
    <cellStyle name="40% - 强调文字颜色 4 2 2 4 2 2 3" xfId="14763"/>
    <cellStyle name="40% - 强调文字颜色 4 2 2 4 2 2 4" xfId="14764"/>
    <cellStyle name="40% - 强调文字颜色 4 2 2 4 2 3" xfId="14765"/>
    <cellStyle name="40% - 强调文字颜色 4 2 2 4 2 3 2" xfId="14766"/>
    <cellStyle name="40% - 强调文字颜色 4 2 2 4 2 4 2" xfId="14767"/>
    <cellStyle name="40% - 强调文字颜色 4 2 2 4 3" xfId="14768"/>
    <cellStyle name="40% - 强调文字颜色 4 2 2 4 3 2" xfId="14769"/>
    <cellStyle name="40% - 强调文字颜色 4 2 2 4 3 2 2" xfId="14770"/>
    <cellStyle name="40% - 强调文字颜色 4 2 2 4 4" xfId="14771"/>
    <cellStyle name="40% - 强调文字颜色 4 2 2 4 4 2" xfId="14772"/>
    <cellStyle name="40% - 强调文字颜色 4 2 2 4 5 2" xfId="14773"/>
    <cellStyle name="40% - 强调文字颜色 4 2 2 4 6" xfId="14774"/>
    <cellStyle name="40% - 强调文字颜色 4 2 2 5" xfId="14775"/>
    <cellStyle name="40% - 强调文字颜色 6 2 4 4 3 2" xfId="14776"/>
    <cellStyle name="40% - 强调文字颜色 4 2 2 5 2" xfId="14777"/>
    <cellStyle name="40% - 强调文字颜色 6 2 4 4 3 2 2" xfId="14778"/>
    <cellStyle name="40% - 强调文字颜色 4 2 2 5 2 2 2" xfId="14779"/>
    <cellStyle name="40% - 强调文字颜色 4 2 2 5 2 2 3" xfId="14780"/>
    <cellStyle name="40% - 强调文字颜色 4 2 2 5 2 2 4" xfId="14781"/>
    <cellStyle name="40% - 强调文字颜色 4 2 2 5 2 3" xfId="14782"/>
    <cellStyle name="40% - 强调文字颜色 4 2 2 5 2 3 2" xfId="14783"/>
    <cellStyle name="40% - 强调文字颜色 4 2 2 5 2 4" xfId="14784"/>
    <cellStyle name="40% - 强调文字颜色 4 2 2 5 2 4 2" xfId="14785"/>
    <cellStyle name="标题 5 5 2 3 2 4" xfId="14786"/>
    <cellStyle name="40% - 强调文字颜色 4 2 2 5 2 5" xfId="14787"/>
    <cellStyle name="40% - 强调文字颜色 4 2 2 5 3" xfId="14788"/>
    <cellStyle name="40% - 强调文字颜色 4 2 2 5 3 2" xfId="14789"/>
    <cellStyle name="40% - 强调文字颜色 4 2 2 5 3 2 2" xfId="14790"/>
    <cellStyle name="40% - 强调文字颜色 4 2 2 5 3 3" xfId="14791"/>
    <cellStyle name="40% - 强调文字颜色 4 2 2 5 3 3 2" xfId="14792"/>
    <cellStyle name="40% - 强调文字颜色 4 2 2 5 3 4" xfId="14793"/>
    <cellStyle name="40% - 强调文字颜色 4 2 2 5 4" xfId="14794"/>
    <cellStyle name="40% - 强调文字颜色 4 2 2 5 4 2" xfId="14795"/>
    <cellStyle name="40% - 强调文字颜色 4 2 2 5 5 2" xfId="14796"/>
    <cellStyle name="40% - 强调文字颜色 4 2 2 5 6" xfId="14797"/>
    <cellStyle name="40% - 强调文字颜色 4 2 2 6" xfId="14798"/>
    <cellStyle name="40% - 强调文字颜色 6 2 4 4 3 3" xfId="14799"/>
    <cellStyle name="常规 21 5 2 2 3 4 2" xfId="14800"/>
    <cellStyle name="40% - 强调文字颜色 4 2 2 6 2" xfId="14801"/>
    <cellStyle name="40% - 强调文字颜色 6 2 4 4 3 3 2" xfId="14802"/>
    <cellStyle name="注释 2 10 4" xfId="14803"/>
    <cellStyle name="40% - 强调文字颜色 4 2 2 6 2 2" xfId="14804"/>
    <cellStyle name="标题 5 2 3 2 3 3" xfId="14805"/>
    <cellStyle name="40% - 强调文字颜色 4 2 2 6 3" xfId="14806"/>
    <cellStyle name="40% - 强调文字颜色 4 2 2 6 3 2" xfId="14807"/>
    <cellStyle name="标题 5 2 3 2 4 3" xfId="14808"/>
    <cellStyle name="40% - 强调文字颜色 4 2 2 6 4" xfId="14809"/>
    <cellStyle name="40% - 强调文字颜色 4 2 2 7" xfId="14810"/>
    <cellStyle name="40% - 强调文字颜色 6 2 4 4 3 4" xfId="14811"/>
    <cellStyle name="40% - 强调文字颜色 4 2 2 7 2" xfId="14812"/>
    <cellStyle name="40% - 强调文字颜色 4 2 2 8" xfId="14813"/>
    <cellStyle name="40% - 强调文字颜色 4 2 2 8 2" xfId="14814"/>
    <cellStyle name="40% - 强调文字颜色 4 2 3" xfId="14815"/>
    <cellStyle name="40% - 强调文字颜色 4 2 3 2" xfId="14816"/>
    <cellStyle name="汇总 2 3 3 2 2 6" xfId="14817"/>
    <cellStyle name="40% - 强调文字颜色 4 2 3 2 2" xfId="14818"/>
    <cellStyle name="40% - 强调文字颜色 4 2 3 2 2 2" xfId="14819"/>
    <cellStyle name="40% - 强调文字颜色 4 2 3 2 2 2 2" xfId="14820"/>
    <cellStyle name="40% - 强调文字颜色 4 2 3 2 2 2 2 2" xfId="14821"/>
    <cellStyle name="40% - 强调文字颜色 4 2 3 2 2 2 2 2 2" xfId="14822"/>
    <cellStyle name="40% - 强调文字颜色 4 2 3 2 2 2 2 2 2 2" xfId="14823"/>
    <cellStyle name="40% - 强调文字颜色 4 2 3 2 2 2 2 2 3" xfId="14824"/>
    <cellStyle name="40% - 强调文字颜色 4 2 3 2 2 2 2 2 4" xfId="14825"/>
    <cellStyle name="常规 18 5 3 4 3 2" xfId="14826"/>
    <cellStyle name="40% - 强调文字颜色 4 2 3 2 2 2 2 3 2" xfId="14827"/>
    <cellStyle name="40% - 强调文字颜色 4 2 3 2 2 2 2 4" xfId="14828"/>
    <cellStyle name="标题 1 2 4 2 3 3 2 2 2" xfId="14829"/>
    <cellStyle name="40% - 强调文字颜色 4 2 3 2 2 2 2 4 2" xfId="14830"/>
    <cellStyle name="40% - 强调文字颜色 4 2 3 2 2 2 2 5" xfId="14831"/>
    <cellStyle name="常规 22 3 2 3 2 2 3 2" xfId="14832"/>
    <cellStyle name="40% - 强调文字颜色 4 2 3 2 2 2 3" xfId="14833"/>
    <cellStyle name="40% - 强调文字颜色 4 2 3 2 2 2 3 2" xfId="14834"/>
    <cellStyle name="40% - 强调文字颜色 4 2 3 2 2 2 3 2 2" xfId="14835"/>
    <cellStyle name="40% - 强调文字颜色 4 2 3 2 2 2 3 3" xfId="14836"/>
    <cellStyle name="40% - 强调文字颜色 4 2 3 2 2 2 3 3 2" xfId="14837"/>
    <cellStyle name="40% - 强调文字颜色 4 2 3 2 2 2 3 4" xfId="14838"/>
    <cellStyle name="标题 1 2 4 2 3 3 2 3 2" xfId="14839"/>
    <cellStyle name="注释 2 3 2 4 3 4 2" xfId="14840"/>
    <cellStyle name="40% - 强调文字颜色 4 2 3 2 2 2 4" xfId="14841"/>
    <cellStyle name="40% - 强调文字颜色 4 2 3 2 2 2 4 2" xfId="14842"/>
    <cellStyle name="40% - 强调文字颜色 4 2 3 2 2 2 5" xfId="14843"/>
    <cellStyle name="标题 5 2 2 4 2 3 2" xfId="14844"/>
    <cellStyle name="40% - 强调文字颜色 4 2 3 2 2 2 5 2" xfId="14845"/>
    <cellStyle name="40% - 强调文字颜色 4 2 3 2 2 2 6" xfId="14846"/>
    <cellStyle name="40% - 强调文字颜色 4 2 3 2 2 3 2" xfId="14847"/>
    <cellStyle name="40% - 强调文字颜色 4 2 3 2 2 3 2 2" xfId="14848"/>
    <cellStyle name="40% - 强调文字颜色 4 2 3 2 2 3 2 2 2" xfId="14849"/>
    <cellStyle name="40% - 强调文字颜色 4 2 3 2 2 3 2 2 2 2" xfId="14850"/>
    <cellStyle name="强调文字颜色 4 2 3 2 2 2 2 3 2" xfId="14851"/>
    <cellStyle name="40% - 强调文字颜色 6 2 2 6" xfId="14852"/>
    <cellStyle name="40% - 强调文字颜色 4 2 3 2 2 3 2 2 3" xfId="14853"/>
    <cellStyle name="标题 1 2 5 5 2" xfId="14854"/>
    <cellStyle name="40% - 强调文字颜色 4 2 3 2 2 3 2 2 4" xfId="14855"/>
    <cellStyle name="40% - 强调文字颜色 5 2 4 3 2 2 2 2 2" xfId="14856"/>
    <cellStyle name="标题 1 2 5 5 3" xfId="14857"/>
    <cellStyle name="40% - 强调文字颜色 4 2 3 2 2 3 2 3" xfId="14858"/>
    <cellStyle name="40% - 强调文字颜色 4 2 3 2 2 3 2 3 2" xfId="14859"/>
    <cellStyle name="40% - 强调文字颜色 4 2 3 2 2 3 2 4" xfId="14860"/>
    <cellStyle name="40% - 强调文字颜色 4 2 3 2 2 3 2 4 2" xfId="14861"/>
    <cellStyle name="40% - 强调文字颜色 4 2 3 2 2 3 3" xfId="14862"/>
    <cellStyle name="40% - 强调文字颜色 4 2 3 2 2 3 3 2" xfId="14863"/>
    <cellStyle name="40% - 强调文字颜色 4 2 3 2 2 3 3 2 2" xfId="14864"/>
    <cellStyle name="40% - 强调文字颜色 4 2 3 2 2 3 3 3" xfId="14865"/>
    <cellStyle name="40% - 强调文字颜色 4 2 3 2 2 3 3 3 2" xfId="14866"/>
    <cellStyle name="40% - 强调文字颜色 4 2 3 2 2 3 3 4" xfId="14867"/>
    <cellStyle name="40% - 强调文字颜色 4 2 3 2 2 3 4" xfId="14868"/>
    <cellStyle name="40% - 强调文字颜色 4 2 3 2 2 3 4 2" xfId="14869"/>
    <cellStyle name="40% - 强调文字颜色 4 2 3 2 2 3 5" xfId="14870"/>
    <cellStyle name="40% - 强调文字颜色 4 2 3 2 2 3 5 2" xfId="14871"/>
    <cellStyle name="40% - 强调文字颜色 4 2 3 2 2 3 6" xfId="14872"/>
    <cellStyle name="40% - 强调文字颜色 4 2 3 2 2 4" xfId="14873"/>
    <cellStyle name="40% - 强调文字颜色 4 2 3 2 2 4 2" xfId="14874"/>
    <cellStyle name="40% - 强调文字颜色 4 2 3 2 2 4 2 2" xfId="14875"/>
    <cellStyle name="40% - 强调文字颜色 4 2 3 2 2 4 3" xfId="14876"/>
    <cellStyle name="标题 5 4 5 2 2 2" xfId="14877"/>
    <cellStyle name="40% - 强调文字颜色 4 2 3 2 2 4 3 2" xfId="14878"/>
    <cellStyle name="40% - 强调文字颜色 4 2 3 2 2 4 4" xfId="14879"/>
    <cellStyle name="40% - 强调文字颜色 4 2 3 2 2 5" xfId="14880"/>
    <cellStyle name="40% - 强调文字颜色 4 2 3 2 2 5 2" xfId="14881"/>
    <cellStyle name="40% - 强调文字颜色 4 2 3 2 2 6" xfId="14882"/>
    <cellStyle name="好 2 3 4 2 2 4" xfId="14883"/>
    <cellStyle name="40% - 强调文字颜色 6 2 5 2 2 2" xfId="14884"/>
    <cellStyle name="40% - 强调文字颜色 4 2 3 2 2 6 2" xfId="14885"/>
    <cellStyle name="40% - 强调文字颜色 6 2 5 2 2 2 2" xfId="14886"/>
    <cellStyle name="40% - 强调文字颜色 4 2 3 2 2 7" xfId="14887"/>
    <cellStyle name="40% - 强调文字颜色 6 2 5 2 2 3" xfId="14888"/>
    <cellStyle name="40% - 强调文字颜色 4 2 3 2 3" xfId="14889"/>
    <cellStyle name="60% - 强调文字颜色 1 2 4 2 3 2 2 2 2" xfId="14890"/>
    <cellStyle name="40% - 强调文字颜色 4 2 3 2 3 2" xfId="14891"/>
    <cellStyle name="40% - 强调文字颜色 4 2 3 2 3 2 2" xfId="14892"/>
    <cellStyle name="40% - 强调文字颜色 6 2 4 2 2 3 2 2 3" xfId="14893"/>
    <cellStyle name="40% - 强调文字颜色 4 2 3 2 3 2 2 2" xfId="14894"/>
    <cellStyle name="40% - 强调文字颜色 6 2 4 2 2 3 2 2 3 2" xfId="14895"/>
    <cellStyle name="40% - 强调文字颜色 4 2 3 2 3 2 2 2 2" xfId="14896"/>
    <cellStyle name="标题 2 2 3 2 2 3" xfId="14897"/>
    <cellStyle name="40% - 强调文字颜色 4 2 3 2 3 2 3" xfId="14898"/>
    <cellStyle name="40% - 强调文字颜色 6 2 4 2 2 3 2 2 4" xfId="14899"/>
    <cellStyle name="40% - 强调文字颜色 4 2 3 2 3 2 3 2" xfId="14900"/>
    <cellStyle name="40% - 强调文字颜色 4 2 3 2 3 2 4" xfId="14901"/>
    <cellStyle name="40% - 强调文字颜色 4 2 3 2 3 2 4 2" xfId="14902"/>
    <cellStyle name="40% - 强调文字颜色 4 2 3 2 3 2 5" xfId="14903"/>
    <cellStyle name="40% - 强调文字颜色 4 2 3 2 3 3" xfId="14904"/>
    <cellStyle name="40% - 强调文字颜色 4 2 3 2 3 3 2" xfId="14905"/>
    <cellStyle name="40% - 强调文字颜色 4 2 3 2 3 3 2 2" xfId="14906"/>
    <cellStyle name="40% - 强调文字颜色 4 2 3 2 3 3 3" xfId="14907"/>
    <cellStyle name="40% - 强调文字颜色 4 2 3 2 3 3 3 2" xfId="14908"/>
    <cellStyle name="40% - 强调文字颜色 4 2 3 2 3 3 4" xfId="14909"/>
    <cellStyle name="40% - 强调文字颜色 4 2 3 2 3 4" xfId="14910"/>
    <cellStyle name="标题 3 2 9 2 2" xfId="14911"/>
    <cellStyle name="40% - 强调文字颜色 4 2 3 2 3 4 2" xfId="14912"/>
    <cellStyle name="输入 2 3 2 2 2 3 2 2" xfId="14913"/>
    <cellStyle name="40% - 强调文字颜色 4 2 3 2 3 5" xfId="14914"/>
    <cellStyle name="输入 2 3 2 2 2 3 2 2 2" xfId="14915"/>
    <cellStyle name="40% - 强调文字颜色 4 2 3 2 3 5 2" xfId="14916"/>
    <cellStyle name="输入 2 3 2 2 2 3 2 3" xfId="14917"/>
    <cellStyle name="40% - 强调文字颜色 4 2 3 2 3 6" xfId="14918"/>
    <cellStyle name="40% - 强调文字颜色 6 2 5 2 3 2" xfId="14919"/>
    <cellStyle name="40% - 强调文字颜色 4 2 3 2 4" xfId="14920"/>
    <cellStyle name="40% - 强调文字颜色 4 2 3 2 4 2" xfId="14921"/>
    <cellStyle name="40% - 强调文字颜色 4 2 3 2 4 2 2" xfId="14922"/>
    <cellStyle name="40% - 强调文字颜色 4 2 3 2 4 2 2 2" xfId="14923"/>
    <cellStyle name="40% - 强调文字颜色 4 2 3 2 4 2 2 2 2" xfId="14924"/>
    <cellStyle name="40% - 强调文字颜色 4 2 3 2 4 2 2 3" xfId="14925"/>
    <cellStyle name="40% - 强调文字颜色 4 2 3 2 4 2 2 3 2" xfId="14926"/>
    <cellStyle name="40% - 强调文字颜色 4 2 3 2 4 2 2 4" xfId="14927"/>
    <cellStyle name="40% - 强调文字颜色 4 2 3 2 4 2 3" xfId="14928"/>
    <cellStyle name="40% - 强调文字颜色 4 2 3 2 4 2 3 2" xfId="14929"/>
    <cellStyle name="40% - 强调文字颜色 4 2 3 2 4 2 4" xfId="14930"/>
    <cellStyle name="40% - 强调文字颜色 4 2 3 2 4 2 4 2" xfId="14931"/>
    <cellStyle name="强调文字颜色 5 2 3 2 6 2" xfId="14932"/>
    <cellStyle name="40% - 强调文字颜色 4 2 3 2 4 2 5" xfId="14933"/>
    <cellStyle name="40% - 强调文字颜色 4 2 3 2 4 3" xfId="14934"/>
    <cellStyle name="40% - 强调文字颜色 4 2 3 2 4 3 2" xfId="14935"/>
    <cellStyle name="40% - 强调文字颜色 4 2 3 2 4 3 3" xfId="14936"/>
    <cellStyle name="40% - 强调文字颜色 4 2 3 2 4 3 4" xfId="14937"/>
    <cellStyle name="40% - 强调文字颜色 4 2 3 2 4 4" xfId="14938"/>
    <cellStyle name="标题 3 2 9 3 2" xfId="14939"/>
    <cellStyle name="40% - 强调文字颜色 4 2 3 2 4 4 2" xfId="14940"/>
    <cellStyle name="输入 2 3 2 2 2 3 3 2" xfId="14941"/>
    <cellStyle name="40% - 强调文字颜色 4 2 3 2 4 5" xfId="14942"/>
    <cellStyle name="40% - 强调文字颜色 4 2 3 2 4 5 2" xfId="14943"/>
    <cellStyle name="40% - 强调文字颜色 4 2 3 2 4 6" xfId="14944"/>
    <cellStyle name="40% - 强调文字颜色 6 2 5 2 4 2" xfId="14945"/>
    <cellStyle name="40% - 强调文字颜色 4 2 3 3" xfId="14946"/>
    <cellStyle name="60% - 强调文字颜色 4 2 11 2" xfId="14947"/>
    <cellStyle name="汇总 2 3 3 2 3 6" xfId="14948"/>
    <cellStyle name="40% - 强调文字颜色 4 2 3 3 2" xfId="14949"/>
    <cellStyle name="40% - 强调文字颜色 4 2 3 3 2 2 2" xfId="14950"/>
    <cellStyle name="40% - 强调文字颜色 4 2 3 3 2 2 2 2" xfId="14951"/>
    <cellStyle name="40% - 强调文字颜色 4 2 3 3 2 2 2 3" xfId="14952"/>
    <cellStyle name="40% - 强调文字颜色 6 2 2 3 3 3 2" xfId="14953"/>
    <cellStyle name="40% - 强调文字颜色 4 2 3 3 2 2 2 3 2" xfId="14954"/>
    <cellStyle name="40% - 强调文字颜色 6 2 2 3 3 3 2 2" xfId="14955"/>
    <cellStyle name="40% - 强调文字颜色 4 2 3 3 2 2 2 4" xfId="14956"/>
    <cellStyle name="40% - 强调文字颜色 6 2 2 3 3 3 3" xfId="14957"/>
    <cellStyle name="40% - 强调文字颜色 4 2 3 3 2 2 3" xfId="14958"/>
    <cellStyle name="40% - 强调文字颜色 4 2 3 3 2 2 4" xfId="14959"/>
    <cellStyle name="输入 2 5 2 4" xfId="14960"/>
    <cellStyle name="40% - 强调文字颜色 4 2 3 3 2 2 4 2" xfId="14961"/>
    <cellStyle name="40% - 强调文字颜色 4 2 3 3 2 2 5" xfId="14962"/>
    <cellStyle name="60% - 强调文字颜色 4 2 2 2 7 2" xfId="14963"/>
    <cellStyle name="差 2 7 2 2 3 2" xfId="14964"/>
    <cellStyle name="40% - 强调文字颜色 4 2 3 3 2 3" xfId="14965"/>
    <cellStyle name="40% - 强调文字颜色 4 2 3 3 2 3 2" xfId="14966"/>
    <cellStyle name="40% - 强调文字颜色 4 2 3 3 2 3 2 2" xfId="14967"/>
    <cellStyle name="40% - 强调文字颜色 4 2 3 3 2 3 3" xfId="14968"/>
    <cellStyle name="40% - 强调文字颜色 4 2 3 3 2 3 3 2" xfId="14969"/>
    <cellStyle name="40% - 强调文字颜色 4 2 3 3 2 3 4" xfId="14970"/>
    <cellStyle name="40% - 强调文字颜色 4 2 3 3 2 4 2" xfId="14971"/>
    <cellStyle name="40% - 强调文字颜色 4 2 3 3 2 5" xfId="14972"/>
    <cellStyle name="40% - 强调文字颜色 4 2 3 3 2 5 2" xfId="14973"/>
    <cellStyle name="标题 5 3 2 3" xfId="14974"/>
    <cellStyle name="40% - 强调文字颜色 4 2 3 3 2 6" xfId="14975"/>
    <cellStyle name="好 2 3 4 3 2 4" xfId="14976"/>
    <cellStyle name="40% - 强调文字颜色 6 2 5 3 2 2" xfId="14977"/>
    <cellStyle name="40% - 强调文字颜色 4 2 3 3 3" xfId="14978"/>
    <cellStyle name="60% - 强调文字颜色 1 2 4 2 3 2 2 3 2" xfId="14979"/>
    <cellStyle name="40% - 强调文字颜色 4 2 3 3 3 2" xfId="14980"/>
    <cellStyle name="40% - 强调文字颜色 4 2 3 3 3 2 2" xfId="14981"/>
    <cellStyle name="40% - 强调文字颜色 4 2 3 3 3 2 2 2" xfId="14982"/>
    <cellStyle name="40% - 强调文字颜色 4 2 3 3 3 2 2 2 2" xfId="14983"/>
    <cellStyle name="标题 3 2 3 2 2 3" xfId="14984"/>
    <cellStyle name="40% - 强调文字颜色 4 2 3 3 3 2 3" xfId="14985"/>
    <cellStyle name="常规 21 7 2 2 3 2" xfId="14986"/>
    <cellStyle name="40% - 强调文字颜色 4 2 3 3 3 2 3 2" xfId="14987"/>
    <cellStyle name="40% - 强调文字颜色 4 2 3 3 3 2 4" xfId="14988"/>
    <cellStyle name="40% - 强调文字颜色 4 2 3 3 3 2 4 2" xfId="14989"/>
    <cellStyle name="40% - 强调文字颜色 4 2 3 3 3 2 5" xfId="14990"/>
    <cellStyle name="40% - 强调文字颜色 4 2 3 3 3 3" xfId="14991"/>
    <cellStyle name="差 2 3 2 2 2 2 2" xfId="14992"/>
    <cellStyle name="40% - 强调文字颜色 4 2 3 3 3 3 2" xfId="14993"/>
    <cellStyle name="差 2 3 2 2 2 2 2 2" xfId="14994"/>
    <cellStyle name="40% - 强调文字颜色 4 2 3 3 3 3 2 2" xfId="14995"/>
    <cellStyle name="差 2 3 2 2 2 2 2 2 2" xfId="14996"/>
    <cellStyle name="40% - 强调文字颜色 4 2 3 3 3 3 3" xfId="14997"/>
    <cellStyle name="差 2 3 2 2 2 2 2 3" xfId="14998"/>
    <cellStyle name="40% - 强调文字颜色 4 2 3 3 3 3 3 2" xfId="14999"/>
    <cellStyle name="差 2 3 2 2 2 2 2 3 2" xfId="15000"/>
    <cellStyle name="40% - 强调文字颜色 4 2 3 3 3 3 4" xfId="15001"/>
    <cellStyle name="差 2 3 2 2 2 2 2 4" xfId="15002"/>
    <cellStyle name="40% - 强调文字颜色 4 2 3 3 3 4 2" xfId="15003"/>
    <cellStyle name="差 2 3 2 2 2 2 3 2" xfId="15004"/>
    <cellStyle name="输入 2 3 2 2 2 4 2 2" xfId="15005"/>
    <cellStyle name="40% - 强调文字颜色 4 2 3 3 3 5" xfId="15006"/>
    <cellStyle name="差 2 3 2 2 2 2 4" xfId="15007"/>
    <cellStyle name="常规 22 4 3 2 2 2 2" xfId="15008"/>
    <cellStyle name="输入 2 3 2 2 2 4 2 2 2" xfId="15009"/>
    <cellStyle name="40% - 强调文字颜色 4 2 3 3 3 5 2" xfId="15010"/>
    <cellStyle name="标题 5 4 2 3" xfId="15011"/>
    <cellStyle name="差 2 3 2 2 2 2 4 2" xfId="15012"/>
    <cellStyle name="输入 2 3 2 2 2 4 2 3" xfId="15013"/>
    <cellStyle name="40% - 强调文字颜色 4 2 3 3 3 6" xfId="15014"/>
    <cellStyle name="40% - 强调文字颜色 6 2 5 3 3 2" xfId="15015"/>
    <cellStyle name="差 2 3 2 2 2 2 5" xfId="15016"/>
    <cellStyle name="40% - 强调文字颜色 4 2 3 3 4" xfId="15017"/>
    <cellStyle name="40% - 强调文字颜色 4 2 3 3 4 2" xfId="15018"/>
    <cellStyle name="40% - 强调文字颜色 4 2 3 3 4 2 2" xfId="15019"/>
    <cellStyle name="40% - 强调文字颜色 4 2 3 3 4 3 2" xfId="15020"/>
    <cellStyle name="汇总 2 4 2 2 2 6" xfId="15021"/>
    <cellStyle name="差 2 3 2 2 2 3 2 2" xfId="15022"/>
    <cellStyle name="40% - 强调文字颜色 4 2 3 3 4 4" xfId="15023"/>
    <cellStyle name="差 2 3 2 2 2 3 3" xfId="15024"/>
    <cellStyle name="40% - 强调文字颜色 4 2 3 4 2 2 2" xfId="15025"/>
    <cellStyle name="40% - 强调文字颜色 4 2 3 4 2 2 2 2" xfId="15026"/>
    <cellStyle name="40% - 强调文字颜色 4 2 3 4 2 2 3" xfId="15027"/>
    <cellStyle name="40% - 强调文字颜色 4 2 3 4 2 2 3 2" xfId="15028"/>
    <cellStyle name="40% - 强调文字颜色 4 2 3 4 2 2 4" xfId="15029"/>
    <cellStyle name="40% - 强调文字颜色 4 2 3 4 2 3" xfId="15030"/>
    <cellStyle name="40% - 强调文字颜色 4 2 3 4 2 3 2" xfId="15031"/>
    <cellStyle name="40% - 强调文字颜色 4 2 3 4 2 4 2" xfId="15032"/>
    <cellStyle name="40% - 强调文字颜色 4 2 3 4 3 2 2" xfId="15033"/>
    <cellStyle name="40% - 强调文字颜色 4 2 3 4 3 3" xfId="15034"/>
    <cellStyle name="40% - 强调文字颜色 5 2 2 2" xfId="15035"/>
    <cellStyle name="差 2 3 2 2 3 2 2" xfId="15036"/>
    <cellStyle name="40% - 强调文字颜色 4 2 3 4 3 3 2" xfId="15037"/>
    <cellStyle name="40% - 强调文字颜色 5 2 2 2 2" xfId="15038"/>
    <cellStyle name="差 2 3 2 2 3 2 2 2" xfId="15039"/>
    <cellStyle name="40% - 强调文字颜色 4 2 3 4 3 4" xfId="15040"/>
    <cellStyle name="40% - 强调文字颜色 5 2 2 3" xfId="15041"/>
    <cellStyle name="差 2 3 2 2 3 2 3" xfId="15042"/>
    <cellStyle name="40% - 强调文字颜色 4 2 3 4 4 2" xfId="15043"/>
    <cellStyle name="60% - 强调文字颜色 6 2 4 2 2 2 7" xfId="15044"/>
    <cellStyle name="40% - 强调文字颜色 4 2 3 5 2 2" xfId="15045"/>
    <cellStyle name="40% - 强调文字颜色 4 2 3 5 2 2 2" xfId="15046"/>
    <cellStyle name="40% - 强调文字颜色 4 2 3 5 2 2 2 2" xfId="15047"/>
    <cellStyle name="40% - 强调文字颜色 4 2 3 5 2 2 3" xfId="15048"/>
    <cellStyle name="40% - 强调文字颜色 4 2 3 5 2 2 3 2" xfId="15049"/>
    <cellStyle name="40% - 强调文字颜色 4 2 3 5 2 2 4" xfId="15050"/>
    <cellStyle name="40% - 强调文字颜色 4 2 3 5 2 3" xfId="15051"/>
    <cellStyle name="40% - 强调文字颜色 4 2 3 5 2 3 2" xfId="15052"/>
    <cellStyle name="40% - 强调文字颜色 4 2 3 5 2 4" xfId="15053"/>
    <cellStyle name="40% - 强调文字颜色 4 2 3 5 2 4 2" xfId="15054"/>
    <cellStyle name="标题 5 6 2 3 2 4" xfId="15055"/>
    <cellStyle name="40% - 强调文字颜色 4 2 3 5 2 5" xfId="15056"/>
    <cellStyle name="40% - 强调文字颜色 4 2 3 5 3" xfId="15057"/>
    <cellStyle name="40% - 强调文字颜色 4 2 3 5 3 2" xfId="15058"/>
    <cellStyle name="40% - 强调文字颜色 4 2 3 5 3 2 2" xfId="15059"/>
    <cellStyle name="40% - 强调文字颜色 4 2 3 5 3 3" xfId="15060"/>
    <cellStyle name="差 2 3 2 2 4 2 2" xfId="15061"/>
    <cellStyle name="40% - 强调文字颜色 4 2 3 5 3 3 2" xfId="15062"/>
    <cellStyle name="40% - 强调文字颜色 4 2 3 5 3 4" xfId="15063"/>
    <cellStyle name="40% - 强调文字颜色 4 2 3 5 4" xfId="15064"/>
    <cellStyle name="40% - 强调文字颜色 4 2 3 5 4 2" xfId="15065"/>
    <cellStyle name="40% - 强调文字颜色 4 2 3 6 2 2" xfId="15066"/>
    <cellStyle name="标题 3 2 2 2 3 7" xfId="15067"/>
    <cellStyle name="40% - 强调文字颜色 4 2 3 6 3" xfId="15068"/>
    <cellStyle name="40% - 强调文字颜色 4 2 3 6 3 2" xfId="15069"/>
    <cellStyle name="40% - 强调文字颜色 4 2 3 6 4" xfId="15070"/>
    <cellStyle name="40% - 强调文字颜色 4 2 3 7 2" xfId="15071"/>
    <cellStyle name="标题 1 2 3 5 2 3 2" xfId="15072"/>
    <cellStyle name="40% - 强调文字颜色 4 2 3 8" xfId="15073"/>
    <cellStyle name="强调文字颜色 5 2 4 3 2 3 2 2" xfId="15074"/>
    <cellStyle name="标题 1 2 3 5 2 4" xfId="15075"/>
    <cellStyle name="40% - 强调文字颜色 4 2 3 8 2" xfId="15076"/>
    <cellStyle name="40% - 强调文字颜色 4 2 4" xfId="15077"/>
    <cellStyle name="40% - 强调文字颜色 4 2 4 2" xfId="15078"/>
    <cellStyle name="40% - 强调文字颜色 4 2 4 2 2" xfId="15079"/>
    <cellStyle name="标题 1 2 3 2 2 2 2 4 2" xfId="15080"/>
    <cellStyle name="40% - 强调文字颜色 4 2 4 2 2 2 2 2" xfId="15081"/>
    <cellStyle name="常规 2 2 3 2 2" xfId="15082"/>
    <cellStyle name="常规 28 9" xfId="15083"/>
    <cellStyle name="常规 33 9" xfId="15084"/>
    <cellStyle name="40% - 强调文字颜色 4 2 4 2 2 2 2 2 2" xfId="15085"/>
    <cellStyle name="常规 2 2 3 2 2 2" xfId="15086"/>
    <cellStyle name="40% - 强调文字颜色 4 2 4 2 2 2 2 2 2 2" xfId="15087"/>
    <cellStyle name="常规 2 2 3 2 2 2 2" xfId="15088"/>
    <cellStyle name="40% - 强调文字颜色 4 2 4 2 2 2 2 2 3" xfId="15089"/>
    <cellStyle name="常规 2 2 3 2 2 3" xfId="15090"/>
    <cellStyle name="40% - 强调文字颜色 4 2 4 2 2 2 2 2 3 2" xfId="15091"/>
    <cellStyle name="常规 2 2 3 2 2 3 2" xfId="15092"/>
    <cellStyle name="40% - 强调文字颜色 4 2 4 2 2 2 2 2 4" xfId="15093"/>
    <cellStyle name="40% - 强调文字颜色 6 2 2 2 4 3 3 2" xfId="15094"/>
    <cellStyle name="常规 2 2 3 2 2 4" xfId="15095"/>
    <cellStyle name="40% - 强调文字颜色 4 2 4 2 2 2 2 3" xfId="15096"/>
    <cellStyle name="常规 2 2 3 2 3" xfId="15097"/>
    <cellStyle name="40% - 强调文字颜色 4 2 4 2 2 2 2 3 2" xfId="15098"/>
    <cellStyle name="常规 2 2 3 2 3 2" xfId="15099"/>
    <cellStyle name="40% - 强调文字颜色 4 2 4 2 2 2 2 4" xfId="15100"/>
    <cellStyle name="常规 2 2 3 2 4" xfId="15101"/>
    <cellStyle name="40% - 强调文字颜色 4 2 4 2 2 2 2 4 2" xfId="15102"/>
    <cellStyle name="常规 2 2 3 2 4 2" xfId="15103"/>
    <cellStyle name="40% - 强调文字颜色 5 2 6 3 3 2 2" xfId="15104"/>
    <cellStyle name="40% - 强调文字颜色 4 2 4 2 2 2 2 5" xfId="15105"/>
    <cellStyle name="常规 2 2 3 2 5" xfId="15106"/>
    <cellStyle name="输出 2 3 5 2 5" xfId="15107"/>
    <cellStyle name="常规 22 3 3 3 2 2 3 2" xfId="15108"/>
    <cellStyle name="标题 1 2 3 2 2 2 2 5" xfId="15109"/>
    <cellStyle name="40% - 强调文字颜色 4 2 4 2 2 2 3" xfId="15110"/>
    <cellStyle name="常规 2 2 3 3" xfId="15111"/>
    <cellStyle name="40% - 强调文字颜色 4 2 4 2 2 2 3 2" xfId="15112"/>
    <cellStyle name="常规 2 2 3 3 2" xfId="15113"/>
    <cellStyle name="常规 29 9" xfId="15114"/>
    <cellStyle name="常规 34 9" xfId="15115"/>
    <cellStyle name="40% - 强调文字颜色 4 2 4 2 2 2 3 2 2" xfId="15116"/>
    <cellStyle name="常规 2 2 3 3 2 2" xfId="15117"/>
    <cellStyle name="40% - 强调文字颜色 4 2 4 2 2 2 3 3" xfId="15118"/>
    <cellStyle name="常规 2 2 3 3 3" xfId="15119"/>
    <cellStyle name="输出 2 3 5 3 3" xfId="15120"/>
    <cellStyle name="常规 28 5 2 2 2" xfId="15121"/>
    <cellStyle name="常规 33 5 2 2 2" xfId="15122"/>
    <cellStyle name="40% - 强调文字颜色 4 2 4 2 2 2 3 3 2" xfId="15123"/>
    <cellStyle name="常规 2 2 3 3 3 2" xfId="15124"/>
    <cellStyle name="40% - 强调文字颜色 4 2 4 2 2 2 3 4" xfId="15125"/>
    <cellStyle name="常规 2 2 3 3 4" xfId="15126"/>
    <cellStyle name="60% - 强调文字颜色 5 2 9 2" xfId="15127"/>
    <cellStyle name="40% - 强调文字颜色 4 2 4 2 2 2 4" xfId="15128"/>
    <cellStyle name="常规 2 2 3 4" xfId="15129"/>
    <cellStyle name="60% - 强调文字颜色 5 2 9 2 2" xfId="15130"/>
    <cellStyle name="40% - 强调文字颜色 4 2 4 2 2 2 4 2" xfId="15131"/>
    <cellStyle name="常规 2 2 3 4 2" xfId="15132"/>
    <cellStyle name="常规 35 9" xfId="15133"/>
    <cellStyle name="60% - 强调文字颜色 5 2 9 3" xfId="15134"/>
    <cellStyle name="40% - 强调文字颜色 4 2 4 2 2 2 5" xfId="15135"/>
    <cellStyle name="常规 2 2 3 5" xfId="15136"/>
    <cellStyle name="60% - 强调文字颜色 5 2 9 3 2" xfId="15137"/>
    <cellStyle name="40% - 强调文字颜色 4 2 4 2 2 2 5 2" xfId="15138"/>
    <cellStyle name="常规 2 2 3 5 2" xfId="15139"/>
    <cellStyle name="常规 36 9" xfId="15140"/>
    <cellStyle name="60% - 强调文字颜色 5 2 9 4" xfId="15141"/>
    <cellStyle name="40% - 强调文字颜色 4 2 4 2 2 2 6" xfId="15142"/>
    <cellStyle name="常规 2 2 3 6" xfId="15143"/>
    <cellStyle name="标题 1 2 3 2 2 2 3 4" xfId="15144"/>
    <cellStyle name="40% - 强调文字颜色 4 2 4 2 2 3 2" xfId="15145"/>
    <cellStyle name="常规 2 2 4 2" xfId="15146"/>
    <cellStyle name="标题 1 2 3 2 2 2 3 4 2" xfId="15147"/>
    <cellStyle name="40% - 强调文字颜色 4 2 4 2 2 3 2 2" xfId="15148"/>
    <cellStyle name="常规 2 2 4 2 2" xfId="15149"/>
    <cellStyle name="40% - 强调文字颜色 4 2 4 2 2 3 2 2 2" xfId="15150"/>
    <cellStyle name="常规 2 2 4 2 2 2" xfId="15151"/>
    <cellStyle name="40% - 强调文字颜色 4 2 4 2 2 3 2 2 2 2" xfId="15152"/>
    <cellStyle name="常规 2 2 4 2 2 2 2" xfId="15153"/>
    <cellStyle name="40% - 强调文字颜色 4 2 4 2 2 3 2 2 3" xfId="15154"/>
    <cellStyle name="常规 2 2 4 2 2 3" xfId="15155"/>
    <cellStyle name="40% - 强调文字颜色 4 2 4 2 2 3 2 2 3 2" xfId="15156"/>
    <cellStyle name="常规 2 2 4 2 2 3 2" xfId="15157"/>
    <cellStyle name="40% - 强调文字颜色 4 2 4 2 2 3 2 2 4" xfId="15158"/>
    <cellStyle name="常规 2 2 4 2 2 4" xfId="15159"/>
    <cellStyle name="40% - 强调文字颜色 4 2 4 2 2 3 2 3" xfId="15160"/>
    <cellStyle name="常规 2 2 4 2 3" xfId="15161"/>
    <cellStyle name="40% - 强调文字颜色 4 2 4 2 2 3 2 3 2" xfId="15162"/>
    <cellStyle name="常规 2 2 4 2 3 2" xfId="15163"/>
    <cellStyle name="40% - 强调文字颜色 4 2 4 2 2 3 2 4" xfId="15164"/>
    <cellStyle name="常规 2 2 4 2 4" xfId="15165"/>
    <cellStyle name="40% - 强调文字颜色 4 2 4 2 2 3 2 4 2" xfId="15166"/>
    <cellStyle name="常规 2 2 4 2 4 2" xfId="15167"/>
    <cellStyle name="标题 1 2 3 2 2 2 3 5" xfId="15168"/>
    <cellStyle name="40% - 强调文字颜色 4 2 4 2 2 3 3" xfId="15169"/>
    <cellStyle name="常规 2 2 4 3" xfId="15170"/>
    <cellStyle name="40% - 强调文字颜色 4 2 4 2 2 3 3 2" xfId="15171"/>
    <cellStyle name="常规 2 2 4 3 2" xfId="15172"/>
    <cellStyle name="40% - 强调文字颜色 4 2 4 2 2 3 3 2 2" xfId="15173"/>
    <cellStyle name="常规 2 2 4 3 2 2" xfId="15174"/>
    <cellStyle name="40% - 强调文字颜色 4 2 4 2 2 3 3 3" xfId="15175"/>
    <cellStyle name="常规 2 2 4 3 3" xfId="15176"/>
    <cellStyle name="40% - 强调文字颜色 4 2 4 2 2 3 3 3 2" xfId="15177"/>
    <cellStyle name="常规 2 2 4 3 3 2" xfId="15178"/>
    <cellStyle name="40% - 强调文字颜色 4 2 4 2 2 3 3 4" xfId="15179"/>
    <cellStyle name="常规 2 2 4 3 4" xfId="15180"/>
    <cellStyle name="40% - 强调文字颜色 4 2 4 2 2 3 4" xfId="15181"/>
    <cellStyle name="常规 2 2 4 4" xfId="15182"/>
    <cellStyle name="40% - 强调文字颜色 4 2 4 2 2 3 4 2" xfId="15183"/>
    <cellStyle name="常规 2 2 4 4 2" xfId="15184"/>
    <cellStyle name="40% - 强调文字颜色 4 2 4 2 2 3 5" xfId="15185"/>
    <cellStyle name="常规 2 2 4 5" xfId="15186"/>
    <cellStyle name="40% - 强调文字颜色 4 2 4 2 2 3 5 2" xfId="15187"/>
    <cellStyle name="常规 2 2 4 5 2" xfId="15188"/>
    <cellStyle name="40% - 强调文字颜色 4 2 4 2 2 3 6" xfId="15189"/>
    <cellStyle name="常规 2 2 4 6" xfId="15190"/>
    <cellStyle name="计算 2 2 2 2 4 3 2" xfId="15191"/>
    <cellStyle name="40% - 强调文字颜色 4 2 4 2 2 4" xfId="15192"/>
    <cellStyle name="常规 2 2 5" xfId="15193"/>
    <cellStyle name="标题 1 2 3 2 2 2 4 4" xfId="15194"/>
    <cellStyle name="40% - 强调文字颜色 4 2 4 2 2 4 2" xfId="15195"/>
    <cellStyle name="常规 2 2 5 2" xfId="15196"/>
    <cellStyle name="40% - 强调文字颜色 4 2 4 2 2 4 2 2" xfId="15197"/>
    <cellStyle name="常规 2 2 5 2 2" xfId="15198"/>
    <cellStyle name="40% - 强调文字颜色 4 2 4 2 2 4 3" xfId="15199"/>
    <cellStyle name="常规 2 2 5 3" xfId="15200"/>
    <cellStyle name="40% - 强调文字颜色 4 2 4 2 2 4 3 2" xfId="15201"/>
    <cellStyle name="常规 2 2 5 3 2" xfId="15202"/>
    <cellStyle name="40% - 强调文字颜色 4 2 4 2 2 4 4" xfId="15203"/>
    <cellStyle name="常规 2 2 5 4" xfId="15204"/>
    <cellStyle name="40% - 强调文字颜色 4 2 4 2 2 5" xfId="15205"/>
    <cellStyle name="常规 2 2 6" xfId="15206"/>
    <cellStyle name="常规 2 5 2 2 5 2" xfId="15207"/>
    <cellStyle name="40% - 强调文字颜色 4 2 4 2 2 5 2" xfId="15208"/>
    <cellStyle name="常规 2 2 6 2" xfId="15209"/>
    <cellStyle name="40% - 强调文字颜色 6 2 6 2 2 2" xfId="15210"/>
    <cellStyle name="40% - 强调文字颜色 4 2 4 2 2 6" xfId="15211"/>
    <cellStyle name="常规 2 2 7" xfId="15212"/>
    <cellStyle name="40% - 强调文字颜色 6 2 6 2 2 2 2" xfId="15213"/>
    <cellStyle name="40% - 强调文字颜色 4 2 4 2 2 6 2" xfId="15214"/>
    <cellStyle name="常规 2 2 7 2" xfId="15215"/>
    <cellStyle name="40% - 强调文字颜色 6 2 6 2 2 3" xfId="15216"/>
    <cellStyle name="40% - 强调文字颜色 4 2 4 2 2 7" xfId="15217"/>
    <cellStyle name="常规 2 2 8" xfId="15218"/>
    <cellStyle name="40% - 强调文字颜色 4 2 4 2 3" xfId="15219"/>
    <cellStyle name="标题 1 2 3 2 2 3 2 4" xfId="15220"/>
    <cellStyle name="40% - 强调文字颜色 4 2 4 2 3 2 2" xfId="15221"/>
    <cellStyle name="常规 2 3 3 2" xfId="15222"/>
    <cellStyle name="40% - 强调文字颜色 4 2 4 2 3 2 2 2" xfId="15223"/>
    <cellStyle name="常规 2 3 3 2 2" xfId="15224"/>
    <cellStyle name="40% - 强调文字颜色 4 2 4 2 3 2 2 3" xfId="15225"/>
    <cellStyle name="常规 2 3 3 2 3" xfId="15226"/>
    <cellStyle name="40% - 强调文字颜色 4 2 4 2 3 2 2 3 2" xfId="15227"/>
    <cellStyle name="常规 2 3 3 2 3 2" xfId="15228"/>
    <cellStyle name="40% - 强调文字颜色 4 2 4 2 3 2 3" xfId="15229"/>
    <cellStyle name="常规 2 3 3 3" xfId="15230"/>
    <cellStyle name="输出 2 4 5 3" xfId="15231"/>
    <cellStyle name="常规 18 2 2 2 6 2" xfId="15232"/>
    <cellStyle name="常规 23 2 2 2 6 2" xfId="15233"/>
    <cellStyle name="40% - 强调文字颜色 4 2 4 2 3 2 3 2" xfId="15234"/>
    <cellStyle name="常规 2 3 3 3 2" xfId="15235"/>
    <cellStyle name="差 2 2 3 2 2 2 3 2" xfId="15236"/>
    <cellStyle name="40% - 强调文字颜色 4 2 4 2 3 2 4" xfId="15237"/>
    <cellStyle name="常规 2 3 3 4" xfId="15238"/>
    <cellStyle name="40% - 强调文字颜色 4 2 4 2 3 2 4 2" xfId="15239"/>
    <cellStyle name="常规 2 3 3 4 2" xfId="15240"/>
    <cellStyle name="40% - 强调文字颜色 4 2 4 2 3 2 5" xfId="15241"/>
    <cellStyle name="常规 2 3 3 5" xfId="15242"/>
    <cellStyle name="40% - 强调文字颜色 4 2 4 2 3 3" xfId="15243"/>
    <cellStyle name="常规 2 3 4" xfId="15244"/>
    <cellStyle name="40% - 强调文字颜色 4 2 4 2 3 3 2" xfId="15245"/>
    <cellStyle name="常规 2 3 4 2" xfId="15246"/>
    <cellStyle name="40% - 强调文字颜色 4 2 4 2 3 3 2 2" xfId="15247"/>
    <cellStyle name="常规 2 3 4 2 2" xfId="15248"/>
    <cellStyle name="40% - 强调文字颜色 4 2 4 2 3 3 3" xfId="15249"/>
    <cellStyle name="常规 2 3 4 3" xfId="15250"/>
    <cellStyle name="40% - 强调文字颜色 4 2 4 2 3 3 3 2" xfId="15251"/>
    <cellStyle name="常规 2 3 4 3 2" xfId="15252"/>
    <cellStyle name="40% - 强调文字颜色 4 2 4 2 3 3 4" xfId="15253"/>
    <cellStyle name="常规 2 3 4 4" xfId="15254"/>
    <cellStyle name="计算 2 2 2 2 4 4 2" xfId="15255"/>
    <cellStyle name="40% - 强调文字颜色 4 2 4 2 3 4" xfId="15256"/>
    <cellStyle name="常规 2 3 5" xfId="15257"/>
    <cellStyle name="40% - 强调文字颜色 4 2 4 2 3 4 2" xfId="15258"/>
    <cellStyle name="常规 2 3 5 2" xfId="15259"/>
    <cellStyle name="输入 2 3 2 2 3 3 2 2" xfId="15260"/>
    <cellStyle name="40% - 强调文字颜色 4 2 4 2 3 5" xfId="15261"/>
    <cellStyle name="常规 2 3 6" xfId="15262"/>
    <cellStyle name="常规 2 5 2 2 6 2" xfId="15263"/>
    <cellStyle name="40% - 强调文字颜色 4 2 4 2 3 5 2" xfId="15264"/>
    <cellStyle name="常规 2 3 6 2" xfId="15265"/>
    <cellStyle name="40% - 强调文字颜色 6 2 6 2 3 2" xfId="15266"/>
    <cellStyle name="40% - 强调文字颜色 4 2 4 2 3 6" xfId="15267"/>
    <cellStyle name="常规 2 3 7" xfId="15268"/>
    <cellStyle name="40% - 强调文字颜色 4 2 4 2 4" xfId="15269"/>
    <cellStyle name="标题 2 2 5 2 3 2" xfId="15270"/>
    <cellStyle name="输出 2 5 5 2" xfId="15271"/>
    <cellStyle name="标题 2 2 5 2 3 2 2 2" xfId="15272"/>
    <cellStyle name="40% - 强调文字颜色 4 2 4 2 4 2 2" xfId="15273"/>
    <cellStyle name="常规 2 4 3 2" xfId="15274"/>
    <cellStyle name="40% - 强调文字颜色 4 2 4 2 4 2 2 2" xfId="15275"/>
    <cellStyle name="常规 2 4 3 2 2" xfId="15276"/>
    <cellStyle name="标题 1 2 2 2 4 5" xfId="15277"/>
    <cellStyle name="40% - 强调文字颜色 4 2 4 2 4 2 2 2 2" xfId="15278"/>
    <cellStyle name="常规 2 4 3 2 2 2" xfId="15279"/>
    <cellStyle name="40% - 强调文字颜色 4 2 4 2 4 2 2 3" xfId="15280"/>
    <cellStyle name="常规 2 4 3 2 3" xfId="15281"/>
    <cellStyle name="40% - 强调文字颜色 4 2 4 2 4 2 2 3 2" xfId="15282"/>
    <cellStyle name="常规 2 4 3 2 3 2" xfId="15283"/>
    <cellStyle name="40% - 强调文字颜色 4 2 4 2 4 2 2 4" xfId="15284"/>
    <cellStyle name="常规 2 4 3 2 4" xfId="15285"/>
    <cellStyle name="输出 2 5 5 3" xfId="15286"/>
    <cellStyle name="常规 18 2 2 3 6 2" xfId="15287"/>
    <cellStyle name="40% - 强调文字颜色 4 2 4 2 4 2 3" xfId="15288"/>
    <cellStyle name="常规 2 4 3 3" xfId="15289"/>
    <cellStyle name="40% - 强调文字颜色 4 2 4 2 4 2 3 2" xfId="15290"/>
    <cellStyle name="常规 2 4 3 3 2" xfId="15291"/>
    <cellStyle name="40% - 强调文字颜色 4 2 4 2 4 2 4" xfId="15292"/>
    <cellStyle name="常规 2 4 3 4" xfId="15293"/>
    <cellStyle name="40% - 强调文字颜色 4 2 4 2 4 2 4 2" xfId="15294"/>
    <cellStyle name="常规 2 4 3 4 2" xfId="15295"/>
    <cellStyle name="40% - 强调文字颜色 4 2 4 2 4 2 5" xfId="15296"/>
    <cellStyle name="常规 2 4 3 5" xfId="15297"/>
    <cellStyle name="输出 2 5 6" xfId="15298"/>
    <cellStyle name="标题 2 2 5 2 3 2 3" xfId="15299"/>
    <cellStyle name="40% - 强调文字颜色 4 2 4 2 4 3" xfId="15300"/>
    <cellStyle name="常规 2 4 4" xfId="15301"/>
    <cellStyle name="输出 2 5 6 2" xfId="15302"/>
    <cellStyle name="标题 2 2 5 2 3 2 3 2" xfId="15303"/>
    <cellStyle name="40% - 强调文字颜色 4 2 4 2 4 3 2" xfId="15304"/>
    <cellStyle name="常规 2 4 4 2" xfId="15305"/>
    <cellStyle name="40% - 强调文字颜色 4 2 4 2 4 3 3" xfId="15306"/>
    <cellStyle name="常规 2 4 4 3" xfId="15307"/>
    <cellStyle name="40% - 强调文字颜色 4 2 4 2 4 3 4" xfId="15308"/>
    <cellStyle name="常规 2 4 4 4" xfId="15309"/>
    <cellStyle name="输出 2 5 7" xfId="15310"/>
    <cellStyle name="标题 2 2 5 2 3 2 4" xfId="15311"/>
    <cellStyle name="40% - 强调文字颜色 4 2 4 2 4 4" xfId="15312"/>
    <cellStyle name="常规 2 4 5" xfId="15313"/>
    <cellStyle name="40% - 强调文字颜色 4 2 4 2 4 4 2" xfId="15314"/>
    <cellStyle name="常规 2 4 5 2" xfId="15315"/>
    <cellStyle name="输入 2 3 2 2 3 3 3 2" xfId="15316"/>
    <cellStyle name="40% - 强调文字颜色 4 2 4 2 4 5" xfId="15317"/>
    <cellStyle name="常规 2 4 6" xfId="15318"/>
    <cellStyle name="40% - 强调文字颜色 4 2 4 2 4 5 2" xfId="15319"/>
    <cellStyle name="常规 2 4 6 2" xfId="15320"/>
    <cellStyle name="40% - 强调文字颜色 6 2 6 2 4 2" xfId="15321"/>
    <cellStyle name="40% - 强调文字颜色 4 2 4 2 4 6" xfId="15322"/>
    <cellStyle name="常规 2 4 7" xfId="15323"/>
    <cellStyle name="输出 2 6 5" xfId="15324"/>
    <cellStyle name="标题 2 2 5 2 3 3 2" xfId="15325"/>
    <cellStyle name="40% - 强调文字颜色 4 2 4 2 5 2" xfId="15326"/>
    <cellStyle name="常规 2 5 3" xfId="15327"/>
    <cellStyle name="40% - 强调文字颜色 4 2 4 2 5 2 2" xfId="15328"/>
    <cellStyle name="常规 2 5 3 2" xfId="15329"/>
    <cellStyle name="40% - 强调文字颜色 4 2 4 2 5 3" xfId="15330"/>
    <cellStyle name="常规 2 5 4" xfId="15331"/>
    <cellStyle name="40% - 强调文字颜色 4 2 4 2 5 3 2" xfId="15332"/>
    <cellStyle name="常规 2 5 4 2" xfId="15333"/>
    <cellStyle name="40% - 强调文字颜色 4 2 4 2 5 4" xfId="15334"/>
    <cellStyle name="常规 2 5 5" xfId="15335"/>
    <cellStyle name="40% - 强调文字颜色 4 2 4 2 6" xfId="15336"/>
    <cellStyle name="标题 2 2 5 2 3 4" xfId="15337"/>
    <cellStyle name="输出 2 7 5" xfId="15338"/>
    <cellStyle name="标题 2 2 5 2 3 4 2" xfId="15339"/>
    <cellStyle name="40% - 强调文字颜色 4 2 4 2 6 2" xfId="15340"/>
    <cellStyle name="常规 2 6 3" xfId="15341"/>
    <cellStyle name="标题 2 2 5 2 3 5" xfId="15342"/>
    <cellStyle name="40% - 强调文字颜色 4 2 4 2 7" xfId="15343"/>
    <cellStyle name="好 2 2 2 4 2 3 2" xfId="15344"/>
    <cellStyle name="40% - 强调文字颜色 4 2 4 2 7 2" xfId="15345"/>
    <cellStyle name="40% - 强调文字颜色 5 2 8 2 4" xfId="15346"/>
    <cellStyle name="标题 5 3 2 2 3 2 4" xfId="15347"/>
    <cellStyle name="常规 2 7 3" xfId="15348"/>
    <cellStyle name="40% - 强调文字颜色 4 2 4 2 8" xfId="15349"/>
    <cellStyle name="标题 4 2 7 2 3 2" xfId="15350"/>
    <cellStyle name="常规 38 3 2 2 3 2" xfId="15351"/>
    <cellStyle name="40% - 强调文字颜色 4 2 4 3" xfId="15352"/>
    <cellStyle name="40% - 强调文字颜色 4 2 4 3 2" xfId="15353"/>
    <cellStyle name="标题 1 2 3 2 3 2 2 4" xfId="15354"/>
    <cellStyle name="40% - 强调文字颜色 4 2 4 3 2 2 2" xfId="15355"/>
    <cellStyle name="常规 3 2 3 2" xfId="15356"/>
    <cellStyle name="常规 18 4 2 4 5" xfId="15357"/>
    <cellStyle name="40% - 强调文字颜色 4 2 4 3 2 2 2 2" xfId="15358"/>
    <cellStyle name="常规 3 2 3 2 2" xfId="15359"/>
    <cellStyle name="40% - 强调文字颜色 4 2 4 3 2 2 2 3" xfId="15360"/>
    <cellStyle name="常规 3 2 3 2 3" xfId="15361"/>
    <cellStyle name="40% - 强调文字颜色 4 2 4 3 2 2 2 3 2" xfId="15362"/>
    <cellStyle name="常规 3 2 3 2 3 2" xfId="15363"/>
    <cellStyle name="40% - 强调文字颜色 4 2 4 3 2 2 2 4" xfId="15364"/>
    <cellStyle name="常规 3 2 3 2 4" xfId="15365"/>
    <cellStyle name="常规 2 12 2" xfId="15366"/>
    <cellStyle name="40% - 强调文字颜色 4 2 4 3 2 2 3" xfId="15367"/>
    <cellStyle name="常规 3 2 3 3" xfId="15368"/>
    <cellStyle name="60% - 强调文字颜色 6 2 9 2" xfId="15369"/>
    <cellStyle name="40% - 强调文字颜色 4 2 4 3 2 2 4" xfId="15370"/>
    <cellStyle name="常规 3 2 3 4" xfId="15371"/>
    <cellStyle name="60% - 强调文字颜色 6 2 9 2 2" xfId="15372"/>
    <cellStyle name="常规 22 4 3 3" xfId="15373"/>
    <cellStyle name="40% - 强调文字颜色 4 2 4 3 2 2 4 2" xfId="15374"/>
    <cellStyle name="常规 3 2 3 4 2" xfId="15375"/>
    <cellStyle name="60% - 强调文字颜色 6 2 9 3" xfId="15376"/>
    <cellStyle name="40% - 强调文字颜色 4 2 4 3 2 2 5" xfId="15377"/>
    <cellStyle name="常规 3 2 3 5" xfId="15378"/>
    <cellStyle name="常规 21 3 2 2 2 3 2" xfId="15379"/>
    <cellStyle name="40% - 强调文字颜色 4 2 4 3 2 3" xfId="15380"/>
    <cellStyle name="常规 3 2 4" xfId="15381"/>
    <cellStyle name="常规 21 3 2 2 2 3 2 2" xfId="15382"/>
    <cellStyle name="40% - 强调文字颜色 4 2 4 3 2 3 2" xfId="15383"/>
    <cellStyle name="常规 3 2 4 2" xfId="15384"/>
    <cellStyle name="常规 21 3 2 2 2 3 2 2 2" xfId="15385"/>
    <cellStyle name="40% - 强调文字颜色 4 2 4 3 2 3 2 2" xfId="15386"/>
    <cellStyle name="常规 3 2 4 2 2" xfId="15387"/>
    <cellStyle name="常规 21 3 2 2 2 3 2 3" xfId="15388"/>
    <cellStyle name="40% - 强调文字颜色 4 2 4 3 2 3 3" xfId="15389"/>
    <cellStyle name="常规 3 2 4 3" xfId="15390"/>
    <cellStyle name="常规 21 3 2 2 2 3 2 3 2" xfId="15391"/>
    <cellStyle name="常规 22 5 2 3" xfId="15392"/>
    <cellStyle name="40% - 强调文字颜色 4 2 4 3 2 3 3 2" xfId="15393"/>
    <cellStyle name="常规 3 2 4 3 2" xfId="15394"/>
    <cellStyle name="常规 21 3 2 2 2 3 2 4" xfId="15395"/>
    <cellStyle name="40% - 强调文字颜色 4 2 4 3 2 3 4" xfId="15396"/>
    <cellStyle name="常规 3 2 4 4" xfId="15397"/>
    <cellStyle name="常规 21 3 2 2 2 3 3" xfId="15398"/>
    <cellStyle name="计算 2 2 2 2 5 3 2" xfId="15399"/>
    <cellStyle name="40% - 强调文字颜色 4 2 4 3 2 4" xfId="15400"/>
    <cellStyle name="常规 3 2 5" xfId="15401"/>
    <cellStyle name="常规 21 3 2 2 2 3 3 2" xfId="15402"/>
    <cellStyle name="40% - 强调文字颜色 4 2 4 3 2 4 2" xfId="15403"/>
    <cellStyle name="常规 3 2 5 2" xfId="15404"/>
    <cellStyle name="常规 2 5 2 3 5 2" xfId="15405"/>
    <cellStyle name="常规 21 3 2 2 2 3 4" xfId="15406"/>
    <cellStyle name="40% - 强调文字颜色 4 2 4 3 2 5" xfId="15407"/>
    <cellStyle name="常规 3 2 6" xfId="15408"/>
    <cellStyle name="常规 21 3 2 2 2 3 4 2" xfId="15409"/>
    <cellStyle name="40% - 强调文字颜色 4 2 4 3 2 5 2" xfId="15410"/>
    <cellStyle name="常规 3 2 6 2" xfId="15411"/>
    <cellStyle name="40% - 强调文字颜色 6 2 6 3 2 2" xfId="15412"/>
    <cellStyle name="常规 21 3 2 2 2 3 5" xfId="15413"/>
    <cellStyle name="40% - 强调文字颜色 4 2 4 3 2 6" xfId="15414"/>
    <cellStyle name="常规 3 2 7" xfId="15415"/>
    <cellStyle name="40% - 强调文字颜色 4 2 4 3 3" xfId="15416"/>
    <cellStyle name="标题 1 2 3 2 3 3 2 4" xfId="15417"/>
    <cellStyle name="40% - 强调文字颜色 4 2 4 3 3 2 2" xfId="15418"/>
    <cellStyle name="常规 3 3 3 2" xfId="15419"/>
    <cellStyle name="40% - 强调文字颜色 4 2 4 3 3 2 2 2" xfId="15420"/>
    <cellStyle name="常规 3 3 3 2 2" xfId="15421"/>
    <cellStyle name="40% - 强调文字颜色 4 2 4 3 3 2 2 2 2" xfId="15422"/>
    <cellStyle name="常规 3 3 3 2 2 2" xfId="15423"/>
    <cellStyle name="40% - 强调文字颜色 4 2 4 3 3 2 2 3" xfId="15424"/>
    <cellStyle name="常规 3 3 3 2 3" xfId="15425"/>
    <cellStyle name="40% - 强调文字颜色 4 2 4 3 3 2 2 3 2" xfId="15426"/>
    <cellStyle name="常规 3 3 3 2 3 2" xfId="15427"/>
    <cellStyle name="常规 18 2 3 2 6 2" xfId="15428"/>
    <cellStyle name="40% - 强调文字颜色 4 2 4 3 3 2 3" xfId="15429"/>
    <cellStyle name="常规 3 3 3 3" xfId="15430"/>
    <cellStyle name="常规 18 4 2 3" xfId="15431"/>
    <cellStyle name="常规 23 4 2 3" xfId="15432"/>
    <cellStyle name="40% - 强调文字颜色 4 2 4 3 3 2 3 2" xfId="15433"/>
    <cellStyle name="常规 3 3 3 3 2" xfId="15434"/>
    <cellStyle name="差 2 2 3 2 3 2 3 2" xfId="15435"/>
    <cellStyle name="40% - 强调文字颜色 4 2 4 3 3 2 4" xfId="15436"/>
    <cellStyle name="常规 3 3 3 4" xfId="15437"/>
    <cellStyle name="常规 18 4 3 3" xfId="15438"/>
    <cellStyle name="常规 23 4 3 3" xfId="15439"/>
    <cellStyle name="40% - 强调文字颜色 4 2 4 3 3 2 4 2" xfId="15440"/>
    <cellStyle name="常规 3 3 3 4 2" xfId="15441"/>
    <cellStyle name="40% - 强调文字颜色 4 2 4 3 3 2 5" xfId="15442"/>
    <cellStyle name="常规 3 3 3 5" xfId="15443"/>
    <cellStyle name="差 2 3 2 3 2 2 2" xfId="15444"/>
    <cellStyle name="常规 21 3 2 2 2 4 2" xfId="15445"/>
    <cellStyle name="40% - 强调文字颜色 4 2 4 3 3 3" xfId="15446"/>
    <cellStyle name="常规 3 3 4" xfId="15447"/>
    <cellStyle name="差 2 3 2 3 2 2 2 2" xfId="15448"/>
    <cellStyle name="常规 21 3 2 2 2 4 2 2" xfId="15449"/>
    <cellStyle name="40% - 强调文字颜色 4 2 4 3 3 3 2" xfId="15450"/>
    <cellStyle name="常规 3 3 4 2" xfId="15451"/>
    <cellStyle name="40% - 强调文字颜色 4 2 4 3 3 3 2 2" xfId="15452"/>
    <cellStyle name="常规 3 3 4 2 2" xfId="15453"/>
    <cellStyle name="40% - 强调文字颜色 4 2 4 3 3 3 3" xfId="15454"/>
    <cellStyle name="常规 3 3 4 3" xfId="15455"/>
    <cellStyle name="常规 18 5 2 3" xfId="15456"/>
    <cellStyle name="常规 23 5 2 3" xfId="15457"/>
    <cellStyle name="40% - 强调文字颜色 4 2 4 3 3 3 3 2" xfId="15458"/>
    <cellStyle name="常规 3 3 4 3 2" xfId="15459"/>
    <cellStyle name="40% - 强调文字颜色 4 2 4 3 3 3 4" xfId="15460"/>
    <cellStyle name="常规 3 3 4 4" xfId="15461"/>
    <cellStyle name="差 2 3 2 3 2 2 3" xfId="15462"/>
    <cellStyle name="常规 21 3 2 2 2 4 3" xfId="15463"/>
    <cellStyle name="40% - 强调文字颜色 4 2 4 3 3 4" xfId="15464"/>
    <cellStyle name="常规 3 3 5" xfId="15465"/>
    <cellStyle name="差 2 3 2 3 2 2 3 2" xfId="15466"/>
    <cellStyle name="常规 21 3 2 2 2 4 3 2" xfId="15467"/>
    <cellStyle name="40% - 强调文字颜色 4 2 4 3 3 4 2" xfId="15468"/>
    <cellStyle name="常规 3 3 5 2" xfId="15469"/>
    <cellStyle name="差 2 3 2 3 2 2 4" xfId="15470"/>
    <cellStyle name="常规 2 5 2 3 6 2" xfId="15471"/>
    <cellStyle name="常规 21 3 2 2 2 4 4" xfId="15472"/>
    <cellStyle name="40% - 强调文字颜色 4 2 4 3 3 5" xfId="15473"/>
    <cellStyle name="常规 3 3 6" xfId="15474"/>
    <cellStyle name="40% - 强调文字颜色 4 2 4 3 3 5 2" xfId="15475"/>
    <cellStyle name="常规 3 3 6 2" xfId="15476"/>
    <cellStyle name="40% - 强调文字颜色 6 2 6 3 3 2" xfId="15477"/>
    <cellStyle name="40% - 强调文字颜色 4 2 4 3 3 6" xfId="15478"/>
    <cellStyle name="常规 3 3 7" xfId="15479"/>
    <cellStyle name="40% - 强调文字颜色 4 2 4 3 4" xfId="15480"/>
    <cellStyle name="标题 2 2 5 2 4 2" xfId="15481"/>
    <cellStyle name="标题 2 2 5 2 4 2 2" xfId="15482"/>
    <cellStyle name="40% - 强调文字颜色 4 2 4 3 4 2" xfId="15483"/>
    <cellStyle name="常规 3 4 3" xfId="15484"/>
    <cellStyle name="链接单元格 2 2 5" xfId="15485"/>
    <cellStyle name="40% - 强调文字颜色 4 2 4 3 4 2 2" xfId="15486"/>
    <cellStyle name="常规 3 4 3 2" xfId="15487"/>
    <cellStyle name="差 2 3 2 3 2 3 2" xfId="15488"/>
    <cellStyle name="常规 21 3 2 2 2 5 2" xfId="15489"/>
    <cellStyle name="40% - 强调文字颜色 4 2 4 3 4 3" xfId="15490"/>
    <cellStyle name="常规 3 4 4" xfId="15491"/>
    <cellStyle name="链接单元格 2 3 5" xfId="15492"/>
    <cellStyle name="40% - 强调文字颜色 4 2 4 3 4 3 2" xfId="15493"/>
    <cellStyle name="60% - 强调文字颜色 1 2 5 2 2 2 2 4" xfId="15494"/>
    <cellStyle name="常规 3 4 4 2" xfId="15495"/>
    <cellStyle name="40% - 强调文字颜色 4 2 4 3 4 4" xfId="15496"/>
    <cellStyle name="常规 3 4 5" xfId="15497"/>
    <cellStyle name="标题 2 2 5 2 4 3 2" xfId="15498"/>
    <cellStyle name="40% - 强调文字颜色 4 2 4 3 5 2" xfId="15499"/>
    <cellStyle name="常规 3 5 3" xfId="15500"/>
    <cellStyle name="40% - 强调文字颜色 4 2 4 3 6" xfId="15501"/>
    <cellStyle name="标题 2 2 5 2 4 4" xfId="15502"/>
    <cellStyle name="40% - 强调文字颜色 4 2 4 3 6 2" xfId="15503"/>
    <cellStyle name="常规 3 6 3" xfId="15504"/>
    <cellStyle name="40% - 强调文字颜色 4 2 4 3 7" xfId="15505"/>
    <cellStyle name="40% - 强调文字颜色 4 2 4 4 2 2" xfId="15506"/>
    <cellStyle name="40% - 强调文字颜色 4 2 4 4 2 2 2" xfId="15507"/>
    <cellStyle name="40% - 强调文字颜色 4 2 4 4 2 2 2 2" xfId="15508"/>
    <cellStyle name="40% - 强调文字颜色 4 2 4 4 2 2 3" xfId="15509"/>
    <cellStyle name="40% - 强调文字颜色 4 2 4 4 2 2 3 2" xfId="15510"/>
    <cellStyle name="40% - 强调文字颜色 4 2 4 4 2 2 4" xfId="15511"/>
    <cellStyle name="40% - 强调文字颜色 4 2 4 4 2 3" xfId="15512"/>
    <cellStyle name="常规 21 3 2 2 3 3 2" xfId="15513"/>
    <cellStyle name="40% - 强调文字颜色 4 2 4 4 2 3 2" xfId="15514"/>
    <cellStyle name="40% - 强调文字颜色 4 2 4 4 2 4" xfId="15515"/>
    <cellStyle name="40% - 强调文字颜色 4 2 4 4 2 4 2" xfId="15516"/>
    <cellStyle name="40% - 强调文字颜色 4 2 4 4 2 5" xfId="15517"/>
    <cellStyle name="40% - 强调文字颜色 4 2 4 4 3" xfId="15518"/>
    <cellStyle name="40% - 强调文字颜色 4 2 4 4 3 2" xfId="15519"/>
    <cellStyle name="40% - 强调文字颜色 4 2 4 4 3 2 2" xfId="15520"/>
    <cellStyle name="40% - 强调文字颜色 4 2 4 4 3 3" xfId="15521"/>
    <cellStyle name="40% - 强调文字颜色 6 2 2 2" xfId="15522"/>
    <cellStyle name="差 2 3 2 3 3 2 2" xfId="15523"/>
    <cellStyle name="常规 21 3 2 2 3 4 2" xfId="15524"/>
    <cellStyle name="40% - 强调文字颜色 4 2 4 4 3 3 2" xfId="15525"/>
    <cellStyle name="40% - 强调文字颜色 6 2 2 2 2" xfId="15526"/>
    <cellStyle name="差 2 3 2 3 3 2 2 2" xfId="15527"/>
    <cellStyle name="常规 22 3 2 2 2 2 2 4" xfId="15528"/>
    <cellStyle name="40% - 强调文字颜色 4 2 4 4 3 4" xfId="15529"/>
    <cellStyle name="40% - 强调文字颜色 6 2 2 3" xfId="15530"/>
    <cellStyle name="差 2 3 2 3 3 2 3" xfId="15531"/>
    <cellStyle name="40% - 强调文字颜色 4 2 4 4 4" xfId="15532"/>
    <cellStyle name="标题 2 2 5 2 5 2" xfId="15533"/>
    <cellStyle name="40% - 强调文字颜色 4 2 4 4 4 2" xfId="15534"/>
    <cellStyle name="40% - 强调文字颜色 4 2 4 5 2 2" xfId="15535"/>
    <cellStyle name="40% - 强调文字颜色 4 2 4 5 2 2 2" xfId="15536"/>
    <cellStyle name="40% - 强调文字颜色 4 2 4 5 2 2 2 2" xfId="15537"/>
    <cellStyle name="40% - 强调文字颜色 4 2 4 5 2 2 3" xfId="15538"/>
    <cellStyle name="40% - 强调文字颜色 4 2 4 5 2 2 3 2" xfId="15539"/>
    <cellStyle name="40% - 强调文字颜色 4 2 4 5 2 2 4" xfId="15540"/>
    <cellStyle name="40% - 强调文字颜色 5 2 3 2 2 3 4 2" xfId="15541"/>
    <cellStyle name="40% - 强调文字颜色 4 2 4 5 2 3" xfId="15542"/>
    <cellStyle name="常规 21 3 2 2 4 3 2" xfId="15543"/>
    <cellStyle name="40% - 强调文字颜色 4 2 4 5 2 3 2" xfId="15544"/>
    <cellStyle name="40% - 强调文字颜色 4 2 4 5 2 4" xfId="15545"/>
    <cellStyle name="40% - 强调文字颜色 4 2 4 5 2 4 2" xfId="15546"/>
    <cellStyle name="40% - 强调文字颜色 4 2 4 5 2 5" xfId="15547"/>
    <cellStyle name="40% - 强调文字颜色 4 2 4 5 3" xfId="15548"/>
    <cellStyle name="40% - 强调文字颜色 4 2 4 5 3 2" xfId="15549"/>
    <cellStyle name="40% - 强调文字颜色 4 2 4 5 3 2 2" xfId="15550"/>
    <cellStyle name="40% - 强调文字颜色 4 2 4 5 3 3" xfId="15551"/>
    <cellStyle name="差 2 3 2 3 4 2 2" xfId="15552"/>
    <cellStyle name="40% - 强调文字颜色 4 2 4 5 3 3 2" xfId="15553"/>
    <cellStyle name="常规 22 3 2 2 3 2 2 4" xfId="15554"/>
    <cellStyle name="40% - 强调文字颜色 4 2 4 5 3 4" xfId="15555"/>
    <cellStyle name="40% - 强调文字颜色 4 2 4 5 4" xfId="15556"/>
    <cellStyle name="标题 2 2 5 2 6 2" xfId="15557"/>
    <cellStyle name="40% - 强调文字颜色 4 2 4 5 4 2" xfId="15558"/>
    <cellStyle name="40% - 强调文字颜色 4 2 4 6 2" xfId="15559"/>
    <cellStyle name="40% - 强调文字颜色 4 2 4 6 2 2" xfId="15560"/>
    <cellStyle name="标题 3 2 3 2 3 7" xfId="15561"/>
    <cellStyle name="好 2 3 2 2 2 3 4" xfId="15562"/>
    <cellStyle name="40% - 强调文字颜色 4 2 4 6 3" xfId="15563"/>
    <cellStyle name="40% - 强调文字颜色 4 2 4 6 3 2" xfId="15564"/>
    <cellStyle name="40% - 强调文字颜色 6 2 3 2 2 2 4" xfId="15565"/>
    <cellStyle name="好 2 3 2 2 2 4 4" xfId="15566"/>
    <cellStyle name="40% - 强调文字颜色 4 2 4 6 4" xfId="15567"/>
    <cellStyle name="40% - 强调文字颜色 4 2 4 7" xfId="15568"/>
    <cellStyle name="40% - 强调文字颜色 4 2 4 7 2" xfId="15569"/>
    <cellStyle name="40% - 强调文字颜色 4 2 4 8" xfId="15570"/>
    <cellStyle name="40% - 强调文字颜色 4 2 4 8 2" xfId="15571"/>
    <cellStyle name="40% - 强调文字颜色 4 2 4 9" xfId="15572"/>
    <cellStyle name="40% - 强调文字颜色 4 2 5" xfId="15573"/>
    <cellStyle name="40% - 强调文字颜色 4 2 5 2" xfId="15574"/>
    <cellStyle name="40% - 强调文字颜色 4 2 5 2 2" xfId="15575"/>
    <cellStyle name="40% - 强调文字颜色 4 2 5 2 2 2 2 2" xfId="15576"/>
    <cellStyle name="40% - 强调文字颜色 4 2 5 2 2 2 2 2 2" xfId="15577"/>
    <cellStyle name="40% - 强调文字颜色 4 2 5 2 2 2 2 3" xfId="15578"/>
    <cellStyle name="40% - 强调文字颜色 4 2 5 2 3 4 2" xfId="15579"/>
    <cellStyle name="40% - 强调文字颜色 4 2 5 2 2 2 2 3 2" xfId="15580"/>
    <cellStyle name="40% - 强调文字颜色 5 2 5 2 2 2 2 4" xfId="15581"/>
    <cellStyle name="40% - 强调文字颜色 4 2 5 2 2 2 2 4" xfId="15582"/>
    <cellStyle name="60% - 强调文字颜色 6 2 2 3 2 2 2 2" xfId="15583"/>
    <cellStyle name="40% - 强调文字颜色 4 2 5 2 2 2 3 2" xfId="15584"/>
    <cellStyle name="40% - 强调文字颜色 4 2 5 2 2 2 4" xfId="15585"/>
    <cellStyle name="40% - 强调文字颜色 4 2 5 2 2 2 4 2" xfId="15586"/>
    <cellStyle name="40% - 强调文字颜色 4 2 5 2 2 3 2" xfId="15587"/>
    <cellStyle name="40% - 强调文字颜色 4 2 5 2 2 3 2 2" xfId="15588"/>
    <cellStyle name="40% - 强调文字颜色 4 2 5 2 2 3 3" xfId="15589"/>
    <cellStyle name="40% - 强调文字颜色 4 2 5 2 2 3 3 2" xfId="15590"/>
    <cellStyle name="40% - 强调文字颜色 4 2 5 2 2 3 4" xfId="15591"/>
    <cellStyle name="计算 2 2 2 3 4 3 2" xfId="15592"/>
    <cellStyle name="40% - 强调文字颜色 4 2 5 2 2 4" xfId="15593"/>
    <cellStyle name="40% - 强调文字颜色 4 2 5 2 2 4 2" xfId="15594"/>
    <cellStyle name="40% - 强调文字颜色 4 2 5 2 2 5" xfId="15595"/>
    <cellStyle name="常规 2 5 3 2 5 2" xfId="15596"/>
    <cellStyle name="40% - 强调文字颜色 4 2 5 2 2 5 2" xfId="15597"/>
    <cellStyle name="40% - 强调文字颜色 4 2 5 2 2 6" xfId="15598"/>
    <cellStyle name="40% - 强调文字颜色 6 2 7 2 2 2" xfId="15599"/>
    <cellStyle name="标题 5 3 3 2 2 2 2 2" xfId="15600"/>
    <cellStyle name="40% - 强调文字颜色 4 2 5 2 3" xfId="15601"/>
    <cellStyle name="40% - 强调文字颜色 4 2 5 2 3 2 2" xfId="15602"/>
    <cellStyle name="标题 1 2 3 3 2 3 2 4" xfId="15603"/>
    <cellStyle name="40% - 强调文字颜色 4 2 5 2 3 2 2 2" xfId="15604"/>
    <cellStyle name="40% - 强调文字颜色 4 2 5 2 3 2 2 2 2" xfId="15605"/>
    <cellStyle name="40% - 强调文字颜色 4 2 5 2 3 2 2 3" xfId="15606"/>
    <cellStyle name="40% - 强调文字颜色 4 2 5 2 3 2 2 3 2" xfId="15607"/>
    <cellStyle name="40% - 强调文字颜色 4 2 5 2 3 2 2 4" xfId="15608"/>
    <cellStyle name="60% - 强调文字颜色 6 2 2 3 3 2 2 2" xfId="15609"/>
    <cellStyle name="40% - 强调文字颜色 4 2 5 2 3 2 3 2" xfId="15610"/>
    <cellStyle name="40% - 强调文字颜色 4 2 5 2 3 2 4" xfId="15611"/>
    <cellStyle name="40% - 强调文字颜色 4 2 5 2 3 2 4 2" xfId="15612"/>
    <cellStyle name="40% - 强调文字颜色 4 2 5 2 3 2 5" xfId="15613"/>
    <cellStyle name="40% - 强调文字颜色 4 2 5 2 3 3" xfId="15614"/>
    <cellStyle name="常规 11 2 2" xfId="15615"/>
    <cellStyle name="40% - 强调文字颜色 4 2 5 2 3 3 2" xfId="15616"/>
    <cellStyle name="常规 11 2 2 2" xfId="15617"/>
    <cellStyle name="40% - 强调文字颜色 4 2 5 2 3 3 2 2" xfId="15618"/>
    <cellStyle name="40% - 强调文字颜色 4 2 5 2 3 3 3" xfId="15619"/>
    <cellStyle name="40% - 强调文字颜色 4 2 5 2 3 3 3 2" xfId="15620"/>
    <cellStyle name="40% - 强调文字颜色 4 2 5 2 3 3 4" xfId="15621"/>
    <cellStyle name="计算 2 2 2 3 4 4 2" xfId="15622"/>
    <cellStyle name="40% - 强调文字颜色 4 2 5 2 3 4" xfId="15623"/>
    <cellStyle name="40% - 强调文字颜色 4 2 5 2 3 5" xfId="15624"/>
    <cellStyle name="常规 2 5 3 2 6 2" xfId="15625"/>
    <cellStyle name="40% - 强调文字颜色 4 2 5 2 3 5 2" xfId="15626"/>
    <cellStyle name="40% - 强调文字颜色 4 2 5 2 3 6" xfId="15627"/>
    <cellStyle name="40% - 强调文字颜色 6 2 7 2 3 2" xfId="15628"/>
    <cellStyle name="标题 5 3 3 2 2 2 3 2" xfId="15629"/>
    <cellStyle name="40% - 强调文字颜色 4 2 5 2 4" xfId="15630"/>
    <cellStyle name="标题 2 2 5 3 3 2" xfId="15631"/>
    <cellStyle name="40% - 强调文字颜色 4 2 5 2 4 2 2" xfId="15632"/>
    <cellStyle name="标题 2 2 5 3 3 2 2 2" xfId="15633"/>
    <cellStyle name="40% - 强调文字颜色 4 2 5 2 4 3" xfId="15634"/>
    <cellStyle name="标题 2 2 5 3 3 2 3" xfId="15635"/>
    <cellStyle name="常规 11 3 2" xfId="15636"/>
    <cellStyle name="40% - 强调文字颜色 4 2 5 2 4 3 2" xfId="15637"/>
    <cellStyle name="标题 2 2 5 3 3 2 3 2" xfId="15638"/>
    <cellStyle name="常规 11 3 2 2" xfId="15639"/>
    <cellStyle name="常规 18" xfId="15640"/>
    <cellStyle name="常规 23" xfId="15641"/>
    <cellStyle name="40% - 强调文字颜色 4 2 5 2 4 4" xfId="15642"/>
    <cellStyle name="标题 2 2 5 3 3 2 4" xfId="15643"/>
    <cellStyle name="40% - 强调文字颜色 4 2 5 2 5" xfId="15644"/>
    <cellStyle name="标题 2 2 5 3 3 3" xfId="15645"/>
    <cellStyle name="40% - 强调文字颜色 4 2 5 2 5 2" xfId="15646"/>
    <cellStyle name="标题 2 2 5 3 3 3 2" xfId="15647"/>
    <cellStyle name="40% - 强调文字颜色 4 2 5 2 6" xfId="15648"/>
    <cellStyle name="标题 2 2 5 3 3 4" xfId="15649"/>
    <cellStyle name="40% - 强调文字颜色 4 2 5 2 6 2" xfId="15650"/>
    <cellStyle name="标题 2 2 5 3 3 4 2" xfId="15651"/>
    <cellStyle name="标题 2 2 5 3 3 5" xfId="15652"/>
    <cellStyle name="40% - 强调文字颜色 4 2 5 2 7" xfId="15653"/>
    <cellStyle name="常规 27 2 6 2" xfId="15654"/>
    <cellStyle name="常规 32 2 6 2" xfId="15655"/>
    <cellStyle name="解释性文本 2 6 2 2 2" xfId="15656"/>
    <cellStyle name="40% - 强调文字颜色 4 2 5 3" xfId="15657"/>
    <cellStyle name="解释性文本 2 6 2 2 2 2" xfId="15658"/>
    <cellStyle name="40% - 强调文字颜色 4 2 5 3 2" xfId="15659"/>
    <cellStyle name="40% - 强调文字颜色 4 2 5 3 2 2 2" xfId="15660"/>
    <cellStyle name="40% - 强调文字颜色 4 2 5 3 2 2 2 2" xfId="15661"/>
    <cellStyle name="40% - 强调文字颜色 4 2 5 3 2 2 3" xfId="15662"/>
    <cellStyle name="40% - 强调文字颜色 4 2 5 3 2 2 3 2" xfId="15663"/>
    <cellStyle name="40% - 强调文字颜色 4 2 5 3 2 2 4" xfId="15664"/>
    <cellStyle name="40% - 强调文字颜色 4 2 5 3 2 3" xfId="15665"/>
    <cellStyle name="常规 21 3 2 3 2 3 2" xfId="15666"/>
    <cellStyle name="40% - 强调文字颜色 4 2 5 3 2 3 2" xfId="15667"/>
    <cellStyle name="计算 2 2 2 3 5 3 2" xfId="15668"/>
    <cellStyle name="40% - 强调文字颜色 4 2 5 3 2 4" xfId="15669"/>
    <cellStyle name="40% - 强调文字颜色 4 2 5 3 2 5" xfId="15670"/>
    <cellStyle name="解释性文本 2 6 2 2 2 3" xfId="15671"/>
    <cellStyle name="40% - 强调文字颜色 4 2 5 3 3" xfId="15672"/>
    <cellStyle name="40% - 强调文字颜色 4 2 5 3 3 2 2" xfId="15673"/>
    <cellStyle name="常规 22 2 3 2 2 2 3 2" xfId="15674"/>
    <cellStyle name="40% - 强调文字颜色 4 2 5 3 3 3" xfId="15675"/>
    <cellStyle name="常规 21 3 2 3 2 4 2" xfId="15676"/>
    <cellStyle name="差 2 3 2 4 2 2 2" xfId="15677"/>
    <cellStyle name="常规 12 2 2" xfId="15678"/>
    <cellStyle name="常规 22 2 3 2 2 2 4" xfId="15679"/>
    <cellStyle name="40% - 强调文字颜色 4 2 5 3 3 3 2" xfId="15680"/>
    <cellStyle name="常规 12 2 2 2" xfId="15681"/>
    <cellStyle name="40% - 强调文字颜色 4 2 5 3 3 4" xfId="15682"/>
    <cellStyle name="解释性文本 2 6 2 2 2 4" xfId="15683"/>
    <cellStyle name="40% - 强调文字颜色 4 2 5 3 4" xfId="15684"/>
    <cellStyle name="标题 2 2 5 3 4 2" xfId="15685"/>
    <cellStyle name="40% - 强调文字颜色 4 2 5 3 4 2" xfId="15686"/>
    <cellStyle name="标题 2 2 5 3 4 2 2" xfId="15687"/>
    <cellStyle name="40% - 强调文字颜色 4 2 5 3 5" xfId="15688"/>
    <cellStyle name="标题 2 2 5 3 4 3" xfId="15689"/>
    <cellStyle name="40% - 强调文字颜色 4 2 5 3 5 2" xfId="15690"/>
    <cellStyle name="标题 2 2 5 3 4 3 2" xfId="15691"/>
    <cellStyle name="40% - 强调文字颜色 4 2 5 3 6" xfId="15692"/>
    <cellStyle name="标题 2 2 5 3 4 4" xfId="15693"/>
    <cellStyle name="解释性文本 2 6 2 2 3 2" xfId="15694"/>
    <cellStyle name="40% - 强调文字颜色 4 2 5 4 2" xfId="15695"/>
    <cellStyle name="40% - 强调文字颜色 4 2 5 4 2 2" xfId="15696"/>
    <cellStyle name="40% - 强调文字颜色 4 2 5 4 2 2 2" xfId="15697"/>
    <cellStyle name="40% - 强调文字颜色 4 2 5 4 2 2 2 2" xfId="15698"/>
    <cellStyle name="40% - 强调文字颜色 4 2 5 4 2 2 3" xfId="15699"/>
    <cellStyle name="40% - 强调文字颜色 4 2 5 4 2 2 3 2" xfId="15700"/>
    <cellStyle name="40% - 强调文字颜色 4 2 5 4 2 2 4" xfId="15701"/>
    <cellStyle name="40% - 强调文字颜色 4 2 5 4 2 3" xfId="15702"/>
    <cellStyle name="常规 21 3 2 3 3 3 2" xfId="15703"/>
    <cellStyle name="40% - 强调文字颜色 4 2 5 4 2 3 2" xfId="15704"/>
    <cellStyle name="40% - 强调文字颜色 4 2 5 4 2 4" xfId="15705"/>
    <cellStyle name="40% - 强调文字颜色 4 2 5 4 2 4 2" xfId="15706"/>
    <cellStyle name="40% - 强调文字颜色 4 2 5 4 2 5" xfId="15707"/>
    <cellStyle name="40% - 强调文字颜色 4 2 5 4 3" xfId="15708"/>
    <cellStyle name="40% - 强调文字颜色 4 2 5 4 3 2" xfId="15709"/>
    <cellStyle name="40% - 强调文字颜色 4 2 5 4 3 2 2" xfId="15710"/>
    <cellStyle name="40% - 强调文字颜色 4 2 5 4 3 3" xfId="15711"/>
    <cellStyle name="常规 13 2 2" xfId="15712"/>
    <cellStyle name="常规 21 3 2 3 3 4 2" xfId="15713"/>
    <cellStyle name="40% - 强调文字颜色 4 2 5 4 3 3 2" xfId="15714"/>
    <cellStyle name="常规 13 2 2 2" xfId="15715"/>
    <cellStyle name="40% - 强调文字颜色 4 2 5 4 3 4" xfId="15716"/>
    <cellStyle name="40% - 强调文字颜色 4 2 5 4 4" xfId="15717"/>
    <cellStyle name="标题 2 2 5 3 5 2" xfId="15718"/>
    <cellStyle name="40% - 强调文字颜色 4 2 5 4 4 2" xfId="15719"/>
    <cellStyle name="40% - 强调文字颜色 4 2 5 4 5 2" xfId="15720"/>
    <cellStyle name="40% - 强调文字颜色 4 2 5 4 6" xfId="15721"/>
    <cellStyle name="解释性文本 2 6 2 2 4" xfId="15722"/>
    <cellStyle name="40% - 强调文字颜色 4 2 5 5" xfId="15723"/>
    <cellStyle name="解释性文本 2 6 2 2 4 2" xfId="15724"/>
    <cellStyle name="40% - 强调文字颜色 4 2 5 5 2" xfId="15725"/>
    <cellStyle name="40% - 强调文字颜色 4 2 5 5 2 2" xfId="15726"/>
    <cellStyle name="40% - 强调文字颜色 4 2 5 5 3" xfId="15727"/>
    <cellStyle name="40% - 强调文字颜色 4 2 5 5 3 2" xfId="15728"/>
    <cellStyle name="40% - 强调文字颜色 4 2 5 5 4" xfId="15729"/>
    <cellStyle name="标题 2 2 5 3 6 2" xfId="15730"/>
    <cellStyle name="解释性文本 2 6 2 2 5" xfId="15731"/>
    <cellStyle name="40% - 强调文字颜色 4 2 5 6" xfId="15732"/>
    <cellStyle name="标题 1 2 3 5 4 2" xfId="15733"/>
    <cellStyle name="40% - 强调文字颜色 4 2 5 6 2" xfId="15734"/>
    <cellStyle name="40% - 强调文字颜色 4 2 5 7" xfId="15735"/>
    <cellStyle name="40% - 强调文字颜色 4 2 5 7 2" xfId="15736"/>
    <cellStyle name="40% - 强调文字颜色 4 2 5 8" xfId="15737"/>
    <cellStyle name="40% - 强调文字颜色 4 2 6" xfId="15738"/>
    <cellStyle name="40% - 强调文字颜色 4 2 6 2" xfId="15739"/>
    <cellStyle name="40% - 强调文字颜色 4 2 6 2 2" xfId="15740"/>
    <cellStyle name="强调文字颜色 5 2 3 3 2 2 3 2" xfId="15741"/>
    <cellStyle name="好 2 2 4 6" xfId="15742"/>
    <cellStyle name="40% - 强调文字颜色 4 2 6 2 2 2 2 2" xfId="15743"/>
    <cellStyle name="40% - 强调文字颜色 4 2 6 2 2 2 3" xfId="15744"/>
    <cellStyle name="40% - 强调文字颜色 4 2 6 2 2 2 3 2" xfId="15745"/>
    <cellStyle name="常规 28 3 2 2 5" xfId="15746"/>
    <cellStyle name="常规 33 3 2 2 5" xfId="15747"/>
    <cellStyle name="40% - 强调文字颜色 4 2 6 2 2 3 2" xfId="15748"/>
    <cellStyle name="40% - 强调文字颜色 4 2 6 2 2 4" xfId="15749"/>
    <cellStyle name="40% - 强调文字颜色 4 2 6 2 2 4 2" xfId="15750"/>
    <cellStyle name="40% - 强调文字颜色 4 2 6 2 2 5" xfId="15751"/>
    <cellStyle name="40% - 强调文字颜色 4 2 6 2 3" xfId="15752"/>
    <cellStyle name="好 2 2 4 7" xfId="15753"/>
    <cellStyle name="40% - 强调文字颜色 4 2 6 2 3 2 2" xfId="15754"/>
    <cellStyle name="40% - 强调文字颜色 4 2 6 2 3 3" xfId="15755"/>
    <cellStyle name="40% - 强调文字颜色 4 2 6 2 3 3 2" xfId="15756"/>
    <cellStyle name="40% - 强调文字颜色 4 2 6 2 3 4" xfId="15757"/>
    <cellStyle name="40% - 强调文字颜色 4 2 6 2 4" xfId="15758"/>
    <cellStyle name="标题 2 2 5 4 3 2" xfId="15759"/>
    <cellStyle name="40% - 强调文字颜色 4 2 6 2 5" xfId="15760"/>
    <cellStyle name="40% - 强调文字颜色 4 2 6 2 5 2" xfId="15761"/>
    <cellStyle name="40% - 强调文字颜色 4 2 6 2 6" xfId="15762"/>
    <cellStyle name="解释性文本 2 6 2 3 2" xfId="15763"/>
    <cellStyle name="40% - 强调文字颜色 4 2 6 3" xfId="15764"/>
    <cellStyle name="解释性文本 2 6 2 3 2 2" xfId="15765"/>
    <cellStyle name="40% - 强调文字颜色 4 2 6 3 2" xfId="15766"/>
    <cellStyle name="40% - 强调文字颜色 4 2 6 3 2 2 2" xfId="15767"/>
    <cellStyle name="40% - 强调文字颜色 4 2 6 3 2 2 2 2" xfId="15768"/>
    <cellStyle name="60% - 强调文字颜色 6 2 2 2 2 4 3" xfId="15769"/>
    <cellStyle name="40% - 强调文字颜色 4 2 6 3 2 2 3" xfId="15770"/>
    <cellStyle name="40% - 强调文字颜色 4 2 6 3 2 2 3 2" xfId="15771"/>
    <cellStyle name="常规 29 3 2 2 5" xfId="15772"/>
    <cellStyle name="常规 34 3 2 2 5" xfId="15773"/>
    <cellStyle name="40% - 强调文字颜色 4 2 6 3 2 3" xfId="15774"/>
    <cellStyle name="常规 21 3 2 4 2 3 2" xfId="15775"/>
    <cellStyle name="40% - 强调文字颜色 4 2 6 3 2 3 2" xfId="15776"/>
    <cellStyle name="40% - 强调文字颜色 6 2 2 2 2 2 6" xfId="15777"/>
    <cellStyle name="40% - 强调文字颜色 4 2 6 3 2 4" xfId="15778"/>
    <cellStyle name="40% - 强调文字颜色 4 2 6 3 2 4 2" xfId="15779"/>
    <cellStyle name="40% - 强调文字颜色 6 2 2 2 2 3 6" xfId="15780"/>
    <cellStyle name="40% - 强调文字颜色 4 2 6 3 2 5" xfId="15781"/>
    <cellStyle name="解释性文本 2 6 2 3 2 3" xfId="15782"/>
    <cellStyle name="40% - 强调文字颜色 4 2 6 3 3" xfId="15783"/>
    <cellStyle name="40% - 强调文字颜色 4 2 6 3 3 2 2" xfId="15784"/>
    <cellStyle name="常规 22 2 3 3 2 2 3 2" xfId="15785"/>
    <cellStyle name="40% - 强调文字颜色 4 2 6 3 3 3" xfId="15786"/>
    <cellStyle name="强调文字颜色 1 2 7 2 2 3 2" xfId="15787"/>
    <cellStyle name="常规 22 2 3 3 2 2 4" xfId="15788"/>
    <cellStyle name="40% - 强调文字颜色 4 2 6 3 3 3 2" xfId="15789"/>
    <cellStyle name="40% - 强调文字颜色 4 2 6 3 3 4" xfId="15790"/>
    <cellStyle name="解释性文本 2 6 2 3 2 4" xfId="15791"/>
    <cellStyle name="40% - 强调文字颜色 4 2 6 3 4" xfId="15792"/>
    <cellStyle name="标题 2 2 5 4 4 2" xfId="15793"/>
    <cellStyle name="40% - 强调文字颜色 4 2 6 3 4 2" xfId="15794"/>
    <cellStyle name="40% - 强调文字颜色 4 2 6 3 5" xfId="15795"/>
    <cellStyle name="40% - 强调文字颜色 4 2 6 3 5 2" xfId="15796"/>
    <cellStyle name="40% - 强调文字颜色 4 2 6 3 6" xfId="15797"/>
    <cellStyle name="解释性文本 2 6 2 3 3 2" xfId="15798"/>
    <cellStyle name="40% - 强调文字颜色 4 2 6 4 2" xfId="15799"/>
    <cellStyle name="40% - 强调文字颜色 4 2 6 4 3" xfId="15800"/>
    <cellStyle name="40% - 强调文字颜色 4 2 6 4 3 2" xfId="15801"/>
    <cellStyle name="40% - 强调文字颜色 4 2 6 4 4" xfId="15802"/>
    <cellStyle name="解释性文本 2 6 2 3 4" xfId="15803"/>
    <cellStyle name="40% - 强调文字颜色 4 2 6 5" xfId="15804"/>
    <cellStyle name="解释性文本 2 6 2 3 4 2" xfId="15805"/>
    <cellStyle name="40% - 强调文字颜色 4 2 6 5 2" xfId="15806"/>
    <cellStyle name="解释性文本 2 6 2 3 5" xfId="15807"/>
    <cellStyle name="40% - 强调文字颜色 4 2 6 6" xfId="15808"/>
    <cellStyle name="40% - 强调文字颜色 4 2 6 6 2" xfId="15809"/>
    <cellStyle name="40% - 强调文字颜色 4 2 6 7" xfId="15810"/>
    <cellStyle name="40% - 强调文字颜色 4 2 7" xfId="15811"/>
    <cellStyle name="40% - 强调文字颜色 4 2 7 2" xfId="15812"/>
    <cellStyle name="40% - 强调文字颜色 4 2 7 2 2" xfId="15813"/>
    <cellStyle name="40% - 强调文字颜色 4 2 7 2 2 2 2" xfId="15814"/>
    <cellStyle name="40% - 强调文字颜色 4 2 7 2 2 3" xfId="15815"/>
    <cellStyle name="40% - 强调文字颜色 4 2 7 2 2 3 2" xfId="15816"/>
    <cellStyle name="40% - 强调文字颜色 4 2 7 2 2 4" xfId="15817"/>
    <cellStyle name="40% - 强调文字颜色 4 2 7 2 3" xfId="15818"/>
    <cellStyle name="标题 2 2 4 2 2 5 2" xfId="15819"/>
    <cellStyle name="标题 2 2 5 5 3 2" xfId="15820"/>
    <cellStyle name="40% - 强调文字颜色 4 2 7 2 4" xfId="15821"/>
    <cellStyle name="好 2 2 2 3 2 2 2 2" xfId="15822"/>
    <cellStyle name="40% - 强调文字颜色 4 2 7 2 4 2" xfId="15823"/>
    <cellStyle name="60% - 强调文字颜色 5 2 2 3 3 4" xfId="15824"/>
    <cellStyle name="40% - 强调文字颜色 4 2 7 2 5" xfId="15825"/>
    <cellStyle name="解释性文本 2 6 2 4 2" xfId="15826"/>
    <cellStyle name="40% - 强调文字颜色 4 2 7 3" xfId="15827"/>
    <cellStyle name="40% - 强调文字颜色 4 2 7 3 2 2" xfId="15828"/>
    <cellStyle name="40% - 强调文字颜色 4 2 7 3 3" xfId="15829"/>
    <cellStyle name="40% - 强调文字颜色 4 2 7 3 3 2" xfId="15830"/>
    <cellStyle name="60% - 强调文字颜色 5 2 2 4 2 4" xfId="15831"/>
    <cellStyle name="40% - 强调文字颜色 4 2 8" xfId="15832"/>
    <cellStyle name="40% - 强调文字颜色 4 2 8 2" xfId="15833"/>
    <cellStyle name="40% - 强调文字颜色 4 2 8 2 2" xfId="15834"/>
    <cellStyle name="40% - 强调文字颜色 4 2 8 2 2 2" xfId="15835"/>
    <cellStyle name="40% - 强调文字颜色 4 2 8 2 2 2 2" xfId="15836"/>
    <cellStyle name="40% - 强调文字颜色 4 2 8 2 2 3" xfId="15837"/>
    <cellStyle name="40% - 强调文字颜色 4 2 8 2 2 3 2" xfId="15838"/>
    <cellStyle name="40% - 强调文字颜色 4 2 8 2 2 4" xfId="15839"/>
    <cellStyle name="40% - 强调文字颜色 4 2 8 2 3" xfId="15840"/>
    <cellStyle name="40% - 强调文字颜色 4 2 8 2 3 2" xfId="15841"/>
    <cellStyle name="60% - 强调文字颜色 5 2 3 3 2 4" xfId="15842"/>
    <cellStyle name="40% - 强调文字颜色 4 2 8 2 4" xfId="15843"/>
    <cellStyle name="强调文字颜色 6 2 5 3 3 2 3 2" xfId="15844"/>
    <cellStyle name="标题 2 2 4 2 3 5 2" xfId="15845"/>
    <cellStyle name="40% - 强调文字颜色 4 2 8 2 4 2" xfId="15846"/>
    <cellStyle name="60% - 强调文字颜色 5 2 3 3 3 4" xfId="15847"/>
    <cellStyle name="标题 3 2 4 2 2 3 2 4" xfId="15848"/>
    <cellStyle name="40% - 强调文字颜色 4 2 8 2 5" xfId="15849"/>
    <cellStyle name="60% - 强调文字颜色 2 2 6 2 2 3 2" xfId="15850"/>
    <cellStyle name="解释性文本 2 6 2 5 2" xfId="15851"/>
    <cellStyle name="40% - 强调文字颜色 4 2 8 3" xfId="15852"/>
    <cellStyle name="40% - 强调文字颜色 4 2 8 3 2" xfId="15853"/>
    <cellStyle name="40% - 强调文字颜色 4 2 8 3 2 2" xfId="15854"/>
    <cellStyle name="60% - 强调文字颜色 1 2 5 3" xfId="15855"/>
    <cellStyle name="40% - 强调文字颜色 4 2 8 3 3" xfId="15856"/>
    <cellStyle name="40% - 强调文字颜色 4 2 8 3 3 2" xfId="15857"/>
    <cellStyle name="60% - 强调文字颜色 1 2 6 3" xfId="15858"/>
    <cellStyle name="60% - 强调文字颜色 5 2 3 4 2 4" xfId="15859"/>
    <cellStyle name="40% - 强调文字颜色 4 2 8 4 2" xfId="15860"/>
    <cellStyle name="40% - 强调文字颜色 4 2 8 5" xfId="15861"/>
    <cellStyle name="40% - 强调文字颜色 4 2 8 5 2" xfId="15862"/>
    <cellStyle name="40% - 强调文字颜色 4 2 8 6" xfId="15863"/>
    <cellStyle name="40% - 强调文字颜色 4 2 9" xfId="15864"/>
    <cellStyle name="40% - 强调文字颜色 4 2 9 2" xfId="15865"/>
    <cellStyle name="40% - 强调文字颜色 4 2 9 2 2" xfId="15866"/>
    <cellStyle name="解释性文本 2 6 2 6 2" xfId="15867"/>
    <cellStyle name="40% - 强调文字颜色 4 2 9 3" xfId="15868"/>
    <cellStyle name="40% - 强调文字颜色 4 2 9 3 2" xfId="15869"/>
    <cellStyle name="60% - 强调文字颜色 4 2 4 3 2 2 2 2" xfId="15870"/>
    <cellStyle name="40% - 强调文字颜色 5 2" xfId="15871"/>
    <cellStyle name="差 2 3 2 2 3" xfId="15872"/>
    <cellStyle name="40% - 强调文字颜色 5 2 10" xfId="15873"/>
    <cellStyle name="40% - 强调文字颜色 6 2 4 6 2" xfId="15874"/>
    <cellStyle name="40% - 强调文字颜色 5 2 10 2" xfId="15875"/>
    <cellStyle name="40% - 强调文字颜色 6 2 4 6 2 2" xfId="15876"/>
    <cellStyle name="40% - 强调文字颜色 5 2 11" xfId="15877"/>
    <cellStyle name="40% - 强调文字颜色 6 2 4 6 3" xfId="15878"/>
    <cellStyle name="40% - 强调文字颜色 5 2 11 2" xfId="15879"/>
    <cellStyle name="40% - 强调文字颜色 6 2 4 6 3 2" xfId="15880"/>
    <cellStyle name="40% - 强调文字颜色 6 2 4 6 4" xfId="15881"/>
    <cellStyle name="60% - 强调文字颜色 4 2 3 2 2 2 3 2" xfId="15882"/>
    <cellStyle name="40% - 强调文字颜色 5 2 12" xfId="15883"/>
    <cellStyle name="标题 5 3 2 3 3 2 2 2" xfId="15884"/>
    <cellStyle name="60% - 强调文字颜色 4 2 4 3 2 2 2 2 2" xfId="15885"/>
    <cellStyle name="40% - 强调文字颜色 5 2 2" xfId="15886"/>
    <cellStyle name="差 2 3 2 2 3 2" xfId="15887"/>
    <cellStyle name="40% - 强调文字颜色 5 2 2 2 2 2" xfId="15888"/>
    <cellStyle name="40% - 强调文字颜色 5 2 2 2 2 2 2" xfId="15889"/>
    <cellStyle name="标题 2 2 2 2 2 7" xfId="15890"/>
    <cellStyle name="标题 4 2 4 2 2 3" xfId="15891"/>
    <cellStyle name="常规 21 5 8" xfId="15892"/>
    <cellStyle name="40% - 强调文字颜色 5 2 2 2 2 2 2 2" xfId="15893"/>
    <cellStyle name="标题 3 2 11" xfId="15894"/>
    <cellStyle name="标题 4 2 4 2 2 3 2" xfId="15895"/>
    <cellStyle name="40% - 强调文字颜色 5 2 2 2 2 2 2 2 2" xfId="15896"/>
    <cellStyle name="标题 3 2 11 2" xfId="15897"/>
    <cellStyle name="标题 3 2 4 4" xfId="15898"/>
    <cellStyle name="标题 4 2 4 2 2 3 2 2" xfId="15899"/>
    <cellStyle name="适中 2 6 2 6 2" xfId="15900"/>
    <cellStyle name="40% - 强调文字颜色 5 2 2 2 2 2 2 2 3" xfId="15901"/>
    <cellStyle name="标题 3 2 4 5" xfId="15902"/>
    <cellStyle name="标题 4 2 4 2 2 3 2 3" xfId="15903"/>
    <cellStyle name="常规 3 6 2 2 4 2 2" xfId="15904"/>
    <cellStyle name="40% - 强调文字颜色 5 2 2 2 2 2 2 2 4" xfId="15905"/>
    <cellStyle name="强调文字颜色 6 2 6 3 2 2" xfId="15906"/>
    <cellStyle name="标题 3 2 4 6" xfId="15907"/>
    <cellStyle name="60% - 强调文字颜色 5 2 4 5 3 2" xfId="15908"/>
    <cellStyle name="标题 4 2 4 2 2 3 2 4" xfId="15909"/>
    <cellStyle name="40% - 强调文字颜色 5 2 2 2 2 2 2 3" xfId="15910"/>
    <cellStyle name="60% - 强调文字颜色 1 2 2 3 2 3 3 2" xfId="15911"/>
    <cellStyle name="标题 3 2 12" xfId="15912"/>
    <cellStyle name="标题 4 2 4 2 2 3 3" xfId="15913"/>
    <cellStyle name="40% - 强调文字颜色 5 2 2 2 2 2 2 3 2" xfId="15914"/>
    <cellStyle name="标题 3 2 5 4" xfId="15915"/>
    <cellStyle name="计算 2 4 2 3 3 2 2 3" xfId="15916"/>
    <cellStyle name="标题 4 2 4 2 2 3 3 2" xfId="15917"/>
    <cellStyle name="40% - 强调文字颜色 5 2 2 2 2 2 2 4" xfId="15918"/>
    <cellStyle name="标题 4 2 4 2 2 3 4" xfId="15919"/>
    <cellStyle name="40% - 强调文字颜色 5 2 2 2 2 2 2 4 2" xfId="15920"/>
    <cellStyle name="标题 3 2 6 4" xfId="15921"/>
    <cellStyle name="标题 4 2 4 2 2 3 4 2" xfId="15922"/>
    <cellStyle name="标题 4 2 4 2 2 3 5" xfId="15923"/>
    <cellStyle name="40% - 强调文字颜色 5 2 2 2 2 2 2 5" xfId="15924"/>
    <cellStyle name="常规 3 3 2 2 2 2 2 3 2" xfId="15925"/>
    <cellStyle name="40% - 强调文字颜色 5 2 2 2 2 2 3 2" xfId="15926"/>
    <cellStyle name="标题 4 2 4 2 2 4 2" xfId="15927"/>
    <cellStyle name="标题 5 4 4 2 5" xfId="15928"/>
    <cellStyle name="40% - 强调文字颜色 5 2 2 2 2 2 3 2 2" xfId="15929"/>
    <cellStyle name="标题 4 2 4 2 2 4 2 2" xfId="15930"/>
    <cellStyle name="40% - 强调文字颜色 5 2 2 2 2 2 3 3" xfId="15931"/>
    <cellStyle name="60% - 强调文字颜色 1 2 2 3 2 3 4 2" xfId="15932"/>
    <cellStyle name="标题 4 2 4 2 2 4 3" xfId="15933"/>
    <cellStyle name="40% - 强调文字颜色 5 2 2 2 2 2 3 3 2" xfId="15934"/>
    <cellStyle name="标题 4 2 4 2 2 4 3 2" xfId="15935"/>
    <cellStyle name="40% - 强调文字颜色 5 2 2 2 2 2 3 4" xfId="15936"/>
    <cellStyle name="标题 4 2 4 2 2 4 4" xfId="15937"/>
    <cellStyle name="40% - 强调文字颜色 5 2 2 2 2 2 4" xfId="15938"/>
    <cellStyle name="标题 4 2 4 2 2 5" xfId="15939"/>
    <cellStyle name="40% - 强调文字颜色 5 2 2 2 2 2 4 2" xfId="15940"/>
    <cellStyle name="标题 4 2 4 2 2 5 2" xfId="15941"/>
    <cellStyle name="标题 5 4 4 3 5" xfId="15942"/>
    <cellStyle name="40% - 强调文字颜色 5 2 2 2 2 2 5" xfId="15943"/>
    <cellStyle name="标题 4 2 4 2 2 6" xfId="15944"/>
    <cellStyle name="40% - 强调文字颜色 5 2 2 2 2 2 5 2" xfId="15945"/>
    <cellStyle name="标题 4 2 4 2 2 6 2" xfId="15946"/>
    <cellStyle name="40% - 强调文字颜色 5 2 2 2 2 3 2 2" xfId="15947"/>
    <cellStyle name="标题 4 2 4 2 3 3 2" xfId="15948"/>
    <cellStyle name="40% - 强调文字颜色 5 2 2 2 2 3 2 2 2" xfId="15949"/>
    <cellStyle name="标题 4 2 4 2 3 3 2 2" xfId="15950"/>
    <cellStyle name="标题 4 2 4 4" xfId="15951"/>
    <cellStyle name="40% - 强调文字颜色 5 2 2 2 2 3 2 2 3" xfId="15952"/>
    <cellStyle name="标题 4 2 4 2 3 3 2 3" xfId="15953"/>
    <cellStyle name="标题 4 2 4 5" xfId="15954"/>
    <cellStyle name="40% - 强调文字颜色 5 2 2 2 2 3 2 2 4" xfId="15955"/>
    <cellStyle name="40% - 强调文字颜色 6 2 3 3 2 2 2 2 2" xfId="15956"/>
    <cellStyle name="60% - 强调文字颜色 5 2 5 5 3 2" xfId="15957"/>
    <cellStyle name="标题 4 2 4 2 3 3 2 4" xfId="15958"/>
    <cellStyle name="强调文字颜色 6 2 7 3 2 2" xfId="15959"/>
    <cellStyle name="标题 4 2 4 6" xfId="15960"/>
    <cellStyle name="40% - 强调文字颜色 5 2 2 2 2 3 2 3" xfId="15961"/>
    <cellStyle name="60% - 强调文字颜色 1 2 2 3 2 4 3 2" xfId="15962"/>
    <cellStyle name="60% - 强调文字颜色 2 2 4 2 2 5 2" xfId="15963"/>
    <cellStyle name="标题 4 2 4 2 3 3 3" xfId="15964"/>
    <cellStyle name="40% - 强调文字颜色 5 2 2 2 2 3 2 3 2" xfId="15965"/>
    <cellStyle name="标题 4 2 4 2 3 3 3 2" xfId="15966"/>
    <cellStyle name="标题 4 2 5 4" xfId="15967"/>
    <cellStyle name="40% - 强调文字颜色 5 2 2 2 2 3 2 4" xfId="15968"/>
    <cellStyle name="标题 4 2 4 2 3 3 4" xfId="15969"/>
    <cellStyle name="40% - 强调文字颜色 5 2 2 2 2 3 2 5" xfId="15970"/>
    <cellStyle name="60% - 强调文字颜色 2 2 4 3 3 2 3 2" xfId="15971"/>
    <cellStyle name="标题 4 2 4 2 3 3 5" xfId="15972"/>
    <cellStyle name="40% - 强调文字颜色 5 2 2 2 2 3 3 2" xfId="15973"/>
    <cellStyle name="标题 4 2 4 2 3 4 2" xfId="15974"/>
    <cellStyle name="40% - 强调文字颜色 5 2 2 2 2 3 3 2 2" xfId="15975"/>
    <cellStyle name="40% - 强调文字颜色 6 2 5 2 2 3 3" xfId="15976"/>
    <cellStyle name="标题 4 2 4 2 3 4 2 2" xfId="15977"/>
    <cellStyle name="40% - 强调文字颜色 5 2 2 2 2 3 3 3" xfId="15978"/>
    <cellStyle name="60% - 强调文字颜色 2 2 4 2 2 6 2" xfId="15979"/>
    <cellStyle name="60% - 强调文字颜色 4 2 6 2 2 2 2" xfId="15980"/>
    <cellStyle name="标题 4 2 4 2 3 4 3" xfId="15981"/>
    <cellStyle name="40% - 强调文字颜色 5 2 2 2 2 3 3 3 2" xfId="15982"/>
    <cellStyle name="60% - 强调文字颜色 4 2 6 2 2 2 2 2" xfId="15983"/>
    <cellStyle name="标题 4 2 4 2 3 4 3 2" xfId="15984"/>
    <cellStyle name="40% - 强调文字颜色 5 2 2 2 2 3 3 4" xfId="15985"/>
    <cellStyle name="60% - 强调文字颜色 4 2 6 2 2 2 3" xfId="15986"/>
    <cellStyle name="标题 4 2 4 2 3 4 4" xfId="15987"/>
    <cellStyle name="40% - 强调文字颜色 5 2 2 2 2 3 4" xfId="15988"/>
    <cellStyle name="标题 4 2 4 2 3 5" xfId="15989"/>
    <cellStyle name="40% - 强调文字颜色 5 2 2 2 2 3 4 2" xfId="15990"/>
    <cellStyle name="标题 4 2 4 2 3 5 2" xfId="15991"/>
    <cellStyle name="标题 4 2 4 2 3 6" xfId="15992"/>
    <cellStyle name="40% - 强调文字颜色 5 2 2 2 2 3 5" xfId="15993"/>
    <cellStyle name="常规 22 2 2 2 2 2 2 2 2" xfId="15994"/>
    <cellStyle name="40% - 强调文字颜色 5 2 2 2 2 3 5 2" xfId="15995"/>
    <cellStyle name="标题 4 2 4 2 3 6 2" xfId="15996"/>
    <cellStyle name="40% - 强调文字颜色 5 2 2 2 2 4 2 2" xfId="15997"/>
    <cellStyle name="警告文本 2 6 2 2 5" xfId="15998"/>
    <cellStyle name="标题 4 2 4 2 4 3 2" xfId="15999"/>
    <cellStyle name="常规 3 4 3 2 2 4 2" xfId="16000"/>
    <cellStyle name="40% - 强调文字颜色 5 2 2 2 2 4 3" xfId="16001"/>
    <cellStyle name="标题 4 2 4 2 4 4" xfId="16002"/>
    <cellStyle name="常规 3 4 3 2 2 5" xfId="16003"/>
    <cellStyle name="40% - 强调文字颜色 5 2 2 2 2 4 3 2" xfId="16004"/>
    <cellStyle name="警告文本 2 6 2 3 5" xfId="16005"/>
    <cellStyle name="标题 4 2 4 2 4 4 2" xfId="16006"/>
    <cellStyle name="40% - 强调文字颜色 5 2 2 2 2 4 4" xfId="16007"/>
    <cellStyle name="标题 4 2 4 2 4 5" xfId="16008"/>
    <cellStyle name="40% - 强调文字颜色 5 2 2 2 2 5 2" xfId="16009"/>
    <cellStyle name="标题 4 2 4 2 5 3" xfId="16010"/>
    <cellStyle name="常规 3 4 3 2 3 4" xfId="16011"/>
    <cellStyle name="40% - 强调文字颜色 5 2 2 2 2 6 2" xfId="16012"/>
    <cellStyle name="常规 3 4 3 2 4 4" xfId="16013"/>
    <cellStyle name="40% - 强调文字颜色 5 2 2 2 2 7" xfId="16014"/>
    <cellStyle name="40% - 强调文字颜色 5 2 2 2 3" xfId="16015"/>
    <cellStyle name="40% - 强调文字颜色 5 2 2 2 3 2" xfId="16016"/>
    <cellStyle name="40% - 强调文字颜色 5 2 2 2 3 2 2" xfId="16017"/>
    <cellStyle name="标题 2 2 2 3 2 7" xfId="16018"/>
    <cellStyle name="标题 4 2 4 3 2 3" xfId="16019"/>
    <cellStyle name="常规 24 2 5 4" xfId="16020"/>
    <cellStyle name="40% - 强调文字颜色 5 2 2 2 3 2 2 2" xfId="16021"/>
    <cellStyle name="标题 4 2 4 3 2 3 2" xfId="16022"/>
    <cellStyle name="40% - 强调文字颜色 5 2 2 2 3 2 2 2 2" xfId="16023"/>
    <cellStyle name="标题 4 2 4 3 2 3 2 2" xfId="16024"/>
    <cellStyle name="40% - 强调文字颜色 5 2 2 2 3 2 3 2" xfId="16025"/>
    <cellStyle name="标题 4 2 4 3 2 4 2" xfId="16026"/>
    <cellStyle name="40% - 强调文字颜色 5 2 2 2 3 2 4" xfId="16027"/>
    <cellStyle name="标题 4 2 4 3 2 5" xfId="16028"/>
    <cellStyle name="40% - 强调文字颜色 5 2 2 2 3 2 4 2" xfId="16029"/>
    <cellStyle name="标题 4 2 4 3 2 5 2" xfId="16030"/>
    <cellStyle name="40% - 强调文字颜色 5 2 2 2 3 2 5" xfId="16031"/>
    <cellStyle name="标题 4 2 4 3 2 6" xfId="16032"/>
    <cellStyle name="40% - 强调文字颜色 5 2 2 2 3 3 2" xfId="16033"/>
    <cellStyle name="标题 4 2 4 3 3 3" xfId="16034"/>
    <cellStyle name="常规 24 4 2 2 4" xfId="16035"/>
    <cellStyle name="40% - 强调文字颜色 5 2 2 2 3 3 2 2" xfId="16036"/>
    <cellStyle name="标题 4 2 4 3 3 3 2" xfId="16037"/>
    <cellStyle name="40% - 强调文字颜色 5 2 2 2 3 3 3" xfId="16038"/>
    <cellStyle name="标题 4 2 4 3 3 4" xfId="16039"/>
    <cellStyle name="40% - 强调文字颜色 5 2 2 2 3 3 3 2" xfId="16040"/>
    <cellStyle name="标题 4 2 4 3 3 4 2" xfId="16041"/>
    <cellStyle name="40% - 强调文字颜色 5 2 2 2 3 3 4" xfId="16042"/>
    <cellStyle name="标题 4 2 4 3 3 5" xfId="16043"/>
    <cellStyle name="40% - 强调文字颜色 5 2 2 2 3 4" xfId="16044"/>
    <cellStyle name="40% - 强调文字颜色 5 2 2 2 3 4 2" xfId="16045"/>
    <cellStyle name="标题 4 2 4 3 4 3" xfId="16046"/>
    <cellStyle name="常规 3 4 3 3 2 4" xfId="16047"/>
    <cellStyle name="40% - 强调文字颜色 5 2 2 2 3 5" xfId="16048"/>
    <cellStyle name="40% - 强调文字颜色 5 2 2 2 3 5 2" xfId="16049"/>
    <cellStyle name="40% - 强调文字颜色 5 2 2 2 4" xfId="16050"/>
    <cellStyle name="40% - 强调文字颜色 5 2 2 2 4 2" xfId="16051"/>
    <cellStyle name="40% - 强调文字颜色 5 2 2 2 4 2 2 2 2" xfId="16052"/>
    <cellStyle name="40% - 强调文字颜色 5 2 2 2 4 2 3 2" xfId="16053"/>
    <cellStyle name="标题 4 2 4 4 2 4 2" xfId="16054"/>
    <cellStyle name="强调文字颜色 5 2 4 2 2 2 3 2 3 2" xfId="16055"/>
    <cellStyle name="40% - 强调文字颜色 5 2 2 2 4 2 4" xfId="16056"/>
    <cellStyle name="标题 4 2 4 4 2 5" xfId="16057"/>
    <cellStyle name="40% - 强调文字颜色 5 2 2 2 4 2 4 2" xfId="16058"/>
    <cellStyle name="40% - 强调文字颜色 5 2 2 2 4 2 5" xfId="16059"/>
    <cellStyle name="40% - 强调文字颜色 5 2 2 2 4 3 2" xfId="16060"/>
    <cellStyle name="输入 2 5 2 2 2 6" xfId="16061"/>
    <cellStyle name="标题 4 2 4 4 3 3" xfId="16062"/>
    <cellStyle name="40% - 强调文字颜色 5 2 2 2 4 3 3" xfId="16063"/>
    <cellStyle name="标题 4 2 4 4 3 4" xfId="16064"/>
    <cellStyle name="40% - 强调文字颜色 5 2 2 2 4 3 3 2" xfId="16065"/>
    <cellStyle name="标题 4 2 4 4 3 4 2" xfId="16066"/>
    <cellStyle name="40% - 强调文字颜色 5 2 2 2 4 3 4" xfId="16067"/>
    <cellStyle name="标题 4 2 4 4 3 5" xfId="16068"/>
    <cellStyle name="40% - 强调文字颜色 5 2 2 2 4 4" xfId="16069"/>
    <cellStyle name="40% - 强调文字颜色 5 2 2 2 4 4 2" xfId="16070"/>
    <cellStyle name="标题 4 2 4 4 4 3" xfId="16071"/>
    <cellStyle name="40% - 强调文字颜色 5 2 2 2 4 5" xfId="16072"/>
    <cellStyle name="40% - 强调文字颜色 5 2 2 2 4 5 2" xfId="16073"/>
    <cellStyle name="40% - 强调文字颜色 5 2 2 2 4 6" xfId="16074"/>
    <cellStyle name="40% - 强调文字颜色 5 2 2 2 5" xfId="16075"/>
    <cellStyle name="40% - 强调文字颜色 5 2 2 2 5 2" xfId="16076"/>
    <cellStyle name="40% - 强调文字颜色 5 2 2 2 5 3" xfId="16077"/>
    <cellStyle name="40% - 强调文字颜色 5 2 2 2 5 3 2" xfId="16078"/>
    <cellStyle name="40% - 强调文字颜色 5 2 2 2 6" xfId="16079"/>
    <cellStyle name="40% - 强调文字颜色 5 2 2 2 6 2" xfId="16080"/>
    <cellStyle name="40% - 强调文字颜色 5 2 2 2 7" xfId="16081"/>
    <cellStyle name="40% - 强调文字颜色 5 2 2 2 8" xfId="16082"/>
    <cellStyle name="60% - 强调文字颜色 6 2 3 2 2 2 4 2 2" xfId="16083"/>
    <cellStyle name="40% - 强调文字颜色 5 2 2 3 2" xfId="16084"/>
    <cellStyle name="差 2 3 2 2 3 2 3 2" xfId="16085"/>
    <cellStyle name="40% - 强调文字颜色 5 2 2 3 2 2 2 2 2" xfId="16086"/>
    <cellStyle name="标题 4 2 5 2 2 3 2 2" xfId="16087"/>
    <cellStyle name="汇总 2 5 2 7 2" xfId="16088"/>
    <cellStyle name="40% - 强调文字颜色 5 2 2 3 2 2 2 3" xfId="16089"/>
    <cellStyle name="标题 4 2 5 2 2 3 3" xfId="16090"/>
    <cellStyle name="40% - 强调文字颜色 5 2 2 3 2 2 2 3 2" xfId="16091"/>
    <cellStyle name="标题 3 2 5 2 3" xfId="16092"/>
    <cellStyle name="标题 4 2 5 2 2 3 3 2" xfId="16093"/>
    <cellStyle name="40% - 强调文字颜色 5 2 2 3 2 2 2 4" xfId="16094"/>
    <cellStyle name="标题 4 2 5 2 2 3 4" xfId="16095"/>
    <cellStyle name="警告文本 2 3 2 2 2 2 4" xfId="16096"/>
    <cellStyle name="40% - 强调文字颜色 5 2 2 3 2 2 3 2" xfId="16097"/>
    <cellStyle name="标题 4 2 5 2 2 4 2" xfId="16098"/>
    <cellStyle name="40% - 强调文字颜色 5 2 2 3 2 2 4" xfId="16099"/>
    <cellStyle name="标题 4 2 5 2 2 5" xfId="16100"/>
    <cellStyle name="警告文本 2 3 2 2 2 3 4" xfId="16101"/>
    <cellStyle name="40% - 强调文字颜色 5 2 2 3 2 2 4 2" xfId="16102"/>
    <cellStyle name="标题 4 2 5 2 2 5 2" xfId="16103"/>
    <cellStyle name="40% - 强调文字颜色 5 2 2 3 2 2 5" xfId="16104"/>
    <cellStyle name="标题 4 2 5 2 2 6" xfId="16105"/>
    <cellStyle name="40% - 强调文字颜色 5 2 2 3 2 3 2 2" xfId="16106"/>
    <cellStyle name="标题 4 2 5 2 3 3 2" xfId="16107"/>
    <cellStyle name="好 2 2 2 2 2 3 4 2" xfId="16108"/>
    <cellStyle name="警告文本 2 3 2 2 3 2 4" xfId="16109"/>
    <cellStyle name="40% - 强调文字颜色 5 2 2 3 2 3 3 2" xfId="16110"/>
    <cellStyle name="标题 4 2 5 2 3 4 2" xfId="16111"/>
    <cellStyle name="40% - 强调文字颜色 5 2 2 3 2 3 4" xfId="16112"/>
    <cellStyle name="标题 4 2 5 2 3 5" xfId="16113"/>
    <cellStyle name="40% - 强调文字颜色 5 2 2 3 2 5 2" xfId="16114"/>
    <cellStyle name="40% - 强调文字颜色 5 2 2 3 3" xfId="16115"/>
    <cellStyle name="40% - 强调文字颜色 5 2 2 3 3 2 2" xfId="16116"/>
    <cellStyle name="标题 2 2 3 3 2 7" xfId="16117"/>
    <cellStyle name="标题 4 2 5 3 2 3" xfId="16118"/>
    <cellStyle name="常规 25 2 5 4" xfId="16119"/>
    <cellStyle name="常规 30 2 5 4" xfId="16120"/>
    <cellStyle name="好 2 2 2 2 3 2 4" xfId="16121"/>
    <cellStyle name="40% - 强调文字颜色 5 2 2 3 3 2 2 2 2" xfId="16122"/>
    <cellStyle name="汇总 2 6 2 7 2" xfId="16123"/>
    <cellStyle name="40% - 强调文字颜色 5 2 2 3 3 2 2 3" xfId="16124"/>
    <cellStyle name="40% - 强调文字颜色 5 2 2 3 3 2 2 3 2" xfId="16125"/>
    <cellStyle name="标题 4 2 5 2 3" xfId="16126"/>
    <cellStyle name="40% - 强调文字颜色 5 2 2 3 3 2 2 4" xfId="16127"/>
    <cellStyle name="警告文本 2 3 2 3 2 2 4" xfId="16128"/>
    <cellStyle name="40% - 强调文字颜色 5 2 2 3 3 2 3 2" xfId="16129"/>
    <cellStyle name="标题 4 2 5 3 2 4 2" xfId="16130"/>
    <cellStyle name="40% - 强调文字颜色 5 2 2 3 3 2 4" xfId="16131"/>
    <cellStyle name="强调文字颜色 3 2 2 2 2 2 4 2" xfId="16132"/>
    <cellStyle name="标题 4 2 5 3 2 5" xfId="16133"/>
    <cellStyle name="常规 22 2 2 4 2 2 2 2" xfId="16134"/>
    <cellStyle name="40% - 强调文字颜色 5 2 2 3 3 2 4 2" xfId="16135"/>
    <cellStyle name="40% - 强调文字颜色 5 2 2 3 3 2 5" xfId="16136"/>
    <cellStyle name="40% - 强调文字颜色 5 2 2 3 3 3 2" xfId="16137"/>
    <cellStyle name="标题 4 2 5 3 3 3" xfId="16138"/>
    <cellStyle name="常规 24 5 2 2 4" xfId="16139"/>
    <cellStyle name="40% - 强调文字颜色 5 2 2 3 3 3 2 2" xfId="16140"/>
    <cellStyle name="标题 4 2 5 3 3 3 2" xfId="16141"/>
    <cellStyle name="40% - 强调文字颜色 5 2 2 3 3 3 3" xfId="16142"/>
    <cellStyle name="标题 4 2 5 3 3 4" xfId="16143"/>
    <cellStyle name="警告文本 2 3 2 3 3 2 4" xfId="16144"/>
    <cellStyle name="40% - 强调文字颜色 5 2 2 3 3 3 3 2" xfId="16145"/>
    <cellStyle name="标题 4 2 5 3 3 4 2" xfId="16146"/>
    <cellStyle name="40% - 强调文字颜色 5 2 2 3 3 3 4" xfId="16147"/>
    <cellStyle name="强调文字颜色 3 2 2 2 2 2 5 2" xfId="16148"/>
    <cellStyle name="标题 4 2 5 3 3 5" xfId="16149"/>
    <cellStyle name="常规 22 2 2 4 2 2 3 2" xfId="16150"/>
    <cellStyle name="40% - 强调文字颜色 5 2 2 3 3 4 2" xfId="16151"/>
    <cellStyle name="标题 4 2 5 3 4 3" xfId="16152"/>
    <cellStyle name="常规 3 4 4 3 2 4" xfId="16153"/>
    <cellStyle name="40% - 强调文字颜色 5 2 2 3 3 5" xfId="16154"/>
    <cellStyle name="40% - 强调文字颜色 5 2 2 3 3 5 2" xfId="16155"/>
    <cellStyle name="40% - 强调文字颜色 5 2 2 3 4" xfId="16156"/>
    <cellStyle name="40% - 强调文字颜色 5 2 2 3 4 2" xfId="16157"/>
    <cellStyle name="40% - 强调文字颜色 5 2 2 3 4 2 2" xfId="16158"/>
    <cellStyle name="标题 4 2 5 4 2 3" xfId="16159"/>
    <cellStyle name="40% - 强调文字颜色 5 2 2 3 4 3 2" xfId="16160"/>
    <cellStyle name="40% - 强调文字颜色 5 2 2 3 4 4" xfId="16161"/>
    <cellStyle name="60% - 强调文字颜色 1 2 4 5 2 2 2" xfId="16162"/>
    <cellStyle name="40% - 强调文字颜色 5 2 2 3 5" xfId="16163"/>
    <cellStyle name="40% - 强调文字颜色 5 2 2 3 5 2" xfId="16164"/>
    <cellStyle name="40% - 强调文字颜色 5 2 2 3 6" xfId="16165"/>
    <cellStyle name="40% - 强调文字颜色 5 2 2 3 6 2" xfId="16166"/>
    <cellStyle name="40% - 强调文字颜色 5 2 2 3 7" xfId="16167"/>
    <cellStyle name="40% - 强调文字颜色 5 2 2 4" xfId="16168"/>
    <cellStyle name="差 2 3 2 2 3 2 4" xfId="16169"/>
    <cellStyle name="40% - 强调文字颜色 5 2 2 4 2" xfId="16170"/>
    <cellStyle name="40% - 强调文字颜色 5 2 2 4 3" xfId="16171"/>
    <cellStyle name="40% - 强调文字颜色 5 2 2 4 3 2" xfId="16172"/>
    <cellStyle name="40% - 强调文字颜色 5 2 2 4 3 4" xfId="16173"/>
    <cellStyle name="40% - 强调文字颜色 5 2 2 4 4 2" xfId="16174"/>
    <cellStyle name="40% - 强调文字颜色 5 2 2 4 5" xfId="16175"/>
    <cellStyle name="常规 18 2 2 4 2 2" xfId="16176"/>
    <cellStyle name="常规 23 2 2 4 2 2" xfId="16177"/>
    <cellStyle name="40% - 强调文字颜色 5 2 2 4 5 2" xfId="16178"/>
    <cellStyle name="常规 18 2 2 4 2 2 2" xfId="16179"/>
    <cellStyle name="常规 23 2 2 4 2 2 2" xfId="16180"/>
    <cellStyle name="40% - 强调文字颜色 5 2 2 4 6" xfId="16181"/>
    <cellStyle name="常规 18 2 2 4 2 3" xfId="16182"/>
    <cellStyle name="常规 23 2 2 4 2 3" xfId="16183"/>
    <cellStyle name="40% - 强调文字颜色 5 2 2 5" xfId="16184"/>
    <cellStyle name="40% - 强调文字颜色 6 2 5 4 3 2" xfId="16185"/>
    <cellStyle name="40% - 强调文字颜色 5 2 2 5 2" xfId="16186"/>
    <cellStyle name="40% - 强调文字颜色 6 2 5 4 3 2 2" xfId="16187"/>
    <cellStyle name="40% - 强调文字颜色 5 2 2 5 2 2 2" xfId="16188"/>
    <cellStyle name="标题 2 2 5 2 2 7" xfId="16189"/>
    <cellStyle name="标题 4 2 7 2 2 3" xfId="16190"/>
    <cellStyle name="40% - 强调文字颜色 5 2 2 5 2 2 2 2" xfId="16191"/>
    <cellStyle name="标题 4 2 7 2 2 3 2" xfId="16192"/>
    <cellStyle name="标题 5 3 2 2 2 4 4" xfId="16193"/>
    <cellStyle name="40% - 强调文字颜色 5 2 2 5 2 2 3" xfId="16194"/>
    <cellStyle name="标题 4 2 7 2 2 4" xfId="16195"/>
    <cellStyle name="40% - 强调文字颜色 5 2 2 5 2 2 3 2" xfId="16196"/>
    <cellStyle name="40% - 强调文字颜色 5 2 2 5 2 2 4" xfId="16197"/>
    <cellStyle name="40% - 强调文字颜色 5 2 8 5 2" xfId="16198"/>
    <cellStyle name="40% - 强调文字颜色 5 2 2 5 2 3 2" xfId="16199"/>
    <cellStyle name="40% - 强调文字颜色 5 2 2 5 2 4" xfId="16200"/>
    <cellStyle name="40% - 强调文字颜色 5 2 2 5 2 4 2" xfId="16201"/>
    <cellStyle name="40% - 强调文字颜色 5 2 2 5 3" xfId="16202"/>
    <cellStyle name="40% - 强调文字颜色 5 2 2 5 3 2" xfId="16203"/>
    <cellStyle name="40% - 强调文字颜色 5 2 2 5 3 2 2" xfId="16204"/>
    <cellStyle name="标题 4 2 7 3 2 3" xfId="16205"/>
    <cellStyle name="常规 27 2 5 4" xfId="16206"/>
    <cellStyle name="常规 32 2 5 4" xfId="16207"/>
    <cellStyle name="40% - 强调文字颜色 5 2 2 5 3 3" xfId="16208"/>
    <cellStyle name="40% - 强调文字颜色 5 2 2 5 3 3 2" xfId="16209"/>
    <cellStyle name="40% - 强调文字颜色 5 2 2 5 3 4" xfId="16210"/>
    <cellStyle name="40% - 强调文字颜色 5 2 2 5 4 2" xfId="16211"/>
    <cellStyle name="40% - 强调文字颜色 5 2 2 5 5" xfId="16212"/>
    <cellStyle name="输出 2 6 2 3" xfId="16213"/>
    <cellStyle name="常规 18 2 2 4 3 2" xfId="16214"/>
    <cellStyle name="常规 23 2 2 4 3 2" xfId="16215"/>
    <cellStyle name="40% - 强调文字颜色 5 2 2 5 5 2" xfId="16216"/>
    <cellStyle name="输出 2 6 2 3 2" xfId="16217"/>
    <cellStyle name="常规 23 2 2 4 3 2 2" xfId="16218"/>
    <cellStyle name="40% - 强调文字颜色 5 2 2 5 6" xfId="16219"/>
    <cellStyle name="输出 2 6 2 4" xfId="16220"/>
    <cellStyle name="常规 23 2 2 4 3 3" xfId="16221"/>
    <cellStyle name="40% - 强调文字颜色 5 2 2 6" xfId="16222"/>
    <cellStyle name="40% - 强调文字颜色 6 2 5 4 3 3" xfId="16223"/>
    <cellStyle name="40% - 强调文字颜色 5 2 2 6 2" xfId="16224"/>
    <cellStyle name="40% - 强调文字颜色 6 2 5 4 3 3 2" xfId="16225"/>
    <cellStyle name="40% - 强调文字颜色 5 2 2 6 2 2" xfId="16226"/>
    <cellStyle name="40% - 强调文字颜色 5 2 2 6 3" xfId="16227"/>
    <cellStyle name="40% - 强调文字颜色 5 2 2 6 4" xfId="16228"/>
    <cellStyle name="40% - 强调文字颜色 5 2 2 7" xfId="16229"/>
    <cellStyle name="40% - 强调文字颜色 6 2 5 4 3 4" xfId="16230"/>
    <cellStyle name="40% - 强调文字颜色 5 2 2 7 2" xfId="16231"/>
    <cellStyle name="40% - 强调文字颜色 5 2 2 8" xfId="16232"/>
    <cellStyle name="标题 1 2 3 2 2 5 2" xfId="16233"/>
    <cellStyle name="40% - 强调文字颜色 5 2 2 8 2" xfId="16234"/>
    <cellStyle name="40% - 强调文字颜色 5 2 3 2" xfId="16235"/>
    <cellStyle name="差 2 3 2 2 3 3 2" xfId="16236"/>
    <cellStyle name="汇总 2 4 3 2 2 6" xfId="16237"/>
    <cellStyle name="40% - 强调文字颜色 5 2 3 2 2" xfId="16238"/>
    <cellStyle name="40% - 强调文字颜色 5 2 3 2 2 2" xfId="16239"/>
    <cellStyle name="40% - 强调文字颜色 5 2 3 2 2 2 2" xfId="16240"/>
    <cellStyle name="40% - 强调文字颜色 5 2 3 2 2 2 2 2" xfId="16241"/>
    <cellStyle name="40% - 强调文字颜色 5 2 3 2 2 2 2 2 2" xfId="16242"/>
    <cellStyle name="40% - 强调文字颜色 5 2 3 2 2 2 2 2 2 2" xfId="16243"/>
    <cellStyle name="40% - 强调文字颜色 5 2 3 2 2 2 2 2 3" xfId="16244"/>
    <cellStyle name="40% - 强调文字颜色 5 2 3 2 2 2 2 2 3 2" xfId="16245"/>
    <cellStyle name="40% - 强调文字颜色 5 2 3 2 2 2 2 2 4" xfId="16246"/>
    <cellStyle name="40% - 强调文字颜色 5 2 3 2 2 2 2 3" xfId="16247"/>
    <cellStyle name="60% - 强调文字颜色 1 2 3 3 2 3 3 2" xfId="16248"/>
    <cellStyle name="40% - 强调文字颜色 5 2 3 2 2 2 2 3 2" xfId="16249"/>
    <cellStyle name="40% - 强调文字颜色 5 2 3 2 2 2 2 4" xfId="16250"/>
    <cellStyle name="40% - 强调文字颜色 5 2 3 2 2 2 2 4 2" xfId="16251"/>
    <cellStyle name="标题 2 2 5 2 2 3" xfId="16252"/>
    <cellStyle name="40% - 强调文字颜色 5 2 3 2 2 2 3 2" xfId="16253"/>
    <cellStyle name="40% - 强调文字颜色 5 2 3 2 2 2 3 2 2" xfId="16254"/>
    <cellStyle name="40% - 强调文字颜色 5 2 3 2 2 2 3 3" xfId="16255"/>
    <cellStyle name="60% - 强调文字颜色 1 2 3 3 2 3 4 2" xfId="16256"/>
    <cellStyle name="40% - 强调文字颜色 5 2 3 2 2 2 3 3 2" xfId="16257"/>
    <cellStyle name="40% - 强调文字颜色 5 2 3 2 2 2 3 4" xfId="16258"/>
    <cellStyle name="40% - 强调文字颜色 5 2 3 2 2 2 4" xfId="16259"/>
    <cellStyle name="40% - 强调文字颜色 5 2 3 2 2 2 4 2" xfId="16260"/>
    <cellStyle name="40% - 强调文字颜色 5 2 3 2 2 2 5" xfId="16261"/>
    <cellStyle name="40% - 强调文字颜色 5 2 3 2 2 2 5 2" xfId="16262"/>
    <cellStyle name="40% - 强调文字颜色 5 2 3 2 2 2 6" xfId="16263"/>
    <cellStyle name="40% - 强调文字颜色 5 2 3 2 2 3 2" xfId="16264"/>
    <cellStyle name="40% - 强调文字颜色 5 2 3 2 2 3 2 2" xfId="16265"/>
    <cellStyle name="40% - 强调文字颜色 5 2 3 2 2 3 2 2 2" xfId="16266"/>
    <cellStyle name="40% - 强调文字颜色 5 2 3 2 2 3 2 2 2 2" xfId="16267"/>
    <cellStyle name="60% - 强调文字颜色 6 2 5 2 2 6" xfId="16268"/>
    <cellStyle name="40% - 强调文字颜色 5 2 3 2 2 3 2 2 3" xfId="16269"/>
    <cellStyle name="40% - 强调文字颜色 5 2 3 2 2 3 2 2 3 2" xfId="16270"/>
    <cellStyle name="40% - 强调文字颜色 5 2 3 2 2 3 2 2 4" xfId="16271"/>
    <cellStyle name="40% - 强调文字颜色 6 2 4 3 2 2 2 2 2" xfId="16272"/>
    <cellStyle name="40% - 强调文字颜色 5 2 3 2 2 3 2 3" xfId="16273"/>
    <cellStyle name="60% - 强调文字颜色 1 2 3 3 2 4 3 2" xfId="16274"/>
    <cellStyle name="40% - 强调文字颜色 5 2 3 2 2 3 2 3 2" xfId="16275"/>
    <cellStyle name="40% - 强调文字颜色 5 2 3 2 2 3 2 4" xfId="16276"/>
    <cellStyle name="40% - 强调文字颜色 5 2 3 2 2 3 2 4 2" xfId="16277"/>
    <cellStyle name="标题 2 2 6 2 2 3" xfId="16278"/>
    <cellStyle name="40% - 强调文字颜色 5 2 3 2 2 3 3 2" xfId="16279"/>
    <cellStyle name="40% - 强调文字颜色 5 2 3 2 2 3 3 2 2" xfId="16280"/>
    <cellStyle name="40% - 强调文字颜色 5 2 3 2 2 3 3 3" xfId="16281"/>
    <cellStyle name="40% - 强调文字颜色 5 2 3 2 2 3 3 3 2" xfId="16282"/>
    <cellStyle name="40% - 强调文字颜色 5 2 3 2 2 3 3 4" xfId="16283"/>
    <cellStyle name="40% - 强调文字颜色 5 2 3 2 2 3 4" xfId="16284"/>
    <cellStyle name="40% - 强调文字颜色 5 2 3 2 2 3 5" xfId="16285"/>
    <cellStyle name="常规 22 2 2 2 3 2 2 2 2" xfId="16286"/>
    <cellStyle name="40% - 强调文字颜色 5 2 3 2 2 3 5 2" xfId="16287"/>
    <cellStyle name="40% - 强调文字颜色 5 2 3 2 2 3 6" xfId="16288"/>
    <cellStyle name="40% - 强调文字颜色 5 2 3 2 2 4" xfId="16289"/>
    <cellStyle name="40% - 强调文字颜色 5 2 3 2 2 4 2" xfId="16290"/>
    <cellStyle name="常规 3 5 3 2 2 4" xfId="16291"/>
    <cellStyle name="40% - 强调文字颜色 5 2 3 2 2 4 2 2" xfId="16292"/>
    <cellStyle name="常规 3 5 3 2 2 4 2" xfId="16293"/>
    <cellStyle name="40% - 强调文字颜色 5 2 3 2 2 4 3" xfId="16294"/>
    <cellStyle name="常规 3 5 3 2 2 5" xfId="16295"/>
    <cellStyle name="40% - 强调文字颜色 5 2 3 2 2 4 3 2" xfId="16296"/>
    <cellStyle name="40% - 强调文字颜色 5 2 3 2 2 4 4" xfId="16297"/>
    <cellStyle name="40% - 强调文字颜色 5 2 3 2 2 5" xfId="16298"/>
    <cellStyle name="40% - 强调文字颜色 5 2 3 2 2 5 2" xfId="16299"/>
    <cellStyle name="常规 3 5 3 2 3 4" xfId="16300"/>
    <cellStyle name="40% - 强调文字颜色 5 2 3 2 2 6 2" xfId="16301"/>
    <cellStyle name="常规 3 5 3 2 4 4" xfId="16302"/>
    <cellStyle name="40% - 强调文字颜色 5 2 3 2 2 7" xfId="16303"/>
    <cellStyle name="40% - 强调文字颜色 5 2 3 2 3" xfId="16304"/>
    <cellStyle name="40% - 强调文字颜色 5 2 3 2 3 2" xfId="16305"/>
    <cellStyle name="40% - 强调文字颜色 5 2 3 2 3 2 2" xfId="16306"/>
    <cellStyle name="常规 36 2 3 2 2 4" xfId="16307"/>
    <cellStyle name="60% - 强调文字颜色 4 2 3 5 5" xfId="16308"/>
    <cellStyle name="40% - 强调文字颜色 5 2 3 2 3 2 2 2" xfId="16309"/>
    <cellStyle name="好 2 3 2 2 2 2 2 4" xfId="16310"/>
    <cellStyle name="40% - 强调文字颜色 5 2 3 2 3 2 2 2 2" xfId="16311"/>
    <cellStyle name="40% - 强调文字颜色 5 2 3 2 3 2 3 2" xfId="16312"/>
    <cellStyle name="40% - 强调文字颜色 5 2 3 2 3 2 4" xfId="16313"/>
    <cellStyle name="40% - 强调文字颜色 5 2 3 2 3 2 4 2" xfId="16314"/>
    <cellStyle name="40% - 强调文字颜色 5 2 3 2 3 2 5" xfId="16315"/>
    <cellStyle name="40% - 强调文字颜色 5 2 3 2 3 3" xfId="16316"/>
    <cellStyle name="40% - 强调文字颜色 5 2 3 2 3 3 2" xfId="16317"/>
    <cellStyle name="常规 25 4 2 2 4" xfId="16318"/>
    <cellStyle name="常规 30 4 2 2 4" xfId="16319"/>
    <cellStyle name="60% - 强调文字颜色 3 2 5 2 2 3 3" xfId="16320"/>
    <cellStyle name="60% - 强调文字颜色 4 2 4 5 5" xfId="16321"/>
    <cellStyle name="40% - 强调文字颜色 5 2 3 2 3 3 2 2" xfId="16322"/>
    <cellStyle name="好 2 3 2 2 2 3 2 4" xfId="16323"/>
    <cellStyle name="40% - 强调文字颜色 5 2 3 2 3 3 3" xfId="16324"/>
    <cellStyle name="40% - 强调文字颜色 5 2 3 2 3 3 3 2" xfId="16325"/>
    <cellStyle name="60% - 强调文字颜色 3 2 5 2 2 4 3" xfId="16326"/>
    <cellStyle name="40% - 强调文字颜色 5 2 3 2 3 3 4" xfId="16327"/>
    <cellStyle name="40% - 强调文字颜色 5 2 3 2 3 4" xfId="16328"/>
    <cellStyle name="40% - 强调文字颜色 5 2 3 2 3 4 2" xfId="16329"/>
    <cellStyle name="常规 3 5 3 3 2 4" xfId="16330"/>
    <cellStyle name="输入 2 3 3 2 2 3 2 2" xfId="16331"/>
    <cellStyle name="40% - 强调文字颜色 5 2 3 2 3 5" xfId="16332"/>
    <cellStyle name="40% - 强调文字颜色 5 2 3 2 3 5 2" xfId="16333"/>
    <cellStyle name="40% - 强调文字颜色 5 2 3 2 3 6" xfId="16334"/>
    <cellStyle name="40% - 强调文字颜色 5 2 3 2 4" xfId="16335"/>
    <cellStyle name="40% - 强调文字颜色 5 2 3 2 4 2" xfId="16336"/>
    <cellStyle name="40% - 强调文字颜色 5 2 3 2 4 2 2" xfId="16337"/>
    <cellStyle name="常规 36 2 3 3 2 4" xfId="16338"/>
    <cellStyle name="40% - 强调文字颜色 5 2 3 2 4 2 2 2" xfId="16339"/>
    <cellStyle name="40% - 强调文字颜色 5 2 3 2 4 2 2 2 2" xfId="16340"/>
    <cellStyle name="40% - 强调文字颜色 5 2 3 2 4 2 3" xfId="16341"/>
    <cellStyle name="40% - 强调文字颜色 5 2 3 2 4 2 3 2" xfId="16342"/>
    <cellStyle name="40% - 强调文字颜色 5 2 3 2 4 2 4" xfId="16343"/>
    <cellStyle name="40% - 强调文字颜色 5 2 3 2 4 2 4 2" xfId="16344"/>
    <cellStyle name="40% - 强调文字颜色 5 2 3 2 4 2 5" xfId="16345"/>
    <cellStyle name="40% - 强调文字颜色 5 2 3 2 4 3" xfId="16346"/>
    <cellStyle name="40% - 强调文字颜色 5 2 3 2 4 3 2" xfId="16347"/>
    <cellStyle name="常规 30 4 3 2 4" xfId="16348"/>
    <cellStyle name="40% - 强调文字颜色 5 2 3 2 4 3 2 2" xfId="16349"/>
    <cellStyle name="40% - 强调文字颜色 5 2 3 2 4 3 3" xfId="16350"/>
    <cellStyle name="40% - 强调文字颜色 5 2 3 2 4 3 3 2" xfId="16351"/>
    <cellStyle name="40% - 强调文字颜色 5 2 3 2 4 3 4" xfId="16352"/>
    <cellStyle name="40% - 强调文字颜色 5 2 3 2 4 4" xfId="16353"/>
    <cellStyle name="40% - 强调文字颜色 5 2 3 2 4 4 2" xfId="16354"/>
    <cellStyle name="输入 2 3 3 2 2 3 3 2" xfId="16355"/>
    <cellStyle name="40% - 强调文字颜色 5 2 3 2 4 5" xfId="16356"/>
    <cellStyle name="40% - 强调文字颜色 5 2 3 2 4 5 2" xfId="16357"/>
    <cellStyle name="40% - 强调文字颜色 5 2 3 2 4 6" xfId="16358"/>
    <cellStyle name="40% - 强调文字颜色 5 2 3 2 5 2" xfId="16359"/>
    <cellStyle name="标题 1 2 2 2 4" xfId="16360"/>
    <cellStyle name="40% - 强调文字颜色 5 2 3 2 5 2 2" xfId="16361"/>
    <cellStyle name="标题 1 2 2 2 4 2" xfId="16362"/>
    <cellStyle name="40% - 强调文字颜色 5 2 3 2 5 3" xfId="16363"/>
    <cellStyle name="标题 1 2 2 2 5" xfId="16364"/>
    <cellStyle name="40% - 强调文字颜色 5 2 3 2 5 3 2" xfId="16365"/>
    <cellStyle name="标题 1 2 2 2 5 2" xfId="16366"/>
    <cellStyle name="40% - 强调文字颜色 5 2 3 2 6" xfId="16367"/>
    <cellStyle name="40% - 强调文字颜色 5 2 3 2 6 2" xfId="16368"/>
    <cellStyle name="标题 1 2 2 3 4" xfId="16369"/>
    <cellStyle name="40% - 强调文字颜色 5 2 3 2 7" xfId="16370"/>
    <cellStyle name="40% - 强调文字颜色 5 2 3 2 8" xfId="16371"/>
    <cellStyle name="40% - 强调文字颜色 5 2 3 3" xfId="16372"/>
    <cellStyle name="汇总 2 4 3 2 3 6" xfId="16373"/>
    <cellStyle name="40% - 强调文字颜色 5 2 3 3 2" xfId="16374"/>
    <cellStyle name="40% - 强调文字颜色 5 2 3 3 2 2 2" xfId="16375"/>
    <cellStyle name="好 2 2 3 2 2 2 4" xfId="16376"/>
    <cellStyle name="40% - 强调文字颜色 5 2 3 3 2 2 2 2" xfId="16377"/>
    <cellStyle name="40% - 强调文字颜色 5 2 3 3 2 2 2 3" xfId="16378"/>
    <cellStyle name="40% - 强调文字颜色 5 2 3 3 2 2 2 3 2" xfId="16379"/>
    <cellStyle name="40% - 强调文字颜色 5 2 3 3 2 2 2 4" xfId="16380"/>
    <cellStyle name="40% - 强调文字颜色 5 2 3 3 2 2 3" xfId="16381"/>
    <cellStyle name="警告文本 2 4 2 2 2 2 4" xfId="16382"/>
    <cellStyle name="40% - 强调文字颜色 5 2 3 3 2 2 3 2" xfId="16383"/>
    <cellStyle name="40% - 强调文字颜色 5 2 3 3 2 2 4" xfId="16384"/>
    <cellStyle name="警告文本 2 4 2 2 2 3 4" xfId="16385"/>
    <cellStyle name="40% - 强调文字颜色 5 2 3 3 2 2 4 2" xfId="16386"/>
    <cellStyle name="40% - 强调文字颜色 5 2 3 3 2 2 5" xfId="16387"/>
    <cellStyle name="40% - 强调文字颜色 5 2 3 3 2 3" xfId="16388"/>
    <cellStyle name="40% - 强调文字颜色 5 2 3 3 2 3 2" xfId="16389"/>
    <cellStyle name="40% - 强调文字颜色 5 2 3 3 2 3 2 2" xfId="16390"/>
    <cellStyle name="40% - 强调文字颜色 5 2 3 3 2 3 3" xfId="16391"/>
    <cellStyle name="警告文本 2 4 2 2 3 2 4" xfId="16392"/>
    <cellStyle name="40% - 强调文字颜色 5 2 3 3 2 3 3 2" xfId="16393"/>
    <cellStyle name="40% - 强调文字颜色 5 2 3 3 2 3 4" xfId="16394"/>
    <cellStyle name="40% - 强调文字颜色 5 2 3 3 2 4 2" xfId="16395"/>
    <cellStyle name="常规 3 5 4 2 2 4" xfId="16396"/>
    <cellStyle name="40% - 强调文字颜色 5 2 3 3 2 5" xfId="16397"/>
    <cellStyle name="常规 25 2 2 6 2" xfId="16398"/>
    <cellStyle name="常规 30 2 2 6 2" xfId="16399"/>
    <cellStyle name="40% - 强调文字颜色 5 2 3 3 2 5 2" xfId="16400"/>
    <cellStyle name="40% - 强调文字颜色 5 2 3 3 2 6" xfId="16401"/>
    <cellStyle name="40% - 强调文字颜色 5 2 3 3 3" xfId="16402"/>
    <cellStyle name="40% - 强调文字颜色 5 2 3 3 3 2" xfId="16403"/>
    <cellStyle name="40% - 强调文字颜色 5 2 3 3 3 2 2" xfId="16404"/>
    <cellStyle name="好 2 2 3 2 3 2 4" xfId="16405"/>
    <cellStyle name="40% - 强调文字颜色 5 2 3 3 3 2 2 2" xfId="16406"/>
    <cellStyle name="60% - 强调文字颜色 5 2 3 5 5" xfId="16407"/>
    <cellStyle name="40% - 强调文字颜色 5 2 3 3 3 2 2 2 2" xfId="16408"/>
    <cellStyle name="强调文字颜色 6 2 5 3 4 2" xfId="16409"/>
    <cellStyle name="标题 2 2 6 6" xfId="16410"/>
    <cellStyle name="40% - 强调文字颜色 5 2 3 3 3 2 2 3" xfId="16411"/>
    <cellStyle name="40% - 强调文字颜色 5 2 3 3 3 2 2 3 2" xfId="16412"/>
    <cellStyle name="强调文字颜色 6 2 5 3 5 2" xfId="16413"/>
    <cellStyle name="强调文字颜色 5 2 5 3 3 2 3" xfId="16414"/>
    <cellStyle name="标题 2 2 7 6" xfId="16415"/>
    <cellStyle name="常规 36 3 2 6" xfId="16416"/>
    <cellStyle name="40% - 强调文字颜色 5 2 3 3 3 2 2 4" xfId="16417"/>
    <cellStyle name="40% - 强调文字颜色 5 2 3 3 3 2 3" xfId="16418"/>
    <cellStyle name="警告文本 2 4 2 3 2 2 4" xfId="16419"/>
    <cellStyle name="40% - 强调文字颜色 5 2 3 3 3 2 3 2" xfId="16420"/>
    <cellStyle name="40% - 强调文字颜色 5 2 3 3 3 2 4" xfId="16421"/>
    <cellStyle name="40% - 强调文字颜色 5 2 3 3 3 2 4 2" xfId="16422"/>
    <cellStyle name="40% - 强调文字颜色 5 2 3 3 3 2 5" xfId="16423"/>
    <cellStyle name="40% - 强调文字颜色 5 2 3 3 3 3" xfId="16424"/>
    <cellStyle name="差 2 4 2 2 2 2 2" xfId="16425"/>
    <cellStyle name="40% - 强调文字颜色 5 2 3 3 3 3 2" xfId="16426"/>
    <cellStyle name="差 2 4 2 2 2 2 2 2" xfId="16427"/>
    <cellStyle name="常规 25 5 2 2 4" xfId="16428"/>
    <cellStyle name="40% - 强调文字颜色 5 2 3 3 3 3 2 2" xfId="16429"/>
    <cellStyle name="60% - 强调文字颜色 5 2 4 5 5" xfId="16430"/>
    <cellStyle name="差 2 4 2 2 2 2 2 2 2" xfId="16431"/>
    <cellStyle name="40% - 强调文字颜色 5 2 3 3 3 3 3" xfId="16432"/>
    <cellStyle name="差 2 4 2 2 2 2 2 3" xfId="16433"/>
    <cellStyle name="警告文本 2 4 2 3 3 2 4" xfId="16434"/>
    <cellStyle name="40% - 强调文字颜色 5 2 3 3 3 3 3 2" xfId="16435"/>
    <cellStyle name="差 2 4 2 2 2 2 2 3 2" xfId="16436"/>
    <cellStyle name="40% - 强调文字颜色 5 2 3 3 3 3 4" xfId="16437"/>
    <cellStyle name="差 2 4 2 2 2 2 2 4" xfId="16438"/>
    <cellStyle name="40% - 强调文字颜色 5 2 3 3 3 4 2" xfId="16439"/>
    <cellStyle name="差 2 4 2 2 2 2 3 2" xfId="16440"/>
    <cellStyle name="常规 3 5 4 3 2 4" xfId="16441"/>
    <cellStyle name="40% - 强调文字颜色 5 2 3 3 3 5" xfId="16442"/>
    <cellStyle name="差 2 4 2 2 2 2 4" xfId="16443"/>
    <cellStyle name="常规 22 5 3 2 2 2 2" xfId="16444"/>
    <cellStyle name="40% - 强调文字颜色 5 2 3 3 3 5 2" xfId="16445"/>
    <cellStyle name="差 2 4 2 2 2 2 4 2" xfId="16446"/>
    <cellStyle name="40% - 强调文字颜色 5 2 3 3 3 6" xfId="16447"/>
    <cellStyle name="差 2 4 2 2 2 2 5" xfId="16448"/>
    <cellStyle name="40% - 强调文字颜色 5 2 3 3 4" xfId="16449"/>
    <cellStyle name="40% - 强调文字颜色 5 2 3 3 4 2" xfId="16450"/>
    <cellStyle name="40% - 强调文字颜色 5 2 3 3 4 2 2" xfId="16451"/>
    <cellStyle name="40% - 强调文字颜色 5 2 3 3 4 3 2" xfId="16452"/>
    <cellStyle name="差 2 4 2 2 2 3 2 2" xfId="16453"/>
    <cellStyle name="40% - 强调文字颜色 5 2 3 3 4 4" xfId="16454"/>
    <cellStyle name="差 2 4 2 2 2 3 3" xfId="16455"/>
    <cellStyle name="40% - 强调文字颜色 5 2 3 3 5 2" xfId="16456"/>
    <cellStyle name="标题 1 2 3 2 4" xfId="16457"/>
    <cellStyle name="40% - 强调文字颜色 5 2 3 3 6" xfId="16458"/>
    <cellStyle name="40% - 强调文字颜色 5 2 3 3 6 2" xfId="16459"/>
    <cellStyle name="标题 1 2 3 3 4" xfId="16460"/>
    <cellStyle name="40% - 强调文字颜色 5 2 3 3 7" xfId="16461"/>
    <cellStyle name="40% - 强调文字颜色 5 2 3 4 2 3" xfId="16462"/>
    <cellStyle name="40% - 强调文字颜色 5 2 3 4 2 5" xfId="16463"/>
    <cellStyle name="常规 30 2 3 6 2" xfId="16464"/>
    <cellStyle name="40% - 强调文字颜色 5 2 3 4 3" xfId="16465"/>
    <cellStyle name="40% - 强调文字颜色 5 2 3 4 3 2" xfId="16466"/>
    <cellStyle name="40% - 强调文字颜色 5 2 3 4 3 3" xfId="16467"/>
    <cellStyle name="差 2 4 2 2 3 2 2" xfId="16468"/>
    <cellStyle name="40% - 强调文字颜色 5 2 3 4 3 4" xfId="16469"/>
    <cellStyle name="差 2 4 2 2 3 2 3" xfId="16470"/>
    <cellStyle name="40% - 强调文字颜色 5 2 3 4 4" xfId="16471"/>
    <cellStyle name="40% - 强调文字颜色 5 2 3 4 4 2" xfId="16472"/>
    <cellStyle name="40% - 强调文字颜色 5 2 3 5 2 2" xfId="16473"/>
    <cellStyle name="40% - 强调文字颜色 5 2 3 5 2 2 2" xfId="16474"/>
    <cellStyle name="40% - 强调文字颜色 5 2 3 5 2 2 2 2" xfId="16475"/>
    <cellStyle name="标题 5 4 2 2 2 4 4" xfId="16476"/>
    <cellStyle name="40% - 强调文字颜色 5 2 3 5 2 2 3" xfId="16477"/>
    <cellStyle name="40% - 强调文字颜色 5 2 3 5 2 2 3 2" xfId="16478"/>
    <cellStyle name="40% - 强调文字颜色 5 2 3 5 2 2 4" xfId="16479"/>
    <cellStyle name="40% - 强调文字颜色 6 2 8 5 2" xfId="16480"/>
    <cellStyle name="40% - 强调文字颜色 5 2 3 5 2 3" xfId="16481"/>
    <cellStyle name="40% - 强调文字颜色 5 2 3 5 2 3 2" xfId="16482"/>
    <cellStyle name="40% - 强调文字颜色 5 2 3 5 2 4" xfId="16483"/>
    <cellStyle name="40% - 强调文字颜色 5 2 3 5 2 4 2" xfId="16484"/>
    <cellStyle name="40% - 强调文字颜色 5 2 3 5 2 5" xfId="16485"/>
    <cellStyle name="40% - 强调文字颜色 5 2 3 5 3" xfId="16486"/>
    <cellStyle name="40% - 强调文字颜色 5 2 3 5 3 2" xfId="16487"/>
    <cellStyle name="40% - 强调文字颜色 5 2 3 5 3 2 2" xfId="16488"/>
    <cellStyle name="40% - 强调文字颜色 5 2 3 5 3 3" xfId="16489"/>
    <cellStyle name="差 2 4 2 2 4 2 2" xfId="16490"/>
    <cellStyle name="40% - 强调文字颜色 5 2 3 5 3 3 2" xfId="16491"/>
    <cellStyle name="40% - 强调文字颜色 5 2 3 5 3 4" xfId="16492"/>
    <cellStyle name="40% - 强调文字颜色 5 2 3 5 4" xfId="16493"/>
    <cellStyle name="40% - 强调文字颜色 5 2 3 5 4 2" xfId="16494"/>
    <cellStyle name="40% - 强调文字颜色 5 2 3 6 2" xfId="16495"/>
    <cellStyle name="标题 1 2 4 5 2 2 2" xfId="16496"/>
    <cellStyle name="40% - 强调文字颜色 5 2 3 6 2 2" xfId="16497"/>
    <cellStyle name="标题 4 2 2 2 3 7" xfId="16498"/>
    <cellStyle name="40% - 强调文字颜色 5 2 3 7" xfId="16499"/>
    <cellStyle name="60% - 强调文字颜色 6 2 3 2 2" xfId="16500"/>
    <cellStyle name="标题 1 2 4 5 2 3" xfId="16501"/>
    <cellStyle name="40% - 强调文字颜色 5 2 3 7 2" xfId="16502"/>
    <cellStyle name="60% - 强调文字颜色 6 2 3 2 2 2" xfId="16503"/>
    <cellStyle name="标题 1 2 4 5 2 3 2" xfId="16504"/>
    <cellStyle name="40% - 强调文字颜色 5 2 3 8" xfId="16505"/>
    <cellStyle name="标题 1 2 3 2 2 6 2" xfId="16506"/>
    <cellStyle name="标题 1 2 4 5 2 4" xfId="16507"/>
    <cellStyle name="60% - 强调文字颜色 6 2 3 2 3" xfId="16508"/>
    <cellStyle name="标题 3 2 5 2 2 2 2" xfId="16509"/>
    <cellStyle name="40% - 强调文字颜色 5 2 3 8 2" xfId="16510"/>
    <cellStyle name="60% - 强调文字颜色 6 2 3 2 3 2" xfId="16511"/>
    <cellStyle name="标题 3 2 5 2 2 2 2 2" xfId="16512"/>
    <cellStyle name="40% - 强调文字颜色 5 2 4" xfId="16513"/>
    <cellStyle name="差 2 3 2 2 3 4" xfId="16514"/>
    <cellStyle name="40% - 强调文字颜色 5 2 4 2 2 2 2 2" xfId="16515"/>
    <cellStyle name="40% - 强调文字颜色 5 2 4 2 2 2 2 2 2" xfId="16516"/>
    <cellStyle name="40% - 强调文字颜色 5 2 4 2 2 2 2 2 2 2" xfId="16517"/>
    <cellStyle name="40% - 强调文字颜色 5 2 4 2 2 2 2 2 3" xfId="16518"/>
    <cellStyle name="40% - 强调文字颜色 5 2 4 2 2 2 2 2 3 2" xfId="16519"/>
    <cellStyle name="40% - 强调文字颜色 5 2 4 2 2 2 2 2 4" xfId="16520"/>
    <cellStyle name="标题 5 3 2 3 2 2" xfId="16521"/>
    <cellStyle name="40% - 强调文字颜色 5 2 4 2 2 2 2 3" xfId="16522"/>
    <cellStyle name="60% - 强调文字颜色 1 2 4 3 2 3 3 2" xfId="16523"/>
    <cellStyle name="40% - 强调文字颜色 5 2 4 2 2 2 2 3 2" xfId="16524"/>
    <cellStyle name="40% - 强调文字颜色 5 2 4 2 2 2 2 4" xfId="16525"/>
    <cellStyle name="常规 2 3 5 2 2" xfId="16526"/>
    <cellStyle name="40% - 强调文字颜色 5 2 4 2 2 2 2 4 2" xfId="16527"/>
    <cellStyle name="常规 2 3 5 2 2 2" xfId="16528"/>
    <cellStyle name="40% - 强调文字颜色 5 2 4 2 2 2 2 5" xfId="16529"/>
    <cellStyle name="常规 2 3 5 2 3" xfId="16530"/>
    <cellStyle name="常规 23 3 3 3 2 2 3 2" xfId="16531"/>
    <cellStyle name="40% - 强调文字颜色 5 2 4 2 2 2 3" xfId="16532"/>
    <cellStyle name="40% - 强调文字颜色 5 2 4 2 2 2 3 2" xfId="16533"/>
    <cellStyle name="40% - 强调文字颜色 5 2 4 2 2 2 3 2 2" xfId="16534"/>
    <cellStyle name="40% - 强调文字颜色 5 2 4 2 2 2 3 3" xfId="16535"/>
    <cellStyle name="60% - 强调文字颜色 1 2 4 3 2 3 4 2" xfId="16536"/>
    <cellStyle name="40% - 强调文字颜色 5 2 4 2 2 2 3 3 2" xfId="16537"/>
    <cellStyle name="60% - 强调文字颜色 6 2 2 2 2 2 2 2 2" xfId="16538"/>
    <cellStyle name="40% - 强调文字颜色 5 2 4 2 2 2 3 4" xfId="16539"/>
    <cellStyle name="常规 2 3 5 3 2" xfId="16540"/>
    <cellStyle name="40% - 强调文字颜色 5 2 4 2 2 2 4" xfId="16541"/>
    <cellStyle name="40% - 强调文字颜色 5 2 4 2 2 2 4 2" xfId="16542"/>
    <cellStyle name="40% - 强调文字颜色 5 2 4 2 2 2 5" xfId="16543"/>
    <cellStyle name="40% - 强调文字颜色 5 2 4 2 2 2 6" xfId="16544"/>
    <cellStyle name="40% - 强调文字颜色 5 2 4 2 2 3 2" xfId="16545"/>
    <cellStyle name="40% - 强调文字颜色 5 2 4 2 2 3 2 2" xfId="16546"/>
    <cellStyle name="40% - 强调文字颜色 5 2 4 2 2 3 2 2 2" xfId="16547"/>
    <cellStyle name="40% - 强调文字颜色 5 2 4 2 2 3 2 2 2 2" xfId="16548"/>
    <cellStyle name="标题 4 2 2 2 2 2 4" xfId="16549"/>
    <cellStyle name="40% - 强调文字颜色 5 2 4 2 2 3 2 2 3" xfId="16550"/>
    <cellStyle name="常规 37 2 2 2 2 2" xfId="16551"/>
    <cellStyle name="40% - 强调文字颜色 5 2 4 2 2 3 2 2 3 2" xfId="16552"/>
    <cellStyle name="标题 4 2 2 2 2 3 4" xfId="16553"/>
    <cellStyle name="注释 2 4 3 3 3 2 3" xfId="16554"/>
    <cellStyle name="常规 37 2 2 2 2 2 2" xfId="16555"/>
    <cellStyle name="40% - 强调文字颜色 5 2 4 2 2 3 2 2 4" xfId="16556"/>
    <cellStyle name="标题 5 3 3 3 2 2" xfId="16557"/>
    <cellStyle name="常规 37 2 2 2 2 3" xfId="16558"/>
    <cellStyle name="40% - 强调文字颜色 5 2 4 2 2 3 2 3" xfId="16559"/>
    <cellStyle name="60% - 强调文字颜色 1 2 4 3 2 4 3 2" xfId="16560"/>
    <cellStyle name="40% - 强调文字颜色 5 2 4 2 2 3 2 3 2" xfId="16561"/>
    <cellStyle name="40% - 强调文字颜色 5 2 4 2 2 3 2 4" xfId="16562"/>
    <cellStyle name="常规 2 3 6 2 2" xfId="16563"/>
    <cellStyle name="40% - 强调文字颜色 5 2 4 2 2 3 2 4 2" xfId="16564"/>
    <cellStyle name="40% - 强调文字颜色 5 2 4 2 2 3 2 5" xfId="16565"/>
    <cellStyle name="40% - 强调文字颜色 5 2 4 2 2 3 3" xfId="16566"/>
    <cellStyle name="40% - 强调文字颜色 5 2 4 2 2 3 3 2" xfId="16567"/>
    <cellStyle name="40% - 强调文字颜色 5 2 4 2 2 3 3 2 2" xfId="16568"/>
    <cellStyle name="40% - 强调文字颜色 5 2 4 2 2 3 3 3" xfId="16569"/>
    <cellStyle name="40% - 强调文字颜色 5 2 4 2 2 3 3 3 2" xfId="16570"/>
    <cellStyle name="60% - 强调文字颜色 6 2 2 2 2 2 3 2 2" xfId="16571"/>
    <cellStyle name="40% - 强调文字颜色 5 2 4 2 2 3 3 4" xfId="16572"/>
    <cellStyle name="常规 2 3 6 3 2" xfId="16573"/>
    <cellStyle name="40% - 强调文字颜色 5 2 4 2 2 3 4" xfId="16574"/>
    <cellStyle name="40% - 强调文字颜色 5 2 4 2 2 3 4 2" xfId="16575"/>
    <cellStyle name="40% - 强调文字颜色 5 2 4 2 2 3 5" xfId="16576"/>
    <cellStyle name="40% - 强调文字颜色 5 2 4 2 2 3 6" xfId="16577"/>
    <cellStyle name="计算 2 3 2 2 4 3 2" xfId="16578"/>
    <cellStyle name="40% - 强调文字颜色 5 2 4 2 2 4" xfId="16579"/>
    <cellStyle name="40% - 强调文字颜色 5 2 4 2 2 4 2" xfId="16580"/>
    <cellStyle name="常规 3 6 3 2 2 4" xfId="16581"/>
    <cellStyle name="40% - 强调文字颜色 5 2 4 2 2 4 2 2" xfId="16582"/>
    <cellStyle name="40% - 强调文字颜色 5 2 4 2 2 4 3" xfId="16583"/>
    <cellStyle name="60% - 强调文字颜色 4 2 4 6 2 2" xfId="16584"/>
    <cellStyle name="40% - 强调文字颜色 5 2 4 2 2 4 3 2" xfId="16585"/>
    <cellStyle name="40% - 强调文字颜色 5 2 4 2 2 4 4" xfId="16586"/>
    <cellStyle name="40% - 强调文字颜色 5 2 4 2 2 5" xfId="16587"/>
    <cellStyle name="常规 3 5 2 2 5 2" xfId="16588"/>
    <cellStyle name="40% - 强调文字颜色 5 2 4 2 2 5 2" xfId="16589"/>
    <cellStyle name="40% - 强调文字颜色 5 2 4 2 2 6 2" xfId="16590"/>
    <cellStyle name="40% - 强调文字颜色 5 2 4 2 2 7" xfId="16591"/>
    <cellStyle name="40% - 强调文字颜色 5 2 4 2 3" xfId="16592"/>
    <cellStyle name="40% - 强调文字颜色 5 2 4 2 3 2 2" xfId="16593"/>
    <cellStyle name="40% - 强调文字颜色 5 2 4 2 3 2 2 2" xfId="16594"/>
    <cellStyle name="40% - 强调文字颜色 5 2 4 2 3 2 2 2 2" xfId="16595"/>
    <cellStyle name="标题 1 2 4 2 2 5" xfId="16596"/>
    <cellStyle name="40% - 强调文字颜色 5 2 4 2 3 2 3" xfId="16597"/>
    <cellStyle name="40% - 强调文字颜色 5 2 4 2 3 2 3 2" xfId="16598"/>
    <cellStyle name="40% - 强调文字颜色 5 2 4 2 3 2 4" xfId="16599"/>
    <cellStyle name="差 2 3 3 2 2 2 3 2" xfId="16600"/>
    <cellStyle name="40% - 强调文字颜色 5 2 4 2 3 2 4 2" xfId="16601"/>
    <cellStyle name="40% - 强调文字颜色 5 2 4 2 3 2 5" xfId="16602"/>
    <cellStyle name="40% - 强调文字颜色 5 2 4 2 3 3" xfId="16603"/>
    <cellStyle name="40% - 强调文字颜色 5 2 4 2 3 3 2" xfId="16604"/>
    <cellStyle name="常规 26 4 2 2 4" xfId="16605"/>
    <cellStyle name="常规 31 4 2 2 4" xfId="16606"/>
    <cellStyle name="40% - 强调文字颜色 5 2 4 2 3 3 2 2" xfId="16607"/>
    <cellStyle name="40% - 强调文字颜色 5 2 4 2 3 3 3" xfId="16608"/>
    <cellStyle name="40% - 强调文字颜色 5 2 4 2 3 3 3 2" xfId="16609"/>
    <cellStyle name="40% - 强调文字颜色 5 2 4 2 3 3 4" xfId="16610"/>
    <cellStyle name="计算 2 3 2 2 4 4 2" xfId="16611"/>
    <cellStyle name="40% - 强调文字颜色 5 2 4 2 3 4" xfId="16612"/>
    <cellStyle name="40% - 强调文字颜色 5 2 4 2 3 4 2" xfId="16613"/>
    <cellStyle name="常规 3 6 3 3 2 4" xfId="16614"/>
    <cellStyle name="40% - 强调文字颜色 5 2 4 2 3 5" xfId="16615"/>
    <cellStyle name="常规 3 5 2 2 6 2" xfId="16616"/>
    <cellStyle name="40% - 强调文字颜色 5 2 4 2 3 5 2" xfId="16617"/>
    <cellStyle name="40% - 强调文字颜色 5 2 4 2 3 6" xfId="16618"/>
    <cellStyle name="40% - 强调文字颜色 5 2 4 2 4" xfId="16619"/>
    <cellStyle name="40% - 强调文字颜色 5 2 4 2 4 2 2" xfId="16620"/>
    <cellStyle name="40% - 强调文字颜色 5 2 4 2 4 2 2 2" xfId="16621"/>
    <cellStyle name="标题 3 2 8 4" xfId="16622"/>
    <cellStyle name="40% - 强调文字颜色 5 2 4 2 4 2 2 2 2" xfId="16623"/>
    <cellStyle name="常规 37 3 3 4" xfId="16624"/>
    <cellStyle name="40% - 强调文字颜色 5 2 4 2 4 2 3" xfId="16625"/>
    <cellStyle name="常规 35 2 5 2" xfId="16626"/>
    <cellStyle name="40% - 强调文字颜色 5 2 4 2 4 2 3 2" xfId="16627"/>
    <cellStyle name="常规 35 2 5 2 2" xfId="16628"/>
    <cellStyle name="40% - 强调文字颜色 5 2 4 2 4 2 4" xfId="16629"/>
    <cellStyle name="常规 35 2 5 3" xfId="16630"/>
    <cellStyle name="40% - 强调文字颜色 5 2 4 2 4 2 4 2" xfId="16631"/>
    <cellStyle name="常规 35 2 5 3 2" xfId="16632"/>
    <cellStyle name="40% - 强调文字颜色 5 2 4 2 4 2 5" xfId="16633"/>
    <cellStyle name="常规 35 2 5 4" xfId="16634"/>
    <cellStyle name="40% - 强调文字颜色 5 2 4 2 4 3" xfId="16635"/>
    <cellStyle name="40% - 强调文字颜色 5 2 4 2 4 3 2" xfId="16636"/>
    <cellStyle name="常规 31 4 3 2 4" xfId="16637"/>
    <cellStyle name="40% - 强调文字颜色 5 2 4 2 4 3 2 2" xfId="16638"/>
    <cellStyle name="40% - 强调文字颜色 5 2 4 2 4 3 3" xfId="16639"/>
    <cellStyle name="常规 35 2 6 2" xfId="16640"/>
    <cellStyle name="40% - 强调文字颜色 5 2 4 2 4 3 3 2" xfId="16641"/>
    <cellStyle name="40% - 强调文字颜色 5 2 4 2 4 3 4" xfId="16642"/>
    <cellStyle name="40% - 强调文字颜色 5 2 4 2 4 4" xfId="16643"/>
    <cellStyle name="40% - 强调文字颜色 5 2 4 2 4 4 2" xfId="16644"/>
    <cellStyle name="40% - 强调文字颜色 5 2 4 2 4 5" xfId="16645"/>
    <cellStyle name="40% - 强调文字颜色 5 2 4 2 4 5 2" xfId="16646"/>
    <cellStyle name="40% - 强调文字颜色 5 2 4 2 4 6" xfId="16647"/>
    <cellStyle name="40% - 强调文字颜色 5 2 4 2 5 2 2" xfId="16648"/>
    <cellStyle name="40% - 强调文字颜色 5 2 4 2 5 3" xfId="16649"/>
    <cellStyle name="汇总 2 2 8" xfId="16650"/>
    <cellStyle name="40% - 强调文字颜色 5 2 4 2 5 3 2" xfId="16651"/>
    <cellStyle name="40% - 强调文字颜色 5 2 4 2 5 4" xfId="16652"/>
    <cellStyle name="40% - 强调文字颜色 5 2 4 2 6" xfId="16653"/>
    <cellStyle name="40% - 强调文字颜色 5 2 4 2 6 2" xfId="16654"/>
    <cellStyle name="40% - 强调文字颜色 5 2 4 2 7" xfId="16655"/>
    <cellStyle name="40% - 强调文字颜色 5 2 4 2 7 2" xfId="16656"/>
    <cellStyle name="标题 5 4 2 2 3 2 4" xfId="16657"/>
    <cellStyle name="40% - 强调文字颜色 5 2 4 2 8" xfId="16658"/>
    <cellStyle name="40% - 强调文字颜色 5 2 4 3 2" xfId="16659"/>
    <cellStyle name="40% - 强调文字颜色 5 2 4 3 2 2 2" xfId="16660"/>
    <cellStyle name="40% - 强调文字颜色 5 2 4 3 2 2 2 2" xfId="16661"/>
    <cellStyle name="40% - 强调文字颜色 5 2 4 3 2 2 2 3" xfId="16662"/>
    <cellStyle name="40% - 强调文字颜色 5 2 4 3 2 2 2 3 2" xfId="16663"/>
    <cellStyle name="40% - 强调文字颜色 5 2 4 3 2 2 2 4" xfId="16664"/>
    <cellStyle name="常规 3 3 5 2 2" xfId="16665"/>
    <cellStyle name="40% - 强调文字颜色 5 2 4 3 2 2 3" xfId="16666"/>
    <cellStyle name="警告文本 2 5 2 2 2 2 4" xfId="16667"/>
    <cellStyle name="40% - 强调文字颜色 5 2 4 3 2 2 3 2" xfId="16668"/>
    <cellStyle name="40% - 强调文字颜色 5 2 4 3 2 2 4" xfId="16669"/>
    <cellStyle name="40% - 强调文字颜色 5 2 4 3 2 2 4 2" xfId="16670"/>
    <cellStyle name="输出 2 4 2 2 2 3 2" xfId="16671"/>
    <cellStyle name="40% - 强调文字颜色 5 2 4 3 2 2 5" xfId="16672"/>
    <cellStyle name="40% - 强调文字颜色 5 2 4 3 2 3" xfId="16673"/>
    <cellStyle name="常规 21 4 2 2 2 3 2" xfId="16674"/>
    <cellStyle name="40% - 强调文字颜色 5 2 4 3 2 3 2" xfId="16675"/>
    <cellStyle name="常规 21 4 2 2 2 3 2 2" xfId="16676"/>
    <cellStyle name="好 2 4 7" xfId="16677"/>
    <cellStyle name="40% - 强调文字颜色 5 2 4 3 2 3 2 2" xfId="16678"/>
    <cellStyle name="常规 21 4 2 2 2 3 2 2 2" xfId="16679"/>
    <cellStyle name="40% - 强调文字颜色 5 2 4 3 2 3 3" xfId="16680"/>
    <cellStyle name="常规 21 4 2 2 2 3 2 3" xfId="16681"/>
    <cellStyle name="警告文本 2 5 2 2 3 2 4" xfId="16682"/>
    <cellStyle name="好 2 5 7" xfId="16683"/>
    <cellStyle name="40% - 强调文字颜色 5 2 4 3 2 3 3 2" xfId="16684"/>
    <cellStyle name="常规 21 4 2 2 2 3 2 3 2" xfId="16685"/>
    <cellStyle name="40% - 强调文字颜色 5 2 4 3 2 3 4" xfId="16686"/>
    <cellStyle name="常规 21 4 2 2 2 3 2 4" xfId="16687"/>
    <cellStyle name="计算 2 3 2 2 5 3 2" xfId="16688"/>
    <cellStyle name="40% - 强调文字颜色 5 2 4 3 2 4" xfId="16689"/>
    <cellStyle name="常规 21 4 2 2 2 3 3" xfId="16690"/>
    <cellStyle name="40% - 强调文字颜色 5 2 4 3 2 4 2" xfId="16691"/>
    <cellStyle name="常规 21 4 2 2 2 3 3 2" xfId="16692"/>
    <cellStyle name="40% - 强调文字颜色 5 2 4 3 2 5" xfId="16693"/>
    <cellStyle name="常规 21 4 2 2 2 3 4" xfId="16694"/>
    <cellStyle name="常规 3 5 2 3 5 2" xfId="16695"/>
    <cellStyle name="常规 30 3 2 6 2" xfId="16696"/>
    <cellStyle name="40% - 强调文字颜色 5 2 4 3 2 5 2" xfId="16697"/>
    <cellStyle name="常规 21 4 2 2 2 3 4 2" xfId="16698"/>
    <cellStyle name="40% - 强调文字颜色 5 2 4 3 2 6" xfId="16699"/>
    <cellStyle name="常规 21 4 2 2 2 3 5" xfId="16700"/>
    <cellStyle name="40% - 强调文字颜色 5 2 4 3 3" xfId="16701"/>
    <cellStyle name="40% - 强调文字颜色 5 2 4 3 3 2 2" xfId="16702"/>
    <cellStyle name="好 2 2 2 3 2" xfId="16703"/>
    <cellStyle name="40% - 强调文字颜色 5 2 4 3 3 2 2 2" xfId="16704"/>
    <cellStyle name="好 2 2 2 3 2 2" xfId="16705"/>
    <cellStyle name="40% - 强调文字颜色 5 2 4 3 3 2 2 2 2" xfId="16706"/>
    <cellStyle name="标题 2 2 4 2 2 5" xfId="16707"/>
    <cellStyle name="标题 2 2 5 5 3" xfId="16708"/>
    <cellStyle name="好 2 2 2 3 2 2 2" xfId="16709"/>
    <cellStyle name="适中 2 3 2 2 2 3 4 2" xfId="16710"/>
    <cellStyle name="40% - 强调文字颜色 5 2 4 3 3 2 2 3" xfId="16711"/>
    <cellStyle name="好 2 2 2 3 2 3" xfId="16712"/>
    <cellStyle name="40% - 强调文字颜色 5 2 4 3 3 2 2 3 2" xfId="16713"/>
    <cellStyle name="强调文字颜色 6 2 5 3 3 2 3" xfId="16714"/>
    <cellStyle name="标题 2 2 4 2 3 5" xfId="16715"/>
    <cellStyle name="好 2 2 2 3 2 3 2" xfId="16716"/>
    <cellStyle name="链接单元格 2 4 5 2" xfId="16717"/>
    <cellStyle name="40% - 强调文字颜色 5 2 4 3 3 2 2 4" xfId="16718"/>
    <cellStyle name="常规 3 4 5 2 2" xfId="16719"/>
    <cellStyle name="好 2 2 2 3 2 4" xfId="16720"/>
    <cellStyle name="40% - 强调文字颜色 5 2 4 3 3 2 3" xfId="16721"/>
    <cellStyle name="好 2 2 2 3 3" xfId="16722"/>
    <cellStyle name="40% - 强调文字颜色 5 2 4 3 3 2 3 2" xfId="16723"/>
    <cellStyle name="常规 26 2 5" xfId="16724"/>
    <cellStyle name="常规 31 2 5" xfId="16725"/>
    <cellStyle name="好 2 2 2 3 3 2" xfId="16726"/>
    <cellStyle name="40% - 强调文字颜色 5 2 4 3 3 2 4" xfId="16727"/>
    <cellStyle name="差 2 3 3 2 3 2 3 2" xfId="16728"/>
    <cellStyle name="好 2 2 2 3 4" xfId="16729"/>
    <cellStyle name="40% - 强调文字颜色 5 2 4 3 3 2 4 2" xfId="16730"/>
    <cellStyle name="常规 26 3 5" xfId="16731"/>
    <cellStyle name="常规 31 3 5" xfId="16732"/>
    <cellStyle name="好 2 2 2 3 4 2" xfId="16733"/>
    <cellStyle name="输出 2 4 2 2 3 3 2" xfId="16734"/>
    <cellStyle name="40% - 强调文字颜色 5 2 4 3 3 2 5" xfId="16735"/>
    <cellStyle name="好 2 2 2 3 5" xfId="16736"/>
    <cellStyle name="40% - 强调文字颜色 5 2 4 3 3 3" xfId="16737"/>
    <cellStyle name="常规 21 4 2 2 2 4 2" xfId="16738"/>
    <cellStyle name="差 2 4 2 3 2 2 2" xfId="16739"/>
    <cellStyle name="好 2 2 2 4" xfId="16740"/>
    <cellStyle name="40% - 强调文字颜色 5 2 4 3 3 3 2" xfId="16741"/>
    <cellStyle name="常规 21 4 2 2 2 4 2 2" xfId="16742"/>
    <cellStyle name="差 2 4 2 3 2 2 2 2" xfId="16743"/>
    <cellStyle name="常规 26 5 2 2 4" xfId="16744"/>
    <cellStyle name="好 2 2 2 4 2" xfId="16745"/>
    <cellStyle name="40% - 强调文字颜色 5 2 4 3 3 3 2 2" xfId="16746"/>
    <cellStyle name="好 2 2 2 4 2 2" xfId="16747"/>
    <cellStyle name="40% - 强调文字颜色 5 2 4 3 3 3 3" xfId="16748"/>
    <cellStyle name="好 2 2 2 4 3" xfId="16749"/>
    <cellStyle name="40% - 强调文字颜色 5 2 4 3 3 3 3 2" xfId="16750"/>
    <cellStyle name="常规 27 2 5" xfId="16751"/>
    <cellStyle name="常规 32 2 5" xfId="16752"/>
    <cellStyle name="好 2 2 2 4 3 2" xfId="16753"/>
    <cellStyle name="40% - 强调文字颜色 5 2 4 3 3 3 4" xfId="16754"/>
    <cellStyle name="好 2 2 2 4 4" xfId="16755"/>
    <cellStyle name="40% - 强调文字颜色 5 2 4 3 3 4" xfId="16756"/>
    <cellStyle name="常规 21 4 2 2 2 4 3" xfId="16757"/>
    <cellStyle name="强调文字颜色 1 2 2 2 2 2 6 2" xfId="16758"/>
    <cellStyle name="差 2 4 2 3 2 2 3" xfId="16759"/>
    <cellStyle name="好 2 2 2 5" xfId="16760"/>
    <cellStyle name="40% - 强调文字颜色 5 2 4 3 3 4 2" xfId="16761"/>
    <cellStyle name="常规 21 4 2 2 2 4 3 2" xfId="16762"/>
    <cellStyle name="差 2 4 2 3 2 2 3 2" xfId="16763"/>
    <cellStyle name="好 2 2 2 5 2" xfId="16764"/>
    <cellStyle name="40% - 强调文字颜色 5 2 4 3 3 5" xfId="16765"/>
    <cellStyle name="常规 21 4 2 2 2 4 4" xfId="16766"/>
    <cellStyle name="常规 3 5 2 3 6 2" xfId="16767"/>
    <cellStyle name="差 2 4 2 3 2 2 4" xfId="16768"/>
    <cellStyle name="好 2 2 2 6" xfId="16769"/>
    <cellStyle name="40% - 强调文字颜色 5 2 4 3 3 5 2" xfId="16770"/>
    <cellStyle name="好 2 2 2 6 2" xfId="16771"/>
    <cellStyle name="40% - 强调文字颜色 5 2 4 3 3 6" xfId="16772"/>
    <cellStyle name="好 2 2 2 7" xfId="16773"/>
    <cellStyle name="40% - 强调文字颜色 5 2 4 3 4" xfId="16774"/>
    <cellStyle name="40% - 强调文字颜色 5 2 4 3 4 2" xfId="16775"/>
    <cellStyle name="好 2 2 3 3" xfId="16776"/>
    <cellStyle name="40% - 强调文字颜色 5 2 4 3 4 2 2" xfId="16777"/>
    <cellStyle name="好 2 2 3 3 2" xfId="16778"/>
    <cellStyle name="40% - 强调文字颜色 5 2 4 3 4 3" xfId="16779"/>
    <cellStyle name="常规 21 4 2 2 2 5 2" xfId="16780"/>
    <cellStyle name="差 2 4 2 3 2 3 2" xfId="16781"/>
    <cellStyle name="好 2 2 3 4" xfId="16782"/>
    <cellStyle name="40% - 强调文字颜色 5 2 4 3 4 3 2" xfId="16783"/>
    <cellStyle name="好 2 2 3 4 2" xfId="16784"/>
    <cellStyle name="40% - 强调文字颜色 5 2 4 3 4 4" xfId="16785"/>
    <cellStyle name="好 2 2 3 5" xfId="16786"/>
    <cellStyle name="40% - 强调文字颜色 5 2 4 3 5 2" xfId="16787"/>
    <cellStyle name="好 2 2 4 3" xfId="16788"/>
    <cellStyle name="40% - 强调文字颜色 5 2 4 3 6" xfId="16789"/>
    <cellStyle name="40% - 强调文字颜色 5 2 4 3 6 2" xfId="16790"/>
    <cellStyle name="好 2 2 5 3" xfId="16791"/>
    <cellStyle name="40% - 强调文字颜色 5 2 4 3 7" xfId="16792"/>
    <cellStyle name="40% - 强调文字颜色 5 2 4 4 2" xfId="16793"/>
    <cellStyle name="40% - 强调文字颜色 5 2 4 4 2 2" xfId="16794"/>
    <cellStyle name="40% - 强调文字颜色 5 2 4 4 2 3" xfId="16795"/>
    <cellStyle name="常规 21 4 2 2 3 3 2" xfId="16796"/>
    <cellStyle name="40% - 强调文字颜色 5 2 4 4 2 4" xfId="16797"/>
    <cellStyle name="40% - 强调文字颜色 5 2 4 4 2 5" xfId="16798"/>
    <cellStyle name="40% - 强调文字颜色 5 2 4 4 3" xfId="16799"/>
    <cellStyle name="40% - 强调文字颜色 5 2 4 4 3 2" xfId="16800"/>
    <cellStyle name="40% - 强调文字颜色 5 2 4 4 3 3" xfId="16801"/>
    <cellStyle name="好 2 3 2 4" xfId="16802"/>
    <cellStyle name="差 2 4 2 3 3 2 2" xfId="16803"/>
    <cellStyle name="常规 21 4 2 2 3 4 2" xfId="16804"/>
    <cellStyle name="40% - 强调文字颜色 5 2 4 4 3 4" xfId="16805"/>
    <cellStyle name="好 2 3 2 5" xfId="16806"/>
    <cellStyle name="差 2 4 2 3 3 2 3" xfId="16807"/>
    <cellStyle name="40% - 强调文字颜色 5 2 4 4 4" xfId="16808"/>
    <cellStyle name="40% - 强调文字颜色 5 2 4 4 4 2" xfId="16809"/>
    <cellStyle name="40% - 强调文字颜色 5 2 4 5" xfId="16810"/>
    <cellStyle name="40% - 强调文字颜色 6 2 5 4 5 2" xfId="16811"/>
    <cellStyle name="40% - 强调文字颜色 5 2 4 5 2" xfId="16812"/>
    <cellStyle name="40% - 强调文字颜色 5 2 4 5 2 2" xfId="16813"/>
    <cellStyle name="40% - 强调文字颜色 5 2 4 5 2 2 2" xfId="16814"/>
    <cellStyle name="40% - 强调文字颜色 5 2 4 5 2 2 2 2" xfId="16815"/>
    <cellStyle name="标题 1 2 10" xfId="16816"/>
    <cellStyle name="40% - 强调文字颜色 5 2 4 5 2 2 3" xfId="16817"/>
    <cellStyle name="40% - 强调文字颜色 5 2 4 5 2 2 3 2" xfId="16818"/>
    <cellStyle name="40% - 强调文字颜色 5 2 4 5 2 2 4" xfId="16819"/>
    <cellStyle name="40% - 强调文字颜色 5 2 4 5 2 3" xfId="16820"/>
    <cellStyle name="常规 21 4 2 2 4 3 2" xfId="16821"/>
    <cellStyle name="40% - 强调文字颜色 5 2 4 5 2 3 2" xfId="16822"/>
    <cellStyle name="40% - 强调文字颜色 5 2 4 5 2 4" xfId="16823"/>
    <cellStyle name="40% - 强调文字颜色 5 2 4 5 2 4 2" xfId="16824"/>
    <cellStyle name="40% - 强调文字颜色 5 2 4 5 2 5" xfId="16825"/>
    <cellStyle name="40% - 强调文字颜色 5 2 4 5 3" xfId="16826"/>
    <cellStyle name="40% - 强调文字颜色 5 2 4 5 3 2" xfId="16827"/>
    <cellStyle name="40% - 强调文字颜色 5 2 4 5 3 3" xfId="16828"/>
    <cellStyle name="好 2 4 2 4" xfId="16829"/>
    <cellStyle name="差 2 4 2 3 4 2 2" xfId="16830"/>
    <cellStyle name="40% - 强调文字颜色 5 2 4 5 3 3 2" xfId="16831"/>
    <cellStyle name="40% - 强调文字颜色 5 2 4 5 3 4" xfId="16832"/>
    <cellStyle name="40% - 强调文字颜色 5 2 4 5 4" xfId="16833"/>
    <cellStyle name="40% - 强调文字颜色 5 2 4 5 4 2" xfId="16834"/>
    <cellStyle name="强调文字颜色 3 2 3 2 3 3 2 3 2" xfId="16835"/>
    <cellStyle name="40% - 强调文字颜色 5 2 4 6" xfId="16836"/>
    <cellStyle name="标题 1 2 4 5 3 2" xfId="16837"/>
    <cellStyle name="40% - 强调文字颜色 5 2 4 6 3 2" xfId="16838"/>
    <cellStyle name="40% - 强调文字颜色 5 2 4 6 4" xfId="16839"/>
    <cellStyle name="40% - 强调文字颜色 5 2 8 2 2 2" xfId="16840"/>
    <cellStyle name="标题 5 3 2 2 3 2 2 2" xfId="16841"/>
    <cellStyle name="40% - 强调文字颜色 5 2 4 7" xfId="16842"/>
    <cellStyle name="60% - 强调文字颜色 6 2 3 3 2" xfId="16843"/>
    <cellStyle name="40% - 强调文字颜色 5 2 4 8" xfId="16844"/>
    <cellStyle name="60% - 强调文字颜色 6 2 3 3 3" xfId="16845"/>
    <cellStyle name="标题 3 2 5 2 2 3 2" xfId="16846"/>
    <cellStyle name="40% - 强调文字颜色 5 2 4 8 2" xfId="16847"/>
    <cellStyle name="60% - 强调文字颜色 6 2 3 3 3 2" xfId="16848"/>
    <cellStyle name="标题 3 2 5 2 2 3 2 2" xfId="16849"/>
    <cellStyle name="40% - 强调文字颜色 5 2 4 9" xfId="16850"/>
    <cellStyle name="60% - 强调文字颜色 6 2 3 3 4" xfId="16851"/>
    <cellStyle name="标题 3 2 5 2 2 3 3" xfId="16852"/>
    <cellStyle name="40% - 强调文字颜色 5 2 5" xfId="16853"/>
    <cellStyle name="差 2 3 2 2 3 5" xfId="16854"/>
    <cellStyle name="40% - 强调文字颜色 5 2 5 2" xfId="16855"/>
    <cellStyle name="40% - 强调文字颜色 5 2 5 2 2" xfId="16856"/>
    <cellStyle name="常规 27 2 2 2 3 5" xfId="16857"/>
    <cellStyle name="常规 32 2 2 2 3 5" xfId="16858"/>
    <cellStyle name="汇总 2 3 2 2 3 2 2 3" xfId="16859"/>
    <cellStyle name="40% - 强调文字颜色 5 2 5 2 2 2 2 2" xfId="16860"/>
    <cellStyle name="汇总 2 3 2 2 3 2 2 4" xfId="16861"/>
    <cellStyle name="40% - 强调文字颜色 5 2 5 2 2 2 2 3" xfId="16862"/>
    <cellStyle name="40% - 强调文字颜色 5 2 5 2 2 2 3" xfId="16863"/>
    <cellStyle name="40% - 强调文字颜色 5 2 5 2 2 2 3 2" xfId="16864"/>
    <cellStyle name="40% - 强调文字颜色 5 2 5 2 2 2 4" xfId="16865"/>
    <cellStyle name="60% - 强调文字颜色 1 2 2 3 2 2" xfId="16866"/>
    <cellStyle name="40% - 强调文字颜色 5 2 5 2 2 2 4 2" xfId="16867"/>
    <cellStyle name="60% - 强调文字颜色 1 2 2 3 2 2 2" xfId="16868"/>
    <cellStyle name="40% - 强调文字颜色 5 2 5 2 2 2 5" xfId="16869"/>
    <cellStyle name="60% - 强调文字颜色 1 2 2 3 2 3" xfId="16870"/>
    <cellStyle name="40% - 强调文字颜色 5 2 5 2 2 3 2" xfId="16871"/>
    <cellStyle name="40% - 强调文字颜色 5 2 5 2 2 3 2 2" xfId="16872"/>
    <cellStyle name="60% - 强调文字颜色 6 2 7 6" xfId="16873"/>
    <cellStyle name="标题 4 2 2 3 4" xfId="16874"/>
    <cellStyle name="40% - 强调文字颜色 5 2 5 2 2 3 3" xfId="16875"/>
    <cellStyle name="40% - 强调文字颜色 5 2 5 2 2 3 3 2" xfId="16876"/>
    <cellStyle name="标题 4 2 2 4 4" xfId="16877"/>
    <cellStyle name="常规 3 2 2 8" xfId="16878"/>
    <cellStyle name="计算 2 3 2 3 4 3 2" xfId="16879"/>
    <cellStyle name="40% - 强调文字颜色 5 2 5 2 2 4" xfId="16880"/>
    <cellStyle name="40% - 强调文字颜色 5 2 5 2 2 4 2" xfId="16881"/>
    <cellStyle name="40% - 强调文字颜色 5 2 5 2 2 5" xfId="16882"/>
    <cellStyle name="常规 3 5 3 2 5 2" xfId="16883"/>
    <cellStyle name="40% - 强调文字颜色 5 2 5 2 2 5 2" xfId="16884"/>
    <cellStyle name="40% - 强调文字颜色 5 2 5 2 2 6" xfId="16885"/>
    <cellStyle name="40% - 强调文字颜色 5 2 5 2 3" xfId="16886"/>
    <cellStyle name="常规 29 2 4 2 3 2" xfId="16887"/>
    <cellStyle name="常规 34 2 4 2 3 2" xfId="16888"/>
    <cellStyle name="40% - 强调文字颜色 5 2 5 2 3 2 2" xfId="16889"/>
    <cellStyle name="标题 1 2 4 2 3 3 4 2" xfId="16890"/>
    <cellStyle name="40% - 强调文字颜色 5 2 5 2 3 2 2 2" xfId="16891"/>
    <cellStyle name="40% - 强调文字颜色 5 2 5 2 3 2 3" xfId="16892"/>
    <cellStyle name="40% - 强调文字颜色 5 2 5 2 3 2 3 2" xfId="16893"/>
    <cellStyle name="40% - 强调文字颜色 5 2 5 2 3 2 4" xfId="16894"/>
    <cellStyle name="60% - 强调文字颜色 1 2 2 4 2 2" xfId="16895"/>
    <cellStyle name="40% - 强调文字颜色 5 2 5 2 3 2 4 2" xfId="16896"/>
    <cellStyle name="60% - 强调文字颜色 1 2 2 4 2 2 2" xfId="16897"/>
    <cellStyle name="40% - 强调文字颜色 5 2 5 2 3 2 5" xfId="16898"/>
    <cellStyle name="60% - 强调文字颜色 1 2 2 4 2 3" xfId="16899"/>
    <cellStyle name="60% - 强调文字颜色 6 2 3 2 3 2 2 2" xfId="16900"/>
    <cellStyle name="40% - 强调文字颜色 5 2 5 2 3 3" xfId="16901"/>
    <cellStyle name="标题 1 2 4 2 3 3 5" xfId="16902"/>
    <cellStyle name="40% - 强调文字颜色 5 2 5 2 3 3 2" xfId="16903"/>
    <cellStyle name="常规 27 4 2 2 4" xfId="16904"/>
    <cellStyle name="常规 32 4 2 2 4" xfId="16905"/>
    <cellStyle name="40% - 强调文字颜色 5 2 5 2 3 3 2 2" xfId="16906"/>
    <cellStyle name="40% - 强调文字颜色 5 2 5 2 3 3 3" xfId="16907"/>
    <cellStyle name="40% - 强调文字颜色 5 2 5 2 3 3 3 2" xfId="16908"/>
    <cellStyle name="强调文字颜色 2 2 4 2 2 2" xfId="16909"/>
    <cellStyle name="40% - 强调文字颜色 5 2 5 2 3 3 4" xfId="16910"/>
    <cellStyle name="60% - 强调文字颜色 1 2 2 4 3 2" xfId="16911"/>
    <cellStyle name="计算 2 3 2 3 4 4 2" xfId="16912"/>
    <cellStyle name="40% - 强调文字颜色 5 2 5 2 3 4" xfId="16913"/>
    <cellStyle name="40% - 强调文字颜色 5 2 5 2 3 4 2" xfId="16914"/>
    <cellStyle name="40% - 强调文字颜色 5 2 5 2 3 5" xfId="16915"/>
    <cellStyle name="常规 3 5 3 2 6 2" xfId="16916"/>
    <cellStyle name="40% - 强调文字颜色 5 2 5 2 3 5 2" xfId="16917"/>
    <cellStyle name="40% - 强调文字颜色 5 2 5 2 3 6" xfId="16918"/>
    <cellStyle name="40% - 强调文字颜色 5 2 5 2 4" xfId="16919"/>
    <cellStyle name="40% - 强调文字颜色 5 2 5 2 4 2 2" xfId="16920"/>
    <cellStyle name="60% - 强调文字颜色 1 2 6 2 2 2 3 2" xfId="16921"/>
    <cellStyle name="标题 2 2 4 2 2 2 4 4" xfId="16922"/>
    <cellStyle name="40% - 强调文字颜色 5 2 5 2 4 3" xfId="16923"/>
    <cellStyle name="60% - 强调文字颜色 1 2 6 2 2 2 4" xfId="16924"/>
    <cellStyle name="40% - 强调文字颜色 5 2 5 2 4 3 2" xfId="16925"/>
    <cellStyle name="常规 27 4 3 2 4" xfId="16926"/>
    <cellStyle name="常规 32 4 3 2 4" xfId="16927"/>
    <cellStyle name="40% - 强调文字颜色 5 2 5 2 4 4" xfId="16928"/>
    <cellStyle name="40% - 强调文字颜色 5 2 5 2 5" xfId="16929"/>
    <cellStyle name="40% - 强调文字颜色 5 2 5 2 6" xfId="16930"/>
    <cellStyle name="40% - 强调文字颜色 5 2 5 2 6 2" xfId="16931"/>
    <cellStyle name="标题 3 2 6 2 3 2 4" xfId="16932"/>
    <cellStyle name="40% - 强调文字颜色 5 2 5 2 7" xfId="16933"/>
    <cellStyle name="解释性文本 2 7 2 2 2" xfId="16934"/>
    <cellStyle name="40% - 强调文字颜色 5 2 5 3" xfId="16935"/>
    <cellStyle name="解释性文本 2 7 2 2 2 2" xfId="16936"/>
    <cellStyle name="40% - 强调文字颜色 5 2 5 3 2" xfId="16937"/>
    <cellStyle name="40% - 强调文字颜色 5 2 5 3 2 2 2" xfId="16938"/>
    <cellStyle name="汇总 2 3 2 3 3 2 2 3" xfId="16939"/>
    <cellStyle name="40% - 强调文字颜色 5 2 5 3 2 2 2 2" xfId="16940"/>
    <cellStyle name="40% - 强调文字颜色 5 2 5 3 2 2 3" xfId="16941"/>
    <cellStyle name="40% - 强调文字颜色 5 2 5 3 2 2 3 2" xfId="16942"/>
    <cellStyle name="40% - 强调文字颜色 5 2 5 3 2 2 4" xfId="16943"/>
    <cellStyle name="60% - 强调文字颜色 1 2 3 3 2 2" xfId="16944"/>
    <cellStyle name="40% - 强调文字颜色 5 2 5 3 2 3" xfId="16945"/>
    <cellStyle name="常规 21 4 2 3 2 3 2" xfId="16946"/>
    <cellStyle name="40% - 强调文字颜色 5 2 5 3 2 3 2" xfId="16947"/>
    <cellStyle name="计算 2 3 2 3 5 3 2" xfId="16948"/>
    <cellStyle name="40% - 强调文字颜色 5 2 5 3 2 4" xfId="16949"/>
    <cellStyle name="40% - 强调文字颜色 5 2 5 3 2 4 2" xfId="16950"/>
    <cellStyle name="40% - 强调文字颜色 5 2 5 3 2 5" xfId="16951"/>
    <cellStyle name="40% - 强调文字颜色 5 2 5 3 3" xfId="16952"/>
    <cellStyle name="40% - 强调文字颜色 5 2 5 3 3 2 2" xfId="16953"/>
    <cellStyle name="常规 22 3 3 2 2 2 3 2" xfId="16954"/>
    <cellStyle name="40% - 强调文字颜色 5 2 5 3 3 3" xfId="16955"/>
    <cellStyle name="常规 21 4 2 3 2 4 2" xfId="16956"/>
    <cellStyle name="差 2 4 2 4 2 2 2" xfId="16957"/>
    <cellStyle name="常规 22 3 3 2 2 2 4" xfId="16958"/>
    <cellStyle name="40% - 强调文字颜色 5 2 5 3 3 3 2" xfId="16959"/>
    <cellStyle name="40% - 强调文字颜色 5 2 5 3 3 4" xfId="16960"/>
    <cellStyle name="40% - 强调文字颜色 5 2 5 3 4" xfId="16961"/>
    <cellStyle name="40% - 强调文字颜色 5 2 5 3 4 2" xfId="16962"/>
    <cellStyle name="60% - 强调文字颜色 1 2 6 2 3 2 3" xfId="16963"/>
    <cellStyle name="差 2 2 2 2 2 3 5" xfId="16964"/>
    <cellStyle name="40% - 强调文字颜色 5 2 5 3 5" xfId="16965"/>
    <cellStyle name="40% - 强调文字颜色 5 2 5 3 5 2" xfId="16966"/>
    <cellStyle name="40% - 强调文字颜色 5 2 5 3 6" xfId="16967"/>
    <cellStyle name="解释性文本 2 7 2 2 3 2" xfId="16968"/>
    <cellStyle name="40% - 强调文字颜色 5 2 5 4 2" xfId="16969"/>
    <cellStyle name="40% - 强调文字颜色 5 2 5 4 2 2" xfId="16970"/>
    <cellStyle name="40% - 强调文字颜色 5 2 5 4 2 3" xfId="16971"/>
    <cellStyle name="常规 21 4 2 3 3 3 2" xfId="16972"/>
    <cellStyle name="40% - 强调文字颜色 5 2 5 4 2 4" xfId="16973"/>
    <cellStyle name="40% - 强调文字颜色 5 2 5 4 2 5" xfId="16974"/>
    <cellStyle name="40% - 强调文字颜色 5 2 5 4 3" xfId="16975"/>
    <cellStyle name="40% - 强调文字颜色 5 2 5 4 3 2" xfId="16976"/>
    <cellStyle name="40% - 强调文字颜色 5 2 5 4 3 3" xfId="16977"/>
    <cellStyle name="常规 21 4 2 3 3 4 2" xfId="16978"/>
    <cellStyle name="40% - 强调文字颜色 5 2 5 4 3 4" xfId="16979"/>
    <cellStyle name="40% - 强调文字颜色 5 2 5 4 4" xfId="16980"/>
    <cellStyle name="40% - 强调文字颜色 5 2 5 4 4 2" xfId="16981"/>
    <cellStyle name="40% - 强调文字颜色 5 2 5 4 5 2" xfId="16982"/>
    <cellStyle name="40% - 强调文字颜色 5 2 5 4 6" xfId="16983"/>
    <cellStyle name="解释性文本 2 7 2 2 4" xfId="16984"/>
    <cellStyle name="40% - 强调文字颜色 5 2 5 5" xfId="16985"/>
    <cellStyle name="40% - 强调文字颜色 5 2 5 5 2" xfId="16986"/>
    <cellStyle name="40% - 强调文字颜色 5 2 5 5 2 2" xfId="16987"/>
    <cellStyle name="40% - 强调文字颜色 5 2 5 5 3" xfId="16988"/>
    <cellStyle name="40% - 强调文字颜色 5 2 5 5 3 2" xfId="16989"/>
    <cellStyle name="40% - 强调文字颜色 5 2 5 5 4" xfId="16990"/>
    <cellStyle name="40% - 强调文字颜色 5 2 5 6" xfId="16991"/>
    <cellStyle name="标题 1 2 4 5 4 2" xfId="16992"/>
    <cellStyle name="40% - 强调文字颜色 5 2 5 7" xfId="16993"/>
    <cellStyle name="60% - 强调文字颜色 6 2 3 4 2" xfId="16994"/>
    <cellStyle name="40% - 强调文字颜色 5 2 5 8" xfId="16995"/>
    <cellStyle name="适中 2 3 4 3 2 2" xfId="16996"/>
    <cellStyle name="60% - 强调文字颜色 6 2 3 4 3" xfId="16997"/>
    <cellStyle name="标题 3 2 5 2 2 4 2" xfId="16998"/>
    <cellStyle name="40% - 强调文字颜色 5 2 6" xfId="16999"/>
    <cellStyle name="标题 3 2 3 4 2 2 3 2" xfId="17000"/>
    <cellStyle name="40% - 强调文字颜色 5 2 6 2" xfId="17001"/>
    <cellStyle name="40% - 强调文字颜色 5 2 6 2 2" xfId="17002"/>
    <cellStyle name="40% - 强调文字颜色 5 2 6 2 2 4" xfId="17003"/>
    <cellStyle name="40% - 强调文字颜色 5 2 6 2 2 4 2" xfId="17004"/>
    <cellStyle name="40% - 强调文字颜色 5 2 6 2 2 5" xfId="17005"/>
    <cellStyle name="40% - 强调文字颜色 5 2 6 2 3" xfId="17006"/>
    <cellStyle name="40% - 强调文字颜色 5 2 6 2 3 2 2" xfId="17007"/>
    <cellStyle name="40% - 强调文字颜色 5 2 6 2 3 3" xfId="17008"/>
    <cellStyle name="40% - 强调文字颜色 5 2 6 2 3 3 2" xfId="17009"/>
    <cellStyle name="常规 28 4 2 2 4" xfId="17010"/>
    <cellStyle name="常规 33 4 2 2 4" xfId="17011"/>
    <cellStyle name="40% - 强调文字颜色 5 2 6 2 3 4" xfId="17012"/>
    <cellStyle name="40% - 强调文字颜色 5 2 6 2 4" xfId="17013"/>
    <cellStyle name="解释性文本 2 7 2 3 2" xfId="17014"/>
    <cellStyle name="40% - 强调文字颜色 5 2 6 3" xfId="17015"/>
    <cellStyle name="40% - 强调文字颜色 5 2 6 3 2" xfId="17016"/>
    <cellStyle name="40% - 强调文字颜色 5 2 6 3 2 2 2" xfId="17017"/>
    <cellStyle name="常规 2 2 2 2 5" xfId="17018"/>
    <cellStyle name="40% - 强调文字颜色 5 2 6 3 2 2 2 2" xfId="17019"/>
    <cellStyle name="常规 2 2 2 2 5 2" xfId="17020"/>
    <cellStyle name="40% - 强调文字颜色 5 2 6 3 2 2 3" xfId="17021"/>
    <cellStyle name="常规 2 2 2 2 6" xfId="17022"/>
    <cellStyle name="40% - 强调文字颜色 5 2 6 3 2 2 3 2" xfId="17023"/>
    <cellStyle name="常规 2 2 2 2 6 2" xfId="17024"/>
    <cellStyle name="常规 21 6 2 5" xfId="17025"/>
    <cellStyle name="40% - 强调文字颜色 5 2 6 3 2 2 4" xfId="17026"/>
    <cellStyle name="常规 2 2 2 2 7" xfId="17027"/>
    <cellStyle name="40% - 强调文字颜色 5 2 6 3 2 3" xfId="17028"/>
    <cellStyle name="常规 21 4 2 4 2 3 2" xfId="17029"/>
    <cellStyle name="40% - 强调文字颜色 5 2 6 3 2 3 2" xfId="17030"/>
    <cellStyle name="常规 2 2 2 3 5" xfId="17031"/>
    <cellStyle name="40% - 强调文字颜色 5 2 6 3 2 4" xfId="17032"/>
    <cellStyle name="40% - 强调文字颜色 5 2 6 3 2 4 2" xfId="17033"/>
    <cellStyle name="常规 2 2 2 4 5" xfId="17034"/>
    <cellStyle name="40% - 强调文字颜色 5 2 6 3 2 5" xfId="17035"/>
    <cellStyle name="40% - 强调文字颜色 5 2 6 3 3" xfId="17036"/>
    <cellStyle name="40% - 强调文字颜色 5 2 6 3 3 3" xfId="17037"/>
    <cellStyle name="常规 22 3 3 3 2 2 4" xfId="17038"/>
    <cellStyle name="40% - 强调文字颜色 5 2 6 3 3 3 2" xfId="17039"/>
    <cellStyle name="常规 2 2 3 3 5" xfId="17040"/>
    <cellStyle name="40% - 强调文字颜色 5 2 6 3 3 4" xfId="17041"/>
    <cellStyle name="40% - 强调文字颜色 5 2 6 3 4" xfId="17042"/>
    <cellStyle name="40% - 强调文字颜色 5 2 6 3 5 2" xfId="17043"/>
    <cellStyle name="40% - 强调文字颜色 5 2 6 3 6" xfId="17044"/>
    <cellStyle name="40% - 强调文字颜色 5 2 6 4" xfId="17045"/>
    <cellStyle name="40% - 强调文字颜色 5 2 6 4 2" xfId="17046"/>
    <cellStyle name="40% - 强调文字颜色 5 2 6 4 2 2" xfId="17047"/>
    <cellStyle name="40% - 强调文字颜色 5 2 6 4 3" xfId="17048"/>
    <cellStyle name="40% - 强调文字颜色 5 2 6 4 3 2" xfId="17049"/>
    <cellStyle name="40% - 强调文字颜色 5 2 6 4 4" xfId="17050"/>
    <cellStyle name="40% - 强调文字颜色 5 2 6 5" xfId="17051"/>
    <cellStyle name="40% - 强调文字颜色 5 2 6 5 2" xfId="17052"/>
    <cellStyle name="40% - 强调文字颜色 5 2 6 6" xfId="17053"/>
    <cellStyle name="40% - 强调文字颜色 5 2 6 6 2" xfId="17054"/>
    <cellStyle name="40% - 强调文字颜色 5 2 6 7" xfId="17055"/>
    <cellStyle name="60% - 强调文字颜色 6 2 3 5 2" xfId="17056"/>
    <cellStyle name="40% - 强调文字颜色 5 2 7" xfId="17057"/>
    <cellStyle name="标题 5 3 2 2 2" xfId="17058"/>
    <cellStyle name="40% - 强调文字颜色 5 2 7 2" xfId="17059"/>
    <cellStyle name="标题 5 3 2 2 2 2" xfId="17060"/>
    <cellStyle name="40% - 强调文字颜色 5 2 7 2 2" xfId="17061"/>
    <cellStyle name="标题 5 3 2 2 2 2 2" xfId="17062"/>
    <cellStyle name="40% - 强调文字颜色 5 2 7 2 2 2 2" xfId="17063"/>
    <cellStyle name="标题 5 3 2 2 2 2 2 2 2" xfId="17064"/>
    <cellStyle name="40% - 强调文字颜色 5 2 7 2 2 3 2" xfId="17065"/>
    <cellStyle name="标题 5 3 2 2 2 2 2 3 2" xfId="17066"/>
    <cellStyle name="常规 21 3 2 6" xfId="17067"/>
    <cellStyle name="40% - 强调文字颜色 5 2 7 2 2 4" xfId="17068"/>
    <cellStyle name="标题 5 3 2 2 2 2 2 4" xfId="17069"/>
    <cellStyle name="40% - 强调文字颜色 5 2 7 2 3" xfId="17070"/>
    <cellStyle name="标题 5 3 2 2 2 2 3" xfId="17071"/>
    <cellStyle name="标题 2 2 5 2 2 5 2" xfId="17072"/>
    <cellStyle name="40% - 强调文字颜色 5 2 7 2 4" xfId="17073"/>
    <cellStyle name="标题 5 3 2 2 2 2 4" xfId="17074"/>
    <cellStyle name="60% - 强调文字颜色 6 2 2 3 3 4" xfId="17075"/>
    <cellStyle name="40% - 强调文字颜色 5 2 7 2 4 2" xfId="17076"/>
    <cellStyle name="标题 5 3 2 2 2 2 4 2" xfId="17077"/>
    <cellStyle name="解释性文本 2 7 2 4 2" xfId="17078"/>
    <cellStyle name="40% - 强调文字颜色 5 2 7 3" xfId="17079"/>
    <cellStyle name="标题 5 3 2 2 2 3" xfId="17080"/>
    <cellStyle name="40% - 强调文字颜色 5 2 7 3 3" xfId="17081"/>
    <cellStyle name="标题 5 3 2 2 2 3 3" xfId="17082"/>
    <cellStyle name="60% - 强调文字颜色 6 2 2 4 2 4" xfId="17083"/>
    <cellStyle name="40% - 强调文字颜色 5 2 7 3 3 2" xfId="17084"/>
    <cellStyle name="标题 5 3 2 2 2 3 3 2" xfId="17085"/>
    <cellStyle name="标题 2 2 5 2 2 6 2" xfId="17086"/>
    <cellStyle name="标题 4 2 7 2 2 2 2" xfId="17087"/>
    <cellStyle name="40% - 强调文字颜色 5 2 7 3 4" xfId="17088"/>
    <cellStyle name="标题 5 3 2 2 2 3 4" xfId="17089"/>
    <cellStyle name="40% - 强调文字颜色 5 2 8" xfId="17090"/>
    <cellStyle name="标题 5 3 2 2 3" xfId="17091"/>
    <cellStyle name="40% - 强调文字颜色 5 2 8 2" xfId="17092"/>
    <cellStyle name="标题 5 3 2 2 3 2" xfId="17093"/>
    <cellStyle name="40% - 强调文字颜色 5 2 8 2 2" xfId="17094"/>
    <cellStyle name="标题 5 3 2 2 3 2 2" xfId="17095"/>
    <cellStyle name="40% - 强调文字颜色 5 2 8 2 2 2 2" xfId="17096"/>
    <cellStyle name="40% - 强调文字颜色 5 2 8 2 2 3 2" xfId="17097"/>
    <cellStyle name="40% - 强调文字颜色 5 2 8 2 2 4" xfId="17098"/>
    <cellStyle name="40% - 强调文字颜色 5 2 8 2 3" xfId="17099"/>
    <cellStyle name="标题 5 3 2 2 3 2 3" xfId="17100"/>
    <cellStyle name="常规 2 7 2" xfId="17101"/>
    <cellStyle name="输出 2 8 4 2" xfId="17102"/>
    <cellStyle name="60% - 强调文字颜色 6 2 3 3 2 4" xfId="17103"/>
    <cellStyle name="40% - 强调文字颜色 5 2 8 2 3 2" xfId="17104"/>
    <cellStyle name="标题 5 3 2 2 3 2 3 2" xfId="17105"/>
    <cellStyle name="常规 2 7 2 2" xfId="17106"/>
    <cellStyle name="输出 2 8 5 2" xfId="17107"/>
    <cellStyle name="60% - 强调文字颜色 6 2 3 3 3 4" xfId="17108"/>
    <cellStyle name="标题 3 2 5 2 2 3 2 4" xfId="17109"/>
    <cellStyle name="40% - 强调文字颜色 5 2 8 2 4 2" xfId="17110"/>
    <cellStyle name="常规 2 7 3 2" xfId="17111"/>
    <cellStyle name="60% - 强调文字颜色 2 2 7 2 2 3 2" xfId="17112"/>
    <cellStyle name="40% - 强调文字颜色 5 2 8 2 5" xfId="17113"/>
    <cellStyle name="常规 2 7 4" xfId="17114"/>
    <cellStyle name="40% - 强调文字颜色 5 2 8 3" xfId="17115"/>
    <cellStyle name="标题 5 3 2 2 3 3" xfId="17116"/>
    <cellStyle name="40% - 强调文字颜色 5 2 8 3 2" xfId="17117"/>
    <cellStyle name="标题 5 3 2 2 3 3 2" xfId="17118"/>
    <cellStyle name="40% - 强调文字颜色 5 2 8 3 2 2" xfId="17119"/>
    <cellStyle name="40% - 强调文字颜色 5 2 8 3 3" xfId="17120"/>
    <cellStyle name="常规 2 8 2" xfId="17121"/>
    <cellStyle name="输出 2 9 4 2" xfId="17122"/>
    <cellStyle name="60% - 强调文字颜色 6 2 3 4 2 4" xfId="17123"/>
    <cellStyle name="40% - 强调文字颜色 5 2 8 3 3 2" xfId="17124"/>
    <cellStyle name="常规 2 8 2 2" xfId="17125"/>
    <cellStyle name="40% - 强调文字颜色 5 2 8 3 4" xfId="17126"/>
    <cellStyle name="常规 2 8 3" xfId="17127"/>
    <cellStyle name="40% - 强调文字颜色 5 2 8 4 2" xfId="17128"/>
    <cellStyle name="标题 5 3 2 2 3 4 2" xfId="17129"/>
    <cellStyle name="40% - 强调文字颜色 5 2 8 5" xfId="17130"/>
    <cellStyle name="标题 5 3 2 2 3 5" xfId="17131"/>
    <cellStyle name="40% - 强调文字颜色 5 2 8 6" xfId="17132"/>
    <cellStyle name="40% - 强调文字颜色 5 2 9" xfId="17133"/>
    <cellStyle name="标题 5 3 2 2 4" xfId="17134"/>
    <cellStyle name="40% - 强调文字颜色 5 2 9 2" xfId="17135"/>
    <cellStyle name="标题 5 3 2 2 4 2" xfId="17136"/>
    <cellStyle name="40% - 强调文字颜色 5 2 9 2 2" xfId="17137"/>
    <cellStyle name="标题 5 3 2 2 4 2 2" xfId="17138"/>
    <cellStyle name="常规 27 2 2 6" xfId="17139"/>
    <cellStyle name="常规 32 2 2 6" xfId="17140"/>
    <cellStyle name="40% - 强调文字颜色 5 2 9 3" xfId="17141"/>
    <cellStyle name="标题 5 3 2 2 4 3" xfId="17142"/>
    <cellStyle name="40% - 强调文字颜色 5 2 9 3 2" xfId="17143"/>
    <cellStyle name="标题 5 3 2 2 4 3 2" xfId="17144"/>
    <cellStyle name="常规 27 2 3 6" xfId="17145"/>
    <cellStyle name="常规 32 2 3 6" xfId="17146"/>
    <cellStyle name="60% - 强调文字颜色 4 2 4 3 2 2 3 2" xfId="17147"/>
    <cellStyle name="40% - 强调文字颜色 6 2" xfId="17148"/>
    <cellStyle name="差 2 3 2 3 3" xfId="17149"/>
    <cellStyle name="40% - 强调文字颜色 6 2 10" xfId="17150"/>
    <cellStyle name="40% - 强调文字颜色 6 2 10 2" xfId="17151"/>
    <cellStyle name="40% - 强调文字颜色 6 2 11" xfId="17152"/>
    <cellStyle name="标题 2 2 4 2" xfId="17153"/>
    <cellStyle name="40% - 强调文字颜色 6 2 11 2" xfId="17154"/>
    <cellStyle name="标题 2 2 4 2 2" xfId="17155"/>
    <cellStyle name="40% - 强调文字颜色 6 2 12" xfId="17156"/>
    <cellStyle name="60% - 强调文字颜色 6 2 5 2 2 3 3 2" xfId="17157"/>
    <cellStyle name="标题 2 2 4 3" xfId="17158"/>
    <cellStyle name="40% - 强调文字颜色 6 2 2" xfId="17159"/>
    <cellStyle name="差 2 3 2 3 3 2" xfId="17160"/>
    <cellStyle name="常规 21 3 2 2 3 4" xfId="17161"/>
    <cellStyle name="40% - 强调文字颜色 6 2 2 2 2 2" xfId="17162"/>
    <cellStyle name="40% - 强调文字颜色 6 2 2 2 2 2 2" xfId="17163"/>
    <cellStyle name="常规 2 3 2 2 2 6" xfId="17164"/>
    <cellStyle name="40% - 强调文字颜色 6 2 2 2 2 2 2 2" xfId="17165"/>
    <cellStyle name="常规 2 3 2 2 2 6 2" xfId="17166"/>
    <cellStyle name="40% - 强调文字颜色 6 2 2 2 2 2 2 2 2" xfId="17167"/>
    <cellStyle name="40% - 强调文字颜色 6 2 2 2 2 2 2 2 2 2" xfId="17168"/>
    <cellStyle name="常规 21 7 2 3" xfId="17169"/>
    <cellStyle name="40% - 强调文字颜色 6 2 2 2 2 2 2 2 3" xfId="17170"/>
    <cellStyle name="标题 2 2 2 2 4 2 3" xfId="17171"/>
    <cellStyle name="40% - 强调文字颜色 6 2 2 2 2 2 2 2 3 2" xfId="17172"/>
    <cellStyle name="常规 21 7 3 3" xfId="17173"/>
    <cellStyle name="40% - 强调文字颜色 6 2 2 2 2 2 2 2 4" xfId="17174"/>
    <cellStyle name="60% - 强调文字颜色 5 2 2 2 4 2 3 2" xfId="17175"/>
    <cellStyle name="60% - 强调文字颜色 2 2 2 3 2 3 3 2" xfId="17176"/>
    <cellStyle name="40% - 强调文字颜色 6 2 2 2 2 2 2 3" xfId="17177"/>
    <cellStyle name="常规 24 2 2 2 2 4 2" xfId="17178"/>
    <cellStyle name="40% - 强调文字颜色 6 2 2 2 2 2 2 3 2" xfId="17179"/>
    <cellStyle name="40% - 强调文字颜色 6 2 2 2 2 2 2 4" xfId="17180"/>
    <cellStyle name="标题 4 2 4 3 4 3 2" xfId="17181"/>
    <cellStyle name="40% - 强调文字颜色 6 2 2 2 2 2 2 4 2" xfId="17182"/>
    <cellStyle name="40% - 强调文字颜色 6 2 2 2 2 2 3" xfId="17183"/>
    <cellStyle name="常规 2 3 2 2 2 7" xfId="17184"/>
    <cellStyle name="40% - 强调文字颜色 6 2 2 2 2 2 3 2" xfId="17185"/>
    <cellStyle name="40% - 强调文字颜色 6 2 2 2 2 2 3 2 2" xfId="17186"/>
    <cellStyle name="常规 3 2 6 3" xfId="17187"/>
    <cellStyle name="40% - 强调文字颜色 6 2 2 2 2 2 3 3" xfId="17188"/>
    <cellStyle name="60% - 强调文字颜色 2 2 2 3 2 3 4 2" xfId="17189"/>
    <cellStyle name="40% - 强调文字颜色 6 2 2 2 2 2 3 3 2" xfId="17190"/>
    <cellStyle name="40% - 强调文字颜色 6 2 6 3 2 2 3" xfId="17191"/>
    <cellStyle name="40% - 强调文字颜色 6 2 2 2 2 2 3 4" xfId="17192"/>
    <cellStyle name="40% - 强调文字颜色 6 2 2 2 2 2 4" xfId="17193"/>
    <cellStyle name="标题 1 2 3 4 3 2 3 2" xfId="17194"/>
    <cellStyle name="40% - 强调文字颜色 6 2 2 2 2 2 4 2" xfId="17195"/>
    <cellStyle name="60% - 强调文字颜色 6 2 2 2 3 2 3" xfId="17196"/>
    <cellStyle name="40% - 强调文字颜色 6 2 2 2 2 2 5" xfId="17197"/>
    <cellStyle name="40% - 强调文字颜色 6 2 2 2 2 2 5 2" xfId="17198"/>
    <cellStyle name="60% - 强调文字颜色 6 2 2 2 3 3 3" xfId="17199"/>
    <cellStyle name="40% - 强调文字颜色 6 2 2 2 2 3 2" xfId="17200"/>
    <cellStyle name="40% - 强调文字颜色 6 2 2 2 2 3 2 2" xfId="17201"/>
    <cellStyle name="40% - 强调文字颜色 6 2 2 2 2 3 2 2 2" xfId="17202"/>
    <cellStyle name="40% - 强调文字颜色 6 2 2 2 2 3 2 3" xfId="17203"/>
    <cellStyle name="60% - 强调文字颜色 2 2 2 3 2 4 3 2" xfId="17204"/>
    <cellStyle name="40% - 强调文字颜色 6 2 2 2 2 3 2 3 2" xfId="17205"/>
    <cellStyle name="40% - 强调文字颜色 6 2 2 2 2 3 2 4" xfId="17206"/>
    <cellStyle name="40% - 强调文字颜色 6 2 2 2 2 3 2 4 2" xfId="17207"/>
    <cellStyle name="40% - 强调文字颜色 6 2 2 2 2 3 3 2" xfId="17208"/>
    <cellStyle name="40% - 强调文字颜色 6 2 2 2 2 3 3 2 2" xfId="17209"/>
    <cellStyle name="40% - 强调文字颜色 6 2 2 2 2 3 3 3" xfId="17210"/>
    <cellStyle name="40% - 强调文字颜色 6 2 2 2 2 3 3 3 2" xfId="17211"/>
    <cellStyle name="40% - 强调文字颜色 6 2 2 2 2 3 3 4" xfId="17212"/>
    <cellStyle name="40% - 强调文字颜色 6 2 2 2 2 3 4" xfId="17213"/>
    <cellStyle name="40% - 强调文字颜色 6 2 2 2 2 3 4 2" xfId="17214"/>
    <cellStyle name="60% - 强调文字颜色 6 2 2 2 4 2 3" xfId="17215"/>
    <cellStyle name="40% - 强调文字颜色 6 2 2 2 2 3 5" xfId="17216"/>
    <cellStyle name="40% - 强调文字颜色 6 2 2 2 2 3 5 2" xfId="17217"/>
    <cellStyle name="40% - 强调文字颜色 6 2 2 2 2 4" xfId="17218"/>
    <cellStyle name="40% - 强调文字颜色 6 2 2 2 2 4 2 2" xfId="17219"/>
    <cellStyle name="40% - 强调文字颜色 6 2 2 2 2 4 3 2" xfId="17220"/>
    <cellStyle name="40% - 强调文字颜色 6 2 2 2 2 4 4" xfId="17221"/>
    <cellStyle name="40% - 强调文字颜色 6 2 2 2 2 5" xfId="17222"/>
    <cellStyle name="40% - 强调文字颜色 6 2 2 2 2 6" xfId="17223"/>
    <cellStyle name="40% - 强调文字颜色 6 2 2 2 2 6 2" xfId="17224"/>
    <cellStyle name="差 2 3 3 3" xfId="17225"/>
    <cellStyle name="40% - 强调文字颜色 6 2 2 2 2 7" xfId="17226"/>
    <cellStyle name="40% - 强调文字颜色 6 2 2 2 3" xfId="17227"/>
    <cellStyle name="40% - 强调文字颜色 6 2 2 2 3 2" xfId="17228"/>
    <cellStyle name="40% - 强调文字颜色 6 2 2 2 3 2 2" xfId="17229"/>
    <cellStyle name="40% - 强调文字颜色 6 2 2 2 3 2 2 2" xfId="17230"/>
    <cellStyle name="40% - 强调文字颜色 6 2 2 2 3 2 2 2 2" xfId="17231"/>
    <cellStyle name="40% - 强调文字颜色 6 2 2 2 3 2 2 3" xfId="17232"/>
    <cellStyle name="常规 24 2 2 3 2 4 2" xfId="17233"/>
    <cellStyle name="40% - 强调文字颜色 6 2 2 2 3 2 2 3 2" xfId="17234"/>
    <cellStyle name="40% - 强调文字颜色 6 2 2 2 3 2 2 4" xfId="17235"/>
    <cellStyle name="标题 4 2 4 4 4 3 2" xfId="17236"/>
    <cellStyle name="40% - 强调文字颜色 6 2 2 2 3 2 3" xfId="17237"/>
    <cellStyle name="40% - 强调文字颜色 6 2 2 2 3 2 3 2" xfId="17238"/>
    <cellStyle name="40% - 强调文字颜色 6 2 2 2 3 2 4" xfId="17239"/>
    <cellStyle name="40% - 强调文字颜色 6 2 2 2 3 2 4 2" xfId="17240"/>
    <cellStyle name="60% - 强调文字颜色 6 2 2 3 3 2 3" xfId="17241"/>
    <cellStyle name="40% - 强调文字颜色 6 2 2 2 3 2 5" xfId="17242"/>
    <cellStyle name="40% - 强调文字颜色 6 2 2 2 3 3 2" xfId="17243"/>
    <cellStyle name="40% - 强调文字颜色 6 2 2 2 3 3 2 2" xfId="17244"/>
    <cellStyle name="40% - 强调文字颜色 6 2 2 2 3 3 3" xfId="17245"/>
    <cellStyle name="40% - 强调文字颜色 6 2 2 2 3 3 3 2" xfId="17246"/>
    <cellStyle name="常规 2 2 2 2 2 4" xfId="17247"/>
    <cellStyle name="40% - 强调文字颜色 6 2 2 2 3 3 4" xfId="17248"/>
    <cellStyle name="40% - 强调文字颜色 6 2 2 2 3 4" xfId="17249"/>
    <cellStyle name="40% - 强调文字颜色 6 2 2 2 3 4 2" xfId="17250"/>
    <cellStyle name="40% - 强调文字颜色 6 2 2 2 3 5" xfId="17251"/>
    <cellStyle name="40% - 强调文字颜色 6 2 2 2 3 5 2" xfId="17252"/>
    <cellStyle name="差 2 4 2 3" xfId="17253"/>
    <cellStyle name="40% - 强调文字颜色 6 2 2 2 3 6" xfId="17254"/>
    <cellStyle name="40% - 强调文字颜色 6 2 2 2 4" xfId="17255"/>
    <cellStyle name="40% - 强调文字颜色 6 2 2 2 4 2" xfId="17256"/>
    <cellStyle name="标题 2 2 3 4 2 2 3" xfId="17257"/>
    <cellStyle name="40% - 强调文字颜色 6 2 2 2 4 2 2" xfId="17258"/>
    <cellStyle name="标题 2 2 3 4 2 2 3 2" xfId="17259"/>
    <cellStyle name="40% - 强调文字颜色 6 2 2 2 4 2 2 3 2" xfId="17260"/>
    <cellStyle name="差 2 2 2 8" xfId="17261"/>
    <cellStyle name="40% - 强调文字颜色 6 2 2 2 4 2 3" xfId="17262"/>
    <cellStyle name="40% - 强调文字颜色 6 2 2 2 4 2 3 2" xfId="17263"/>
    <cellStyle name="40% - 强调文字颜色 6 2 2 2 4 2 4" xfId="17264"/>
    <cellStyle name="40% - 强调文字颜色 6 2 2 2 4 2 4 2" xfId="17265"/>
    <cellStyle name="60% - 强调文字颜色 6 2 2 4 3 2 3" xfId="17266"/>
    <cellStyle name="40% - 强调文字颜色 6 2 2 2 4 2 5" xfId="17267"/>
    <cellStyle name="40% - 强调文字颜色 6 2 2 2 4 3" xfId="17268"/>
    <cellStyle name="标题 2 2 3 4 2 2 4" xfId="17269"/>
    <cellStyle name="40% - 强调文字颜色 6 2 2 2 4 3 2" xfId="17270"/>
    <cellStyle name="40% - 强调文字颜色 6 2 2 2 4 3 2 2" xfId="17271"/>
    <cellStyle name="40% - 强调文字颜色 6 2 2 2 4 3 3" xfId="17272"/>
    <cellStyle name="40% - 强调文字颜色 6 2 2 2 4 3 4" xfId="17273"/>
    <cellStyle name="40% - 强调文字颜色 6 2 2 2 4 4" xfId="17274"/>
    <cellStyle name="40% - 强调文字颜色 6 2 2 2 4 4 2" xfId="17275"/>
    <cellStyle name="40% - 强调文字颜色 6 2 2 2 4 5" xfId="17276"/>
    <cellStyle name="40% - 强调文字颜色 6 2 2 2 4 5 2" xfId="17277"/>
    <cellStyle name="差 2 5 2 3" xfId="17278"/>
    <cellStyle name="40% - 强调文字颜色 6 2 2 2 4 6" xfId="17279"/>
    <cellStyle name="40% - 强调文字颜色 6 2 2 2 5" xfId="17280"/>
    <cellStyle name="40% - 强调文字颜色 6 2 2 2 5 2 2" xfId="17281"/>
    <cellStyle name="40% - 强调文字颜色 6 2 2 2 5 3" xfId="17282"/>
    <cellStyle name="40% - 强调文字颜色 6 2 2 2 5 3 2" xfId="17283"/>
    <cellStyle name="40% - 强调文字颜色 6 2 2 2 6" xfId="17284"/>
    <cellStyle name="40% - 强调文字颜色 6 2 2 2 7" xfId="17285"/>
    <cellStyle name="40% - 强调文字颜色 6 2 2 2 7 2" xfId="17286"/>
    <cellStyle name="40% - 强调文字颜色 6 2 2 2 8" xfId="17287"/>
    <cellStyle name="60% - 强调文字颜色 1 2 2 4 4 3 2" xfId="17288"/>
    <cellStyle name="40% - 强调文字颜色 6 2 2 3 2" xfId="17289"/>
    <cellStyle name="差 2 3 2 3 3 2 3 2" xfId="17290"/>
    <cellStyle name="警告文本 2 3 2 3 4 3" xfId="17291"/>
    <cellStyle name="40% - 强调文字颜色 6 2 2 3 2 2 4" xfId="17292"/>
    <cellStyle name="警告文本 2 3 2 3 4 3 2" xfId="17293"/>
    <cellStyle name="40% - 强调文字颜色 6 2 2 3 2 2 4 2" xfId="17294"/>
    <cellStyle name="60% - 强调文字颜色 6 2 3 2 3 2 3" xfId="17295"/>
    <cellStyle name="警告文本 2 3 2 3 4 4" xfId="17296"/>
    <cellStyle name="40% - 强调文字颜色 6 2 2 3 2 2 5" xfId="17297"/>
    <cellStyle name="40% - 强调文字颜色 6 2 2 3 2 3 2 2" xfId="17298"/>
    <cellStyle name="40% - 强调文字颜色 6 2 2 3 2 3 3 2" xfId="17299"/>
    <cellStyle name="40% - 强调文字颜色 6 2 2 3 2 3 4" xfId="17300"/>
    <cellStyle name="40% - 强调文字颜色 6 2 2 3 2 4 2" xfId="17301"/>
    <cellStyle name="40% - 强调文字颜色 6 2 2 3 2 5" xfId="17302"/>
    <cellStyle name="40% - 强调文字颜色 6 2 2 3 2 5 2" xfId="17303"/>
    <cellStyle name="40% - 强调文字颜色 6 2 2 3 2 6" xfId="17304"/>
    <cellStyle name="40% - 强调文字颜色 6 2 2 3 3" xfId="17305"/>
    <cellStyle name="60% - 强调文字颜色 6 2 2 2 4 2 2 2" xfId="17306"/>
    <cellStyle name="40% - 强调文字颜色 6 2 2 3 3 2 4" xfId="17307"/>
    <cellStyle name="常规 22 3 2 4 2 2 2 2" xfId="17308"/>
    <cellStyle name="40% - 强调文字颜色 6 2 2 3 3 2 4 2" xfId="17309"/>
    <cellStyle name="60% - 强调文字颜色 6 2 3 3 3 2 3" xfId="17310"/>
    <cellStyle name="40% - 强调文字颜色 6 2 2 3 3 2 5" xfId="17311"/>
    <cellStyle name="40% - 强调文字颜色 6 2 2 3 3 3 3 2" xfId="17312"/>
    <cellStyle name="常规 2 3 2 2 2 4" xfId="17313"/>
    <cellStyle name="40% - 强调文字颜色 6 2 2 3 3 3 4" xfId="17314"/>
    <cellStyle name="常规 22 3 2 4 2 2 3 2" xfId="17315"/>
    <cellStyle name="40% - 强调文字颜色 6 2 2 3 3 4 2" xfId="17316"/>
    <cellStyle name="40% - 强调文字颜色 6 2 2 3 3 5" xfId="17317"/>
    <cellStyle name="40% - 强调文字颜色 6 2 2 3 3 5 2" xfId="17318"/>
    <cellStyle name="40% - 强调文字颜色 6 2 2 3 3 6" xfId="17319"/>
    <cellStyle name="40% - 强调文字颜色 6 2 2 3 4" xfId="17320"/>
    <cellStyle name="40% - 强调文字颜色 6 2 2 3 4 2" xfId="17321"/>
    <cellStyle name="标题 2 2 3 4 3 2 3" xfId="17322"/>
    <cellStyle name="40% - 强调文字颜色 6 2 2 3 4 3" xfId="17323"/>
    <cellStyle name="标题 2 2 3 4 3 2 4" xfId="17324"/>
    <cellStyle name="40% - 强调文字颜色 6 2 2 3 4 3 2" xfId="17325"/>
    <cellStyle name="40% - 强调文字颜色 6 2 2 3 4 4" xfId="17326"/>
    <cellStyle name="40% - 强调文字颜色 6 2 2 3 5" xfId="17327"/>
    <cellStyle name="40% - 强调文字颜色 6 2 2 3 5 2" xfId="17328"/>
    <cellStyle name="40% - 强调文字颜色 6 2 2 3 6" xfId="17329"/>
    <cellStyle name="60% - 强调文字颜色 2 2 5 4 2 2" xfId="17330"/>
    <cellStyle name="40% - 强调文字颜色 6 2 2 3 6 2" xfId="17331"/>
    <cellStyle name="60% - 强调文字颜色 2 2 5 4 2 2 2" xfId="17332"/>
    <cellStyle name="40% - 强调文字颜色 6 2 2 3 7" xfId="17333"/>
    <cellStyle name="60% - 强调文字颜色 2 2 5 4 2 3" xfId="17334"/>
    <cellStyle name="40% - 强调文字颜色 6 2 2 4" xfId="17335"/>
    <cellStyle name="差 2 3 2 3 3 2 4" xfId="17336"/>
    <cellStyle name="40% - 强调文字颜色 6 2 2 4 2" xfId="17337"/>
    <cellStyle name="40% - 强调文字颜色 6 2 2 4 2 2 2" xfId="17338"/>
    <cellStyle name="40% - 强调文字颜色 6 2 2 4 2 2 2 2" xfId="17339"/>
    <cellStyle name="60% - 强调文字颜色 4 2 2 2 3 4 3" xfId="17340"/>
    <cellStyle name="警告文本 2 3 3 3 4 2" xfId="17341"/>
    <cellStyle name="40% - 强调文字颜色 6 2 2 4 2 2 3" xfId="17342"/>
    <cellStyle name="40% - 强调文字颜色 6 2 2 4 2 2 3 2" xfId="17343"/>
    <cellStyle name="40% - 强调文字颜色 6 2 2 4 2 2 4" xfId="17344"/>
    <cellStyle name="40% - 强调文字颜色 6 2 2 4 2 3" xfId="17345"/>
    <cellStyle name="40% - 强调文字颜色 6 2 2 4 2 3 2" xfId="17346"/>
    <cellStyle name="40% - 强调文字颜色 6 2 2 4 2 4 2" xfId="17347"/>
    <cellStyle name="40% - 强调文字颜色 6 2 2 4 2 5" xfId="17348"/>
    <cellStyle name="40% - 强调文字颜色 6 2 2 4 3" xfId="17349"/>
    <cellStyle name="60% - 强调文字颜色 6 2 2 2 4 2 3 2" xfId="17350"/>
    <cellStyle name="40% - 强调文字颜色 6 2 2 4 5" xfId="17351"/>
    <cellStyle name="常规 18 3 2 4 2 2" xfId="17352"/>
    <cellStyle name="常规 23 3 2 4 2 2" xfId="17353"/>
    <cellStyle name="常规 3 3 2 3 3 2 2" xfId="17354"/>
    <cellStyle name="40% - 强调文字颜色 6 2 2 4 6" xfId="17355"/>
    <cellStyle name="60% - 强调文字颜色 2 2 5 4 3 2" xfId="17356"/>
    <cellStyle name="常规 18 3 2 4 2 3" xfId="17357"/>
    <cellStyle name="常规 23 3 2 4 2 3" xfId="17358"/>
    <cellStyle name="常规 3 3 2 3 3 2 3" xfId="17359"/>
    <cellStyle name="40% - 强调文字颜色 6 2 2 5" xfId="17360"/>
    <cellStyle name="40% - 强调文字颜色 6 2 6 4 3 2" xfId="17361"/>
    <cellStyle name="40% - 强调文字颜色 6 2 2 5 2" xfId="17362"/>
    <cellStyle name="40% - 强调文字颜色 6 2 2 5 2 2 2" xfId="17363"/>
    <cellStyle name="标题 5 3 2 3 4 4" xfId="17364"/>
    <cellStyle name="40% - 强调文字颜色 6 2 2 5 2 2 2 2" xfId="17365"/>
    <cellStyle name="60% - 强调文字颜色 4 2 3 2 3 4 3" xfId="17366"/>
    <cellStyle name="警告文本 2 3 4 3 4 2" xfId="17367"/>
    <cellStyle name="40% - 强调文字颜色 6 2 2 5 2 2 3" xfId="17368"/>
    <cellStyle name="40% - 强调文字颜色 6 2 2 5 2 2 3 2" xfId="17369"/>
    <cellStyle name="40% - 强调文字颜色 6 2 2 5 2 2 4" xfId="17370"/>
    <cellStyle name="40% - 强调文字颜色 6 2 2 5 2 3" xfId="17371"/>
    <cellStyle name="40% - 强调文字颜色 6 2 2 5 2 3 2" xfId="17372"/>
    <cellStyle name="40% - 强调文字颜色 6 2 2 5 2 4" xfId="17373"/>
    <cellStyle name="40% - 强调文字颜色 6 2 2 5 2 4 2" xfId="17374"/>
    <cellStyle name="40% - 强调文字颜色 6 2 2 5 2 5" xfId="17375"/>
    <cellStyle name="40% - 强调文字颜色 6 2 2 5 3" xfId="17376"/>
    <cellStyle name="40% - 强调文字颜色 6 2 2 5 3 2" xfId="17377"/>
    <cellStyle name="40% - 强调文字颜色 6 2 2 5 3 2 2" xfId="17378"/>
    <cellStyle name="40% - 强调文字颜色 6 2 2 5 3 3" xfId="17379"/>
    <cellStyle name="40% - 强调文字颜色 6 2 2 5 3 3 2" xfId="17380"/>
    <cellStyle name="40% - 强调文字颜色 6 2 2 5 3 4" xfId="17381"/>
    <cellStyle name="40% - 强调文字颜色 6 2 2 5 4 2" xfId="17382"/>
    <cellStyle name="40% - 强调文字颜色 6 2 2 5 5" xfId="17383"/>
    <cellStyle name="常规 18 3 2 4 3 2" xfId="17384"/>
    <cellStyle name="常规 23 3 2 4 3 2" xfId="17385"/>
    <cellStyle name="常规 3 3 2 3 3 3 2" xfId="17386"/>
    <cellStyle name="40% - 强调文字颜色 6 2 2 5 5 2" xfId="17387"/>
    <cellStyle name="常规 23 3 2 4 3 2 2" xfId="17388"/>
    <cellStyle name="40% - 强调文字颜色 6 2 2 5 6" xfId="17389"/>
    <cellStyle name="60% - 强调文字颜色 2 2 5 4 4 2" xfId="17390"/>
    <cellStyle name="60% - 强调文字颜色 3 2 3 2 3 2 2 2" xfId="17391"/>
    <cellStyle name="标题 3 2 2 2 2 2 2 2 2 2" xfId="17392"/>
    <cellStyle name="常规 23 3 2 4 3 3" xfId="17393"/>
    <cellStyle name="40% - 强调文字颜色 6 2 2 6 2" xfId="17394"/>
    <cellStyle name="40% - 强调文字颜色 6 2 2 6 2 2" xfId="17395"/>
    <cellStyle name="40% - 强调文字颜色 6 2 2 6 3" xfId="17396"/>
    <cellStyle name="40% - 强调文字颜色 6 2 2 6 3 2" xfId="17397"/>
    <cellStyle name="40% - 强调文字颜色 6 2 2 6 4" xfId="17398"/>
    <cellStyle name="40% - 强调文字颜色 6 2 2 7" xfId="17399"/>
    <cellStyle name="40% - 强调文字颜色 6 2 2 7 2" xfId="17400"/>
    <cellStyle name="差 2 3 3 2 6" xfId="17401"/>
    <cellStyle name="40% - 强调文字颜色 6 2 2 8" xfId="17402"/>
    <cellStyle name="标题 1 2 3 3 2 5 2" xfId="17403"/>
    <cellStyle name="40% - 强调文字颜色 6 2 2 8 2" xfId="17404"/>
    <cellStyle name="40% - 强调文字颜色 6 2 2 9" xfId="17405"/>
    <cellStyle name="40% - 强调文字颜色 6 2 3 2" xfId="17406"/>
    <cellStyle name="差 2 3 2 3 3 3 2" xfId="17407"/>
    <cellStyle name="40% - 强调文字颜色 6 2 3 2 2" xfId="17408"/>
    <cellStyle name="40% - 强调文字颜色 6 2 3 2 2 2" xfId="17409"/>
    <cellStyle name="好 2 3 2 2 2 4" xfId="17410"/>
    <cellStyle name="标题 3 2 3 2 4 5" xfId="17411"/>
    <cellStyle name="常规 2 4 2 2 2 6" xfId="17412"/>
    <cellStyle name="40% - 强调文字颜色 6 2 3 2 2 2 2" xfId="17413"/>
    <cellStyle name="好 2 3 2 2 2 4 2" xfId="17414"/>
    <cellStyle name="60% - 强调文字颜色 4 2 5 5 3" xfId="17415"/>
    <cellStyle name="常规 2 4 2 2 2 6 2" xfId="17416"/>
    <cellStyle name="40% - 强调文字颜色 6 2 3 2 2 2 2 2" xfId="17417"/>
    <cellStyle name="好 2 3 2 2 2 4 2 2" xfId="17418"/>
    <cellStyle name="40% - 强调文字颜色 6 2 3 2 2 2 2 2 2" xfId="17419"/>
    <cellStyle name="60% - 强调文字颜色 4 2 5 5 3 2" xfId="17420"/>
    <cellStyle name="标题 4 2 3 2 3 3 2 4" xfId="17421"/>
    <cellStyle name="注释 2 2 3 2 4 2 2" xfId="17422"/>
    <cellStyle name="40% - 强调文字颜色 6 2 3 2 2 2 2 2 3" xfId="17423"/>
    <cellStyle name="40% - 强调文字颜色 6 2 3 2 2 2 2 2 4" xfId="17424"/>
    <cellStyle name="40% - 强调文字颜色 6 2 3 2 2 2 2 3" xfId="17425"/>
    <cellStyle name="60% - 强调文字颜色 3 2 5 2 3 3 2" xfId="17426"/>
    <cellStyle name="60% - 强调文字颜色 2 2 3 3 2 3 3 2" xfId="17427"/>
    <cellStyle name="60% - 强调文字颜色 4 2 5 5 4" xfId="17428"/>
    <cellStyle name="40% - 强调文字颜色 6 2 3 2 2 2 2 3 2" xfId="17429"/>
    <cellStyle name="40% - 强调文字颜色 6 2 3 2 2 2 2 4" xfId="17430"/>
    <cellStyle name="40% - 强调文字颜色 6 2 3 2 2 2 2 4 2" xfId="17431"/>
    <cellStyle name="常规 21 2 2 2 7" xfId="17432"/>
    <cellStyle name="常规 2 4 2 2 2 7" xfId="17433"/>
    <cellStyle name="常规 6 3 2" xfId="17434"/>
    <cellStyle name="40% - 强调文字颜色 6 2 3 2 2 2 3" xfId="17435"/>
    <cellStyle name="好 2 3 2 2 2 4 3" xfId="17436"/>
    <cellStyle name="常规 6 3 2 2" xfId="17437"/>
    <cellStyle name="40% - 强调文字颜色 6 2 3 2 2 2 3 2" xfId="17438"/>
    <cellStyle name="好 2 3 2 2 2 4 3 2" xfId="17439"/>
    <cellStyle name="40% - 强调文字颜色 6 2 3 2 2 2 3 2 2" xfId="17440"/>
    <cellStyle name="40% - 强调文字颜色 6 2 3 2 2 2 3 3" xfId="17441"/>
    <cellStyle name="60% - 强调文字颜色 2 2 3 3 2 3 4 2" xfId="17442"/>
    <cellStyle name="60% - 强调文字颜色 3 2 5 2 3 4 2" xfId="17443"/>
    <cellStyle name="40% - 强调文字颜色 6 2 3 2 2 2 3 3 2" xfId="17444"/>
    <cellStyle name="60% - 强调文字颜色 4 2 5 2 2 2 2 4" xfId="17445"/>
    <cellStyle name="40% - 强调文字颜色 6 2 3 2 2 2 3 4" xfId="17446"/>
    <cellStyle name="40% - 强调文字颜色 6 2 3 2 2 2 4 2" xfId="17447"/>
    <cellStyle name="40% - 强调文字颜色 6 2 3 2 2 2 5" xfId="17448"/>
    <cellStyle name="40% - 强调文字颜色 6 2 3 2 2 2 5 2" xfId="17449"/>
    <cellStyle name="常规 36 2 8" xfId="17450"/>
    <cellStyle name="40% - 强调文字颜色 6 2 3 2 2 2 6" xfId="17451"/>
    <cellStyle name="40% - 强调文字颜色 6 2 3 2 2 3 2" xfId="17452"/>
    <cellStyle name="好 2 3 2 2 2 5 2" xfId="17453"/>
    <cellStyle name="40% - 强调文字颜色 6 2 3 2 2 3 2 2" xfId="17454"/>
    <cellStyle name="好 2 11" xfId="17455"/>
    <cellStyle name="40% - 强调文字颜色 6 2 3 2 2 3 2 3" xfId="17456"/>
    <cellStyle name="60% - 强调文字颜色 2 2 3 3 2 4 3 2" xfId="17457"/>
    <cellStyle name="60% - 强调文字颜色 3 2 5 2 4 3 2" xfId="17458"/>
    <cellStyle name="好 2 12" xfId="17459"/>
    <cellStyle name="40% - 强调文字颜色 6 2 3 2 2 3 2 4" xfId="17460"/>
    <cellStyle name="警告文本 2 2 2 4 4" xfId="17461"/>
    <cellStyle name="40% - 强调文字颜色 6 2 3 2 2 3 2 4 2" xfId="17462"/>
    <cellStyle name="常规 21 3 2 2 7" xfId="17463"/>
    <cellStyle name="40% - 强调文字颜色 6 2 3 2 2 3 3" xfId="17464"/>
    <cellStyle name="常规 6 4 2" xfId="17465"/>
    <cellStyle name="40% - 强调文字颜色 6 2 3 2 2 3 3 2" xfId="17466"/>
    <cellStyle name="常规 6 4 2 2" xfId="17467"/>
    <cellStyle name="40% - 强调文字颜色 6 2 3 2 2 3 3 3" xfId="17468"/>
    <cellStyle name="警告文本 2 2 3 3 4" xfId="17469"/>
    <cellStyle name="40% - 强调文字颜色 6 2 3 2 2 3 3 3 2" xfId="17470"/>
    <cellStyle name="40% - 强调文字颜色 6 2 3 2 2 3 3 4" xfId="17471"/>
    <cellStyle name="40% - 强调文字颜色 6 2 3 2 2 3 4" xfId="17472"/>
    <cellStyle name="40% - 强调文字颜色 6 2 3 2 2 3 4 2" xfId="17473"/>
    <cellStyle name="40% - 强调文字颜色 6 2 3 2 2 3 5" xfId="17474"/>
    <cellStyle name="40% - 强调文字颜色 6 2 3 2 2 3 5 2" xfId="17475"/>
    <cellStyle name="40% - 强调文字颜色 6 2 3 2 2 3 6" xfId="17476"/>
    <cellStyle name="40% - 强调文字颜色 6 2 3 2 2 4" xfId="17477"/>
    <cellStyle name="好 2 3 2 2 2 6" xfId="17478"/>
    <cellStyle name="40% - 强调文字颜色 6 2 3 2 2 4 2" xfId="17479"/>
    <cellStyle name="好 2 3 2 2 2 6 2" xfId="17480"/>
    <cellStyle name="40% - 强调文字颜色 6 2 3 2 2 4 3" xfId="17481"/>
    <cellStyle name="常规 6 5 2" xfId="17482"/>
    <cellStyle name="40% - 强调文字颜色 6 2 3 2 2 4 3 2" xfId="17483"/>
    <cellStyle name="常规 22 2 2 3 4" xfId="17484"/>
    <cellStyle name="常规 6 5 2 2" xfId="17485"/>
    <cellStyle name="40% - 强调文字颜色 6 2 3 2 2 4 4" xfId="17486"/>
    <cellStyle name="40% - 强调文字颜色 6 2 3 2 2 5" xfId="17487"/>
    <cellStyle name="好 2 3 2 2 2 7" xfId="17488"/>
    <cellStyle name="40% - 强调文字颜色 6 2 3 2 2 5 2" xfId="17489"/>
    <cellStyle name="40% - 强调文字颜色 6 2 3 2 2 6 2" xfId="17490"/>
    <cellStyle name="40% - 强调文字颜色 6 2 3 2 2 7" xfId="17491"/>
    <cellStyle name="40% - 强调文字颜色 6 2 3 2 3" xfId="17492"/>
    <cellStyle name="好 2 3 2 2 3 4" xfId="17493"/>
    <cellStyle name="40% - 强调文字颜色 6 2 3 2 3 2" xfId="17494"/>
    <cellStyle name="好 2 3 2 2 3 4 2" xfId="17495"/>
    <cellStyle name="40% - 强调文字颜色 6 2 3 2 3 2 2" xfId="17496"/>
    <cellStyle name="40% - 强调文字颜色 6 2 3 2 3 2 2 2" xfId="17497"/>
    <cellStyle name="40% - 强调文字颜色 6 2 3 2 3 2 2 2 2" xfId="17498"/>
    <cellStyle name="40% - 强调文字颜色 6 2 3 2 3 2 2 3 2" xfId="17499"/>
    <cellStyle name="40% - 强调文字颜色 6 2 3 2 3 2 2 4" xfId="17500"/>
    <cellStyle name="40% - 强调文字颜色 6 2 3 2 3 2 3" xfId="17501"/>
    <cellStyle name="常规 7 3 2" xfId="17502"/>
    <cellStyle name="40% - 强调文字颜色 6 2 3 2 3 2 3 2" xfId="17503"/>
    <cellStyle name="常规 7 3 2 2" xfId="17504"/>
    <cellStyle name="40% - 强调文字颜色 6 2 3 2 3 2 4" xfId="17505"/>
    <cellStyle name="40% - 强调文字颜色 6 2 3 2 3 2 4 2" xfId="17506"/>
    <cellStyle name="40% - 强调文字颜色 6 2 3 2 3 2 5" xfId="17507"/>
    <cellStyle name="好 2 3 2 2 3 5" xfId="17508"/>
    <cellStyle name="40% - 强调文字颜色 6 2 3 2 3 3" xfId="17509"/>
    <cellStyle name="40% - 强调文字颜色 6 2 3 2 3 3 2" xfId="17510"/>
    <cellStyle name="40% - 强调文字颜色 6 2 3 2 3 3 2 2" xfId="17511"/>
    <cellStyle name="40% - 强调文字颜色 6 2 3 2 3 3 3" xfId="17512"/>
    <cellStyle name="常规 7 4 2" xfId="17513"/>
    <cellStyle name="40% - 强调文字颜色 6 2 3 2 3 3 3 2" xfId="17514"/>
    <cellStyle name="常规 3 2 2 2 2 4" xfId="17515"/>
    <cellStyle name="常规 7 4 2 2" xfId="17516"/>
    <cellStyle name="40% - 强调文字颜色 6 2 3 2 3 3 4" xfId="17517"/>
    <cellStyle name="40% - 强调文字颜色 6 2 3 2 3 4" xfId="17518"/>
    <cellStyle name="40% - 强调文字颜色 6 2 3 2 3 4 2" xfId="17519"/>
    <cellStyle name="40% - 强调文字颜色 6 2 3 2 3 5" xfId="17520"/>
    <cellStyle name="40% - 强调文字颜色 6 2 3 2 3 5 2" xfId="17521"/>
    <cellStyle name="40% - 强调文字颜色 6 2 3 2 4" xfId="17522"/>
    <cellStyle name="好 2 3 2 2 4 4" xfId="17523"/>
    <cellStyle name="40% - 强调文字颜色 6 2 3 2 4 2" xfId="17524"/>
    <cellStyle name="40% - 强调文字颜色 6 2 3 2 4 2 2" xfId="17525"/>
    <cellStyle name="40% - 强调文字颜色 6 2 3 2 4 2 2 3 2" xfId="17526"/>
    <cellStyle name="40% - 强调文字颜色 6 2 3 2 4 2 2 4" xfId="17527"/>
    <cellStyle name="40% - 强调文字颜色 6 2 3 2 4 2 3" xfId="17528"/>
    <cellStyle name="常规 8 3 2" xfId="17529"/>
    <cellStyle name="40% - 强调文字颜色 6 2 3 2 4 2 3 2" xfId="17530"/>
    <cellStyle name="常规 8 3 2 2" xfId="17531"/>
    <cellStyle name="40% - 强调文字颜色 6 2 3 2 4 2 4" xfId="17532"/>
    <cellStyle name="40% - 强调文字颜色 6 2 3 2 4 2 4 2" xfId="17533"/>
    <cellStyle name="40% - 强调文字颜色 6 2 3 2 4 2 5" xfId="17534"/>
    <cellStyle name="40% - 强调文字颜色 6 2 3 2 4 3" xfId="17535"/>
    <cellStyle name="标题 1 2 2 3 2 2" xfId="17536"/>
    <cellStyle name="40% - 强调文字颜色 6 2 3 2 4 3 2" xfId="17537"/>
    <cellStyle name="标题 1 2 2 3 2 2 2" xfId="17538"/>
    <cellStyle name="40% - 强调文字颜色 6 2 3 2 4 3 2 2" xfId="17539"/>
    <cellStyle name="标题 1 2 2 3 2 2 2 2" xfId="17540"/>
    <cellStyle name="40% - 强调文字颜色 6 2 3 2 4 3 3" xfId="17541"/>
    <cellStyle name="标题 1 2 2 3 2 2 3" xfId="17542"/>
    <cellStyle name="常规 8 4 2" xfId="17543"/>
    <cellStyle name="标题 1 2 2 3 2 2 3 2" xfId="17544"/>
    <cellStyle name="40% - 强调文字颜色 6 2 3 2 4 3 3 2" xfId="17545"/>
    <cellStyle name="常规 3 2 3 2 2 4" xfId="17546"/>
    <cellStyle name="常规 8 4 2 2" xfId="17547"/>
    <cellStyle name="40% - 强调文字颜色 6 2 3 2 4 3 4" xfId="17548"/>
    <cellStyle name="标题 1 2 2 3 2 2 4" xfId="17549"/>
    <cellStyle name="40% - 强调文字颜色 6 2 3 2 4 4" xfId="17550"/>
    <cellStyle name="标题 1 2 2 3 2 3" xfId="17551"/>
    <cellStyle name="40% - 强调文字颜色 6 2 3 2 4 4 2" xfId="17552"/>
    <cellStyle name="标题 1 2 2 3 2 3 2" xfId="17553"/>
    <cellStyle name="40% - 强调文字颜色 6 2 3 2 4 5" xfId="17554"/>
    <cellStyle name="标题 1 2 2 3 2 4" xfId="17555"/>
    <cellStyle name="40% - 强调文字颜色 6 2 3 2 4 5 2" xfId="17556"/>
    <cellStyle name="标题 1 2 2 3 2 4 2" xfId="17557"/>
    <cellStyle name="40% - 强调文字颜色 6 2 3 2 4 6" xfId="17558"/>
    <cellStyle name="标题 1 2 2 3 2 5" xfId="17559"/>
    <cellStyle name="40% - 强调文字颜色 6 2 3 2 5 2" xfId="17560"/>
    <cellStyle name="40% - 强调文字颜色 6 2 3 2 5 3" xfId="17561"/>
    <cellStyle name="标题 1 2 2 3 3 2" xfId="17562"/>
    <cellStyle name="40% - 强调文字颜色 6 2 3 2 5 4" xfId="17563"/>
    <cellStyle name="标题 1 2 2 3 3 3" xfId="17564"/>
    <cellStyle name="40% - 强调文字颜色 6 2 3 2 6" xfId="17565"/>
    <cellStyle name="40% - 强调文字颜色 6 2 3 2 6 2" xfId="17566"/>
    <cellStyle name="40% - 强调文字颜色 6 2 3 2 7" xfId="17567"/>
    <cellStyle name="40% - 强调文字颜色 6 2 3 2 7 2" xfId="17568"/>
    <cellStyle name="40% - 强调文字颜色 6 2 3 2 8" xfId="17569"/>
    <cellStyle name="40% - 强调文字颜色 6 2 3 3" xfId="17570"/>
    <cellStyle name="40% - 强调文字颜色 6 2 3 3 2" xfId="17571"/>
    <cellStyle name="好 2 3 2 3 2 4 2" xfId="17572"/>
    <cellStyle name="40% - 强调文字颜色 6 2 3 3 2 2 2" xfId="17573"/>
    <cellStyle name="标题 3 2 4 2 4 5" xfId="17574"/>
    <cellStyle name="40% - 强调文字颜色 6 2 3 3 2 2 2 2" xfId="17575"/>
    <cellStyle name="60% - 强调文字颜色 5 2 5 5 3" xfId="17576"/>
    <cellStyle name="40% - 强调文字颜色 6 2 3 3 2 2 2 3" xfId="17577"/>
    <cellStyle name="60% - 强调文字颜色 3 2 6 2 3 3 2" xfId="17578"/>
    <cellStyle name="60% - 强调文字颜色 5 2 5 5 4" xfId="17579"/>
    <cellStyle name="40% - 强调文字颜色 6 2 3 3 2 2 2 3 2" xfId="17580"/>
    <cellStyle name="强调文字颜色 6 2 7 3 3 2" xfId="17581"/>
    <cellStyle name="标题 4 2 5 6" xfId="17582"/>
    <cellStyle name="40% - 强调文字颜色 6 2 3 3 2 2 2 4" xfId="17583"/>
    <cellStyle name="警告文本 2 4 2 3 4 2" xfId="17584"/>
    <cellStyle name="40% - 强调文字颜色 6 2 3 3 2 2 3" xfId="17585"/>
    <cellStyle name="警告文本 2 4 2 3 4 2 2" xfId="17586"/>
    <cellStyle name="40% - 强调文字颜色 6 2 3 3 2 2 3 2" xfId="17587"/>
    <cellStyle name="警告文本 2 4 2 3 4 3" xfId="17588"/>
    <cellStyle name="40% - 强调文字颜色 6 2 3 3 2 2 4" xfId="17589"/>
    <cellStyle name="警告文本 2 4 2 3 4 3 2" xfId="17590"/>
    <cellStyle name="40% - 强调文字颜色 6 2 3 3 2 2 4 2" xfId="17591"/>
    <cellStyle name="警告文本 2 4 2 3 4 4" xfId="17592"/>
    <cellStyle name="40% - 强调文字颜色 6 2 3 3 2 2 5" xfId="17593"/>
    <cellStyle name="常规 15 2 2" xfId="17594"/>
    <cellStyle name="常规 20 2 2" xfId="17595"/>
    <cellStyle name="好 2 3 2 3 2 5" xfId="17596"/>
    <cellStyle name="40% - 强调文字颜色 6 2 3 3 2 3" xfId="17597"/>
    <cellStyle name="40% - 强调文字颜色 6 2 3 3 2 3 2" xfId="17598"/>
    <cellStyle name="40% - 强调文字颜色 6 2 3 3 2 3 2 2" xfId="17599"/>
    <cellStyle name="警告文本 2 4 2 3 5 2" xfId="17600"/>
    <cellStyle name="40% - 强调文字颜色 6 2 3 3 2 3 3" xfId="17601"/>
    <cellStyle name="40% - 强调文字颜色 6 2 3 3 2 3 3 2" xfId="17602"/>
    <cellStyle name="40% - 强调文字颜色 6 2 3 3 2 3 4" xfId="17603"/>
    <cellStyle name="40% - 强调文字颜色 6 2 3 3 2 4 2" xfId="17604"/>
    <cellStyle name="40% - 强调文字颜色 6 2 3 3 2 5" xfId="17605"/>
    <cellStyle name="40% - 强调文字颜色 6 2 3 3 2 5 2" xfId="17606"/>
    <cellStyle name="40% - 强调文字颜色 6 2 3 3 2 6" xfId="17607"/>
    <cellStyle name="40% - 强调文字颜色 6 2 3 3 3" xfId="17608"/>
    <cellStyle name="好 2 3 2 3 3 4" xfId="17609"/>
    <cellStyle name="40% - 强调文字颜色 6 2 3 3 3 2" xfId="17610"/>
    <cellStyle name="好 2 3 2 3 3 4 2" xfId="17611"/>
    <cellStyle name="40% - 强调文字颜色 6 2 3 3 3 2 2" xfId="17612"/>
    <cellStyle name="标题 5" xfId="17613"/>
    <cellStyle name="40% - 强调文字颜色 6 2 3 3 3 2 2 2" xfId="17614"/>
    <cellStyle name="60% - 强调文字颜色 5 2 2 2 3 2 5" xfId="17615"/>
    <cellStyle name="标题 5 2" xfId="17616"/>
    <cellStyle name="计算 2 4 6 4" xfId="17617"/>
    <cellStyle name="40% - 强调文字颜色 6 2 3 3 3 2 2 2 2" xfId="17618"/>
    <cellStyle name="标题 5 2 2" xfId="17619"/>
    <cellStyle name="计算 2 4 7 4" xfId="17620"/>
    <cellStyle name="40% - 强调文字颜色 6 2 3 3 3 2 2 3 2" xfId="17621"/>
    <cellStyle name="标题 5 3 2" xfId="17622"/>
    <cellStyle name="输出 2 2 2 2 2 2 2 3 2" xfId="17623"/>
    <cellStyle name="40% - 强调文字颜色 6 2 3 3 3 2 2 4" xfId="17624"/>
    <cellStyle name="标题 5 4" xfId="17625"/>
    <cellStyle name="警告文本 2 4 2 4 4 2" xfId="17626"/>
    <cellStyle name="40% - 强调文字颜色 6 2 3 3 3 2 3" xfId="17627"/>
    <cellStyle name="40% - 强调文字颜色 6 2 3 3 3 2 3 2" xfId="17628"/>
    <cellStyle name="60% - 强调文字颜色 5 2 2 2 3 3 5" xfId="17629"/>
    <cellStyle name="40% - 强调文字颜色 6 2 3 3 3 2 4" xfId="17630"/>
    <cellStyle name="40% - 强调文字颜色 6 2 3 3 3 2 4 2" xfId="17631"/>
    <cellStyle name="40% - 强调文字颜色 6 2 3 3 3 2 5" xfId="17632"/>
    <cellStyle name="常规 16 2 2" xfId="17633"/>
    <cellStyle name="常规 21 2 2" xfId="17634"/>
    <cellStyle name="好 2 3 2 3 3 5" xfId="17635"/>
    <cellStyle name="40% - 强调文字颜色 6 2 3 3 3 3" xfId="17636"/>
    <cellStyle name="差 2 5 2 2 2 2 2" xfId="17637"/>
    <cellStyle name="40% - 强调文字颜色 6 2 3 3 3 3 2" xfId="17638"/>
    <cellStyle name="差 2 5 2 2 2 2 2 2" xfId="17639"/>
    <cellStyle name="40% - 强调文字颜色 6 2 3 3 3 3 2 2" xfId="17640"/>
    <cellStyle name="40% - 强调文字颜色 6 2 3 3 3 3 3" xfId="17641"/>
    <cellStyle name="40% - 强调文字颜色 6 2 3 3 3 3 3 2" xfId="17642"/>
    <cellStyle name="常规 3 3 2 2 2 4" xfId="17643"/>
    <cellStyle name="40% - 强调文字颜色 6 2 3 3 3 3 4" xfId="17644"/>
    <cellStyle name="40% - 强调文字颜色 6 2 3 3 3 4 2" xfId="17645"/>
    <cellStyle name="差 2 5 2 2 2 2 3 2" xfId="17646"/>
    <cellStyle name="40% - 强调文字颜色 6 2 3 3 3 5" xfId="17647"/>
    <cellStyle name="差 2 5 2 2 2 2 4" xfId="17648"/>
    <cellStyle name="40% - 强调文字颜色 6 2 3 3 3 5 2" xfId="17649"/>
    <cellStyle name="40% - 强调文字颜色 6 2 3 3 3 6" xfId="17650"/>
    <cellStyle name="40% - 强调文字颜色 6 2 3 3 4" xfId="17651"/>
    <cellStyle name="好 2 3 2 3 4 4" xfId="17652"/>
    <cellStyle name="40% - 强调文字颜色 6 2 3 3 4 2" xfId="17653"/>
    <cellStyle name="40% - 强调文字颜色 6 2 3 3 4 2 2" xfId="17654"/>
    <cellStyle name="40% - 强调文字颜色 6 2 3 3 4 3 2" xfId="17655"/>
    <cellStyle name="标题 1 2 2 4 2 2 2" xfId="17656"/>
    <cellStyle name="40% - 强调文字颜色 6 2 3 3 4 4" xfId="17657"/>
    <cellStyle name="标题 1 2 2 4 2 3" xfId="17658"/>
    <cellStyle name="40% - 强调文字颜色 6 2 3 3 5 2" xfId="17659"/>
    <cellStyle name="40% - 强调文字颜色 6 2 3 3 6" xfId="17660"/>
    <cellStyle name="60% - 强调文字颜色 2 2 5 5 2 2" xfId="17661"/>
    <cellStyle name="40% - 强调文字颜色 6 2 3 3 6 2" xfId="17662"/>
    <cellStyle name="40% - 强调文字颜色 6 2 3 3 7" xfId="17663"/>
    <cellStyle name="40% - 强调文字颜色 6 2 3 4 2 2 2" xfId="17664"/>
    <cellStyle name="40% - 强调文字颜色 6 2 3 4 2 2 2 2" xfId="17665"/>
    <cellStyle name="60% - 强调文字颜色 6 2 5 5 3" xfId="17666"/>
    <cellStyle name="警告文本 2 4 3 3 4 2" xfId="17667"/>
    <cellStyle name="40% - 强调文字颜色 6 2 3 4 2 2 3" xfId="17668"/>
    <cellStyle name="40% - 强调文字颜色 6 2 3 4 2 2 3 2" xfId="17669"/>
    <cellStyle name="40% - 强调文字颜色 6 2 3 4 2 2 4" xfId="17670"/>
    <cellStyle name="40% - 强调文字颜色 6 2 3 4 2 3" xfId="17671"/>
    <cellStyle name="40% - 强调文字颜色 6 2 3 4 2 3 2" xfId="17672"/>
    <cellStyle name="40% - 强调文字颜色 6 2 3 4 2 4 2" xfId="17673"/>
    <cellStyle name="40% - 强调文字颜色 6 2 3 4 2 5" xfId="17674"/>
    <cellStyle name="40% - 强调文字颜色 6 2 3 4 3" xfId="17675"/>
    <cellStyle name="40% - 强调文字颜色 6 2 3 4 4" xfId="17676"/>
    <cellStyle name="40% - 强调文字颜色 6 2 3 5 2 2" xfId="17677"/>
    <cellStyle name="强调文字颜色 1 2 5 3 3 2 2" xfId="17678"/>
    <cellStyle name="60% - 强调文字颜色 5 2 2 7 2" xfId="17679"/>
    <cellStyle name="40% - 强调文字颜色 6 2 3 5 2 2 2" xfId="17680"/>
    <cellStyle name="标题 5 4 2 3 4 4" xfId="17681"/>
    <cellStyle name="40% - 强调文字颜色 6 2 3 5 2 2 2 2" xfId="17682"/>
    <cellStyle name="警告文本 2 4 4 3 4 2" xfId="17683"/>
    <cellStyle name="40% - 强调文字颜色 6 2 3 5 2 2 3" xfId="17684"/>
    <cellStyle name="40% - 强调文字颜色 6 2 3 5 2 2 3 2" xfId="17685"/>
    <cellStyle name="40% - 强调文字颜色 6 2 3 5 2 2 4" xfId="17686"/>
    <cellStyle name="40% - 强调文字颜色 6 2 3 5 2 3" xfId="17687"/>
    <cellStyle name="40% - 强调文字颜色 6 2 3 5 2 3 2" xfId="17688"/>
    <cellStyle name="40% - 强调文字颜色 6 2 3 5 2 4" xfId="17689"/>
    <cellStyle name="40% - 强调文字颜色 6 2 3 5 2 4 2" xfId="17690"/>
    <cellStyle name="40% - 强调文字颜色 6 2 3 5 2 5" xfId="17691"/>
    <cellStyle name="40% - 强调文字颜色 6 2 3 5 3" xfId="17692"/>
    <cellStyle name="强调文字颜色 1 2 5 3 3 3" xfId="17693"/>
    <cellStyle name="60% - 强调文字颜色 5 2 2 8" xfId="17694"/>
    <cellStyle name="40% - 强调文字颜色 6 2 3 5 3 2" xfId="17695"/>
    <cellStyle name="强调文字颜色 1 2 5 3 3 3 2" xfId="17696"/>
    <cellStyle name="60% - 强调文字颜色 5 2 2 8 2" xfId="17697"/>
    <cellStyle name="40% - 强调文字颜色 6 2 3 5 3 2 2" xfId="17698"/>
    <cellStyle name="40% - 强调文字颜色 6 2 3 5 3 3" xfId="17699"/>
    <cellStyle name="差 2 5 2 2 4 2 2" xfId="17700"/>
    <cellStyle name="40% - 强调文字颜色 6 2 3 5 3 3 2" xfId="17701"/>
    <cellStyle name="40% - 强调文字颜色 6 2 3 5 3 4" xfId="17702"/>
    <cellStyle name="40% - 强调文字颜色 6 2 3 5 4" xfId="17703"/>
    <cellStyle name="强调文字颜色 1 2 5 3 3 4" xfId="17704"/>
    <cellStyle name="60% - 强调文字颜色 5 2 2 9" xfId="17705"/>
    <cellStyle name="40% - 强调文字颜色 6 2 3 5 6" xfId="17706"/>
    <cellStyle name="60% - 强调文字颜色 3 2 3 2 3 3 2 2" xfId="17707"/>
    <cellStyle name="40% - 强调文字颜色 6 2 3 6 2" xfId="17708"/>
    <cellStyle name="强调文字颜色 1 2 5 3 4 2" xfId="17709"/>
    <cellStyle name="60% - 强调文字颜色 5 2 3 7" xfId="17710"/>
    <cellStyle name="40% - 强调文字颜色 6 2 3 6 2 2" xfId="17711"/>
    <cellStyle name="强调文字颜色 1 2 5 3 4 2 2" xfId="17712"/>
    <cellStyle name="60% - 强调文字颜色 5 2 3 7 2" xfId="17713"/>
    <cellStyle name="40% - 强调文字颜色 6 2 3 6 3" xfId="17714"/>
    <cellStyle name="强调文字颜色 1 2 5 3 4 3" xfId="17715"/>
    <cellStyle name="60% - 强调文字颜色 5 2 3 8" xfId="17716"/>
    <cellStyle name="40% - 强调文字颜色 6 2 3 6 3 2" xfId="17717"/>
    <cellStyle name="强调文字颜色 1 2 5 3 4 3 2" xfId="17718"/>
    <cellStyle name="60% - 强调文字颜色 5 2 3 8 2" xfId="17719"/>
    <cellStyle name="40% - 强调文字颜色 6 2 3 6 4" xfId="17720"/>
    <cellStyle name="强调文字颜色 1 2 5 3 4 4" xfId="17721"/>
    <cellStyle name="60% - 强调文字颜色 5 2 3 9" xfId="17722"/>
    <cellStyle name="40% - 强调文字颜色 6 2 3 7" xfId="17723"/>
    <cellStyle name="40% - 强调文字颜色 6 2 3 7 2" xfId="17724"/>
    <cellStyle name="强调文字颜色 1 2 5 3 5 2" xfId="17725"/>
    <cellStyle name="60% - 强调文字颜色 5 2 4 7" xfId="17726"/>
    <cellStyle name="40% - 强调文字颜色 6 2 3 8" xfId="17727"/>
    <cellStyle name="标题 1 2 3 3 2 6 2" xfId="17728"/>
    <cellStyle name="标题 3 2 5 3 2 2 2" xfId="17729"/>
    <cellStyle name="40% - 强调文字颜色 6 2 3 8 2" xfId="17730"/>
    <cellStyle name="强调文字颜色 1 2 5 3 6 2" xfId="17731"/>
    <cellStyle name="60% - 强调文字颜色 5 2 5 7" xfId="17732"/>
    <cellStyle name="标题 3 2 5 3 2 2 2 2" xfId="17733"/>
    <cellStyle name="40% - 强调文字颜色 6 2 3 9" xfId="17734"/>
    <cellStyle name="标题 3 2 5 3 2 2 3" xfId="17735"/>
    <cellStyle name="40% - 强调文字颜色 6 2 4" xfId="17736"/>
    <cellStyle name="差 2 3 2 3 3 4" xfId="17737"/>
    <cellStyle name="常规 18 3 4 2 3 2" xfId="17738"/>
    <cellStyle name="常规 23 3 4 2 3 2" xfId="17739"/>
    <cellStyle name="40% - 强调文字颜色 6 2 4 2 2 2 2 2" xfId="17740"/>
    <cellStyle name="常规 2 5 2 2 2 6 2" xfId="17741"/>
    <cellStyle name="40% - 强调文字颜色 6 2 4 2 2 2 2 2 2" xfId="17742"/>
    <cellStyle name="40% - 强调文字颜色 6 2 4 2 2 2 2 2 2 2" xfId="17743"/>
    <cellStyle name="40% - 强调文字颜色 6 2 4 2 2 2 2 2 3" xfId="17744"/>
    <cellStyle name="40% - 强调文字颜色 6 2 4 2 2 2 2 2 3 2" xfId="17745"/>
    <cellStyle name="40% - 强调文字颜色 6 2 4 2 2 2 2 2 4" xfId="17746"/>
    <cellStyle name="40% - 强调文字颜色 6 2 4 2 2 2 2 3" xfId="17747"/>
    <cellStyle name="计算 2 2 8 2" xfId="17748"/>
    <cellStyle name="60% - 强调文字颜色 2 2 4 3 2 3 3 2" xfId="17749"/>
    <cellStyle name="40% - 强调文字颜色 6 2 4 2 2 2 2 3 2" xfId="17750"/>
    <cellStyle name="40% - 强调文字颜色 6 2 4 2 2 2 2 4" xfId="17751"/>
    <cellStyle name="40% - 强调文字颜色 6 2 4 2 2 2 2 4 2" xfId="17752"/>
    <cellStyle name="标题 1 2 6 2 2 5" xfId="17753"/>
    <cellStyle name="40% - 强调文字颜色 6 2 4 2 2 2 3" xfId="17754"/>
    <cellStyle name="常规 2 5 2 2 2 7" xfId="17755"/>
    <cellStyle name="40% - 强调文字颜色 6 2 4 2 2 2 3 2" xfId="17756"/>
    <cellStyle name="40% - 强调文字颜色 6 2 4 2 2 2 3 2 2" xfId="17757"/>
    <cellStyle name="40% - 强调文字颜色 6 2 4 2 2 2 3 3" xfId="17758"/>
    <cellStyle name="计算 2 2 9 2" xfId="17759"/>
    <cellStyle name="60% - 强调文字颜色 2 2 4 3 2 3 4 2" xfId="17760"/>
    <cellStyle name="40% - 强调文字颜色 6 2 4 2 2 2 3 3 2" xfId="17761"/>
    <cellStyle name="40% - 强调文字颜色 6 2 4 2 2 2 3 4" xfId="17762"/>
    <cellStyle name="40% - 强调文字颜色 6 2 4 2 2 2 4" xfId="17763"/>
    <cellStyle name="40% - 强调文字颜色 6 2 4 2 2 2 4 2" xfId="17764"/>
    <cellStyle name="40% - 强调文字颜色 6 2 4 2 2 2 5 2" xfId="17765"/>
    <cellStyle name="40% - 强调文字颜色 6 2 4 2 2 2 6" xfId="17766"/>
    <cellStyle name="60% - 强调文字颜色 1 2 5 4 2" xfId="17767"/>
    <cellStyle name="40% - 强调文字颜色 6 2 4 2 2 3 2" xfId="17768"/>
    <cellStyle name="40% - 强调文字颜色 6 2 4 2 2 3 2 2" xfId="17769"/>
    <cellStyle name="40% - 强调文字颜色 6 2 4 2 2 3 2 2 2" xfId="17770"/>
    <cellStyle name="40% - 强调文字颜色 6 2 4 2 2 3 2 2 2 2" xfId="17771"/>
    <cellStyle name="40% - 强调文字颜色 6 2 4 2 2 3 2 3 2" xfId="17772"/>
    <cellStyle name="40% - 强调文字颜色 6 2 4 2 2 3 2 4" xfId="17773"/>
    <cellStyle name="40% - 强调文字颜色 6 2 4 2 2 3 2 4 2" xfId="17774"/>
    <cellStyle name="40% - 强调文字颜色 6 2 4 2 2 3 3" xfId="17775"/>
    <cellStyle name="40% - 强调文字颜色 6 2 4 2 2 3 3 2" xfId="17776"/>
    <cellStyle name="40% - 强调文字颜色 6 2 4 2 2 3 3 2 2" xfId="17777"/>
    <cellStyle name="40% - 强调文字颜色 6 2 4 2 2 3 3 3 2" xfId="17778"/>
    <cellStyle name="40% - 强调文字颜色 6 2 4 2 2 3 3 4" xfId="17779"/>
    <cellStyle name="40% - 强调文字颜色 6 2 4 2 2 3 4" xfId="17780"/>
    <cellStyle name="40% - 强调文字颜色 6 2 4 2 2 3 4 2" xfId="17781"/>
    <cellStyle name="40% - 强调文字颜色 6 2 4 2 2 3 5 2" xfId="17782"/>
    <cellStyle name="40% - 强调文字颜色 6 2 4 2 2 3 6" xfId="17783"/>
    <cellStyle name="60% - 强调文字颜色 1 2 5 5 2" xfId="17784"/>
    <cellStyle name="计算 2 4 2 2 4 3 2" xfId="17785"/>
    <cellStyle name="40% - 强调文字颜色 6 2 4 2 2 4" xfId="17786"/>
    <cellStyle name="40% - 强调文字颜色 6 2 4 2 2 4 2" xfId="17787"/>
    <cellStyle name="40% - 强调文字颜色 6 2 4 2 2 4 2 2" xfId="17788"/>
    <cellStyle name="40% - 强调文字颜色 6 2 4 2 2 4 3" xfId="17789"/>
    <cellStyle name="40% - 强调文字颜色 6 2 4 2 2 4 3 2" xfId="17790"/>
    <cellStyle name="40% - 强调文字颜色 6 2 4 2 2 4 4" xfId="17791"/>
    <cellStyle name="40% - 强调文字颜色 6 2 4 2 2 5" xfId="17792"/>
    <cellStyle name="40% - 强调文字颜色 6 2 4 2 2 5 2" xfId="17793"/>
    <cellStyle name="计算 2 4 2 2 2 3 3 2 2" xfId="17794"/>
    <cellStyle name="40% - 强调文字颜色 6 2 6 2 2 5" xfId="17795"/>
    <cellStyle name="40% - 强调文字颜色 6 2 4 2 2 6 2" xfId="17796"/>
    <cellStyle name="40% - 强调文字颜色 6 2 4 2 2 7" xfId="17797"/>
    <cellStyle name="40% - 强调文字颜色 6 2 4 2 3" xfId="17798"/>
    <cellStyle name="好 2 3 3 2 3 4 2" xfId="17799"/>
    <cellStyle name="40% - 强调文字颜色 6 2 4 2 3 2 2" xfId="17800"/>
    <cellStyle name="40% - 强调文字颜色 6 2 4 2 3 2 2 2" xfId="17801"/>
    <cellStyle name="40% - 强调文字颜色 6 2 4 2 3 2 2 2 2" xfId="17802"/>
    <cellStyle name="标题 5 2 6 4" xfId="17803"/>
    <cellStyle name="40% - 强调文字颜色 6 2 4 2 3 2 2 3" xfId="17804"/>
    <cellStyle name="40% - 强调文字颜色 6 2 4 2 3 2 2 3 2" xfId="17805"/>
    <cellStyle name="40% - 强调文字颜色 6 2 4 2 3 2 2 4" xfId="17806"/>
    <cellStyle name="40% - 强调文字颜色 6 2 4 2 3 2 3" xfId="17807"/>
    <cellStyle name="40% - 强调文字颜色 6 2 4 2 3 2 3 2" xfId="17808"/>
    <cellStyle name="60% - 强调文字颜色 4 2 6 2 3 2 3" xfId="17809"/>
    <cellStyle name="40% - 强调文字颜色 6 2 4 2 3 2 4" xfId="17810"/>
    <cellStyle name="差 2 4 3 2 2 2 3 2" xfId="17811"/>
    <cellStyle name="40% - 强调文字颜色 6 2 4 2 3 2 4 2" xfId="17812"/>
    <cellStyle name="好 2 3 3 2 3 5" xfId="17813"/>
    <cellStyle name="40% - 强调文字颜色 6 2 4 2 3 3" xfId="17814"/>
    <cellStyle name="40% - 强调文字颜色 6 2 4 2 3 3 2" xfId="17815"/>
    <cellStyle name="40% - 强调文字颜色 6 2 4 2 3 3 2 2" xfId="17816"/>
    <cellStyle name="40% - 强调文字颜色 6 2 4 2 3 3 3" xfId="17817"/>
    <cellStyle name="40% - 强调文字颜色 6 2 4 2 3 3 3 2" xfId="17818"/>
    <cellStyle name="40% - 强调文字颜色 6 2 4 2 3 3 4" xfId="17819"/>
    <cellStyle name="计算 2 4 2 2 4 4 2" xfId="17820"/>
    <cellStyle name="40% - 强调文字颜色 6 2 4 2 3 4" xfId="17821"/>
    <cellStyle name="40% - 强调文字颜色 6 2 4 2 3 4 2" xfId="17822"/>
    <cellStyle name="40% - 强调文字颜色 6 2 4 2 3 5" xfId="17823"/>
    <cellStyle name="40% - 强调文字颜色 6 2 4 2 3 5 2" xfId="17824"/>
    <cellStyle name="40% - 强调文字颜色 6 2 6 3 2 5" xfId="17825"/>
    <cellStyle name="40% - 强调文字颜色 6 2 4 2 4" xfId="17826"/>
    <cellStyle name="40% - 强调文字颜色 6 2 4 2 4 2 2" xfId="17827"/>
    <cellStyle name="40% - 强调文字颜色 6 2 4 2 4 2 2 3 2" xfId="17828"/>
    <cellStyle name="汇总 2 3 8 2" xfId="17829"/>
    <cellStyle name="40% - 强调文字颜色 6 2 4 2 4 2 2 4" xfId="17830"/>
    <cellStyle name="40% - 强调文字颜色 6 2 4 2 4 2 3" xfId="17831"/>
    <cellStyle name="40% - 强调文字颜色 6 2 4 2 4 2 3 2" xfId="17832"/>
    <cellStyle name="40% - 强调文字颜色 6 2 4 2 4 2 4" xfId="17833"/>
    <cellStyle name="40% - 强调文字颜色 6 2 4 2 4 2 4 2" xfId="17834"/>
    <cellStyle name="40% - 强调文字颜色 6 2 4 2 4 3" xfId="17835"/>
    <cellStyle name="标题 1 2 3 3 2 2" xfId="17836"/>
    <cellStyle name="40% - 强调文字颜色 6 2 4 2 4 3 2" xfId="17837"/>
    <cellStyle name="标题 1 2 3 3 2 2 2" xfId="17838"/>
    <cellStyle name="40% - 强调文字颜色 6 2 4 2 4 3 2 2" xfId="17839"/>
    <cellStyle name="标题 1 2 3 3 2 2 2 2" xfId="17840"/>
    <cellStyle name="40% - 强调文字颜色 6 2 4 2 4 3 3" xfId="17841"/>
    <cellStyle name="标题 1 2 3 3 2 2 3" xfId="17842"/>
    <cellStyle name="40% - 强调文字颜色 6 2 4 2 4 3 3 2" xfId="17843"/>
    <cellStyle name="标题 1 2 3 3 2 2 3 2" xfId="17844"/>
    <cellStyle name="40% - 强调文字颜色 6 2 4 2 4 3 4" xfId="17845"/>
    <cellStyle name="标题 1 2 3 3 2 2 4" xfId="17846"/>
    <cellStyle name="40% - 强调文字颜色 6 2 4 2 4 4" xfId="17847"/>
    <cellStyle name="标题 1 2 3 3 2 3" xfId="17848"/>
    <cellStyle name="40% - 强调文字颜色 6 2 4 2 4 4 2" xfId="17849"/>
    <cellStyle name="标题 1 2 3 3 2 3 2" xfId="17850"/>
    <cellStyle name="40% - 强调文字颜色 6 2 4 2 4 5" xfId="17851"/>
    <cellStyle name="标题 1 2 3 3 2 4" xfId="17852"/>
    <cellStyle name="40% - 强调文字颜色 6 2 4 2 4 5 2" xfId="17853"/>
    <cellStyle name="标题 1 2 3 3 2 4 2" xfId="17854"/>
    <cellStyle name="40% - 强调文字颜色 6 2 4 2 4 6" xfId="17855"/>
    <cellStyle name="标题 1 2 3 3 2 5" xfId="17856"/>
    <cellStyle name="40% - 强调文字颜色 6 2 4 2 5 2 2" xfId="17857"/>
    <cellStyle name="40% - 强调文字颜色 6 2 4 2 5 3" xfId="17858"/>
    <cellStyle name="标题 1 2 3 3 3 2" xfId="17859"/>
    <cellStyle name="40% - 强调文字颜色 6 2 4 2 5 3 2" xfId="17860"/>
    <cellStyle name="标题 1 2 3 3 3 2 2" xfId="17861"/>
    <cellStyle name="40% - 强调文字颜色 6 2 4 2 5 4" xfId="17862"/>
    <cellStyle name="标题 1 2 3 3 3 3" xfId="17863"/>
    <cellStyle name="40% - 强调文字颜色 6 2 4 2 6" xfId="17864"/>
    <cellStyle name="40% - 强调文字颜色 6 2 4 2 6 2" xfId="17865"/>
    <cellStyle name="40% - 强调文字颜色 6 2 4 2 7" xfId="17866"/>
    <cellStyle name="40% - 强调文字颜色 6 2 4 2 7 2" xfId="17867"/>
    <cellStyle name="标题 5 5 2 2 3 2 4" xfId="17868"/>
    <cellStyle name="40% - 强调文字颜色 6 2 4 2 8" xfId="17869"/>
    <cellStyle name="40% - 强调文字颜色 6 2 4 3 2" xfId="17870"/>
    <cellStyle name="40% - 强调文字颜色 6 2 4 3 2 2 2" xfId="17871"/>
    <cellStyle name="40% - 强调文字颜色 6 2 4 3 2 2 2 2" xfId="17872"/>
    <cellStyle name="40% - 强调文字颜色 6 2 4 3 2 2 2 3" xfId="17873"/>
    <cellStyle name="40% - 强调文字颜色 6 2 4 3 2 2 2 3 2" xfId="17874"/>
    <cellStyle name="40% - 强调文字颜色 6 2 4 3 2 2 2 4" xfId="17875"/>
    <cellStyle name="好 2 2 2 5 2 2" xfId="17876"/>
    <cellStyle name="警告文本 2 5 2 3 4 2" xfId="17877"/>
    <cellStyle name="40% - 强调文字颜色 6 2 4 3 2 2 3" xfId="17878"/>
    <cellStyle name="40% - 强调文字颜色 6 2 4 3 2 2 3 2" xfId="17879"/>
    <cellStyle name="常规 28 2 3" xfId="17880"/>
    <cellStyle name="常规 33 2 3" xfId="17881"/>
    <cellStyle name="40% - 强调文字颜色 6 2 4 3 2 2 4" xfId="17882"/>
    <cellStyle name="40% - 强调文字颜色 6 2 4 3 2 2 4 2" xfId="17883"/>
    <cellStyle name="常规 28 3 3" xfId="17884"/>
    <cellStyle name="常规 33 3 3" xfId="17885"/>
    <cellStyle name="40% - 强调文字颜色 6 2 4 3 2 3" xfId="17886"/>
    <cellStyle name="常规 21 5 2 2 2 3 2" xfId="17887"/>
    <cellStyle name="40% - 强调文字颜色 6 2 4 3 2 3 2" xfId="17888"/>
    <cellStyle name="40% - 强调文字颜色 6 2 4 3 2 3 2 2" xfId="17889"/>
    <cellStyle name="40% - 强调文字颜色 6 2 4 3 2 3 3" xfId="17890"/>
    <cellStyle name="40% - 强调文字颜色 6 2 4 3 2 3 3 2" xfId="17891"/>
    <cellStyle name="常规 29 2 3" xfId="17892"/>
    <cellStyle name="常规 34 2 3" xfId="17893"/>
    <cellStyle name="40% - 强调文字颜色 6 2 4 3 2 3 4" xfId="17894"/>
    <cellStyle name="计算 2 4 2 2 5 3 2" xfId="17895"/>
    <cellStyle name="40% - 强调文字颜色 6 2 4 3 2 4" xfId="17896"/>
    <cellStyle name="40% - 强调文字颜色 6 2 4 3 2 4 2" xfId="17897"/>
    <cellStyle name="40% - 强调文字颜色 6 2 4 3 2 5" xfId="17898"/>
    <cellStyle name="40% - 强调文字颜色 6 2 4 3 2 5 2" xfId="17899"/>
    <cellStyle name="40% - 强调文字颜色 6 2 4 3 2 6" xfId="17900"/>
    <cellStyle name="40% - 强调文字颜色 6 2 4 3 3" xfId="17901"/>
    <cellStyle name="40% - 强调文字颜色 6 2 4 3 3 2 2" xfId="17902"/>
    <cellStyle name="40% - 强调文字颜色 6 2 4 3 3 2 2 2" xfId="17903"/>
    <cellStyle name="40% - 强调文字颜色 6 2 4 3 3 2 2 2 2" xfId="17904"/>
    <cellStyle name="40% - 强调文字颜色 6 2 4 3 3 2 2 3" xfId="17905"/>
    <cellStyle name="40% - 强调文字颜色 6 2 4 3 3 2 2 3 2" xfId="17906"/>
    <cellStyle name="输出 2 2 2 3 2 2 2 3 2" xfId="17907"/>
    <cellStyle name="40% - 强调文字颜色 6 2 4 3 3 2 2 4" xfId="17908"/>
    <cellStyle name="40% - 强调文字颜色 6 2 4 3 3 2 3" xfId="17909"/>
    <cellStyle name="40% - 强调文字颜色 6 2 4 3 3 2 3 2" xfId="17910"/>
    <cellStyle name="40% - 强调文字颜色 6 2 4 3 3 2 4" xfId="17911"/>
    <cellStyle name="差 2 4 3 2 3 2 3 2" xfId="17912"/>
    <cellStyle name="40% - 强调文字颜色 6 2 4 3 3 2 4 2" xfId="17913"/>
    <cellStyle name="40% - 强调文字颜色 6 2 4 3 3 3" xfId="17914"/>
    <cellStyle name="差 2 5 2 3 2 2 2" xfId="17915"/>
    <cellStyle name="常规 21 5 2 2 2 4 2" xfId="17916"/>
    <cellStyle name="40% - 强调文字颜色 6 2 4 3 3 3 2" xfId="17917"/>
    <cellStyle name="40% - 强调文字颜色 6 2 4 3 3 3 2 2" xfId="17918"/>
    <cellStyle name="40% - 强调文字颜色 6 2 4 3 3 3 3" xfId="17919"/>
    <cellStyle name="40% - 强调文字颜色 6 2 4 3 3 3 3 2" xfId="17920"/>
    <cellStyle name="40% - 强调文字颜色 6 2 4 3 3 3 4" xfId="17921"/>
    <cellStyle name="40% - 强调文字颜色 6 2 4 3 3 4" xfId="17922"/>
    <cellStyle name="40% - 强调文字颜色 6 2 4 3 3 4 2" xfId="17923"/>
    <cellStyle name="40% - 强调文字颜色 6 2 4 3 3 5" xfId="17924"/>
    <cellStyle name="40% - 强调文字颜色 6 2 4 3 3 5 2" xfId="17925"/>
    <cellStyle name="40% - 强调文字颜色 6 2 4 3 3 6" xfId="17926"/>
    <cellStyle name="40% - 强调文字颜色 6 2 4 3 4" xfId="17927"/>
    <cellStyle name="40% - 强调文字颜色 6 2 4 3 4 2" xfId="17928"/>
    <cellStyle name="40% - 强调文字颜色 6 2 4 3 4 2 2" xfId="17929"/>
    <cellStyle name="40% - 强调文字颜色 6 2 4 3 4 3" xfId="17930"/>
    <cellStyle name="标题 1 2 3 4 2 2" xfId="17931"/>
    <cellStyle name="差 2 5 2 3 2 3 2" xfId="17932"/>
    <cellStyle name="40% - 强调文字颜色 6 2 4 3 4 3 2" xfId="17933"/>
    <cellStyle name="标题 1 2 3 4 2 2 2" xfId="17934"/>
    <cellStyle name="40% - 强调文字颜色 6 2 4 3 4 4" xfId="17935"/>
    <cellStyle name="标题 1 2 3 4 2 3" xfId="17936"/>
    <cellStyle name="40% - 强调文字颜色 6 2 4 3 5 2" xfId="17937"/>
    <cellStyle name="40% - 强调文字颜色 6 2 4 3 6" xfId="17938"/>
    <cellStyle name="40% - 强调文字颜色 6 2 4 3 6 2" xfId="17939"/>
    <cellStyle name="40% - 强调文字颜色 6 2 4 3 7" xfId="17940"/>
    <cellStyle name="40% - 强调文字颜色 6 2 4 4 2" xfId="17941"/>
    <cellStyle name="40% - 强调文字颜色 6 2 4 4 2 2" xfId="17942"/>
    <cellStyle name="40% - 强调文字颜色 6 2 4 4 2 2 2" xfId="17943"/>
    <cellStyle name="警告文本 2 5 3 3 4 2" xfId="17944"/>
    <cellStyle name="40% - 强调文字颜色 6 2 4 4 2 2 3" xfId="17945"/>
    <cellStyle name="40% - 强调文字颜色 6 2 4 4 2 2 3 2" xfId="17946"/>
    <cellStyle name="40% - 强调文字颜色 6 2 4 4 2 2 4" xfId="17947"/>
    <cellStyle name="60% - 强调文字颜色 4 2 2 2 2 2 2 2 2 2" xfId="17948"/>
    <cellStyle name="40% - 强调文字颜色 6 2 4 4 2 3" xfId="17949"/>
    <cellStyle name="常规 21 5 2 2 3 3 2" xfId="17950"/>
    <cellStyle name="40% - 强调文字颜色 6 2 4 4 2 3 2" xfId="17951"/>
    <cellStyle name="40% - 强调文字颜色 6 2 4 4 2 4" xfId="17952"/>
    <cellStyle name="40% - 强调文字颜色 6 2 4 4 2 4 2" xfId="17953"/>
    <cellStyle name="40% - 强调文字颜色 6 2 4 4 2 5" xfId="17954"/>
    <cellStyle name="40% - 强调文字颜色 6 2 4 4 3" xfId="17955"/>
    <cellStyle name="40% - 强调文字颜色 6 2 4 4 4" xfId="17956"/>
    <cellStyle name="40% - 强调文字颜色 6 2 4 4 6" xfId="17957"/>
    <cellStyle name="40% - 强调文字颜色 6 2 4 5" xfId="17958"/>
    <cellStyle name="40% - 强调文字颜色 6 2 4 5 2" xfId="17959"/>
    <cellStyle name="40% - 强调文字颜色 6 2 4 5 2 2" xfId="17960"/>
    <cellStyle name="40% - 强调文字颜色 6 2 4 5 2 2 2" xfId="17961"/>
    <cellStyle name="40% - 强调文字颜色 6 2 4 5 2 2 2 2" xfId="17962"/>
    <cellStyle name="40% - 强调文字颜色 6 2 4 5 2 2 3" xfId="17963"/>
    <cellStyle name="40% - 强调文字颜色 6 2 4 5 2 2 3 2" xfId="17964"/>
    <cellStyle name="40% - 强调文字颜色 6 2 4 5 2 2 4" xfId="17965"/>
    <cellStyle name="60% - 强调文字颜色 4 2 2 2 2 2 3 2 2 2" xfId="17966"/>
    <cellStyle name="40% - 强调文字颜色 6 2 4 5 2 3" xfId="17967"/>
    <cellStyle name="常规 21 5 2 2 4 3 2" xfId="17968"/>
    <cellStyle name="40% - 强调文字颜色 6 2 4 5 2 3 2" xfId="17969"/>
    <cellStyle name="40% - 强调文字颜色 6 2 4 5 2 4" xfId="17970"/>
    <cellStyle name="40% - 强调文字颜色 6 2 4 5 2 4 2" xfId="17971"/>
    <cellStyle name="40% - 强调文字颜色 6 2 4 5 2 5" xfId="17972"/>
    <cellStyle name="40% - 强调文字颜色 6 2 4 5 3" xfId="17973"/>
    <cellStyle name="40% - 强调文字颜色 6 2 4 5 3 2" xfId="17974"/>
    <cellStyle name="40% - 强调文字颜色 6 2 4 5 3 2 2" xfId="17975"/>
    <cellStyle name="40% - 强调文字颜色 6 2 4 5 3 3" xfId="17976"/>
    <cellStyle name="40% - 强调文字颜色 6 2 4 5 3 3 2" xfId="17977"/>
    <cellStyle name="40% - 强调文字颜色 6 2 4 5 3 4" xfId="17978"/>
    <cellStyle name="40% - 强调文字颜色 6 2 4 5 4" xfId="17979"/>
    <cellStyle name="60% - 强调文字颜色 4 2 3 2 2 2 2 2" xfId="17980"/>
    <cellStyle name="40% - 强调文字颜色 6 2 4 5 6" xfId="17981"/>
    <cellStyle name="60% - 强调文字颜色 3 2 3 2 3 4 2 2" xfId="17982"/>
    <cellStyle name="60% - 强调文字颜色 4 2 3 2 2 2 2 4" xfId="17983"/>
    <cellStyle name="40% - 强调文字颜色 6 2 4 6" xfId="17984"/>
    <cellStyle name="强调文字颜色 1 2 5 4 4" xfId="17985"/>
    <cellStyle name="标题 1 2 5 5 3 2" xfId="17986"/>
    <cellStyle name="40% - 强调文字颜色 6 2 4 7" xfId="17987"/>
    <cellStyle name="40% - 强调文字颜色 6 2 4 7 2" xfId="17988"/>
    <cellStyle name="40% - 强调文字颜色 6 2 4 8" xfId="17989"/>
    <cellStyle name="标题 3 2 5 3 2 3 2" xfId="17990"/>
    <cellStyle name="40% - 强调文字颜色 6 2 4 8 2" xfId="17991"/>
    <cellStyle name="常规 25 2 4 2 2 4" xfId="17992"/>
    <cellStyle name="40% - 强调文字颜色 6 2 4 9" xfId="17993"/>
    <cellStyle name="60% - 强调文字颜色 2 2 7 2 4 2" xfId="17994"/>
    <cellStyle name="40% - 强调文字颜色 6 2 5" xfId="17995"/>
    <cellStyle name="差 2 3 2 3 3 5" xfId="17996"/>
    <cellStyle name="40% - 强调文字颜色 6 2 5 2" xfId="17997"/>
    <cellStyle name="40% - 强调文字颜色 6 2 5 2 2" xfId="17998"/>
    <cellStyle name="60% - 强调文字颜色 6 2 5 2 4 4" xfId="17999"/>
    <cellStyle name="40% - 强调文字颜色 6 2 5 2 2 2 2 2" xfId="18000"/>
    <cellStyle name="40% - 强调文字颜色 6 2 5 2 2 2 2 2 2" xfId="18001"/>
    <cellStyle name="常规 36 2 2 2 2 3" xfId="18002"/>
    <cellStyle name="40% - 强调文字颜色 6 2 5 2 2 2 2 3" xfId="18003"/>
    <cellStyle name="常规 25 3 2 2 3" xfId="18004"/>
    <cellStyle name="常规 30 3 2 2 3" xfId="18005"/>
    <cellStyle name="40% - 强调文字颜色 6 2 5 2 2 2 2 3 2" xfId="18006"/>
    <cellStyle name="常规 36 2 2 2 3 3" xfId="18007"/>
    <cellStyle name="40% - 强调文字颜色 6 2 5 2 2 2 2 4" xfId="18008"/>
    <cellStyle name="40% - 强调文字颜色 6 2 5 2 2 2 3" xfId="18009"/>
    <cellStyle name="40% - 强调文字颜色 6 2 5 2 2 2 3 2" xfId="18010"/>
    <cellStyle name="40% - 强调文字颜色 6 2 5 2 2 2 4" xfId="18011"/>
    <cellStyle name="40% - 强调文字颜色 6 2 5 2 2 2 4 2" xfId="18012"/>
    <cellStyle name="40% - 强调文字颜色 6 2 5 2 2 2 5" xfId="18013"/>
    <cellStyle name="40% - 强调文字颜色 6 2 5 2 2 3 2" xfId="18014"/>
    <cellStyle name="40% - 强调文字颜色 6 2 5 2 2 3 2 2" xfId="18015"/>
    <cellStyle name="40% - 强调文字颜色 6 2 5 2 2 3 4" xfId="18016"/>
    <cellStyle name="计算 2 4 2 3 4 3 2" xfId="18017"/>
    <cellStyle name="40% - 强调文字颜色 6 2 5 2 2 4" xfId="18018"/>
    <cellStyle name="40% - 强调文字颜色 6 2 5 2 2 4 2" xfId="18019"/>
    <cellStyle name="计算 2 4 2 2 2 2 3 2 2" xfId="18020"/>
    <cellStyle name="40% - 强调文字颜色 6 2 5 2 2 5" xfId="18021"/>
    <cellStyle name="40% - 强调文字颜色 6 2 5 2 2 6" xfId="18022"/>
    <cellStyle name="40% - 强调文字颜色 6 2 5 2 3" xfId="18023"/>
    <cellStyle name="40% - 强调文字颜色 6 2 5 2 3 2 2" xfId="18024"/>
    <cellStyle name="40% - 强调文字颜色 6 2 5 2 3 2 2 2" xfId="18025"/>
    <cellStyle name="标题 2 2 7 2 2 3" xfId="18026"/>
    <cellStyle name="40% - 强调文字颜色 6 2 5 2 3 2 2 2 2" xfId="18027"/>
    <cellStyle name="常规 36 3 2 2 2 3" xfId="18028"/>
    <cellStyle name="40% - 强调文字颜色 6 2 5 2 3 2 2 3 2" xfId="18029"/>
    <cellStyle name="常规 26 3 2 2 3" xfId="18030"/>
    <cellStyle name="常规 31 3 2 2 3" xfId="18031"/>
    <cellStyle name="40% - 强调文字颜色 6 2 5 2 3 2 2 4" xfId="18032"/>
    <cellStyle name="40% - 强调文字颜色 6 2 5 2 3 2 3" xfId="18033"/>
    <cellStyle name="40% - 强调文字颜色 6 2 5 2 3 2 3 2" xfId="18034"/>
    <cellStyle name="40% - 强调文字颜色 6 2 5 2 3 2 4" xfId="18035"/>
    <cellStyle name="40% - 强调文字颜色 6 2 5 2 3 2 4 2" xfId="18036"/>
    <cellStyle name="40% - 强调文字颜色 6 2 5 2 3 2 5" xfId="18037"/>
    <cellStyle name="40% - 强调文字颜色 6 2 5 2 3 3" xfId="18038"/>
    <cellStyle name="40% - 强调文字颜色 6 2 5 2 3 3 2" xfId="18039"/>
    <cellStyle name="40% - 强调文字颜色 6 2 5 2 3 3 2 2" xfId="18040"/>
    <cellStyle name="40% - 强调文字颜色 6 2 5 2 3 3 3" xfId="18041"/>
    <cellStyle name="40% - 强调文字颜色 6 2 5 2 3 3 4" xfId="18042"/>
    <cellStyle name="计算 2 4 2 3 4 4 2" xfId="18043"/>
    <cellStyle name="40% - 强调文字颜色 6 2 5 2 3 4" xfId="18044"/>
    <cellStyle name="60% - 强调文字颜色 1 2 3 2 2 2 4 2 2" xfId="18045"/>
    <cellStyle name="40% - 强调文字颜色 6 2 5 2 3 4 2" xfId="18046"/>
    <cellStyle name="60% - 强调文字颜色 1 2 2 2 7" xfId="18047"/>
    <cellStyle name="40% - 强调文字颜色 6 2 5 2 3 6" xfId="18048"/>
    <cellStyle name="40% - 强调文字颜色 6 2 5 2 4" xfId="18049"/>
    <cellStyle name="40% - 强调文字颜色 6 2 5 2 4 2 2" xfId="18050"/>
    <cellStyle name="40% - 强调文字颜色 6 2 5 2 4 3" xfId="18051"/>
    <cellStyle name="标题 1 2 4 3 2 2" xfId="18052"/>
    <cellStyle name="40% - 强调文字颜色 6 2 5 2 4 3 2" xfId="18053"/>
    <cellStyle name="标题 1 2 4 3 2 2 2" xfId="18054"/>
    <cellStyle name="40% - 强调文字颜色 6 2 5 2 4 4" xfId="18055"/>
    <cellStyle name="60% - 强调文字颜色 1 2 3 2 2 2 4 3 2" xfId="18056"/>
    <cellStyle name="标题 1 2 4 3 2 3" xfId="18057"/>
    <cellStyle name="40% - 强调文字颜色 6 2 5 2 5" xfId="18058"/>
    <cellStyle name="解释性文本 2 8 2 2 2" xfId="18059"/>
    <cellStyle name="40% - 强调文字颜色 6 2 5 3" xfId="18060"/>
    <cellStyle name="40% - 强调文字颜色 6 2 5 3 2" xfId="18061"/>
    <cellStyle name="40% - 强调文字颜色 6 2 5 3 2 2 2" xfId="18062"/>
    <cellStyle name="标题 5 3 3 3" xfId="18063"/>
    <cellStyle name="40% - 强调文字颜色 6 2 5 3 2 2 2 2" xfId="18064"/>
    <cellStyle name="标题 5 3 3 3 2" xfId="18065"/>
    <cellStyle name="警告文本 2 6 2 3 4 2" xfId="18066"/>
    <cellStyle name="40% - 强调文字颜色 6 2 5 3 2 2 3" xfId="18067"/>
    <cellStyle name="标题 5 3 3 4" xfId="18068"/>
    <cellStyle name="40% - 强调文字颜色 6 2 5 3 2 2 3 2" xfId="18069"/>
    <cellStyle name="标题 5 3 3 4 2" xfId="18070"/>
    <cellStyle name="40% - 强调文字颜色 6 2 5 3 2 2 4" xfId="18071"/>
    <cellStyle name="标题 5 3 3 5" xfId="18072"/>
    <cellStyle name="40% - 强调文字颜色 6 2 5 3 2 3" xfId="18073"/>
    <cellStyle name="常规 21 5 2 3 2 3 2" xfId="18074"/>
    <cellStyle name="40% - 强调文字颜色 6 2 5 3 2 3 2" xfId="18075"/>
    <cellStyle name="标题 5 3 4 3" xfId="18076"/>
    <cellStyle name="计算 2 4 2 3 5 3 2" xfId="18077"/>
    <cellStyle name="40% - 强调文字颜色 6 2 5 3 2 4" xfId="18078"/>
    <cellStyle name="40% - 强调文字颜色 6 2 5 3 2 4 2" xfId="18079"/>
    <cellStyle name="标题 5 3 5 3" xfId="18080"/>
    <cellStyle name="40% - 强调文字颜色 6 2 5 3 2 5" xfId="18081"/>
    <cellStyle name="40% - 强调文字颜色 6 2 5 3 3" xfId="18082"/>
    <cellStyle name="40% - 强调文字颜色 6 2 5 3 3 2 2" xfId="18083"/>
    <cellStyle name="标题 5 4 3 3" xfId="18084"/>
    <cellStyle name="40% - 强调文字颜色 6 2 5 3 3 3" xfId="18085"/>
    <cellStyle name="40% - 强调文字颜色 6 2 5 3 3 3 2" xfId="18086"/>
    <cellStyle name="标题 5 4 4 3" xfId="18087"/>
    <cellStyle name="40% - 强调文字颜色 6 2 5 3 3 4" xfId="18088"/>
    <cellStyle name="40% - 强调文字颜色 6 2 5 3 4" xfId="18089"/>
    <cellStyle name="40% - 强调文字颜色 6 2 5 3 4 2" xfId="18090"/>
    <cellStyle name="差 2 3 2 2 2 3 5" xfId="18091"/>
    <cellStyle name="40% - 强调文字颜色 6 2 5 3 5" xfId="18092"/>
    <cellStyle name="40% - 强调文字颜色 6 2 5 3 5 2" xfId="18093"/>
    <cellStyle name="40% - 强调文字颜色 6 2 5 3 6" xfId="18094"/>
    <cellStyle name="40% - 强调文字颜色 6 2 5 4 2" xfId="18095"/>
    <cellStyle name="40% - 强调文字颜色 6 2 5 4 2 2" xfId="18096"/>
    <cellStyle name="40% - 强调文字颜色 6 2 5 4 2 2 2" xfId="18097"/>
    <cellStyle name="40% - 强调文字颜色 6 2 5 4 2 2 3" xfId="18098"/>
    <cellStyle name="40% - 强调文字颜色 6 2 5 4 2 2 3 2" xfId="18099"/>
    <cellStyle name="40% - 强调文字颜色 6 2 5 4 2 3" xfId="18100"/>
    <cellStyle name="40% - 强调文字颜色 6 2 5 4 2 3 2" xfId="18101"/>
    <cellStyle name="40% - 强调文字颜色 6 2 5 4 2 4" xfId="18102"/>
    <cellStyle name="40% - 强调文字颜色 6 2 5 4 2 4 2" xfId="18103"/>
    <cellStyle name="60% - 强调文字颜色 4 2 4 2 2 2 2 5" xfId="18104"/>
    <cellStyle name="40% - 强调文字颜色 6 2 5 4 2 5" xfId="18105"/>
    <cellStyle name="标题 1 2 3 2 2 4 2" xfId="18106"/>
    <cellStyle name="40% - 强调文字颜色 6 2 5 4 3" xfId="18107"/>
    <cellStyle name="40% - 强调文字颜色 6 2 5 4 4" xfId="18108"/>
    <cellStyle name="40% - 强调文字颜色 6 2 5 4 5" xfId="18109"/>
    <cellStyle name="40% - 强调文字颜色 6 2 5 4 6" xfId="18110"/>
    <cellStyle name="40% - 强调文字颜色 6 2 5 5" xfId="18111"/>
    <cellStyle name="40% - 强调文字颜色 6 2 5 5 2" xfId="18112"/>
    <cellStyle name="40% - 强调文字颜色 6 2 5 5 2 2" xfId="18113"/>
    <cellStyle name="40% - 强调文字颜色 6 2 5 5 3" xfId="18114"/>
    <cellStyle name="40% - 强调文字颜色 6 2 5 5 3 2" xfId="18115"/>
    <cellStyle name="40% - 强调文字颜色 6 2 5 5 4" xfId="18116"/>
    <cellStyle name="60% - 强调文字颜色 4 2 3 2 2 3 2 2" xfId="18117"/>
    <cellStyle name="40% - 强调文字颜色 6 2 5 6" xfId="18118"/>
    <cellStyle name="40% - 强调文字颜色 6 2 5 6 2" xfId="18119"/>
    <cellStyle name="40% - 强调文字颜色 6 2 5 7" xfId="18120"/>
    <cellStyle name="40% - 强调文字颜色 6 2 5 7 2" xfId="18121"/>
    <cellStyle name="40% - 强调文字颜色 6 2 5 8" xfId="18122"/>
    <cellStyle name="标题 3 2 5 3 2 4 2" xfId="18123"/>
    <cellStyle name="40% - 强调文字颜色 6 2 6" xfId="18124"/>
    <cellStyle name="40% - 强调文字颜色 6 2 6 2" xfId="18125"/>
    <cellStyle name="40% - 强调文字颜色 6 2 6 2 2" xfId="18126"/>
    <cellStyle name="60% - 强调文字颜色 6 2 5 3 4 4" xfId="18127"/>
    <cellStyle name="40% - 强调文字颜色 6 2 6 2 2 2 2 2" xfId="18128"/>
    <cellStyle name="40% - 强调文字颜色 6 2 6 2 2 2 3" xfId="18129"/>
    <cellStyle name="40% - 强调文字颜色 6 2 6 2 2 2 3 2" xfId="18130"/>
    <cellStyle name="40% - 强调文字颜色 6 2 6 2 2 2 4" xfId="18131"/>
    <cellStyle name="40% - 强调文字颜色 6 2 6 2 2 3 2" xfId="18132"/>
    <cellStyle name="常规 2 2 8 2" xfId="18133"/>
    <cellStyle name="40% - 强调文字颜色 6 2 6 2 2 4" xfId="18134"/>
    <cellStyle name="常规 2 2 9" xfId="18135"/>
    <cellStyle name="40% - 强调文字颜色 6 2 6 2 2 4 2" xfId="18136"/>
    <cellStyle name="40% - 强调文字颜色 6 2 6 2 3" xfId="18137"/>
    <cellStyle name="40% - 强调文字颜色 6 2 6 2 3 2 2" xfId="18138"/>
    <cellStyle name="常规 2 3 7 2" xfId="18139"/>
    <cellStyle name="40% - 强调文字颜色 6 2 6 2 3 3" xfId="18140"/>
    <cellStyle name="常规 2 3 8" xfId="18141"/>
    <cellStyle name="40% - 强调文字颜色 6 2 6 2 3 3 2" xfId="18142"/>
    <cellStyle name="常规 2 3 8 2" xfId="18143"/>
    <cellStyle name="40% - 强调文字颜色 6 2 6 2 3 4" xfId="18144"/>
    <cellStyle name="常规 2 3 9" xfId="18145"/>
    <cellStyle name="40% - 强调文字颜色 6 2 6 2 4" xfId="18146"/>
    <cellStyle name="40% - 强调文字颜色 6 2 6 2 5 2" xfId="18147"/>
    <cellStyle name="常规 2 5 7" xfId="18148"/>
    <cellStyle name="40% - 强调文字颜色 6 2 6 2 6" xfId="18149"/>
    <cellStyle name="解释性文本 2 8 2 3 2" xfId="18150"/>
    <cellStyle name="40% - 强调文字颜色 6 2 6 3" xfId="18151"/>
    <cellStyle name="40% - 强调文字颜色 6 2 6 3 2" xfId="18152"/>
    <cellStyle name="40% - 强调文字颜色 6 2 6 3 2 2 2" xfId="18153"/>
    <cellStyle name="常规 3 2 7 2" xfId="18154"/>
    <cellStyle name="40% - 强调文字颜色 6 2 6 3 2 2 2 2" xfId="18155"/>
    <cellStyle name="40% - 强调文字颜色 6 2 6 3 2 2 3 2" xfId="18156"/>
    <cellStyle name="40% - 强调文字颜色 6 2 6 3 2 2 4" xfId="18157"/>
    <cellStyle name="计算 2 5 2 2 2 2 2 2 2" xfId="18158"/>
    <cellStyle name="40% - 强调文字颜色 6 2 6 3 2 3" xfId="18159"/>
    <cellStyle name="常规 3 2 8" xfId="18160"/>
    <cellStyle name="40% - 强调文字颜色 6 2 6 3 2 3 2" xfId="18161"/>
    <cellStyle name="常规 3 2 8 2" xfId="18162"/>
    <cellStyle name="40% - 强调文字颜色 6 2 6 3 2 4" xfId="18163"/>
    <cellStyle name="常规 3 2 9" xfId="18164"/>
    <cellStyle name="40% - 强调文字颜色 6 2 6 3 2 4 2" xfId="18165"/>
    <cellStyle name="差 2 2 2 2 6" xfId="18166"/>
    <cellStyle name="40% - 强调文字颜色 6 2 6 3 3" xfId="18167"/>
    <cellStyle name="40% - 强调文字颜色 6 2 6 3 3 2 2" xfId="18168"/>
    <cellStyle name="常规 3 3 7 2" xfId="18169"/>
    <cellStyle name="计算 2 5 2 2 2 2 2 3 2" xfId="18170"/>
    <cellStyle name="40% - 强调文字颜色 6 2 6 3 3 3" xfId="18171"/>
    <cellStyle name="常规 3 3 8" xfId="18172"/>
    <cellStyle name="40% - 强调文字颜色 6 2 6 3 3 3 2" xfId="18173"/>
    <cellStyle name="常规 3 3 8 2" xfId="18174"/>
    <cellStyle name="40% - 强调文字颜色 6 2 6 3 3 4" xfId="18175"/>
    <cellStyle name="常规 3 3 9" xfId="18176"/>
    <cellStyle name="40% - 强调文字颜色 6 2 6 3 4" xfId="18177"/>
    <cellStyle name="40% - 强调文字颜色 6 2 6 3 4 2" xfId="18178"/>
    <cellStyle name="常规 3 4 7" xfId="18179"/>
    <cellStyle name="40% - 强调文字颜色 6 2 6 3 5 2" xfId="18180"/>
    <cellStyle name="常规 3 5 7" xfId="18181"/>
    <cellStyle name="40% - 强调文字颜色 6 2 6 3 6" xfId="18182"/>
    <cellStyle name="40% - 强调文字颜色 6 2 6 4 2 2" xfId="18183"/>
    <cellStyle name="40% - 强调文字颜色 6 2 6 4 3" xfId="18184"/>
    <cellStyle name="40% - 强调文字颜色 6 2 6 4 4" xfId="18185"/>
    <cellStyle name="40% - 强调文字颜色 6 2 6 6 2" xfId="18186"/>
    <cellStyle name="40% - 强调文字颜色 6 2 6 7" xfId="18187"/>
    <cellStyle name="40% - 强调文字颜色 6 2 7" xfId="18188"/>
    <cellStyle name="标题 5 3 3 2 2" xfId="18189"/>
    <cellStyle name="40% - 强调文字颜色 6 2 7 2" xfId="18190"/>
    <cellStyle name="标题 5 3 3 2 2 2" xfId="18191"/>
    <cellStyle name="40% - 强调文字颜色 6 2 7 2 2" xfId="18192"/>
    <cellStyle name="标题 5 3 3 2 2 2 2" xfId="18193"/>
    <cellStyle name="40% - 强调文字颜色 6 2 7 2 2 2 2" xfId="18194"/>
    <cellStyle name="40% - 强调文字颜色 6 2 7 2 2 3" xfId="18195"/>
    <cellStyle name="40% - 强调文字颜色 6 2 7 2 2 3 2" xfId="18196"/>
    <cellStyle name="40% - 强调文字颜色 6 2 7 2 2 4" xfId="18197"/>
    <cellStyle name="40% - 强调文字颜色 6 2 7 2 3" xfId="18198"/>
    <cellStyle name="标题 5 3 3 2 2 2 3" xfId="18199"/>
    <cellStyle name="40% - 强调文字颜色 6 2 7 2 4" xfId="18200"/>
    <cellStyle name="标题 5 3 3 2 2 2 4" xfId="18201"/>
    <cellStyle name="40% - 强调文字颜色 6 2 7 2 4 2" xfId="18202"/>
    <cellStyle name="40% - 强调文字颜色 6 2 7 2 5" xfId="18203"/>
    <cellStyle name="常规 18 4 2 2 2 2 2 2" xfId="18204"/>
    <cellStyle name="常规 23 4 2 2 2 2 2 2" xfId="18205"/>
    <cellStyle name="40% - 强调文字颜色 6 2 7 3" xfId="18206"/>
    <cellStyle name="标题 5 3 3 2 2 3" xfId="18207"/>
    <cellStyle name="40% - 强调文字颜色 6 2 7 3 2" xfId="18208"/>
    <cellStyle name="标题 5 3 3 2 2 3 2" xfId="18209"/>
    <cellStyle name="40% - 强调文字颜色 6 2 7 3 2 2" xfId="18210"/>
    <cellStyle name="40% - 强调文字颜色 6 2 7 3 3" xfId="18211"/>
    <cellStyle name="40% - 强调文字颜色 6 2 7 3 3 2" xfId="18212"/>
    <cellStyle name="40% - 强调文字颜色 6 2 7 3 4" xfId="18213"/>
    <cellStyle name="40% - 强调文字颜色 6 2 7 4 2" xfId="18214"/>
    <cellStyle name="标题 5 3 3 2 2 4 2" xfId="18215"/>
    <cellStyle name="40% - 强调文字颜色 6 2 7 5" xfId="18216"/>
    <cellStyle name="标题 5 3 3 2 2 5" xfId="18217"/>
    <cellStyle name="40% - 强调文字颜色 6 2 7 5 2" xfId="18218"/>
    <cellStyle name="40% - 强调文字颜色 6 2 7 6" xfId="18219"/>
    <cellStyle name="40% - 强调文字颜色 6 2 8" xfId="18220"/>
    <cellStyle name="标题 5 3 3 2 3" xfId="18221"/>
    <cellStyle name="40% - 强调文字颜色 6 2 8 2" xfId="18222"/>
    <cellStyle name="标题 5 3 3 2 3 2" xfId="18223"/>
    <cellStyle name="40% - 强调文字颜色 6 2 8 2 2" xfId="18224"/>
    <cellStyle name="标题 5 3 3 2 3 2 2" xfId="18225"/>
    <cellStyle name="40% - 强调文字颜色 6 2 8 2 2 2" xfId="18226"/>
    <cellStyle name="标题 5 3 3 2 3 2 2 2" xfId="18227"/>
    <cellStyle name="40% - 强调文字颜色 6 2 8 2 2 2 2" xfId="18228"/>
    <cellStyle name="40% - 强调文字颜色 6 2 8 2 2 3" xfId="18229"/>
    <cellStyle name="40% - 强调文字颜色 6 2 8 2 2 3 2" xfId="18230"/>
    <cellStyle name="40% - 强调文字颜色 6 2 8 2 2 4" xfId="18231"/>
    <cellStyle name="40% - 强调文字颜色 6 2 8 2 3" xfId="18232"/>
    <cellStyle name="标题 5 3 3 2 3 2 3" xfId="18233"/>
    <cellStyle name="40% - 强调文字颜色 6 2 8 2 3 2" xfId="18234"/>
    <cellStyle name="标题 5 3 3 2 3 2 3 2" xfId="18235"/>
    <cellStyle name="40% - 强调文字颜色 6 2 8 2 4" xfId="18236"/>
    <cellStyle name="标题 5 3 3 2 3 2 4" xfId="18237"/>
    <cellStyle name="常规 26 2 2 2 5 2" xfId="18238"/>
    <cellStyle name="常规 31 2 2 2 5 2" xfId="18239"/>
    <cellStyle name="40% - 强调文字颜色 6 2 8 2 4 2" xfId="18240"/>
    <cellStyle name="40% - 强调文字颜色 6 2 8 2 5" xfId="18241"/>
    <cellStyle name="常规 18 4 2 2 2 3 2 2" xfId="18242"/>
    <cellStyle name="40% - 强调文字颜色 6 2 8 3" xfId="18243"/>
    <cellStyle name="标题 5 3 3 2 3 3" xfId="18244"/>
    <cellStyle name="40% - 强调文字颜色 6 2 8 3 2" xfId="18245"/>
    <cellStyle name="标题 5 3 3 2 3 3 2" xfId="18246"/>
    <cellStyle name="40% - 强调文字颜色 6 2 8 3 2 2" xfId="18247"/>
    <cellStyle name="40% - 强调文字颜色 6 2 8 3 3" xfId="18248"/>
    <cellStyle name="40% - 强调文字颜色 6 2 8 3 3 2" xfId="18249"/>
    <cellStyle name="40% - 强调文字颜色 6 2 8 3 4" xfId="18250"/>
    <cellStyle name="常规 31 2 2 2 6 2" xfId="18251"/>
    <cellStyle name="40% - 强调文字颜色 6 2 8 4 2" xfId="18252"/>
    <cellStyle name="标题 5 3 3 2 3 4 2" xfId="18253"/>
    <cellStyle name="40% - 强调文字颜色 6 2 8 5" xfId="18254"/>
    <cellStyle name="标题 5 3 3 2 3 5" xfId="18255"/>
    <cellStyle name="40% - 强调文字颜色 6 2 8 6" xfId="18256"/>
    <cellStyle name="40% - 强调文字颜色 6 2 9" xfId="18257"/>
    <cellStyle name="标题 5 3 3 2 4" xfId="18258"/>
    <cellStyle name="40% - 强调文字颜色 6 2 9 2" xfId="18259"/>
    <cellStyle name="标题 5 3 3 2 4 2" xfId="18260"/>
    <cellStyle name="40% - 强调文字颜色 6 2 9 2 2" xfId="18261"/>
    <cellStyle name="标题 5 3 3 2 4 2 2" xfId="18262"/>
    <cellStyle name="40% - 强调文字颜色 6 2 9 3" xfId="18263"/>
    <cellStyle name="标题 5 3 3 2 4 3" xfId="18264"/>
    <cellStyle name="40% - 强调文字颜色 6 2 9 3 2" xfId="18265"/>
    <cellStyle name="标题 5 3 3 2 4 3 2" xfId="18266"/>
    <cellStyle name="40% - 强调文字颜色 6 2 9 4" xfId="18267"/>
    <cellStyle name="标题 5 3 3 2 4 4" xfId="18268"/>
    <cellStyle name="60% - 强调文字颜色 1 2" xfId="18269"/>
    <cellStyle name="60% - 强调文字颜色 1 2 11 2" xfId="18270"/>
    <cellStyle name="60% - 强调文字颜色 1 2 12" xfId="18271"/>
    <cellStyle name="常规 18 7 3 2 2" xfId="18272"/>
    <cellStyle name="常规 23 7 3 2 2" xfId="18273"/>
    <cellStyle name="60% - 强调文字颜色 1 2 2" xfId="18274"/>
    <cellStyle name="常规 28 2 4 2 4" xfId="18275"/>
    <cellStyle name="常规 33 2 4 2 4" xfId="18276"/>
    <cellStyle name="60% - 强调文字颜色 1 2 2 2" xfId="18277"/>
    <cellStyle name="60% - 强调文字颜色 1 2 2 2 2" xfId="18278"/>
    <cellStyle name="常规 21 3 3 2 2 2 3" xfId="18279"/>
    <cellStyle name="60% - 强调文字颜色 1 2 2 2 2 2" xfId="18280"/>
    <cellStyle name="常规 21 3 3 2 2 2 3 2" xfId="18281"/>
    <cellStyle name="60% - 强调文字颜色 1 2 2 2 2 2 2" xfId="18282"/>
    <cellStyle name="60% - 强调文字颜色 6 2 4 2 2 2 4 3 2" xfId="18283"/>
    <cellStyle name="60% - 强调文字颜色 1 2 2 2 2 2 2 2 2 2" xfId="18284"/>
    <cellStyle name="标题 1 2 5 5" xfId="18285"/>
    <cellStyle name="60% - 强调文字颜色 1 2 2 2 2 2 2 2 3" xfId="18286"/>
    <cellStyle name="60% - 强调文字颜色 6 2 4 2 2 2 4 4" xfId="18287"/>
    <cellStyle name="60% - 强调文字颜色 1 2 2 2 2 2 2 2 3 2" xfId="18288"/>
    <cellStyle name="标题 1 2 6 5" xfId="18289"/>
    <cellStyle name="强调文字颜色 5 2 5 2 3 2" xfId="18290"/>
    <cellStyle name="60% - 强调文字颜色 1 2 2 2 2 2 2 2 4" xfId="18291"/>
    <cellStyle name="60% - 强调文字颜色 4 2 3 4 4 2" xfId="18292"/>
    <cellStyle name="标题 3 2 3 2 2 4 3 2" xfId="18293"/>
    <cellStyle name="60% - 强调文字颜色 1 2 2 2 2 2 2 3 2" xfId="18294"/>
    <cellStyle name="60% - 强调文字颜色 1 2 2 2 2 2 2 4" xfId="18295"/>
    <cellStyle name="标题 2 2 2 2 4 2 3 2" xfId="18296"/>
    <cellStyle name="常规 21 7 3 3 2" xfId="18297"/>
    <cellStyle name="60% - 强调文字颜色 1 2 2 2 2 2 2 4 2" xfId="18298"/>
    <cellStyle name="60% - 强调文字颜色 1 2 2 2 2 2 2 5" xfId="18299"/>
    <cellStyle name="60% - 强调文字颜色 1 2 2 2 2 2 3" xfId="18300"/>
    <cellStyle name="60% - 强调文字颜色 1 2 2 2 2 2 3 2" xfId="18301"/>
    <cellStyle name="60% - 强调文字颜色 1 2 2 2 2 2 3 2 2" xfId="18302"/>
    <cellStyle name="60% - 强调文字颜色 1 2 2 2 2 2 3 2 2 2" xfId="18303"/>
    <cellStyle name="标题 2 2 5 5" xfId="18304"/>
    <cellStyle name="60% - 强调文字颜色 1 2 2 2 2 2 3 2 3" xfId="18305"/>
    <cellStyle name="60% - 强调文字颜色 1 2 2 2 2 2 3 2 3 2" xfId="18306"/>
    <cellStyle name="标题 2 2 6 5" xfId="18307"/>
    <cellStyle name="强调文字颜色 5 2 5 3 3 2" xfId="18308"/>
    <cellStyle name="60% - 强调文字颜色 1 2 2 2 2 2 3 2 4" xfId="18309"/>
    <cellStyle name="60% - 强调文字颜色 4 2 3 5 4 2" xfId="18310"/>
    <cellStyle name="好 2 3 2 2 2 2 2 3 2" xfId="18311"/>
    <cellStyle name="60% - 强调文字颜色 1 2 2 2 2 2 3 3" xfId="18312"/>
    <cellStyle name="60% - 强调文字颜色 1 2 2 2 2 2 3 3 2" xfId="18313"/>
    <cellStyle name="60% - 强调文字颜色 1 2 2 2 2 2 3 4" xfId="18314"/>
    <cellStyle name="常规 21 7 3 4 2" xfId="18315"/>
    <cellStyle name="60% - 强调文字颜色 1 2 2 2 2 2 3 4 2" xfId="18316"/>
    <cellStyle name="60% - 强调文字颜色 1 2 2 2 2 2 3 5" xfId="18317"/>
    <cellStyle name="60% - 强调文字颜色 1 2 2 2 2 2 4" xfId="18318"/>
    <cellStyle name="60% - 强调文字颜色 1 2 2 2 2 2 5" xfId="18319"/>
    <cellStyle name="60% - 强调文字颜色 1 2 2 2 2 2 6" xfId="18320"/>
    <cellStyle name="60% - 强调文字颜色 1 2 2 2 2 2 6 2" xfId="18321"/>
    <cellStyle name="60% - 强调文字颜色 1 2 2 2 2 2 7" xfId="18322"/>
    <cellStyle name="计算 2 4 2 7" xfId="18323"/>
    <cellStyle name="60% - 强调文字颜色 1 2 2 2 2 3 2" xfId="18324"/>
    <cellStyle name="计算 2 4 2 7 2" xfId="18325"/>
    <cellStyle name="60% - 强调文字颜色 1 2 2 2 2 3 2 2" xfId="18326"/>
    <cellStyle name="输入 2 2 5 3 3 2" xfId="18327"/>
    <cellStyle name="标题 4 2 3 2 2 2 3" xfId="18328"/>
    <cellStyle name="60% - 强调文字颜色 1 2 2 2 2 3 2 2 2" xfId="18329"/>
    <cellStyle name="60% - 强调文字颜色 2 2 2 4 4 4" xfId="18330"/>
    <cellStyle name="标题 4 2 3 2 2 2 3 2" xfId="18331"/>
    <cellStyle name="60% - 强调文字颜色 1 2 2 2 2 3 2 3" xfId="18332"/>
    <cellStyle name="标题 4 2 3 2 2 2 4" xfId="18333"/>
    <cellStyle name="60% - 强调文字颜色 1 2 2 2 2 3 2 3 2" xfId="18334"/>
    <cellStyle name="标题 4 2 3 2 2 2 4 2" xfId="18335"/>
    <cellStyle name="60% - 强调文字颜色 1 2 2 2 2 3 2 4" xfId="18336"/>
    <cellStyle name="标题 4 2 3 2 2 2 5" xfId="18337"/>
    <cellStyle name="常规 21 7 4 3 2" xfId="18338"/>
    <cellStyle name="计算 2 4 2 8" xfId="18339"/>
    <cellStyle name="60% - 强调文字颜色 1 2 2 2 2 3 3" xfId="18340"/>
    <cellStyle name="计算 2 4 2 8 2" xfId="18341"/>
    <cellStyle name="60% - 强调文字颜色 1 2 2 2 2 3 3 2" xfId="18342"/>
    <cellStyle name="标题 4 2 3 2 2 3 3" xfId="18343"/>
    <cellStyle name="计算 2 4 2 9" xfId="18344"/>
    <cellStyle name="60% - 强调文字颜色 1 2 2 2 2 3 4" xfId="18345"/>
    <cellStyle name="60% - 强调文字颜色 1 2 2 2 2 3 4 2" xfId="18346"/>
    <cellStyle name="标题 4 2 3 2 2 4 3" xfId="18347"/>
    <cellStyle name="60% - 强调文字颜色 1 2 2 2 2 3 5" xfId="18348"/>
    <cellStyle name="60% - 强调文字颜色 1 2 2 2 2 4" xfId="18349"/>
    <cellStyle name="计算 2 4 3 7" xfId="18350"/>
    <cellStyle name="60% - 强调文字颜色 1 2 2 2 2 4 2" xfId="18351"/>
    <cellStyle name="60% - 强调文字颜色 2 2 3 2 2 4" xfId="18352"/>
    <cellStyle name="60% - 强调文字颜色 3 2 4 2 4" xfId="18353"/>
    <cellStyle name="标题 3 2 2 2 3 2 3" xfId="18354"/>
    <cellStyle name="计算 2 4 3 7 2" xfId="18355"/>
    <cellStyle name="60% - 强调文字颜色 1 2 2 2 2 4 2 2" xfId="18356"/>
    <cellStyle name="60% - 强调文字颜色 2 2 3 2 2 4 2" xfId="18357"/>
    <cellStyle name="60% - 强调文字颜色 3 2 4 2 4 2" xfId="18358"/>
    <cellStyle name="标题 3 2 2 2 3 2 3 2" xfId="18359"/>
    <cellStyle name="标题 4 2 3 2 3 2 3" xfId="18360"/>
    <cellStyle name="计算 2 4 3 8" xfId="18361"/>
    <cellStyle name="60% - 强调文字颜色 1 2 2 2 2 4 3" xfId="18362"/>
    <cellStyle name="60% - 强调文字颜色 2 2 3 2 2 5" xfId="18363"/>
    <cellStyle name="60% - 强调文字颜色 3 2 4 2 5" xfId="18364"/>
    <cellStyle name="标题 3 2 2 2 3 2 4" xfId="18365"/>
    <cellStyle name="60% - 强调文字颜色 1 2 2 2 2 4 3 2" xfId="18366"/>
    <cellStyle name="60% - 强调文字颜色 2 2 3 2 2 5 2" xfId="18367"/>
    <cellStyle name="60% - 强调文字颜色 3 2 4 2 5 2" xfId="18368"/>
    <cellStyle name="标题 3 2 2 2 3 2 4 2" xfId="18369"/>
    <cellStyle name="标题 4 2 3 2 3 3 3" xfId="18370"/>
    <cellStyle name="60% - 强调文字颜色 1 2 2 2 2 4 4" xfId="18371"/>
    <cellStyle name="60% - 强调文字颜色 2 2 3 2 2 6" xfId="18372"/>
    <cellStyle name="60% - 强调文字颜色 4 2 5 2 2 2" xfId="18373"/>
    <cellStyle name="60% - 强调文字颜色 3 2 4 2 6" xfId="18374"/>
    <cellStyle name="标题 3 2 2 2 3 2 5" xfId="18375"/>
    <cellStyle name="60% - 强调文字颜色 1 2 2 2 2 5" xfId="18376"/>
    <cellStyle name="60% - 强调文字颜色 5 2 3 2 4 2 2 2" xfId="18377"/>
    <cellStyle name="标题 3 2 4 2 2 2 3 2 2 2" xfId="18378"/>
    <cellStyle name="计算 2 4 4 7" xfId="18379"/>
    <cellStyle name="60% - 强调文字颜色 1 2 2 2 2 5 2" xfId="18380"/>
    <cellStyle name="60% - 强调文字颜色 2 2 3 2 3 4" xfId="18381"/>
    <cellStyle name="60% - 强调文字颜色 3 2 4 3 4" xfId="18382"/>
    <cellStyle name="标题 3 2 2 2 3 3 3" xfId="18383"/>
    <cellStyle name="60% - 强调文字颜色 1 2 2 2 2 6" xfId="18384"/>
    <cellStyle name="60% - 强调文字颜色 2 2 3 2 2 2 2" xfId="18385"/>
    <cellStyle name="60% - 强调文字颜色 3 2 4 2 2 2" xfId="18386"/>
    <cellStyle name="60% - 强调文字颜色 5 2 2 2 3 2 2 3 2" xfId="18387"/>
    <cellStyle name="60% - 强调文字颜色 1 2 2 2 2 6 2" xfId="18388"/>
    <cellStyle name="60% - 强调文字颜色 2 2 3 2 4 4" xfId="18389"/>
    <cellStyle name="60% - 强调文字颜色 3 2 4 2 2 2 2" xfId="18390"/>
    <cellStyle name="60% - 强调文字颜色 2 2 3 2 2 2 2 2" xfId="18391"/>
    <cellStyle name="60% - 强调文字颜色 3 2 4 4 4" xfId="18392"/>
    <cellStyle name="标题 3 2 2 2 3 4 3" xfId="18393"/>
    <cellStyle name="60% - 强调文字颜色 1 2 2 2 2 7" xfId="18394"/>
    <cellStyle name="60% - 强调文字颜色 2 2 3 2 2 2 3" xfId="18395"/>
    <cellStyle name="60% - 强调文字颜色 3 2 4 2 2 3" xfId="18396"/>
    <cellStyle name="60% - 强调文字颜色 1 2 2 2 3" xfId="18397"/>
    <cellStyle name="常规 2 6 2 3 4 2" xfId="18398"/>
    <cellStyle name="常规 21 3 3 2 2 2 4" xfId="18399"/>
    <cellStyle name="60% - 强调文字颜色 1 2 2 2 3 2" xfId="18400"/>
    <cellStyle name="60% - 强调文字颜色 1 2 2 2 3 2 2" xfId="18401"/>
    <cellStyle name="60% - 强调文字颜色 1 2 2 2 3 2 2 2" xfId="18402"/>
    <cellStyle name="常规 18 2 4 3 3" xfId="18403"/>
    <cellStyle name="常规 23 2 4 3 3" xfId="18404"/>
    <cellStyle name="60% - 强调文字颜色 1 2 2 2 3 2 2 2 2" xfId="18405"/>
    <cellStyle name="常规 18 2 4 3 3 2" xfId="18406"/>
    <cellStyle name="常规 23 2 4 3 3 2" xfId="18407"/>
    <cellStyle name="60% - 强调文字颜色 1 2 2 2 3 2 2 3" xfId="18408"/>
    <cellStyle name="常规 18 2 4 3 4" xfId="18409"/>
    <cellStyle name="常规 23 2 4 3 4" xfId="18410"/>
    <cellStyle name="60% - 强调文字颜色 1 2 2 2 3 2 2 3 2" xfId="18411"/>
    <cellStyle name="常规 18 2 4 3 4 2" xfId="18412"/>
    <cellStyle name="60% - 强调文字颜色 1 2 2 2 3 2 2 4" xfId="18413"/>
    <cellStyle name="常规 18 2 4 3 5" xfId="18414"/>
    <cellStyle name="60% - 强调文字颜色 1 2 2 2 3 2 3" xfId="18415"/>
    <cellStyle name="60% - 强调文字颜色 1 2 2 2 3 2 3 2" xfId="18416"/>
    <cellStyle name="常规 18 2 4 4 3" xfId="18417"/>
    <cellStyle name="60% - 强调文字颜色 1 2 2 2 3 2 4" xfId="18418"/>
    <cellStyle name="常规 21 2 4 2 2 2 2" xfId="18419"/>
    <cellStyle name="60% - 强调文字颜色 1 2 2 2 3 2 5" xfId="18420"/>
    <cellStyle name="60% - 强调文字颜色 1 2 2 2 3 3 2 2 2" xfId="18421"/>
    <cellStyle name="标题 4 2 3 3 2 2 3 2" xfId="18422"/>
    <cellStyle name="常规 23 2 5 3 3 2" xfId="18423"/>
    <cellStyle name="60% - 强调文字颜色 1 2 2 2 3 3 2 3" xfId="18424"/>
    <cellStyle name="标题 4 2 3 3 2 2 4" xfId="18425"/>
    <cellStyle name="常规 23 2 5 3 4" xfId="18426"/>
    <cellStyle name="60% - 强调文字颜色 1 2 2 2 3 3 2 3 2" xfId="18427"/>
    <cellStyle name="标题 4 2 3 3 2 2 4 2" xfId="18428"/>
    <cellStyle name="60% - 强调文字颜色 1 2 2 2 3 3 2 4" xfId="18429"/>
    <cellStyle name="标题 4 2 3 3 2 2 5" xfId="18430"/>
    <cellStyle name="60% - 强调文字颜色 1 2 2 2 3 3 4 2" xfId="18431"/>
    <cellStyle name="标题 4 2 3 3 2 4 3" xfId="18432"/>
    <cellStyle name="60% - 强调文字颜色 1 2 2 2 3 3 5" xfId="18433"/>
    <cellStyle name="计算 2 5 3 7 2" xfId="18434"/>
    <cellStyle name="60% - 强调文字颜色 1 2 2 2 3 4 2 2" xfId="18435"/>
    <cellStyle name="60% - 强调文字颜色 2 2 2 2 2 2 2 4" xfId="18436"/>
    <cellStyle name="60% - 强调文字颜色 2 2 3 3 2 4 2" xfId="18437"/>
    <cellStyle name="60% - 强调文字颜色 3 2 5 2 4 2" xfId="18438"/>
    <cellStyle name="标题 3 2 2 2 4 2 3 2" xfId="18439"/>
    <cellStyle name="标题 4 2 3 3 3 2 3" xfId="18440"/>
    <cellStyle name="计算 2 5 3 8" xfId="18441"/>
    <cellStyle name="60% - 强调文字颜色 1 2 2 2 3 4 3" xfId="18442"/>
    <cellStyle name="强调文字颜色 1 2 2 2 2 2 2 2 2" xfId="18443"/>
    <cellStyle name="60% - 强调文字颜色 2 2 3 3 2 5" xfId="18444"/>
    <cellStyle name="60% - 强调文字颜色 3 2 5 2 5" xfId="18445"/>
    <cellStyle name="标题 3 2 2 2 4 2 4" xfId="18446"/>
    <cellStyle name="60% - 强调文字颜色 1 2 2 2 3 4 3 2" xfId="18447"/>
    <cellStyle name="60% - 强调文字颜色 2 2 2 2 2 2 3 4" xfId="18448"/>
    <cellStyle name="强调文字颜色 1 2 2 2 2 2 2 2 2 2" xfId="18449"/>
    <cellStyle name="60% - 强调文字颜色 2 2 3 3 2 5 2" xfId="18450"/>
    <cellStyle name="60% - 强调文字颜色 3 2 5 2 5 2" xfId="18451"/>
    <cellStyle name="60% - 强调文字颜色 1 2 2 2 3 4 4" xfId="18452"/>
    <cellStyle name="强调文字颜色 1 2 2 2 2 2 2 2 3" xfId="18453"/>
    <cellStyle name="60% - 强调文字颜色 2 2 3 3 2 6" xfId="18454"/>
    <cellStyle name="60% - 强调文字颜色 3 2 5 2 6" xfId="18455"/>
    <cellStyle name="60% - 强调文字颜色 4 2 5 3 2 2" xfId="18456"/>
    <cellStyle name="差 2 2 4 3 2 2 2" xfId="18457"/>
    <cellStyle name="60% - 强调文字颜色 1 2 2 2 3 6 2" xfId="18458"/>
    <cellStyle name="60% - 强调文字颜色 2 2 3 3 4 4" xfId="18459"/>
    <cellStyle name="60% - 强调文字颜色 2 2 3 2 2 3 2 2" xfId="18460"/>
    <cellStyle name="60% - 强调文字颜色 3 2 5 4 4" xfId="18461"/>
    <cellStyle name="60% - 强调文字颜色 3 2 4 2 3 2 2" xfId="18462"/>
    <cellStyle name="标题 3 2 2 2 3 2 2 2 2" xfId="18463"/>
    <cellStyle name="60% - 强调文字颜色 1 2 2 2 3 7" xfId="18464"/>
    <cellStyle name="60% - 强调文字颜色 2 2 3 2 2 3 3" xfId="18465"/>
    <cellStyle name="60% - 强调文字颜色 3 2 4 2 3 3" xfId="18466"/>
    <cellStyle name="标题 3 2 2 2 3 2 2 3" xfId="18467"/>
    <cellStyle name="60% - 强调文字颜色 1 2 2 2 4" xfId="18468"/>
    <cellStyle name="60% - 强调文字颜色 1 2 2 2 4 2" xfId="18469"/>
    <cellStyle name="60% - 强调文字颜色 1 2 2 2 4 2 2" xfId="18470"/>
    <cellStyle name="60% - 强调文字颜色 1 2 2 2 4 2 2 2" xfId="18471"/>
    <cellStyle name="常规 18 3 4 3 3" xfId="18472"/>
    <cellStyle name="常规 23 3 4 3 3" xfId="18473"/>
    <cellStyle name="60% - 强调文字颜色 1 2 2 2 4 2 3" xfId="18474"/>
    <cellStyle name="60% - 强调文字颜色 1 2 2 2 4 2 3 2" xfId="18475"/>
    <cellStyle name="常规 18 3 4 4 3" xfId="18476"/>
    <cellStyle name="60% - 强调文字颜色 1 2 2 2 4 2 4" xfId="18477"/>
    <cellStyle name="60% - 强调文字颜色 1 2 2 2 5" xfId="18478"/>
    <cellStyle name="60% - 强调文字颜色 1 2 2 2 5 2" xfId="18479"/>
    <cellStyle name="60% - 强调文字颜色 1 2 2 2 5 2 2" xfId="18480"/>
    <cellStyle name="60% - 强调文字颜色 1 2 2 2 5 3 2" xfId="18481"/>
    <cellStyle name="60% - 强调文字颜色 1 2 2 2 5 4" xfId="18482"/>
    <cellStyle name="60% - 强调文字颜色 1 2 2 2 6" xfId="18483"/>
    <cellStyle name="60% - 强调文字颜色 1 2 2 2 6 2" xfId="18484"/>
    <cellStyle name="60% - 强调文字颜色 1 2 2 2 7 2" xfId="18485"/>
    <cellStyle name="60% - 强调文字颜色 1 2 2 2 8" xfId="18486"/>
    <cellStyle name="好 2 4 5 3 2" xfId="18487"/>
    <cellStyle name="60% - 强调文字颜色 1 2 2 3" xfId="18488"/>
    <cellStyle name="60% - 强调文字颜色 1 2 2 3 2" xfId="18489"/>
    <cellStyle name="60% - 强调文字颜色 1 2 2 3 2 2 2 3 2" xfId="18490"/>
    <cellStyle name="60% - 强调文字颜色 1 2 2 3 2 2 2 4" xfId="18491"/>
    <cellStyle name="常规 22 7 3 3 2" xfId="18492"/>
    <cellStyle name="60% - 强调文字颜色 1 2 2 3 2 2 3" xfId="18493"/>
    <cellStyle name="60% - 强调文字颜色 1 2 2 3 2 2 3 2" xfId="18494"/>
    <cellStyle name="60% - 强调文字颜色 1 2 2 3 2 2 4" xfId="18495"/>
    <cellStyle name="60% - 强调文字颜色 6 2 2 3 2 2 2 3 2" xfId="18496"/>
    <cellStyle name="60% - 强调文字颜色 1 2 2 3 2 2 4 2" xfId="18497"/>
    <cellStyle name="标题 5 4 3 2 6" xfId="18498"/>
    <cellStyle name="60% - 强调文字颜色 1 2 2 3 2 2 5" xfId="18499"/>
    <cellStyle name="60% - 强调文字颜色 1 2 2 3 2 3 2" xfId="18500"/>
    <cellStyle name="60% - 强调文字颜色 1 2 2 3 2 3 2 2" xfId="18501"/>
    <cellStyle name="输入 2 3 5 3 3 2" xfId="18502"/>
    <cellStyle name="标题 4 2 4 2 2 2 3" xfId="18503"/>
    <cellStyle name="60% - 强调文字颜色 1 2 2 3 2 3 2 2 2" xfId="18504"/>
    <cellStyle name="60% - 强调文字颜色 3 2 2 4 4 4" xfId="18505"/>
    <cellStyle name="标题 4 2 4 2 2 2 3 2" xfId="18506"/>
    <cellStyle name="60% - 强调文字颜色 1 2 2 3 2 3 2 3" xfId="18507"/>
    <cellStyle name="标题 4 2 4 2 2 2 4" xfId="18508"/>
    <cellStyle name="60% - 强调文字颜色 1 2 2 3 2 3 2 3 2" xfId="18509"/>
    <cellStyle name="标题 4 2 4 2 2 2 4 2" xfId="18510"/>
    <cellStyle name="60% - 强调文字颜色 1 2 2 3 2 3 2 4" xfId="18511"/>
    <cellStyle name="标题 4 2 4 2 2 2 5" xfId="18512"/>
    <cellStyle name="常规 3 3 2 2 2 2 2 2 2" xfId="18513"/>
    <cellStyle name="60% - 强调文字颜色 1 2 2 3 2 3 3" xfId="18514"/>
    <cellStyle name="60% - 强调文字颜色 1 2 2 3 2 3 4" xfId="18515"/>
    <cellStyle name="60% - 强调文字颜色 1 2 2 3 2 3 5" xfId="18516"/>
    <cellStyle name="60% - 强调文字颜色 1 2 2 3 2 4" xfId="18517"/>
    <cellStyle name="60% - 强调文字颜色 1 2 2 3 2 4 2" xfId="18518"/>
    <cellStyle name="60% - 强调文字颜色 2 2 4 2 2 4" xfId="18519"/>
    <cellStyle name="标题 3 2 2 3 3 2 3" xfId="18520"/>
    <cellStyle name="60% - 强调文字颜色 1 2 2 3 2 4 2 2" xfId="18521"/>
    <cellStyle name="60% - 强调文字颜色 2 2 4 2 2 4 2" xfId="18522"/>
    <cellStyle name="标题 3 2 2 3 3 2 3 2" xfId="18523"/>
    <cellStyle name="标题 4 2 4 2 3 2 3" xfId="18524"/>
    <cellStyle name="60% - 强调文字颜色 1 2 2 3 2 4 3" xfId="18525"/>
    <cellStyle name="60% - 强调文字颜色 2 2 4 2 2 5" xfId="18526"/>
    <cellStyle name="标题 3 2 2 3 3 2 4" xfId="18527"/>
    <cellStyle name="60% - 强调文字颜色 1 2 2 3 2 4 4" xfId="18528"/>
    <cellStyle name="60% - 强调文字颜色 2 2 4 2 2 6" xfId="18529"/>
    <cellStyle name="60% - 强调文字颜色 4 2 6 2 2 2" xfId="18530"/>
    <cellStyle name="60% - 强调文字颜色 1 2 2 3 2 5" xfId="18531"/>
    <cellStyle name="60% - 强调文字颜色 1 2 2 3 2 5 2" xfId="18532"/>
    <cellStyle name="60% - 强调文字颜色 2 2 4 2 3 4" xfId="18533"/>
    <cellStyle name="60% - 强调文字颜色 1 2 2 3 2 6" xfId="18534"/>
    <cellStyle name="60% - 强调文字颜色 2 2 3 2 3 2 2" xfId="18535"/>
    <cellStyle name="60% - 强调文字颜色 3 2 4 3 2 2" xfId="18536"/>
    <cellStyle name="60% - 强调文字颜色 1 2 2 3 2 6 2" xfId="18537"/>
    <cellStyle name="60% - 强调文字颜色 2 2 3 2 3 2 2 2" xfId="18538"/>
    <cellStyle name="60% - 强调文字颜色 2 2 4 2 4 4" xfId="18539"/>
    <cellStyle name="60% - 强调文字颜色 3 2 4 3 2 2 2" xfId="18540"/>
    <cellStyle name="60% - 强调文字颜色 1 2 2 3 2 7" xfId="18541"/>
    <cellStyle name="60% - 强调文字颜色 2 2 3 2 3 2 3" xfId="18542"/>
    <cellStyle name="60% - 强调文字颜色 3 2 4 3 2 3" xfId="18543"/>
    <cellStyle name="60% - 强调文字颜色 1 2 2 4" xfId="18544"/>
    <cellStyle name="60% - 强调文字颜色 1 2 2 4 2" xfId="18545"/>
    <cellStyle name="60% - 强调文字颜色 1 2 2 4 2 2 3 2" xfId="18546"/>
    <cellStyle name="60% - 强调文字颜色 1 2 2 4 2 2 4" xfId="18547"/>
    <cellStyle name="60% - 强调文字颜色 6 2 2 3 2 3 2 3 2" xfId="18548"/>
    <cellStyle name="60% - 强调文字颜色 1 2 2 4 2 3 2" xfId="18549"/>
    <cellStyle name="60% - 强调文字颜色 6 2 3 2 3 2 2 2 2" xfId="18550"/>
    <cellStyle name="60% - 强调文字颜色 1 2 2 4 2 4" xfId="18551"/>
    <cellStyle name="60% - 强调文字颜色 6 2 3 2 3 2 2 3" xfId="18552"/>
    <cellStyle name="60% - 强调文字颜色 2 2 5 2 2 4" xfId="18553"/>
    <cellStyle name="60% - 强调文字颜色 1 2 2 4 2 4 2" xfId="18554"/>
    <cellStyle name="60% - 强调文字颜色 6 2 3 2 3 2 2 3 2" xfId="18555"/>
    <cellStyle name="标题 3 2 2 4 3 2 3" xfId="18556"/>
    <cellStyle name="60% - 强调文字颜色 1 2 2 4 2 5" xfId="18557"/>
    <cellStyle name="60% - 强调文字颜色 6 2 3 2 3 2 2 4" xfId="18558"/>
    <cellStyle name="60% - 强调文字颜色 1 2 2 4 3" xfId="18559"/>
    <cellStyle name="60% - 强调文字颜色 1 2 2 4 3 2 2" xfId="18560"/>
    <cellStyle name="60% - 强调文字颜色 1 2 2 4 3 2 2 2" xfId="18561"/>
    <cellStyle name="常规 25 2 4 3 3" xfId="18562"/>
    <cellStyle name="60% - 强调文字颜色 1 2 2 4 3 2 3 2" xfId="18563"/>
    <cellStyle name="60% - 强调文字颜色 1 2 2 4 3 2 4" xfId="18564"/>
    <cellStyle name="60% - 强调文字颜色 1 2 2 4 3 3" xfId="18565"/>
    <cellStyle name="60% - 强调文字颜色 6 2 3 2 3 2 3 2" xfId="18566"/>
    <cellStyle name="60% - 强调文字颜色 1 2 2 4 3 3 2" xfId="18567"/>
    <cellStyle name="60% - 强调文字颜色 1 2 2 4 3 4" xfId="18568"/>
    <cellStyle name="标题 4 2 2 2 2 2 2 2" xfId="18569"/>
    <cellStyle name="60% - 强调文字颜色 1 2 2 4 3 4 2" xfId="18570"/>
    <cellStyle name="强调文字颜色 2 2 4 2 2 4 2" xfId="18571"/>
    <cellStyle name="60% - 强调文字颜色 2 2 5 3 2 4" xfId="18572"/>
    <cellStyle name="标题 4 2 2 2 2 2 2 2 2" xfId="18573"/>
    <cellStyle name="60% - 强调文字颜色 1 2 2 4 3 5" xfId="18574"/>
    <cellStyle name="标题 4 2 2 2 2 2 2 3" xfId="18575"/>
    <cellStyle name="常规 3 4 2 2 3 2 2" xfId="18576"/>
    <cellStyle name="60% - 强调文字颜色 1 2 2 4 4" xfId="18577"/>
    <cellStyle name="60% - 强调文字颜色 1 2 2 4 4 2" xfId="18578"/>
    <cellStyle name="60% - 强调文字颜色 1 2 2 4 4 2 2" xfId="18579"/>
    <cellStyle name="60% - 强调文字颜色 1 2 2 4 4 3" xfId="18580"/>
    <cellStyle name="60% - 强调文字颜色 6 2 3 2 3 2 4 2" xfId="18581"/>
    <cellStyle name="60% - 强调文字颜色 1 2 2 4 4 4" xfId="18582"/>
    <cellStyle name="标题 4 2 2 2 2 2 3 2" xfId="18583"/>
    <cellStyle name="计算 2 5 2 2 3 2 2 3 2" xfId="18584"/>
    <cellStyle name="60% - 强调文字颜色 1 2 2 4 5" xfId="18585"/>
    <cellStyle name="60% - 强调文字颜色 1 2 2 4 5 2" xfId="18586"/>
    <cellStyle name="60% - 强调文字颜色 1 2 2 4 6" xfId="18587"/>
    <cellStyle name="常规 38 5 2 2" xfId="18588"/>
    <cellStyle name="60% - 强调文字颜色 1 2 2 4 6 2" xfId="18589"/>
    <cellStyle name="60% - 强调文字颜色 1 2 2 4 7" xfId="18590"/>
    <cellStyle name="60% - 强调文字颜色 1 2 2 5" xfId="18591"/>
    <cellStyle name="60% - 强调文字颜色 1 2 2 5 2" xfId="18592"/>
    <cellStyle name="常规 26 2 2 3 2 4" xfId="18593"/>
    <cellStyle name="常规 31 2 2 3 2 4" xfId="18594"/>
    <cellStyle name="60% - 强调文字颜色 1 2 2 5 2 2" xfId="18595"/>
    <cellStyle name="常规 26 2 2 3 2 4 2" xfId="18596"/>
    <cellStyle name="60% - 强调文字颜色 1 2 2 5 2 2 2" xfId="18597"/>
    <cellStyle name="60% - 强调文字颜色 1 2 2 5 2 3" xfId="18598"/>
    <cellStyle name="60% - 强调文字颜色 6 2 3 2 3 3 2 2" xfId="18599"/>
    <cellStyle name="60% - 强调文字颜色 1 2 2 5 2 3 2" xfId="18600"/>
    <cellStyle name="60% - 强调文字颜色 6 2 3 2 3 3 2 2 2" xfId="18601"/>
    <cellStyle name="60% - 强调文字颜色 1 2 2 5 2 4" xfId="18602"/>
    <cellStyle name="60% - 强调文字颜色 6 2 3 2 3 3 2 3" xfId="18603"/>
    <cellStyle name="60% - 强调文字颜色 1 2 2 5 3" xfId="18604"/>
    <cellStyle name="常规 26 2 2 3 2 5" xfId="18605"/>
    <cellStyle name="60% - 强调文字颜色 1 2 2 5 3 2" xfId="18606"/>
    <cellStyle name="60% - 强调文字颜色 1 2 2 5 4" xfId="18607"/>
    <cellStyle name="60% - 强调文字颜色 1 2 2 5 4 2" xfId="18608"/>
    <cellStyle name="60% - 强调文字颜色 1 2 2 5 5" xfId="18609"/>
    <cellStyle name="60% - 强调文字颜色 1 2 2 6" xfId="18610"/>
    <cellStyle name="60% - 强调文字颜色 1 2 2 6 2" xfId="18611"/>
    <cellStyle name="常规 26 2 2 3 3 4" xfId="18612"/>
    <cellStyle name="60% - 强调文字颜色 1 2 2 6 2 2" xfId="18613"/>
    <cellStyle name="60% - 强调文字颜色 1 2 2 6 3" xfId="18614"/>
    <cellStyle name="60% - 强调文字颜色 1 2 2 6 3 2" xfId="18615"/>
    <cellStyle name="60% - 强调文字颜色 1 2 2 6 4" xfId="18616"/>
    <cellStyle name="60% - 强调文字颜色 1 2 2 7" xfId="18617"/>
    <cellStyle name="60% - 强调文字颜色 1 2 2 7 2" xfId="18618"/>
    <cellStyle name="适中 2 5 2 2" xfId="18619"/>
    <cellStyle name="60% - 强调文字颜色 1 2 2 8" xfId="18620"/>
    <cellStyle name="适中 2 5 2 2 2" xfId="18621"/>
    <cellStyle name="60% - 强调文字颜色 1 2 2 8 2" xfId="18622"/>
    <cellStyle name="适中 2 5 2 3" xfId="18623"/>
    <cellStyle name="60% - 强调文字颜色 1 2 2 9" xfId="18624"/>
    <cellStyle name="60% - 强调文字颜色 1 2 3" xfId="18625"/>
    <cellStyle name="60% - 强调文字颜色 1 2 3 2" xfId="18626"/>
    <cellStyle name="60% - 强调文字颜色 1 2 3 2 2" xfId="18627"/>
    <cellStyle name="常规 21 3 3 2 3 2 3" xfId="18628"/>
    <cellStyle name="60% - 强调文字颜色 1 2 3 2 2 2" xfId="18629"/>
    <cellStyle name="常规 21 3 3 2 3 2 3 2" xfId="18630"/>
    <cellStyle name="60% - 强调文字颜色 1 2 3 2 2 2 2" xfId="18631"/>
    <cellStyle name="60% - 强调文字颜色 1 2 3 2 2 2 2 2" xfId="18632"/>
    <cellStyle name="60% - 强调文字颜色 1 2 3 2 2 2 2 2 2" xfId="18633"/>
    <cellStyle name="60% - 强调文字颜色 1 2 3 2 2 2 2 2 2 2" xfId="18634"/>
    <cellStyle name="60% - 强调文字颜色 1 2 3 2 2 2 2 2 3" xfId="18635"/>
    <cellStyle name="60% - 强调文字颜色 1 2 3 2 2 2 2 2 3 2" xfId="18636"/>
    <cellStyle name="60% - 强调文字颜色 1 2 3 2 2 2 2 2 4" xfId="18637"/>
    <cellStyle name="60% - 强调文字颜色 1 2 3 2 2 2 2 3" xfId="18638"/>
    <cellStyle name="60% - 强调文字颜色 1 2 3 2 2 2 2 3 2" xfId="18639"/>
    <cellStyle name="60% - 强调文字颜色 1 2 3 2 2 2 2 4 2" xfId="18640"/>
    <cellStyle name="60% - 强调文字颜色 1 2 3 2 2 2 2 5" xfId="18641"/>
    <cellStyle name="60% - 强调文字颜色 1 2 3 2 2 2 3" xfId="18642"/>
    <cellStyle name="60% - 强调文字颜色 1 2 3 2 2 2 3 2" xfId="18643"/>
    <cellStyle name="60% - 强调文字颜色 1 2 3 2 2 2 3 2 2" xfId="18644"/>
    <cellStyle name="60% - 强调文字颜色 1 2 3 2 2 2 3 2 2 2" xfId="18645"/>
    <cellStyle name="60% - 强调文字颜色 1 2 3 2 2 2 3 2 3" xfId="18646"/>
    <cellStyle name="60% - 强调文字颜色 1 2 3 2 2 2 3 2 3 2" xfId="18647"/>
    <cellStyle name="60% - 强调文字颜色 1 2 3 2 2 2 3 2 4" xfId="18648"/>
    <cellStyle name="60% - 强调文字颜色 1 2 3 2 2 2 3 3" xfId="18649"/>
    <cellStyle name="60% - 强调文字颜色 1 2 3 2 2 2 3 3 2" xfId="18650"/>
    <cellStyle name="标题 1 2 4 2 2 3" xfId="18651"/>
    <cellStyle name="60% - 强调文字颜色 1 2 3 2 2 2 3 4 2" xfId="18652"/>
    <cellStyle name="标题 1 2 4 2 3 3" xfId="18653"/>
    <cellStyle name="60% - 强调文字颜色 1 2 3 2 2 2 3 5" xfId="18654"/>
    <cellStyle name="60% - 强调文字颜色 1 2 3 2 2 2 4" xfId="18655"/>
    <cellStyle name="60% - 强调文字颜色 1 2 3 2 2 2 4 2" xfId="18656"/>
    <cellStyle name="60% - 强调文字颜色 1 2 3 2 2 2 4 3" xfId="18657"/>
    <cellStyle name="60% - 强调文字颜色 1 2 3 2 2 2 4 4" xfId="18658"/>
    <cellStyle name="60% - 强调文字颜色 1 2 3 2 2 2 5" xfId="18659"/>
    <cellStyle name="60% - 强调文字颜色 1 2 3 2 2 2 5 2" xfId="18660"/>
    <cellStyle name="60% - 强调文字颜色 1 2 3 2 2 2 6" xfId="18661"/>
    <cellStyle name="60% - 强调文字颜色 1 2 3 2 2 2 6 2" xfId="18662"/>
    <cellStyle name="60% - 强调文字颜色 1 2 3 2 2 2 7" xfId="18663"/>
    <cellStyle name="60% - 强调文字颜色 1 2 3 2 2 3" xfId="18664"/>
    <cellStyle name="60% - 强调文字颜色 1 2 3 2 2 3 2" xfId="18665"/>
    <cellStyle name="60% - 强调文字颜色 1 2 3 2 2 3 2 2" xfId="18666"/>
    <cellStyle name="60% - 强调文字颜色 1 2 3 2 2 3 2 2 2" xfId="18667"/>
    <cellStyle name="60% - 强调文字颜色 1 2 3 2 2 3 2 3" xfId="18668"/>
    <cellStyle name="60% - 强调文字颜色 1 2 3 2 2 3 2 3 2" xfId="18669"/>
    <cellStyle name="60% - 强调文字颜色 1 2 3 2 2 3 2 4" xfId="18670"/>
    <cellStyle name="常规 18 3 2 2 2 2 2 2" xfId="18671"/>
    <cellStyle name="常规 23 3 2 2 2 2 2 2" xfId="18672"/>
    <cellStyle name="60% - 强调文字颜色 1 2 3 2 2 3 3" xfId="18673"/>
    <cellStyle name="60% - 强调文字颜色 1 2 3 2 2 3 3 2" xfId="18674"/>
    <cellStyle name="60% - 强调文字颜色 1 2 3 2 2 3 4" xfId="18675"/>
    <cellStyle name="60% - 强调文字颜色 1 2 3 2 2 3 4 2" xfId="18676"/>
    <cellStyle name="60% - 强调文字颜色 1 2 3 2 2 3 5" xfId="18677"/>
    <cellStyle name="60% - 强调文字颜色 1 2 3 2 2 4" xfId="18678"/>
    <cellStyle name="60% - 强调文字颜色 1 2 3 2 2 4 2" xfId="18679"/>
    <cellStyle name="60% - 强调文字颜色 4 2 4 2 4" xfId="18680"/>
    <cellStyle name="标题 3 2 3 2 3 2 3" xfId="18681"/>
    <cellStyle name="60% - 强调文字颜色 1 2 3 2 2 4 2 2" xfId="18682"/>
    <cellStyle name="60% - 强调文字颜色 4 2 4 2 4 2" xfId="18683"/>
    <cellStyle name="标题 3 2 3 2 3 2 3 2" xfId="18684"/>
    <cellStyle name="60% - 强调文字颜色 1 2 3 2 2 4 3" xfId="18685"/>
    <cellStyle name="60% - 强调文字颜色 4 2 4 2 5" xfId="18686"/>
    <cellStyle name="标题 3 2 3 2 3 2 4" xfId="18687"/>
    <cellStyle name="60% - 强调文字颜色 1 2 3 2 2 4 3 2" xfId="18688"/>
    <cellStyle name="60% - 强调文字颜色 4 2 4 2 5 2" xfId="18689"/>
    <cellStyle name="标题 3 2 3 2 3 2 4 2" xfId="18690"/>
    <cellStyle name="60% - 强调文字颜色 1 2 3 2 2 4 4" xfId="18691"/>
    <cellStyle name="60% - 强调文字颜色 4 2 4 2 6" xfId="18692"/>
    <cellStyle name="标题 3 2 3 2 3 2 5" xfId="18693"/>
    <cellStyle name="差 2 7 4 2 2" xfId="18694"/>
    <cellStyle name="60% - 强调文字颜色 1 2 3 2 2 5" xfId="18695"/>
    <cellStyle name="60% - 强调文字颜色 1 2 3 2 2 5 2" xfId="18696"/>
    <cellStyle name="60% - 强调文字颜色 4 2 4 3 4" xfId="18697"/>
    <cellStyle name="标题 3 2 3 2 3 3 3" xfId="18698"/>
    <cellStyle name="差 2 2 4 2 2 4" xfId="18699"/>
    <cellStyle name="60% - 强调文字颜色 1 2 3 2 2 6" xfId="18700"/>
    <cellStyle name="60% - 强调文字颜色 2 2 3 3 2 2 2" xfId="18701"/>
    <cellStyle name="60% - 强调文字颜色 3 2 5 2 2 2" xfId="18702"/>
    <cellStyle name="60% - 强调文字颜色 5 2 2 2 3 3 2 3 2" xfId="18703"/>
    <cellStyle name="60% - 强调文字颜色 1 2 3 2 2 6 2" xfId="18704"/>
    <cellStyle name="60% - 强调文字颜色 3 2 5 2 2 2 2" xfId="18705"/>
    <cellStyle name="60% - 强调文字颜色 2 2 3 3 2 2 2 2" xfId="18706"/>
    <cellStyle name="60% - 强调文字颜色 4 2 4 4 4" xfId="18707"/>
    <cellStyle name="标题 3 2 3 2 3 4 3" xfId="18708"/>
    <cellStyle name="60% - 强调文字颜色 1 2 3 2 2 7" xfId="18709"/>
    <cellStyle name="60% - 强调文字颜色 2 2 3 3 2 2 3" xfId="18710"/>
    <cellStyle name="60% - 强调文字颜色 3 2 5 2 2 3" xfId="18711"/>
    <cellStyle name="60% - 强调文字颜色 1 2 3 2 3" xfId="18712"/>
    <cellStyle name="常规 21 3 3 2 3 2 4" xfId="18713"/>
    <cellStyle name="60% - 强调文字颜色 1 2 3 2 3 2" xfId="18714"/>
    <cellStyle name="常规 37" xfId="18715"/>
    <cellStyle name="常规 42" xfId="18716"/>
    <cellStyle name="60% - 强调文字颜色 1 2 3 2 3 2 2" xfId="18717"/>
    <cellStyle name="常规 37 2" xfId="18718"/>
    <cellStyle name="常规 42 2" xfId="18719"/>
    <cellStyle name="60% - 强调文字颜色 1 2 3 2 3 2 2 2" xfId="18720"/>
    <cellStyle name="60% - 强调文字颜色 3 2 2 4 6" xfId="18721"/>
    <cellStyle name="强调文字颜色 4 2 4 2 5" xfId="18722"/>
    <cellStyle name="常规 37 2 2" xfId="18723"/>
    <cellStyle name="60% - 强调文字颜色 1 2 3 2 3 2 2 2 2" xfId="18724"/>
    <cellStyle name="60% - 强调文字颜色 3 2 2 4 6 2" xfId="18725"/>
    <cellStyle name="强调文字颜色 4 2 4 2 5 2" xfId="18726"/>
    <cellStyle name="常规 37 2 2 2" xfId="18727"/>
    <cellStyle name="60% - 强调文字颜色 1 2 3 2 3 2 2 3" xfId="18728"/>
    <cellStyle name="60% - 强调文字颜色 3 2 2 4 7" xfId="18729"/>
    <cellStyle name="强调文字颜色 4 2 4 2 6" xfId="18730"/>
    <cellStyle name="常规 37 2 3" xfId="18731"/>
    <cellStyle name="60% - 强调文字颜色 1 2 3 2 3 2 2 3 2" xfId="18732"/>
    <cellStyle name="强调文字颜色 4 2 4 2 6 2" xfId="18733"/>
    <cellStyle name="常规 37 2 3 2" xfId="18734"/>
    <cellStyle name="60% - 强调文字颜色 1 2 3 2 3 2 2 4" xfId="18735"/>
    <cellStyle name="强调文字颜色 4 2 4 2 7" xfId="18736"/>
    <cellStyle name="常规 37 2 4" xfId="18737"/>
    <cellStyle name="60% - 强调文字颜色 1 2 3 2 3 2 3" xfId="18738"/>
    <cellStyle name="常规 37 3" xfId="18739"/>
    <cellStyle name="常规 42 3" xfId="18740"/>
    <cellStyle name="60% - 强调文字颜色 1 2 3 2 3 2 3 2" xfId="18741"/>
    <cellStyle name="标题 3 2 7" xfId="18742"/>
    <cellStyle name="强调文字颜色 4 2 4 3 5" xfId="18743"/>
    <cellStyle name="常规 37 3 2" xfId="18744"/>
    <cellStyle name="常规 42 3 2" xfId="18745"/>
    <cellStyle name="60% - 强调文字颜色 1 2 3 2 3 2 4" xfId="18746"/>
    <cellStyle name="常规 37 4" xfId="18747"/>
    <cellStyle name="常规 42 4" xfId="18748"/>
    <cellStyle name="60% - 强调文字颜色 1 2 3 2 3 2 4 2" xfId="18749"/>
    <cellStyle name="强调文字颜色 4 2 4 4 5" xfId="18750"/>
    <cellStyle name="常规 37 4 2" xfId="18751"/>
    <cellStyle name="常规 42 4 2" xfId="18752"/>
    <cellStyle name="60% - 强调文字颜色 1 2 3 2 3 2 5" xfId="18753"/>
    <cellStyle name="常规 37 5" xfId="18754"/>
    <cellStyle name="常规 42 5" xfId="18755"/>
    <cellStyle name="60% - 强调文字颜色 1 2 3 2 3 3" xfId="18756"/>
    <cellStyle name="常规 38" xfId="18757"/>
    <cellStyle name="常规 43" xfId="18758"/>
    <cellStyle name="60% - 强调文字颜色 1 2 3 2 3 3 2" xfId="18759"/>
    <cellStyle name="常规 2 4 2 2 2 2 3" xfId="18760"/>
    <cellStyle name="常规 38 2" xfId="18761"/>
    <cellStyle name="常规 43 2" xfId="18762"/>
    <cellStyle name="60% - 强调文字颜色 1 2 3 2 3 3 2 2" xfId="18763"/>
    <cellStyle name="60% - 强调文字颜色 3 2 3 4 6" xfId="18764"/>
    <cellStyle name="常规 2 4 2 2 2 2 3 2" xfId="18765"/>
    <cellStyle name="强调文字颜色 4 2 5 2 5" xfId="18766"/>
    <cellStyle name="常规 38 2 2" xfId="18767"/>
    <cellStyle name="60% - 强调文字颜色 1 2 3 2 3 3 2 2 2" xfId="18768"/>
    <cellStyle name="60% - 强调文字颜色 3 2 3 4 6 2" xfId="18769"/>
    <cellStyle name="强调文字颜色 4 2 5 2 5 2" xfId="18770"/>
    <cellStyle name="常规 38 2 2 2" xfId="18771"/>
    <cellStyle name="60% - 强调文字颜色 1 2 3 2 3 3 2 3" xfId="18772"/>
    <cellStyle name="60% - 强调文字颜色 3 2 3 4 7" xfId="18773"/>
    <cellStyle name="强调文字颜色 4 2 5 2 6" xfId="18774"/>
    <cellStyle name="常规 38 2 3" xfId="18775"/>
    <cellStyle name="60% - 强调文字颜色 1 2 3 2 3 3 2 3 2" xfId="18776"/>
    <cellStyle name="强调文字颜色 4 2 5 2 6 2" xfId="18777"/>
    <cellStyle name="常规 38 2 3 2" xfId="18778"/>
    <cellStyle name="60% - 强调文字颜色 1 2 3 2 3 3 2 4" xfId="18779"/>
    <cellStyle name="常规 18 3 2 2 3 2 2 2" xfId="18780"/>
    <cellStyle name="常规 23 3 2 2 3 2 2 2" xfId="18781"/>
    <cellStyle name="强调文字颜色 4 2 5 2 7" xfId="18782"/>
    <cellStyle name="常规 38 2 4" xfId="18783"/>
    <cellStyle name="60% - 强调文字颜色 1 2 3 2 3 3 3" xfId="18784"/>
    <cellStyle name="常规 2 4 2 2 2 2 4" xfId="18785"/>
    <cellStyle name="常规 38 3" xfId="18786"/>
    <cellStyle name="常规 43 3" xfId="18787"/>
    <cellStyle name="60% - 强调文字颜色 1 2 3 2 3 3 3 2" xfId="18788"/>
    <cellStyle name="标题 4 2 7" xfId="18789"/>
    <cellStyle name="常规 2 4 2 2 2 2 4 2" xfId="18790"/>
    <cellStyle name="强调文字颜色 4 2 5 3 5" xfId="18791"/>
    <cellStyle name="常规 38 3 2" xfId="18792"/>
    <cellStyle name="常规 43 3 2" xfId="18793"/>
    <cellStyle name="60% - 强调文字颜色 1 2 3 2 3 3 4" xfId="18794"/>
    <cellStyle name="常规 2 4 2 2 2 2 5" xfId="18795"/>
    <cellStyle name="常规 3 3 3 2 2 2 2 2" xfId="18796"/>
    <cellStyle name="常规 38 4" xfId="18797"/>
    <cellStyle name="60% - 强调文字颜色 1 2 3 2 3 3 4 2" xfId="18798"/>
    <cellStyle name="强调文字颜色 4 2 5 4 5" xfId="18799"/>
    <cellStyle name="常规 38 4 2" xfId="18800"/>
    <cellStyle name="60% - 强调文字颜色 1 2 3 2 3 3 5" xfId="18801"/>
    <cellStyle name="常规 38 5" xfId="18802"/>
    <cellStyle name="60% - 强调文字颜色 1 2 3 2 3 4" xfId="18803"/>
    <cellStyle name="常规 39" xfId="18804"/>
    <cellStyle name="常规 44" xfId="18805"/>
    <cellStyle name="60% - 强调文字颜色 1 2 3 2 3 4 2" xfId="18806"/>
    <cellStyle name="60% - 强调文字颜色 4 2 5 2 4" xfId="18807"/>
    <cellStyle name="标题 3 2 3 2 4 2 3" xfId="18808"/>
    <cellStyle name="常规 2 4 2 2 2 3 3" xfId="18809"/>
    <cellStyle name="常规 39 2" xfId="18810"/>
    <cellStyle name="常规 44 2" xfId="18811"/>
    <cellStyle name="60% - 强调文字颜色 3 2 4 2 2 2 4" xfId="18812"/>
    <cellStyle name="60% - 强调文字颜色 1 2 3 2 3 4 2 2" xfId="18813"/>
    <cellStyle name="60% - 强调文字颜色 2 2 3 2 2 2 2 4" xfId="18814"/>
    <cellStyle name="60% - 强调文字颜色 3 2 4 4 6" xfId="18815"/>
    <cellStyle name="60% - 强调文字颜色 4 2 5 2 4 2" xfId="18816"/>
    <cellStyle name="标题 3 2 3 2 4 2 3 2" xfId="18817"/>
    <cellStyle name="常规 2 4 2 2 2 3 3 2" xfId="18818"/>
    <cellStyle name="强调文字颜色 4 2 6 2 5" xfId="18819"/>
    <cellStyle name="常规 39 2 2" xfId="18820"/>
    <cellStyle name="常规 44 2 2" xfId="18821"/>
    <cellStyle name="60% - 强调文字颜色 1 2 3 2 3 4 3" xfId="18822"/>
    <cellStyle name="60% - 强调文字颜色 4 2 5 2 5" xfId="18823"/>
    <cellStyle name="标题 3 2 3 2 4 2 4" xfId="18824"/>
    <cellStyle name="常规 2 4 2 2 2 3 4" xfId="18825"/>
    <cellStyle name="强调文字颜色 1 2 2 2 3 2 2 2 2" xfId="18826"/>
    <cellStyle name="常规 39 3" xfId="18827"/>
    <cellStyle name="常规 44 3" xfId="18828"/>
    <cellStyle name="60% - 强调文字颜色 1 2 3 2 3 4 3 2" xfId="18829"/>
    <cellStyle name="60% - 强调文字颜色 2 2 3 2 2 2 3 4" xfId="18830"/>
    <cellStyle name="60% - 强调文字颜色 3 2 4 2 2 3 4" xfId="18831"/>
    <cellStyle name="60% - 强调文字颜色 4 2 5 2 5 2" xfId="18832"/>
    <cellStyle name="标题 5 2 7" xfId="18833"/>
    <cellStyle name="常规 2 4 2 2 2 3 4 2" xfId="18834"/>
    <cellStyle name="强调文字颜色 4 2 6 3 5" xfId="18835"/>
    <cellStyle name="常规 39 3 2" xfId="18836"/>
    <cellStyle name="常规 44 3 2" xfId="18837"/>
    <cellStyle name="60% - 强调文字颜色 1 2 3 2 3 4 4" xfId="18838"/>
    <cellStyle name="常规 2 4 2 2 2 3 5" xfId="18839"/>
    <cellStyle name="60% - 强调文字颜色 4 2 5 2 6" xfId="18840"/>
    <cellStyle name="常规 3 3 3 2 2 2 3 2" xfId="18841"/>
    <cellStyle name="常规 39 4" xfId="18842"/>
    <cellStyle name="常规 44 4" xfId="18843"/>
    <cellStyle name="常规 18 2 6 2 2" xfId="18844"/>
    <cellStyle name="常规 23 2 6 2 2" xfId="18845"/>
    <cellStyle name="60% - 强调文字颜色 1 2 3 2 3 5" xfId="18846"/>
    <cellStyle name="常规 24 3 2 2 2 2" xfId="18847"/>
    <cellStyle name="常规 45" xfId="18848"/>
    <cellStyle name="60% - 强调文字颜色 4 2 5 3 4" xfId="18849"/>
    <cellStyle name="差 2 2 4 3 2 4" xfId="18850"/>
    <cellStyle name="常规 2 4 2 2 2 4 3" xfId="18851"/>
    <cellStyle name="60% - 强调文字颜色 1 2 3 2 3 5 2" xfId="18852"/>
    <cellStyle name="常规 24 3 2 2 2 2 2" xfId="18853"/>
    <cellStyle name="常规 45 2" xfId="18854"/>
    <cellStyle name="60% - 强调文字颜色 2 2 3 3 2 3 2" xfId="18855"/>
    <cellStyle name="60% - 强调文字颜色 3 2 5 2 3 2" xfId="18856"/>
    <cellStyle name="标题 3 2 2 2 4 2 2 2" xfId="18857"/>
    <cellStyle name="60% - 强调文字颜色 1 2 3 2 3 6" xfId="18858"/>
    <cellStyle name="常规 24 3 2 2 2 3" xfId="18859"/>
    <cellStyle name="常规 46" xfId="18860"/>
    <cellStyle name="60% - 强调文字颜色 3 2 5 2 3 2 2" xfId="18861"/>
    <cellStyle name="60% - 强调文字颜色 2 2 3 3 2 3 2 2" xfId="18862"/>
    <cellStyle name="60% - 强调文字颜色 4 2 5 4 4" xfId="18863"/>
    <cellStyle name="60% - 强调文字颜色 1 2 3 2 3 6 2" xfId="18864"/>
    <cellStyle name="常规 24 3 2 2 2 3 2" xfId="18865"/>
    <cellStyle name="常规 46 2" xfId="18866"/>
    <cellStyle name="60% - 强调文字颜色 2 2 3 3 2 3 3" xfId="18867"/>
    <cellStyle name="60% - 强调文字颜色 3 2 5 2 3 3" xfId="18868"/>
    <cellStyle name="60% - 强调文字颜色 1 2 3 2 3 7" xfId="18869"/>
    <cellStyle name="常规 24 3 2 2 2 4" xfId="18870"/>
    <cellStyle name="常规 47" xfId="18871"/>
    <cellStyle name="60% - 强调文字颜色 1 2 3 2 4" xfId="18872"/>
    <cellStyle name="60% - 强调文字颜色 1 2 3 2 4 2" xfId="18873"/>
    <cellStyle name="60% - 强调文字颜色 1 2 3 2 4 2 2" xfId="18874"/>
    <cellStyle name="60% - 强调文字颜色 1 2 3 2 4 2 2 2" xfId="18875"/>
    <cellStyle name="60% - 强调文字颜色 1 2 3 2 4 2 3" xfId="18876"/>
    <cellStyle name="60% - 强调文字颜色 1 2 3 2 4 2 3 2" xfId="18877"/>
    <cellStyle name="60% - 强调文字颜色 1 2 3 2 4 2 4" xfId="18878"/>
    <cellStyle name="60% - 强调文字颜色 1 2 3 2 4 3" xfId="18879"/>
    <cellStyle name="60% - 强调文字颜色 1 2 3 2 4 3 2" xfId="18880"/>
    <cellStyle name="常规 2 4 2 2 3 2 3" xfId="18881"/>
    <cellStyle name="60% - 强调文字颜色 1 2 3 2 4 4" xfId="18882"/>
    <cellStyle name="60% - 强调文字颜色 2 2 2 2 2 2 2 2" xfId="18883"/>
    <cellStyle name="60% - 强调文字颜色 1 2 3 2 4 4 2" xfId="18884"/>
    <cellStyle name="60% - 强调文字颜色 2 2 2 2 2 2 2 2 2" xfId="18885"/>
    <cellStyle name="60% - 强调文字颜色 4 2 6 2 4" xfId="18886"/>
    <cellStyle name="60% - 强调文字颜色 2 2 2 2 2 2 2 3" xfId="18887"/>
    <cellStyle name="标题 4 2 3 3 3 2 2" xfId="18888"/>
    <cellStyle name="常规 18 2 6 3 2" xfId="18889"/>
    <cellStyle name="常规 23 2 6 3 2" xfId="18890"/>
    <cellStyle name="60% - 强调文字颜色 1 2 3 2 4 5" xfId="18891"/>
    <cellStyle name="常规 24 3 2 2 3 2" xfId="18892"/>
    <cellStyle name="60% - 强调文字颜色 1 2 3 2 5" xfId="18893"/>
    <cellStyle name="60% - 强调文字颜色 1 2 3 2 5 2" xfId="18894"/>
    <cellStyle name="60% - 强调文字颜色 1 2 3 2 5 2 2" xfId="18895"/>
    <cellStyle name="60% - 强调文字颜色 1 2 3 2 5 3" xfId="18896"/>
    <cellStyle name="60% - 强调文字颜色 1 2 3 2 5 3 2" xfId="18897"/>
    <cellStyle name="常规 29" xfId="18898"/>
    <cellStyle name="常规 34" xfId="18899"/>
    <cellStyle name="60% - 强调文字颜色 1 2 3 2 5 4" xfId="18900"/>
    <cellStyle name="60% - 强调文字颜色 2 2 2 2 2 2 3 2" xfId="18901"/>
    <cellStyle name="60% - 强调文字颜色 1 2 3 2 6" xfId="18902"/>
    <cellStyle name="60% - 强调文字颜色 1 2 3 2 6 2" xfId="18903"/>
    <cellStyle name="60% - 强调文字颜色 1 2 3 2 7" xfId="18904"/>
    <cellStyle name="标题 1 2 4 3 2 3 2" xfId="18905"/>
    <cellStyle name="60% - 强调文字颜色 1 2 3 2 7 2" xfId="18906"/>
    <cellStyle name="标题 1 2 4 3 2 3 2 2" xfId="18907"/>
    <cellStyle name="60% - 强调文字颜色 1 2 3 2 8" xfId="18908"/>
    <cellStyle name="标题 1 2 4 3 2 3 3" xfId="18909"/>
    <cellStyle name="好 2 4 5 4 2" xfId="18910"/>
    <cellStyle name="60% - 强调文字颜色 1 2 3 3" xfId="18911"/>
    <cellStyle name="60% - 强调文字颜色 1 2 3 3 2" xfId="18912"/>
    <cellStyle name="60% - 强调文字颜色 1 2 3 3 2 2 2" xfId="18913"/>
    <cellStyle name="差 2 6 2 4" xfId="18914"/>
    <cellStyle name="60% - 强调文字颜色 1 2 3 3 2 2 2 2" xfId="18915"/>
    <cellStyle name="差 2 6 2 4 2" xfId="18916"/>
    <cellStyle name="60% - 强调文字颜色 1 2 3 3 2 2 2 2 2" xfId="18917"/>
    <cellStyle name="差 2 6 2 4 2 2" xfId="18918"/>
    <cellStyle name="常规 21 6 2 3 2 4" xfId="18919"/>
    <cellStyle name="60% - 强调文字颜色 1 2 3 3 2 2 2 3" xfId="18920"/>
    <cellStyle name="差 2 6 2 4 3" xfId="18921"/>
    <cellStyle name="60% - 强调文字颜色 1 2 3 3 2 2 2 3 2" xfId="18922"/>
    <cellStyle name="差 2 6 2 4 3 2" xfId="18923"/>
    <cellStyle name="60% - 强调文字颜色 1 2 3 3 2 2 3" xfId="18924"/>
    <cellStyle name="差 2 6 2 5" xfId="18925"/>
    <cellStyle name="60% - 强调文字颜色 1 2 3 3 2 2 3 2" xfId="18926"/>
    <cellStyle name="差 2 6 2 5 2" xfId="18927"/>
    <cellStyle name="60% - 强调文字颜色 1 2 3 3 2 2 4" xfId="18928"/>
    <cellStyle name="差 2 6 2 6" xfId="18929"/>
    <cellStyle name="60% - 强调文字颜色 1 2 3 3 2 2 4 2" xfId="18930"/>
    <cellStyle name="差 2 6 2 6 2" xfId="18931"/>
    <cellStyle name="60% - 强调文字颜色 1 2 3 3 2 2 5" xfId="18932"/>
    <cellStyle name="差 2 6 2 7" xfId="18933"/>
    <cellStyle name="60% - 强调文字颜色 1 2 3 3 2 3" xfId="18934"/>
    <cellStyle name="60% - 强调文字颜色 1 2 3 3 2 3 2" xfId="18935"/>
    <cellStyle name="差 2 6 3 4" xfId="18936"/>
    <cellStyle name="60% - 强调文字颜色 1 2 3 3 2 3 2 2" xfId="18937"/>
    <cellStyle name="差 2 6 3 4 2" xfId="18938"/>
    <cellStyle name="60% - 强调文字颜色 1 2 3 3 2 3 2 2 2" xfId="18939"/>
    <cellStyle name="60% - 强调文字颜色 1 2 3 3 2 3 2 3" xfId="18940"/>
    <cellStyle name="60% - 强调文字颜色 1 2 3 3 2 3 2 3 2" xfId="18941"/>
    <cellStyle name="60% - 强调文字颜色 1 2 3 3 2 3 3" xfId="18942"/>
    <cellStyle name="差 2 6 3 5" xfId="18943"/>
    <cellStyle name="60% - 强调文字颜色 1 2 3 3 2 3 4" xfId="18944"/>
    <cellStyle name="60% - 强调文字颜色 1 2 3 3 2 3 5" xfId="18945"/>
    <cellStyle name="60% - 强调文字颜色 1 2 3 3 2 4" xfId="18946"/>
    <cellStyle name="标题 3 2 3 3 3 2 3" xfId="18947"/>
    <cellStyle name="60% - 强调文字颜色 1 2 3 3 2 4 2" xfId="18948"/>
    <cellStyle name="差 2 6 4 4" xfId="18949"/>
    <cellStyle name="60% - 强调文字颜色 1 2 3 3 2 4 2 2" xfId="18950"/>
    <cellStyle name="标题 3 2 3 3 3 2 3 2" xfId="18951"/>
    <cellStyle name="60% - 强调文字颜色 1 2 3 3 2 4 3" xfId="18952"/>
    <cellStyle name="标题 3 2 3 3 3 2 4" xfId="18953"/>
    <cellStyle name="60% - 强调文字颜色 1 2 3 3 2 4 4" xfId="18954"/>
    <cellStyle name="60% - 强调文字颜色 1 2 3 3 2 5" xfId="18955"/>
    <cellStyle name="60% - 强调文字颜色 1 2 3 3 2 5 2" xfId="18956"/>
    <cellStyle name="60% - 强调文字颜色 1 2 3 3 2 6" xfId="18957"/>
    <cellStyle name="60% - 强调文字颜色 2 2 3 3 3 2 2" xfId="18958"/>
    <cellStyle name="60% - 强调文字颜色 3 2 5 3 2 2" xfId="18959"/>
    <cellStyle name="60% - 强调文字颜色 1 2 3 3 2 6 2" xfId="18960"/>
    <cellStyle name="60% - 强调文字颜色 2 2 3 3 3 2 2 2" xfId="18961"/>
    <cellStyle name="60% - 强调文字颜色 3 2 5 3 2 2 2" xfId="18962"/>
    <cellStyle name="60% - 强调文字颜色 1 2 3 3 2 7" xfId="18963"/>
    <cellStyle name="60% - 强调文字颜色 2 2 3 3 3 2 3" xfId="18964"/>
    <cellStyle name="60% - 强调文字颜色 3 2 5 3 2 3" xfId="18965"/>
    <cellStyle name="60% - 强调文字颜色 1 2 3 4" xfId="18966"/>
    <cellStyle name="60% - 强调文字颜色 1 2 3 4 2" xfId="18967"/>
    <cellStyle name="60% - 强调文字颜色 1 2 3 4 2 2" xfId="18968"/>
    <cellStyle name="60% - 强调文字颜色 1 2 3 4 2 2 2" xfId="18969"/>
    <cellStyle name="适中 2 2 3 2 2 5" xfId="18970"/>
    <cellStyle name="60% - 强调文字颜色 1 2 3 4 2 2 2 2" xfId="18971"/>
    <cellStyle name="60% - 强调文字颜色 1 2 3 4 2 2 3" xfId="18972"/>
    <cellStyle name="适中 2 2 3 2 3 5" xfId="18973"/>
    <cellStyle name="60% - 强调文字颜色 1 2 3 4 2 2 3 2" xfId="18974"/>
    <cellStyle name="60% - 强调文字颜色 1 2 3 4 2 2 4" xfId="18975"/>
    <cellStyle name="60% - 强调文字颜色 1 2 3 4 2 3" xfId="18976"/>
    <cellStyle name="60% - 强调文字颜色 6 2 3 2 4 2 2 2" xfId="18977"/>
    <cellStyle name="60% - 强调文字颜色 1 2 3 4 2 3 2" xfId="18978"/>
    <cellStyle name="60% - 强调文字颜色 1 2 3 4 2 4" xfId="18979"/>
    <cellStyle name="60% - 强调文字颜色 1 2 3 4 2 4 2" xfId="18980"/>
    <cellStyle name="标题 3 2 3 4 3 2 3" xfId="18981"/>
    <cellStyle name="60% - 强调文字颜色 1 2 3 4 2 5" xfId="18982"/>
    <cellStyle name="60% - 强调文字颜色 1 2 3 4 3" xfId="18983"/>
    <cellStyle name="60% - 强调文字颜色 1 2 3 4 3 2" xfId="18984"/>
    <cellStyle name="60% - 强调文字颜色 1 2 3 4 3 2 2" xfId="18985"/>
    <cellStyle name="标题 5 3 2 5 4" xfId="18986"/>
    <cellStyle name="60% - 强调文字颜色 1 2 3 4 3 2 2 2" xfId="18987"/>
    <cellStyle name="60% - 强调文字颜色 5 2 2 4 6" xfId="18988"/>
    <cellStyle name="60% - 强调文字颜色 1 2 3 4 3 2 3" xfId="18989"/>
    <cellStyle name="60% - 强调文字颜色 1 2 3 4 3 2 3 2" xfId="18990"/>
    <cellStyle name="60% - 强调文字颜色 1 2 3 4 3 2 4" xfId="18991"/>
    <cellStyle name="60% - 强调文字颜色 1 2 3 4 3 3" xfId="18992"/>
    <cellStyle name="60% - 强调文字颜色 6 2 3 2 4 2 3 2" xfId="18993"/>
    <cellStyle name="60% - 强调文字颜色 1 2 3 4 3 3 2" xfId="18994"/>
    <cellStyle name="60% - 强调文字颜色 1 2 3 4 3 4" xfId="18995"/>
    <cellStyle name="标题 4 2 2 2 3 2 2 2" xfId="18996"/>
    <cellStyle name="60% - 强调文字颜色 1 2 3 4 3 4 2" xfId="18997"/>
    <cellStyle name="标题 4 2 2 2 3 2 2 2 2" xfId="18998"/>
    <cellStyle name="60% - 强调文字颜色 1 2 3 4 3 5" xfId="18999"/>
    <cellStyle name="标题 4 2 2 2 3 2 2 3" xfId="19000"/>
    <cellStyle name="常规 3 4 2 3 3 2 2" xfId="19001"/>
    <cellStyle name="60% - 强调文字颜色 1 2 3 4 4" xfId="19002"/>
    <cellStyle name="60% - 强调文字颜色 1 2 3 4 4 2" xfId="19003"/>
    <cellStyle name="60% - 强调文字颜色 1 2 3 4 4 2 2" xfId="19004"/>
    <cellStyle name="60% - 强调文字颜色 1 2 3 4 4 3" xfId="19005"/>
    <cellStyle name="60% - 强调文字颜色 1 2 3 4 4 3 2" xfId="19006"/>
    <cellStyle name="60% - 强调文字颜色 1 2 3 4 4 4" xfId="19007"/>
    <cellStyle name="60% - 强调文字颜色 2 2 2 2 2 4 2 2" xfId="19008"/>
    <cellStyle name="标题 4 2 2 2 3 2 3 2" xfId="19009"/>
    <cellStyle name="60% - 强调文字颜色 1 2 3 4 5" xfId="19010"/>
    <cellStyle name="60% - 强调文字颜色 1 2 3 4 5 2" xfId="19011"/>
    <cellStyle name="60% - 强调文字颜色 1 2 3 4 6" xfId="19012"/>
    <cellStyle name="60% - 强调文字颜色 1 2 3 4 6 2" xfId="19013"/>
    <cellStyle name="60% - 强调文字颜色 1 2 3 4 7" xfId="19014"/>
    <cellStyle name="标题 1 2 4 3 2 5 2" xfId="19015"/>
    <cellStyle name="60% - 强调文字颜色 1 2 3 5" xfId="19016"/>
    <cellStyle name="60% - 强调文字颜色 1 2 3 5 2" xfId="19017"/>
    <cellStyle name="60% - 强调文字颜色 1 2 3 5 2 2" xfId="19018"/>
    <cellStyle name="60% - 强调文字颜色 1 2 3 5 2 2 2" xfId="19019"/>
    <cellStyle name="60% - 强调文字颜色 1 2 3 6" xfId="19020"/>
    <cellStyle name="60% - 强调文字颜色 1 2 3 6 2" xfId="19021"/>
    <cellStyle name="60% - 强调文字颜色 1 2 3 6 2 2" xfId="19022"/>
    <cellStyle name="60% - 强调文字颜色 1 2 3 6 3 2" xfId="19023"/>
    <cellStyle name="标题 5 2 2 2 2 2 2 2" xfId="19024"/>
    <cellStyle name="60% - 强调文字颜色 1 2 3 6 4" xfId="19025"/>
    <cellStyle name="标题 5 2 2 2 2 2 3" xfId="19026"/>
    <cellStyle name="60% - 强调文字颜色 1 2 3 7" xfId="19027"/>
    <cellStyle name="60% - 强调文字颜色 1 2 3 7 2" xfId="19028"/>
    <cellStyle name="适中 2 5 3 2" xfId="19029"/>
    <cellStyle name="60% - 强调文字颜色 1 2 3 8" xfId="19030"/>
    <cellStyle name="适中 2 5 3 2 2" xfId="19031"/>
    <cellStyle name="60% - 强调文字颜色 1 2 3 8 2" xfId="19032"/>
    <cellStyle name="适中 2 5 3 3" xfId="19033"/>
    <cellStyle name="60% - 强调文字颜色 1 2 3 9" xfId="19034"/>
    <cellStyle name="60% - 强调文字颜色 1 2 4" xfId="19035"/>
    <cellStyle name="60% - 强调文字颜色 1 2 4 2" xfId="19036"/>
    <cellStyle name="标题 2 2 2 2 2 2 3 5" xfId="19037"/>
    <cellStyle name="警告文本 2 4 3 5 2" xfId="19038"/>
    <cellStyle name="60% - 强调文字颜色 1 2 4 2 2 2 2 3" xfId="19039"/>
    <cellStyle name="常规 21 5 3 3 5" xfId="19040"/>
    <cellStyle name="60% - 强调文字颜色 1 2 4 2 2 2 2 5" xfId="19041"/>
    <cellStyle name="警告文本 2 4 3 6 2" xfId="19042"/>
    <cellStyle name="60% - 强调文字颜色 1 2 4 2 2 2 3 3" xfId="19043"/>
    <cellStyle name="60% - 强调文字颜色 1 2 4 2 2 2 4 2" xfId="19044"/>
    <cellStyle name="60% - 强调文字颜色 1 2 4 2 2 2 4 3" xfId="19045"/>
    <cellStyle name="60% - 强调文字颜色 1 2 4 2 2 2 4 4" xfId="19046"/>
    <cellStyle name="60% - 强调文字颜色 1 2 4 2 2 2 5" xfId="19047"/>
    <cellStyle name="60% - 强调文字颜色 1 2 4 2 2 2 5 2" xfId="19048"/>
    <cellStyle name="60% - 强调文字颜色 1 2 4 2 2 2 6 2" xfId="19049"/>
    <cellStyle name="60% - 强调文字颜色 1 2 4 2 2 2 7" xfId="19050"/>
    <cellStyle name="60% - 强调文字颜色 1 2 4 2 2 3 2 2" xfId="19051"/>
    <cellStyle name="60% - 强调文字颜色 1 2 4 2 2 3 2 2 2" xfId="19052"/>
    <cellStyle name="警告文本 2 4 4 5 2" xfId="19053"/>
    <cellStyle name="60% - 强调文字颜色 1 2 4 2 2 3 2 3" xfId="19054"/>
    <cellStyle name="60% - 强调文字颜色 1 2 4 2 2 3 2 3 2" xfId="19055"/>
    <cellStyle name="60% - 强调文字颜色 1 2 4 2 2 3 2 4" xfId="19056"/>
    <cellStyle name="常规 18 3 3 2 2 2 2 2" xfId="19057"/>
    <cellStyle name="常规 23 3 3 2 2 2 2 2" xfId="19058"/>
    <cellStyle name="60% - 强调文字颜色 1 2 4 2 2 3 3" xfId="19059"/>
    <cellStyle name="常规 29 2 2 2 3 4 2" xfId="19060"/>
    <cellStyle name="常规 34 2 2 2 3 4 2" xfId="19061"/>
    <cellStyle name="60% - 强调文字颜色 1 2 4 2 2 3 3 2" xfId="19062"/>
    <cellStyle name="60% - 强调文字颜色 1 2 4 2 2 3 4" xfId="19063"/>
    <cellStyle name="常规 2 2 2 2 2 3 4 2" xfId="19064"/>
    <cellStyle name="60% - 强调文字颜色 1 2 4 2 2 3 4 2" xfId="19065"/>
    <cellStyle name="60% - 强调文字颜色 1 2 4 2 2 3 5" xfId="19066"/>
    <cellStyle name="60% - 强调文字颜色 1 2 4 2 2 4 2 2" xfId="19067"/>
    <cellStyle name="60% - 强调文字颜色 5 2 4 2 4 2" xfId="19068"/>
    <cellStyle name="标题 3 2 4 2 3 2 3 2" xfId="19069"/>
    <cellStyle name="60% - 强调文字颜色 1 2 4 2 2 4 3" xfId="19070"/>
    <cellStyle name="60% - 强调文字颜色 5 2 4 2 5" xfId="19071"/>
    <cellStyle name="标题 3 2 4 2 3 2 4" xfId="19072"/>
    <cellStyle name="60% - 强调文字颜色 1 2 4 2 2 4 3 2" xfId="19073"/>
    <cellStyle name="60% - 强调文字颜色 5 2 4 2 5 2" xfId="19074"/>
    <cellStyle name="标题 3 2 4 2 3 2 4 2" xfId="19075"/>
    <cellStyle name="60% - 强调文字颜色 1 2 4 2 2 4 4" xfId="19076"/>
    <cellStyle name="60% - 强调文字颜色 5 2 4 2 6" xfId="19077"/>
    <cellStyle name="标题 3 2 4 2 3 2 5" xfId="19078"/>
    <cellStyle name="60% - 强调文字颜色 1 2 4 2 2 5 2" xfId="19079"/>
    <cellStyle name="60% - 强调文字颜色 5 2 4 3 4" xfId="19080"/>
    <cellStyle name="标题 3 2 4 2 3 3 3" xfId="19081"/>
    <cellStyle name="差 2 3 4 2 2 4" xfId="19082"/>
    <cellStyle name="60% - 强调文字颜色 1 2 4 2 2 6" xfId="19083"/>
    <cellStyle name="60% - 强调文字颜色 2 2 3 4 2 2 2" xfId="19084"/>
    <cellStyle name="60% - 强调文字颜色 3 2 6 2 2 2" xfId="19085"/>
    <cellStyle name="60% - 强调文字颜色 1 2 4 2 2 6 2" xfId="19086"/>
    <cellStyle name="60% - 强调文字颜色 3 2 6 2 2 2 2" xfId="19087"/>
    <cellStyle name="60% - 强调文字颜色 2 2 3 4 2 2 2 2" xfId="19088"/>
    <cellStyle name="60% - 强调文字颜色 5 2 4 4 4" xfId="19089"/>
    <cellStyle name="标题 3 2 4 2 3 4 3" xfId="19090"/>
    <cellStyle name="60% - 强调文字颜色 1 2 4 2 2 7" xfId="19091"/>
    <cellStyle name="60% - 强调文字颜色 2 2 3 4 2 2 3" xfId="19092"/>
    <cellStyle name="60% - 强调文字颜色 3 2 6 2 2 3" xfId="19093"/>
    <cellStyle name="警告文本 2 5 3 5 2" xfId="19094"/>
    <cellStyle name="60% - 强调文字颜色 1 2 4 2 3 2 2 3" xfId="19095"/>
    <cellStyle name="60% - 强调文字颜色 1 2 4 2 3 2 2 4" xfId="19096"/>
    <cellStyle name="60% - 强调文字颜色 1 2 4 2 3 2 3 2" xfId="19097"/>
    <cellStyle name="60% - 强调文字颜色 1 2 4 2 3 3 2 2" xfId="19098"/>
    <cellStyle name="常规 2 4 3 2 2 2 3 2" xfId="19099"/>
    <cellStyle name="60% - 强调文字颜色 1 2 4 2 3 3 2 2 2" xfId="19100"/>
    <cellStyle name="60% - 强调文字颜色 1 2 4 2 3 3 2 3" xfId="19101"/>
    <cellStyle name="60% - 强调文字颜色 1 2 4 2 3 3 2 3 2" xfId="19102"/>
    <cellStyle name="60% - 强调文字颜色 1 2 4 2 3 3 3" xfId="19103"/>
    <cellStyle name="常规 2 4 3 2 2 2 4" xfId="19104"/>
    <cellStyle name="60% - 强调文字颜色 1 2 4 2 3 3 3 2" xfId="19105"/>
    <cellStyle name="60% - 强调文字颜色 1 2 4 2 3 3 4 2" xfId="19106"/>
    <cellStyle name="常规 18 4 2 3 2 2 2 2" xfId="19107"/>
    <cellStyle name="常规 23 4 2 3 2 2 2 2" xfId="19108"/>
    <cellStyle name="60% - 强调文字颜色 1 2 4 2 3 3 5" xfId="19109"/>
    <cellStyle name="常规 18 4 2 3 2 2 3" xfId="19110"/>
    <cellStyle name="常规 23 4 2 3 2 2 3" xfId="19111"/>
    <cellStyle name="60% - 强调文字颜色 1 2 4 2 3 4 2" xfId="19112"/>
    <cellStyle name="60% - 强调文字颜色 5 2 5 2 4" xfId="19113"/>
    <cellStyle name="标题 3 2 4 2 4 2 3" xfId="19114"/>
    <cellStyle name="60% - 强调文字颜色 1 2 4 2 3 4 2 2" xfId="19115"/>
    <cellStyle name="60% - 强调文字颜色 2 2 4 2 2 2 2 4" xfId="19116"/>
    <cellStyle name="60% - 强调文字颜色 5 2 5 2 4 2" xfId="19117"/>
    <cellStyle name="标题 3 2 4 2 4 2 3 2" xfId="19118"/>
    <cellStyle name="60% - 强调文字颜色 1 2 4 2 3 4 3" xfId="19119"/>
    <cellStyle name="60% - 强调文字颜色 5 2 5 2 5" xfId="19120"/>
    <cellStyle name="标题 3 2 4 2 4 2 4" xfId="19121"/>
    <cellStyle name="60% - 强调文字颜色 1 2 4 2 3 4 3 2" xfId="19122"/>
    <cellStyle name="60% - 强调文字颜色 2 2 4 2 2 2 3 4" xfId="19123"/>
    <cellStyle name="60% - 强调文字颜色 5 2 5 2 5 2" xfId="19124"/>
    <cellStyle name="常规 18 3 6 2 2" xfId="19125"/>
    <cellStyle name="常规 23 3 6 2 2" xfId="19126"/>
    <cellStyle name="60% - 强调文字颜色 1 2 4 2 3 5" xfId="19127"/>
    <cellStyle name="常规 24 3 3 2 2 2" xfId="19128"/>
    <cellStyle name="60% - 强调文字颜色 5 2 5 3 4" xfId="19129"/>
    <cellStyle name="差 2 3 4 3 2 4" xfId="19130"/>
    <cellStyle name="60% - 强调文字颜色 1 2 4 2 3 5 2" xfId="19131"/>
    <cellStyle name="常规 24 3 3 2 2 2 2" xfId="19132"/>
    <cellStyle name="60% - 强调文字颜色 2 2 3 4 2 3 2" xfId="19133"/>
    <cellStyle name="60% - 强调文字颜色 3 2 6 2 3 2" xfId="19134"/>
    <cellStyle name="60% - 强调文字颜色 1 2 4 2 3 6" xfId="19135"/>
    <cellStyle name="常规 24 3 3 2 2 3" xfId="19136"/>
    <cellStyle name="60% - 强调文字颜色 3 2 6 2 3 2 2" xfId="19137"/>
    <cellStyle name="60% - 强调文字颜色 5 2 5 4 4" xfId="19138"/>
    <cellStyle name="60% - 强调文字颜色 1 2 4 2 3 6 2" xfId="19139"/>
    <cellStyle name="常规 24 3 3 2 2 3 2" xfId="19140"/>
    <cellStyle name="60% - 强调文字颜色 3 2 6 2 3 3" xfId="19141"/>
    <cellStyle name="60% - 强调文字颜色 1 2 4 2 3 7" xfId="19142"/>
    <cellStyle name="常规 24 3 3 2 2 4" xfId="19143"/>
    <cellStyle name="60% - 强调文字颜色 1 2 4 2 4 2 3 2" xfId="19144"/>
    <cellStyle name="60% - 强调文字颜色 1 2 4 2 4 4" xfId="19145"/>
    <cellStyle name="60% - 强调文字颜色 2 2 2 2 3 2 2 2" xfId="19146"/>
    <cellStyle name="60% - 强调文字颜色 1 2 4 2 4 4 2" xfId="19147"/>
    <cellStyle name="60% - 强调文字颜色 2 2 2 2 3 2 2 2 2" xfId="19148"/>
    <cellStyle name="60% - 强调文字颜色 5 2 6 2 4" xfId="19149"/>
    <cellStyle name="60% - 强调文字颜色 2 2 2 2 3 2 2 3" xfId="19150"/>
    <cellStyle name="标题 4 2 3 4 3 2 2" xfId="19151"/>
    <cellStyle name="常规 18 3 6 3 2" xfId="19152"/>
    <cellStyle name="常规 23 3 6 3 2" xfId="19153"/>
    <cellStyle name="60% - 强调文字颜色 1 2 4 2 4 5" xfId="19154"/>
    <cellStyle name="常规 24 3 3 2 3 2" xfId="19155"/>
    <cellStyle name="60% - 强调文字颜色 1 2 4 3" xfId="19156"/>
    <cellStyle name="60% - 强调文字颜色 1 2 4 3 2 2 2 2" xfId="19157"/>
    <cellStyle name="常规 22 5 3 3 4" xfId="19158"/>
    <cellStyle name="60% - 强调文字颜色 1 2 4 3 2 2 2 2 2" xfId="19159"/>
    <cellStyle name="60% - 强调文字颜色 1 2 4 3 2 2 2 3" xfId="19160"/>
    <cellStyle name="60% - 强调文字颜色 1 2 4 3 2 2 2 3 2" xfId="19161"/>
    <cellStyle name="60% - 强调文字颜色 1 2 4 3 2 2 2 4" xfId="19162"/>
    <cellStyle name="60% - 强调文字颜色 1 2 4 3 2 2 3" xfId="19163"/>
    <cellStyle name="60% - 强调文字颜色 1 2 4 3 2 2 3 2" xfId="19164"/>
    <cellStyle name="60% - 强调文字颜色 1 2 4 3 2 2 4" xfId="19165"/>
    <cellStyle name="60% - 强调文字颜色 1 2 4 3 2 2 4 2" xfId="19166"/>
    <cellStyle name="60% - 强调文字颜色 1 2 4 3 2 2 5" xfId="19167"/>
    <cellStyle name="60% - 强调文字颜色 1 2 4 3 2 3 2 2" xfId="19168"/>
    <cellStyle name="60% - 强调文字颜色 1 2 4 3 2 3 2 2 2" xfId="19169"/>
    <cellStyle name="60% - 强调文字颜色 1 2 4 3 2 3 2 3" xfId="19170"/>
    <cellStyle name="60% - 强调文字颜色 1 2 4 3 2 3 2 3 2" xfId="19171"/>
    <cellStyle name="60% - 强调文字颜色 1 2 4 3 2 3 2 4" xfId="19172"/>
    <cellStyle name="常规 23 3 3 3 2 2 2 2" xfId="19173"/>
    <cellStyle name="60% - 强调文字颜色 1 2 4 3 2 3 3" xfId="19174"/>
    <cellStyle name="60% - 强调文字颜色 1 2 4 3 2 3 4" xfId="19175"/>
    <cellStyle name="60% - 强调文字颜色 1 2 4 3 2 3 5" xfId="19176"/>
    <cellStyle name="60% - 强调文字颜色 1 2 4 3 2 4 2" xfId="19177"/>
    <cellStyle name="标题 3 2 4 3 3 2 3" xfId="19178"/>
    <cellStyle name="60% - 强调文字颜色 1 2 4 3 2 4 2 2" xfId="19179"/>
    <cellStyle name="标题 3 2 4 3 3 2 3 2" xfId="19180"/>
    <cellStyle name="60% - 强调文字颜色 1 2 4 3 2 4 3" xfId="19181"/>
    <cellStyle name="标题 3 2 4 3 3 2 4" xfId="19182"/>
    <cellStyle name="60% - 强调文字颜色 1 2 4 3 2 4 4" xfId="19183"/>
    <cellStyle name="解释性文本 2 4 4 2 2 3 2" xfId="19184"/>
    <cellStyle name="60% - 强调文字颜色 1 2 4 3 2 5" xfId="19185"/>
    <cellStyle name="60% - 强调文字颜色 1 2 4 3 2 5 2" xfId="19186"/>
    <cellStyle name="60% - 强调文字颜色 1 2 4 3 2 6" xfId="19187"/>
    <cellStyle name="60% - 强调文字颜色 2 2 3 4 3 2 2" xfId="19188"/>
    <cellStyle name="60% - 强调文字颜色 3 2 6 3 2 2" xfId="19189"/>
    <cellStyle name="60% - 强调文字颜色 1 2 4 3 2 6 2" xfId="19190"/>
    <cellStyle name="60% - 强调文字颜色 2 2 3 4 3 2 2 2" xfId="19191"/>
    <cellStyle name="60% - 强调文字颜色 3 2 6 3 2 2 2" xfId="19192"/>
    <cellStyle name="60% - 强调文字颜色 1 2 4 3 2 7" xfId="19193"/>
    <cellStyle name="60% - 强调文字颜色 2 2 3 4 3 2 3" xfId="19194"/>
    <cellStyle name="60% - 强调文字颜色 3 2 6 3 2 3" xfId="19195"/>
    <cellStyle name="60% - 强调文字颜色 1 2 4 4" xfId="19196"/>
    <cellStyle name="60% - 强调文字颜色 1 2 4 4 2 2 2 2" xfId="19197"/>
    <cellStyle name="常规 18 5 3 3 4" xfId="19198"/>
    <cellStyle name="常规 23 5 3 3 4" xfId="19199"/>
    <cellStyle name="60% - 强调文字颜色 1 2 4 4 2 2 3" xfId="19200"/>
    <cellStyle name="60% - 强调文字颜色 1 2 4 4 2 2 3 2" xfId="19201"/>
    <cellStyle name="常规 18 5 3 4 4" xfId="19202"/>
    <cellStyle name="60% - 强调文字颜色 1 2 4 4 2 2 4" xfId="19203"/>
    <cellStyle name="常规 18 5 2" xfId="19204"/>
    <cellStyle name="常规 23 5 2" xfId="19205"/>
    <cellStyle name="60% - 强调文字颜色 1 2 4 4 2 3 2" xfId="19206"/>
    <cellStyle name="60% - 强调文字颜色 1 2 4 4 2 4" xfId="19207"/>
    <cellStyle name="60% - 强调文字颜色 1 2 4 4 2 4 2" xfId="19208"/>
    <cellStyle name="标题 3 2 4 4 3 2 3" xfId="19209"/>
    <cellStyle name="60% - 强调文字颜色 1 2 4 4 2 5" xfId="19210"/>
    <cellStyle name="60% - 强调文字颜色 1 2 4 4 3 2 2 2" xfId="19211"/>
    <cellStyle name="60% - 强调文字颜色 1 2 4 4 3 2 3" xfId="19212"/>
    <cellStyle name="60% - 强调文字颜色 1 2 4 4 3 2 3 2" xfId="19213"/>
    <cellStyle name="好 2 2 2 2 2 3" xfId="19214"/>
    <cellStyle name="60% - 强调文字颜色 1 2 4 4 3 2 4" xfId="19215"/>
    <cellStyle name="常规 19 5 2" xfId="19216"/>
    <cellStyle name="常规 24 5 2" xfId="19217"/>
    <cellStyle name="60% - 强调文字颜色 1 2 4 4 3 3 2" xfId="19218"/>
    <cellStyle name="强调文字颜色 2 2 6 2 2 3 2" xfId="19219"/>
    <cellStyle name="常规 18 2 2 3 2 2 4" xfId="19220"/>
    <cellStyle name="常规 23 2 2 3 2 2 4" xfId="19221"/>
    <cellStyle name="60% - 强调文字颜色 1 2 4 4 3 4" xfId="19222"/>
    <cellStyle name="标题 4 2 2 2 4 2 2 2" xfId="19223"/>
    <cellStyle name="60% - 强调文字颜色 1 2 4 4 3 4 2" xfId="19224"/>
    <cellStyle name="60% - 强调文字颜色 1 2 4 4 3 5" xfId="19225"/>
    <cellStyle name="60% - 强调文字颜色 1 2 4 4 4" xfId="19226"/>
    <cellStyle name="60% - 强调文字颜色 3 2 2 2 2 2 2" xfId="19227"/>
    <cellStyle name="60% - 强调文字颜色 5 2 3 2 2 2 2 3 2" xfId="19228"/>
    <cellStyle name="60% - 强调文字颜色 1 2 4 4 4 2" xfId="19229"/>
    <cellStyle name="60% - 强调文字颜色 3 2 2 2 2 2 2 2" xfId="19230"/>
    <cellStyle name="60% - 强调文字颜色 1 2 4 4 4 2 2" xfId="19231"/>
    <cellStyle name="60% - 强调文字颜色 3 2 2 2 2 2 2 2 2" xfId="19232"/>
    <cellStyle name="60% - 强调文字颜色 1 2 4 4 4 3" xfId="19233"/>
    <cellStyle name="60% - 强调文字颜色 3 2 2 2 2 2 2 3" xfId="19234"/>
    <cellStyle name="60% - 强调文字颜色 1 2 4 4 4 3 2" xfId="19235"/>
    <cellStyle name="60% - 强调文字颜色 3 2 2 2 2 2 2 3 2" xfId="19236"/>
    <cellStyle name="输出 2 5 2 3 4" xfId="19237"/>
    <cellStyle name="强调文字颜色 2 2 6 2 3 3 2" xfId="19238"/>
    <cellStyle name="常规 18 2 2 3 3 2 4" xfId="19239"/>
    <cellStyle name="60% - 强调文字颜色 1 2 4 4 4 4" xfId="19240"/>
    <cellStyle name="60% - 强调文字颜色 2 2 2 2 3 4 2 2" xfId="19241"/>
    <cellStyle name="60% - 强调文字颜色 3 2 2 2 2 2 2 4" xfId="19242"/>
    <cellStyle name="标题 4 2 2 2 4 2 3 2" xfId="19243"/>
    <cellStyle name="60% - 强调文字颜色 1 2 4 5" xfId="19244"/>
    <cellStyle name="60% - 强调文字颜色 1 2 4 5 2" xfId="19245"/>
    <cellStyle name="60% - 强调文字颜色 1 2 4 5 3 2" xfId="19246"/>
    <cellStyle name="60% - 强调文字颜色 1 2 4 5 4" xfId="19247"/>
    <cellStyle name="60% - 强调文字颜色 3 2 2 2 2 3 2" xfId="19248"/>
    <cellStyle name="注释 2 3 2 2 4 2 4" xfId="19249"/>
    <cellStyle name="60% - 强调文字颜色 5 2 3 2 2 2 2 4 2" xfId="19250"/>
    <cellStyle name="60% - 强调文字颜色 1 2 4 5 4 2" xfId="19251"/>
    <cellStyle name="60% - 强调文字颜色 3 2 2 2 2 3 2 2" xfId="19252"/>
    <cellStyle name="60% - 强调文字颜色 1 2 4 6" xfId="19253"/>
    <cellStyle name="60% - 强调文字颜色 1 2 4 6 2" xfId="19254"/>
    <cellStyle name="60% - 强调文字颜色 1 2 4 6 3 2" xfId="19255"/>
    <cellStyle name="标题 5 2 2 2 3 2 2 2" xfId="19256"/>
    <cellStyle name="60% - 强调文字颜色 1 2 4 6 4" xfId="19257"/>
    <cellStyle name="60% - 强调文字颜色 3 2 2 2 2 4 2" xfId="19258"/>
    <cellStyle name="标题 5 2 2 2 3 2 3" xfId="19259"/>
    <cellStyle name="60% - 强调文字颜色 1 2 4 7" xfId="19260"/>
    <cellStyle name="60% - 强调文字颜色 1 2 4 7 2" xfId="19261"/>
    <cellStyle name="适中 2 5 4 2" xfId="19262"/>
    <cellStyle name="60% - 强调文字颜色 1 2 4 8" xfId="19263"/>
    <cellStyle name="适中 2 5 4 2 2" xfId="19264"/>
    <cellStyle name="60% - 强调文字颜色 1 2 4 8 2" xfId="19265"/>
    <cellStyle name="适中 2 5 4 3" xfId="19266"/>
    <cellStyle name="60% - 强调文字颜色 1 2 4 9" xfId="19267"/>
    <cellStyle name="60% - 强调文字颜色 1 2 5" xfId="19268"/>
    <cellStyle name="链接单元格 2 3 3" xfId="19269"/>
    <cellStyle name="60% - 强调文字颜色 1 2 5 2 2 2 2 2" xfId="19270"/>
    <cellStyle name="标题 1 2 3 2 3 4 3 2" xfId="19271"/>
    <cellStyle name="标题 2 2 3 2 2 2 3 4" xfId="19272"/>
    <cellStyle name="适中 2 3 2 2 2 2 2 3" xfId="19273"/>
    <cellStyle name="链接单元格 2 3 3 2" xfId="19274"/>
    <cellStyle name="60% - 强调文字颜色 1 2 5 2 2 2 2 2 2" xfId="19275"/>
    <cellStyle name="标题 2 2 3 2 2 2 3 4 2" xfId="19276"/>
    <cellStyle name="链接单元格 2 3 4" xfId="19277"/>
    <cellStyle name="60% - 强调文字颜色 1 2 5 2 2 2 2 3" xfId="19278"/>
    <cellStyle name="标题 2 2 3 2 2 2 3 5" xfId="19279"/>
    <cellStyle name="链接单元格 2 3 4 2" xfId="19280"/>
    <cellStyle name="60% - 强调文字颜色 1 2 5 2 2 2 2 3 2" xfId="19281"/>
    <cellStyle name="60% - 强调文字颜色 1 2 5 2 2 2 3" xfId="19282"/>
    <cellStyle name="标题 1 2 3 2 3 4 4" xfId="19283"/>
    <cellStyle name="链接单元格 2 4 3" xfId="19284"/>
    <cellStyle name="60% - 强调文字颜色 1 2 5 2 2 2 3 2" xfId="19285"/>
    <cellStyle name="汇总 2 5 2 2 3 4" xfId="19286"/>
    <cellStyle name="标题 1 2 4 2 2 2 3 2 3" xfId="19287"/>
    <cellStyle name="标题 2 2 3 2 2 2 4 4" xfId="19288"/>
    <cellStyle name="60% - 强调文字颜色 1 2 5 2 2 2 4" xfId="19289"/>
    <cellStyle name="链接单元格 2 5 3" xfId="19290"/>
    <cellStyle name="60% - 强调文字颜色 1 2 5 2 2 2 4 2" xfId="19291"/>
    <cellStyle name="60% - 强调文字颜色 1 2 5 2 2 2 5" xfId="19292"/>
    <cellStyle name="60% - 强调文字颜色 1 2 5 2 2 3 2 2 2" xfId="19293"/>
    <cellStyle name="60% - 强调文字颜色 1 2 5 2 2 3 2 3" xfId="19294"/>
    <cellStyle name="60% - 强调文字颜色 1 2 5 2 2 3 2 3 2" xfId="19295"/>
    <cellStyle name="60% - 强调文字颜色 1 2 5 2 2 3 2 4" xfId="19296"/>
    <cellStyle name="常规 3 5 4 2" xfId="19297"/>
    <cellStyle name="输入 2 4 2 2 3 3 2 2" xfId="19298"/>
    <cellStyle name="60% - 强调文字颜色 1 2 5 2 2 3 4" xfId="19299"/>
    <cellStyle name="60% - 强调文字颜色 1 2 5 2 2 3 4 2" xfId="19300"/>
    <cellStyle name="差 2 3 7" xfId="19301"/>
    <cellStyle name="60% - 强调文字颜色 1 2 5 2 2 3 5" xfId="19302"/>
    <cellStyle name="60% - 强调文字颜色 1 2 5 2 2 4 2" xfId="19303"/>
    <cellStyle name="60% - 强调文字颜色 6 2 4 2 4" xfId="19304"/>
    <cellStyle name="标题 3 2 5 2 3 2 3" xfId="19305"/>
    <cellStyle name="60% - 强调文字颜色 1 2 5 2 2 4 2 2" xfId="19306"/>
    <cellStyle name="标题 3 2 2 2 5" xfId="19307"/>
    <cellStyle name="60% - 强调文字颜色 6 2 4 2 4 2" xfId="19308"/>
    <cellStyle name="标题 3 2 5 2 3 2 3 2" xfId="19309"/>
    <cellStyle name="60% - 强调文字颜色 1 2 5 2 2 4 3" xfId="19310"/>
    <cellStyle name="60% - 强调文字颜色 6 2 4 2 5" xfId="19311"/>
    <cellStyle name="标题 3 2 5 2 3 2 4" xfId="19312"/>
    <cellStyle name="60% - 强调文字颜色 1 2 5 2 2 4 3 2" xfId="19313"/>
    <cellStyle name="60% - 强调文字颜色 6 2 4 2 5 2" xfId="19314"/>
    <cellStyle name="标题 3 2 2 3 5" xfId="19315"/>
    <cellStyle name="输入 2 4 2 2 3 3 3 2" xfId="19316"/>
    <cellStyle name="60% - 强调文字颜色 1 2 5 2 2 4 4" xfId="19317"/>
    <cellStyle name="60% - 强调文字颜色 6 2 4 2 6" xfId="19318"/>
    <cellStyle name="60% - 强调文字颜色 1 2 5 2 2 5" xfId="19319"/>
    <cellStyle name="60% - 强调文字颜色 1 2 5 2 2 5 2" xfId="19320"/>
    <cellStyle name="60% - 强调文字颜色 6 2 4 3 4" xfId="19321"/>
    <cellStyle name="差 2 4 4 2 2 4" xfId="19322"/>
    <cellStyle name="60% - 强调文字颜色 1 2 5 2 2 6" xfId="19323"/>
    <cellStyle name="60% - 强调文字颜色 2 2 3 5 2 2 2" xfId="19324"/>
    <cellStyle name="60% - 强调文字颜色 3 2 7 2 2 2" xfId="19325"/>
    <cellStyle name="60% - 强调文字颜色 1 2 5 2 2 6 2" xfId="19326"/>
    <cellStyle name="60% - 强调文字颜色 3 2 7 2 2 2 2" xfId="19327"/>
    <cellStyle name="60% - 强调文字颜色 6 2 4 4 4" xfId="19328"/>
    <cellStyle name="60% - 强调文字颜色 1 2 5 2 3 2 2 2" xfId="19329"/>
    <cellStyle name="链接单元格 2 3 2 2 2 2 2 2" xfId="19330"/>
    <cellStyle name="常规 22 3 2 2 2 3 2 2" xfId="19331"/>
    <cellStyle name="60% - 强调文字颜色 1 2 5 2 3 2 3" xfId="19332"/>
    <cellStyle name="链接单元格 2 3 2 2 2 2 3" xfId="19333"/>
    <cellStyle name="常规 22 3 2 2 2 3 3" xfId="19334"/>
    <cellStyle name="60% - 强调文字颜色 1 2 5 2 3 2 3 2" xfId="19335"/>
    <cellStyle name="链接单元格 2 3 2 2 2 2 3 2" xfId="19336"/>
    <cellStyle name="常规 22 3 2 2 2 3 3 2" xfId="19337"/>
    <cellStyle name="60% - 强调文字颜色 1 2 5 2 3 2 4" xfId="19338"/>
    <cellStyle name="链接单元格 2 3 2 2 2 2 4" xfId="19339"/>
    <cellStyle name="常规 22 3 2 2 2 3 4" xfId="19340"/>
    <cellStyle name="60% - 强调文字颜色 1 2 5 2 3 3" xfId="19341"/>
    <cellStyle name="链接单元格 2 3 2 2 2 3" xfId="19342"/>
    <cellStyle name="常规 22 3 2 2 2 4" xfId="19343"/>
    <cellStyle name="60% - 强调文字颜色 1 2 5 2 3 3 2" xfId="19344"/>
    <cellStyle name="链接单元格 2 3 2 2 2 3 2" xfId="19345"/>
    <cellStyle name="常规 22 3 2 2 2 4 2" xfId="19346"/>
    <cellStyle name="60% - 强调文字颜色 1 2 5 2 3 4" xfId="19347"/>
    <cellStyle name="链接单元格 2 3 2 2 2 4" xfId="19348"/>
    <cellStyle name="常规 22 3 2 2 2 5" xfId="19349"/>
    <cellStyle name="60% - 强调文字颜色 1 2 5 2 3 4 2" xfId="19350"/>
    <cellStyle name="60% - 强调文字颜色 6 2 5 2 4" xfId="19351"/>
    <cellStyle name="链接单元格 2 3 2 2 2 4 2" xfId="19352"/>
    <cellStyle name="常规 22 3 2 2 2 5 2" xfId="19353"/>
    <cellStyle name="60% - 强调文字颜色 1 2 5 2 3 5" xfId="19354"/>
    <cellStyle name="常规 18 4 6 2 2" xfId="19355"/>
    <cellStyle name="链接单元格 2 3 2 2 2 5" xfId="19356"/>
    <cellStyle name="常规 22 3 2 2 2 6" xfId="19357"/>
    <cellStyle name="60% - 强调文字颜色 1 2 5 2 4 2 2" xfId="19358"/>
    <cellStyle name="链接单元格 2 3 2 2 3 2 2" xfId="19359"/>
    <cellStyle name="常规 22 3 2 2 3 3 2" xfId="19360"/>
    <cellStyle name="60% - 强调文字颜色 1 2 5 2 4 3" xfId="19361"/>
    <cellStyle name="链接单元格 2 3 2 2 3 3" xfId="19362"/>
    <cellStyle name="常规 22 3 2 2 3 4" xfId="19363"/>
    <cellStyle name="60% - 强调文字颜色 1 2 5 2 4 4" xfId="19364"/>
    <cellStyle name="链接单元格 2 3 2 2 3 4" xfId="19365"/>
    <cellStyle name="60% - 强调文字颜色 2 2 2 2 4 2 2 2" xfId="19366"/>
    <cellStyle name="常规 22 3 2 2 3 5" xfId="19367"/>
    <cellStyle name="60% - 强调文字颜色 1 2 5 3 2 2 2" xfId="19368"/>
    <cellStyle name="常规 22 11" xfId="19369"/>
    <cellStyle name="60% - 强调文字颜色 1 2 5 3 2 2 2 2" xfId="19370"/>
    <cellStyle name="60% - 强调文字颜色 1 2 5 3 2 2 3" xfId="19371"/>
    <cellStyle name="60% - 强调文字颜色 1 2 5 3 2 2 3 2" xfId="19372"/>
    <cellStyle name="60% - 强调文字颜色 1 2 5 3 2 2 4" xfId="19373"/>
    <cellStyle name="60% - 强调文字颜色 1 2 5 3 2 3" xfId="19374"/>
    <cellStyle name="60% - 强调文字颜色 1 2 5 3 2 4" xfId="19375"/>
    <cellStyle name="60% - 强调文字颜色 1 2 5 3 2 4 2" xfId="19376"/>
    <cellStyle name="标题 3 2 5 3 3 2 3" xfId="19377"/>
    <cellStyle name="解释性文本 2 4 4 3 2 3 2" xfId="19378"/>
    <cellStyle name="60% - 强调文字颜色 1 2 5 3 2 5" xfId="19379"/>
    <cellStyle name="60% - 强调文字颜色 1 2 5 4" xfId="19380"/>
    <cellStyle name="60% - 强调文字颜色 1 2 5 4 2 2" xfId="19381"/>
    <cellStyle name="60% - 强调文字颜色 1 2 5 4 2 2 2" xfId="19382"/>
    <cellStyle name="60% - 强调文字颜色 1 2 5 4 2 3" xfId="19383"/>
    <cellStyle name="60% - 强调文字颜色 1 2 5 4 2 3 2" xfId="19384"/>
    <cellStyle name="60% - 强调文字颜色 1 2 5 4 2 4" xfId="19385"/>
    <cellStyle name="60% - 强调文字颜色 1 2 5 4 3" xfId="19386"/>
    <cellStyle name="60% - 强调文字颜色 1 2 5 4 3 2" xfId="19387"/>
    <cellStyle name="链接单元格 2 3 2 4 2 2" xfId="19388"/>
    <cellStyle name="常规 22 3 2 4 2 3" xfId="19389"/>
    <cellStyle name="常规 3 2 2 3 3 2 3" xfId="19390"/>
    <cellStyle name="60% - 强调文字颜色 1 2 5 4 4" xfId="19391"/>
    <cellStyle name="链接单元格 2 3 2 4 3" xfId="19392"/>
    <cellStyle name="60% - 强调文字颜色 3 2 2 2 3 2 2" xfId="19393"/>
    <cellStyle name="60% - 强调文字颜色 5 2 3 2 2 2 3 3 2" xfId="19394"/>
    <cellStyle name="60% - 强调文字颜色 1 2 5 4 4 2" xfId="19395"/>
    <cellStyle name="链接单元格 2 3 2 4 3 2" xfId="19396"/>
    <cellStyle name="60% - 强调文字颜色 3 2 2 2 3 2 2 2" xfId="19397"/>
    <cellStyle name="常规 22 3 2 4 3 3" xfId="19398"/>
    <cellStyle name="60% - 强调文字颜色 1 2 5 5" xfId="19399"/>
    <cellStyle name="60% - 强调文字颜色 1 2 5 5 2 2" xfId="19400"/>
    <cellStyle name="60% - 强调文字颜色 1 2 5 5 3" xfId="19401"/>
    <cellStyle name="60% - 强调文字颜色 1 2 5 5 3 2" xfId="19402"/>
    <cellStyle name="60% - 强调文字颜色 1 2 5 5 4" xfId="19403"/>
    <cellStyle name="链接单元格 2 3 2 5 3" xfId="19404"/>
    <cellStyle name="60% - 强调文字颜色 3 2 2 2 3 3 2" xfId="19405"/>
    <cellStyle name="60% - 强调文字颜色 5 2 3 2 2 2 3 4 2" xfId="19406"/>
    <cellStyle name="60% - 强调文字颜色 1 2 5 6" xfId="19407"/>
    <cellStyle name="60% - 强调文字颜色 1 2 5 6 2" xfId="19408"/>
    <cellStyle name="60% - 强调文字颜色 1 2 5 7" xfId="19409"/>
    <cellStyle name="60% - 强调文字颜色 1 2 5 7 2" xfId="19410"/>
    <cellStyle name="60% - 强调文字颜色 1 2 6" xfId="19411"/>
    <cellStyle name="60% - 强调文字颜色 1 2 6 2" xfId="19412"/>
    <cellStyle name="好 2 5 3 4 3 2" xfId="19413"/>
    <cellStyle name="60% - 强调文字颜色 5 2 3 4 2 3" xfId="19414"/>
    <cellStyle name="60% - 强调文字颜色 1 2 6 2 2 3" xfId="19415"/>
    <cellStyle name="60% - 强调文字颜色 1 2 6 2 2 4" xfId="19416"/>
    <cellStyle name="60% - 强调文字颜色 1 2 6 2 2 4 2" xfId="19417"/>
    <cellStyle name="标题 3 2 6 2 3 2 3" xfId="19418"/>
    <cellStyle name="60% - 强调文字颜色 1 2 6 2 2 5" xfId="19419"/>
    <cellStyle name="60% - 强调文字颜色 1 2 6 2 3 2" xfId="19420"/>
    <cellStyle name="链接单元格 2 3 3 2 2 2" xfId="19421"/>
    <cellStyle name="常规 22 3 3 2 2 3" xfId="19422"/>
    <cellStyle name="60% - 强调文字颜色 1 2 6 2 3 2 2" xfId="19423"/>
    <cellStyle name="差 2 2 2 2 2 3 4" xfId="19424"/>
    <cellStyle name="链接单元格 2 3 3 2 2 2 2" xfId="19425"/>
    <cellStyle name="常规 22 3 3 2 2 3 2" xfId="19426"/>
    <cellStyle name="60% - 强调文字颜色 1 2 6 2 3 2 2 2" xfId="19427"/>
    <cellStyle name="差 2 2 2 2 2 3 4 2" xfId="19428"/>
    <cellStyle name="60% - 强调文字颜色 1 2 6 2 3 2 3 2" xfId="19429"/>
    <cellStyle name="60% - 强调文字颜色 1 2 6 2 3 2 4" xfId="19430"/>
    <cellStyle name="链接单元格 2 3 3 2 2 2 4" xfId="19431"/>
    <cellStyle name="差 2 4 2 4 2 3 2" xfId="19432"/>
    <cellStyle name="60% - 强调文字颜色 1 2 6 2 3 3" xfId="19433"/>
    <cellStyle name="链接单元格 2 3 3 2 2 3" xfId="19434"/>
    <cellStyle name="常规 22 3 3 2 2 4" xfId="19435"/>
    <cellStyle name="60% - 强调文字颜色 1 2 6 2 3 3 2" xfId="19436"/>
    <cellStyle name="汇总 2 3 4 5 2 2" xfId="19437"/>
    <cellStyle name="差 2 2 2 2 2 4 4" xfId="19438"/>
    <cellStyle name="链接单元格 2 3 3 2 2 3 2" xfId="19439"/>
    <cellStyle name="常规 22 3 3 2 2 4 2" xfId="19440"/>
    <cellStyle name="60% - 强调文字颜色 1 2 6 2 3 4" xfId="19441"/>
    <cellStyle name="链接单元格 2 3 3 2 2 4" xfId="19442"/>
    <cellStyle name="常规 22 3 3 2 2 5" xfId="19443"/>
    <cellStyle name="60% - 强调文字颜色 1 2 6 2 3 4 2" xfId="19444"/>
    <cellStyle name="60% - 强调文字颜色 1 2 6 2 3 5" xfId="19445"/>
    <cellStyle name="60% - 强调文字颜色 1 2 6 2 4" xfId="19446"/>
    <cellStyle name="60% - 强调文字颜色 1 2 6 2 4 2" xfId="19447"/>
    <cellStyle name="链接单元格 2 3 3 2 3 2" xfId="19448"/>
    <cellStyle name="常规 22 3 3 2 3 3" xfId="19449"/>
    <cellStyle name="60% - 强调文字颜色 1 2 6 2 4 2 2" xfId="19450"/>
    <cellStyle name="链接单元格 2 3 3 2 3 2 2" xfId="19451"/>
    <cellStyle name="常规 22 3 3 2 3 3 2" xfId="19452"/>
    <cellStyle name="60% - 强调文字颜色 1 2 6 2 4 3" xfId="19453"/>
    <cellStyle name="链接单元格 2 3 3 2 3 3" xfId="19454"/>
    <cellStyle name="常规 22 3 3 2 3 4" xfId="19455"/>
    <cellStyle name="60% - 强调文字颜色 1 2 6 2 4 3 2" xfId="19456"/>
    <cellStyle name="60% - 强调文字颜色 1 2 6 2 4 4" xfId="19457"/>
    <cellStyle name="60% - 强调文字颜色 1 2 6 3 2" xfId="19458"/>
    <cellStyle name="60% - 强调文字颜色 5 2 3 4 2 4 2" xfId="19459"/>
    <cellStyle name="60% - 强调文字颜色 1 2 6 3 2 2" xfId="19460"/>
    <cellStyle name="60% - 强调文字颜色 1 2 6 3 2 3" xfId="19461"/>
    <cellStyle name="60% - 强调文字颜色 1 2 6 3 2 3 2" xfId="19462"/>
    <cellStyle name="60% - 强调文字颜色 3 2 2 2 2 2 6" xfId="19463"/>
    <cellStyle name="60% - 强调文字颜色 1 2 6 3 2 4" xfId="19464"/>
    <cellStyle name="60% - 强调文字颜色 1 2 6 3 3" xfId="19465"/>
    <cellStyle name="60% - 强调文字颜色 1 2 6 3 3 2" xfId="19466"/>
    <cellStyle name="链接单元格 2 3 3 3 2 2" xfId="19467"/>
    <cellStyle name="常规 22 3 3 3 2 3" xfId="19468"/>
    <cellStyle name="60% - 强调文字颜色 1 2 6 3 4" xfId="19469"/>
    <cellStyle name="60% - 强调文字颜色 5 2 3 2 2 2 4 2 2" xfId="19470"/>
    <cellStyle name="60% - 强调文字颜色 1 2 6 3 4 2" xfId="19471"/>
    <cellStyle name="链接单元格 2 3 3 3 3 2" xfId="19472"/>
    <cellStyle name="常规 22 3 3 3 3 3" xfId="19473"/>
    <cellStyle name="60% - 强调文字颜色 1 2 6 4" xfId="19474"/>
    <cellStyle name="60% - 强调文字颜色 5 2 3 4 2 5" xfId="19475"/>
    <cellStyle name="60% - 强调文字颜色 1 2 6 4 2" xfId="19476"/>
    <cellStyle name="60% - 强调文字颜色 1 2 6 4 2 2" xfId="19477"/>
    <cellStyle name="60% - 强调文字颜色 1 2 6 4 3" xfId="19478"/>
    <cellStyle name="60% - 强调文字颜色 1 2 6 4 3 2" xfId="19479"/>
    <cellStyle name="60% - 强调文字颜色 1 2 6 4 4" xfId="19480"/>
    <cellStyle name="链接单元格 2 3 3 4 3" xfId="19481"/>
    <cellStyle name="60% - 强调文字颜色 3 2 2 2 4 2 2" xfId="19482"/>
    <cellStyle name="60% - 强调文字颜色 5 2 3 2 2 2 4 3 2" xfId="19483"/>
    <cellStyle name="60% - 强调文字颜色 1 2 6 5" xfId="19484"/>
    <cellStyle name="60% - 强调文字颜色 1 2 6 5 2" xfId="19485"/>
    <cellStyle name="60% - 强调文字颜色 1 2 6 6" xfId="19486"/>
    <cellStyle name="60% - 强调文字颜色 1 2 6 6 2" xfId="19487"/>
    <cellStyle name="60% - 强调文字颜色 1 2 6 7" xfId="19488"/>
    <cellStyle name="60% - 强调文字颜色 1 2 7" xfId="19489"/>
    <cellStyle name="60% - 强调文字颜色 1 2 7 2" xfId="19490"/>
    <cellStyle name="60% - 强调文字颜色 5 2 3 4 3 3" xfId="19491"/>
    <cellStyle name="60% - 强调文字颜色 1 2 7 2 2 2 2" xfId="19492"/>
    <cellStyle name="60% - 强调文字颜色 1 2 7 2 2 3 2" xfId="19493"/>
    <cellStyle name="60% - 强调文字颜色 1 2 7 2 2 4" xfId="19494"/>
    <cellStyle name="常规 2 5 3 2 2 3 2" xfId="19495"/>
    <cellStyle name="60% - 强调文字颜色 1 2 7 2 3 2" xfId="19496"/>
    <cellStyle name="链接单元格 2 3 4 2 2 2" xfId="19497"/>
    <cellStyle name="常规 22 3 4 2 2 3" xfId="19498"/>
    <cellStyle name="60% - 强调文字颜色 1 2 7 2 4" xfId="19499"/>
    <cellStyle name="60% - 强调文字颜色 1 2 7 2 4 2" xfId="19500"/>
    <cellStyle name="60% - 强调文字颜色 1 2 7 3 2 2" xfId="19501"/>
    <cellStyle name="60% - 强调文字颜色 1 2 7 3 2 2 2" xfId="19502"/>
    <cellStyle name="常规 25 2 2 2 2 5" xfId="19503"/>
    <cellStyle name="常规 30 2 2 2 2 5" xfId="19504"/>
    <cellStyle name="60% - 强调文字颜色 1 2 7 3 2 3 2" xfId="19505"/>
    <cellStyle name="60% - 强调文字颜色 3 2 3 2 2 2 6" xfId="19506"/>
    <cellStyle name="常规 30 2 2 2 3 5" xfId="19507"/>
    <cellStyle name="60% - 强调文字颜色 1 2 7 3 2 4" xfId="19508"/>
    <cellStyle name="常规 2 5 3 2 3 3 2" xfId="19509"/>
    <cellStyle name="60% - 强调文字颜色 1 2 7 3 3" xfId="19510"/>
    <cellStyle name="60% - 强调文字颜色 1 2 7 3 3 2" xfId="19511"/>
    <cellStyle name="60% - 强调文字颜色 1 2 7 3 4 2" xfId="19512"/>
    <cellStyle name="60% - 强调文字颜色 1 2 7 4 2 2" xfId="19513"/>
    <cellStyle name="60% - 强调文字颜色 1 2 7 4 3" xfId="19514"/>
    <cellStyle name="60% - 强调文字颜色 1 2 7 4 3 2" xfId="19515"/>
    <cellStyle name="60% - 强调文字颜色 1 2 7 5 2" xfId="19516"/>
    <cellStyle name="注释 2 5 3 2 3 2 2" xfId="19517"/>
    <cellStyle name="60% - 强调文字颜色 1 2 7 6" xfId="19518"/>
    <cellStyle name="60% - 强调文字颜色 1 2 7 6 2" xfId="19519"/>
    <cellStyle name="60% - 强调文字颜色 1 2 7 7" xfId="19520"/>
    <cellStyle name="60% - 强调文字颜色 1 2 8 2" xfId="19521"/>
    <cellStyle name="60% - 强调文字颜色 5 2 3 4 4 3" xfId="19522"/>
    <cellStyle name="60% - 强调文字颜色 1 2 8 2 2" xfId="19523"/>
    <cellStyle name="60% - 强调文字颜色 5 2 3 4 4 3 2" xfId="19524"/>
    <cellStyle name="强调文字颜色 6 2 5 2 3 3 2" xfId="19525"/>
    <cellStyle name="标题 2 2 3 2 4 4" xfId="19526"/>
    <cellStyle name="60% - 强调文字颜色 1 2 8 2 2 2" xfId="19527"/>
    <cellStyle name="标题 2 2 3 2 4 4 2" xfId="19528"/>
    <cellStyle name="60% - 强调文字颜色 1 2 8 2 3" xfId="19529"/>
    <cellStyle name="标题 2 2 3 2 4 5" xfId="19530"/>
    <cellStyle name="链接单元格 2 3 5 2 2" xfId="19531"/>
    <cellStyle name="常规 3 4 4 2 2 2" xfId="19532"/>
    <cellStyle name="好 2 2 2 2 2 4 2" xfId="19533"/>
    <cellStyle name="60% - 强调文字颜色 1 2 8 2 3 2" xfId="19534"/>
    <cellStyle name="链接单元格 2 3 5 2 2 2" xfId="19535"/>
    <cellStyle name="常规 22 3 5 2 2 3" xfId="19536"/>
    <cellStyle name="常规 3 4 4 2 2 2 2" xfId="19537"/>
    <cellStyle name="好 2 2 2 2 2 4 2 2" xfId="19538"/>
    <cellStyle name="60% - 强调文字颜色 1 2 8 2 4" xfId="19539"/>
    <cellStyle name="标题 4 2 5 2 4 2" xfId="19540"/>
    <cellStyle name="链接单元格 2 3 5 2 3" xfId="19541"/>
    <cellStyle name="常规 3 4 4 2 2 3" xfId="19542"/>
    <cellStyle name="好 2 2 2 2 2 4 3" xfId="19543"/>
    <cellStyle name="60% - 强调文字颜色 1 2 8 3 2" xfId="19544"/>
    <cellStyle name="强调文字颜色 6 2 5 2 3 4 2" xfId="19545"/>
    <cellStyle name="标题 2 2 3 2 5 4" xfId="19546"/>
    <cellStyle name="60% - 强调文字颜色 1 2 8 4" xfId="19547"/>
    <cellStyle name="常规 28 3 2 4 3 2" xfId="19548"/>
    <cellStyle name="常规 33 3 2 4 3 2" xfId="19549"/>
    <cellStyle name="60% - 强调文字颜色 1 2 8 4 2" xfId="19550"/>
    <cellStyle name="60% - 强调文字颜色 1 2 8 5" xfId="19551"/>
    <cellStyle name="60% - 强调文字颜色 1 2 9" xfId="19552"/>
    <cellStyle name="60% - 强调文字颜色 1 2 9 2" xfId="19553"/>
    <cellStyle name="60% - 强调文字颜色 1 2 9 2 2" xfId="19554"/>
    <cellStyle name="强调文字颜色 6 2 5 2 4 3 2" xfId="19555"/>
    <cellStyle name="标题 2 2 3 3 4 4" xfId="19556"/>
    <cellStyle name="60% - 强调文字颜色 1 2 9 3 2" xfId="19557"/>
    <cellStyle name="60% - 强调文字颜色 1 2 9 4" xfId="19558"/>
    <cellStyle name="60% - 强调文字颜色 2 2" xfId="19559"/>
    <cellStyle name="60% - 强调文字颜色 2 2 10" xfId="19560"/>
    <cellStyle name="60% - 强调文字颜色 2 2 10 2" xfId="19561"/>
    <cellStyle name="60% - 强调文字颜色 2 2 11" xfId="19562"/>
    <cellStyle name="60% - 强调文字颜色 2 2 11 2" xfId="19563"/>
    <cellStyle name="60% - 强调文字颜色 2 2 12" xfId="19564"/>
    <cellStyle name="60% - 强调文字颜色 2 2 2" xfId="19565"/>
    <cellStyle name="60% - 强调文字颜色 2 2 2 2" xfId="19566"/>
    <cellStyle name="60% - 强调文字颜色 2 2 2 2 2" xfId="19567"/>
    <cellStyle name="60% - 强调文字颜色 2 2 2 2 2 2" xfId="19568"/>
    <cellStyle name="60% - 强调文字颜色 5 2 2 2 2 2 2 3" xfId="19569"/>
    <cellStyle name="60% - 强调文字颜色 2 2 2 2 2 2 2" xfId="19570"/>
    <cellStyle name="检查单元格 2 4 2 3 3 4" xfId="19571"/>
    <cellStyle name="60% - 强调文字颜色 5 2 2 2 2 2 2 3 2" xfId="19572"/>
    <cellStyle name="60% - 强调文字颜色 2 2 3 2 3 2 2 4" xfId="19573"/>
    <cellStyle name="60% - 强调文字颜色 2 2 2 2 2 2 2 2 2 2" xfId="19574"/>
    <cellStyle name="60% - 强调文字颜色 3 2 4 3 2 2 4" xfId="19575"/>
    <cellStyle name="60% - 强调文字颜色 4 2 6 2 4 2" xfId="19576"/>
    <cellStyle name="60% - 强调文字颜色 2 2 2 2 2 2 2 2 3" xfId="19577"/>
    <cellStyle name="60% - 强调文字颜色 4 2 6 2 5" xfId="19578"/>
    <cellStyle name="60% - 强调文字颜色 2 2 2 2 2 2 2 2 3 2" xfId="19579"/>
    <cellStyle name="60% - 强调文字颜色 3 2 4 3 2 3 4" xfId="19580"/>
    <cellStyle name="60% - 强调文字颜色 4 2 6 2 5 2" xfId="19581"/>
    <cellStyle name="60% - 强调文字颜色 2 2 2 2 2 2 2 2 4" xfId="19582"/>
    <cellStyle name="60% - 强调文字颜色 4 2 6 2 6" xfId="19583"/>
    <cellStyle name="60% - 强调文字颜色 2 2 2 2 2 2 2 3 2" xfId="19584"/>
    <cellStyle name="60% - 强调文字颜色 4 2 6 3 4" xfId="19585"/>
    <cellStyle name="标题 4 2 3 3 3 2 2 2" xfId="19586"/>
    <cellStyle name="60% - 强调文字颜色 2 2 2 2 2 2 2 4 2" xfId="19587"/>
    <cellStyle name="60% - 强调文字颜色 3 2 5 2 4 2 2" xfId="19588"/>
    <cellStyle name="60% - 强调文字颜色 2 2 3 3 2 4 2 2" xfId="19589"/>
    <cellStyle name="60% - 强调文字颜色 4 2 6 4 4" xfId="19590"/>
    <cellStyle name="标题 4 2 3 3 3 2 3 2" xfId="19591"/>
    <cellStyle name="60% - 强调文字颜色 2 2 2 2 2 2 2 5" xfId="19592"/>
    <cellStyle name="60% - 强调文字颜色 2 2 3 3 2 4 3" xfId="19593"/>
    <cellStyle name="60% - 强调文字颜色 3 2 5 2 4 3" xfId="19594"/>
    <cellStyle name="标题 4 2 3 3 3 2 4" xfId="19595"/>
    <cellStyle name="60% - 强调文字颜色 2 2 2 2 2 2 3" xfId="19596"/>
    <cellStyle name="60% - 强调文字颜色 2 2 2 2 2 2 3 2 2" xfId="19597"/>
    <cellStyle name="60% - 强调文字颜色 4 2 7 2 4" xfId="19598"/>
    <cellStyle name="60% - 强调文字颜色 2 2 2 2 2 2 3 2 2 2" xfId="19599"/>
    <cellStyle name="60% - 强调文字颜色 3 2 4 4 2 2 4" xfId="19600"/>
    <cellStyle name="60% - 强调文字颜色 4 2 7 2 4 2" xfId="19601"/>
    <cellStyle name="60% - 强调文字颜色 4 2 7 2 5" xfId="19602"/>
    <cellStyle name="60% - 强调文字颜色 2 2 2 2 2 2 3 2 3" xfId="19603"/>
    <cellStyle name="常规 21 4 2 3 2 2 3 2" xfId="19604"/>
    <cellStyle name="60% - 强调文字颜色 2 2 2 2 2 2 3 2 3 2" xfId="19605"/>
    <cellStyle name="60% - 强调文字颜色 2 2 2 2 2 2 3 2 4" xfId="19606"/>
    <cellStyle name="60% - 强调文字颜色 2 2 2 2 2 2 3 3" xfId="19607"/>
    <cellStyle name="标题 4 2 3 3 3 3 2" xfId="19608"/>
    <cellStyle name="常规 24 3 2 2 4 2" xfId="19609"/>
    <cellStyle name="60% - 强调文字颜色 2 2 2 2 2 2 3 3 2" xfId="19610"/>
    <cellStyle name="60% - 强调文字颜色 4 2 7 3 4" xfId="19611"/>
    <cellStyle name="60% - 强调文字颜色 2 2 2 2 2 2 3 4 2" xfId="19612"/>
    <cellStyle name="60% - 强调文字颜色 4 2 7 4 4" xfId="19613"/>
    <cellStyle name="60% - 强调文字颜色 2 2 2 2 2 2 3 5" xfId="19614"/>
    <cellStyle name="60% - 强调文字颜色 2 2 2 2 2 2 4" xfId="19615"/>
    <cellStyle name="60% - 强调文字颜色 2 2 2 2 2 2 4 2" xfId="19616"/>
    <cellStyle name="60% - 强调文字颜色 2 2 2 2 2 2 4 2 2" xfId="19617"/>
    <cellStyle name="60% - 强调文字颜色 4 2 8 2 4" xfId="19618"/>
    <cellStyle name="60% - 强调文字颜色 2 2 2 2 2 2 4 3" xfId="19619"/>
    <cellStyle name="标题 4 2 3 3 3 4 2" xfId="19620"/>
    <cellStyle name="60% - 强调文字颜色 2 2 2 2 2 2 4 3 2" xfId="19621"/>
    <cellStyle name="60% - 强调文字颜色 2 2 2 2 2 2 4 4" xfId="19622"/>
    <cellStyle name="强调文字颜色 1 2 2 2 2 2 2 2 3 2" xfId="19623"/>
    <cellStyle name="60% - 强调文字颜色 2 2 3 3 2 6 2" xfId="19624"/>
    <cellStyle name="60% - 强调文字颜色 3 2 5 2 6 2" xfId="19625"/>
    <cellStyle name="60% - 强调文字颜色 4 2 5 3 2 2 2" xfId="19626"/>
    <cellStyle name="60% - 强调文字颜色 2 2 2 2 2 2 5" xfId="19627"/>
    <cellStyle name="60% - 强调文字颜色 2 2 2 2 2 2 5 2" xfId="19628"/>
    <cellStyle name="标题 1 2 4 3 2 3 2 4" xfId="19629"/>
    <cellStyle name="60% - 强调文字颜色 2 2 2 2 2 2 6" xfId="19630"/>
    <cellStyle name="60% - 强调文字颜色 2 2 2 2 2 2 6 2" xfId="19631"/>
    <cellStyle name="60% - 强调文字颜色 2 2 2 2 2 2 7" xfId="19632"/>
    <cellStyle name="60% - 强调文字颜色 2 2 2 2 2 3" xfId="19633"/>
    <cellStyle name="60% - 强调文字颜色 4 2 2 2 3 4 2 2" xfId="19634"/>
    <cellStyle name="60% - 强调文字颜色 5 2 2 2 2 2 2 4" xfId="19635"/>
    <cellStyle name="60% - 强调文字颜色 2 2 2 2 2 3 2" xfId="19636"/>
    <cellStyle name="检查单元格 2 4 2 3 4 4" xfId="19637"/>
    <cellStyle name="60% - 强调文字颜色 5 2 2 2 2 2 2 4 2" xfId="19638"/>
    <cellStyle name="60% - 强调文字颜色 2 2 2 2 2 3 3" xfId="19639"/>
    <cellStyle name="60% - 强调文字颜色 2 2 2 2 2 3 4" xfId="19640"/>
    <cellStyle name="60% - 强调文字颜色 2 2 2 2 2 3 5" xfId="19641"/>
    <cellStyle name="常规 26 2 3 2 2 2" xfId="19642"/>
    <cellStyle name="常规 31 2 3 2 2 2" xfId="19643"/>
    <cellStyle name="60% - 强调文字颜色 2 2 2 2 2 4" xfId="19644"/>
    <cellStyle name="60% - 强调文字颜色 5 2 2 2 2 2 2 5" xfId="19645"/>
    <cellStyle name="60% - 强调文字颜色 2 2 2 2 2 4 2" xfId="19646"/>
    <cellStyle name="标题 4 2 2 2 3 2 3" xfId="19647"/>
    <cellStyle name="60% - 强调文字颜色 2 2 2 2 2 4 3" xfId="19648"/>
    <cellStyle name="标题 4 2 2 2 3 2 4" xfId="19649"/>
    <cellStyle name="60% - 强调文字颜色 2 2 2 2 2 4 3 2" xfId="19650"/>
    <cellStyle name="标题 4 2 2 2 3 2 4 2" xfId="19651"/>
    <cellStyle name="60% - 强调文字颜色 2 2 2 2 2 4 4" xfId="19652"/>
    <cellStyle name="标题 4 2 2 2 3 2 5" xfId="19653"/>
    <cellStyle name="60% - 强调文字颜色 2 2 2 2 2 5" xfId="19654"/>
    <cellStyle name="60% - 强调文字颜色 5 2 4 2 4 2 2 2" xfId="19655"/>
    <cellStyle name="60% - 强调文字颜色 2 2 2 2 2 5 2" xfId="19656"/>
    <cellStyle name="标题 4 2 2 2 3 3 3" xfId="19657"/>
    <cellStyle name="60% - 强调文字颜色 2 2 2 2 2 6" xfId="19658"/>
    <cellStyle name="60% - 强调文字颜色 4 2 4 2 2 2" xfId="19659"/>
    <cellStyle name="60% - 强调文字颜色 2 2 2 2 2 6 2" xfId="19660"/>
    <cellStyle name="60% - 强调文字颜色 4 2 4 2 2 2 2" xfId="19661"/>
    <cellStyle name="标题 4 2 2 2 3 4 3" xfId="19662"/>
    <cellStyle name="60% - 强调文字颜色 2 2 2 2 2 7" xfId="19663"/>
    <cellStyle name="60% - 强调文字颜色 4 2 4 2 2 3" xfId="19664"/>
    <cellStyle name="标题 1 2 6 2 3 3 2" xfId="19665"/>
    <cellStyle name="60% - 强调文字颜色 2 2 2 2 3" xfId="19666"/>
    <cellStyle name="常规 2 7 2 3 4 2" xfId="19667"/>
    <cellStyle name="60% - 强调文字颜色 2 2 2 2 3 2" xfId="19668"/>
    <cellStyle name="60% - 强调文字颜色 5 2 2 2 2 2 3 3" xfId="19669"/>
    <cellStyle name="60% - 强调文字颜色 2 2 2 2 3 2 2" xfId="19670"/>
    <cellStyle name="60% - 强调文字颜色 5 2 2 2 2 2 3 3 2" xfId="19671"/>
    <cellStyle name="60% - 强调文字颜色 2 2 2 2 3 2 2 3 2" xfId="19672"/>
    <cellStyle name="60% - 强调文字颜色 5 2 6 3 4" xfId="19673"/>
    <cellStyle name="标题 4 2 3 4 3 2 2 2" xfId="19674"/>
    <cellStyle name="60% - 强调文字颜色 2 2 2 2 3 2 2 4" xfId="19675"/>
    <cellStyle name="60% - 强调文字颜色 2 2 3 4 2 4 2" xfId="19676"/>
    <cellStyle name="60% - 强调文字颜色 3 2 6 2 4 2" xfId="19677"/>
    <cellStyle name="标题 4 2 3 4 3 2 3" xfId="19678"/>
    <cellStyle name="60% - 强调文字颜色 2 2 2 2 3 2 3" xfId="19679"/>
    <cellStyle name="60% - 强调文字颜色 2 2 2 2 3 2 4" xfId="19680"/>
    <cellStyle name="常规 22 2 4 2 2 2 2" xfId="19681"/>
    <cellStyle name="60% - 强调文字颜色 2 2 2 2 3 2 5" xfId="19682"/>
    <cellStyle name="60% - 强调文字颜色 2 2 2 2 3 3" xfId="19683"/>
    <cellStyle name="60% - 强调文字颜色 4 2 2 2 3 4 3 2" xfId="19684"/>
    <cellStyle name="60% - 强调文字颜色 5 2 2 2 2 2 3 4" xfId="19685"/>
    <cellStyle name="60% - 强调文字颜色 2 2 2 2 3 3 2" xfId="19686"/>
    <cellStyle name="60% - 强调文字颜色 5 2 2 2 2 2 3 4 2" xfId="19687"/>
    <cellStyle name="60% - 强调文字颜色 2 2 2 2 3 3 3" xfId="19688"/>
    <cellStyle name="60% - 强调文字颜色 2 2 2 2 3 3 4" xfId="19689"/>
    <cellStyle name="链接单元格 2 2 4 2 2 2 2" xfId="19690"/>
    <cellStyle name="常规 22 2 4 2 2 3 2" xfId="19691"/>
    <cellStyle name="60% - 强调文字颜色 2 2 2 2 3 3 5" xfId="19692"/>
    <cellStyle name="常规 26 2 3 3 2 2" xfId="19693"/>
    <cellStyle name="常规 31 2 3 3 2 2" xfId="19694"/>
    <cellStyle name="60% - 强调文字颜色 2 2 2 2 3 4" xfId="19695"/>
    <cellStyle name="60% - 强调文字颜色 5 2 2 2 2 2 3 5" xfId="19696"/>
    <cellStyle name="60% - 强调文字颜色 2 2 2 2 3 4 2" xfId="19697"/>
    <cellStyle name="标题 4 2 2 2 4 2 3" xfId="19698"/>
    <cellStyle name="60% - 强调文字颜色 2 2 2 2 3 4 3" xfId="19699"/>
    <cellStyle name="标题 4 2 2 2 4 2 4" xfId="19700"/>
    <cellStyle name="60% - 强调文字颜色 2 2 2 2 3 4 3 2" xfId="19701"/>
    <cellStyle name="60% - 强调文字颜色 3 2 2 2 2 2 3 4" xfId="19702"/>
    <cellStyle name="60% - 强调文字颜色 2 2 2 2 3 4 4" xfId="19703"/>
    <cellStyle name="标题 3 2 2 3 2 3 2 2 2" xfId="19704"/>
    <cellStyle name="60% - 强调文字颜色 2 2 2 2 3 5" xfId="19705"/>
    <cellStyle name="60% - 强调文字颜色 5 2 4 2 4 2 3 2" xfId="19706"/>
    <cellStyle name="60% - 强调文字颜色 2 2 2 2 3 5 2" xfId="19707"/>
    <cellStyle name="60% - 强调文字颜色 2 2 2 2 3 6" xfId="19708"/>
    <cellStyle name="60% - 强调文字颜色 4 2 4 2 3 2" xfId="19709"/>
    <cellStyle name="标题 3 2 3 2 3 2 2 2" xfId="19710"/>
    <cellStyle name="60% - 强调文字颜色 2 2 2 2 3 6 2" xfId="19711"/>
    <cellStyle name="60% - 强调文字颜色 4 2 4 2 3 2 2" xfId="19712"/>
    <cellStyle name="标题 3 2 3 2 3 2 2 2 2" xfId="19713"/>
    <cellStyle name="60% - 强调文字颜色 2 2 2 2 3 7" xfId="19714"/>
    <cellStyle name="标题 1 2 6 2 3 4 2" xfId="19715"/>
    <cellStyle name="60% - 强调文字颜色 4 2 4 2 3 3" xfId="19716"/>
    <cellStyle name="标题 3 2 3 2 3 2 2 3" xfId="19717"/>
    <cellStyle name="60% - 强调文字颜色 2 2 2 2 4" xfId="19718"/>
    <cellStyle name="60% - 强调文字颜色 2 2 2 2 4 2" xfId="19719"/>
    <cellStyle name="60% - 强调文字颜色 5 2 2 2 2 2 4 3" xfId="19720"/>
    <cellStyle name="60% - 强调文字颜色 2 2 2 2 4 2 2" xfId="19721"/>
    <cellStyle name="60% - 强调文字颜色 5 2 2 2 2 2 4 3 2" xfId="19722"/>
    <cellStyle name="60% - 强调文字颜色 2 2 2 2 4 2 3" xfId="19723"/>
    <cellStyle name="60% - 强调文字颜色 2 2 2 2 4 2 4" xfId="19724"/>
    <cellStyle name="60% - 强调文字颜色 2 2 2 2 4 3" xfId="19725"/>
    <cellStyle name="60% - 强调文字颜色 5 2 2 2 2 2 4 4" xfId="19726"/>
    <cellStyle name="60% - 强调文字颜色 2 2 2 2 4 3 2" xfId="19727"/>
    <cellStyle name="60% - 强调文字颜色 2 2 2 2 4 4" xfId="19728"/>
    <cellStyle name="60% - 强调文字颜色 2 2 2 2 4 4 2" xfId="19729"/>
    <cellStyle name="60% - 强调文字颜色 2 2 2 2 4 5" xfId="19730"/>
    <cellStyle name="60% - 强调文字颜色 2 2 2 2 5" xfId="19731"/>
    <cellStyle name="60% - 强调文字颜色 2 2 2 2 5 2" xfId="19732"/>
    <cellStyle name="60% - 强调文字颜色 2 2 2 2 5 2 2" xfId="19733"/>
    <cellStyle name="60% - 强调文字颜色 2 2 2 2 5 3" xfId="19734"/>
    <cellStyle name="60% - 强调文字颜色 2 2 2 2 5 3 2" xfId="19735"/>
    <cellStyle name="60% - 强调文字颜色 2 2 2 2 5 4" xfId="19736"/>
    <cellStyle name="60% - 强调文字颜色 2 2 2 2 6" xfId="19737"/>
    <cellStyle name="60% - 强调文字颜色 2 2 2 2 7" xfId="19738"/>
    <cellStyle name="60% - 强调文字颜色 2 2 2 2 7 2" xfId="19739"/>
    <cellStyle name="60% - 强调文字颜色 2 2 2 2 8" xfId="19740"/>
    <cellStyle name="60% - 强调文字颜色 6 2 2 2 2 2 6 2" xfId="19741"/>
    <cellStyle name="好 2 5 5 3 2" xfId="19742"/>
    <cellStyle name="60% - 强调文字颜色 2 2 2 3" xfId="19743"/>
    <cellStyle name="60% - 强调文字颜色 2 2 2 3 2" xfId="19744"/>
    <cellStyle name="60% - 强调文字颜色 2 2 2 3 2 2" xfId="19745"/>
    <cellStyle name="60% - 强调文字颜色 5 2 2 2 2 3 2 3" xfId="19746"/>
    <cellStyle name="60% - 强调文字颜色 2 2 2 3 2 2 2" xfId="19747"/>
    <cellStyle name="60% - 强调文字颜色 5 2 2 2 2 3 2 3 2" xfId="19748"/>
    <cellStyle name="60% - 强调文字颜色 2 2 2 3 2 2 2 2" xfId="19749"/>
    <cellStyle name="60% - 强调文字颜色 2 2 2 3 2 2 2 2 2" xfId="19750"/>
    <cellStyle name="60% - 强调文字颜色 2 2 2 3 2 2 2 3" xfId="19751"/>
    <cellStyle name="标题 4 2 4 3 3 2 2" xfId="19752"/>
    <cellStyle name="常规 24 4 2 2 3 2" xfId="19753"/>
    <cellStyle name="60% - 强调文字颜色 2 2 2 3 2 2 2 3 2" xfId="19754"/>
    <cellStyle name="标题 4 2 4 3 3 2 2 2" xfId="19755"/>
    <cellStyle name="60% - 强调文字颜色 2 2 2 3 2 2 3" xfId="19756"/>
    <cellStyle name="60% - 强调文字颜色 2 2 2 3 2 2 3 2" xfId="19757"/>
    <cellStyle name="60% - 强调文字颜色 2 2 2 3 2 2 4" xfId="19758"/>
    <cellStyle name="60% - 强调文字颜色 6 2 3 3 2 2 2 3 2" xfId="19759"/>
    <cellStyle name="60% - 强调文字颜色 2 2 2 3 2 2 4 2" xfId="19760"/>
    <cellStyle name="60% - 强调文字颜色 2 2 2 3 2 2 5" xfId="19761"/>
    <cellStyle name="60% - 强调文字颜色 2 2 2 3 2 3" xfId="19762"/>
    <cellStyle name="60% - 强调文字颜色 5 2 2 2 2 3 2 4" xfId="19763"/>
    <cellStyle name="60% - 强调文字颜色 2 2 2 3 2 3 2" xfId="19764"/>
    <cellStyle name="常规 24 2 2 2 2 3" xfId="19765"/>
    <cellStyle name="60% - 强调文字颜色 2 2 2 3 2 3 2 2" xfId="19766"/>
    <cellStyle name="常规 24 2 2 2 2 3 2" xfId="19767"/>
    <cellStyle name="60% - 强调文字颜色 2 2 2 3 2 3 2 2 2" xfId="19768"/>
    <cellStyle name="60% - 强调文字颜色 2 2 4 2 4 2 4" xfId="19769"/>
    <cellStyle name="60% - 强调文字颜色 2 2 2 3 2 3 2 3" xfId="19770"/>
    <cellStyle name="标题 4 2 4 3 4 2 2" xfId="19771"/>
    <cellStyle name="常规 3 4 3 3 2 3 2" xfId="19772"/>
    <cellStyle name="60% - 强调文字颜色 2 2 2 3 2 3 2 3 2" xfId="19773"/>
    <cellStyle name="60% - 强调文字颜色 2 2 2 3 2 3 3" xfId="19774"/>
    <cellStyle name="常规 24 2 2 2 2 4" xfId="19775"/>
    <cellStyle name="60% - 强调文字颜色 2 2 2 3 2 3 4" xfId="19776"/>
    <cellStyle name="常规 24 2 2 2 2 5" xfId="19777"/>
    <cellStyle name="60% - 强调文字颜色 2 2 2 3 2 3 5" xfId="19778"/>
    <cellStyle name="常规 26 2 4 2 2 2" xfId="19779"/>
    <cellStyle name="常规 31 2 4 2 2 2" xfId="19780"/>
    <cellStyle name="60% - 强调文字颜色 2 2 2 3 2 4 2" xfId="19781"/>
    <cellStyle name="标题 4 2 2 3 3 2 3" xfId="19782"/>
    <cellStyle name="常规 24 2 2 2 3 3" xfId="19783"/>
    <cellStyle name="60% - 强调文字颜色 2 2 2 3 2 4 2 2" xfId="19784"/>
    <cellStyle name="标题 4 2 2 3 3 2 3 2" xfId="19785"/>
    <cellStyle name="常规 24 2 2 2 3 3 2" xfId="19786"/>
    <cellStyle name="60% - 强调文字颜色 2 2 2 3 2 4 3" xfId="19787"/>
    <cellStyle name="标题 4 2 2 3 3 2 4" xfId="19788"/>
    <cellStyle name="常规 24 2 2 2 3 4" xfId="19789"/>
    <cellStyle name="60% - 强调文字颜色 2 2 2 3 2 4 4" xfId="19790"/>
    <cellStyle name="60% - 强调文字颜色 2 2 2 3 2 5" xfId="19791"/>
    <cellStyle name="60% - 强调文字颜色 2 2 2 3 2 5 2" xfId="19792"/>
    <cellStyle name="60% - 强调文字颜色 2 2 2 3 2 6" xfId="19793"/>
    <cellStyle name="60% - 强调文字颜色 4 2 4 3 2 2" xfId="19794"/>
    <cellStyle name="检查单元格 2 4 2 2 2 3 2 4" xfId="19795"/>
    <cellStyle name="差 2 2 4 2 2 2 2" xfId="19796"/>
    <cellStyle name="60% - 强调文字颜色 2 2 2 3 2 7" xfId="19797"/>
    <cellStyle name="60% - 强调文字颜色 4 2 4 3 2 3" xfId="19798"/>
    <cellStyle name="标题 1 2 6 2 4 3 2" xfId="19799"/>
    <cellStyle name="60% - 强调文字颜色 2 2 2 3 3" xfId="19800"/>
    <cellStyle name="60% - 强调文字颜色 2 2 2 3 3 2" xfId="19801"/>
    <cellStyle name="60% - 强调文字颜色 2 2 2 3 3 2 2" xfId="19802"/>
    <cellStyle name="60% - 强调文字颜色 2 2 2 3 3 2 2 2" xfId="19803"/>
    <cellStyle name="60% - 强调文字颜色 2 2 2 3 3 2 3" xfId="19804"/>
    <cellStyle name="60% - 强调文字颜色 2 2 2 3 3 2 4" xfId="19805"/>
    <cellStyle name="60% - 强调文字颜色 2 2 2 3 3 3" xfId="19806"/>
    <cellStyle name="60% - 强调文字颜色 2 2 2 3 3 3 2" xfId="19807"/>
    <cellStyle name="常规 24 2 2 3 2 3" xfId="19808"/>
    <cellStyle name="60% - 强调文字颜色 2 2 2 3 3 4 2" xfId="19809"/>
    <cellStyle name="常规 24 2 2 3 3 3" xfId="19810"/>
    <cellStyle name="60% - 强调文字颜色 2 2 2 3 3 5" xfId="19811"/>
    <cellStyle name="常规 3 5 2 2 2 2 2" xfId="19812"/>
    <cellStyle name="60% - 强调文字颜色 2 2 2 3 4" xfId="19813"/>
    <cellStyle name="60% - 强调文字颜色 2 2 2 3 4 2" xfId="19814"/>
    <cellStyle name="60% - 强调文字颜色 2 2 2 3 4 2 2" xfId="19815"/>
    <cellStyle name="60% - 强调文字颜色 2 2 2 3 4 3" xfId="19816"/>
    <cellStyle name="60% - 强调文字颜色 2 2 2 3 4 3 2" xfId="19817"/>
    <cellStyle name="60% - 强调文字颜色 2 2 2 3 4 4" xfId="19818"/>
    <cellStyle name="60% - 强调文字颜色 2 2 2 3 5" xfId="19819"/>
    <cellStyle name="60% - 强调文字颜色 2 2 2 3 5 2" xfId="19820"/>
    <cellStyle name="60% - 强调文字颜色 2 2 2 3 6" xfId="19821"/>
    <cellStyle name="60% - 强调文字颜色 2 2 2 3 6 2" xfId="19822"/>
    <cellStyle name="60% - 强调文字颜色 2 2 2 3 7" xfId="19823"/>
    <cellStyle name="60% - 强调文字颜色 2 2 2 4" xfId="19824"/>
    <cellStyle name="60% - 强调文字颜色 3 2 3 3 2 7" xfId="19825"/>
    <cellStyle name="60% - 强调文字颜色 2 2 2 4 2" xfId="19826"/>
    <cellStyle name="60% - 强调文字颜色 5 2 5 3 2 3" xfId="19827"/>
    <cellStyle name="60% - 强调文字颜色 2 2 2 4 2 2" xfId="19828"/>
    <cellStyle name="60% - 强调文字颜色 5 2 5 3 2 3 2" xfId="19829"/>
    <cellStyle name="60% - 强调文字颜色 2 2 2 4 2 2 2" xfId="19830"/>
    <cellStyle name="60% - 强调文字颜色 2 2 2 4 2 2 2 2" xfId="19831"/>
    <cellStyle name="60% - 强调文字颜色 2 2 2 4 2 2 3" xfId="19832"/>
    <cellStyle name="60% - 强调文字颜色 2 2 2 4 2 2 3 2" xfId="19833"/>
    <cellStyle name="60% - 强调文字颜色 2 2 2 4 2 2 4" xfId="19834"/>
    <cellStyle name="60% - 强调文字颜色 6 2 3 3 2 3 2 3 2" xfId="19835"/>
    <cellStyle name="60% - 强调文字颜色 2 2 2 4 2 3" xfId="19836"/>
    <cellStyle name="60% - 强调文字颜色 6 2 4 2 3 2 2 2" xfId="19837"/>
    <cellStyle name="60% - 强调文字颜色 2 2 2 4 2 4 2" xfId="19838"/>
    <cellStyle name="60% - 强调文字颜色 6 2 4 2 3 2 2 3 2" xfId="19839"/>
    <cellStyle name="标题 4 2 2 4 3 2 3" xfId="19840"/>
    <cellStyle name="60% - 强调文字颜色 2 2 2 4 3" xfId="19841"/>
    <cellStyle name="60% - 强调文字颜色 5 2 5 3 2 4" xfId="19842"/>
    <cellStyle name="60% - 强调文字颜色 2 2 2 4 3 2" xfId="19843"/>
    <cellStyle name="60% - 强调文字颜色 5 2 5 3 2 4 2" xfId="19844"/>
    <cellStyle name="60% - 强调文字颜色 2 2 2 4 3 2 2" xfId="19845"/>
    <cellStyle name="60% - 强调文字颜色 2 2 2 4 3 2 2 2" xfId="19846"/>
    <cellStyle name="60% - 强调文字颜色 2 2 2 4 3 2 3" xfId="19847"/>
    <cellStyle name="60% - 强调文字颜色 2 2 2 4 3 2 3 2" xfId="19848"/>
    <cellStyle name="60% - 强调文字颜色 2 2 2 4 3 2 4" xfId="19849"/>
    <cellStyle name="60% - 强调文字颜色 2 2 2 4 3 3" xfId="19850"/>
    <cellStyle name="60% - 强调文字颜色 6 2 4 2 3 2 3 2" xfId="19851"/>
    <cellStyle name="60% - 强调文字颜色 2 2 2 4 3 3 2" xfId="19852"/>
    <cellStyle name="60% - 强调文字颜色 2 2 2 4 3 4" xfId="19853"/>
    <cellStyle name="标题 4 2 3 2 2 2 2 2" xfId="19854"/>
    <cellStyle name="60% - 强调文字颜色 2 2 2 4 3 4 2" xfId="19855"/>
    <cellStyle name="标题 4 2 3 2 2 2 2 2 2" xfId="19856"/>
    <cellStyle name="60% - 强调文字颜色 2 2 2 4 3 5" xfId="19857"/>
    <cellStyle name="标题 4 2 3 2 2 2 2 3" xfId="19858"/>
    <cellStyle name="常规 3 5 2 2 3 2 2" xfId="19859"/>
    <cellStyle name="60% - 强调文字颜色 2 2 2 4 4" xfId="19860"/>
    <cellStyle name="60% - 强调文字颜色 5 2 5 3 2 5" xfId="19861"/>
    <cellStyle name="60% - 强调文字颜色 2 2 2 4 4 2" xfId="19862"/>
    <cellStyle name="60% - 强调文字颜色 2 2 2 4 4 2 2" xfId="19863"/>
    <cellStyle name="60% - 强调文字颜色 2 2 2 4 4 3" xfId="19864"/>
    <cellStyle name="60% - 强调文字颜色 6 2 4 2 3 2 4 2" xfId="19865"/>
    <cellStyle name="60% - 强调文字颜色 2 2 2 4 4 3 2" xfId="19866"/>
    <cellStyle name="60% - 强调文字颜色 2 2 2 4 5" xfId="19867"/>
    <cellStyle name="60% - 强调文字颜色 2 2 2 4 5 2" xfId="19868"/>
    <cellStyle name="60% - 强调文字颜色 2 2 2 4 6" xfId="19869"/>
    <cellStyle name="60% - 强调文字颜色 2 2 2 4 6 2" xfId="19870"/>
    <cellStyle name="60% - 强调文字颜色 2 2 2 4 7" xfId="19871"/>
    <cellStyle name="60% - 强调文字颜色 2 2 2 5" xfId="19872"/>
    <cellStyle name="60% - 强调文字颜色 2 2 2 5 2" xfId="19873"/>
    <cellStyle name="60% - 强调文字颜色 5 2 5 3 3 3" xfId="19874"/>
    <cellStyle name="常规 31 3 2 3 2 4" xfId="19875"/>
    <cellStyle name="60% - 强调文字颜色 2 2 2 5 2 2" xfId="19876"/>
    <cellStyle name="60% - 强调文字颜色 5 2 5 3 3 3 2" xfId="19877"/>
    <cellStyle name="60% - 强调文字颜色 2 2 2 5 2 2 2" xfId="19878"/>
    <cellStyle name="60% - 强调文字颜色 2 2 2 5 2 3" xfId="19879"/>
    <cellStyle name="60% - 强调文字颜色 6 2 4 2 3 3 2 2" xfId="19880"/>
    <cellStyle name="60% - 强调文字颜色 2 2 2 5 2 3 2" xfId="19881"/>
    <cellStyle name="60% - 强调文字颜色 6 2 4 2 3 3 2 2 2" xfId="19882"/>
    <cellStyle name="注释 2 3 3 2 2 2 2 3 2" xfId="19883"/>
    <cellStyle name="常规 24 2 4 2 2 3" xfId="19884"/>
    <cellStyle name="60% - 强调文字颜色 2 2 2 5 2 4" xfId="19885"/>
    <cellStyle name="60% - 强调文字颜色 6 2 4 2 3 3 2 3" xfId="19886"/>
    <cellStyle name="60% - 强调文字颜色 2 2 2 5 3" xfId="19887"/>
    <cellStyle name="60% - 强调文字颜色 5 2 5 3 3 4" xfId="19888"/>
    <cellStyle name="60% - 强调文字颜色 2 2 2 5 3 2" xfId="19889"/>
    <cellStyle name="60% - 强调文字颜色 5 2 5 3 3 4 2" xfId="19890"/>
    <cellStyle name="60% - 强调文字颜色 2 2 2 5 4" xfId="19891"/>
    <cellStyle name="60% - 强调文字颜色 5 2 5 3 3 5" xfId="19892"/>
    <cellStyle name="输入 2 2 2 2 3 2 2 3" xfId="19893"/>
    <cellStyle name="60% - 强调文字颜色 2 2 2 5 4 2" xfId="19894"/>
    <cellStyle name="60% - 强调文字颜色 2 2 2 5 5" xfId="19895"/>
    <cellStyle name="60% - 强调文字颜色 2 2 2 6" xfId="19896"/>
    <cellStyle name="60% - 强调文字颜色 2 2 2 6 2" xfId="19897"/>
    <cellStyle name="60% - 强调文字颜色 5 2 5 3 4 3" xfId="19898"/>
    <cellStyle name="60% - 强调文字颜色 2 2 2 6 2 2" xfId="19899"/>
    <cellStyle name="60% - 强调文字颜色 5 2 5 3 4 3 2" xfId="19900"/>
    <cellStyle name="60% - 强调文字颜色 2 2 2 6 3" xfId="19901"/>
    <cellStyle name="60% - 强调文字颜色 5 2 5 3 4 4" xfId="19902"/>
    <cellStyle name="60% - 强调文字颜色 2 2 2 6 3 2" xfId="19903"/>
    <cellStyle name="60% - 强调文字颜色 2 2 2 6 4" xfId="19904"/>
    <cellStyle name="强调文字颜色 1 2 2 3 3 2" xfId="19905"/>
    <cellStyle name="60% - 强调文字颜色 2 2 2 7" xfId="19906"/>
    <cellStyle name="强调文字颜色 1 2 2 3 3 2 2" xfId="19907"/>
    <cellStyle name="60% - 强调文字颜色 2 2 2 7 2" xfId="19908"/>
    <cellStyle name="强调文字颜色 1 2 2 3 3 3" xfId="19909"/>
    <cellStyle name="60% - 强调文字颜色 2 2 2 8" xfId="19910"/>
    <cellStyle name="强调文字颜色 1 2 2 3 3 3 2" xfId="19911"/>
    <cellStyle name="60% - 强调文字颜色 2 2 2 8 2" xfId="19912"/>
    <cellStyle name="强调文字颜色 1 2 2 3 3 4" xfId="19913"/>
    <cellStyle name="60% - 强调文字颜色 2 2 2 9" xfId="19914"/>
    <cellStyle name="60% - 强调文字颜色 2 2 3" xfId="19915"/>
    <cellStyle name="60% - 强调文字颜色 2 2 3 2" xfId="19916"/>
    <cellStyle name="60% - 强调文字颜色 3 2 4" xfId="19917"/>
    <cellStyle name="60% - 强调文字颜色 2 2 3 2 2" xfId="19918"/>
    <cellStyle name="60% - 强调文字颜色 3 2 4 2" xfId="19919"/>
    <cellStyle name="60% - 强调文字颜色 2 2 3 2 2 2" xfId="19920"/>
    <cellStyle name="60% - 强调文字颜色 3 2 4 2 2" xfId="19921"/>
    <cellStyle name="60% - 强调文字颜色 5 2 2 2 3 2 2 3" xfId="19922"/>
    <cellStyle name="60% - 强调文字颜色 2 2 3 2 4 4 2" xfId="19923"/>
    <cellStyle name="60% - 强调文字颜色 3 2 4 2 2 2 2 2" xfId="19924"/>
    <cellStyle name="60% - 强调文字颜色 2 2 3 2 2 2 2 2 2" xfId="19925"/>
    <cellStyle name="60% - 强调文字颜色 3 2 4 4 4 2" xfId="19926"/>
    <cellStyle name="标题 3 2 2 2 3 4 3 2" xfId="19927"/>
    <cellStyle name="标题 4 2 2 2 2 2 3 4" xfId="19928"/>
    <cellStyle name="60% - 强调文字颜色 3 2 3 2 3 2 2 4" xfId="19929"/>
    <cellStyle name="60% - 强调文字颜色 3 2 4 2 2 2 2 2 2" xfId="19930"/>
    <cellStyle name="60% - 强调文字颜色 2 2 3 2 2 2 2 2 2 2" xfId="19931"/>
    <cellStyle name="60% - 强调文字颜色 3 2 4 4 4 2 2" xfId="19932"/>
    <cellStyle name="标题 4 2 2 2 2 2 3 4 2" xfId="19933"/>
    <cellStyle name="60% - 强调文字颜色 3 2 4 2 2 2 2 3" xfId="19934"/>
    <cellStyle name="60% - 强调文字颜色 2 2 3 2 2 2 2 2 3" xfId="19935"/>
    <cellStyle name="60% - 强调文字颜色 3 2 4 4 4 3" xfId="19936"/>
    <cellStyle name="标题 4 2 2 2 2 2 3 5" xfId="19937"/>
    <cellStyle name="60% - 强调文字颜色 3 2 4 2 2 2 2 3 2" xfId="19938"/>
    <cellStyle name="60% - 强调文字颜色 2 2 3 2 2 2 2 2 3 2" xfId="19939"/>
    <cellStyle name="60% - 强调文字颜色 3 2 4 4 4 3 2" xfId="19940"/>
    <cellStyle name="标题 1 2 2 2 2 2 2 3" xfId="19941"/>
    <cellStyle name="60% - 强调文字颜色 2 2 4 2 3 4 2 2" xfId="19942"/>
    <cellStyle name="60% - 强调文字颜色 3 2 4 2 2 2 2 4" xfId="19943"/>
    <cellStyle name="60% - 强调文字颜色 2 2 3 2 2 2 2 2 4" xfId="19944"/>
    <cellStyle name="60% - 强调文字颜色 3 2 4 4 4 4" xfId="19945"/>
    <cellStyle name="标题 4 2 4 2 4 2 3 2" xfId="19946"/>
    <cellStyle name="60% - 强调文字颜色 3 2 4 2 2 2 3" xfId="19947"/>
    <cellStyle name="60% - 强调文字颜色 2 2 3 2 2 2 2 3" xfId="19948"/>
    <cellStyle name="60% - 强调文字颜色 3 2 4 4 5" xfId="19949"/>
    <cellStyle name="标题 3 2 2 2 3 4 4" xfId="19950"/>
    <cellStyle name="60% - 强调文字颜色 2 2 3 2 4 5" xfId="19951"/>
    <cellStyle name="常规 25 3 2 2 3 2" xfId="19952"/>
    <cellStyle name="常规 30 3 2 2 3 2" xfId="19953"/>
    <cellStyle name="常规 36 2 2 2 3 3 2" xfId="19954"/>
    <cellStyle name="60% - 强调文字颜色 3 2 4 2 2 2 3 2" xfId="19955"/>
    <cellStyle name="60% - 强调文字颜色 2 2 3 2 2 2 2 3 2" xfId="19956"/>
    <cellStyle name="60% - 强调文字颜色 3 2 4 4 5 2" xfId="19957"/>
    <cellStyle name="标题 4 2 2 2 2 2 4 4" xfId="19958"/>
    <cellStyle name="60% - 强调文字颜色 3 2 4 2 2 2 4 2" xfId="19959"/>
    <cellStyle name="60% - 强调文字颜色 2 2 3 2 2 2 2 4 2" xfId="19960"/>
    <cellStyle name="60% - 强调文字颜色 3 2 4 4 6 2" xfId="19961"/>
    <cellStyle name="60% - 强调文字颜色 4 2 5 2 4 2 2" xfId="19962"/>
    <cellStyle name="强调文字颜色 4 2 6 2 5 2" xfId="19963"/>
    <cellStyle name="常规 39 2 2 2" xfId="19964"/>
    <cellStyle name="60% - 强调文字颜色 3 2 4 2 2 2 5" xfId="19965"/>
    <cellStyle name="60% - 强调文字颜色 2 2 3 2 2 2 2 5" xfId="19966"/>
    <cellStyle name="60% - 强调文字颜色 3 2 4 4 7" xfId="19967"/>
    <cellStyle name="60% - 强调文字颜色 4 2 5 2 4 3" xfId="19968"/>
    <cellStyle name="60% - 强调文字颜色 2 2 3 2 5 4" xfId="19969"/>
    <cellStyle name="60% - 强调文字颜色 3 2 4 2 2 3 2" xfId="19970"/>
    <cellStyle name="60% - 强调文字颜色 2 2 3 2 2 2 3 2" xfId="19971"/>
    <cellStyle name="60% - 强调文字颜色 3 2 4 5 4" xfId="19972"/>
    <cellStyle name="标题 5 2 5" xfId="19973"/>
    <cellStyle name="60% - 强调文字颜色 3 2 4 2 2 3 2 2" xfId="19974"/>
    <cellStyle name="60% - 强调文字颜色 2 2 3 2 2 2 3 2 2" xfId="19975"/>
    <cellStyle name="60% - 强调文字颜色 3 2 4 5 4 2" xfId="19976"/>
    <cellStyle name="标题 5 2 5 2" xfId="19977"/>
    <cellStyle name="60% - 强调文字颜色 2 2 3 2 2 2 3 2 2 2" xfId="19978"/>
    <cellStyle name="60% - 强调文字颜色 3 2 4 2 2 3 2 2 2" xfId="19979"/>
    <cellStyle name="标题 5 2 5 2 2" xfId="19980"/>
    <cellStyle name="60% - 强调文字颜色 2 2 3 2 2 2 3 2 3" xfId="19981"/>
    <cellStyle name="60% - 强调文字颜色 3 2 4 2 2 3 2 3" xfId="19982"/>
    <cellStyle name="标题 5 2 5 3" xfId="19983"/>
    <cellStyle name="60% - 强调文字颜色 2 2 3 2 2 2 3 2 3 2" xfId="19984"/>
    <cellStyle name="60% - 强调文字颜色 3 2 4 2 2 3 2 3 2" xfId="19985"/>
    <cellStyle name="标题 1 2 2 2 3 2 2 3" xfId="19986"/>
    <cellStyle name="标题 5 2 5 3 2" xfId="19987"/>
    <cellStyle name="60% - 强调文字颜色 2 2 3 2 2 2 3 2 4" xfId="19988"/>
    <cellStyle name="60% - 强调文字颜色 3 2 4 2 2 3 2 4" xfId="19989"/>
    <cellStyle name="标题 5 2 5 4" xfId="19990"/>
    <cellStyle name="60% - 强调文字颜色 3 2 4 2 2 3 3" xfId="19991"/>
    <cellStyle name="60% - 强调文字颜色 2 2 3 2 2 2 3 3" xfId="19992"/>
    <cellStyle name="60% - 强调文字颜色 3 2 4 5 5" xfId="19993"/>
    <cellStyle name="标题 5 2 6" xfId="19994"/>
    <cellStyle name="常规 25 3 2 2 4 2" xfId="19995"/>
    <cellStyle name="常规 30 3 2 2 4 2" xfId="19996"/>
    <cellStyle name="常规 36 2 2 2 3 4 2" xfId="19997"/>
    <cellStyle name="60% - 强调文字颜色 2 2 3 2 2 2 3 3 2" xfId="19998"/>
    <cellStyle name="60% - 强调文字颜色 3 2 4 2 2 3 3 2" xfId="19999"/>
    <cellStyle name="标题 5 2 6 2" xfId="20000"/>
    <cellStyle name="60% - 强调文字颜色 2 2 3 2 2 2 3 4 2" xfId="20001"/>
    <cellStyle name="60% - 强调文字颜色 3 2 4 2 2 3 4 2" xfId="20002"/>
    <cellStyle name="标题 5 2 7 2" xfId="20003"/>
    <cellStyle name="常规 39 3 2 2" xfId="20004"/>
    <cellStyle name="60% - 强调文字颜色 2 2 3 2 2 2 3 5" xfId="20005"/>
    <cellStyle name="60% - 强调文字颜色 3 2 4 2 2 3 5" xfId="20006"/>
    <cellStyle name="标题 5 2 8" xfId="20007"/>
    <cellStyle name="常规 39 3 3" xfId="20008"/>
    <cellStyle name="60% - 强调文字颜色 2 2 3 2 2 2 4" xfId="20009"/>
    <cellStyle name="60% - 强调文字颜色 3 2 4 2 2 4" xfId="20010"/>
    <cellStyle name="60% - 强调文字颜色 3 2 4 2 2 4 2" xfId="20011"/>
    <cellStyle name="60% - 强调文字颜色 2 2 3 2 2 2 4 2" xfId="20012"/>
    <cellStyle name="60% - 强调文字颜色 3 2 4 6 4" xfId="20013"/>
    <cellStyle name="标题 5 3 5" xfId="20014"/>
    <cellStyle name="60% - 强调文字颜色 2 2 3 2 2 2 4 2 2" xfId="20015"/>
    <cellStyle name="60% - 强调文字颜色 3 2 4 2 2 4 2 2" xfId="20016"/>
    <cellStyle name="标题 5 3 5 2" xfId="20017"/>
    <cellStyle name="60% - 强调文字颜色 2 2 3 2 2 2 4 3" xfId="20018"/>
    <cellStyle name="60% - 强调文字颜色 3 2 4 2 2 4 3" xfId="20019"/>
    <cellStyle name="标题 5 3 6" xfId="20020"/>
    <cellStyle name="60% - 强调文字颜色 2 2 3 2 2 2 4 3 2" xfId="20021"/>
    <cellStyle name="60% - 强调文字颜色 3 2 4 2 2 4 3 2" xfId="20022"/>
    <cellStyle name="标题 5 3 6 2" xfId="20023"/>
    <cellStyle name="60% - 强调文字颜色 2 2 3 2 2 2 4 4" xfId="20024"/>
    <cellStyle name="60% - 强调文字颜色 3 2 4 2 2 4 4" xfId="20025"/>
    <cellStyle name="60% - 强调文字颜色 4 2 5 2 6 2" xfId="20026"/>
    <cellStyle name="标题 5 3 7" xfId="20027"/>
    <cellStyle name="常规 39 4 2" xfId="20028"/>
    <cellStyle name="60% - 强调文字颜色 2 2 3 2 2 2 5" xfId="20029"/>
    <cellStyle name="60% - 强调文字颜色 3 2 4 2 2 5" xfId="20030"/>
    <cellStyle name="60% - 强调文字颜色 2 2 3 2 2 2 5 2" xfId="20031"/>
    <cellStyle name="60% - 强调文字颜色 3 2 4 2 2 5 2" xfId="20032"/>
    <cellStyle name="标题 5 4 5" xfId="20033"/>
    <cellStyle name="60% - 强调文字颜色 3 2 4 2 2 6" xfId="20034"/>
    <cellStyle name="60% - 强调文字颜色 2 2 3 2 2 2 6" xfId="20035"/>
    <cellStyle name="60% - 强调文字颜色 5 2 6 2 2 2" xfId="20036"/>
    <cellStyle name="60% - 强调文字颜色 3 2 4 2 2 6 2" xfId="20037"/>
    <cellStyle name="60% - 强调文字颜色 2 2 3 2 2 2 6 2" xfId="20038"/>
    <cellStyle name="60% - 强调文字颜色 5 2 6 2 2 2 2" xfId="20039"/>
    <cellStyle name="标题 5 5 5" xfId="20040"/>
    <cellStyle name="60% - 强调文字颜色 3 2 4 2 2 7" xfId="20041"/>
    <cellStyle name="60% - 强调文字颜色 2 2 3 2 2 2 7" xfId="20042"/>
    <cellStyle name="60% - 强调文字颜色 5 2 6 2 2 3" xfId="20043"/>
    <cellStyle name="60% - 强调文字颜色 2 2 3 2 2 3" xfId="20044"/>
    <cellStyle name="60% - 强调文字颜色 3 2 4 2 3" xfId="20045"/>
    <cellStyle name="60% - 强调文字颜色 5 2 2 2 3 2 2 4" xfId="20046"/>
    <cellStyle name="标题 3 2 2 2 3 2 2" xfId="20047"/>
    <cellStyle name="60% - 强调文字颜色 3 2 4 2 3 2 2 2" xfId="20048"/>
    <cellStyle name="60% - 强调文字颜色 2 2 3 2 2 3 2 2 2" xfId="20049"/>
    <cellStyle name="60% - 强调文字颜色 3 2 5 4 4 2" xfId="20050"/>
    <cellStyle name="60% - 强调文字颜色 2 2 3 2 2 3 2 3" xfId="20051"/>
    <cellStyle name="60% - 强调文字颜色 3 2 5 4 5" xfId="20052"/>
    <cellStyle name="60% - 强调文字颜色 3 2 4 2 3 2 3" xfId="20053"/>
    <cellStyle name="常规 3 5 2 3 2 3 2" xfId="20054"/>
    <cellStyle name="强调文字颜色 1 2 2 2 2 2 2 4 2" xfId="20055"/>
    <cellStyle name="常规 25 3 2 3 3 2" xfId="20056"/>
    <cellStyle name="常规 30 3 2 3 3 2" xfId="20057"/>
    <cellStyle name="常规 36 2 2 2 4 3 2" xfId="20058"/>
    <cellStyle name="60% - 强调文字颜色 2 2 3 2 2 3 2 3 2" xfId="20059"/>
    <cellStyle name="60% - 强调文字颜色 3 2 4 2 3 2 3 2" xfId="20060"/>
    <cellStyle name="60% - 强调文字颜色 2 2 3 2 2 3 2 4" xfId="20061"/>
    <cellStyle name="60% - 强调文字颜色 3 2 4 2 3 2 4" xfId="20062"/>
    <cellStyle name="60% - 强调文字颜色 4 2 5 3 4 2" xfId="20063"/>
    <cellStyle name="常规 2 4 2 2 2 4 3 2" xfId="20064"/>
    <cellStyle name="60% - 强调文字颜色 2 2 3 2 2 3 3 2" xfId="20065"/>
    <cellStyle name="60% - 强调文字颜色 3 2 5 5 4" xfId="20066"/>
    <cellStyle name="60% - 强调文字颜色 3 2 4 2 3 3 2" xfId="20067"/>
    <cellStyle name="标题 3 2 2 2 3 2 2 3 2" xfId="20068"/>
    <cellStyle name="60% - 强调文字颜色 2 2 3 2 2 3 4" xfId="20069"/>
    <cellStyle name="60% - 强调文字颜色 3 2 4 2 3 4" xfId="20070"/>
    <cellStyle name="标题 3 2 2 2 3 2 2 4" xfId="20071"/>
    <cellStyle name="60% - 强调文字颜色 2 2 3 2 2 3 4 2" xfId="20072"/>
    <cellStyle name="60% - 强调文字颜色 3 2 4 2 3 4 2" xfId="20073"/>
    <cellStyle name="60% - 强调文字颜色 2 2 3 2 2 3 5" xfId="20074"/>
    <cellStyle name="60% - 强调文字颜色 3 2 4 2 3 5" xfId="20075"/>
    <cellStyle name="常规 26 3 3 2 2 2" xfId="20076"/>
    <cellStyle name="常规 31 3 3 2 2 2" xfId="20077"/>
    <cellStyle name="60% - 强调文字颜色 2 2 3 4 4 4" xfId="20078"/>
    <cellStyle name="60% - 强调文字颜色 3 2 4 2 4 2 2" xfId="20079"/>
    <cellStyle name="60% - 强调文字颜色 2 2 3 2 2 4 2 2" xfId="20080"/>
    <cellStyle name="60% - 强调文字颜色 3 2 6 4 4" xfId="20081"/>
    <cellStyle name="标题 4 2 3 2 3 2 3 2" xfId="20082"/>
    <cellStyle name="60% - 强调文字颜色 2 2 3 2 2 4 3" xfId="20083"/>
    <cellStyle name="60% - 强调文字颜色 3 2 4 2 4 3" xfId="20084"/>
    <cellStyle name="标题 4 2 3 2 3 2 4" xfId="20085"/>
    <cellStyle name="60% - 强调文字颜色 2 2 3 2 2 4 3 2" xfId="20086"/>
    <cellStyle name="60% - 强调文字颜色 3 2 4 2 4 3 2" xfId="20087"/>
    <cellStyle name="标题 4 2 3 2 3 2 4 2" xfId="20088"/>
    <cellStyle name="60% - 强调文字颜色 2 2 3 2 2 4 4" xfId="20089"/>
    <cellStyle name="60% - 强调文字颜色 2 2 4 2 3 2 2 2" xfId="20090"/>
    <cellStyle name="60% - 强调文字颜色 3 2 4 2 4 4" xfId="20091"/>
    <cellStyle name="标题 4 2 3 2 3 2 5" xfId="20092"/>
    <cellStyle name="60% - 强调文字颜色 2 2 3 2 2 6 2" xfId="20093"/>
    <cellStyle name="60% - 强调文字颜色 3 2 4 2 6 2" xfId="20094"/>
    <cellStyle name="60% - 强调文字颜色 4 2 5 2 2 2 2" xfId="20095"/>
    <cellStyle name="标题 4 2 3 2 3 4 3" xfId="20096"/>
    <cellStyle name="60% - 强调文字颜色 2 2 3 2 2 7" xfId="20097"/>
    <cellStyle name="60% - 强调文字颜色 3 2 4 2 7" xfId="20098"/>
    <cellStyle name="60% - 强调文字颜色 4 2 5 2 2 3" xfId="20099"/>
    <cellStyle name="60% - 强调文字颜色 2 2 3 2 3" xfId="20100"/>
    <cellStyle name="60% - 强调文字颜色 3 2 4 3" xfId="20101"/>
    <cellStyle name="60% - 强调文字颜色 2 2 3 2 3 2" xfId="20102"/>
    <cellStyle name="60% - 强调文字颜色 3 2 4 3 2" xfId="20103"/>
    <cellStyle name="60% - 强调文字颜色 2 2 3 2 3 2 2 2 2" xfId="20104"/>
    <cellStyle name="60% - 强调文字颜色 2 2 4 2 4 4 2" xfId="20105"/>
    <cellStyle name="60% - 强调文字颜色 3 2 4 3 2 2 2 2" xfId="20106"/>
    <cellStyle name="60% - 强调文字颜色 2 2 3 2 3 2 2 3" xfId="20107"/>
    <cellStyle name="60% - 强调文字颜色 3 2 4 3 2 2 3" xfId="20108"/>
    <cellStyle name="60% - 强调文字颜色 2 2 4 2 4 5" xfId="20109"/>
    <cellStyle name="常规 25 3 3 2 3 2" xfId="20110"/>
    <cellStyle name="常规 30 3 3 2 3 2" xfId="20111"/>
    <cellStyle name="60% - 强调文字颜色 2 2 3 2 3 2 2 3 2" xfId="20112"/>
    <cellStyle name="60% - 强调文字颜色 3 2 4 3 2 2 3 2" xfId="20113"/>
    <cellStyle name="60% - 强调文字颜色 2 2 3 2 3 2 3 2" xfId="20114"/>
    <cellStyle name="60% - 强调文字颜色 2 2 4 2 5 4" xfId="20115"/>
    <cellStyle name="60% - 强调文字颜色 3 2 4 3 2 3 2" xfId="20116"/>
    <cellStyle name="60% - 强调文字颜色 2 2 3 2 3 2 4" xfId="20117"/>
    <cellStyle name="60% - 强调文字颜色 3 2 4 3 2 4" xfId="20118"/>
    <cellStyle name="常规 22 2 5 2 2 2 2" xfId="20119"/>
    <cellStyle name="60% - 强调文字颜色 2 2 3 2 3 2 4 2" xfId="20120"/>
    <cellStyle name="60% - 强调文字颜色 3 2 4 3 2 4 2" xfId="20121"/>
    <cellStyle name="60% - 强调文字颜色 2 2 3 2 3 2 5" xfId="20122"/>
    <cellStyle name="强调文字颜色 1 2 2 3 2 3 2 2 2" xfId="20123"/>
    <cellStyle name="60% - 强调文字颜色 3 2 4 3 2 5" xfId="20124"/>
    <cellStyle name="60% - 强调文字颜色 2 2 3 2 3 3" xfId="20125"/>
    <cellStyle name="60% - 强调文字颜色 3 2 4 3 3" xfId="20126"/>
    <cellStyle name="标题 3 2 2 2 3 3 2" xfId="20127"/>
    <cellStyle name="60% - 强调文字颜色 3 2 4 3 5" xfId="20128"/>
    <cellStyle name="标题 3 2 2 2 3 3 4" xfId="20129"/>
    <cellStyle name="60% - 强调文字颜色 2 2 3 2 3 5" xfId="20130"/>
    <cellStyle name="常规 25 3 2 2 2 2" xfId="20131"/>
    <cellStyle name="常规 30 3 2 2 2 2" xfId="20132"/>
    <cellStyle name="常规 36 2 2 2 3 2 2" xfId="20133"/>
    <cellStyle name="60% - 强调文字颜色 3 2 4 3 6" xfId="20134"/>
    <cellStyle name="标题 3 2 2 2 3 3 5" xfId="20135"/>
    <cellStyle name="常规 2 4 2 2 2 3 2 2" xfId="20136"/>
    <cellStyle name="60% - 强调文字颜色 2 2 3 2 3 6" xfId="20137"/>
    <cellStyle name="常规 25 3 2 2 2 3" xfId="20138"/>
    <cellStyle name="常规 30 3 2 2 2 3" xfId="20139"/>
    <cellStyle name="60% - 强调文字颜色 4 2 5 2 3 2" xfId="20140"/>
    <cellStyle name="标题 3 2 3 2 4 2 2 2" xfId="20141"/>
    <cellStyle name="常规 36 2 2 2 3 2 3" xfId="20142"/>
    <cellStyle name="60% - 强调文字颜色 3 2 4 3 7" xfId="20143"/>
    <cellStyle name="常规 2 4 2 2 2 3 2 3" xfId="20144"/>
    <cellStyle name="60% - 强调文字颜色 2 2 3 2 3 7" xfId="20145"/>
    <cellStyle name="常规 25 3 2 2 2 4" xfId="20146"/>
    <cellStyle name="常规 30 3 2 2 2 4" xfId="20147"/>
    <cellStyle name="60% - 强调文字颜色 4 2 5 2 3 3" xfId="20148"/>
    <cellStyle name="常规 36 2 2 2 3 2 4" xfId="20149"/>
    <cellStyle name="60% - 强调文字颜色 2 2 3 2 4" xfId="20150"/>
    <cellStyle name="60% - 强调文字颜色 3 2 4 4" xfId="20151"/>
    <cellStyle name="60% - 强调文字颜色 2 2 3 2 4 2" xfId="20152"/>
    <cellStyle name="60% - 强调文字颜色 3 2 4 4 2" xfId="20153"/>
    <cellStyle name="60% - 强调文字颜色 2 2 3 2 4 2 2" xfId="20154"/>
    <cellStyle name="60% - 强调文字颜色 3 2 4 4 2 2" xfId="20155"/>
    <cellStyle name="60% - 强调文字颜色 2 2 5 2 4 4" xfId="20156"/>
    <cellStyle name="60% - 强调文字颜色 3 2 4 4 2 2 2" xfId="20157"/>
    <cellStyle name="60% - 强调文字颜色 2 2 3 2 4 2 2 2" xfId="20158"/>
    <cellStyle name="常规 18 3 2 2 3 5" xfId="20159"/>
    <cellStyle name="常规 23 3 2 2 3 5" xfId="20160"/>
    <cellStyle name="60% - 强调文字颜色 2 2 3 2 4 2 3" xfId="20161"/>
    <cellStyle name="60% - 强调文字颜色 3 2 4 4 2 3" xfId="20162"/>
    <cellStyle name="60% - 强调文字颜色 2 2 3 2 4 2 3 2" xfId="20163"/>
    <cellStyle name="60% - 强调文字颜色 3 2 4 4 2 3 2" xfId="20164"/>
    <cellStyle name="60% - 强调文字颜色 2 2 3 2 4 2 4" xfId="20165"/>
    <cellStyle name="60% - 强调文字颜色 3 2 4 4 2 4" xfId="20166"/>
    <cellStyle name="60% - 强调文字颜色 2 2 3 2 4 3" xfId="20167"/>
    <cellStyle name="60% - 强调文字颜色 3 2 4 4 3" xfId="20168"/>
    <cellStyle name="标题 3 2 2 2 3 4 2" xfId="20169"/>
    <cellStyle name="60% - 强调文字颜色 2 2 3 2 4 3 2" xfId="20170"/>
    <cellStyle name="60% - 强调文字颜色 3 2 4 4 3 2" xfId="20171"/>
    <cellStyle name="标题 3 2 2 2 3 4 2 2" xfId="20172"/>
    <cellStyle name="标题 4 2 2 2 2 2 2 4" xfId="20173"/>
    <cellStyle name="常规 3 4 2 2 3 2 3" xfId="20174"/>
    <cellStyle name="60% - 强调文字颜色 2 2 3 2 5" xfId="20175"/>
    <cellStyle name="60% - 强调文字颜色 3 2 4 5" xfId="20176"/>
    <cellStyle name="60% - 强调文字颜色 2 2 3 2 5 2" xfId="20177"/>
    <cellStyle name="60% - 强调文字颜色 3 2 4 5 2" xfId="20178"/>
    <cellStyle name="标题 5 2 3" xfId="20179"/>
    <cellStyle name="60% - 强调文字颜色 2 2 3 2 5 2 2" xfId="20180"/>
    <cellStyle name="60% - 强调文字颜色 3 2 4 5 2 2" xfId="20181"/>
    <cellStyle name="标题 5 2 3 2" xfId="20182"/>
    <cellStyle name="60% - 强调文字颜色 2 2 3 2 5 3" xfId="20183"/>
    <cellStyle name="60% - 强调文字颜色 3 2 4 5 3" xfId="20184"/>
    <cellStyle name="标题 3 2 2 2 3 5 2" xfId="20185"/>
    <cellStyle name="标题 5 2 4" xfId="20186"/>
    <cellStyle name="60% - 强调文字颜色 2 2 3 2 5 3 2" xfId="20187"/>
    <cellStyle name="60% - 强调文字颜色 3 2 4 5 3 2" xfId="20188"/>
    <cellStyle name="标题 4 2 2 2 2 3 2 4" xfId="20189"/>
    <cellStyle name="标题 5 2 4 2" xfId="20190"/>
    <cellStyle name="60% - 强调文字颜色 2 2 3 2 6" xfId="20191"/>
    <cellStyle name="60% - 强调文字颜色 3 2 4 6" xfId="20192"/>
    <cellStyle name="60% - 强调文字颜色 2 2 3 2 6 2" xfId="20193"/>
    <cellStyle name="60% - 强调文字颜色 3 2 4 6 2" xfId="20194"/>
    <cellStyle name="标题 5 3 3" xfId="20195"/>
    <cellStyle name="60% - 强调文字颜色 2 2 3 2 7" xfId="20196"/>
    <cellStyle name="强调文字颜色 1 2 3 3 5 2" xfId="20197"/>
    <cellStyle name="60% - 强调文字颜色 3 2 4 7" xfId="20198"/>
    <cellStyle name="标题 1 2 5 3 2 3 2" xfId="20199"/>
    <cellStyle name="60% - 强调文字颜色 2 2 3 2 7 2" xfId="20200"/>
    <cellStyle name="60% - 强调文字颜色 3 2 4 7 2" xfId="20201"/>
    <cellStyle name="标题 5 4 3" xfId="20202"/>
    <cellStyle name="60% - 强调文字颜色 2 2 3 2 8" xfId="20203"/>
    <cellStyle name="60% - 强调文字颜色 3 2 4 8" xfId="20204"/>
    <cellStyle name="60% - 强调文字颜色 2 2 3 3" xfId="20205"/>
    <cellStyle name="60% - 强调文字颜色 3 2 5" xfId="20206"/>
    <cellStyle name="60% - 强调文字颜色 2 2 3 3 2" xfId="20207"/>
    <cellStyle name="60% - 强调文字颜色 3 2 5 2" xfId="20208"/>
    <cellStyle name="60% - 强调文字颜色 2 2 3 3 2 2" xfId="20209"/>
    <cellStyle name="60% - 强调文字颜色 3 2 5 2 2" xfId="20210"/>
    <cellStyle name="60% - 强调文字颜色 5 2 2 2 3 3 2 3" xfId="20211"/>
    <cellStyle name="60% - 强调文字颜色 3 2 5 2 2 2 2 2" xfId="20212"/>
    <cellStyle name="60% - 强调文字颜色 2 2 3 3 2 2 2 2 2" xfId="20213"/>
    <cellStyle name="60% - 强调文字颜色 4 2 4 4 4 2" xfId="20214"/>
    <cellStyle name="标题 3 2 3 2 3 4 3 2" xfId="20215"/>
    <cellStyle name="标题 4 2 3 2 2 2 3 4" xfId="20216"/>
    <cellStyle name="60% - 强调文字颜色 3 2 5 2 2 2 3" xfId="20217"/>
    <cellStyle name="60% - 强调文字颜色 2 2 3 3 2 2 2 3" xfId="20218"/>
    <cellStyle name="60% - 强调文字颜色 4 2 4 4 5" xfId="20219"/>
    <cellStyle name="标题 3 2 3 2 3 4 4" xfId="20220"/>
    <cellStyle name="常规 25 4 2 2 3 2" xfId="20221"/>
    <cellStyle name="常规 30 4 2 2 3 2" xfId="20222"/>
    <cellStyle name="60% - 强调文字颜色 3 2 5 2 2 2 3 2" xfId="20223"/>
    <cellStyle name="60% - 强调文字颜色 2 2 3 3 2 2 2 3 2" xfId="20224"/>
    <cellStyle name="60% - 强调文字颜色 4 2 4 4 5 2" xfId="20225"/>
    <cellStyle name="标题 4 2 3 2 2 2 4 4" xfId="20226"/>
    <cellStyle name="60% - 强调文字颜色 3 2 5 2 2 3 2" xfId="20227"/>
    <cellStyle name="60% - 强调文字颜色 2 2 3 3 2 2 3 2" xfId="20228"/>
    <cellStyle name="60% - 强调文字颜色 4 2 4 5 4" xfId="20229"/>
    <cellStyle name="好 2 3 2 2 2 3 2 3" xfId="20230"/>
    <cellStyle name="60% - 强调文字颜色 2 2 3 3 2 2 4" xfId="20231"/>
    <cellStyle name="60% - 强调文字颜色 3 2 5 2 2 4" xfId="20232"/>
    <cellStyle name="60% - 强调文字颜色 3 2 5 2 2 4 2" xfId="20233"/>
    <cellStyle name="60% - 强调文字颜色 2 2 3 3 2 2 4 2" xfId="20234"/>
    <cellStyle name="60% - 强调文字颜色 4 2 4 6 4" xfId="20235"/>
    <cellStyle name="60% - 强调文字颜色 2 2 3 3 2 2 5" xfId="20236"/>
    <cellStyle name="60% - 强调文字颜色 3 2 5 2 2 5" xfId="20237"/>
    <cellStyle name="60% - 强调文字颜色 2 2 3 3 2 3" xfId="20238"/>
    <cellStyle name="60% - 强调文字颜色 3 2 5 2 3" xfId="20239"/>
    <cellStyle name="60% - 强调文字颜色 5 2 2 2 3 3 2 4" xfId="20240"/>
    <cellStyle name="标题 3 2 2 2 4 2 2" xfId="20241"/>
    <cellStyle name="60% - 强调文字颜色 3 2 4 2 4 2 4" xfId="20242"/>
    <cellStyle name="60% - 强调文字颜色 3 2 5 2 3 2 2 2" xfId="20243"/>
    <cellStyle name="60% - 强调文字颜色 2 2 3 3 2 3 2 2 2" xfId="20244"/>
    <cellStyle name="60% - 强调文字颜色 4 2 5 4 4 2" xfId="20245"/>
    <cellStyle name="60% - 强调文字颜色 2 2 3 3 2 3 2 3" xfId="20246"/>
    <cellStyle name="60% - 强调文字颜色 4 2 5 4 5" xfId="20247"/>
    <cellStyle name="60% - 强调文字颜色 3 2 5 2 3 2 3" xfId="20248"/>
    <cellStyle name="常规 3 5 3 3 2 3 2" xfId="20249"/>
    <cellStyle name="60% - 强调文字颜色 2 2 3 3 2 3 2 3 2" xfId="20250"/>
    <cellStyle name="60% - 强调文字颜色 3 2 5 2 3 2 3 2" xfId="20251"/>
    <cellStyle name="60% - 强调文字颜色 2 2 3 3 2 3 4" xfId="20252"/>
    <cellStyle name="60% - 强调文字颜色 3 2 5 2 3 4" xfId="20253"/>
    <cellStyle name="常规 48" xfId="20254"/>
    <cellStyle name="60% - 强调文字颜色 2 2 3 3 2 3 5" xfId="20255"/>
    <cellStyle name="60% - 强调文字颜色 3 2 5 2 3 5" xfId="20256"/>
    <cellStyle name="60% - 强调文字颜色 2 2 3 3 2 4 4" xfId="20257"/>
    <cellStyle name="60% - 强调文字颜色 2 2 4 2 4 2 2 2" xfId="20258"/>
    <cellStyle name="60% - 强调文字颜色 3 2 5 2 4 4" xfId="20259"/>
    <cellStyle name="强调文字颜色 1 2 2 2 2 2 2 2 4" xfId="20260"/>
    <cellStyle name="60% - 强调文字颜色 2 2 3 3 2 7" xfId="20261"/>
    <cellStyle name="60% - 强调文字颜色 3 2 5 2 7" xfId="20262"/>
    <cellStyle name="60% - 强调文字颜色 4 2 5 3 2 3" xfId="20263"/>
    <cellStyle name="60% - 强调文字颜色 2 2 3 3 3" xfId="20264"/>
    <cellStyle name="60% - 强调文字颜色 3 2 5 3" xfId="20265"/>
    <cellStyle name="60% - 强调文字颜色 2 2 3 3 3 2" xfId="20266"/>
    <cellStyle name="60% - 强调文字颜色 3 2 5 3 2" xfId="20267"/>
    <cellStyle name="60% - 强调文字颜色 2 2 3 3 3 2 3 2" xfId="20268"/>
    <cellStyle name="60% - 强调文字颜色 3 2 5 3 2 3 2" xfId="20269"/>
    <cellStyle name="60% - 强调文字颜色 2 2 3 3 3 2 4" xfId="20270"/>
    <cellStyle name="60% - 强调文字颜色 3 2 5 3 2 4" xfId="20271"/>
    <cellStyle name="标题 4 2 2 3 2 2 2 2 2" xfId="20272"/>
    <cellStyle name="60% - 强调文字颜色 2 2 3 3 3 3" xfId="20273"/>
    <cellStyle name="60% - 强调文字颜色 3 2 5 3 3" xfId="20274"/>
    <cellStyle name="标题 3 2 2 2 4 3 2" xfId="20275"/>
    <cellStyle name="60% - 强调文字颜色 3 2 5 3 5" xfId="20276"/>
    <cellStyle name="常规 3 5 2 3 2 2 2" xfId="20277"/>
    <cellStyle name="强调文字颜色 1 2 2 2 2 2 2 3 2" xfId="20278"/>
    <cellStyle name="60% - 强调文字颜色 2 2 3 3 3 5" xfId="20279"/>
    <cellStyle name="常规 25 3 2 3 2 2" xfId="20280"/>
    <cellStyle name="常规 30 3 2 3 2 2" xfId="20281"/>
    <cellStyle name="常规 36 2 2 2 4 2 2" xfId="20282"/>
    <cellStyle name="60% - 强调文字颜色 2 2 3 3 4" xfId="20283"/>
    <cellStyle name="60% - 强调文字颜色 3 2 5 4" xfId="20284"/>
    <cellStyle name="60% - 强调文字颜色 2 2 3 3 4 2" xfId="20285"/>
    <cellStyle name="60% - 强调文字颜色 3 2 5 4 2" xfId="20286"/>
    <cellStyle name="60% - 强调文字颜色 2 2 3 3 4 2 2" xfId="20287"/>
    <cellStyle name="60% - 强调文字颜色 3 2 5 4 2 2" xfId="20288"/>
    <cellStyle name="60% - 强调文字颜色 2 2 3 3 4 3" xfId="20289"/>
    <cellStyle name="60% - 强调文字颜色 3 2 5 4 3" xfId="20290"/>
    <cellStyle name="标题 3 2 2 2 4 4 2" xfId="20291"/>
    <cellStyle name="60% - 强调文字颜色 2 2 3 3 4 3 2" xfId="20292"/>
    <cellStyle name="60% - 强调文字颜色 3 2 5 4 3 2" xfId="20293"/>
    <cellStyle name="标题 4 2 2 2 3 2 2 4" xfId="20294"/>
    <cellStyle name="常规 3 4 2 3 3 2 3" xfId="20295"/>
    <cellStyle name="60% - 强调文字颜色 2 2 3 3 5" xfId="20296"/>
    <cellStyle name="60% - 强调文字颜色 3 2 5 5" xfId="20297"/>
    <cellStyle name="60% - 强调文字颜色 2 2 3 3 5 2" xfId="20298"/>
    <cellStyle name="60% - 强调文字颜色 3 2 5 5 2" xfId="20299"/>
    <cellStyle name="60% - 强调文字颜色 2 2 3 3 6" xfId="20300"/>
    <cellStyle name="60% - 强调文字颜色 3 2 5 6" xfId="20301"/>
    <cellStyle name="60% - 强调文字颜色 2 2 3 3 6 2" xfId="20302"/>
    <cellStyle name="60% - 强调文字颜色 3 2 5 6 2" xfId="20303"/>
    <cellStyle name="60% - 强调文字颜色 2 2 3 3 7" xfId="20304"/>
    <cellStyle name="强调文字颜色 1 2 3 3 6 2" xfId="20305"/>
    <cellStyle name="60% - 强调文字颜色 3 2 5 7" xfId="20306"/>
    <cellStyle name="标题 1 2 5 3 2 4 2" xfId="20307"/>
    <cellStyle name="60% - 强调文字颜色 2 2 3 4" xfId="20308"/>
    <cellStyle name="60% - 强调文字颜色 3 2 6" xfId="20309"/>
    <cellStyle name="60% - 强调文字颜色 3 2 6 2" xfId="20310"/>
    <cellStyle name="60% - 强调文字颜色 2 2 3 4 2" xfId="20311"/>
    <cellStyle name="60% - 强调文字颜色 5 2 5 4 2 3" xfId="20312"/>
    <cellStyle name="60% - 强调文字颜色 2 2 3 4 2 2" xfId="20313"/>
    <cellStyle name="60% - 强调文字颜色 5 2 5 4 2 3 2" xfId="20314"/>
    <cellStyle name="60% - 强调文字颜色 3 2 6 2 2" xfId="20315"/>
    <cellStyle name="60% - 强调文字颜色 6 2 2 2 2 2 2 5" xfId="20316"/>
    <cellStyle name="60% - 强调文字颜色 3 2 6 2 2 3 2" xfId="20317"/>
    <cellStyle name="60% - 强调文字颜色 2 2 3 4 2 2 3 2" xfId="20318"/>
    <cellStyle name="60% - 强调文字颜色 5 2 4 5 4" xfId="20319"/>
    <cellStyle name="60% - 强调文字颜色 2 2 3 4 2 2 4" xfId="20320"/>
    <cellStyle name="60% - 强调文字颜色 3 2 6 2 2 4" xfId="20321"/>
    <cellStyle name="60% - 强调文字颜色 2 2 3 4 2 3" xfId="20322"/>
    <cellStyle name="60% - 强调文字颜色 6 2 4 2 4 2 2 2" xfId="20323"/>
    <cellStyle name="60% - 强调文字颜色 3 2 6 2 3" xfId="20324"/>
    <cellStyle name="标题 3 2 2 2 5 2 2" xfId="20325"/>
    <cellStyle name="强调文字颜色 1 2 2 2 2 2 3 2 2" xfId="20326"/>
    <cellStyle name="60% - 强调文字颜色 2 2 3 4 2 5" xfId="20327"/>
    <cellStyle name="60% - 强调文字颜色 3 2 6 2 5" xfId="20328"/>
    <cellStyle name="60% - 强调文字颜色 3 2 6 3" xfId="20329"/>
    <cellStyle name="60% - 强调文字颜色 2 2 3 4 3" xfId="20330"/>
    <cellStyle name="60% - 强调文字颜色 5 2 5 4 2 4" xfId="20331"/>
    <cellStyle name="60% - 强调文字颜色 2 2 3 4 3 2" xfId="20332"/>
    <cellStyle name="60% - 强调文字颜色 3 2 6 3 2" xfId="20333"/>
    <cellStyle name="60% - 强调文字颜色 6 2 2 2 2 2 3 5" xfId="20334"/>
    <cellStyle name="60% - 强调文字颜色 3 2 6 3 2 3 2" xfId="20335"/>
    <cellStyle name="60% - 强调文字颜色 2 2 3 4 3 2 3 2" xfId="20336"/>
    <cellStyle name="60% - 强调文字颜色 5 2 2 2 2 2 6" xfId="20337"/>
    <cellStyle name="60% - 强调文字颜色 2 2 3 4 3 2 4" xfId="20338"/>
    <cellStyle name="60% - 强调文字颜色 3 2 6 3 2 4" xfId="20339"/>
    <cellStyle name="标题 4 2 2 3 2 3 2 2 2" xfId="20340"/>
    <cellStyle name="60% - 强调文字颜色 2 2 3 4 3 3" xfId="20341"/>
    <cellStyle name="60% - 强调文字颜色 6 2 4 2 4 2 3 2" xfId="20342"/>
    <cellStyle name="60% - 强调文字颜色 3 2 6 3 3" xfId="20343"/>
    <cellStyle name="标题 3 2 2 2 5 3 2" xfId="20344"/>
    <cellStyle name="60% - 强调文字颜色 2 2 3 4 3 4" xfId="20345"/>
    <cellStyle name="60% - 强调文字颜色 3 2 6 3 4" xfId="20346"/>
    <cellStyle name="标题 4 2 3 2 3 2 2 2" xfId="20347"/>
    <cellStyle name="60% - 强调文字颜色 3 2 6 3 5" xfId="20348"/>
    <cellStyle name="标题 4 2 3 2 3 2 2 3" xfId="20349"/>
    <cellStyle name="常规 3 5 2 3 3 2 2" xfId="20350"/>
    <cellStyle name="强调文字颜色 1 2 2 2 2 2 3 3 2" xfId="20351"/>
    <cellStyle name="60% - 强调文字颜色 2 2 3 4 3 5" xfId="20352"/>
    <cellStyle name="常规 30 3 2 4 2 2" xfId="20353"/>
    <cellStyle name="60% - 强调文字颜色 2 2 3 4 4" xfId="20354"/>
    <cellStyle name="60% - 强调文字颜色 3 2 6 4" xfId="20355"/>
    <cellStyle name="60% - 强调文字颜色 2 2 3 4 4 2" xfId="20356"/>
    <cellStyle name="60% - 强调文字颜色 3 2 6 4 2" xfId="20357"/>
    <cellStyle name="60% - 强调文字颜色 2 2 3 4 4 2 2" xfId="20358"/>
    <cellStyle name="60% - 强调文字颜色 3 2 6 4 2 2" xfId="20359"/>
    <cellStyle name="60% - 强调文字颜色 2 2 3 4 4 3" xfId="20360"/>
    <cellStyle name="60% - 强调文字颜色 3 2 6 4 3" xfId="20361"/>
    <cellStyle name="60% - 强调文字颜色 2 2 3 4 4 3 2" xfId="20362"/>
    <cellStyle name="60% - 强调文字颜色 3 2 6 4 3 2" xfId="20363"/>
    <cellStyle name="60% - 强调文字颜色 2 2 3 4 5" xfId="20364"/>
    <cellStyle name="60% - 强调文字颜色 3 2 6 5" xfId="20365"/>
    <cellStyle name="60% - 强调文字颜色 2 2 3 4 5 2" xfId="20366"/>
    <cellStyle name="60% - 强调文字颜色 3 2 6 5 2" xfId="20367"/>
    <cellStyle name="60% - 强调文字颜色 2 2 3 4 6" xfId="20368"/>
    <cellStyle name="60% - 强调文字颜色 3 2 6 6" xfId="20369"/>
    <cellStyle name="60% - 强调文字颜色 2 2 3 4 6 2" xfId="20370"/>
    <cellStyle name="60% - 强调文字颜色 3 2 6 6 2" xfId="20371"/>
    <cellStyle name="60% - 强调文字颜色 2 2 3 4 7" xfId="20372"/>
    <cellStyle name="60% - 强调文字颜色 3 2 6 7" xfId="20373"/>
    <cellStyle name="60% - 强调文字颜色 2 2 3 5" xfId="20374"/>
    <cellStyle name="60% - 强调文字颜色 3 2 7" xfId="20375"/>
    <cellStyle name="60% - 强调文字颜色 2 2 3 5 2" xfId="20376"/>
    <cellStyle name="60% - 强调文字颜色 3 2 7 2" xfId="20377"/>
    <cellStyle name="60% - 强调文字颜色 2 2 3 5 2 2" xfId="20378"/>
    <cellStyle name="60% - 强调文字颜色 3 2 7 2 2" xfId="20379"/>
    <cellStyle name="60% - 强调文字颜色 2 2 3 5 2 3" xfId="20380"/>
    <cellStyle name="60% - 强调文字颜色 3 2 7 2 3" xfId="20381"/>
    <cellStyle name="60% - 强调文字颜色 2 2 3 5 2 3 2" xfId="20382"/>
    <cellStyle name="60% - 强调文字颜色 3 2 7 2 3 2" xfId="20383"/>
    <cellStyle name="60% - 强调文字颜色 2 2 3 5 2 4" xfId="20384"/>
    <cellStyle name="60% - 强调文字颜色 3 2 7 2 4" xfId="20385"/>
    <cellStyle name="60% - 强调文字颜色 2 2 3 5 3" xfId="20386"/>
    <cellStyle name="60% - 强调文字颜色 3 2 7 3" xfId="20387"/>
    <cellStyle name="60% - 强调文字颜色 2 2 3 5 3 2" xfId="20388"/>
    <cellStyle name="60% - 强调文字颜色 3 2 7 3 2" xfId="20389"/>
    <cellStyle name="60% - 强调文字颜色 2 2 3 5 4" xfId="20390"/>
    <cellStyle name="60% - 强调文字颜色 3 2 7 4" xfId="20391"/>
    <cellStyle name="60% - 强调文字颜色 2 2 3 5 4 2" xfId="20392"/>
    <cellStyle name="60% - 强调文字颜色 3 2 7 4 2" xfId="20393"/>
    <cellStyle name="60% - 强调文字颜色 2 2 3 5 5" xfId="20394"/>
    <cellStyle name="60% - 强调文字颜色 3 2 7 5" xfId="20395"/>
    <cellStyle name="60% - 强调文字颜色 2 2 3 6" xfId="20396"/>
    <cellStyle name="60% - 强调文字颜色 3 2 8" xfId="20397"/>
    <cellStyle name="60% - 强调文字颜色 2 2 3 6 2" xfId="20398"/>
    <cellStyle name="60% - 强调文字颜色 3 2 8 2" xfId="20399"/>
    <cellStyle name="60% - 强调文字颜色 2 2 3 6 2 2" xfId="20400"/>
    <cellStyle name="60% - 强调文字颜色 3 2 8 2 2" xfId="20401"/>
    <cellStyle name="60% - 强调文字颜色 2 2 3 6 3" xfId="20402"/>
    <cellStyle name="60% - 强调文字颜色 3 2 8 3" xfId="20403"/>
    <cellStyle name="标题 5 2 3 2 2 2 2" xfId="20404"/>
    <cellStyle name="60% - 强调文字颜色 2 2 3 6 3 2" xfId="20405"/>
    <cellStyle name="60% - 强调文字颜色 3 2 8 3 2" xfId="20406"/>
    <cellStyle name="标题 5 2 3 2 2 2 2 2" xfId="20407"/>
    <cellStyle name="60% - 强调文字颜色 2 2 3 6 4" xfId="20408"/>
    <cellStyle name="60% - 强调文字颜色 3 2 8 4" xfId="20409"/>
    <cellStyle name="标题 5 2 3 2 2 2 3" xfId="20410"/>
    <cellStyle name="60% - 强调文字颜色 3 2 9" xfId="20411"/>
    <cellStyle name="强调文字颜色 1 2 2 3 4 2" xfId="20412"/>
    <cellStyle name="60% - 强调文字颜色 2 2 3 7" xfId="20413"/>
    <cellStyle name="标题 1 2 5 2 2 2 2" xfId="20414"/>
    <cellStyle name="60% - 强调文字颜色 3 2 9 2" xfId="20415"/>
    <cellStyle name="强调文字颜色 1 2 2 3 4 2 2" xfId="20416"/>
    <cellStyle name="60% - 强调文字颜色 2 2 3 7 2" xfId="20417"/>
    <cellStyle name="标题 1 2 5 2 2 2 2 2" xfId="20418"/>
    <cellStyle name="强调文字颜色 1 2 2 3 4 3" xfId="20419"/>
    <cellStyle name="60% - 强调文字颜色 2 2 3 8" xfId="20420"/>
    <cellStyle name="标题 1 2 5 2 2 2 3" xfId="20421"/>
    <cellStyle name="强调文字颜色 1 2 2 3 4 3 2" xfId="20422"/>
    <cellStyle name="60% - 强调文字颜色 2 2 3 8 2" xfId="20423"/>
    <cellStyle name="标题 1 2 5 2 2 2 3 2" xfId="20424"/>
    <cellStyle name="强调文字颜色 1 2 2 3 4 4" xfId="20425"/>
    <cellStyle name="60% - 强调文字颜色 2 2 3 9" xfId="20426"/>
    <cellStyle name="标题 1 2 5 2 2 2 4" xfId="20427"/>
    <cellStyle name="60% - 强调文字颜色 2 2 4" xfId="20428"/>
    <cellStyle name="60% - 强调文字颜色 2 2 4 2" xfId="20429"/>
    <cellStyle name="60% - 强调文字颜色 2 2 4 2 2" xfId="20430"/>
    <cellStyle name="60% - 强调文字颜色 2 2 4 2 2 2" xfId="20431"/>
    <cellStyle name="60% - 强调文字颜色 2 2 4 2 2 2 2" xfId="20432"/>
    <cellStyle name="标题 2 2 2 2 3 4 3" xfId="20433"/>
    <cellStyle name="60% - 强调文字颜色 2 2 4 2 2 2 2 2" xfId="20434"/>
    <cellStyle name="60% - 强调文字颜色 3 2 3 2 4 4" xfId="20435"/>
    <cellStyle name="标题 2 2 2 2 3 4 3 2" xfId="20436"/>
    <cellStyle name="标题 3 2 2 2 2 2 3 4" xfId="20437"/>
    <cellStyle name="60% - 强调文字颜色 2 2 4 2 2 2 2 2 2" xfId="20438"/>
    <cellStyle name="60% - 强调文字颜色 3 2 3 2 4 4 2" xfId="20439"/>
    <cellStyle name="标题 3 2 2 2 2 2 3 4 2" xfId="20440"/>
    <cellStyle name="60% - 强调文字颜色 2 2 4 2 2 2 2 2 2 2" xfId="20441"/>
    <cellStyle name="60% - 强调文字颜色 4 2 3 2 3 2 2 4" xfId="20442"/>
    <cellStyle name="60% - 强调文字颜色 2 2 4 2 2 2 2 2 3" xfId="20443"/>
    <cellStyle name="60% - 强调文字颜色 2 2 4 2 2 2 2 2 3 2" xfId="20444"/>
    <cellStyle name="标题 2 2 2 2 2 2 2 3" xfId="20445"/>
    <cellStyle name="常规 21 5 3 2 3" xfId="20446"/>
    <cellStyle name="60% - 强调文字颜色 2 2 4 2 2 2 2 2 4" xfId="20447"/>
    <cellStyle name="60% - 强调文字颜色 2 2 4 2 2 2 2 3" xfId="20448"/>
    <cellStyle name="60% - 强调文字颜色 3 2 3 2 4 5" xfId="20449"/>
    <cellStyle name="标题 3 2 2 2 2 2 3 5" xfId="20450"/>
    <cellStyle name="常规 26 3 2 2 3 2" xfId="20451"/>
    <cellStyle name="常规 31 3 2 2 3 2" xfId="20452"/>
    <cellStyle name="60% - 强调文字颜色 2 2 4 2 2 2 2 3 2" xfId="20453"/>
    <cellStyle name="60% - 强调文字颜色 2 2 4 2 2 2 2 4 2" xfId="20454"/>
    <cellStyle name="60% - 强调文字颜色 5 2 5 2 4 2 2" xfId="20455"/>
    <cellStyle name="60% - 强调文字颜色 2 2 4 2 2 2 2 5" xfId="20456"/>
    <cellStyle name="60% - 强调文字颜色 5 2 5 2 4 3" xfId="20457"/>
    <cellStyle name="60% - 强调文字颜色 2 2 4 2 2 2 3" xfId="20458"/>
    <cellStyle name="标题 2 2 2 2 3 4 4" xfId="20459"/>
    <cellStyle name="常规 35 2 2 2 3 3 2" xfId="20460"/>
    <cellStyle name="60% - 强调文字颜色 2 2 4 2 2 2 3 2" xfId="20461"/>
    <cellStyle name="60% - 强调文字颜色 3 2 3 2 5 4" xfId="20462"/>
    <cellStyle name="标题 3 2 2 2 2 2 4 4" xfId="20463"/>
    <cellStyle name="60% - 强调文字颜色 2 2 4 2 2 2 3 2 2" xfId="20464"/>
    <cellStyle name="60% - 强调文字颜色 2 2 4 2 2 2 3 2 2 2" xfId="20465"/>
    <cellStyle name="60% - 强调文字颜色 2 2 4 2 2 2 3 2 3" xfId="20466"/>
    <cellStyle name="60% - 强调文字颜色 2 2 4 2 2 2 3 2 3 2" xfId="20467"/>
    <cellStyle name="标题 2 2 2 2 3 2 2 3" xfId="20468"/>
    <cellStyle name="常规 21 6 3 2 3" xfId="20469"/>
    <cellStyle name="60% - 强调文字颜色 2 2 4 2 2 2 3 2 4" xfId="20470"/>
    <cellStyle name="60% - 强调文字颜色 2 2 4 2 2 2 3 3" xfId="20471"/>
    <cellStyle name="常规 26 3 2 2 4 2" xfId="20472"/>
    <cellStyle name="常规 31 3 2 2 4 2" xfId="20473"/>
    <cellStyle name="60% - 强调文字颜色 2 2 4 2 2 2 3 3 2" xfId="20474"/>
    <cellStyle name="60% - 强调文字颜色 2 2 4 2 2 2 3 4 2" xfId="20475"/>
    <cellStyle name="60% - 强调文字颜色 2 2 4 2 2 2 3 5" xfId="20476"/>
    <cellStyle name="60% - 强调文字颜色 2 2 4 2 2 2 4" xfId="20477"/>
    <cellStyle name="常规 2 3 2 2 2 3 3 2" xfId="20478"/>
    <cellStyle name="60% - 强调文字颜色 2 2 4 2 2 2 4 2" xfId="20479"/>
    <cellStyle name="60% - 强调文字颜色 2 2 4 2 2 2 4 2 2" xfId="20480"/>
    <cellStyle name="60% - 强调文字颜色 2 2 4 2 2 2 4 3" xfId="20481"/>
    <cellStyle name="60% - 强调文字颜色 2 2 4 2 2 2 4 3 2" xfId="20482"/>
    <cellStyle name="60% - 强调文字颜色 2 2 4 2 2 2 4 4" xfId="20483"/>
    <cellStyle name="60% - 强调文字颜色 5 2 5 2 6 2" xfId="20484"/>
    <cellStyle name="60% - 强调文字颜色 2 2 4 2 2 2 5" xfId="20485"/>
    <cellStyle name="60% - 强调文字颜色 2 2 4 2 2 2 5 2" xfId="20486"/>
    <cellStyle name="60% - 强调文字颜色 2 2 4 2 2 2 6" xfId="20487"/>
    <cellStyle name="输出 2 4 2 4 2 2" xfId="20488"/>
    <cellStyle name="常规 23 2 2 2 3 3 2 2" xfId="20489"/>
    <cellStyle name="输出 2 2 2 2 2 2 6" xfId="20490"/>
    <cellStyle name="60% - 强调文字颜色 2 2 4 2 2 2 6 2" xfId="20491"/>
    <cellStyle name="60% - 强调文字颜色 2 2 4 2 2 2 7" xfId="20492"/>
    <cellStyle name="60% - 强调文字颜色 2 2 4 2 2 3" xfId="20493"/>
    <cellStyle name="标题 3 2 2 3 3 2 2" xfId="20494"/>
    <cellStyle name="60% - 强调文字颜色 2 2 4 2 2 3 2 3 2" xfId="20495"/>
    <cellStyle name="60% - 强调文字颜色 2 2 4 2 2 3 2 4" xfId="20496"/>
    <cellStyle name="60% - 强调文字颜色 5 2 5 3 4 2" xfId="20497"/>
    <cellStyle name="60% - 强调文字颜色 2 2 4 2 2 3 3" xfId="20498"/>
    <cellStyle name="常规 35 2 2 2 3 4 2" xfId="20499"/>
    <cellStyle name="60% - 强调文字颜色 2 2 4 2 2 3 4" xfId="20500"/>
    <cellStyle name="常规 2 3 2 2 2 3 4 2" xfId="20501"/>
    <cellStyle name="60% - 强调文字颜色 2 2 4 2 2 3 5" xfId="20502"/>
    <cellStyle name="常规 31 4 3 2 2 2" xfId="20503"/>
    <cellStyle name="60% - 强调文字颜色 2 2 4 2 2 4 2 2" xfId="20504"/>
    <cellStyle name="60% - 强调文字颜色 3 2 3 4 4 4" xfId="20505"/>
    <cellStyle name="标题 4 2 4 2 3 2 3 2" xfId="20506"/>
    <cellStyle name="60% - 强调文字颜色 2 2 4 2 2 4 3" xfId="20507"/>
    <cellStyle name="标题 4 2 4 2 3 2 4" xfId="20508"/>
    <cellStyle name="60% - 强调文字颜色 2 2 4 2 2 4 3 2" xfId="20509"/>
    <cellStyle name="标题 4 2 4 2 3 2 4 2" xfId="20510"/>
    <cellStyle name="60% - 强调文字颜色 2 2 4 2 2 4 4" xfId="20511"/>
    <cellStyle name="60% - 强调文字颜色 2 2 4 3 3 2 2 2" xfId="20512"/>
    <cellStyle name="标题 4 2 4 2 3 2 5" xfId="20513"/>
    <cellStyle name="60% - 强调文字颜色 2 2 4 2 2 7" xfId="20514"/>
    <cellStyle name="60% - 强调文字颜色 4 2 6 2 2 3" xfId="20515"/>
    <cellStyle name="60% - 强调文字颜色 2 2 4 2 3" xfId="20516"/>
    <cellStyle name="60% - 强调文字颜色 2 2 4 2 3 2" xfId="20517"/>
    <cellStyle name="60% - 强调文字颜色 2 2 4 2 3 2 2" xfId="20518"/>
    <cellStyle name="60% - 强调文字颜色 2 2 4 2 3 2 2 2 2" xfId="20519"/>
    <cellStyle name="60% - 强调文字颜色 3 2 4 2 4 4 2" xfId="20520"/>
    <cellStyle name="60% - 强调文字颜色 2 2 4 2 3 2 2 3" xfId="20521"/>
    <cellStyle name="60% - 强调文字颜色 3 2 4 2 4 5" xfId="20522"/>
    <cellStyle name="常规 26 3 3 2 3 2" xfId="20523"/>
    <cellStyle name="常规 31 3 3 2 3 2" xfId="20524"/>
    <cellStyle name="60% - 强调文字颜色 2 2 4 2 3 2 2 3 2" xfId="20525"/>
    <cellStyle name="60% - 强调文字颜色 2 2 4 2 3 2 2 4" xfId="20526"/>
    <cellStyle name="60% - 强调文字颜色 5 2 6 2 4 2" xfId="20527"/>
    <cellStyle name="60% - 强调文字颜色 2 2 4 2 3 2 3" xfId="20528"/>
    <cellStyle name="常规 2 5 2 3 2 3 2" xfId="20529"/>
    <cellStyle name="常规 35 2 2 2 4 3 2" xfId="20530"/>
    <cellStyle name="60% - 强调文字颜色 2 2 4 2 3 2 3 2" xfId="20531"/>
    <cellStyle name="60% - 强调文字颜色 3 2 4 2 5 4" xfId="20532"/>
    <cellStyle name="标题 4 2 3 2 3 3 5" xfId="20533"/>
    <cellStyle name="60% - 强调文字颜色 2 2 4 2 3 2 4" xfId="20534"/>
    <cellStyle name="常规 2 3 2 2 2 4 3 2" xfId="20535"/>
    <cellStyle name="常规 24 2 2 2 2 2 2 2" xfId="20536"/>
    <cellStyle name="60% - 强调文字颜色 2 2 4 2 3 2 4 2" xfId="20537"/>
    <cellStyle name="60% - 强调文字颜色 4 2 5 2 2 2 4" xfId="20538"/>
    <cellStyle name="60% - 强调文字颜色 2 2 4 2 3 2 5" xfId="20539"/>
    <cellStyle name="60% - 强调文字颜色 2 2 4 2 3 3" xfId="20540"/>
    <cellStyle name="标题 3 2 2 3 3 3 2" xfId="20541"/>
    <cellStyle name="60% - 强调文字颜色 2 2 4 2 3 3 2" xfId="20542"/>
    <cellStyle name="常规 22 2 5 2 2 4" xfId="20543"/>
    <cellStyle name="常规 3 4 3 2 2 2 3" xfId="20544"/>
    <cellStyle name="60% - 强调文字颜色 2 2 4 2 3 3 2 3 2" xfId="20545"/>
    <cellStyle name="60% - 强调文字颜色 2 2 4 2 3 3 2 4" xfId="20546"/>
    <cellStyle name="60% - 强调文字颜色 5 2 6 3 4 2" xfId="20547"/>
    <cellStyle name="60% - 强调文字颜色 2 2 4 2 3 3 3" xfId="20548"/>
    <cellStyle name="常规 2 5 2 3 2 4 2" xfId="20549"/>
    <cellStyle name="常规 3 4 3 2 2 2 4" xfId="20550"/>
    <cellStyle name="60% - 强调文字颜色 2 2 4 2 3 3 4" xfId="20551"/>
    <cellStyle name="常规 24 2 2 2 2 2 3 2" xfId="20552"/>
    <cellStyle name="60% - 强调文字颜色 2 2 4 2 3 3 5" xfId="20553"/>
    <cellStyle name="60% - 强调文字颜色 2 2 4 2 3 4 2" xfId="20554"/>
    <cellStyle name="标题 4 2 4 2 4 2 3" xfId="20555"/>
    <cellStyle name="60% - 强调文字颜色 2 2 4 2 3 4 3" xfId="20556"/>
    <cellStyle name="标题 4 2 4 2 4 2 4" xfId="20557"/>
    <cellStyle name="60% - 强调文字颜色 2 2 4 2 3 4 3 2" xfId="20558"/>
    <cellStyle name="60% - 强调文字颜色 3 2 4 2 2 2 3 4" xfId="20559"/>
    <cellStyle name="60% - 强调文字颜色 2 2 4 2 3 4 4" xfId="20560"/>
    <cellStyle name="60% - 强调文字颜色 2 2 4 2 3 5" xfId="20561"/>
    <cellStyle name="常规 25 3 3 2 2 2" xfId="20562"/>
    <cellStyle name="常规 30 3 3 2 2 2" xfId="20563"/>
    <cellStyle name="60% - 强调文字颜色 2 2 4 2 3 5 2" xfId="20564"/>
    <cellStyle name="常规 25 3 3 2 2 2 2" xfId="20565"/>
    <cellStyle name="60% - 强调文字颜色 4 2 6 2 3 2" xfId="20566"/>
    <cellStyle name="60% - 强调文字颜色 2 2 4 2 3 6" xfId="20567"/>
    <cellStyle name="常规 25 3 3 2 2 3" xfId="20568"/>
    <cellStyle name="60% - 强调文字颜色 4 2 6 2 3 2 2" xfId="20569"/>
    <cellStyle name="60% - 强调文字颜色 2 2 4 2 3 6 2" xfId="20570"/>
    <cellStyle name="常规 25 3 3 2 2 3 2" xfId="20571"/>
    <cellStyle name="60% - 强调文字颜色 4 2 6 2 3 3" xfId="20572"/>
    <cellStyle name="60% - 强调文字颜色 2 2 4 2 3 7" xfId="20573"/>
    <cellStyle name="常规 25 3 3 2 2 4" xfId="20574"/>
    <cellStyle name="60% - 强调文字颜色 2 2 4 2 4" xfId="20575"/>
    <cellStyle name="60% - 强调文字颜色 2 2 4 2 4 2" xfId="20576"/>
    <cellStyle name="60% - 强调文字颜色 2 2 4 2 4 2 2" xfId="20577"/>
    <cellStyle name="60% - 强调文字颜色 2 2 4 2 4 2 3" xfId="20578"/>
    <cellStyle name="常规 2 5 2 3 3 3 2" xfId="20579"/>
    <cellStyle name="60% - 强调文字颜色 2 2 4 2 4 2 3 2" xfId="20580"/>
    <cellStyle name="60% - 强调文字颜色 2 2 4 2 4 3" xfId="20581"/>
    <cellStyle name="标题 3 2 2 3 3 4 2" xfId="20582"/>
    <cellStyle name="60% - 强调文字颜色 2 2 4 2 4 3 2" xfId="20583"/>
    <cellStyle name="标题 4 2 2 3 2 2 2 4" xfId="20584"/>
    <cellStyle name="常规 3 4 3 2 3 2 3" xfId="20585"/>
    <cellStyle name="60% - 强调文字颜色 2 2 4 2 5" xfId="20586"/>
    <cellStyle name="60% - 强调文字颜色 2 2 4 2 5 2" xfId="20587"/>
    <cellStyle name="60% - 强调文字颜色 2 2 4 2 5 2 2" xfId="20588"/>
    <cellStyle name="60% - 强调文字颜色 2 2 4 2 5 3" xfId="20589"/>
    <cellStyle name="60% - 强调文字颜色 2 2 4 2 5 3 2" xfId="20590"/>
    <cellStyle name="标题 4 2 2 3 2 3 2 4" xfId="20591"/>
    <cellStyle name="60% - 强调文字颜色 2 2 4 2 6" xfId="20592"/>
    <cellStyle name="60% - 强调文字颜色 5 2 2 3 2 3 2 3 2" xfId="20593"/>
    <cellStyle name="60% - 强调文字颜色 2 2 4 2 6 2" xfId="20594"/>
    <cellStyle name="60% - 强调文字颜色 2 2 4 2 7" xfId="20595"/>
    <cellStyle name="强调文字颜色 1 2 3 4 5 2" xfId="20596"/>
    <cellStyle name="标题 1 2 5 3 3 3 2" xfId="20597"/>
    <cellStyle name="60% - 强调文字颜色 2 2 4 2 7 2" xfId="20598"/>
    <cellStyle name="60% - 强调文字颜色 2 2 4 2 8" xfId="20599"/>
    <cellStyle name="60% - 强调文字颜色 2 2 4 3" xfId="20600"/>
    <cellStyle name="60% - 强调文字颜色 2 2 4 3 2" xfId="20601"/>
    <cellStyle name="标题 4 2 2 7" xfId="20602"/>
    <cellStyle name="60% - 强调文字颜色 2 2 4 3 2 2" xfId="20603"/>
    <cellStyle name="标题 4 2 2 7 2" xfId="20604"/>
    <cellStyle name="60% - 强调文字颜色 2 2 4 3 2 2 2" xfId="20605"/>
    <cellStyle name="60% - 强调文字颜色 2 2 4 3 2 2 2 2" xfId="20606"/>
    <cellStyle name="60% - 强调文字颜色 2 2 4 3 2 2 2 2 2" xfId="20607"/>
    <cellStyle name="60% - 强调文字颜色 2 2 4 3 2 2 2 3" xfId="20608"/>
    <cellStyle name="常规 26 4 2 2 3 2" xfId="20609"/>
    <cellStyle name="常规 31 4 2 2 3 2" xfId="20610"/>
    <cellStyle name="60% - 强调文字颜色 2 2 4 3 2 2 2 3 2" xfId="20611"/>
    <cellStyle name="60% - 强调文字颜色 2 2 4 3 2 2 3" xfId="20612"/>
    <cellStyle name="60% - 强调文字颜色 2 2 4 3 2 2 3 2" xfId="20613"/>
    <cellStyle name="60% - 强调文字颜色 2 2 4 3 2 2 4" xfId="20614"/>
    <cellStyle name="60% - 强调文字颜色 2 2 4 3 2 2 4 2" xfId="20615"/>
    <cellStyle name="60% - 强调文字颜色 2 2 4 3 2 2 5" xfId="20616"/>
    <cellStyle name="60% - 强调文字颜色 2 2 4 3 2 3" xfId="20617"/>
    <cellStyle name="标题 3 2 2 3 4 2 2" xfId="20618"/>
    <cellStyle name="计算 2 2 7" xfId="20619"/>
    <cellStyle name="60% - 强调文字颜色 2 2 4 3 2 3 2" xfId="20620"/>
    <cellStyle name="计算 2 2 7 2" xfId="20621"/>
    <cellStyle name="60% - 强调文字颜色 2 2 4 3 2 3 2 2" xfId="20622"/>
    <cellStyle name="计算 2 2 7 2 2" xfId="20623"/>
    <cellStyle name="60% - 强调文字颜色 2 2 4 3 2 3 2 2 2" xfId="20624"/>
    <cellStyle name="60% - 强调文字颜色 4 2 4 2 4 2 4" xfId="20625"/>
    <cellStyle name="计算 2 2 7 3" xfId="20626"/>
    <cellStyle name="60% - 强调文字颜色 2 2 4 3 2 3 2 3" xfId="20627"/>
    <cellStyle name="常规 3 6 3 3 2 3 2" xfId="20628"/>
    <cellStyle name="计算 2 2 7 3 2" xfId="20629"/>
    <cellStyle name="60% - 强调文字颜色 2 2 4 3 2 3 2 3 2" xfId="20630"/>
    <cellStyle name="计算 2 2 8" xfId="20631"/>
    <cellStyle name="60% - 强调文字颜色 2 2 4 3 2 3 3" xfId="20632"/>
    <cellStyle name="计算 2 2 9" xfId="20633"/>
    <cellStyle name="60% - 强调文字颜色 2 2 4 3 2 3 4" xfId="20634"/>
    <cellStyle name="60% - 强调文字颜色 2 2 4 3 2 3 5" xfId="20635"/>
    <cellStyle name="60% - 强调文字颜色 2 2 4 3 3" xfId="20636"/>
    <cellStyle name="标题 4 2 2 8" xfId="20637"/>
    <cellStyle name="60% - 强调文字颜色 2 2 4 3 3 2" xfId="20638"/>
    <cellStyle name="标题 4 2 2 8 2" xfId="20639"/>
    <cellStyle name="常规 3 3 2 2 2 2 3" xfId="20640"/>
    <cellStyle name="60% - 强调文字颜色 2 2 4 3 3 2 2" xfId="20641"/>
    <cellStyle name="常规 2 3 2 2 2 3 5" xfId="20642"/>
    <cellStyle name="常规 3 3 2 2 2 2 3 2" xfId="20643"/>
    <cellStyle name="60% - 强调文字颜色 2 2 4 3 3 2 3" xfId="20644"/>
    <cellStyle name="常规 2 5 2 4 2 3 2" xfId="20645"/>
    <cellStyle name="60% - 强调文字颜色 2 2 4 3 3 2 4" xfId="20646"/>
    <cellStyle name="60% - 强调文字颜色 2 2 4 3 3 3" xfId="20647"/>
    <cellStyle name="标题 3 2 2 3 4 3 2" xfId="20648"/>
    <cellStyle name="常规 3 3 2 2 2 2 4" xfId="20649"/>
    <cellStyle name="60% - 强调文字颜色 2 2 4 3 3 3 2" xfId="20650"/>
    <cellStyle name="常规 24 2 2 2 2 2 4" xfId="20651"/>
    <cellStyle name="常规 3 3 2 2 2 2 4 2" xfId="20652"/>
    <cellStyle name="60% - 强调文字颜色 2 2 4 3 4" xfId="20653"/>
    <cellStyle name="60% - 强调文字颜色 5 2 3 2 3 2 2 2 2" xfId="20654"/>
    <cellStyle name="标题 4 2 2 9" xfId="20655"/>
    <cellStyle name="60% - 强调文字颜色 2 2 4 3 4 2" xfId="20656"/>
    <cellStyle name="常规 3 3 2 2 2 3 3" xfId="20657"/>
    <cellStyle name="60% - 强调文字颜色 2 2 4 3 4 2 2" xfId="20658"/>
    <cellStyle name="常规 3 3 2 2 2 3 3 2" xfId="20659"/>
    <cellStyle name="60% - 强调文字颜色 2 2 4 3 4 3" xfId="20660"/>
    <cellStyle name="常规 3 3 2 2 2 3 4" xfId="20661"/>
    <cellStyle name="60% - 强调文字颜色 2 2 4 3 4 3 2" xfId="20662"/>
    <cellStyle name="常规 3 3 2 2 2 3 4 2" xfId="20663"/>
    <cellStyle name="60% - 强调文字颜色 2 2 4 3 5" xfId="20664"/>
    <cellStyle name="常规 25 2 2 2 2 2" xfId="20665"/>
    <cellStyle name="常规 30 2 2 2 2 2" xfId="20666"/>
    <cellStyle name="60% - 强调文字颜色 2 2 4 3 5 2" xfId="20667"/>
    <cellStyle name="常规 3 3 2 2 2 4 3" xfId="20668"/>
    <cellStyle name="常规 25 2 2 2 2 2 2" xfId="20669"/>
    <cellStyle name="常规 30 2 2 2 2 2 2" xfId="20670"/>
    <cellStyle name="60% - 强调文字颜色 2 2 4 3 6" xfId="20671"/>
    <cellStyle name="常规 25 2 2 2 2 3" xfId="20672"/>
    <cellStyle name="常规 30 2 2 2 2 3" xfId="20673"/>
    <cellStyle name="60% - 强调文字颜色 2 2 4 3 6 2" xfId="20674"/>
    <cellStyle name="常规 25 2 2 2 2 3 2" xfId="20675"/>
    <cellStyle name="常规 30 2 2 2 2 3 2" xfId="20676"/>
    <cellStyle name="60% - 强调文字颜色 2 2 4 3 7" xfId="20677"/>
    <cellStyle name="强调文字颜色 1 2 3 4 6 2" xfId="20678"/>
    <cellStyle name="标题 1 2 5 3 3 4 2" xfId="20679"/>
    <cellStyle name="常规 25 2 2 2 2 4" xfId="20680"/>
    <cellStyle name="常规 30 2 2 2 2 4" xfId="20681"/>
    <cellStyle name="60% - 强调文字颜色 2 2 4 4" xfId="20682"/>
    <cellStyle name="60% - 强调文字颜色 2 2 4 4 2" xfId="20683"/>
    <cellStyle name="标题 4 2 3 7" xfId="20684"/>
    <cellStyle name="60% - 强调文字颜色 2 2 4 4 2 2" xfId="20685"/>
    <cellStyle name="标题 4 2 3 7 2" xfId="20686"/>
    <cellStyle name="60% - 强调文字颜色 2 2 4 4 2 2 2" xfId="20687"/>
    <cellStyle name="60% - 强调文字颜色 2 2 4 4 2 2 2 2" xfId="20688"/>
    <cellStyle name="60% - 强调文字颜色 2 2 4 4 2 2 3" xfId="20689"/>
    <cellStyle name="60% - 强调文字颜色 2 2 4 4 2 2 3 2" xfId="20690"/>
    <cellStyle name="60% - 强调文字颜色 2 2 4 4 2 3" xfId="20691"/>
    <cellStyle name="60% - 强调文字颜色 2 2 4 4 2 3 2" xfId="20692"/>
    <cellStyle name="60% - 强调文字颜色 2 2 4 4 3" xfId="20693"/>
    <cellStyle name="强调文字颜色 3 2 6 2 2" xfId="20694"/>
    <cellStyle name="标题 4 2 3 8" xfId="20695"/>
    <cellStyle name="60% - 强调文字颜色 2 2 4 4 3 2" xfId="20696"/>
    <cellStyle name="强调文字颜色 3 2 6 2 2 2" xfId="20697"/>
    <cellStyle name="标题 4 2 3 8 2" xfId="20698"/>
    <cellStyle name="常规 3 3 2 2 3 2 3" xfId="20699"/>
    <cellStyle name="60% - 强调文字颜色 2 2 4 4 3 2 2" xfId="20700"/>
    <cellStyle name="常规 3 3 2 2 3 2 3 2" xfId="20701"/>
    <cellStyle name="60% - 强调文字颜色 2 2 4 4 3 2 2 2" xfId="20702"/>
    <cellStyle name="60% - 强调文字颜色 2 2 5 2 2 4 4" xfId="20703"/>
    <cellStyle name="60% - 强调文字颜色 2 2 4 4 3 2 3" xfId="20704"/>
    <cellStyle name="60% - 强调文字颜色 2 2 4 4 3 2 3 2" xfId="20705"/>
    <cellStyle name="60% - 强调文字颜色 2 2 4 4 3 2 4" xfId="20706"/>
    <cellStyle name="60% - 强调文字颜色 2 2 4 4 3 3" xfId="20707"/>
    <cellStyle name="常规 3 3 2 2 3 2 4" xfId="20708"/>
    <cellStyle name="60% - 强调文字颜色 2 2 4 4 3 3 2" xfId="20709"/>
    <cellStyle name="强调文字颜色 3 2 6 2 2 3 2" xfId="20710"/>
    <cellStyle name="常规 24 2 2 3 2 2 4" xfId="20711"/>
    <cellStyle name="60% - 强调文字颜色 2 2 4 4 4" xfId="20712"/>
    <cellStyle name="60% - 强调文字颜色 3 2 3 2 2 2 2" xfId="20713"/>
    <cellStyle name="60% - 强调文字颜色 5 2 3 2 3 2 2 3 2" xfId="20714"/>
    <cellStyle name="强调文字颜色 3 2 6 2 3" xfId="20715"/>
    <cellStyle name="标题 4 2 3 9" xfId="20716"/>
    <cellStyle name="60% - 强调文字颜色 2 2 4 4 4 2" xfId="20717"/>
    <cellStyle name="60% - 强调文字颜色 3 2 3 2 2 2 2 2" xfId="20718"/>
    <cellStyle name="60% - 强调文字颜色 2 2 4 4 4 2 2" xfId="20719"/>
    <cellStyle name="60% - 强调文字颜色 3 2 3 2 2 2 2 2 2" xfId="20720"/>
    <cellStyle name="60% - 强调文字颜色 2 2 4 4 4 3" xfId="20721"/>
    <cellStyle name="60% - 强调文字颜色 3 2 3 2 2 2 2 3" xfId="20722"/>
    <cellStyle name="60% - 强调文字颜色 2 2 4 4 4 3 2" xfId="20723"/>
    <cellStyle name="60% - 强调文字颜色 3 2 3 2 2 2 2 3 2" xfId="20724"/>
    <cellStyle name="60% - 强调文字颜色 2 2 4 4 5" xfId="20725"/>
    <cellStyle name="60% - 强调文字颜色 3 2 3 2 2 2 3" xfId="20726"/>
    <cellStyle name="常规 25 2 2 2 3 2" xfId="20727"/>
    <cellStyle name="常规 30 2 2 2 3 2" xfId="20728"/>
    <cellStyle name="60% - 强调文字颜色 2 2 4 4 5 2" xfId="20729"/>
    <cellStyle name="60% - 强调文字颜色 3 2 3 2 2 2 3 2" xfId="20730"/>
    <cellStyle name="常规 25 2 2 2 3 2 2" xfId="20731"/>
    <cellStyle name="常规 30 2 2 2 3 2 2" xfId="20732"/>
    <cellStyle name="60% - 强调文字颜色 2 2 4 4 6" xfId="20733"/>
    <cellStyle name="60% - 强调文字颜色 3 2 3 2 2 2 4" xfId="20734"/>
    <cellStyle name="常规 25 2 2 2 3 3" xfId="20735"/>
    <cellStyle name="常规 30 2 2 2 3 3" xfId="20736"/>
    <cellStyle name="60% - 强调文字颜色 2 2 4 4 6 2" xfId="20737"/>
    <cellStyle name="60% - 强调文字颜色 3 2 3 2 2 2 4 2" xfId="20738"/>
    <cellStyle name="常规 25 2 2 2 3 3 2" xfId="20739"/>
    <cellStyle name="常规 30 2 2 2 3 3 2" xfId="20740"/>
    <cellStyle name="60% - 强调文字颜色 2 2 4 4 7" xfId="20741"/>
    <cellStyle name="60% - 强调文字颜色 3 2 3 2 2 2 5" xfId="20742"/>
    <cellStyle name="常规 25 2 2 2 3 4" xfId="20743"/>
    <cellStyle name="常规 30 2 2 2 3 4" xfId="20744"/>
    <cellStyle name="60% - 强调文字颜色 2 2 4 5" xfId="20745"/>
    <cellStyle name="60% - 强调文字颜色 2 2 4 5 2" xfId="20746"/>
    <cellStyle name="强调文字颜色 6 2 7 3 2 3" xfId="20747"/>
    <cellStyle name="标题 4 2 4 7" xfId="20748"/>
    <cellStyle name="60% - 强调文字颜色 2 2 4 5 2 2" xfId="20749"/>
    <cellStyle name="强调文字颜色 6 2 7 3 2 3 2" xfId="20750"/>
    <cellStyle name="标题 4 2 4 7 2" xfId="20751"/>
    <cellStyle name="60% - 强调文字颜色 2 2 4 5 2 2 2" xfId="20752"/>
    <cellStyle name="60% - 强调文字颜色 2 2 4 5 2 3" xfId="20753"/>
    <cellStyle name="60% - 强调文字颜色 2 2 4 5 2 3 2" xfId="20754"/>
    <cellStyle name="60% - 强调文字颜色 2 2 4 5 3" xfId="20755"/>
    <cellStyle name="强调文字颜色 6 2 7 3 2 4" xfId="20756"/>
    <cellStyle name="强调文字颜色 3 2 6 3 2" xfId="20757"/>
    <cellStyle name="标题 4 2 4 8" xfId="20758"/>
    <cellStyle name="60% - 强调文字颜色 2 2 4 5 4" xfId="20759"/>
    <cellStyle name="60% - 强调文字颜色 3 2 3 2 2 3 2" xfId="20760"/>
    <cellStyle name="强调文字颜色 3 2 6 3 3" xfId="20761"/>
    <cellStyle name="标题 4 2 4 9" xfId="20762"/>
    <cellStyle name="60% - 强调文字颜色 2 2 4 5 5" xfId="20763"/>
    <cellStyle name="60% - 强调文字颜色 3 2 3 2 2 3 3" xfId="20764"/>
    <cellStyle name="常规 25 2 2 2 4 2" xfId="20765"/>
    <cellStyle name="常规 30 2 2 2 4 2" xfId="20766"/>
    <cellStyle name="60% - 强调文字颜色 2 2 4 6" xfId="20767"/>
    <cellStyle name="60% - 强调文字颜色 2 2 4 6 2" xfId="20768"/>
    <cellStyle name="标题 4 2 5 7" xfId="20769"/>
    <cellStyle name="60% - 强调文字颜色 2 2 4 6 2 2" xfId="20770"/>
    <cellStyle name="标题 4 2 5 7 2" xfId="20771"/>
    <cellStyle name="60% - 强调文字颜色 2 2 4 6 3" xfId="20772"/>
    <cellStyle name="强调文字颜色 3 2 6 4 2" xfId="20773"/>
    <cellStyle name="标题 4 2 5 8" xfId="20774"/>
    <cellStyle name="标题 5 2 3 2 3 2 2" xfId="20775"/>
    <cellStyle name="60% - 强调文字颜色 2 2 4 6 4" xfId="20776"/>
    <cellStyle name="60% - 强调文字颜色 3 2 3 2 2 4 2" xfId="20777"/>
    <cellStyle name="标题 5 2 3 2 3 2 3" xfId="20778"/>
    <cellStyle name="强调文字颜色 1 2 2 3 5 2" xfId="20779"/>
    <cellStyle name="60% - 强调文字颜色 2 2 4 7" xfId="20780"/>
    <cellStyle name="标题 1 2 5 2 2 3 2" xfId="20781"/>
    <cellStyle name="60% - 强调文字颜色 2 2 4 7 2" xfId="20782"/>
    <cellStyle name="标题 1 2 5 2 2 3 2 2" xfId="20783"/>
    <cellStyle name="标题 4 2 6 7" xfId="20784"/>
    <cellStyle name="60% - 强调文字颜色 2 2 4 8" xfId="20785"/>
    <cellStyle name="标题 1 2 5 2 2 3 3" xfId="20786"/>
    <cellStyle name="60% - 强调文字颜色 2 2 4 8 2" xfId="20787"/>
    <cellStyle name="标题 1 2 5 2 2 3 3 2" xfId="20788"/>
    <cellStyle name="标题 4 2 7 7" xfId="20789"/>
    <cellStyle name="60% - 强调文字颜色 2 2 4 9" xfId="20790"/>
    <cellStyle name="标题 1 2 5 2 2 3 4" xfId="20791"/>
    <cellStyle name="60% - 强调文字颜色 2 2 5" xfId="20792"/>
    <cellStyle name="60% - 强调文字颜色 2 2 5 2" xfId="20793"/>
    <cellStyle name="60% - 强调文字颜色 2 2 5 2 2" xfId="20794"/>
    <cellStyle name="60% - 强调文字颜色 2 2 5 2 2 2" xfId="20795"/>
    <cellStyle name="60% - 强调文字颜色 2 2 5 2 2 2 2" xfId="20796"/>
    <cellStyle name="标题 2 2 3 2 3 4 3" xfId="20797"/>
    <cellStyle name="60% - 强调文字颜色 2 2 5 2 2 2 2 2" xfId="20798"/>
    <cellStyle name="60% - 强调文字颜色 4 2 3 2 4 4" xfId="20799"/>
    <cellStyle name="标题 2 2 3 2 3 4 3 2" xfId="20800"/>
    <cellStyle name="标题 3 2 3 2 2 2 3 4" xfId="20801"/>
    <cellStyle name="60% - 强调文字颜色 2 2 5 2 2 2 2 2 2" xfId="20802"/>
    <cellStyle name="60% - 强调文字颜色 4 2 3 2 4 4 2" xfId="20803"/>
    <cellStyle name="标题 3 2 3 2 2 2 3 4 2" xfId="20804"/>
    <cellStyle name="60% - 强调文字颜色 2 2 5 2 2 2 2 3" xfId="20805"/>
    <cellStyle name="60% - 强调文字颜色 4 2 3 2 4 5" xfId="20806"/>
    <cellStyle name="标题 3 2 3 2 2 2 3 5" xfId="20807"/>
    <cellStyle name="常规 27 3 2 2 3 2" xfId="20808"/>
    <cellStyle name="常规 32 3 2 2 3 2" xfId="20809"/>
    <cellStyle name="60% - 强调文字颜色 2 2 5 2 2 2 2 3 2" xfId="20810"/>
    <cellStyle name="60% - 强调文字颜色 2 2 5 2 2 2 2 4" xfId="20811"/>
    <cellStyle name="60% - 强调文字颜色 6 2 5 2 4 2" xfId="20812"/>
    <cellStyle name="60% - 强调文字颜色 2 2 5 2 2 2 3" xfId="20813"/>
    <cellStyle name="标题 2 2 3 2 3 4 4" xfId="20814"/>
    <cellStyle name="60% - 强调文字颜色 2 2 5 2 2 2 3 2" xfId="20815"/>
    <cellStyle name="60% - 强调文字颜色 4 2 3 2 5 4" xfId="20816"/>
    <cellStyle name="标题 3 2 3 2 2 2 4 4" xfId="20817"/>
    <cellStyle name="60% - 强调文字颜色 2 2 5 2 2 2 4" xfId="20818"/>
    <cellStyle name="60% - 强调文字颜色 2 2 5 2 2 2 4 2" xfId="20819"/>
    <cellStyle name="60% - 强调文字颜色 2 2 5 2 2 2 5" xfId="20820"/>
    <cellStyle name="60% - 强调文字颜色 2 2 5 2 2 3" xfId="20821"/>
    <cellStyle name="标题 3 2 2 4 3 2 2" xfId="20822"/>
    <cellStyle name="60% - 强调文字颜色 2 2 5 2 2 3 2 2" xfId="20823"/>
    <cellStyle name="60% - 强调文字颜色 4 2 3 3 4 4" xfId="20824"/>
    <cellStyle name="好 2 2 2 2 2 3 2 3 2" xfId="20825"/>
    <cellStyle name="60% - 强调文字颜色 2 2 5 2 2 3 2 2 2" xfId="20826"/>
    <cellStyle name="60% - 强调文字颜色 2 2 5 2 2 3 2 3" xfId="20827"/>
    <cellStyle name="常规 3 7 2 3 2 3 2" xfId="20828"/>
    <cellStyle name="常规 27 3 2 3 3 2" xfId="20829"/>
    <cellStyle name="常规 32 3 2 3 3 2" xfId="20830"/>
    <cellStyle name="60% - 强调文字颜色 2 2 5 2 2 3 2 3 2" xfId="20831"/>
    <cellStyle name="常规 2 5 2 2 2 3" xfId="20832"/>
    <cellStyle name="60% - 强调文字颜色 2 2 5 2 2 3 2 4" xfId="20833"/>
    <cellStyle name="60% - 强调文字颜色 6 2 5 3 4 2" xfId="20834"/>
    <cellStyle name="60% - 强调文字颜色 2 2 5 2 2 3 3" xfId="20835"/>
    <cellStyle name="好 2 2 2 2 2 3 2 4" xfId="20836"/>
    <cellStyle name="60% - 强调文字颜色 2 2 5 2 2 3 3 2" xfId="20837"/>
    <cellStyle name="60% - 强调文字颜色 2 2 5 2 2 3 4" xfId="20838"/>
    <cellStyle name="60% - 强调文字颜色 2 2 5 2 2 3 4 2" xfId="20839"/>
    <cellStyle name="60% - 强调文字颜色 2 2 5 2 2 3 5" xfId="20840"/>
    <cellStyle name="60% - 强调文字颜色 2 2 5 2 2 4 2" xfId="20841"/>
    <cellStyle name="标题 3 2 2 4 3 2 3 2" xfId="20842"/>
    <cellStyle name="标题 4 2 5 2 3 2 3" xfId="20843"/>
    <cellStyle name="强调文字颜色 4 2 4 4 2 2 3" xfId="20844"/>
    <cellStyle name="60% - 强调文字颜色 2 2 5 2 2 4 2 2" xfId="20845"/>
    <cellStyle name="60% - 强调文字颜色 4 2 3 4 4 4" xfId="20846"/>
    <cellStyle name="标题 4 2 5 2 3 2 3 2" xfId="20847"/>
    <cellStyle name="60% - 强调文字颜色 2 2 5 2 2 4 3" xfId="20848"/>
    <cellStyle name="标题 4 2 5 2 3 2 4" xfId="20849"/>
    <cellStyle name="60% - 强调文字颜色 2 2 5 2 2 4 3 2" xfId="20850"/>
    <cellStyle name="60% - 强调文字颜色 2 2 5 2 2 5" xfId="20851"/>
    <cellStyle name="标题 3 2 2 4 3 2 4" xfId="20852"/>
    <cellStyle name="60% - 强调文字颜色 2 2 5 2 2 5 2" xfId="20853"/>
    <cellStyle name="60% - 强调文字颜色 2 2 5 2 2 6" xfId="20854"/>
    <cellStyle name="60% - 强调文字颜色 4 2 7 2 2 2" xfId="20855"/>
    <cellStyle name="60% - 强调文字颜色 2 2 5 2 2 6 2" xfId="20856"/>
    <cellStyle name="60% - 强调文字颜色 4 2 7 2 2 2 2" xfId="20857"/>
    <cellStyle name="60% - 强调文字颜色 2 2 5 2 2 7" xfId="20858"/>
    <cellStyle name="60% - 强调文字颜色 4 2 7 2 2 3" xfId="20859"/>
    <cellStyle name="60% - 强调文字颜色 2 2 5 2 3" xfId="20860"/>
    <cellStyle name="60% - 强调文字颜色 2 2 5 2 3 2 2 2" xfId="20861"/>
    <cellStyle name="60% - 强调文字颜色 4 2 4 2 4 4" xfId="20862"/>
    <cellStyle name="常规 18 3 2 2 2 3 2 2" xfId="20863"/>
    <cellStyle name="常规 23 3 2 2 2 3 2 2" xfId="20864"/>
    <cellStyle name="60% - 强调文字颜色 2 2 5 2 3 2 3" xfId="20865"/>
    <cellStyle name="常规 2 5 3 3 2 3 2" xfId="20866"/>
    <cellStyle name="常规 18 3 2 2 2 3 3" xfId="20867"/>
    <cellStyle name="常规 23 3 2 2 2 3 3" xfId="20868"/>
    <cellStyle name="60% - 强调文字颜色 2 2 5 2 3 2 3 2" xfId="20869"/>
    <cellStyle name="60% - 强调文字颜色 4 2 4 2 5 4" xfId="20870"/>
    <cellStyle name="常规 18 3 2 2 2 3 3 2" xfId="20871"/>
    <cellStyle name="常规 23 3 2 2 2 3 3 2" xfId="20872"/>
    <cellStyle name="60% - 强调文字颜色 2 2 5 2 3 2 4" xfId="20873"/>
    <cellStyle name="常规 18 3 2 2 2 3 4" xfId="20874"/>
    <cellStyle name="常规 23 3 2 2 2 3 4" xfId="20875"/>
    <cellStyle name="常规 24 2 2 3 2 2 2 2" xfId="20876"/>
    <cellStyle name="60% - 强调文字颜色 2 2 5 2 3 3 2" xfId="20877"/>
    <cellStyle name="常规 22 3 5 2 2 4" xfId="20878"/>
    <cellStyle name="常规 18 3 2 2 2 4 2" xfId="20879"/>
    <cellStyle name="常规 23 3 2 2 2 4 2" xfId="20880"/>
    <cellStyle name="60% - 强调文字颜色 2 2 5 2 3 4" xfId="20881"/>
    <cellStyle name="常规 18 3 2 2 2 5" xfId="20882"/>
    <cellStyle name="常规 23 3 2 2 2 5" xfId="20883"/>
    <cellStyle name="60% - 强调文字颜色 2 2 5 2 3 4 2" xfId="20884"/>
    <cellStyle name="常规 18 3 2 2 2 5 2" xfId="20885"/>
    <cellStyle name="常规 23 3 2 2 2 5 2" xfId="20886"/>
    <cellStyle name="60% - 强调文字颜色 2 2 5 2 3 5" xfId="20887"/>
    <cellStyle name="常规 18 3 2 2 2 6" xfId="20888"/>
    <cellStyle name="常规 23 3 2 2 2 6" xfId="20889"/>
    <cellStyle name="60% - 强调文字颜色 2 2 5 2 4" xfId="20890"/>
    <cellStyle name="60% - 强调文字颜色 2 2 5 2 4 2 2" xfId="20891"/>
    <cellStyle name="常规 18 3 2 2 3 3 2" xfId="20892"/>
    <cellStyle name="常规 23 3 2 2 3 3 2" xfId="20893"/>
    <cellStyle name="60% - 强调文字颜色 2 2 5 2 4 3" xfId="20894"/>
    <cellStyle name="标题 3 2 2 4 3 4 2" xfId="20895"/>
    <cellStyle name="常规 18 3 2 2 3 4" xfId="20896"/>
    <cellStyle name="常规 23 3 2 2 3 4" xfId="20897"/>
    <cellStyle name="60% - 强调文字颜色 2 2 5 2 4 3 2" xfId="20898"/>
    <cellStyle name="常规 18 3 2 2 3 4 2" xfId="20899"/>
    <cellStyle name="常规 23 3 2 2 3 4 2" xfId="20900"/>
    <cellStyle name="60% - 强调文字颜色 2 2 5 2 5" xfId="20901"/>
    <cellStyle name="60% - 强调文字颜色 2 2 5 2 5 2" xfId="20902"/>
    <cellStyle name="常规 18 3 2 2 4 3" xfId="20903"/>
    <cellStyle name="常规 23 3 2 2 4 3" xfId="20904"/>
    <cellStyle name="差 2 2 3 3 2 2 2" xfId="20905"/>
    <cellStyle name="60% - 强调文字颜色 2 2 5 2 6" xfId="20906"/>
    <cellStyle name="常规 21 2 3 2 2 4 2" xfId="20907"/>
    <cellStyle name="60% - 强调文字颜色 2 2 5 2 6 2" xfId="20908"/>
    <cellStyle name="60% - 强调文字颜色 2 2 5 2 7" xfId="20909"/>
    <cellStyle name="标题 1 2 5 3 4 3 2" xfId="20910"/>
    <cellStyle name="60% - 强调文字颜色 2 2 5 3" xfId="20911"/>
    <cellStyle name="60% - 强调文字颜色 2 2 5 3 2" xfId="20912"/>
    <cellStyle name="60% - 强调文字颜色 2 2 5 3 2 2" xfId="20913"/>
    <cellStyle name="60% - 强调文字颜色 2 2 5 3 2 2 2" xfId="20914"/>
    <cellStyle name="60% - 强调文字颜色 2 2 5 3 2 2 2 2" xfId="20915"/>
    <cellStyle name="60% - 强调文字颜色 2 2 5 3 2 2 3 2" xfId="20916"/>
    <cellStyle name="60% - 强调文字颜色 2 2 5 3 2 2 4" xfId="20917"/>
    <cellStyle name="60% - 强调文字颜色 2 2 5 3 2 3" xfId="20918"/>
    <cellStyle name="标题 3 2 2 4 4 2 2" xfId="20919"/>
    <cellStyle name="60% - 强调文字颜色 2 2 5 3 2 3 2" xfId="20920"/>
    <cellStyle name="强调文字颜色 2 2 4 2 2 4 2 2" xfId="20921"/>
    <cellStyle name="60% - 强调文字颜色 2 2 5 3 2 4 2" xfId="20922"/>
    <cellStyle name="标题 4 2 2 2 2 2 2 2 2 2" xfId="20923"/>
    <cellStyle name="标题 4 2 5 3 3 2 3" xfId="20924"/>
    <cellStyle name="强调文字颜色 2 2 4 2 2 4 3" xfId="20925"/>
    <cellStyle name="60% - 强调文字颜色 2 2 5 3 2 5" xfId="20926"/>
    <cellStyle name="标题 4 2 2 2 2 2 2 2 3" xfId="20927"/>
    <cellStyle name="60% - 强调文字颜色 2 2 5 3 3" xfId="20928"/>
    <cellStyle name="强调文字颜色 2 2 4 2 2 5 2" xfId="20929"/>
    <cellStyle name="60% - 强调文字颜色 2 2 5 3 3 4" xfId="20930"/>
    <cellStyle name="标题 4 2 2 2 2 2 2 3 2" xfId="20931"/>
    <cellStyle name="常规 18 3 2 3 2 5" xfId="20932"/>
    <cellStyle name="常规 23 3 2 3 2 5" xfId="20933"/>
    <cellStyle name="常规 3 4 2 2 3 2 2 2" xfId="20934"/>
    <cellStyle name="60% - 强调文字颜色 2 2 5 3 3 5" xfId="20935"/>
    <cellStyle name="60% - 强调文字颜色 2 2 5 3 4" xfId="20936"/>
    <cellStyle name="60% - 强调文字颜色 2 2 5 3 4 2 2" xfId="20937"/>
    <cellStyle name="常规 18 3 2 3 3 3 2" xfId="20938"/>
    <cellStyle name="常规 23 3 2 3 3 3 2" xfId="20939"/>
    <cellStyle name="60% - 强调文字颜色 2 2 5 3 4 3" xfId="20940"/>
    <cellStyle name="常规 18 3 2 3 3 4" xfId="20941"/>
    <cellStyle name="常规 23 3 2 3 3 4" xfId="20942"/>
    <cellStyle name="60% - 强调文字颜色 2 2 5 3 4 3 2" xfId="20943"/>
    <cellStyle name="常规 18 3 2 3 3 4 2" xfId="20944"/>
    <cellStyle name="强调文字颜色 2 2 4 2 2 6 2" xfId="20945"/>
    <cellStyle name="60% - 强调文字颜色 2 2 5 3 4 4" xfId="20946"/>
    <cellStyle name="60% - 强调文字颜色 3 2 4 4 3 2 2" xfId="20947"/>
    <cellStyle name="标题 4 2 2 2 2 2 2 4 2" xfId="20948"/>
    <cellStyle name="常规 18 3 2 3 3 5" xfId="20949"/>
    <cellStyle name="常规 3 4 2 2 3 2 3 2" xfId="20950"/>
    <cellStyle name="60% - 强调文字颜色 2 2 5 3 5" xfId="20951"/>
    <cellStyle name="常规 25 2 2 3 2 2" xfId="20952"/>
    <cellStyle name="常规 30 2 2 3 2 2" xfId="20953"/>
    <cellStyle name="60% - 强调文字颜色 2 2 5 3 5 2" xfId="20954"/>
    <cellStyle name="常规 18 3 2 3 4 3" xfId="20955"/>
    <cellStyle name="常规 25 2 2 3 2 2 2" xfId="20956"/>
    <cellStyle name="常规 30 2 2 3 2 2 2" xfId="20957"/>
    <cellStyle name="60% - 强调文字颜色 2 2 5 3 6" xfId="20958"/>
    <cellStyle name="差 2 2 3 3 2 3 2" xfId="20959"/>
    <cellStyle name="常规 25 2 2 3 2 3" xfId="20960"/>
    <cellStyle name="常规 30 2 2 3 2 3" xfId="20961"/>
    <cellStyle name="60% - 强调文字颜色 2 2 5 3 6 2" xfId="20962"/>
    <cellStyle name="常规 25 2 2 3 2 3 2" xfId="20963"/>
    <cellStyle name="常规 30 2 2 3 2 3 2" xfId="20964"/>
    <cellStyle name="注释 2 2 2 2 2 2 2" xfId="20965"/>
    <cellStyle name="60% - 强调文字颜色 2 2 5 3 7" xfId="20966"/>
    <cellStyle name="常规 25 2 2 3 2 4" xfId="20967"/>
    <cellStyle name="常规 30 2 2 3 2 4" xfId="20968"/>
    <cellStyle name="60% - 强调文字颜色 2 2 5 4" xfId="20969"/>
    <cellStyle name="60% - 强调文字颜色 2 2 5 4 2" xfId="20970"/>
    <cellStyle name="60% - 强调文字颜色 2 2 5 4 2 3 2" xfId="20971"/>
    <cellStyle name="强调文字颜色 2 2 4 2 3 4 2" xfId="20972"/>
    <cellStyle name="60% - 强调文字颜色 2 2 5 4 2 4" xfId="20973"/>
    <cellStyle name="标题 4 2 2 2 2 2 3 2 2" xfId="20974"/>
    <cellStyle name="60% - 强调文字颜色 2 2 5 4 3" xfId="20975"/>
    <cellStyle name="60% - 强调文字颜色 2 2 5 4 4" xfId="20976"/>
    <cellStyle name="60% - 强调文字颜色 3 2 3 2 3 2 2" xfId="20977"/>
    <cellStyle name="标题 3 2 2 2 2 2 2 2 2" xfId="20978"/>
    <cellStyle name="60% - 强调文字颜色 2 2 5 4 5" xfId="20979"/>
    <cellStyle name="60% - 强调文字颜色 3 2 3 2 3 2 3" xfId="20980"/>
    <cellStyle name="标题 3 2 2 2 2 2 2 2 3" xfId="20981"/>
    <cellStyle name="常规 25 2 2 3 3 2" xfId="20982"/>
    <cellStyle name="常规 30 2 2 3 3 2" xfId="20983"/>
    <cellStyle name="60% - 强调文字颜色 2 2 5 5" xfId="20984"/>
    <cellStyle name="60% - 强调文字颜色 2 2 5 5 2" xfId="20985"/>
    <cellStyle name="60% - 强调文字颜色 2 2 5 5 3" xfId="20986"/>
    <cellStyle name="60% - 强调文字颜色 2 2 5 5 4" xfId="20987"/>
    <cellStyle name="60% - 强调文字颜色 3 2 3 2 3 3 2" xfId="20988"/>
    <cellStyle name="标题 3 2 2 2 2 2 2 3 2" xfId="20989"/>
    <cellStyle name="60% - 强调文字颜色 2 2 5 6" xfId="20990"/>
    <cellStyle name="60% - 强调文字颜色 2 2 5 6 2" xfId="20991"/>
    <cellStyle name="强调文字颜色 1 2 2 3 6 2" xfId="20992"/>
    <cellStyle name="60% - 强调文字颜色 2 2 5 7" xfId="20993"/>
    <cellStyle name="标题 1 2 5 2 2 4 2" xfId="20994"/>
    <cellStyle name="60% - 强调文字颜色 2 2 5 7 2" xfId="20995"/>
    <cellStyle name="标题 1 2 5 2 2 4 2 2" xfId="20996"/>
    <cellStyle name="60% - 强调文字颜色 2 2 5 8" xfId="20997"/>
    <cellStyle name="标题 1 2 5 2 2 4 3" xfId="20998"/>
    <cellStyle name="60% - 强调文字颜色 2 2 6" xfId="20999"/>
    <cellStyle name="60% - 强调文字颜色 2 2 6 2" xfId="21000"/>
    <cellStyle name="60% - 强调文字颜色 5 2 4 4 2 3" xfId="21001"/>
    <cellStyle name="60% - 强调文字颜色 2 2 6 2 2" xfId="21002"/>
    <cellStyle name="60% - 强调文字颜色 5 2 4 4 2 3 2" xfId="21003"/>
    <cellStyle name="60% - 强调文字颜色 2 2 6 2 2 2" xfId="21004"/>
    <cellStyle name="60% - 强调文字颜色 2 2 6 2 2 2 2" xfId="21005"/>
    <cellStyle name="标题 2 2 4 2 3 4 3" xfId="21006"/>
    <cellStyle name="60% - 强调文字颜色 2 2 6 2 2 2 2 2" xfId="21007"/>
    <cellStyle name="60% - 强调文字颜色 5 2 3 2 4 4" xfId="21008"/>
    <cellStyle name="标题 2 2 4 2 3 4 3 2" xfId="21009"/>
    <cellStyle name="标题 3 2 4 2 2 2 3 4" xfId="21010"/>
    <cellStyle name="60% - 强调文字颜色 2 2 6 2 2 2 3 2" xfId="21011"/>
    <cellStyle name="60% - 强调文字颜色 5 2 3 2 5 4" xfId="21012"/>
    <cellStyle name="标题 3 2 4 2 2 2 4 4" xfId="21013"/>
    <cellStyle name="60% - 强调文字颜色 2 2 6 2 2 2 4" xfId="21014"/>
    <cellStyle name="60% - 强调文字颜色 2 2 6 2 2 3" xfId="21015"/>
    <cellStyle name="60% - 强调文字颜色 2 2 6 2 2 4" xfId="21016"/>
    <cellStyle name="60% - 强调文字颜色 6 2 3 2 3 3 2 3 2" xfId="21017"/>
    <cellStyle name="60% - 强调文字颜色 2 2 6 2 2 5" xfId="21018"/>
    <cellStyle name="60% - 强调文字颜色 2 2 6 2 3" xfId="21019"/>
    <cellStyle name="60% - 强调文字颜色 2 2 6 2 3 2 2 2" xfId="21020"/>
    <cellStyle name="60% - 强调文字颜色 5 2 4 2 4 4" xfId="21021"/>
    <cellStyle name="60% - 强调文字颜色 2 2 6 2 3 2 3 2" xfId="21022"/>
    <cellStyle name="强调文字颜色 1 2 2 2 2 2 3" xfId="21023"/>
    <cellStyle name="60% - 强调文字颜色 5 2 4 2 5 4" xfId="21024"/>
    <cellStyle name="60% - 强调文字颜色 2 2 6 2 3 2 4" xfId="21025"/>
    <cellStyle name="60% - 强调文字颜色 2 2 6 2 3 3 2" xfId="21026"/>
    <cellStyle name="常规 18 3 3 2 2 4 2" xfId="21027"/>
    <cellStyle name="常规 23 3 3 2 2 4 2" xfId="21028"/>
    <cellStyle name="60% - 强调文字颜色 2 2 6 2 3 4" xfId="21029"/>
    <cellStyle name="常规 18 3 3 2 2 5" xfId="21030"/>
    <cellStyle name="常规 23 3 3 2 2 5" xfId="21031"/>
    <cellStyle name="60% - 强调文字颜色 2 2 6 2 3 5" xfId="21032"/>
    <cellStyle name="60% - 强调文字颜色 2 2 6 2 4" xfId="21033"/>
    <cellStyle name="60% - 强调文字颜色 2 2 6 2 4 2 2" xfId="21034"/>
    <cellStyle name="常规 18 3 3 2 3 3 2" xfId="21035"/>
    <cellStyle name="常规 23 3 3 2 3 3 2" xfId="21036"/>
    <cellStyle name="60% - 强调文字颜色 2 2 6 2 4 3" xfId="21037"/>
    <cellStyle name="常规 18 3 3 2 3 4" xfId="21038"/>
    <cellStyle name="常规 23 3 3 2 3 4" xfId="21039"/>
    <cellStyle name="60% - 强调文字颜色 2 2 6 2 4 3 2" xfId="21040"/>
    <cellStyle name="常规 18 3 3 2 3 4 2" xfId="21041"/>
    <cellStyle name="60% - 强调文字颜色 2 2 6 2 4 4" xfId="21042"/>
    <cellStyle name="60% - 强调文字颜色 3 2 4 5 2 2 2" xfId="21043"/>
    <cellStyle name="标题 5 2 3 2 2" xfId="21044"/>
    <cellStyle name="常规 18 3 3 2 3 5" xfId="21045"/>
    <cellStyle name="60% - 强调文字颜色 2 2 6 2 5" xfId="21046"/>
    <cellStyle name="60% - 强调文字颜色 2 2 6 2 5 2" xfId="21047"/>
    <cellStyle name="常规 18 3 3 2 4 3" xfId="21048"/>
    <cellStyle name="60% - 强调文字颜色 2 2 6 2 6" xfId="21049"/>
    <cellStyle name="常规 21 2 3 2 3 4 2" xfId="21050"/>
    <cellStyle name="60% - 强调文字颜色 2 2 6 2 6 2" xfId="21051"/>
    <cellStyle name="60% - 强调文字颜色 2 2 6 3" xfId="21052"/>
    <cellStyle name="60% - 强调文字颜色 5 2 4 4 2 4" xfId="21053"/>
    <cellStyle name="60% - 强调文字颜色 2 2 6 3 2" xfId="21054"/>
    <cellStyle name="60% - 强调文字颜色 5 2 4 4 2 4 2" xfId="21055"/>
    <cellStyle name="60% - 强调文字颜色 2 2 6 3 2 2" xfId="21056"/>
    <cellStyle name="60% - 强调文字颜色 2 2 6 3 2 2 2" xfId="21057"/>
    <cellStyle name="60% - 强调文字颜色 2 2 6 3 3" xfId="21058"/>
    <cellStyle name="60% - 强调文字颜色 2 2 6 3 3 2" xfId="21059"/>
    <cellStyle name="常规 18 3 3 3 2 3" xfId="21060"/>
    <cellStyle name="常规 23 3 3 3 2 3" xfId="21061"/>
    <cellStyle name="60% - 强调文字颜色 2 2 6 3 4" xfId="21062"/>
    <cellStyle name="60% - 强调文字颜色 2 2 6 3 4 2" xfId="21063"/>
    <cellStyle name="常规 23 3 3 3 3 3" xfId="21064"/>
    <cellStyle name="60% - 强调文字颜色 2 2 6 3 5" xfId="21065"/>
    <cellStyle name="常规 25 2 2 4 2 2" xfId="21066"/>
    <cellStyle name="常规 30 2 2 4 2 2" xfId="21067"/>
    <cellStyle name="60% - 强调文字颜色 2 2 6 4" xfId="21068"/>
    <cellStyle name="60% - 强调文字颜色 5 2 4 4 2 5" xfId="21069"/>
    <cellStyle name="60% - 强调文字颜色 2 2 6 4 2" xfId="21070"/>
    <cellStyle name="60% - 强调文字颜色 2 2 6 4 2 2" xfId="21071"/>
    <cellStyle name="60% - 强调文字颜色 2 2 6 4 3" xfId="21072"/>
    <cellStyle name="60% - 强调文字颜色 2 2 6 4 3 2" xfId="21073"/>
    <cellStyle name="60% - 强调文字颜色 2 2 6 4 4" xfId="21074"/>
    <cellStyle name="60% - 强调文字颜色 3 2 3 2 4 2 2" xfId="21075"/>
    <cellStyle name="标题 3 2 2 2 2 2 3 2 2" xfId="21076"/>
    <cellStyle name="60% - 强调文字颜色 2 2 6 5" xfId="21077"/>
    <cellStyle name="60% - 强调文字颜色 2 2 6 5 2" xfId="21078"/>
    <cellStyle name="60% - 强调文字颜色 2 2 6 6" xfId="21079"/>
    <cellStyle name="60% - 强调文字颜色 2 2 6 6 2" xfId="21080"/>
    <cellStyle name="60% - 强调文字颜色 2 2 6 7" xfId="21081"/>
    <cellStyle name="标题 1 2 5 2 2 5 2" xfId="21082"/>
    <cellStyle name="60% - 强调文字颜色 2 2 7" xfId="21083"/>
    <cellStyle name="60% - 强调文字颜色 2 2 7 2" xfId="21084"/>
    <cellStyle name="60% - 强调文字颜色 5 2 4 4 3 3" xfId="21085"/>
    <cellStyle name="标题 4 2 4 2 2 2 2 5" xfId="21086"/>
    <cellStyle name="常规 3 6 2 2 3 2 4" xfId="21087"/>
    <cellStyle name="60% - 强调文字颜色 2 2 7 2 2" xfId="21088"/>
    <cellStyle name="60% - 强调文字颜色 5 2 4 4 3 3 2" xfId="21089"/>
    <cellStyle name="60% - 强调文字颜色 2 2 7 2 2 2" xfId="21090"/>
    <cellStyle name="60% - 强调文字颜色 2 2 7 2 2 2 2" xfId="21091"/>
    <cellStyle name="常规 2 6 4" xfId="21092"/>
    <cellStyle name="60% - 强调文字颜色 2 2 7 2 2 4" xfId="21093"/>
    <cellStyle name="常规 2 6 3 2 2 3 2" xfId="21094"/>
    <cellStyle name="60% - 强调文字颜色 2 2 7 2 3" xfId="21095"/>
    <cellStyle name="60% - 强调文字颜色 2 2 7 2 3 2" xfId="21096"/>
    <cellStyle name="差 2 3 2 3 2 5" xfId="21097"/>
    <cellStyle name="常规 21 3 2 2 2 7" xfId="21098"/>
    <cellStyle name="常规 18 3 4 2 2 3" xfId="21099"/>
    <cellStyle name="常规 23 3 4 2 2 3" xfId="21100"/>
    <cellStyle name="60% - 强调文字颜色 2 2 7 2 4" xfId="21101"/>
    <cellStyle name="60% - 强调文字颜色 2 2 7 3 2 2" xfId="21102"/>
    <cellStyle name="常规 11 5" xfId="21103"/>
    <cellStyle name="60% - 强调文字颜色 2 2 7 3 2 2 2" xfId="21104"/>
    <cellStyle name="常规 11 5 2" xfId="21105"/>
    <cellStyle name="60% - 强调文字颜色 2 2 7 3 3" xfId="21106"/>
    <cellStyle name="60% - 强调文字颜色 2 2 7 3 3 2" xfId="21107"/>
    <cellStyle name="常规 12 5" xfId="21108"/>
    <cellStyle name="常规 18 3 4 3 2 3" xfId="21109"/>
    <cellStyle name="60% - 强调文字颜色 2 2 7 3 4 2" xfId="21110"/>
    <cellStyle name="常规 13 5" xfId="21111"/>
    <cellStyle name="60% - 强调文字颜色 2 2 7 4 2 2" xfId="21112"/>
    <cellStyle name="60% - 强调文字颜色 2 2 7 4 3" xfId="21113"/>
    <cellStyle name="60% - 强调文字颜色 2 2 7 4 3 2" xfId="21114"/>
    <cellStyle name="60% - 强调文字颜色 2 2 7 5 2" xfId="21115"/>
    <cellStyle name="60% - 强调文字颜色 2 2 7 6" xfId="21116"/>
    <cellStyle name="60% - 强调文字颜色 2 2 7 6 2" xfId="21117"/>
    <cellStyle name="60% - 强调文字颜色 2 2 7 7" xfId="21118"/>
    <cellStyle name="标题 1 2 5 2 2 6 2" xfId="21119"/>
    <cellStyle name="标题 3 2 7 2 2 2 2" xfId="21120"/>
    <cellStyle name="60% - 强调文字颜色 2 2 8" xfId="21121"/>
    <cellStyle name="60% - 强调文字颜色 2 2 8 2" xfId="21122"/>
    <cellStyle name="60% - 强调文字颜色 5 2 4 4 4 3" xfId="21123"/>
    <cellStyle name="标题 4 2 4 2 2 2 3 5" xfId="21124"/>
    <cellStyle name="60% - 强调文字颜色 2 2 8 2 2" xfId="21125"/>
    <cellStyle name="60% - 强调文字颜色 5 2 4 4 4 3 2" xfId="21126"/>
    <cellStyle name="60% - 强调文字颜色 2 2 8 2 2 2" xfId="21127"/>
    <cellStyle name="60% - 强调文字颜色 2 2 8 2 3" xfId="21128"/>
    <cellStyle name="常规 3 5 4 2 2 2" xfId="21129"/>
    <cellStyle name="好 2 2 3 2 2 4 2" xfId="21130"/>
    <cellStyle name="60% - 强调文字颜色 2 2 8 2 3 2" xfId="21131"/>
    <cellStyle name="常规 23 3 5 2 2 3" xfId="21132"/>
    <cellStyle name="常规 3 5 4 2 2 2 2" xfId="21133"/>
    <cellStyle name="60% - 强调文字颜色 2 2 8 2 4" xfId="21134"/>
    <cellStyle name="常规 3 5 4 2 2 3" xfId="21135"/>
    <cellStyle name="60% - 强调文字颜色 2 2 8 3 2" xfId="21136"/>
    <cellStyle name="60% - 强调文字颜色 2 2 8 4" xfId="21137"/>
    <cellStyle name="60% - 强调文字颜色 2 2 8 4 2" xfId="21138"/>
    <cellStyle name="60% - 强调文字颜色 2 2 8 5" xfId="21139"/>
    <cellStyle name="60% - 强调文字颜色 2 2 9" xfId="21140"/>
    <cellStyle name="60% - 强调文字颜色 2 2 9 2" xfId="21141"/>
    <cellStyle name="60% - 强调文字颜色 2 2 9 2 2" xfId="21142"/>
    <cellStyle name="60% - 强调文字颜色 2 2 9 3 2" xfId="21143"/>
    <cellStyle name="60% - 强调文字颜色 2 2 9 4" xfId="21144"/>
    <cellStyle name="60% - 强调文字颜色 3 2" xfId="21145"/>
    <cellStyle name="60% - 强调文字颜色 3 2 2" xfId="21146"/>
    <cellStyle name="60% - 强调文字颜色 4 2 4 2 2 2 7" xfId="21147"/>
    <cellStyle name="60% - 强调文字颜色 3 2 2 2" xfId="21148"/>
    <cellStyle name="60% - 强调文字颜色 3 2 2 2 2" xfId="21149"/>
    <cellStyle name="60% - 强调文字颜色 3 2 2 2 2 2" xfId="21150"/>
    <cellStyle name="60% - 强调文字颜色 5 2 3 2 2 2 2 3" xfId="21151"/>
    <cellStyle name="60% - 强调文字颜色 3 2 2 2 2 2 2 2 2 2" xfId="21152"/>
    <cellStyle name="60% - 强调文字颜色 3 2 2 2 2 2 2 2 3" xfId="21153"/>
    <cellStyle name="60% - 强调文字颜色 3 2 2 2 2 2 2 2 3 2" xfId="21154"/>
    <cellStyle name="好 2 2 3 2 2 3" xfId="21155"/>
    <cellStyle name="60% - 强调文字颜色 3 2 2 2 2 2 2 2 4" xfId="21156"/>
    <cellStyle name="常规 25 5 2" xfId="21157"/>
    <cellStyle name="常规 30 5 2" xfId="21158"/>
    <cellStyle name="60% - 强调文字颜色 3 2 2 2 2 2 2 4 2" xfId="21159"/>
    <cellStyle name="60% - 强调文字颜色 3 2 2 2 2 2 2 5" xfId="21160"/>
    <cellStyle name="60% - 强调文字颜色 3 2 2 2 2 2 3 2 2" xfId="21161"/>
    <cellStyle name="60% - 强调文字颜色 3 2 2 2 2 2 3 2 2 2" xfId="21162"/>
    <cellStyle name="60% - 强调文字颜色 3 2 2 2 2 2 3 2 3" xfId="21163"/>
    <cellStyle name="60% - 强调文字颜色 3 2 2 2 2 2 3 2 3 2" xfId="21164"/>
    <cellStyle name="好 2 2 4 2 2 3" xfId="21165"/>
    <cellStyle name="60% - 强调文字颜色 3 2 2 2 2 2 3 2 4" xfId="21166"/>
    <cellStyle name="常规 26 5 2" xfId="21167"/>
    <cellStyle name="常规 31 5 2" xfId="21168"/>
    <cellStyle name="60% - 强调文字颜色 3 2 2 2 2 2 3 3" xfId="21169"/>
    <cellStyle name="60% - 强调文字颜色 3 2 2 2 2 2 3 3 2" xfId="21170"/>
    <cellStyle name="60% - 强调文字颜色 3 2 2 2 2 2 3 4 2" xfId="21171"/>
    <cellStyle name="60% - 强调文字颜色 3 2 2 2 2 2 3 5" xfId="21172"/>
    <cellStyle name="输出 2 2 4 2 2 3 2" xfId="21173"/>
    <cellStyle name="60% - 强调文字颜色 3 2 2 2 2 2 4 2 2" xfId="21174"/>
    <cellStyle name="常规 2 4 2 2 4" xfId="21175"/>
    <cellStyle name="输出 2 2 4 2 2 4" xfId="21176"/>
    <cellStyle name="60% - 强调文字颜色 3 2 2 2 2 2 4 3" xfId="21177"/>
    <cellStyle name="输出 2 2 4 2 2 4 2" xfId="21178"/>
    <cellStyle name="60% - 强调文字颜色 3 2 2 2 2 2 4 3 2" xfId="21179"/>
    <cellStyle name="常规 2 4 2 3 4" xfId="21180"/>
    <cellStyle name="输出 2 2 4 2 2 5" xfId="21181"/>
    <cellStyle name="60% - 强调文字颜色 3 2 2 2 2 2 4 4" xfId="21182"/>
    <cellStyle name="输出 2 2 4 2 3 3" xfId="21183"/>
    <cellStyle name="60% - 强调文字颜色 3 2 2 2 2 2 5 2" xfId="21184"/>
    <cellStyle name="标题 2 2 4 3 2 3 2 4" xfId="21185"/>
    <cellStyle name="60% - 强调文字颜色 3 2 2 2 2 3" xfId="21186"/>
    <cellStyle name="60% - 强调文字颜色 4 2 3 2 3 4 2 2" xfId="21187"/>
    <cellStyle name="60% - 强调文字颜色 5 2 3 2 2 2 2 4" xfId="21188"/>
    <cellStyle name="60% - 强调文字颜色 3 2 2 2 2 3 2 2 2" xfId="21189"/>
    <cellStyle name="60% - 强调文字颜色 3 2 2 2 2 3 2 3 2" xfId="21190"/>
    <cellStyle name="60% - 强调文字颜色 3 2 2 2 2 3 2 4" xfId="21191"/>
    <cellStyle name="60% - 强调文字颜色 3 2 2 2 2 3 3 2" xfId="21192"/>
    <cellStyle name="60% - 强调文字颜色 3 2 2 2 2 3 4" xfId="21193"/>
    <cellStyle name="输出 2 2 4 3 2 3" xfId="21194"/>
    <cellStyle name="60% - 强调文字颜色 3 2 2 2 2 3 4 2" xfId="21195"/>
    <cellStyle name="60% - 强调文字颜色 3 2 2 2 2 3 5" xfId="21196"/>
    <cellStyle name="60% - 强调文字颜色 3 2 2 2 2 4" xfId="21197"/>
    <cellStyle name="60% - 强调文字颜色 5 2 3 2 2 2 2 5" xfId="21198"/>
    <cellStyle name="60% - 强调文字颜色 3 2 2 2 2 4 2 2" xfId="21199"/>
    <cellStyle name="标题 5 2 2 2 3 2 3 2" xfId="21200"/>
    <cellStyle name="60% - 强调文字颜色 3 2 2 2 2 4 3 2" xfId="21201"/>
    <cellStyle name="60% - 强调文字颜色 3 2 2 2 2 4 4" xfId="21202"/>
    <cellStyle name="60% - 强调文字颜色 3 2 2 2 2 5" xfId="21203"/>
    <cellStyle name="60% - 强调文字颜色 3 2 2 2 2 5 2" xfId="21204"/>
    <cellStyle name="60% - 强调文字颜色 3 2 2 2 2 6" xfId="21205"/>
    <cellStyle name="60% - 强调文字颜色 5 2 4 2 2 2" xfId="21206"/>
    <cellStyle name="60% - 强调文字颜色 3 2 2 2 2 6 2" xfId="21207"/>
    <cellStyle name="适中 2 5 4 2 4" xfId="21208"/>
    <cellStyle name="60% - 强调文字颜色 5 2 4 2 2 2 2" xfId="21209"/>
    <cellStyle name="60% - 强调文字颜色 3 2 2 2 2 7" xfId="21210"/>
    <cellStyle name="好 2 5 4 2 3 2" xfId="21211"/>
    <cellStyle name="60% - 强调文字颜色 5 2 4 2 2 3" xfId="21212"/>
    <cellStyle name="60% - 强调文字颜色 3 2 2 2 3" xfId="21213"/>
    <cellStyle name="60% - 强调文字颜色 4 2 2 2 4 2 2 2" xfId="21214"/>
    <cellStyle name="60% - 强调文字颜色 3 2 2 2 3 2" xfId="21215"/>
    <cellStyle name="60% - 强调文字颜色 5 2 3 2 2 2 3 3" xfId="21216"/>
    <cellStyle name="60% - 强调文字颜色 3 2 2 2 3 2 2 2 2" xfId="21217"/>
    <cellStyle name="常规 22 3 2 4 3 3 2" xfId="21218"/>
    <cellStyle name="60% - 强调文字颜色 3 2 2 2 3 2 2 3" xfId="21219"/>
    <cellStyle name="常规 22 3 2 4 3 4" xfId="21220"/>
    <cellStyle name="60% - 强调文字颜色 3 2 2 2 3 2 2 3 2" xfId="21221"/>
    <cellStyle name="常规 21 2 9" xfId="21222"/>
    <cellStyle name="60% - 强调文字颜色 3 2 2 2 3 2 2 4" xfId="21223"/>
    <cellStyle name="链接单元格 2 3 2 4 4 2" xfId="21224"/>
    <cellStyle name="60% - 强调文字颜色 3 2 2 2 3 2 3 2" xfId="21225"/>
    <cellStyle name="链接单元格 2 3 2 4 5" xfId="21226"/>
    <cellStyle name="60% - 强调文字颜色 3 2 2 2 3 2 4" xfId="21227"/>
    <cellStyle name="差 2 2 2 3 2 4 2" xfId="21228"/>
    <cellStyle name="常规 21 2 2 2 2 6 2" xfId="21229"/>
    <cellStyle name="常规 18 2 4 2 2 2 2" xfId="21230"/>
    <cellStyle name="常规 23 2 4 2 2 2 2" xfId="21231"/>
    <cellStyle name="输出 2 2 5 2 2 3" xfId="21232"/>
    <cellStyle name="60% - 强调文字颜色 3 2 2 2 3 2 4 2" xfId="21233"/>
    <cellStyle name="60% - 强调文字颜色 3 2 2 2 3 2 5" xfId="21234"/>
    <cellStyle name="60% - 强调文字颜色 3 2 2 2 3 3" xfId="21235"/>
    <cellStyle name="60% - 强调文字颜色 4 2 3 2 3 4 3 2" xfId="21236"/>
    <cellStyle name="60% - 强调文字颜色 5 2 3 2 2 2 3 4" xfId="21237"/>
    <cellStyle name="链接单元格 2 3 2 5 3 2" xfId="21238"/>
    <cellStyle name="60% - 强调文字颜色 3 2 2 2 3 3 2 2" xfId="21239"/>
    <cellStyle name="60% - 强调文字颜色 3 2 2 2 3 3 2 2 2" xfId="21240"/>
    <cellStyle name="60% - 强调文字颜色 3 2 2 2 3 3 2 3" xfId="21241"/>
    <cellStyle name="60% - 强调文字颜色 3 2 2 2 3 3 2 3 2" xfId="21242"/>
    <cellStyle name="60% - 强调文字颜色 3 2 2 2 3 3 2 4" xfId="21243"/>
    <cellStyle name="60% - 强调文字颜色 3 2 2 2 3 3 3 2" xfId="21244"/>
    <cellStyle name="60% - 强调文字颜色 3 2 2 2 3 3 4" xfId="21245"/>
    <cellStyle name="常规 18 2 4 2 2 3 2" xfId="21246"/>
    <cellStyle name="常规 23 2 4 2 2 3 2" xfId="21247"/>
    <cellStyle name="60% - 强调文字颜色 3 2 2 2 3 3 4 2" xfId="21248"/>
    <cellStyle name="60% - 强调文字颜色 3 2 2 2 3 3 5" xfId="21249"/>
    <cellStyle name="60% - 强调文字颜色 3 2 2 2 3 4" xfId="21250"/>
    <cellStyle name="标题 2 2 2 2 2 4 2 2" xfId="21251"/>
    <cellStyle name="60% - 强调文字颜色 5 2 3 2 2 2 3 5" xfId="21252"/>
    <cellStyle name="常规 21 5 5 2 2" xfId="21253"/>
    <cellStyle name="60% - 强调文字颜色 3 2 2 2 3 4 2" xfId="21254"/>
    <cellStyle name="60% - 强调文字颜色 3 2 2 2 3 4 2 2" xfId="21255"/>
    <cellStyle name="60% - 强调文字颜色 4 2 2 2 2 2 2 4" xfId="21256"/>
    <cellStyle name="60% - 强调文字颜色 3 2 2 2 3 4 3" xfId="21257"/>
    <cellStyle name="60% - 强调文字颜色 3 2 2 2 3 4 3 2" xfId="21258"/>
    <cellStyle name="60% - 强调文字颜色 4 2 2 2 2 2 3 4" xfId="21259"/>
    <cellStyle name="60% - 强调文字颜色 3 2 2 2 3 4 4" xfId="21260"/>
    <cellStyle name="标题 3 2 3 3 2 3 2 2 2" xfId="21261"/>
    <cellStyle name="60% - 强调文字颜色 3 2 2 2 3 5" xfId="21262"/>
    <cellStyle name="60% - 强调文字颜色 3 2 2 2 3 5 2" xfId="21263"/>
    <cellStyle name="60% - 强调文字颜色 3 2 2 2 3 6" xfId="21264"/>
    <cellStyle name="60% - 强调文字颜色 5 2 4 2 3 2" xfId="21265"/>
    <cellStyle name="标题 3 2 4 2 3 2 2 2" xfId="21266"/>
    <cellStyle name="60% - 强调文字颜色 3 2 2 2 3 6 2" xfId="21267"/>
    <cellStyle name="60% - 强调文字颜色 5 2 4 2 3 2 2" xfId="21268"/>
    <cellStyle name="标题 3 2 4 2 3 2 2 2 2" xfId="21269"/>
    <cellStyle name="60% - 强调文字颜色 3 2 2 2 3 7" xfId="21270"/>
    <cellStyle name="60% - 强调文字颜色 5 2 4 2 3 3" xfId="21271"/>
    <cellStyle name="标题 3 2 4 2 3 2 2 3" xfId="21272"/>
    <cellStyle name="60% - 强调文字颜色 3 2 2 2 4" xfId="21273"/>
    <cellStyle name="60% - 强调文字颜色 3 2 2 2 4 2" xfId="21274"/>
    <cellStyle name="60% - 强调文字颜色 5 2 3 2 2 2 4 3" xfId="21275"/>
    <cellStyle name="链接单元格 2 3 3 4 3 2" xfId="21276"/>
    <cellStyle name="60% - 强调文字颜色 3 2 2 2 4 2 2 2" xfId="21277"/>
    <cellStyle name="60% - 强调文字颜色 3 2 2 2 4 3" xfId="21278"/>
    <cellStyle name="60% - 强调文字颜色 5 2 3 2 2 2 4 4" xfId="21279"/>
    <cellStyle name="60% - 强调文字颜色 3 2 2 2 4 3 2" xfId="21280"/>
    <cellStyle name="60% - 强调文字颜色 3 2 2 2 4 4" xfId="21281"/>
    <cellStyle name="标题 2 2 2 2 2 4 3 2" xfId="21282"/>
    <cellStyle name="常规 21 5 5 3 2" xfId="21283"/>
    <cellStyle name="60% - 强调文字颜色 3 2 2 2 4 4 2" xfId="21284"/>
    <cellStyle name="60% - 强调文字颜色 3 2 2 2 4 5" xfId="21285"/>
    <cellStyle name="60% - 强调文字颜色 3 2 2 2 5" xfId="21286"/>
    <cellStyle name="60% - 强调文字颜色 3 2 2 2 5 3 2" xfId="21287"/>
    <cellStyle name="60% - 强调文字颜色 3 2 2 2 5 4" xfId="21288"/>
    <cellStyle name="60% - 强调文字颜色 3 2 2 2 6" xfId="21289"/>
    <cellStyle name="60% - 强调文字颜色 3 2 2 2 6 2" xfId="21290"/>
    <cellStyle name="标题 4 2 5 2 6" xfId="21291"/>
    <cellStyle name="60% - 强调文字颜色 3 2 2 2 7" xfId="21292"/>
    <cellStyle name="60% - 强调文字颜色 3 2 2 2 7 2" xfId="21293"/>
    <cellStyle name="标题 4 2 5 3 6" xfId="21294"/>
    <cellStyle name="60% - 强调文字颜色 3 2 2 2 8" xfId="21295"/>
    <cellStyle name="60% - 强调文字颜色 3 2 2 3" xfId="21296"/>
    <cellStyle name="常规 2 7 2 4 2 2" xfId="21297"/>
    <cellStyle name="60% - 强调文字颜色 3 2 2 3 2" xfId="21298"/>
    <cellStyle name="60% - 强调文字颜色 3 2 2 3 2 2" xfId="21299"/>
    <cellStyle name="60% - 强调文字颜色 5 2 3 2 2 3 2 3" xfId="21300"/>
    <cellStyle name="60% - 强调文字颜色 3 2 2 3 2 2 2" xfId="21301"/>
    <cellStyle name="60% - 强调文字颜色 5 2 3 2 2 3 2 3 2" xfId="21302"/>
    <cellStyle name="60% - 强调文字颜色 3 2 2 3 2 2 2 2 2" xfId="21303"/>
    <cellStyle name="60% - 强调文字颜色 3 2 2 3 2 2 2 3" xfId="21304"/>
    <cellStyle name="60% - 强调文字颜色 3 2 2 3 2 2 2 3 2" xfId="21305"/>
    <cellStyle name="常规 18 3 2 3 3 2 4" xfId="21306"/>
    <cellStyle name="60% - 强调文字颜色 3 2 2 3 2 2 2 4" xfId="21307"/>
    <cellStyle name="常规 24 2 2 3 3 3 2" xfId="21308"/>
    <cellStyle name="60% - 强调文字颜色 3 2 2 3 2 2 3 2" xfId="21309"/>
    <cellStyle name="60% - 强调文字颜色 3 2 2 3 2 2 4" xfId="21310"/>
    <cellStyle name="60% - 强调文字颜色 6 2 4 3 2 2 2 3 2" xfId="21311"/>
    <cellStyle name="输出 2 3 4 2 2 3" xfId="21312"/>
    <cellStyle name="60% - 强调文字颜色 3 2 2 3 2 2 4 2" xfId="21313"/>
    <cellStyle name="常规 2 2 2 2 2 3" xfId="21314"/>
    <cellStyle name="60% - 强调文字颜色 3 2 2 3 2 2 5" xfId="21315"/>
    <cellStyle name="60% - 强调文字颜色 6 2 2 3 4 2" xfId="21316"/>
    <cellStyle name="60% - 强调文字颜色 3 2 2 3 2 3" xfId="21317"/>
    <cellStyle name="60% - 强调文字颜色 5 2 3 2 2 3 2 4" xfId="21318"/>
    <cellStyle name="60% - 强调文字颜色 3 2 2 3 2 3 2" xfId="21319"/>
    <cellStyle name="60% - 强调文字颜色 3 2 2 3 2 3 2 2" xfId="21320"/>
    <cellStyle name="60% - 强调文字颜色 3 2 2 3 2 3 2 2 2" xfId="21321"/>
    <cellStyle name="60% - 强调文字颜色 3 2 2 3 2 3 2 3" xfId="21322"/>
    <cellStyle name="60% - 强调文字颜色 3 2 2 3 2 3 2 3 2" xfId="21323"/>
    <cellStyle name="60% - 强调文字颜色 3 2 2 3 2 3 2 4" xfId="21324"/>
    <cellStyle name="常规 3 5 2 2 2 2 2 2 2" xfId="21325"/>
    <cellStyle name="60% - 强调文字颜色 3 2 2 3 2 3 3 2" xfId="21326"/>
    <cellStyle name="60% - 强调文字颜色 3 2 2 3 2 3 4" xfId="21327"/>
    <cellStyle name="输出 2 3 4 3 2 3" xfId="21328"/>
    <cellStyle name="60% - 强调文字颜色 3 2 2 3 2 3 4 2" xfId="21329"/>
    <cellStyle name="常规 2 2 2 3 2 3" xfId="21330"/>
    <cellStyle name="60% - 强调文字颜色 3 2 2 3 2 3 5" xfId="21331"/>
    <cellStyle name="60% - 强调文字颜色 6 2 2 3 5 2" xfId="21332"/>
    <cellStyle name="60% - 强调文字颜色 3 2 2 3 2 4 2" xfId="21333"/>
    <cellStyle name="标题 5 2 2 3 3 2 3" xfId="21334"/>
    <cellStyle name="60% - 强调文字颜色 3 2 2 3 2 4 2 2" xfId="21335"/>
    <cellStyle name="标题 5 2 2 3 3 2 3 2" xfId="21336"/>
    <cellStyle name="60% - 强调文字颜色 3 2 2 3 2 4 3" xfId="21337"/>
    <cellStyle name="标题 5 2 2 3 3 2 4" xfId="21338"/>
    <cellStyle name="常规 18 7 2 2 2 2" xfId="21339"/>
    <cellStyle name="常规 23 7 2 2 2 2" xfId="21340"/>
    <cellStyle name="60% - 强调文字颜色 3 2 2 3 2 4 3 2" xfId="21341"/>
    <cellStyle name="60% - 强调文字颜色 3 2 2 3 2 4 4" xfId="21342"/>
    <cellStyle name="60% - 强调文字颜色 3 2 2 3 2 5" xfId="21343"/>
    <cellStyle name="60% - 强调文字颜色 3 2 2 3 2 5 2" xfId="21344"/>
    <cellStyle name="60% - 强调文字颜色 3 2 2 3 2 6" xfId="21345"/>
    <cellStyle name="60% - 强调文字颜色 5 2 4 3 2 2" xfId="21346"/>
    <cellStyle name="差 2 3 4 2 2 2 2" xfId="21347"/>
    <cellStyle name="60% - 强调文字颜色 3 2 2 3 2 6 2" xfId="21348"/>
    <cellStyle name="60% - 强调文字颜色 5 2 4 3 2 2 2" xfId="21349"/>
    <cellStyle name="60% - 强调文字颜色 6 2 4" xfId="21350"/>
    <cellStyle name="60% - 强调文字颜色 3 2 2 3 2 7" xfId="21351"/>
    <cellStyle name="60% - 强调文字颜色 5 2 4 3 2 3" xfId="21352"/>
    <cellStyle name="60% - 强调文字颜色 3 2 2 3 3" xfId="21353"/>
    <cellStyle name="60% - 强调文字颜色 4 2 2 2 4 2 3 2" xfId="21354"/>
    <cellStyle name="60% - 强调文字颜色 3 2 2 3 4" xfId="21355"/>
    <cellStyle name="60% - 强调文字颜色 3 2 2 3 5" xfId="21356"/>
    <cellStyle name="60% - 强调文字颜色 3 2 2 3 6" xfId="21357"/>
    <cellStyle name="60% - 强调文字颜色 3 2 2 3 7" xfId="21358"/>
    <cellStyle name="60% - 强调文字颜色 3 2 2 4" xfId="21359"/>
    <cellStyle name="60% - 强调文字颜色 3 2 2 4 2" xfId="21360"/>
    <cellStyle name="60% - 强调文字颜色 3 2 2 4 2 2" xfId="21361"/>
    <cellStyle name="60% - 强调文字颜色 3 2 2 4 2 2 2" xfId="21362"/>
    <cellStyle name="60% - 强调文字颜色 3 2 2 4 2 2 3 2" xfId="21363"/>
    <cellStyle name="60% - 强调文字颜色 3 2 2 4 2 2 4" xfId="21364"/>
    <cellStyle name="60% - 强调文字颜色 6 2 4 3 2 3 2 3 2" xfId="21365"/>
    <cellStyle name="60% - 强调文字颜色 3 2 2 4 2 3" xfId="21366"/>
    <cellStyle name="60% - 强调文字颜色 6 2 5 2 3 2 2 2" xfId="21367"/>
    <cellStyle name="60% - 强调文字颜色 3 2 2 4 2 3 2" xfId="21368"/>
    <cellStyle name="60% - 强调文字颜色 3 2 2 4 2 4 2" xfId="21369"/>
    <cellStyle name="60% - 强调文字颜色 3 2 2 4 2 5" xfId="21370"/>
    <cellStyle name="60% - 强调文字颜色 3 2 2 4 3" xfId="21371"/>
    <cellStyle name="60% - 强调文字颜色 3 2 2 4 3 2" xfId="21372"/>
    <cellStyle name="60% - 强调文字颜色 6 2 6 2 2 2 4" xfId="21373"/>
    <cellStyle name="链接单元格 2 5 2 4 3" xfId="21374"/>
    <cellStyle name="60% - 强调文字颜色 3 2 2 4 3 2 2" xfId="21375"/>
    <cellStyle name="链接单元格 2 5 2 4 3 2" xfId="21376"/>
    <cellStyle name="60% - 强调文字颜色 3 2 2 4 3 2 2 2" xfId="21377"/>
    <cellStyle name="60% - 强调文字颜色 3 2 2 4 3 2 3 2" xfId="21378"/>
    <cellStyle name="60% - 强调文字颜色 3 2 2 4 3 2 4" xfId="21379"/>
    <cellStyle name="60% - 强调文字颜色 3 2 2 4 3 3" xfId="21380"/>
    <cellStyle name="60% - 强调文字颜色 6 2 5 2 3 2 3 2" xfId="21381"/>
    <cellStyle name="60% - 强调文字颜色 3 2 2 4 3 3 2" xfId="21382"/>
    <cellStyle name="60% - 强调文字颜色 3 2 2 4 3 4" xfId="21383"/>
    <cellStyle name="标题 4 2 4 2 2 2 2 2" xfId="21384"/>
    <cellStyle name="60% - 强调文字颜色 3 2 2 4 3 4 2" xfId="21385"/>
    <cellStyle name="标题 4 2 4 2 2 2 2 2 2" xfId="21386"/>
    <cellStyle name="60% - 强调文字颜色 3 2 2 4 3 5" xfId="21387"/>
    <cellStyle name="标题 4 2 4 2 2 2 2 3" xfId="21388"/>
    <cellStyle name="常规 3 6 2 2 3 2 2" xfId="21389"/>
    <cellStyle name="60% - 强调文字颜色 3 2 2 4 4" xfId="21390"/>
    <cellStyle name="60% - 强调文字颜色 3 2 2 4 4 2" xfId="21391"/>
    <cellStyle name="链接单元格 2 5 3 4 3" xfId="21392"/>
    <cellStyle name="60% - 强调文字颜色 3 2 2 4 4 2 2" xfId="21393"/>
    <cellStyle name="60% - 强调文字颜色 3 2 2 4 4 3" xfId="21394"/>
    <cellStyle name="60% - 强调文字颜色 3 2 2 4 4 3 2" xfId="21395"/>
    <cellStyle name="60% - 强调文字颜色 3 2 2 4 5" xfId="21396"/>
    <cellStyle name="60% - 强调文字颜色 3 2 2 4 5 2" xfId="21397"/>
    <cellStyle name="60% - 强调文字颜色 3 2 2 5" xfId="21398"/>
    <cellStyle name="60% - 强调文字颜色 3 2 2 5 2" xfId="21399"/>
    <cellStyle name="标题 3 2 3" xfId="21400"/>
    <cellStyle name="60% - 强调文字颜色 3 2 2 5 2 2" xfId="21401"/>
    <cellStyle name="标题 3 2 3 2" xfId="21402"/>
    <cellStyle name="60% - 强调文字颜色 3 2 2 5 2 2 2" xfId="21403"/>
    <cellStyle name="60% - 强调文字颜色 4 2 2 3 4 3" xfId="21404"/>
    <cellStyle name="标题 3 2 3 2 2" xfId="21405"/>
    <cellStyle name="60% - 强调文字颜色 3 2 2 5 2 3" xfId="21406"/>
    <cellStyle name="标题 3 2 3 3" xfId="21407"/>
    <cellStyle name="60% - 强调文字颜色 3 2 2 5 2 3 2" xfId="21408"/>
    <cellStyle name="标题 3 2 3 3 2" xfId="21409"/>
    <cellStyle name="60% - 强调文字颜色 3 2 2 5 2 4" xfId="21410"/>
    <cellStyle name="标题 3 2 10 2" xfId="21411"/>
    <cellStyle name="标题 3 2 3 4" xfId="21412"/>
    <cellStyle name="60% - 强调文字颜色 3 2 2 5 3" xfId="21413"/>
    <cellStyle name="标题 3 2 4" xfId="21414"/>
    <cellStyle name="60% - 强调文字颜色 3 2 2 5 3 2" xfId="21415"/>
    <cellStyle name="60% - 强调文字颜色 6 2 6 2 3 2 4" xfId="21416"/>
    <cellStyle name="标题 3 2 4 2" xfId="21417"/>
    <cellStyle name="60% - 强调文字颜色 3 2 2 5 4" xfId="21418"/>
    <cellStyle name="标题 3 2 5" xfId="21419"/>
    <cellStyle name="60% - 强调文字颜色 3 2 2 5 4 2" xfId="21420"/>
    <cellStyle name="标题 3 2 5 2" xfId="21421"/>
    <cellStyle name="60% - 强调文字颜色 3 2 2 5 5" xfId="21422"/>
    <cellStyle name="标题 3 2 6" xfId="21423"/>
    <cellStyle name="60% - 强调文字颜色 3 2 2 6" xfId="21424"/>
    <cellStyle name="强调文字颜色 1 2 3 3 3 2" xfId="21425"/>
    <cellStyle name="60% - 强调文字颜色 3 2 2 7" xfId="21426"/>
    <cellStyle name="常规 2 4 7 2" xfId="21427"/>
    <cellStyle name="强调文字颜色 1 2 3 3 3 3" xfId="21428"/>
    <cellStyle name="60% - 强调文字颜色 3 2 2 8" xfId="21429"/>
    <cellStyle name="60% - 强调文字颜色 6 2 2 2 2 3 4 2" xfId="21430"/>
    <cellStyle name="强调文字颜色 1 2 3 3 3 3 2" xfId="21431"/>
    <cellStyle name="60% - 强调文字颜色 3 2 2 8 2" xfId="21432"/>
    <cellStyle name="注释 2 4 2 3 2 2 2 2" xfId="21433"/>
    <cellStyle name="强调文字颜色 1 2 3 3 3 4" xfId="21434"/>
    <cellStyle name="60% - 强调文字颜色 3 2 2 9" xfId="21435"/>
    <cellStyle name="60% - 强调文字颜色 3 2 3" xfId="21436"/>
    <cellStyle name="60% - 强调文字颜色 3 2 3 2" xfId="21437"/>
    <cellStyle name="60% - 强调文字颜色 3 2 3 2 2" xfId="21438"/>
    <cellStyle name="60% - 强调文字颜色 3 2 3 2 2 2" xfId="21439"/>
    <cellStyle name="60% - 强调文字颜色 5 2 3 2 3 2 2 3" xfId="21440"/>
    <cellStyle name="60% - 强调文字颜色 3 2 3 2 2 2 2 2 2 2" xfId="21441"/>
    <cellStyle name="60% - 强调文字颜色 3 2 3 2 2 2 2 2 3" xfId="21442"/>
    <cellStyle name="60% - 强调文字颜色 3 2 3 2 2 2 2 2 3 2" xfId="21443"/>
    <cellStyle name="60% - 强调文字颜色 3 2 3 2 2 2 2 2 4" xfId="21444"/>
    <cellStyle name="60% - 强调文字颜色 3 2 3 2 2 2 3 2 2" xfId="21445"/>
    <cellStyle name="常规 30 2 2 2 3 2 2 2" xfId="21446"/>
    <cellStyle name="60% - 强调文字颜色 3 2 3 2 2 2 3 2 2 2" xfId="21447"/>
    <cellStyle name="60% - 强调文字颜色 3 2 3 2 2 2 3 2 3" xfId="21448"/>
    <cellStyle name="60% - 强调文字颜色 3 2 3 2 2 2 3 2 3 2" xfId="21449"/>
    <cellStyle name="60% - 强调文字颜色 3 2 3 2 2 2 3 2 4" xfId="21450"/>
    <cellStyle name="60% - 强调文字颜色 3 2 3 2 2 2 3 3" xfId="21451"/>
    <cellStyle name="常规 30 2 2 2 3 2 3" xfId="21452"/>
    <cellStyle name="60% - 强调文字颜色 3 2 3 2 2 2 3 3 2" xfId="21453"/>
    <cellStyle name="常规 30 2 2 2 3 2 3 2" xfId="21454"/>
    <cellStyle name="60% - 强调文字颜色 3 2 3 2 2 2 3 4 2" xfId="21455"/>
    <cellStyle name="60% - 强调文字颜色 3 2 3 2 2 2 3 5" xfId="21456"/>
    <cellStyle name="60% - 强调文字颜色 3 2 3 2 2 2 4 2 2" xfId="21457"/>
    <cellStyle name="60% - 强调文字颜色 3 2 3 2 2 2 4 3" xfId="21458"/>
    <cellStyle name="60% - 强调文字颜色 3 2 3 2 2 2 4 3 2" xfId="21459"/>
    <cellStyle name="60% - 强调文字颜色 3 2 3 2 2 2 5 2" xfId="21460"/>
    <cellStyle name="常规 30 2 2 2 3 4 2" xfId="21461"/>
    <cellStyle name="60% - 强调文字颜色 3 2 3 2 2 2 6 2" xfId="21462"/>
    <cellStyle name="60% - 强调文字颜色 3 2 3 2 2 3" xfId="21463"/>
    <cellStyle name="60% - 强调文字颜色 5 2 3 2 3 2 2 4" xfId="21464"/>
    <cellStyle name="60% - 强调文字颜色 3 2 3 2 2 3 2 3 2" xfId="21465"/>
    <cellStyle name="60% - 强调文字颜色 3 2 3 2 2 3 3 2" xfId="21466"/>
    <cellStyle name="常规 21 3 2 2 3" xfId="21467"/>
    <cellStyle name="常规 30 2 2 2 4 2 2" xfId="21468"/>
    <cellStyle name="60% - 强调文字颜色 3 2 3 2 2 3 4" xfId="21469"/>
    <cellStyle name="常规 30 2 2 2 4 3" xfId="21470"/>
    <cellStyle name="60% - 强调文字颜色 3 2 3 2 2 3 4 2" xfId="21471"/>
    <cellStyle name="常规 21 3 2 3 3" xfId="21472"/>
    <cellStyle name="常规 30 2 2 2 4 3 2" xfId="21473"/>
    <cellStyle name="60% - 强调文字颜色 3 2 3 2 2 3 5" xfId="21474"/>
    <cellStyle name="常规 30 2 2 2 4 4" xfId="21475"/>
    <cellStyle name="60% - 强调文字颜色 3 2 3 2 2 4" xfId="21476"/>
    <cellStyle name="60% - 强调文字颜色 3 2 3 2 2 4 3" xfId="21477"/>
    <cellStyle name="标题 5 2 3 2 3 2 4" xfId="21478"/>
    <cellStyle name="常规 25 2 2 2 5 2" xfId="21479"/>
    <cellStyle name="常规 30 2 2 2 5 2" xfId="21480"/>
    <cellStyle name="60% - 强调文字颜色 3 2 3 2 2 4 3 2" xfId="21481"/>
    <cellStyle name="常规 21 3 3 2 3" xfId="21482"/>
    <cellStyle name="60% - 强调文字颜色 3 2 3 2 2 4 4" xfId="21483"/>
    <cellStyle name="60% - 强调文字颜色 3 2 3 2 2 5" xfId="21484"/>
    <cellStyle name="60% - 强调文字颜色 3 2 3 2 2 5 2" xfId="21485"/>
    <cellStyle name="标题 1 2 5 2 2 3 2 4" xfId="21486"/>
    <cellStyle name="60% - 强调文字颜色 3 2 3 2 2 6" xfId="21487"/>
    <cellStyle name="60% - 强调文字颜色 5 2 5 2 2 2" xfId="21488"/>
    <cellStyle name="60% - 强调文字颜色 3 2 3 2 2 6 2" xfId="21489"/>
    <cellStyle name="60% - 强调文字颜色 5 2 5 2 2 2 2" xfId="21490"/>
    <cellStyle name="60% - 强调文字颜色 3 2 3 2 2 7" xfId="21491"/>
    <cellStyle name="60% - 强调文字颜色 5 2 5 2 2 3" xfId="21492"/>
    <cellStyle name="60% - 强调文字颜色 3 2 3 2 3" xfId="21493"/>
    <cellStyle name="标题 3 2 2 2 2 2 2" xfId="21494"/>
    <cellStyle name="60% - 强调文字颜色 3 2 3 2 3 2" xfId="21495"/>
    <cellStyle name="标题 3 2 2 2 2 2 2 2" xfId="21496"/>
    <cellStyle name="60% - 强调文字颜色 3 2 3 2 3 2 2 2 2" xfId="21497"/>
    <cellStyle name="常规 23 3 2 4 3 3 2" xfId="21498"/>
    <cellStyle name="60% - 强调文字颜色 3 2 3 2 3 2 2 3" xfId="21499"/>
    <cellStyle name="常规 23 3 2 4 3 4" xfId="21500"/>
    <cellStyle name="60% - 强调文字颜色 3 2 3 2 3 2 2 3 2" xfId="21501"/>
    <cellStyle name="60% - 强调文字颜色 3 2 3 2 3 2 3 2" xfId="21502"/>
    <cellStyle name="标题 3 2 2 2 2 2 2 2 3 2" xfId="21503"/>
    <cellStyle name="常规 25 2 2 3 3 2 2" xfId="21504"/>
    <cellStyle name="60% - 强调文字颜色 3 2 3 2 3 2 4" xfId="21505"/>
    <cellStyle name="标题 3 2 2 2 2 2 2 2 4" xfId="21506"/>
    <cellStyle name="常规 23 2 5 2 2 2 2" xfId="21507"/>
    <cellStyle name="常规 25 2 2 3 3 3" xfId="21508"/>
    <cellStyle name="60% - 强调文字颜色 3 2 3 2 3 2 4 2" xfId="21509"/>
    <cellStyle name="常规 25 2 2 3 3 3 2" xfId="21510"/>
    <cellStyle name="60% - 强调文字颜色 3 2 3 2 3 2 5" xfId="21511"/>
    <cellStyle name="常规 25 2 2 3 3 4" xfId="21512"/>
    <cellStyle name="60% - 强调文字颜色 3 2 3 2 3 3" xfId="21513"/>
    <cellStyle name="标题 3 2 2 2 2 2 2 3" xfId="21514"/>
    <cellStyle name="60% - 强调文字颜色 3 2 3 2 3 3 2 2 2" xfId="21515"/>
    <cellStyle name="60% - 强调文字颜色 3 2 3 2 3 3 2 3" xfId="21516"/>
    <cellStyle name="60% - 强调文字颜色 3 2 3 2 3 3 2 3 2" xfId="21517"/>
    <cellStyle name="警告文本 2 3 2 3 2" xfId="21518"/>
    <cellStyle name="60% - 强调文字颜色 3 2 3 2 3 3 2 4" xfId="21519"/>
    <cellStyle name="60% - 强调文字颜色 3 2 4 2 2 2 3 2 2" xfId="21520"/>
    <cellStyle name="60% - 强调文字颜色 3 2 3 2 3 3 3" xfId="21521"/>
    <cellStyle name="常规 25 2 2 3 4 2" xfId="21522"/>
    <cellStyle name="常规 30 2 2 3 4 2" xfId="21523"/>
    <cellStyle name="60% - 强调文字颜色 3 2 3 2 3 3 3 2" xfId="21524"/>
    <cellStyle name="常规 21 4 2 2 3" xfId="21525"/>
    <cellStyle name="60% - 强调文字颜色 3 2 3 2 3 3 4" xfId="21526"/>
    <cellStyle name="常规 23 2 5 2 2 3 2" xfId="21527"/>
    <cellStyle name="常规 3 5 3 2 2 2 2 2" xfId="21528"/>
    <cellStyle name="60% - 强调文字颜色 3 2 3 2 3 3 4 2" xfId="21529"/>
    <cellStyle name="常规 21 4 2 3 3" xfId="21530"/>
    <cellStyle name="60% - 强调文字颜色 3 2 3 2 3 3 5" xfId="21531"/>
    <cellStyle name="60% - 强调文字颜色 3 2 3 2 3 4" xfId="21532"/>
    <cellStyle name="标题 2 2 2 2 3 4 2 2" xfId="21533"/>
    <cellStyle name="标题 3 2 2 2 2 2 2 4" xfId="21534"/>
    <cellStyle name="60% - 强调文字颜色 3 2 3 2 3 4 2" xfId="21535"/>
    <cellStyle name="标题 3 2 2 2 2 2 2 4 2" xfId="21536"/>
    <cellStyle name="60% - 强调文字颜色 3 2 3 2 3 4 3" xfId="21537"/>
    <cellStyle name="常规 25 2 2 3 5 2" xfId="21538"/>
    <cellStyle name="60% - 强调文字颜色 3 2 3 2 3 4 3 2" xfId="21539"/>
    <cellStyle name="60% - 强调文字颜色 4 2 3 2 2 2 3 4" xfId="21540"/>
    <cellStyle name="常规 21 4 3 2 3" xfId="21541"/>
    <cellStyle name="60% - 强调文字颜色 3 2 3 2 3 4 4" xfId="21542"/>
    <cellStyle name="常规 3 5 3 2 2 2 3 2" xfId="21543"/>
    <cellStyle name="60% - 强调文字颜色 3 2 3 2 3 5" xfId="21544"/>
    <cellStyle name="标题 3 2 2 2 2 2 2 5" xfId="21545"/>
    <cellStyle name="常规 26 3 2 2 2 2" xfId="21546"/>
    <cellStyle name="常规 31 3 2 2 2 2" xfId="21547"/>
    <cellStyle name="60% - 强调文字颜色 3 2 3 2 3 5 2" xfId="21548"/>
    <cellStyle name="常规 26 3 2 2 2 2 2" xfId="21549"/>
    <cellStyle name="常规 31 3 2 2 2 2 2" xfId="21550"/>
    <cellStyle name="60% - 强调文字颜色 5 2 5 2 3 2" xfId="21551"/>
    <cellStyle name="标题 3 2 4 2 4 2 2 2" xfId="21552"/>
    <cellStyle name="60% - 强调文字颜色 3 2 3 2 3 6" xfId="21553"/>
    <cellStyle name="常规 26 3 2 2 2 3" xfId="21554"/>
    <cellStyle name="常规 31 3 2 2 2 3" xfId="21555"/>
    <cellStyle name="60% - 强调文字颜色 5 2 5 2 3 2 2" xfId="21556"/>
    <cellStyle name="60% - 强调文字颜色 3 2 3 2 3 6 2" xfId="21557"/>
    <cellStyle name="常规 26 3 2 2 2 3 2" xfId="21558"/>
    <cellStyle name="常规 31 3 2 2 2 3 2" xfId="21559"/>
    <cellStyle name="60% - 强调文字颜色 5 2 5 2 3 3" xfId="21560"/>
    <cellStyle name="60% - 强调文字颜色 3 2 3 2 3 7" xfId="21561"/>
    <cellStyle name="常规 26 3 2 2 2 4" xfId="21562"/>
    <cellStyle name="常规 31 3 2 2 2 4" xfId="21563"/>
    <cellStyle name="60% - 强调文字颜色 3 2 3 2 4" xfId="21564"/>
    <cellStyle name="标题 3 2 2 2 2 2 3" xfId="21565"/>
    <cellStyle name="60% - 强调文字颜色 3 2 3 2 4 2" xfId="21566"/>
    <cellStyle name="标题 3 2 2 2 2 2 3 2" xfId="21567"/>
    <cellStyle name="60% - 强调文字颜色 3 2 3 2 4 2 2 2" xfId="21568"/>
    <cellStyle name="标题 3 2 2 2 2 2 3 2 2 2" xfId="21569"/>
    <cellStyle name="60% - 强调文字颜色 3 2 3 2 4 2 3" xfId="21570"/>
    <cellStyle name="标题 3 2 2 2 2 2 3 2 3" xfId="21571"/>
    <cellStyle name="常规 25 2 2 4 3 2" xfId="21572"/>
    <cellStyle name="常规 30 2 2 4 3 2" xfId="21573"/>
    <cellStyle name="60% - 强调文字颜色 3 2 3 2 4 2 3 2" xfId="21574"/>
    <cellStyle name="标题 3 2 2 2 2 2 3 2 3 2" xfId="21575"/>
    <cellStyle name="60% - 强调文字颜色 3 2 3 2 4 2 4" xfId="21576"/>
    <cellStyle name="标题 3 2 2 2 2 2 3 2 4" xfId="21577"/>
    <cellStyle name="60% - 强调文字颜色 3 2 3 2 4 3" xfId="21578"/>
    <cellStyle name="标题 3 2 2 2 2 2 3 3" xfId="21579"/>
    <cellStyle name="60% - 强调文字颜色 3 2 3 2 4 3 2" xfId="21580"/>
    <cellStyle name="标题 3 2 2 2 2 2 3 3 2" xfId="21581"/>
    <cellStyle name="60% - 强调文字颜色 3 2 3 2 5" xfId="21582"/>
    <cellStyle name="标题 3 2 2 2 2 2 4" xfId="21583"/>
    <cellStyle name="60% - 强调文字颜色 3 2 3 2 5 3 2" xfId="21584"/>
    <cellStyle name="标题 3 2 2 2 2 2 4 3 2" xfId="21585"/>
    <cellStyle name="60% - 强调文字颜色 3 2 3 2 6" xfId="21586"/>
    <cellStyle name="标题 3 2 2 2 2 2 5" xfId="21587"/>
    <cellStyle name="60% - 强调文字颜色 3 2 3 2 6 2" xfId="21588"/>
    <cellStyle name="标题 3 2 2 2 2 2 5 2" xfId="21589"/>
    <cellStyle name="标题 1 2 6 3 2 3 2" xfId="21590"/>
    <cellStyle name="60% - 强调文字颜色 3 2 3 2 7" xfId="21591"/>
    <cellStyle name="标题 3 2 2 2 2 2 6" xfId="21592"/>
    <cellStyle name="60% - 强调文字颜色 3 2 3 2 7 2" xfId="21593"/>
    <cellStyle name="标题 3 2 2 2 2 2 6 2" xfId="21594"/>
    <cellStyle name="60% - 强调文字颜色 3 2 3 2 8" xfId="21595"/>
    <cellStyle name="标题 3 2 2 2 2 2 7" xfId="21596"/>
    <cellStyle name="60% - 强调文字颜色 3 2 3 3" xfId="21597"/>
    <cellStyle name="常规 2 7 2 4 3 2" xfId="21598"/>
    <cellStyle name="60% - 强调文字颜色 3 2 3 3 2" xfId="21599"/>
    <cellStyle name="60% - 强调文字颜色 3 2 3 3 2 2" xfId="21600"/>
    <cellStyle name="60% - 强调文字颜色 5 2 3 2 3 3 2 3" xfId="21601"/>
    <cellStyle name="60% - 强调文字颜色 3 2 3 3 2 2 2" xfId="21602"/>
    <cellStyle name="60% - 强调文字颜色 5 2 3 2 3 3 2 3 2" xfId="21603"/>
    <cellStyle name="60% - 强调文字颜色 3 2 3 3 2 2 2 2" xfId="21604"/>
    <cellStyle name="60% - 强调文字颜色 3 2 3 3 2 2 2 3" xfId="21605"/>
    <cellStyle name="60% - 强调文字颜色 3 2 3 3 2 2 3" xfId="21606"/>
    <cellStyle name="常规 25 2 3 2 3 2" xfId="21607"/>
    <cellStyle name="常规 30 2 3 2 3 2" xfId="21608"/>
    <cellStyle name="60% - 强调文字颜色 3 2 3 3 2 2 3 2" xfId="21609"/>
    <cellStyle name="60% - 强调文字颜色 3 2 3 3 2 2 4" xfId="21610"/>
    <cellStyle name="60% - 强调文字颜色 3 2 3 3 2 2 4 2" xfId="21611"/>
    <cellStyle name="常规 3 2 2 2 2 3" xfId="21612"/>
    <cellStyle name="60% - 强调文字颜色 3 2 3 3 2 2 5" xfId="21613"/>
    <cellStyle name="60% - 强调文字颜色 3 2 3 3 2 3" xfId="21614"/>
    <cellStyle name="60% - 强调文字颜色 5 2 3 2 3 3 2 4" xfId="21615"/>
    <cellStyle name="60% - 强调文字颜色 3 2 3 3 2 3 2" xfId="21616"/>
    <cellStyle name="60% - 强调文字颜色 3 2 3 3 2 3 2 2" xfId="21617"/>
    <cellStyle name="60% - 强调文字颜色 3 2 3 3 2 3 2 2 2" xfId="21618"/>
    <cellStyle name="60% - 强调文字颜色 3 2 3 3 2 3 2 3" xfId="21619"/>
    <cellStyle name="60% - 强调文字颜色 3 2 3 3 2 3 2 3 2" xfId="21620"/>
    <cellStyle name="60% - 强调文字颜色 3 2 3 3 2 3 3" xfId="21621"/>
    <cellStyle name="常规 25 2 3 2 4 2" xfId="21622"/>
    <cellStyle name="常规 30 2 3 2 4 2" xfId="21623"/>
    <cellStyle name="60% - 强调文字颜色 3 2 3 3 2 3 3 2" xfId="21624"/>
    <cellStyle name="常规 22 3 2 2 3" xfId="21625"/>
    <cellStyle name="60% - 强调文字颜色 3 2 3 3 2 3 4" xfId="21626"/>
    <cellStyle name="60% - 强调文字颜色 3 2 3 3 2 3 4 2" xfId="21627"/>
    <cellStyle name="常规 22 3 2 3 3" xfId="21628"/>
    <cellStyle name="常规 3 2 2 3 2 3" xfId="21629"/>
    <cellStyle name="60% - 强调文字颜色 3 2 3 3 2 3 5" xfId="21630"/>
    <cellStyle name="60% - 强调文字颜色 3 2 3 3 2 4 2" xfId="21631"/>
    <cellStyle name="60% - 强调文字颜色 3 2 3 3 2 4 2 2" xfId="21632"/>
    <cellStyle name="好 2 3" xfId="21633"/>
    <cellStyle name="60% - 强调文字颜色 3 2 3 3 2 4 3" xfId="21634"/>
    <cellStyle name="60% - 强调文字颜色 3 2 3 3 2 4 3 2" xfId="21635"/>
    <cellStyle name="常规 22 3 3 2 3" xfId="21636"/>
    <cellStyle name="60% - 强调文字颜色 3 2 3 3 2 4 4" xfId="21637"/>
    <cellStyle name="强调文字颜色 1 2 2 3 2 2 2 2 2" xfId="21638"/>
    <cellStyle name="60% - 强调文字颜色 3 2 3 3 2 5" xfId="21639"/>
    <cellStyle name="60% - 强调文字颜色 3 2 3 3 2 5 2" xfId="21640"/>
    <cellStyle name="60% - 强调文字颜色 3 2 3 3 2 6" xfId="21641"/>
    <cellStyle name="60% - 强调文字颜色 5 2 5 3 2 2" xfId="21642"/>
    <cellStyle name="差 2 3 4 3 2 2 2" xfId="21643"/>
    <cellStyle name="60% - 强调文字颜色 3 2 3 3 2 6 2" xfId="21644"/>
    <cellStyle name="60% - 强调文字颜色 5 2 5 3 2 2 2" xfId="21645"/>
    <cellStyle name="60% - 强调文字颜色 3 2 3 3 3" xfId="21646"/>
    <cellStyle name="标题 3 2 2 2 2 3 2" xfId="21647"/>
    <cellStyle name="60% - 强调文字颜色 3 2 3 3 4" xfId="21648"/>
    <cellStyle name="标题 3 2 2 2 2 3 3" xfId="21649"/>
    <cellStyle name="60% - 强调文字颜色 3 2 3 3 5" xfId="21650"/>
    <cellStyle name="标题 3 2 2 2 2 3 4" xfId="21651"/>
    <cellStyle name="常规 36 2 2 2 2 2 2" xfId="21652"/>
    <cellStyle name="60% - 强调文字颜色 3 2 3 3 6" xfId="21653"/>
    <cellStyle name="标题 3 2 2 2 2 3 5" xfId="21654"/>
    <cellStyle name="常规 2 4 2 2 2 2 2 2" xfId="21655"/>
    <cellStyle name="常规 36 2 2 2 2 2 3" xfId="21656"/>
    <cellStyle name="60% - 强调文字颜色 3 2 3 3 7" xfId="21657"/>
    <cellStyle name="常规 2 4 2 2 2 2 2 3" xfId="21658"/>
    <cellStyle name="常规 36 2 2 2 2 2 4" xfId="21659"/>
    <cellStyle name="60% - 强调文字颜色 3 2 3 4" xfId="21660"/>
    <cellStyle name="60% - 强调文字颜色 3 2 3 4 2" xfId="21661"/>
    <cellStyle name="60% - 强调文字颜色 3 2 3 4 2 2" xfId="21662"/>
    <cellStyle name="60% - 强调文字颜色 6 2 3 2 2 2 2 5" xfId="21663"/>
    <cellStyle name="60% - 强调文字颜色 3 2 3 4 2 2 2" xfId="21664"/>
    <cellStyle name="输出 2 4 2 6" xfId="21665"/>
    <cellStyle name="常规 18 2 2 2 3 5" xfId="21666"/>
    <cellStyle name="常规 23 2 2 2 3 5" xfId="21667"/>
    <cellStyle name="60% - 强调文字颜色 3 2 3 4 2 2 2 2" xfId="21668"/>
    <cellStyle name="输出 2 4 2 6 2" xfId="21669"/>
    <cellStyle name="常规 23 2 2 2 3 5 2" xfId="21670"/>
    <cellStyle name="60% - 强调文字颜色 3 2 3 4 2 2 3" xfId="21671"/>
    <cellStyle name="输出 2 4 2 7" xfId="21672"/>
    <cellStyle name="60% - 强调文字颜色 6 2 10 2" xfId="21673"/>
    <cellStyle name="常规 23 2 2 2 3 6" xfId="21674"/>
    <cellStyle name="常规 25 2 4 2 3 2" xfId="21675"/>
    <cellStyle name="常规 30 2 4 2 3 2" xfId="21676"/>
    <cellStyle name="60% - 强调文字颜色 3 2 3 4 2 2 3 2" xfId="21677"/>
    <cellStyle name="60% - 强调文字颜色 5 2 2 2 4 2 4" xfId="21678"/>
    <cellStyle name="60% - 强调文字颜色 3 2 3 4 2 2 4" xfId="21679"/>
    <cellStyle name="60% - 强调文字颜色 3 2 3 4 2 3" xfId="21680"/>
    <cellStyle name="60% - 强调文字颜色 3 2 3 4 2 3 2" xfId="21681"/>
    <cellStyle name="60% - 强调文字颜色 3 2 3 4 2 4 2" xfId="21682"/>
    <cellStyle name="常规 2 3 2 6" xfId="21683"/>
    <cellStyle name="60% - 强调文字颜色 3 2 3 4 2 5" xfId="21684"/>
    <cellStyle name="60% - 强调文字颜色 3 2 3 4 3" xfId="21685"/>
    <cellStyle name="标题 3 2 2 2 2 4 2" xfId="21686"/>
    <cellStyle name="60% - 强调文字颜色 6 2 3 2 2 2 3 5" xfId="21687"/>
    <cellStyle name="60% - 强调文字颜色 3 2 3 4 3 2" xfId="21688"/>
    <cellStyle name="标题 3 2 2 2 2 4 2 2" xfId="21689"/>
    <cellStyle name="60% - 强调文字颜色 3 2 3 4 3 2 2" xfId="21690"/>
    <cellStyle name="输出 2 5 2 6" xfId="21691"/>
    <cellStyle name="常规 18 2 2 3 3 5" xfId="21692"/>
    <cellStyle name="60% - 强调文字颜色 3 2 3 4 3 2 2 2" xfId="21693"/>
    <cellStyle name="60% - 强调文字颜色 3 2 3 4 3 2 3" xfId="21694"/>
    <cellStyle name="常规 25 2 4 3 3 2" xfId="21695"/>
    <cellStyle name="60% - 强调文字颜色 3 2 3 4 3 2 3 2" xfId="21696"/>
    <cellStyle name="60% - 强调文字颜色 3 2 3 4 3 2 4" xfId="21697"/>
    <cellStyle name="标题 4 2 3 3 2 3 2 2 2" xfId="21698"/>
    <cellStyle name="60% - 强调文字颜色 3 2 3 4 3 3" xfId="21699"/>
    <cellStyle name="60% - 强调文字颜色 3 2 3 4 3 3 2" xfId="21700"/>
    <cellStyle name="60% - 强调文字颜色 3 2 3 4 3 4" xfId="21701"/>
    <cellStyle name="标题 4 2 4 2 3 2 2 2" xfId="21702"/>
    <cellStyle name="60% - 强调文字颜色 3 2 3 4 3 4 2" xfId="21703"/>
    <cellStyle name="输出 2 5 4 6" xfId="21704"/>
    <cellStyle name="标题 4 2 4 2 3 2 2 2 2" xfId="21705"/>
    <cellStyle name="常规 2 4 2 6" xfId="21706"/>
    <cellStyle name="标题 4 2 4 2 3 2 2 3" xfId="21707"/>
    <cellStyle name="60% - 强调文字颜色 3 2 3 4 3 5" xfId="21708"/>
    <cellStyle name="常规 31 3 2 4 2 2" xfId="21709"/>
    <cellStyle name="60% - 强调文字颜色 3 2 3 4 4" xfId="21710"/>
    <cellStyle name="标题 3 2 2 2 2 4 3" xfId="21711"/>
    <cellStyle name="60% - 强调文字颜色 3 2 3 4 4 2" xfId="21712"/>
    <cellStyle name="标题 3 2 2 2 2 4 3 2" xfId="21713"/>
    <cellStyle name="60% - 强调文字颜色 3 2 3 4 4 2 2" xfId="21714"/>
    <cellStyle name="60% - 强调文字颜色 3 2 3 4 4 3" xfId="21715"/>
    <cellStyle name="60% - 强调文字颜色 3 2 3 4 4 3 2" xfId="21716"/>
    <cellStyle name="60% - 强调文字颜色 3 2 3 4 5" xfId="21717"/>
    <cellStyle name="标题 3 2 2 2 2 4 4" xfId="21718"/>
    <cellStyle name="常规 36 2 2 2 2 3 2" xfId="21719"/>
    <cellStyle name="60% - 强调文字颜色 3 2 3 4 5 2" xfId="21720"/>
    <cellStyle name="60% - 强调文字颜色 3 2 3 5" xfId="21721"/>
    <cellStyle name="60% - 强调文字颜色 3 2 3 5 2" xfId="21722"/>
    <cellStyle name="标题 4 2 3" xfId="21723"/>
    <cellStyle name="60% - 强调文字颜色 3 2 3 5 2 2" xfId="21724"/>
    <cellStyle name="标题 4 2 3 2" xfId="21725"/>
    <cellStyle name="60% - 强调文字颜色 3 2 3 5 2 2 2" xfId="21726"/>
    <cellStyle name="标题 4 2 3 2 2" xfId="21727"/>
    <cellStyle name="常规 18 2 3 2 3 5" xfId="21728"/>
    <cellStyle name="60% - 强调文字颜色 3 2 3 5 2 3" xfId="21729"/>
    <cellStyle name="标题 4 2 3 3" xfId="21730"/>
    <cellStyle name="60% - 强调文字颜色 3 2 3 5 2 3 2" xfId="21731"/>
    <cellStyle name="标题 4 2 3 3 2" xfId="21732"/>
    <cellStyle name="60% - 强调文字颜色 3 2 3 5 2 4" xfId="21733"/>
    <cellStyle name="标题 4 2 3 4" xfId="21734"/>
    <cellStyle name="60% - 强调文字颜色 3 2 3 5 3" xfId="21735"/>
    <cellStyle name="标题 3 2 2 2 2 5 2" xfId="21736"/>
    <cellStyle name="标题 4 2 4" xfId="21737"/>
    <cellStyle name="60% - 强调文字颜色 3 2 3 5 3 2" xfId="21738"/>
    <cellStyle name="标题 4 2 4 2" xfId="21739"/>
    <cellStyle name="60% - 强调文字颜色 3 2 3 5 4" xfId="21740"/>
    <cellStyle name="标题 4 2 5" xfId="21741"/>
    <cellStyle name="60% - 强调文字颜色 3 2 3 5 4 2" xfId="21742"/>
    <cellStyle name="标题 4 2 5 2" xfId="21743"/>
    <cellStyle name="60% - 强调文字颜色 3 2 3 5 5" xfId="21744"/>
    <cellStyle name="标题 4 2 6" xfId="21745"/>
    <cellStyle name="常规 36 2 2 2 2 4 2" xfId="21746"/>
    <cellStyle name="60% - 强调文字颜色 3 2 3 6" xfId="21747"/>
    <cellStyle name="60% - 强调文字颜色 3 2 3 6 2" xfId="21748"/>
    <cellStyle name="60% - 强调文字颜色 3 2 3 6 2 2" xfId="21749"/>
    <cellStyle name="常规 2 6 2 2 2 5" xfId="21750"/>
    <cellStyle name="60% - 强调文字颜色 3 2 3 6 3" xfId="21751"/>
    <cellStyle name="标题 3 2 2 2 2 6 2" xfId="21752"/>
    <cellStyle name="标题 5 2 4 2 2 2 2" xfId="21753"/>
    <cellStyle name="60% - 强调文字颜色 3 2 3 6 3 2" xfId="21754"/>
    <cellStyle name="常规 2 6 2 2 3 5" xfId="21755"/>
    <cellStyle name="60% - 强调文字颜色 3 2 3 6 4" xfId="21756"/>
    <cellStyle name="强调文字颜色 1 2 3 3 4 2" xfId="21757"/>
    <cellStyle name="60% - 强调文字颜色 3 2 3 7" xfId="21758"/>
    <cellStyle name="标题 1 2 5 3 2 2 2" xfId="21759"/>
    <cellStyle name="常规 2 4 8 2" xfId="21760"/>
    <cellStyle name="强调文字颜色 1 2 3 3 4 2 2" xfId="21761"/>
    <cellStyle name="60% - 强调文字颜色 3 2 3 7 2" xfId="21762"/>
    <cellStyle name="标题 1 2 5 3 2 2 2 2" xfId="21763"/>
    <cellStyle name="强调文字颜色 1 2 3 3 4 3" xfId="21764"/>
    <cellStyle name="60% - 强调文字颜色 3 2 3 8" xfId="21765"/>
    <cellStyle name="标题 1 2 5 3 2 2 3" xfId="21766"/>
    <cellStyle name="强调文字颜色 1 2 3 3 4 3 2" xfId="21767"/>
    <cellStyle name="60% - 强调文字颜色 3 2 3 8 2" xfId="21768"/>
    <cellStyle name="标题 1 2 5 3 2 2 3 2" xfId="21769"/>
    <cellStyle name="注释 2 4 2 3 2 2 3 2" xfId="21770"/>
    <cellStyle name="强调文字颜色 1 2 3 3 4 4" xfId="21771"/>
    <cellStyle name="60% - 强调文字颜色 3 2 3 9" xfId="21772"/>
    <cellStyle name="标题 1 2 5 3 2 2 4" xfId="21773"/>
    <cellStyle name="60% - 强调文字颜色 3 2 4 2 2 2 2 2 2 2" xfId="21774"/>
    <cellStyle name="60% - 强调文字颜色 3 2 4 2 2 2 2 2 3" xfId="21775"/>
    <cellStyle name="60% - 强调文字颜色 3 2 4 2 2 2 2 2 3 2" xfId="21776"/>
    <cellStyle name="60% - 强调文字颜色 3 2 4 2 2 2 2 2 4" xfId="21777"/>
    <cellStyle name="60% - 强调文字颜色 3 2 4 2 2 2 2 4 2" xfId="21778"/>
    <cellStyle name="标题 1 2 2 2 2 2 3 3" xfId="21779"/>
    <cellStyle name="60% - 强调文字颜色 3 2 4 2 2 2 2 5" xfId="21780"/>
    <cellStyle name="60% - 强调文字颜色 3 2 4 2 2 2 3 2 3" xfId="21781"/>
    <cellStyle name="60% - 强调文字颜色 3 2 4 2 2 2 3 2 4" xfId="21782"/>
    <cellStyle name="常规 22 2 2 2 5 2" xfId="21783"/>
    <cellStyle name="60% - 强调文字颜色 3 2 4 2 2 2 3 3" xfId="21784"/>
    <cellStyle name="60% - 强调文字颜色 3 2 4 2 2 2 3 3 2" xfId="21785"/>
    <cellStyle name="标题 1 2 2 2 2 3 2 3" xfId="21786"/>
    <cellStyle name="警告文本 2 3 2 4 2" xfId="21787"/>
    <cellStyle name="常规 21 4 2 2 5" xfId="21788"/>
    <cellStyle name="60% - 强调文字颜色 3 2 4 2 2 2 3 4 2" xfId="21789"/>
    <cellStyle name="警告文本 2 3 2 5 2" xfId="21790"/>
    <cellStyle name="常规 21 4 2 3 5" xfId="21791"/>
    <cellStyle name="60% - 强调文字颜色 3 2 4 2 2 2 3 5" xfId="21792"/>
    <cellStyle name="60% - 强调文字颜色 3 2 4 2 2 2 4 2 2" xfId="21793"/>
    <cellStyle name="常规 39 2 2 2 2" xfId="21794"/>
    <cellStyle name="60% - 强调文字颜色 3 2 4 2 2 2 4 3" xfId="21795"/>
    <cellStyle name="60% - 强调文字颜色 3 2 4 2 2 2 4 3 2" xfId="21796"/>
    <cellStyle name="警告文本 2 3 3 4 2" xfId="21797"/>
    <cellStyle name="常规 21 4 3 2 5" xfId="21798"/>
    <cellStyle name="60% - 强调文字颜色 3 2 4 2 2 2 4 4" xfId="21799"/>
    <cellStyle name="60% - 强调文字颜色 3 2 4 2 2 2 5 2" xfId="21800"/>
    <cellStyle name="60% - 强调文字颜色 4 2 5 2 4 3 2" xfId="21801"/>
    <cellStyle name="60% - 强调文字颜色 3 2 4 2 2 2 6" xfId="21802"/>
    <cellStyle name="60% - 强调文字颜色 4 2 5 2 4 4" xfId="21803"/>
    <cellStyle name="常规 23 3 2 2 3 3 2 2" xfId="21804"/>
    <cellStyle name="输出 2 2 2 3 4 2 4" xfId="21805"/>
    <cellStyle name="60% - 强调文字颜色 3 2 4 2 2 2 6 2" xfId="21806"/>
    <cellStyle name="60% - 强调文字颜色 3 2 4 2 2 2 7" xfId="21807"/>
    <cellStyle name="60% - 强调文字颜色 3 2 4 2 3 2 2 2 2" xfId="21808"/>
    <cellStyle name="60% - 强调文字颜色 3 2 4 2 3 2 2 3" xfId="21809"/>
    <cellStyle name="60% - 强调文字颜色 3 2 4 2 3 2 2 3 2" xfId="21810"/>
    <cellStyle name="标题 1 2 2 3 2 2 2 3" xfId="21811"/>
    <cellStyle name="60% - 强调文字颜色 3 2 4 2 3 2 2 4" xfId="21812"/>
    <cellStyle name="60% - 强调文字颜色 3 2 4 3 2 2 2 2 2" xfId="21813"/>
    <cellStyle name="60% - 强调文字颜色 3 2 4 2 3 2 4 2" xfId="21814"/>
    <cellStyle name="60% - 强调文字颜色 4 2 5 3 4 2 2" xfId="21815"/>
    <cellStyle name="60% - 强调文字颜色 3 2 4 2 3 2 5" xfId="21816"/>
    <cellStyle name="60% - 强调文字颜色 4 2 5 3 4 3" xfId="21817"/>
    <cellStyle name="60% - 强调文字颜色 3 2 4 2 3 3 2 2" xfId="21818"/>
    <cellStyle name="60% - 强调文字颜色 3 2 4 2 3 3 2 2 2" xfId="21819"/>
    <cellStyle name="60% - 强调文字颜色 3 2 4 2 3 3 2 3" xfId="21820"/>
    <cellStyle name="60% - 强调文字颜色 3 2 4 2 3 3 2 3 2" xfId="21821"/>
    <cellStyle name="60% - 强调文字颜色 3 2 4 2 3 3 2 4" xfId="21822"/>
    <cellStyle name="60% - 强调文字颜色 3 2 4 2 3 3 3" xfId="21823"/>
    <cellStyle name="常规 3 5 2 3 2 4 2" xfId="21824"/>
    <cellStyle name="常规 30 3 2 3 4 2" xfId="21825"/>
    <cellStyle name="60% - 强调文字颜色 3 2 4 2 3 3 3 2" xfId="21826"/>
    <cellStyle name="60% - 强调文字颜色 3 2 4 2 3 3 4" xfId="21827"/>
    <cellStyle name="60% - 强调文字颜色 4 2 5 3 5 2" xfId="21828"/>
    <cellStyle name="60% - 强调文字颜色 3 2 4 2 3 3 4 2" xfId="21829"/>
    <cellStyle name="60% - 强调文字颜色 3 2 4 2 3 3 5" xfId="21830"/>
    <cellStyle name="60% - 强调文字颜色 3 2 4 2 3 4 2 2" xfId="21831"/>
    <cellStyle name="60% - 强调文字颜色 4 2 4 2 2 2 2 4" xfId="21832"/>
    <cellStyle name="60% - 强调文字颜色 3 2 4 2 3 4 3" xfId="21833"/>
    <cellStyle name="60% - 强调文字颜色 3 2 4 2 3 4 3 2" xfId="21834"/>
    <cellStyle name="60% - 强调文字颜色 4 2 4 2 2 2 3 4" xfId="21835"/>
    <cellStyle name="60% - 强调文字颜色 3 2 4 2 3 4 4" xfId="21836"/>
    <cellStyle name="60% - 强调文字颜色 4 2 5 3 6 2" xfId="21837"/>
    <cellStyle name="60% - 强调文字颜色 3 2 4 2 3 5 2" xfId="21838"/>
    <cellStyle name="常规 26 3 3 2 2 2 2" xfId="21839"/>
    <cellStyle name="60% - 强调文字颜色 5 2 6 2 3 2" xfId="21840"/>
    <cellStyle name="60% - 强调文字颜色 3 2 4 2 3 6" xfId="21841"/>
    <cellStyle name="常规 26 3 3 2 2 3" xfId="21842"/>
    <cellStyle name="60% - 强调文字颜色 5 2 6 2 3 2 2" xfId="21843"/>
    <cellStyle name="60% - 强调文字颜色 3 2 4 2 3 6 2" xfId="21844"/>
    <cellStyle name="常规 26 3 3 2 2 3 2" xfId="21845"/>
    <cellStyle name="60% - 强调文字颜色 5 2 6 2 3 3" xfId="21846"/>
    <cellStyle name="60% - 强调文字颜色 3 2 4 2 3 7" xfId="21847"/>
    <cellStyle name="常规 26 3 3 2 2 4" xfId="21848"/>
    <cellStyle name="60% - 强调文字颜色 3 2 4 2 4 2 2 2" xfId="21849"/>
    <cellStyle name="60% - 强调文字颜色 3 2 4 2 4 2 3" xfId="21850"/>
    <cellStyle name="常规 3 5 2 3 3 3 2" xfId="21851"/>
    <cellStyle name="强调文字颜色 1 2 2 2 2 2 3 4 2" xfId="21852"/>
    <cellStyle name="常规 30 3 2 4 3 2" xfId="21853"/>
    <cellStyle name="60% - 强调文字颜色 3 2 4 2 4 2 3 2" xfId="21854"/>
    <cellStyle name="60% - 强调文字颜色 3 2 4 2 5 2 2" xfId="21855"/>
    <cellStyle name="60% - 强调文字颜色 3 2 7 4 4" xfId="21856"/>
    <cellStyle name="标题 4 2 3 2 3 3 3 2" xfId="21857"/>
    <cellStyle name="60% - 强调文字颜色 3 2 4 2 5 3" xfId="21858"/>
    <cellStyle name="标题 4 2 3 2 3 3 4" xfId="21859"/>
    <cellStyle name="60% - 强调文字颜色 3 2 4 2 5 3 2" xfId="21860"/>
    <cellStyle name="标题 4 2 3 2 3 3 4 2" xfId="21861"/>
    <cellStyle name="常规 21 2 2 2 5" xfId="21862"/>
    <cellStyle name="60% - 强调文字颜色 3 2 4 2 7 2" xfId="21863"/>
    <cellStyle name="60% - 强调文字颜色 4 2 5 2 2 3 2" xfId="21864"/>
    <cellStyle name="60% - 强调文字颜色 3 2 4 2 8" xfId="21865"/>
    <cellStyle name="60% - 强调文字颜色 4 2 5 2 2 4" xfId="21866"/>
    <cellStyle name="60% - 强调文字颜色 3 2 4 3 2 2 2 3" xfId="21867"/>
    <cellStyle name="60% - 强调文字颜色 3 2 4 3 2 2 2 3 2" xfId="21868"/>
    <cellStyle name="标题 1 2 3 2 2 2 2 3" xfId="21869"/>
    <cellStyle name="60% - 强调文字颜色 3 2 4 3 2 2 4 2" xfId="21870"/>
    <cellStyle name="60% - 强调文字颜色 4 2 6 2 4 2 2" xfId="21871"/>
    <cellStyle name="60% - 强调文字颜色 3 2 4 3 2 2 5" xfId="21872"/>
    <cellStyle name="60% - 强调文字颜色 4 2 6 2 4 3" xfId="21873"/>
    <cellStyle name="60% - 强调文字颜色 3 2 4 3 2 3 2 2" xfId="21874"/>
    <cellStyle name="60% - 强调文字颜色 3 2 4 3 2 3 2 2 2" xfId="21875"/>
    <cellStyle name="60% - 强调文字颜色 3 2 4 3 2 3 2 3" xfId="21876"/>
    <cellStyle name="60% - 强调文字颜色 3 2 4 3 2 3 2 3 2" xfId="21877"/>
    <cellStyle name="标题 1 2 3 2 3 2 2 3" xfId="21878"/>
    <cellStyle name="60% - 强调文字颜色 3 2 4 3 2 3 3" xfId="21879"/>
    <cellStyle name="常规 25 3 3 2 4 2" xfId="21880"/>
    <cellStyle name="60% - 强调文字颜色 3 2 4 3 2 3 3 2" xfId="21881"/>
    <cellStyle name="60% - 强调文字颜色 3 2 4 3 2 3 4 2" xfId="21882"/>
    <cellStyle name="60% - 强调文字颜色 3 2 4 3 2 3 5" xfId="21883"/>
    <cellStyle name="60% - 强调文字颜色 3 2 4 3 2 4 2 2" xfId="21884"/>
    <cellStyle name="差 2 2 2 2 5" xfId="21885"/>
    <cellStyle name="60% - 强调文字颜色 3 2 4 3 2 4 3" xfId="21886"/>
    <cellStyle name="60% - 强调文字颜色 3 2 4 3 2 4 3 2" xfId="21887"/>
    <cellStyle name="标题 4 2 12" xfId="21888"/>
    <cellStyle name="差 2 2 2 3 5" xfId="21889"/>
    <cellStyle name="60% - 强调文字颜色 3 2 4 3 2 4 4" xfId="21890"/>
    <cellStyle name="60% - 强调文字颜色 4 2 6 2 6 2" xfId="21891"/>
    <cellStyle name="60% - 强调文字颜色 3 2 4 3 2 5 2" xfId="21892"/>
    <cellStyle name="60% - 强调文字颜色 3 2 4 3 2 6" xfId="21893"/>
    <cellStyle name="60% - 强调文字颜色 5 2 6 3 2 2" xfId="21894"/>
    <cellStyle name="60% - 强调文字颜色 3 2 4 3 2 6 2" xfId="21895"/>
    <cellStyle name="60% - 强调文字颜色 5 2 6 3 2 2 2" xfId="21896"/>
    <cellStyle name="60% - 强调文字颜色 3 2 4 3 2 7" xfId="21897"/>
    <cellStyle name="60% - 强调文字颜色 5 2 6 3 2 3" xfId="21898"/>
    <cellStyle name="检查单元格 2 6 2 7" xfId="21899"/>
    <cellStyle name="60% - 强调文字颜色 3 2 4 4 2 2 2 2" xfId="21900"/>
    <cellStyle name="常规 23 3 2 2 3 5 2" xfId="21901"/>
    <cellStyle name="60% - 强调文字颜色 3 2 4 4 2 2 3" xfId="21902"/>
    <cellStyle name="常规 23 3 2 2 3 6" xfId="21903"/>
    <cellStyle name="60% - 强调文字颜色 3 2 4 4 2 2 3 2" xfId="21904"/>
    <cellStyle name="60% - 强调文字颜色 3 2 4 4 2 4 2" xfId="21905"/>
    <cellStyle name="60% - 强调文字颜色 3 2 4 4 2 5" xfId="21906"/>
    <cellStyle name="60% - 强调文字颜色 3 2 4 4 3 2 2 2" xfId="21907"/>
    <cellStyle name="60% - 强调文字颜色 3 2 4 4 3 2 3" xfId="21908"/>
    <cellStyle name="60% - 强调文字颜色 3 2 4 4 3 2 3 2" xfId="21909"/>
    <cellStyle name="60% - 强调文字颜色 3 2 4 4 3 2 4" xfId="21910"/>
    <cellStyle name="强调文字颜色 4 2 6 2 2 2 4" xfId="21911"/>
    <cellStyle name="60% - 强调文字颜色 4 2 7 3 4 2" xfId="21912"/>
    <cellStyle name="60% - 强调文字颜色 3 2 4 4 3 3" xfId="21913"/>
    <cellStyle name="标题 4 2 2 2 2 2 2 5" xfId="21914"/>
    <cellStyle name="常规 3 4 2 2 3 2 4" xfId="21915"/>
    <cellStyle name="60% - 强调文字颜色 3 2 4 4 3 3 2" xfId="21916"/>
    <cellStyle name="强调文字颜色 4 2 6 2 2 3 2" xfId="21917"/>
    <cellStyle name="常规 25 2 2 3 2 2 4" xfId="21918"/>
    <cellStyle name="60% - 强调文字颜色 3 2 4 4 3 4" xfId="21919"/>
    <cellStyle name="标题 4 2 4 2 4 2 2 2" xfId="21920"/>
    <cellStyle name="60% - 强调文字颜色 3 2 4 4 3 4 2" xfId="21921"/>
    <cellStyle name="60% - 强调文字颜色 3 2 4 4 3 5" xfId="21922"/>
    <cellStyle name="60% - 强调文字颜色 3 2 4 5 2 3" xfId="21923"/>
    <cellStyle name="标题 5 2 3 3" xfId="21924"/>
    <cellStyle name="60% - 强调文字颜色 3 2 4 5 2 3 2" xfId="21925"/>
    <cellStyle name="标题 5 2 3 3 2" xfId="21926"/>
    <cellStyle name="60% - 强调文字颜色 3 2 4 5 2 4" xfId="21927"/>
    <cellStyle name="标题 5 2 3 4" xfId="21928"/>
    <cellStyle name="60% - 强调文字颜色 3 2 4 6 2 2" xfId="21929"/>
    <cellStyle name="标题 5 3 3 2" xfId="21930"/>
    <cellStyle name="60% - 强调文字颜色 3 2 4 6 3" xfId="21931"/>
    <cellStyle name="标题 3 2 2 2 3 6 2" xfId="21932"/>
    <cellStyle name="标题 5 3 4" xfId="21933"/>
    <cellStyle name="60% - 强调文字颜色 3 2 4 6 3 2" xfId="21934"/>
    <cellStyle name="标题 5 3 4 2" xfId="21935"/>
    <cellStyle name="60% - 强调文字颜色 3 2 4 8 2" xfId="21936"/>
    <cellStyle name="标题 5 5 3" xfId="21937"/>
    <cellStyle name="注释 2 4 2 3 2 2 4 2" xfId="21938"/>
    <cellStyle name="60% - 强调文字颜色 3 2 4 9" xfId="21939"/>
    <cellStyle name="60% - 强调文字颜色 3 2 5 2 2 2 2 2 2" xfId="21940"/>
    <cellStyle name="60% - 强调文字颜色 4 2 4 4 4 2 2" xfId="21941"/>
    <cellStyle name="标题 4 2 3 2 2 2 3 4 2" xfId="21942"/>
    <cellStyle name="强调文字颜色 4 2 4 5 2 2 2" xfId="21943"/>
    <cellStyle name="60% - 强调文字颜色 3 2 5 2 2 2 2 3" xfId="21944"/>
    <cellStyle name="60% - 强调文字颜色 4 2 4 4 4 3" xfId="21945"/>
    <cellStyle name="标题 4 2 3 2 2 2 3 5" xfId="21946"/>
    <cellStyle name="60% - 强调文字颜色 3 2 5 2 2 2 2 3 2" xfId="21947"/>
    <cellStyle name="60% - 强调文字颜色 4 2 4 4 4 3 2" xfId="21948"/>
    <cellStyle name="60% - 强调文字颜色 3 2 5 2 2 2 2 4" xfId="21949"/>
    <cellStyle name="60% - 强调文字颜色 4 2 4 4 4 4" xfId="21950"/>
    <cellStyle name="60% - 强调文字颜色 3 2 5 2 2 3 2 2" xfId="21951"/>
    <cellStyle name="60% - 强调文字颜色 4 2 4 5 4 2" xfId="21952"/>
    <cellStyle name="好 2 3 2 2 2 3 2 3 2" xfId="21953"/>
    <cellStyle name="60% - 强调文字颜色 3 2 5 2 2 3 2 2 2" xfId="21954"/>
    <cellStyle name="60% - 强调文字颜色 3 2 5 2 2 3 2 3" xfId="21955"/>
    <cellStyle name="60% - 强调文字颜色 3 2 5 2 2 3 2 3 2" xfId="21956"/>
    <cellStyle name="60% - 强调文字颜色 3 2 5 2 2 3 2 4" xfId="21957"/>
    <cellStyle name="60% - 强调文字颜色 3 2 5 2 2 3 3 2" xfId="21958"/>
    <cellStyle name="60% - 强调文字颜色 3 2 5 2 2 4 2 2" xfId="21959"/>
    <cellStyle name="60% - 强调文字颜色 3 2 5 2 2 4 3 2" xfId="21960"/>
    <cellStyle name="60% - 强调文字颜色 3 2 5 2 2 5 2" xfId="21961"/>
    <cellStyle name="60% - 强调文字颜色 3 2 5 2 2 6" xfId="21962"/>
    <cellStyle name="60% - 强调文字颜色 5 2 7 2 2 2" xfId="21963"/>
    <cellStyle name="输出 2 3 3 4 2 2" xfId="21964"/>
    <cellStyle name="常规 10" xfId="21965"/>
    <cellStyle name="60% - 强调文字颜色 3 2 5 2 2 6 2" xfId="21966"/>
    <cellStyle name="60% - 强调文字颜色 5 2 7 2 2 2 2" xfId="21967"/>
    <cellStyle name="输出 2 3 3 4 2 2 2" xfId="21968"/>
    <cellStyle name="常规 10 2" xfId="21969"/>
    <cellStyle name="60% - 强调文字颜色 3 2 5 2 2 7" xfId="21970"/>
    <cellStyle name="60% - 强调文字颜色 5 2 7 2 2 3" xfId="21971"/>
    <cellStyle name="输出 2 3 3 4 2 3" xfId="21972"/>
    <cellStyle name="常规 11" xfId="21973"/>
    <cellStyle name="60% - 强调文字颜色 3 2 5 3 2 2 2 2" xfId="21974"/>
    <cellStyle name="60% - 强调文字颜色 3 2 5 3 2 2 3" xfId="21975"/>
    <cellStyle name="常规 30 4 3 2 3 2" xfId="21976"/>
    <cellStyle name="60% - 强调文字颜色 3 2 5 3 2 2 3 2" xfId="21977"/>
    <cellStyle name="60% - 强调文字颜色 3 2 5 3 2 4 2" xfId="21978"/>
    <cellStyle name="60% - 强调文字颜色 3 2 5 3 2 5" xfId="21979"/>
    <cellStyle name="60% - 强调文字颜色 3 2 5 3 6" xfId="21980"/>
    <cellStyle name="60% - 强调文字颜色 4 2 5 3 3 2" xfId="21981"/>
    <cellStyle name="差 2 2 4 3 2 3 2" xfId="21982"/>
    <cellStyle name="常规 2 4 2 2 2 4 2 2" xfId="21983"/>
    <cellStyle name="常规 3 5 2 3 2 2 3" xfId="21984"/>
    <cellStyle name="常规 30 3 2 3 2 3" xfId="21985"/>
    <cellStyle name="注释 2 2 3 2 2 2 2" xfId="21986"/>
    <cellStyle name="60% - 强调文字颜色 3 2 5 3 7" xfId="21987"/>
    <cellStyle name="60% - 强调文字颜色 4 2 5 3 3 3" xfId="21988"/>
    <cellStyle name="常规 3 5 2 3 2 2 4" xfId="21989"/>
    <cellStyle name="常规 30 3 2 3 2 4" xfId="21990"/>
    <cellStyle name="60% - 强调文字颜色 3 2 5 4 2 4" xfId="21991"/>
    <cellStyle name="60% - 强调文字颜色 3 2 5 5 3" xfId="21992"/>
    <cellStyle name="60% - 强调文字颜色 3 2 5 5 3 2" xfId="21993"/>
    <cellStyle name="标题 4 2 2 2 3 3 2 4" xfId="21994"/>
    <cellStyle name="60% - 强调文字颜色 3 2 5 7 2" xfId="21995"/>
    <cellStyle name="60% - 强调文字颜色 3 2 5 8" xfId="21996"/>
    <cellStyle name="60% - 强调文字颜色 3 2 6 2 2 2 2 2" xfId="21997"/>
    <cellStyle name="60% - 强调文字颜色 5 2 4 4 4 2" xfId="21998"/>
    <cellStyle name="标题 3 2 4 2 3 4 3 2" xfId="21999"/>
    <cellStyle name="标题 4 2 4 2 2 2 3 4" xfId="22000"/>
    <cellStyle name="60% - 强调文字颜色 3 2 6 2 2 2 3" xfId="22001"/>
    <cellStyle name="60% - 强调文字颜色 5 2 4 4 5" xfId="22002"/>
    <cellStyle name="标题 3 2 4 2 3 4 4" xfId="22003"/>
    <cellStyle name="常规 25 5 2 2 3 2" xfId="22004"/>
    <cellStyle name="60% - 强调文字颜色 3 2 6 2 2 2 3 2" xfId="22005"/>
    <cellStyle name="60% - 强调文字颜色 5 2 4 4 5 2" xfId="22006"/>
    <cellStyle name="标题 4 2 4 2 2 2 4 4" xfId="22007"/>
    <cellStyle name="60% - 强调文字颜色 3 2 6 2 2 2 4" xfId="22008"/>
    <cellStyle name="60% - 强调文字颜色 5 2 4 4 6" xfId="22009"/>
    <cellStyle name="60% - 强调文字颜色 3 2 6 2 2 4 2" xfId="22010"/>
    <cellStyle name="60% - 强调文字颜色 5 2 4 6 4" xfId="22011"/>
    <cellStyle name="60% - 强调文字颜色 3 2 6 2 2 5" xfId="22012"/>
    <cellStyle name="60% - 强调文字颜色 3 2 6 2 3 2 2 2" xfId="22013"/>
    <cellStyle name="60% - 强调文字颜色 5 2 5 4 4 2" xfId="22014"/>
    <cellStyle name="60% - 强调文字颜色 5 2 5 4 5" xfId="22015"/>
    <cellStyle name="60% - 强调文字颜色 3 2 6 2 3 2 3" xfId="22016"/>
    <cellStyle name="常规 3 5 4 3 2 3 2" xfId="22017"/>
    <cellStyle name="60% - 强调文字颜色 3 2 6 2 3 2 3 2" xfId="22018"/>
    <cellStyle name="60% - 强调文字颜色 3 2 6 2 3 2 4" xfId="22019"/>
    <cellStyle name="60% - 强调文字颜色 3 2 6 2 3 4" xfId="22020"/>
    <cellStyle name="60% - 强调文字颜色 3 2 6 2 3 4 2" xfId="22021"/>
    <cellStyle name="60% - 强调文字颜色 3 2 6 2 3 5" xfId="22022"/>
    <cellStyle name="60% - 强调文字颜色 3 2 6 2 4 2 2" xfId="22023"/>
    <cellStyle name="60% - 强调文字颜色 5 2 6 4 4" xfId="22024"/>
    <cellStyle name="标题 4 2 3 4 3 2 3 2" xfId="22025"/>
    <cellStyle name="60% - 强调文字颜色 3 2 6 2 4 3" xfId="22026"/>
    <cellStyle name="标题 4 2 3 4 3 2 4" xfId="22027"/>
    <cellStyle name="60% - 强调文字颜色 3 2 6 2 4 3 2" xfId="22028"/>
    <cellStyle name="60% - 强调文字颜色 3 2 6 2 4 4" xfId="22029"/>
    <cellStyle name="60% - 强调文字颜色 3 2 6 2 5 2" xfId="22030"/>
    <cellStyle name="60% - 强调文字颜色 3 2 6 2 6" xfId="22031"/>
    <cellStyle name="60% - 强调文字颜色 4 2 5 4 2 2" xfId="22032"/>
    <cellStyle name="60% - 强调文字颜色 3 2 6 2 6 2" xfId="22033"/>
    <cellStyle name="60% - 强调文字颜色 4 2 5 4 2 2 2" xfId="22034"/>
    <cellStyle name="60% - 强调文字颜色 3 2 6 2 7" xfId="22035"/>
    <cellStyle name="60% - 强调文字颜色 4 2 5 4 2 3" xfId="22036"/>
    <cellStyle name="60% - 强调文字颜色 3 2 7 2 2 3 2" xfId="22037"/>
    <cellStyle name="60% - 强调文字颜色 6 2 4 5 4" xfId="22038"/>
    <cellStyle name="60% - 强调文字颜色 3 2 7 2 2 4" xfId="22039"/>
    <cellStyle name="60% - 强调文字颜色 3 2 7 2 4 2" xfId="22040"/>
    <cellStyle name="60% - 强调文字颜色 3 2 7 2 5" xfId="22041"/>
    <cellStyle name="常规 21 4 2 2 2 2 3 2" xfId="22042"/>
    <cellStyle name="60% - 强调文字颜色 3 2 7 3 2 2" xfId="22043"/>
    <cellStyle name="60% - 强调文字颜色 3 2 7 3 2 2 2" xfId="22044"/>
    <cellStyle name="60% - 强调文字颜色 3 2 7 3 2 3" xfId="22045"/>
    <cellStyle name="60% - 强调文字颜色 3 2 7 3 2 4" xfId="22046"/>
    <cellStyle name="60% - 强调文字颜色 3 2 7 3 3" xfId="22047"/>
    <cellStyle name="60% - 强调文字颜色 3 2 7 3 4" xfId="22048"/>
    <cellStyle name="标题 4 2 3 2 3 3 2 2" xfId="22049"/>
    <cellStyle name="60% - 强调文字颜色 3 2 7 3 5" xfId="22050"/>
    <cellStyle name="标题 4 2 3 2 3 3 2 3" xfId="22051"/>
    <cellStyle name="常规 21 4 2 2 2 2 4 2" xfId="22052"/>
    <cellStyle name="常规 3 5 2 3 4 2 2" xfId="22053"/>
    <cellStyle name="60% - 强调文字颜色 3 2 7 4 2 2" xfId="22054"/>
    <cellStyle name="60% - 强调文字颜色 3 2 7 4 3" xfId="22055"/>
    <cellStyle name="60% - 强调文字颜色 3 2 7 4 3 2" xfId="22056"/>
    <cellStyle name="60% - 强调文字颜色 3 2 7 5 2" xfId="22057"/>
    <cellStyle name="常规 21 2 2 2 3" xfId="22058"/>
    <cellStyle name="60% - 强调文字颜色 3 2 7 6" xfId="22059"/>
    <cellStyle name="60% - 强调文字颜色 3 2 7 6 2" xfId="22060"/>
    <cellStyle name="常规 21 2 2 3 3" xfId="22061"/>
    <cellStyle name="60% - 强调文字颜色 3 2 7 7" xfId="22062"/>
    <cellStyle name="标题 3 2 7 3 2 2 2" xfId="22063"/>
    <cellStyle name="60% - 强调文字颜色 3 2 8 2 2 2" xfId="22064"/>
    <cellStyle name="60% - 强调文字颜色 3 2 8 2 3" xfId="22065"/>
    <cellStyle name="常规 3 6 4 2 2 2" xfId="22066"/>
    <cellStyle name="60% - 强调文字颜色 3 2 8 2 3 2" xfId="22067"/>
    <cellStyle name="60% - 强调文字颜色 3 2 8 2 4" xfId="22068"/>
    <cellStyle name="60% - 强调文字颜色 3 2 8 4 2" xfId="22069"/>
    <cellStyle name="标题 5 2 3 2 2 2 3 2" xfId="22070"/>
    <cellStyle name="60% - 强调文字颜色 3 2 8 5" xfId="22071"/>
    <cellStyle name="标题 5 2 3 2 2 2 4" xfId="22072"/>
    <cellStyle name="60% - 强调文字颜色 3 2 9 2 2" xfId="22073"/>
    <cellStyle name="标题 1 2 5 2 2 2 2 2 2" xfId="22074"/>
    <cellStyle name="60% - 强调文字颜色 3 2 9 3" xfId="22075"/>
    <cellStyle name="标题 1 2 5 2 2 2 2 3" xfId="22076"/>
    <cellStyle name="标题 5 2 3 2 2 3 2" xfId="22077"/>
    <cellStyle name="60% - 强调文字颜色 3 2 9 3 2" xfId="22078"/>
    <cellStyle name="标题 1 2 5 2 2 2 2 3 2" xfId="22079"/>
    <cellStyle name="60% - 强调文字颜色 3 2 9 4" xfId="22080"/>
    <cellStyle name="标题 1 2 5 2 2 2 2 4" xfId="22081"/>
    <cellStyle name="60% - 强调文字颜色 4 2" xfId="22082"/>
    <cellStyle name="60% - 强调文字颜色 4 2 11" xfId="22083"/>
    <cellStyle name="60% - 强调文字颜色 4 2 2" xfId="22084"/>
    <cellStyle name="60% - 强调文字颜色 4 2 2 2" xfId="22085"/>
    <cellStyle name="60% - 强调文字颜色 4 2 2 2 2" xfId="22086"/>
    <cellStyle name="60% - 强调文字颜色 4 2 2 2 2 2" xfId="22087"/>
    <cellStyle name="60% - 强调文字颜色 5 2 4 2 2 2 2 3" xfId="22088"/>
    <cellStyle name="60% - 强调文字颜色 4 2 2 2 2 2 2" xfId="22089"/>
    <cellStyle name="60% - 强调文字颜色 5 2 4 2 2 2 2 3 2" xfId="22090"/>
    <cellStyle name="60% - 强调文字颜色 4 2 2 2 2 2 2 2" xfId="22091"/>
    <cellStyle name="60% - 强调文字颜色 4 2 2 2 2 2 2 2 2" xfId="22092"/>
    <cellStyle name="60% - 强调文字颜色 4 2 2 2 2 2 2 2 3" xfId="22093"/>
    <cellStyle name="60% - 强调文字颜色 4 2 2 2 2 2 2 2 3 2" xfId="22094"/>
    <cellStyle name="60% - 强调文字颜色 4 2 2 2 2 2 2 2 4" xfId="22095"/>
    <cellStyle name="60% - 强调文字颜色 4 2 2 2 2 2 2 3" xfId="22096"/>
    <cellStyle name="60% - 强调文字颜色 4 2 2 2 2 2 2 3 2" xfId="22097"/>
    <cellStyle name="60% - 强调文字颜色 4 2 2 2 2 2 2 4 2" xfId="22098"/>
    <cellStyle name="60% - 强调文字颜色 4 2 2 2 2 2 2 5" xfId="22099"/>
    <cellStyle name="60% - 强调文字颜色 4 2 2 2 2 2 3" xfId="22100"/>
    <cellStyle name="60% - 强调文字颜色 4 2 2 2 2 2 3 2" xfId="22101"/>
    <cellStyle name="60% - 强调文字颜色 4 2 2 2 2 2 3 2 2" xfId="22102"/>
    <cellStyle name="60% - 强调文字颜色 4 2 2 2 2 2 3 2 3 2" xfId="22103"/>
    <cellStyle name="60% - 强调文字颜色 4 2 2 2 2 2 3 2 4" xfId="22104"/>
    <cellStyle name="60% - 强调文字颜色 4 2 2 2 2 2 3 3" xfId="22105"/>
    <cellStyle name="60% - 强调文字颜色 4 2 2 2 2 2 3 3 2" xfId="22106"/>
    <cellStyle name="60% - 强调文字颜色 4 2 2 2 2 2 3 4 2" xfId="22107"/>
    <cellStyle name="60% - 强调文字颜色 4 2 2 2 2 2 3 5" xfId="22108"/>
    <cellStyle name="60% - 强调文字颜色 4 2 2 2 2 2 4" xfId="22109"/>
    <cellStyle name="60% - 强调文字颜色 4 2 2 2 2 2 4 2" xfId="22110"/>
    <cellStyle name="60% - 强调文字颜色 4 2 2 2 2 2 4 2 2" xfId="22111"/>
    <cellStyle name="60% - 强调文字颜色 6 2 4 2 2 2 4" xfId="22112"/>
    <cellStyle name="60% - 强调文字颜色 4 2 2 2 2 2 4 3" xfId="22113"/>
    <cellStyle name="60% - 强调文字颜色 4 2 2 2 2 2 4 3 2" xfId="22114"/>
    <cellStyle name="60% - 强调文字颜色 6 2 4 2 2 3 4" xfId="22115"/>
    <cellStyle name="60% - 强调文字颜色 4 2 2 2 2 2 4 4" xfId="22116"/>
    <cellStyle name="60% - 强调文字颜色 4 2 2 2 2 2 5" xfId="22117"/>
    <cellStyle name="60% - 强调文字颜色 4 2 2 2 2 2 5 2" xfId="22118"/>
    <cellStyle name="标题 3 2 4 3 2 3 2 4" xfId="22119"/>
    <cellStyle name="60% - 强调文字颜色 4 2 2 2 2 3" xfId="22120"/>
    <cellStyle name="60% - 强调文字颜色 4 2 4 2 3 4 2 2" xfId="22121"/>
    <cellStyle name="60% - 强调文字颜色 5 2 4 2 2 2 2 4" xfId="22122"/>
    <cellStyle name="60% - 强调文字颜色 4 2 2 2 2 3 2" xfId="22123"/>
    <cellStyle name="60% - 强调文字颜色 5 2 4 2 2 2 2 4 2" xfId="22124"/>
    <cellStyle name="60% - 强调文字颜色 4 2 2 2 2 3 2 2" xfId="22125"/>
    <cellStyle name="60% - 强调文字颜色 4 2 2 2 2 3 2 3" xfId="22126"/>
    <cellStyle name="60% - 强调文字颜色 4 2 2 2 2 3 2 4" xfId="22127"/>
    <cellStyle name="60% - 强调文字颜色 4 2 2 2 2 3 3" xfId="22128"/>
    <cellStyle name="60% - 强调文字颜色 4 2 2 2 2 3 3 2" xfId="22129"/>
    <cellStyle name="60% - 强调文字颜色 4 2 2 2 2 3 4" xfId="22130"/>
    <cellStyle name="60% - 强调文字颜色 4 2 2 2 2 3 4 2" xfId="22131"/>
    <cellStyle name="60% - 强调文字颜色 4 2 2 2 2 4" xfId="22132"/>
    <cellStyle name="强调文字颜色 5 2 3 2 2 3 2 3 2" xfId="22133"/>
    <cellStyle name="60% - 强调文字颜色 5 2 4 2 2 2 2 5" xfId="22134"/>
    <cellStyle name="60% - 强调文字颜色 4 2 2 2 2 4 2" xfId="22135"/>
    <cellStyle name="60% - 强调文字颜色 4 2 2 2 2 4 2 2" xfId="22136"/>
    <cellStyle name="60% - 强调文字颜色 4 2 2 2 2 4 3" xfId="22137"/>
    <cellStyle name="60% - 强调文字颜色 4 2 2 2 2 4 3 2" xfId="22138"/>
    <cellStyle name="60% - 强调文字颜色 4 2 2 2 2 4 4" xfId="22139"/>
    <cellStyle name="60% - 强调文字颜色 4 2 2 2 2 5" xfId="22140"/>
    <cellStyle name="60% - 强调文字颜色 4 2 2 2 2 5 2" xfId="22141"/>
    <cellStyle name="常规 38 2 3 2 2 4" xfId="22142"/>
    <cellStyle name="60% - 强调文字颜色 4 2 2 2 2 6" xfId="22143"/>
    <cellStyle name="60% - 强调文字颜色 6 2 4 2 2 2" xfId="22144"/>
    <cellStyle name="60% - 强调文字颜色 4 2 2 2 2 6 2" xfId="22145"/>
    <cellStyle name="60% - 强调文字颜色 6 2 4 2 2 2 2" xfId="22146"/>
    <cellStyle name="60% - 强调文字颜色 4 2 2 2 2 7" xfId="22147"/>
    <cellStyle name="60% - 强调文字颜色 6 2 4 2 2 3" xfId="22148"/>
    <cellStyle name="60% - 强调文字颜色 4 2 2 2 3" xfId="22149"/>
    <cellStyle name="60% - 强调文字颜色 4 2 2 2 3 2" xfId="22150"/>
    <cellStyle name="60% - 强调文字颜色 5 2 4 2 2 2 3 3" xfId="22151"/>
    <cellStyle name="60% - 强调文字颜色 4 2 2 2 3 2 2" xfId="22152"/>
    <cellStyle name="60% - 强调文字颜色 5 2 4 2 2 2 3 3 2" xfId="22153"/>
    <cellStyle name="60% - 强调文字颜色 4 2 2 2 3 2 2 2" xfId="22154"/>
    <cellStyle name="60% - 强调文字颜色 4 2 2 2 3 2 2 2 2" xfId="22155"/>
    <cellStyle name="60% - 强调文字颜色 4 2 2 2 3 2 2 3" xfId="22156"/>
    <cellStyle name="60% - 强调文字颜色 4 2 2 2 3 2 2 3 2" xfId="22157"/>
    <cellStyle name="60% - 强调文字颜色 6 2 4 5 2 3" xfId="22158"/>
    <cellStyle name="60% - 强调文字颜色 4 2 2 2 3 2 2 4" xfId="22159"/>
    <cellStyle name="60% - 强调文字颜色 4 2 2 2 3 2 3" xfId="22160"/>
    <cellStyle name="60% - 强调文字颜色 4 2 2 2 3 2 3 2" xfId="22161"/>
    <cellStyle name="60% - 强调文字颜色 4 2 2 2 3 2 4" xfId="22162"/>
    <cellStyle name="常规 24 2 4 2 2 2 2" xfId="22163"/>
    <cellStyle name="60% - 强调文字颜色 4 2 2 2 3 2 4 2" xfId="22164"/>
    <cellStyle name="60% - 强调文字颜色 4 2 2 2 3 2 5" xfId="22165"/>
    <cellStyle name="60% - 强调文字颜色 4 2 2 2 3 3" xfId="22166"/>
    <cellStyle name="60% - 强调文字颜色 4 2 4 2 3 4 3 2" xfId="22167"/>
    <cellStyle name="60% - 强调文字颜色 5 2 4 2 2 2 3 4" xfId="22168"/>
    <cellStyle name="60% - 强调文字颜色 4 2 2 2 3 3 2" xfId="22169"/>
    <cellStyle name="60% - 强调文字颜色 5 2 4 2 2 2 3 4 2" xfId="22170"/>
    <cellStyle name="60% - 强调文字颜色 4 2 2 2 3 3 2 2" xfId="22171"/>
    <cellStyle name="60% - 强调文字颜色 4 2 2 2 3 3 2 2 2" xfId="22172"/>
    <cellStyle name="60% - 强调文字颜色 4 2 2 2 3 3 2 3" xfId="22173"/>
    <cellStyle name="60% - 强调文字颜色 4 2 2 2 3 3 2 3 2" xfId="22174"/>
    <cellStyle name="60% - 强调文字颜色 4 2 2 2 3 3 2 4" xfId="22175"/>
    <cellStyle name="60% - 强调文字颜色 4 2 2 2 3 3 3" xfId="22176"/>
    <cellStyle name="60% - 强调文字颜色 4 2 2 2 3 3 3 2" xfId="22177"/>
    <cellStyle name="60% - 强调文字颜色 4 2 2 2 3 3 4" xfId="22178"/>
    <cellStyle name="常规 24 2 4 2 2 3 2" xfId="22179"/>
    <cellStyle name="60% - 强调文字颜色 4 2 2 2 3 3 4 2" xfId="22180"/>
    <cellStyle name="60% - 强调文字颜色 5 2 4 2 2 2 3 5" xfId="22181"/>
    <cellStyle name="60% - 强调文字颜色 4 2 2 2 3 4" xfId="22182"/>
    <cellStyle name="标题 2 2 3 2 2 4 2 2" xfId="22183"/>
    <cellStyle name="60% - 强调文字颜色 4 2 2 2 3 4 2" xfId="22184"/>
    <cellStyle name="60% - 强调文字颜色 4 2 2 2 3 4 4" xfId="22185"/>
    <cellStyle name="标题 3 2 4 3 2 3 2 2 2" xfId="22186"/>
    <cellStyle name="60% - 强调文字颜色 4 2 2 2 3 5" xfId="22187"/>
    <cellStyle name="60% - 强调文字颜色 4 2 2 2 3 5 2" xfId="22188"/>
    <cellStyle name="60% - 强调文字颜色 4 2 2 2 3 6" xfId="22189"/>
    <cellStyle name="60% - 强调文字颜色 6 2 4 2 3 2" xfId="22190"/>
    <cellStyle name="标题 3 2 5 2 3 2 2 2" xfId="22191"/>
    <cellStyle name="60% - 强调文字颜色 4 2 2 2 3 6 2" xfId="22192"/>
    <cellStyle name="60% - 强调文字颜色 6 2 4 2 3 2 2" xfId="22193"/>
    <cellStyle name="60% - 强调文字颜色 4 2 2 2 3 7" xfId="22194"/>
    <cellStyle name="60% - 强调文字颜色 6 2 4 2 3 3" xfId="22195"/>
    <cellStyle name="60% - 强调文字颜色 4 2 2 2 4" xfId="22196"/>
    <cellStyle name="60% - 强调文字颜色 4 2 2 2 4 2" xfId="22197"/>
    <cellStyle name="60% - 强调文字颜色 5 2 4 2 2 2 4 3" xfId="22198"/>
    <cellStyle name="60% - 强调文字颜色 4 2 2 2 4 2 2" xfId="22199"/>
    <cellStyle name="60% - 强调文字颜色 5 2 4 2 2 2 4 3 2" xfId="22200"/>
    <cellStyle name="60% - 强调文字颜色 4 2 2 2 4 2 3" xfId="22201"/>
    <cellStyle name="60% - 强调文字颜色 4 2 2 2 4 2 4" xfId="22202"/>
    <cellStyle name="60% - 强调文字颜色 5 2 4 2 2 2 4 4" xfId="22203"/>
    <cellStyle name="60% - 强调文字颜色 4 2 2 2 4 3" xfId="22204"/>
    <cellStyle name="标题 3 2 2 2 2" xfId="22205"/>
    <cellStyle name="60% - 强调文字颜色 4 2 2 2 4 3 2" xfId="22206"/>
    <cellStyle name="标题 3 2 2 2 2 2" xfId="22207"/>
    <cellStyle name="60% - 强调文字颜色 4 2 2 2 4 4" xfId="22208"/>
    <cellStyle name="标题 2 2 3 2 2 4 3 2" xfId="22209"/>
    <cellStyle name="标题 3 2 2 2 3" xfId="22210"/>
    <cellStyle name="60% - 强调文字颜色 4 2 2 2 4 4 2" xfId="22211"/>
    <cellStyle name="标题 3 2 2 2 3 2" xfId="22212"/>
    <cellStyle name="60% - 强调文字颜色 4 2 2 2 4 5" xfId="22213"/>
    <cellStyle name="标题 3 2 2 2 4" xfId="22214"/>
    <cellStyle name="60% - 强调文字颜色 4 2 2 2 5" xfId="22215"/>
    <cellStyle name="60% - 强调文字颜色 4 2 2 2 5 2" xfId="22216"/>
    <cellStyle name="60% - 强调文字颜色 4 2 2 2 5 2 2" xfId="22217"/>
    <cellStyle name="60% - 强调文字颜色 4 2 2 2 5 3" xfId="22218"/>
    <cellStyle name="标题 3 2 2 3 2" xfId="22219"/>
    <cellStyle name="60% - 强调文字颜色 4 2 2 2 5 3 2" xfId="22220"/>
    <cellStyle name="标题 3 2 2 3 2 2" xfId="22221"/>
    <cellStyle name="60% - 强调文字颜色 4 2 2 2 5 4" xfId="22222"/>
    <cellStyle name="标题 3 2 2 3 3" xfId="22223"/>
    <cellStyle name="标题 5 2 2 5 2 2" xfId="22224"/>
    <cellStyle name="60% - 强调文字颜色 4 2 2 2 6" xfId="22225"/>
    <cellStyle name="差 2 7 2 2 2" xfId="22226"/>
    <cellStyle name="60% - 强调文字颜色 4 2 2 2 6 2" xfId="22227"/>
    <cellStyle name="差 2 7 2 2 2 2" xfId="22228"/>
    <cellStyle name="60% - 强调文字颜色 4 2 2 2 7" xfId="22229"/>
    <cellStyle name="差 2 7 2 2 3" xfId="22230"/>
    <cellStyle name="60% - 强调文字颜色 4 2 2 2 8" xfId="22231"/>
    <cellStyle name="差 2 7 2 2 4" xfId="22232"/>
    <cellStyle name="60% - 强调文字颜色 4 2 2 3 2" xfId="22233"/>
    <cellStyle name="60% - 强调文字颜色 4 2 2 3 2 2 2 2 2" xfId="22234"/>
    <cellStyle name="60% - 强调文字颜色 4 2 2 3 2 2 2 3" xfId="22235"/>
    <cellStyle name="常规 35 7 2" xfId="22236"/>
    <cellStyle name="60% - 强调文字颜色 4 2 2 3 2 2 2 3 2" xfId="22237"/>
    <cellStyle name="60% - 强调文字颜色 4 2 2 3 2 2 2 4" xfId="22238"/>
    <cellStyle name="60% - 强调文字颜色 4 2 2 3 2 2 3" xfId="22239"/>
    <cellStyle name="60% - 强调文字颜色 4 2 2 3 2 2 3 2" xfId="22240"/>
    <cellStyle name="60% - 强调文字颜色 4 2 2 3 2 2 4" xfId="22241"/>
    <cellStyle name="60% - 强调文字颜色 4 2 2 3 2 2 4 2" xfId="22242"/>
    <cellStyle name="60% - 强调文字颜色 4 2 2 3 2 2 5" xfId="22243"/>
    <cellStyle name="60% - 强调文字颜色 4 2 2 3 2 3 2 2" xfId="22244"/>
    <cellStyle name="60% - 强调文字颜色 4 2 2 3 2 3 2 3" xfId="22245"/>
    <cellStyle name="常规 36 7 2" xfId="22246"/>
    <cellStyle name="常规 41 7 2" xfId="22247"/>
    <cellStyle name="60% - 强调文字颜色 4 2 2 3 2 3 2 4" xfId="22248"/>
    <cellStyle name="60% - 强调文字颜色 4 2 2 3 2 3 3" xfId="22249"/>
    <cellStyle name="60% - 强调文字颜色 4 2 2 3 2 3 3 2" xfId="22250"/>
    <cellStyle name="60% - 强调文字颜色 4 2 2 3 2 3 4" xfId="22251"/>
    <cellStyle name="60% - 强调文字颜色 4 2 2 3 2 3 4 2" xfId="22252"/>
    <cellStyle name="60% - 强调文字颜色 4 2 2 3 2 4 2" xfId="22253"/>
    <cellStyle name="60% - 强调文字颜色 4 2 2 3 2 4 2 2" xfId="22254"/>
    <cellStyle name="60% - 强调文字颜色 4 2 2 3 2 5" xfId="22255"/>
    <cellStyle name="60% - 强调文字颜色 4 2 2 3 2 5 2" xfId="22256"/>
    <cellStyle name="60% - 强调文字颜色 4 2 2 3 2 6" xfId="22257"/>
    <cellStyle name="60% - 强调文字颜色 6 2 4 3 2 2" xfId="22258"/>
    <cellStyle name="差 2 4 4 2 2 2 2" xfId="22259"/>
    <cellStyle name="60% - 强调文字颜色 4 2 2 3 2 6 2" xfId="22260"/>
    <cellStyle name="60% - 强调文字颜色 6 2 4 3 2 2 2" xfId="22261"/>
    <cellStyle name="60% - 强调文字颜色 4 2 2 3 2 7" xfId="22262"/>
    <cellStyle name="60% - 强调文字颜色 6 2 4 3 2 3" xfId="22263"/>
    <cellStyle name="60% - 强调文字颜色 4 2 2 3 3" xfId="22264"/>
    <cellStyle name="60% - 强调文字颜色 4 2 2 3 3 2 2" xfId="22265"/>
    <cellStyle name="60% - 强调文字颜色 4 2 2 3 3 2 3" xfId="22266"/>
    <cellStyle name="60% - 强调文字颜色 4 2 2 3 3 2 3 2" xfId="22267"/>
    <cellStyle name="常规 18 5 2 2 2 2 4" xfId="22268"/>
    <cellStyle name="60% - 强调文字颜色 4 2 2 3 3 2 4" xfId="22269"/>
    <cellStyle name="60% - 强调文字颜色 4 2 2 3 3 3" xfId="22270"/>
    <cellStyle name="60% - 强调文字颜色 4 2 2 3 3 3 2" xfId="22271"/>
    <cellStyle name="60% - 强调文字颜色 4 2 2 3 3 4 2" xfId="22272"/>
    <cellStyle name="60% - 强调文字颜色 4 2 2 3 3 5" xfId="22273"/>
    <cellStyle name="常规 3 7 2 2 2 2 2" xfId="22274"/>
    <cellStyle name="60% - 强调文字颜色 4 2 2 3 4" xfId="22275"/>
    <cellStyle name="60% - 强调文字颜色 4 2 2 3 4 2" xfId="22276"/>
    <cellStyle name="60% - 强调文字颜色 4 2 2 3 4 2 2" xfId="22277"/>
    <cellStyle name="60% - 强调文字颜色 4 2 2 3 4 3 2" xfId="22278"/>
    <cellStyle name="标题 3 2 3 2 2 2" xfId="22279"/>
    <cellStyle name="60% - 强调文字颜色 4 2 2 3 4 4" xfId="22280"/>
    <cellStyle name="标题 3 2 3 2 3" xfId="22281"/>
    <cellStyle name="好 2 2 2 2 2 2 2 3 2" xfId="22282"/>
    <cellStyle name="60% - 强调文字颜色 4 2 2 3 5" xfId="22283"/>
    <cellStyle name="60% - 强调文字颜色 4 2 2 3 5 2" xfId="22284"/>
    <cellStyle name="标题 5 2 2 5 3 2" xfId="22285"/>
    <cellStyle name="60% - 强调文字颜色 4 2 2 3 6" xfId="22286"/>
    <cellStyle name="差 2 7 2 3 2" xfId="22287"/>
    <cellStyle name="60% - 强调文字颜色 4 2 2 3 6 2" xfId="22288"/>
    <cellStyle name="60% - 强调文字颜色 4 2 2 3 7" xfId="22289"/>
    <cellStyle name="60% - 强调文字颜色 4 2 2 4" xfId="22290"/>
    <cellStyle name="汇总 2 5 2 2 5 3" xfId="22291"/>
    <cellStyle name="标题 1 2 4 2 2 2 3 4 2" xfId="22292"/>
    <cellStyle name="60% - 强调文字颜色 4 2 2 4 2" xfId="22293"/>
    <cellStyle name="60% - 强调文字颜色 4 2 2 4 2 2 2" xfId="22294"/>
    <cellStyle name="60% - 强调文字颜色 4 2 2 4 2 2 2 2" xfId="22295"/>
    <cellStyle name="60% - 强调文字颜色 4 2 2 4 2 2 3" xfId="22296"/>
    <cellStyle name="60% - 强调文字颜色 4 2 2 4 2 2 3 2" xfId="22297"/>
    <cellStyle name="适中 2 2 2 2 2" xfId="22298"/>
    <cellStyle name="60% - 强调文字颜色 4 2 2 4 2 2 4" xfId="22299"/>
    <cellStyle name="60% - 强调文字颜色 4 2 2 4 2 3" xfId="22300"/>
    <cellStyle name="60% - 强调文字颜色 6 2 6 2 3 2 2 2" xfId="22301"/>
    <cellStyle name="60% - 强调文字颜色 4 2 2 4 2 3 2" xfId="22302"/>
    <cellStyle name="60% - 强调文字颜色 4 2 2 4 2 4 2" xfId="22303"/>
    <cellStyle name="60% - 强调文字颜色 4 2 2 4 2 5" xfId="22304"/>
    <cellStyle name="60% - 强调文字颜色 4 2 2 4 3 2 2" xfId="22305"/>
    <cellStyle name="60% - 强调文字颜色 4 2 2 4 3 2 2 2" xfId="22306"/>
    <cellStyle name="60% - 强调文字颜色 4 2 2 4 3 2 3" xfId="22307"/>
    <cellStyle name="60% - 强调文字颜色 4 2 2 4 3 2 3 2" xfId="22308"/>
    <cellStyle name="适中 2 2 3 2 2" xfId="22309"/>
    <cellStyle name="60% - 强调文字颜色 4 2 2 4 3 2 4" xfId="22310"/>
    <cellStyle name="60% - 强调文字颜色 4 2 2 4 3 3" xfId="22311"/>
    <cellStyle name="60% - 强调文字颜色 6 2 6 2 3 2 3 2" xfId="22312"/>
    <cellStyle name="60% - 强调文字颜色 4 2 2 4 3 3 2" xfId="22313"/>
    <cellStyle name="60% - 强调文字颜色 4 2 2 4 3 4" xfId="22314"/>
    <cellStyle name="标题 4 2 5 2 2 2 2 2" xfId="22315"/>
    <cellStyle name="60% - 强调文字颜色 4 2 2 4 3 4 2" xfId="22316"/>
    <cellStyle name="标题 4 2 5 2 2 2 2 2 2" xfId="22317"/>
    <cellStyle name="60% - 强调文字颜色 4 2 2 4 3 5" xfId="22318"/>
    <cellStyle name="标题 4 2 5 2 2 2 2 3" xfId="22319"/>
    <cellStyle name="60% - 强调文字颜色 4 2 2 4 4 2 2" xfId="22320"/>
    <cellStyle name="60% - 强调文字颜色 4 2 2 4 4 3" xfId="22321"/>
    <cellStyle name="标题 3 2 4 2 2" xfId="22322"/>
    <cellStyle name="强调文字颜色 4 2 4 3 2 2 2 2" xfId="22323"/>
    <cellStyle name="标题 1 2 2 2 2 6" xfId="22324"/>
    <cellStyle name="60% - 强调文字颜色 4 2 2 4 4 3 2" xfId="22325"/>
    <cellStyle name="标题 3 2 4 2 2 2" xfId="22326"/>
    <cellStyle name="60% - 强调文字颜色 4 2 2 4 4 4" xfId="22327"/>
    <cellStyle name="标题 3 2 4 2 3" xfId="22328"/>
    <cellStyle name="标题 4 2 5 2 2 2 3 2" xfId="22329"/>
    <cellStyle name="60% - 强调文字颜色 4 2 2 4 5 2" xfId="22330"/>
    <cellStyle name="60% - 强调文字颜色 4 2 2 5" xfId="22331"/>
    <cellStyle name="60% - 强调文字颜色 4 2 2 5 2" xfId="22332"/>
    <cellStyle name="60% - 强调文字颜色 4 2 2 5 2 2 2" xfId="22333"/>
    <cellStyle name="60% - 强调文字颜色 4 2 2 5 2 3" xfId="22334"/>
    <cellStyle name="60% - 强调文字颜色 4 2 2 5 2 3 2" xfId="22335"/>
    <cellStyle name="60% - 强调文字颜色 4 2 2 5 3 2" xfId="22336"/>
    <cellStyle name="60% - 强调文字颜色 4 2 2 5 4" xfId="22337"/>
    <cellStyle name="60% - 强调文字颜色 4 2 2 5 4 2" xfId="22338"/>
    <cellStyle name="60% - 强调文字颜色 4 2 2 5 5" xfId="22339"/>
    <cellStyle name="60% - 强调文字颜色 4 2 2 6" xfId="22340"/>
    <cellStyle name="60% - 强调文字颜色 4 2 2 6 2" xfId="22341"/>
    <cellStyle name="60% - 强调文字颜色 4 2 2 6 2 2" xfId="22342"/>
    <cellStyle name="60% - 强调文字颜色 4 2 2 6 4" xfId="22343"/>
    <cellStyle name="强调文字颜色 1 2 4 3 3 2" xfId="22344"/>
    <cellStyle name="60% - 强调文字颜色 4 2 2 7" xfId="22345"/>
    <cellStyle name="链接单元格 2 6 5" xfId="22346"/>
    <cellStyle name="常规 3 4 7 2" xfId="22347"/>
    <cellStyle name="强调文字颜色 1 2 4 3 3 2 2" xfId="22348"/>
    <cellStyle name="60% - 强调文字颜色 4 2 2 7 2" xfId="22349"/>
    <cellStyle name="强调文字颜色 1 2 4 3 3 3" xfId="22350"/>
    <cellStyle name="60% - 强调文字颜色 4 2 2 8" xfId="22351"/>
    <cellStyle name="60% - 强调文字颜色 6 2 2 2 3 3 4 2" xfId="22352"/>
    <cellStyle name="强调文字颜色 1 2 4 3 3 3 2" xfId="22353"/>
    <cellStyle name="60% - 强调文字颜色 4 2 2 8 2" xfId="22354"/>
    <cellStyle name="常规 28 2 7" xfId="22355"/>
    <cellStyle name="常规 33 2 7" xfId="22356"/>
    <cellStyle name="注释 2 4 2 3 3 2 2 2" xfId="22357"/>
    <cellStyle name="强调文字颜色 1 2 4 3 3 4" xfId="22358"/>
    <cellStyle name="60% - 强调文字颜色 4 2 2 9" xfId="22359"/>
    <cellStyle name="60% - 强调文字颜色 4 2 3" xfId="22360"/>
    <cellStyle name="60% - 强调文字颜色 4 2 3 2" xfId="22361"/>
    <cellStyle name="60% - 强调文字颜色 4 2 3 2 2" xfId="22362"/>
    <cellStyle name="60% - 强调文字颜色 4 2 3 2 2 2" xfId="22363"/>
    <cellStyle name="60% - 强调文字颜色 5 2 4 2 3 2 2 3" xfId="22364"/>
    <cellStyle name="60% - 强调文字颜色 4 2 3 2 2 2 2" xfId="22365"/>
    <cellStyle name="60% - 强调文字颜色 5 2 4 2 3 2 2 3 2" xfId="22366"/>
    <cellStyle name="60% - 强调文字颜色 4 2 3 2 2 2 2 4 2" xfId="22367"/>
    <cellStyle name="60% - 强调文字颜色 4 2 3 2 2 2 2 5" xfId="22368"/>
    <cellStyle name="60% - 强调文字颜色 4 2 3 2 2 2 3" xfId="22369"/>
    <cellStyle name="标题 5 3 2 3 3 2 2" xfId="22370"/>
    <cellStyle name="60% - 强调文字颜色 4 2 3 2 2 2 3 2 2" xfId="22371"/>
    <cellStyle name="60% - 强调文字颜色 4 2 3 2 2 2 3 2 2 2" xfId="22372"/>
    <cellStyle name="60% - 强调文字颜色 4 2 3 2 2 2 3 2 3" xfId="22373"/>
    <cellStyle name="60% - 强调文字颜色 4 2 3 2 2 2 3 2 3 2" xfId="22374"/>
    <cellStyle name="60% - 强调文字颜色 4 2 3 2 2 2 3 2 4" xfId="22375"/>
    <cellStyle name="60% - 强调文字颜色 4 2 3 2 2 2 3 3" xfId="22376"/>
    <cellStyle name="常规 21 4 3 2 2" xfId="22377"/>
    <cellStyle name="60% - 强调文字颜色 4 2 3 2 2 2 3 3 2" xfId="22378"/>
    <cellStyle name="常规 21 4 3 2 2 2" xfId="22379"/>
    <cellStyle name="60% - 强调文字颜色 4 2 3 2 2 2 3 4 2" xfId="22380"/>
    <cellStyle name="常规 21 4 3 2 3 2" xfId="22381"/>
    <cellStyle name="标题 1 2 2 2 2 4 2 2" xfId="22382"/>
    <cellStyle name="60% - 强调文字颜色 4 2 3 2 2 2 3 5" xfId="22383"/>
    <cellStyle name="常规 21 4 3 2 4" xfId="22384"/>
    <cellStyle name="60% - 强调文字颜色 4 2 3 2 2 2 4" xfId="22385"/>
    <cellStyle name="标题 5 3 2 3 3 2 3" xfId="22386"/>
    <cellStyle name="60% - 强调文字颜色 4 2 3 2 2 2 4 2" xfId="22387"/>
    <cellStyle name="标题 5 3 2 3 3 2 3 2" xfId="22388"/>
    <cellStyle name="60% - 强调文字颜色 4 2 3 2 2 2 4 2 2" xfId="22389"/>
    <cellStyle name="60% - 强调文字颜色 4 2 3 2 2 2 4 3" xfId="22390"/>
    <cellStyle name="常规 21 4 3 3 2" xfId="22391"/>
    <cellStyle name="60% - 强调文字颜色 4 2 3 2 2 2 4 3 2" xfId="22392"/>
    <cellStyle name="常规 21 4 3 3 2 2" xfId="22393"/>
    <cellStyle name="60% - 强调文字颜色 4 2 3 2 2 2 4 4" xfId="22394"/>
    <cellStyle name="常规 21 4 3 3 3" xfId="22395"/>
    <cellStyle name="60% - 强调文字颜色 4 2 3 2 2 2 5" xfId="22396"/>
    <cellStyle name="标题 5 3 2 3 3 2 4" xfId="22397"/>
    <cellStyle name="60% - 强调文字颜色 4 2 3 2 2 2 5 2" xfId="22398"/>
    <cellStyle name="60% - 强调文字颜色 4 2 3 2 2 3" xfId="22399"/>
    <cellStyle name="60% - 强调文字颜色 5 2 4 2 3 2 2 4" xfId="22400"/>
    <cellStyle name="60% - 强调文字颜色 4 2 3 2 2 3 2" xfId="22401"/>
    <cellStyle name="60% - 强调文字颜色 4 2 3 2 2 3 2 2 2" xfId="22402"/>
    <cellStyle name="60% - 强调文字颜色 4 2 3 2 2 3 2 3" xfId="22403"/>
    <cellStyle name="60% - 强调文字颜色 4 2 3 2 2 3 2 3 2" xfId="22404"/>
    <cellStyle name="60% - 强调文字颜色 4 2 3 2 2 3 2 4" xfId="22405"/>
    <cellStyle name="60% - 强调文字颜色 4 2 3 2 2 3 3" xfId="22406"/>
    <cellStyle name="标题 5 3 2 3 3 3 2" xfId="22407"/>
    <cellStyle name="60% - 强调文字颜色 4 2 3 2 2 3 3 2" xfId="22408"/>
    <cellStyle name="60% - 强调文字颜色 4 2 3 2 2 3 4" xfId="22409"/>
    <cellStyle name="60% - 强调文字颜色 4 2 3 2 2 3 4 2" xfId="22410"/>
    <cellStyle name="60% - 强调文字颜色 4 2 3 2 2 3 5" xfId="22411"/>
    <cellStyle name="60% - 强调文字颜色 4 2 3 2 2 4" xfId="22412"/>
    <cellStyle name="检查单元格 2 3 5 2 3" xfId="22413"/>
    <cellStyle name="60% - 强调文字颜色 4 2 3 2 2 4 2" xfId="22414"/>
    <cellStyle name="检查单元格 2 3 5 2 3 2" xfId="22415"/>
    <cellStyle name="60% - 强调文字颜色 4 2 3 2 2 4 2 2" xfId="22416"/>
    <cellStyle name="检查单元格 2 3 5 2 4" xfId="22417"/>
    <cellStyle name="60% - 强调文字颜色 4 2 3 2 2 4 3" xfId="22418"/>
    <cellStyle name="标题 5 3 2 3 3 4 2" xfId="22419"/>
    <cellStyle name="60% - 强调文字颜色 4 2 3 2 2 4 3 2" xfId="22420"/>
    <cellStyle name="60% - 强调文字颜色 4 2 3 2 2 4 4" xfId="22421"/>
    <cellStyle name="60% - 强调文字颜色 4 2 3 2 2 5" xfId="22422"/>
    <cellStyle name="60% - 强调文字颜色 4 2 3 2 2 5 2" xfId="22423"/>
    <cellStyle name="60% - 强调文字颜色 4 2 3 2 2 6" xfId="22424"/>
    <cellStyle name="60% - 强调文字颜色 6 2 5 2 2 2" xfId="22425"/>
    <cellStyle name="60% - 强调文字颜色 4 2 3 2 2 6 2" xfId="22426"/>
    <cellStyle name="60% - 强调文字颜色 6 2 5 2 2 2 2" xfId="22427"/>
    <cellStyle name="60% - 强调文字颜色 4 2 3 2 2 7" xfId="22428"/>
    <cellStyle name="60% - 强调文字颜色 6 2 5 2 2 3" xfId="22429"/>
    <cellStyle name="60% - 强调文字颜色 4 2 3 2 3" xfId="22430"/>
    <cellStyle name="标题 3 2 3 2 2 2 2" xfId="22431"/>
    <cellStyle name="60% - 强调文字颜色 4 2 3 2 3 2" xfId="22432"/>
    <cellStyle name="标题 3 2 3 2 2 2 2 2" xfId="22433"/>
    <cellStyle name="60% - 强调文字颜色 4 2 3 2 3 2 2" xfId="22434"/>
    <cellStyle name="标题 3 2 3 2 2 2 2 2 2" xfId="22435"/>
    <cellStyle name="常规 28 2 2 5" xfId="22436"/>
    <cellStyle name="常规 33 2 2 5" xfId="22437"/>
    <cellStyle name="60% - 强调文字颜色 4 2 3 2 3 2 2 2" xfId="22438"/>
    <cellStyle name="标题 3 2 3 2 2 2 2 2 2 2" xfId="22439"/>
    <cellStyle name="常规 28 2 2 5 2" xfId="22440"/>
    <cellStyle name="常规 33 2 2 5 2" xfId="22441"/>
    <cellStyle name="60% - 强调文字颜色 4 2 3 2 3 2 3" xfId="22442"/>
    <cellStyle name="标题 3 2 3 2 2 2 2 2 3" xfId="22443"/>
    <cellStyle name="标题 5 3 2 3 4 2 2" xfId="22444"/>
    <cellStyle name="常规 28 2 2 6" xfId="22445"/>
    <cellStyle name="常规 33 2 2 6" xfId="22446"/>
    <cellStyle name="60% - 强调文字颜色 4 2 3 2 3 2 3 2" xfId="22447"/>
    <cellStyle name="标题 3 2 3 2 2 2 2 2 3 2" xfId="22448"/>
    <cellStyle name="常规 28 2 2 6 2" xfId="22449"/>
    <cellStyle name="常规 33 2 2 6 2" xfId="22450"/>
    <cellStyle name="60% - 强调文字颜色 4 2 3 2 3 2 4" xfId="22451"/>
    <cellStyle name="标题 3 2 3 2 2 2 2 2 4" xfId="22452"/>
    <cellStyle name="常规 28 2 2 7" xfId="22453"/>
    <cellStyle name="常规 33 2 2 7" xfId="22454"/>
    <cellStyle name="输入 2 10" xfId="22455"/>
    <cellStyle name="60% - 强调文字颜色 4 2 3 2 3 2 4 2" xfId="22456"/>
    <cellStyle name="60% - 强调文字颜色 4 2 3 2 3 2 5" xfId="22457"/>
    <cellStyle name="60% - 强调文字颜色 4 2 3 2 3 3" xfId="22458"/>
    <cellStyle name="标题 3 2 3 2 2 2 2 3" xfId="22459"/>
    <cellStyle name="60% - 强调文字颜色 4 2 3 2 3 3 2" xfId="22460"/>
    <cellStyle name="标题 3 2 3 2 2 2 2 3 2" xfId="22461"/>
    <cellStyle name="常规 28 2 3 5" xfId="22462"/>
    <cellStyle name="常规 33 2 3 5" xfId="22463"/>
    <cellStyle name="60% - 强调文字颜色 4 2 3 2 3 3 2 2" xfId="22464"/>
    <cellStyle name="常规 28 2 3 5 2" xfId="22465"/>
    <cellStyle name="常规 33 2 3 5 2" xfId="22466"/>
    <cellStyle name="60% - 强调文字颜色 4 2 3 2 3 3 2 2 2" xfId="22467"/>
    <cellStyle name="60% - 强调文字颜色 4 2 3 2 3 3 2 3" xfId="22468"/>
    <cellStyle name="60% - 强调文字颜色 4 2 3 2 3 3 2 3 2" xfId="22469"/>
    <cellStyle name="60% - 强调文字颜色 4 2 3 2 3 3 2 4" xfId="22470"/>
    <cellStyle name="60% - 强调文字颜色 4 2 3 2 3 3 3" xfId="22471"/>
    <cellStyle name="标题 5 3 2 3 4 3 2" xfId="22472"/>
    <cellStyle name="常规 28 2 3 6" xfId="22473"/>
    <cellStyle name="常规 33 2 3 6" xfId="22474"/>
    <cellStyle name="60% - 强调文字颜色 4 2 3 2 3 3 3 2" xfId="22475"/>
    <cellStyle name="常规 28 2 3 6 2" xfId="22476"/>
    <cellStyle name="常规 33 2 3 6 2" xfId="22477"/>
    <cellStyle name="60% - 强调文字颜色 4 2 3 2 3 3 4" xfId="22478"/>
    <cellStyle name="常规 28 2 3 7" xfId="22479"/>
    <cellStyle name="常规 33 2 3 7" xfId="22480"/>
    <cellStyle name="60% - 强调文字颜色 4 2 3 2 3 3 4 2" xfId="22481"/>
    <cellStyle name="60% - 强调文字颜色 4 2 3 2 3 3 5" xfId="22482"/>
    <cellStyle name="60% - 强调文字颜色 4 2 3 2 3 4" xfId="22483"/>
    <cellStyle name="标题 2 2 3 2 3 4 2 2" xfId="22484"/>
    <cellStyle name="标题 3 2 3 2 2 2 2 4" xfId="22485"/>
    <cellStyle name="60% - 强调文字颜色 4 2 3 2 3 4 2" xfId="22486"/>
    <cellStyle name="标题 3 2 3 2 2 2 2 4 2" xfId="22487"/>
    <cellStyle name="常规 28 2 4 5" xfId="22488"/>
    <cellStyle name="常规 33 2 4 5" xfId="22489"/>
    <cellStyle name="60% - 强调文字颜色 4 2 3 2 3 4 4" xfId="22490"/>
    <cellStyle name="60% - 强调文字颜色 4 2 3 2 3 5" xfId="22491"/>
    <cellStyle name="标题 3 2 3 2 2 2 2 5" xfId="22492"/>
    <cellStyle name="常规 27 3 2 2 2 2" xfId="22493"/>
    <cellStyle name="常规 32 3 2 2 2 2" xfId="22494"/>
    <cellStyle name="60% - 强调文字颜色 4 2 3 2 3 5 2" xfId="22495"/>
    <cellStyle name="常规 27 3 2 2 2 2 2" xfId="22496"/>
    <cellStyle name="常规 32 3 2 2 2 2 2" xfId="22497"/>
    <cellStyle name="60% - 强调文字颜色 6 2 5 2 3 2" xfId="22498"/>
    <cellStyle name="60% - 强调文字颜色 4 2 3 2 3 6" xfId="22499"/>
    <cellStyle name="常规 27 3 2 2 2 3" xfId="22500"/>
    <cellStyle name="常规 32 3 2 2 2 3" xfId="22501"/>
    <cellStyle name="60% - 强调文字颜色 6 2 5 2 3 2 2" xfId="22502"/>
    <cellStyle name="60% - 强调文字颜色 4 2 3 2 3 6 2" xfId="22503"/>
    <cellStyle name="常规 27 3 2 2 2 3 2" xfId="22504"/>
    <cellStyle name="常规 32 3 2 2 2 3 2" xfId="22505"/>
    <cellStyle name="60% - 强调文字颜色 6 2 5 2 3 3" xfId="22506"/>
    <cellStyle name="60% - 强调文字颜色 4 2 3 2 3 7" xfId="22507"/>
    <cellStyle name="常规 27 3 2 2 2 4" xfId="22508"/>
    <cellStyle name="常规 32 3 2 2 2 4" xfId="22509"/>
    <cellStyle name="60% - 强调文字颜色 4 2 3 2 4" xfId="22510"/>
    <cellStyle name="标题 3 2 3 2 2 2 3" xfId="22511"/>
    <cellStyle name="60% - 强调文字颜色 4 2 3 2 4 2" xfId="22512"/>
    <cellStyle name="标题 3 2 3 2 2 2 3 2" xfId="22513"/>
    <cellStyle name="60% - 强调文字颜色 4 2 3 2 4 2 2" xfId="22514"/>
    <cellStyle name="标题 3 2 3 2 2 2 3 2 2" xfId="22515"/>
    <cellStyle name="常规 28 3 2 5" xfId="22516"/>
    <cellStyle name="常规 33 3 2 5" xfId="22517"/>
    <cellStyle name="60% - 强调文字颜色 4 2 3 2 4 2 2 2" xfId="22518"/>
    <cellStyle name="标题 3 2 3 2 2 2 3 2 2 2" xfId="22519"/>
    <cellStyle name="常规 28 3 2 5 2" xfId="22520"/>
    <cellStyle name="常规 33 3 2 5 2" xfId="22521"/>
    <cellStyle name="60% - 强调文字颜色 4 2 3 2 4 2 3" xfId="22522"/>
    <cellStyle name="标题 3 2 3 2 2 2 3 2 3" xfId="22523"/>
    <cellStyle name="常规 28 3 2 6" xfId="22524"/>
    <cellStyle name="常规 33 3 2 6" xfId="22525"/>
    <cellStyle name="60% - 强调文字颜色 4 2 3 2 4 2 3 2" xfId="22526"/>
    <cellStyle name="标题 3 2 3 2 2 2 3 2 3 2" xfId="22527"/>
    <cellStyle name="常规 28 3 2 6 2" xfId="22528"/>
    <cellStyle name="常规 33 3 2 6 2" xfId="22529"/>
    <cellStyle name="60% - 强调文字颜色 4 2 3 2 4 2 4" xfId="22530"/>
    <cellStyle name="标题 3 2 3 2 2 2 3 2 4" xfId="22531"/>
    <cellStyle name="常规 28 3 2 7" xfId="22532"/>
    <cellStyle name="常规 33 3 2 7" xfId="22533"/>
    <cellStyle name="60% - 强调文字颜色 4 2 3 2 4 3 2" xfId="22534"/>
    <cellStyle name="标题 3 2 3 2 2 2 3 3 2" xfId="22535"/>
    <cellStyle name="常规 28 3 3 5" xfId="22536"/>
    <cellStyle name="常规 33 3 3 5" xfId="22537"/>
    <cellStyle name="60% - 强调文字颜色 4 2 3 2 5" xfId="22538"/>
    <cellStyle name="标题 3 2 3 2 2 2 4" xfId="22539"/>
    <cellStyle name="60% - 强调文字颜色 4 2 3 2 5 2" xfId="22540"/>
    <cellStyle name="标题 3 2 3 2 2 2 4 2" xfId="22541"/>
    <cellStyle name="60% - 强调文字颜色 4 2 3 2 5 2 2" xfId="22542"/>
    <cellStyle name="标题 3 2 3 2 2 2 4 2 2" xfId="22543"/>
    <cellStyle name="常规 28 4 2 5" xfId="22544"/>
    <cellStyle name="常规 33 4 2 5" xfId="22545"/>
    <cellStyle name="60% - 强调文字颜色 4 2 3 2 5 3 2" xfId="22546"/>
    <cellStyle name="标题 3 2 3 2 2 2 4 3 2" xfId="22547"/>
    <cellStyle name="常规 28 4 3 5" xfId="22548"/>
    <cellStyle name="常规 33 4 3 5" xfId="22549"/>
    <cellStyle name="60% - 强调文字颜色 4 2 3 2 6" xfId="22550"/>
    <cellStyle name="标题 3 2 3 2 2 2 5" xfId="22551"/>
    <cellStyle name="差 2 7 3 2 2" xfId="22552"/>
    <cellStyle name="60% - 强调文字颜色 4 2 3 2 6 2" xfId="22553"/>
    <cellStyle name="标题 3 2 3 2 2 2 5 2" xfId="22554"/>
    <cellStyle name="差 2 7 3 2 2 2" xfId="22555"/>
    <cellStyle name="标题 1 2 7 3 2 3 2" xfId="22556"/>
    <cellStyle name="60% - 强调文字颜色 4 2 3 2 7" xfId="22557"/>
    <cellStyle name="标题 3 2 3 2 2 2 6" xfId="22558"/>
    <cellStyle name="差 2 7 3 2 3" xfId="22559"/>
    <cellStyle name="常规 35 3 2 3 2 3 2" xfId="22560"/>
    <cellStyle name="60% - 强调文字颜色 4 2 3 2 7 2" xfId="22561"/>
    <cellStyle name="标题 3 2 3 2 2 2 6 2" xfId="22562"/>
    <cellStyle name="差 2 7 3 2 3 2" xfId="22563"/>
    <cellStyle name="60% - 强调文字颜色 4 2 3 2 8" xfId="22564"/>
    <cellStyle name="标题 3 2 3 2 2 2 7" xfId="22565"/>
    <cellStyle name="差 2 7 3 2 4" xfId="22566"/>
    <cellStyle name="常规 2 3 3 2 3 2 3 2" xfId="22567"/>
    <cellStyle name="60% - 强调文字颜色 4 2 3 3" xfId="22568"/>
    <cellStyle name="60% - 强调文字颜色 4 2 3 3 2" xfId="22569"/>
    <cellStyle name="60% - 强调文字颜色 4 2 3 3 2 2 2" xfId="22570"/>
    <cellStyle name="60% - 强调文字颜色 5 2 4 2 3 3 2 3 2" xfId="22571"/>
    <cellStyle name="60% - 强调文字颜色 4 2 3 3 2 2 2 2" xfId="22572"/>
    <cellStyle name="60% - 强调文字颜色 4 2 3 3 2 2 2 2 2" xfId="22573"/>
    <cellStyle name="60% - 强调文字颜色 4 2 3 3 2 2 2 3 2" xfId="22574"/>
    <cellStyle name="60% - 强调文字颜色 4 2 3 3 2 2 2 4" xfId="22575"/>
    <cellStyle name="60% - 强调文字颜色 4 2 3 3 2 2 3" xfId="22576"/>
    <cellStyle name="60% - 强调文字颜色 4 2 3 3 2 2 3 2" xfId="22577"/>
    <cellStyle name="60% - 强调文字颜色 4 2 3 3 2 2 4" xfId="22578"/>
    <cellStyle name="强调文字颜色 1 2 3" xfId="22579"/>
    <cellStyle name="60% - 强调文字颜色 4 2 3 3 2 2 4 2" xfId="22580"/>
    <cellStyle name="60% - 强调文字颜色 4 2 3 3 2 3" xfId="22581"/>
    <cellStyle name="60% - 强调文字颜色 5 2 4 2 3 3 2 4" xfId="22582"/>
    <cellStyle name="60% - 强调文字颜色 4 2 3 3 2 3 2" xfId="22583"/>
    <cellStyle name="60% - 强调文字颜色 4 2 3 3 2 3 2 2" xfId="22584"/>
    <cellStyle name="60% - 强调文字颜色 4 2 3 3 2 3 2 2 2" xfId="22585"/>
    <cellStyle name="60% - 强调文字颜色 4 2 3 3 2 3 2 3" xfId="22586"/>
    <cellStyle name="60% - 强调文字颜色 4 2 3 3 2 3 2 3 2" xfId="22587"/>
    <cellStyle name="60% - 强调文字颜色 4 2 3 3 2 3 2 4" xfId="22588"/>
    <cellStyle name="60% - 强调文字颜色 4 2 3 3 2 3 3" xfId="22589"/>
    <cellStyle name="60% - 强调文字颜色 4 2 3 3 2 3 3 2" xfId="22590"/>
    <cellStyle name="60% - 强调文字颜色 4 2 3 3 2 3 4" xfId="22591"/>
    <cellStyle name="强调文字颜色 2 2 3" xfId="22592"/>
    <cellStyle name="60% - 强调文字颜色 4 2 3 3 2 3 4 2" xfId="22593"/>
    <cellStyle name="检查单元格 2 4 5 2 3" xfId="22594"/>
    <cellStyle name="60% - 强调文字颜色 4 2 3 3 2 4 2" xfId="22595"/>
    <cellStyle name="检查单元格 2 4 5 2 3 2" xfId="22596"/>
    <cellStyle name="60% - 强调文字颜色 4 2 3 3 2 4 2 2" xfId="22597"/>
    <cellStyle name="检查单元格 2 4 5 2 4" xfId="22598"/>
    <cellStyle name="60% - 强调文字颜色 4 2 3 3 2 4 3" xfId="22599"/>
    <cellStyle name="60% - 强调文字颜色 4 2 3 3 2 4 3 2" xfId="22600"/>
    <cellStyle name="60% - 强调文字颜色 4 2 3 3 2 4 4" xfId="22601"/>
    <cellStyle name="60% - 强调文字颜色 4 2 3 3 2 5" xfId="22602"/>
    <cellStyle name="60% - 强调文字颜色 4 2 3 3 2 5 2" xfId="22603"/>
    <cellStyle name="60% - 强调文字颜色 4 2 3 3 2 6" xfId="22604"/>
    <cellStyle name="60% - 强调文字颜色 6 2 5 3 2 2" xfId="22605"/>
    <cellStyle name="差 2 4 4 3 2 2 2" xfId="22606"/>
    <cellStyle name="60% - 强调文字颜色 4 2 3 3 2 6 2" xfId="22607"/>
    <cellStyle name="60% - 强调文字颜色 6 2 5 3 2 2 2" xfId="22608"/>
    <cellStyle name="60% - 强调文字颜色 4 2 3 3 2 7" xfId="22609"/>
    <cellStyle name="60% - 强调文字颜色 6 2 5 3 2 3" xfId="22610"/>
    <cellStyle name="60% - 强调文字颜色 4 2 3 3 3" xfId="22611"/>
    <cellStyle name="标题 3 2 3 2 2 3 2" xfId="22612"/>
    <cellStyle name="60% - 强调文字颜色 4 2 3 3 3 2" xfId="22613"/>
    <cellStyle name="标题 3 2 3 2 2 3 2 2" xfId="22614"/>
    <cellStyle name="60% - 强调文字颜色 4 2 3 3 3 2 2" xfId="22615"/>
    <cellStyle name="标题 3 2 3 2 2 3 2 2 2" xfId="22616"/>
    <cellStyle name="常规 29 2 2 5" xfId="22617"/>
    <cellStyle name="常规 34 2 2 5" xfId="22618"/>
    <cellStyle name="60% - 强调文字颜色 4 2 3 3 3 2 2 2" xfId="22619"/>
    <cellStyle name="常规 29 2 2 5 2" xfId="22620"/>
    <cellStyle name="常规 34 2 2 5 2" xfId="22621"/>
    <cellStyle name="60% - 强调文字颜色 4 2 3 3 3 2 3" xfId="22622"/>
    <cellStyle name="常规 29 2 2 6" xfId="22623"/>
    <cellStyle name="常规 34 2 2 6" xfId="22624"/>
    <cellStyle name="60% - 强调文字颜色 4 2 3 3 3 2 3 2" xfId="22625"/>
    <cellStyle name="常规 29 2 2 6 2" xfId="22626"/>
    <cellStyle name="常规 34 2 2 6 2" xfId="22627"/>
    <cellStyle name="60% - 强调文字颜色 4 2 3 3 3 2 4" xfId="22628"/>
    <cellStyle name="标题 4 2 4 3 2 2 2 2 2" xfId="22629"/>
    <cellStyle name="常规 29 2 2 7" xfId="22630"/>
    <cellStyle name="常规 34 2 2 7" xfId="22631"/>
    <cellStyle name="60% - 强调文字颜色 4 2 3 3 3 3" xfId="22632"/>
    <cellStyle name="标题 3 2 3 2 2 3 2 3" xfId="22633"/>
    <cellStyle name="60% - 强调文字颜色 4 2 3 3 3 3 2" xfId="22634"/>
    <cellStyle name="标题 3 2 3 2 2 3 2 3 2" xfId="22635"/>
    <cellStyle name="常规 29 2 3 5" xfId="22636"/>
    <cellStyle name="常规 34 2 3 5" xfId="22637"/>
    <cellStyle name="60% - 强调文字颜色 4 2 3 3 3 4 2" xfId="22638"/>
    <cellStyle name="常规 29 2 4 5" xfId="22639"/>
    <cellStyle name="常规 34 2 4 5" xfId="22640"/>
    <cellStyle name="常规 3 7 2 3 2 2 2" xfId="22641"/>
    <cellStyle name="60% - 强调文字颜色 4 2 3 3 3 5" xfId="22642"/>
    <cellStyle name="常规 27 3 2 3 2 2" xfId="22643"/>
    <cellStyle name="常规 32 3 2 3 2 2" xfId="22644"/>
    <cellStyle name="60% - 强调文字颜色 4 2 3 3 4" xfId="22645"/>
    <cellStyle name="标题 3 2 3 2 2 3 3" xfId="22646"/>
    <cellStyle name="60% - 强调文字颜色 4 2 3 3 4 2" xfId="22647"/>
    <cellStyle name="标题 3 2 3 2 2 3 3 2" xfId="22648"/>
    <cellStyle name="60% - 强调文字颜色 4 2 3 3 4 2 2" xfId="22649"/>
    <cellStyle name="常规 29 3 2 5" xfId="22650"/>
    <cellStyle name="常规 34 3 2 5" xfId="22651"/>
    <cellStyle name="60% - 强调文字颜色 4 2 3 3 4 3" xfId="22652"/>
    <cellStyle name="60% - 强调文字颜色 4 2 3 3 4 3 2" xfId="22653"/>
    <cellStyle name="常规 29 3 3 5" xfId="22654"/>
    <cellStyle name="常规 34 3 3 5" xfId="22655"/>
    <cellStyle name="60% - 强调文字颜色 4 2 3 3 5" xfId="22656"/>
    <cellStyle name="标题 3 2 3 2 2 3 4" xfId="22657"/>
    <cellStyle name="常规 36 2 3 2 2 2 2" xfId="22658"/>
    <cellStyle name="60% - 强调文字颜色 4 2 3 3 5 2" xfId="22659"/>
    <cellStyle name="标题 3 2 3 2 2 3 4 2" xfId="22660"/>
    <cellStyle name="60% - 强调文字颜色 4 2 3 3 6" xfId="22661"/>
    <cellStyle name="标题 3 2 3 2 2 3 5" xfId="22662"/>
    <cellStyle name="差 2 7 3 3 2" xfId="22663"/>
    <cellStyle name="常规 2 4 2 3 2 2 2 2" xfId="22664"/>
    <cellStyle name="60% - 强调文字颜色 4 2 3 3 6 2" xfId="22665"/>
    <cellStyle name="60% - 强调文字颜色 4 2 3 3 7" xfId="22666"/>
    <cellStyle name="60% - 强调文字颜色 4 2 3 4" xfId="22667"/>
    <cellStyle name="60% - 强调文字颜色 4 2 3 4 2" xfId="22668"/>
    <cellStyle name="60% - 强调文字颜色 4 2 3 4 2 2 2" xfId="22669"/>
    <cellStyle name="60% - 强调文字颜色 4 2 3 4 2 2 2 2" xfId="22670"/>
    <cellStyle name="60% - 强调文字颜色 4 2 3 4 2 2 3" xfId="22671"/>
    <cellStyle name="60% - 强调文字颜色 5 2 2 3 6 2" xfId="22672"/>
    <cellStyle name="60% - 强调文字颜色 4 2 3 4 2 2 3 2" xfId="22673"/>
    <cellStyle name="60% - 强调文字颜色 4 2 3 4 2 2 4" xfId="22674"/>
    <cellStyle name="60% - 强调文字颜色 4 2 3 4 2 3" xfId="22675"/>
    <cellStyle name="60% - 强调文字颜色 4 2 3 4 2 3 2" xfId="22676"/>
    <cellStyle name="60% - 强调文字颜色 4 2 3 4 2 4 2" xfId="22677"/>
    <cellStyle name="60% - 强调文字颜色 4 2 3 4 2 5" xfId="22678"/>
    <cellStyle name="60% - 强调文字颜色 6 2 4 2 2 2 3 5" xfId="22679"/>
    <cellStyle name="60% - 强调文字颜色 4 2 3 4 3 2" xfId="22680"/>
    <cellStyle name="标题 3 2 3 2 2 4 2 2" xfId="22681"/>
    <cellStyle name="60% - 强调文字颜色 4 2 3 4 3 2 2" xfId="22682"/>
    <cellStyle name="强调文字颜色 3 2 3 2 2 6 2" xfId="22683"/>
    <cellStyle name="常规 35 2 2 5" xfId="22684"/>
    <cellStyle name="60% - 强调文字颜色 4 2 3 4 3 2 2 2" xfId="22685"/>
    <cellStyle name="常规 35 2 2 5 2" xfId="22686"/>
    <cellStyle name="60% - 强调文字颜色 4 2 3 4 3 2 3" xfId="22687"/>
    <cellStyle name="60% - 强调文字颜色 5 2 2 4 6 2" xfId="22688"/>
    <cellStyle name="常规 35 2 2 6" xfId="22689"/>
    <cellStyle name="60% - 强调文字颜色 4 2 3 4 3 2 3 2" xfId="22690"/>
    <cellStyle name="常规 35 2 2 6 2" xfId="22691"/>
    <cellStyle name="60% - 强调文字颜色 4 2 3 4 3 2 4" xfId="22692"/>
    <cellStyle name="标题 4 2 4 3 2 3 2 2 2" xfId="22693"/>
    <cellStyle name="常规 35 2 2 7" xfId="22694"/>
    <cellStyle name="60% - 强调文字颜色 4 2 3 4 3 3" xfId="22695"/>
    <cellStyle name="60% - 强调文字颜色 4 2 3 4 3 3 2" xfId="22696"/>
    <cellStyle name="常规 35 2 3 5" xfId="22697"/>
    <cellStyle name="60% - 强调文字颜色 4 2 3 4 3 4" xfId="22698"/>
    <cellStyle name="标题 4 2 5 2 3 2 2 2" xfId="22699"/>
    <cellStyle name="60% - 强调文字颜色 4 2 3 4 3 4 2" xfId="22700"/>
    <cellStyle name="常规 35 2 4 5" xfId="22701"/>
    <cellStyle name="60% - 强调文字颜色 4 2 3 4 3 5" xfId="22702"/>
    <cellStyle name="常规 27 3 2 4 2 2" xfId="22703"/>
    <cellStyle name="常规 32 3 2 4 2 2" xfId="22704"/>
    <cellStyle name="60% - 强调文字颜色 4 2 3 4 4" xfId="22705"/>
    <cellStyle name="标题 3 2 3 2 2 4 3" xfId="22706"/>
    <cellStyle name="60% - 强调文字颜色 4 2 3 4 4 2 2" xfId="22707"/>
    <cellStyle name="强调文字颜色 5 2 5 2 3 2 2" xfId="22708"/>
    <cellStyle name="标题 1 2 7 5" xfId="22709"/>
    <cellStyle name="强调文字颜色 3 2 3 2 3 6 2" xfId="22710"/>
    <cellStyle name="常规 35 3 2 5" xfId="22711"/>
    <cellStyle name="60% - 强调文字颜色 4 2 3 4 4 3" xfId="22712"/>
    <cellStyle name="60% - 强调文字颜色 4 2 3 4 4 3 2" xfId="22713"/>
    <cellStyle name="强调文字颜色 5 2 5 2 3 3 2" xfId="22714"/>
    <cellStyle name="标题 1 2 8 5" xfId="22715"/>
    <cellStyle name="常规 35 3 3 5" xfId="22716"/>
    <cellStyle name="60% - 强调文字颜色 4 2 3 4 5" xfId="22717"/>
    <cellStyle name="标题 3 2 3 2 2 4 4" xfId="22718"/>
    <cellStyle name="常规 36 2 3 2 2 3 2" xfId="22719"/>
    <cellStyle name="60% - 强调文字颜色 4 2 3 4 5 2" xfId="22720"/>
    <cellStyle name="60% - 强调文字颜色 4 2 3 5" xfId="22721"/>
    <cellStyle name="60% - 强调文字颜色 4 2 3 5 2" xfId="22722"/>
    <cellStyle name="60% - 强调文字颜色 4 2 3 5 2 2" xfId="22723"/>
    <cellStyle name="60% - 强调文字颜色 4 2 3 5 2 2 2" xfId="22724"/>
    <cellStyle name="60% - 强调文字颜色 4 2 3 5 2 3" xfId="22725"/>
    <cellStyle name="60% - 强调文字颜色 4 2 3 5 2 3 2" xfId="22726"/>
    <cellStyle name="60% - 强调文字颜色 4 2 3 5 2 4" xfId="22727"/>
    <cellStyle name="60% - 强调文字颜色 4 2 3 5 3 2" xfId="22728"/>
    <cellStyle name="好 2 3 2 2 2 2 2 2 2" xfId="22729"/>
    <cellStyle name="60% - 强调文字颜色 4 2 3 5 4" xfId="22730"/>
    <cellStyle name="好 2 3 2 2 2 2 2 3" xfId="22731"/>
    <cellStyle name="60% - 强调文字颜色 4 2 3 6" xfId="22732"/>
    <cellStyle name="60% - 强调文字颜色 4 2 3 6 2" xfId="22733"/>
    <cellStyle name="60% - 强调文字颜色 4 2 3 6 2 2" xfId="22734"/>
    <cellStyle name="常规 3 6 2 2 2 5" xfId="22735"/>
    <cellStyle name="60% - 强调文字颜色 4 2 3 6 3" xfId="22736"/>
    <cellStyle name="标题 3 2 3 2 2 6 2" xfId="22737"/>
    <cellStyle name="好 2 3 2 2 2 2 3 2" xfId="22738"/>
    <cellStyle name="60% - 强调文字颜色 4 2 3 6 4" xfId="22739"/>
    <cellStyle name="强调文字颜色 1 2 4 3 4 2" xfId="22740"/>
    <cellStyle name="60% - 强调文字颜色 4 2 3 7" xfId="22741"/>
    <cellStyle name="标题 1 2 5 4 2 2 2" xfId="22742"/>
    <cellStyle name="链接单元格 2 7 5" xfId="22743"/>
    <cellStyle name="常规 3 4 8 2" xfId="22744"/>
    <cellStyle name="强调文字颜色 1 2 4 3 4 2 2" xfId="22745"/>
    <cellStyle name="60% - 强调文字颜色 4 2 3 7 2" xfId="22746"/>
    <cellStyle name="强调文字颜色 1 2 4 3 4 3" xfId="22747"/>
    <cellStyle name="60% - 强调文字颜色 4 2 3 8" xfId="22748"/>
    <cellStyle name="强调文字颜色 1 2 4 3 4 3 2" xfId="22749"/>
    <cellStyle name="60% - 强调文字颜色 4 2 3 8 2" xfId="22750"/>
    <cellStyle name="常规 29 2 7" xfId="22751"/>
    <cellStyle name="常规 34 2 7" xfId="22752"/>
    <cellStyle name="注释 2 4 2 3 3 2 3 2" xfId="22753"/>
    <cellStyle name="强调文字颜色 1 2 4 3 4 4" xfId="22754"/>
    <cellStyle name="60% - 强调文字颜色 4 2 3 9" xfId="22755"/>
    <cellStyle name="60% - 强调文字颜色 4 2 4" xfId="22756"/>
    <cellStyle name="60% - 强调文字颜色 4 2 4 2" xfId="22757"/>
    <cellStyle name="60% - 强调文字颜色 4 2 4 2 2" xfId="22758"/>
    <cellStyle name="60% - 强调文字颜色 4 2 4 2 2 2 2 2" xfId="22759"/>
    <cellStyle name="标题 4 2 2 2 3 4 3 2" xfId="22760"/>
    <cellStyle name="60% - 强调文字颜色 4 2 4 2 2 2 2 3" xfId="22761"/>
    <cellStyle name="60% - 强调文字颜色 4 2 4 2 2 2 2 4 2" xfId="22762"/>
    <cellStyle name="60% - 强调文字颜色 4 2 4 2 2 2 3" xfId="22763"/>
    <cellStyle name="标题 4 2 2 2 3 4 4" xfId="22764"/>
    <cellStyle name="60% - 强调文字颜色 4 2 4 2 2 2 3 2" xfId="22765"/>
    <cellStyle name="60% - 强调文字颜色 4 2 4 2 2 2 3 2 2" xfId="22766"/>
    <cellStyle name="60% - 强调文字颜色 4 2 4 2 2 2 3 2 2 2" xfId="22767"/>
    <cellStyle name="60% - 强调文字颜色 4 2 4 2 2 2 3 2 3" xfId="22768"/>
    <cellStyle name="60% - 强调文字颜色 4 2 4 2 2 2 3 2 3 2" xfId="22769"/>
    <cellStyle name="60% - 强调文字颜色 4 2 4 2 2 2 3 2 4" xfId="22770"/>
    <cellStyle name="常规 22 3 4 2 3 2" xfId="22771"/>
    <cellStyle name="60% - 强调文字颜色 4 2 4 2 2 2 3 3" xfId="22772"/>
    <cellStyle name="60% - 强调文字颜色 4 2 4 2 2 2 3 3 2" xfId="22773"/>
    <cellStyle name="60% - 强调文字颜色 4 2 4 2 2 2 3 4 2" xfId="22774"/>
    <cellStyle name="60% - 强调文字颜色 4 2 4 2 2 2 3 5" xfId="22775"/>
    <cellStyle name="标题 1 2 3 2 2 4 2 2" xfId="22776"/>
    <cellStyle name="60% - 强调文字颜色 4 2 4 2 2 2 4" xfId="22777"/>
    <cellStyle name="常规 2 5 2 2 2 3 3 2" xfId="22778"/>
    <cellStyle name="60% - 强调文字颜色 4 2 4 2 2 2 4 2" xfId="22779"/>
    <cellStyle name="60% - 强调文字颜色 4 2 4 2 2 2 4 2 2" xfId="22780"/>
    <cellStyle name="60% - 强调文字颜色 4 2 4 2 2 2 4 3" xfId="22781"/>
    <cellStyle name="60% - 强调文字颜色 4 2 4 2 2 2 4 3 2" xfId="22782"/>
    <cellStyle name="60% - 强调文字颜色 4 2 4 2 2 2 4 4" xfId="22783"/>
    <cellStyle name="60% - 强调文字颜色 4 2 4 2 2 2 5" xfId="22784"/>
    <cellStyle name="60% - 强调文字颜色 4 2 4 2 2 2 5 2" xfId="22785"/>
    <cellStyle name="60% - 强调文字颜色 4 2 4 2 2 2 6 2" xfId="22786"/>
    <cellStyle name="60% - 强调文字颜色 4 2 4 2 2 3 2" xfId="22787"/>
    <cellStyle name="60% - 强调文字颜色 4 2 4 2 2 3 2 2" xfId="22788"/>
    <cellStyle name="60% - 强调文字颜色 4 2 4 2 2 3 2 2 2" xfId="22789"/>
    <cellStyle name="60% - 强调文字颜色 4 2 4 2 2 3 2 3" xfId="22790"/>
    <cellStyle name="60% - 强调文字颜色 4 2 4 2 2 3 2 3 2" xfId="22791"/>
    <cellStyle name="60% - 强调文字颜色 4 2 4 2 2 3 2 4" xfId="22792"/>
    <cellStyle name="60% - 强调文字颜色 4 2 4 2 2 3 3" xfId="22793"/>
    <cellStyle name="60% - 强调文字颜色 4 2 4 2 2 3 3 2" xfId="22794"/>
    <cellStyle name="60% - 强调文字颜色 4 2 4 2 2 3 4" xfId="22795"/>
    <cellStyle name="常规 2 5 2 2 2 3 4 2" xfId="22796"/>
    <cellStyle name="60% - 强调文字颜色 4 2 4 2 2 3 4 2" xfId="22797"/>
    <cellStyle name="60% - 强调文字颜色 4 2 4 2 2 3 5" xfId="22798"/>
    <cellStyle name="60% - 强调文字颜色 4 2 4 2 2 4" xfId="22799"/>
    <cellStyle name="60% - 强调文字颜色 4 2 4 2 2 4 2" xfId="22800"/>
    <cellStyle name="60% - 强调文字颜色 4 2 4 2 2 4 2 2" xfId="22801"/>
    <cellStyle name="60% - 强调文字颜色 4 2 4 2 2 4 3" xfId="22802"/>
    <cellStyle name="60% - 强调文字颜色 4 2 4 2 2 4 3 2" xfId="22803"/>
    <cellStyle name="60% - 强调文字颜色 4 2 4 2 2 4 4" xfId="22804"/>
    <cellStyle name="60% - 强调文字颜色 4 2 4 2 2 5" xfId="22805"/>
    <cellStyle name="60% - 强调文字颜色 4 2 4 2 2 5 2" xfId="22806"/>
    <cellStyle name="60% - 强调文字颜色 4 2 4 2 2 6 2" xfId="22807"/>
    <cellStyle name="60% - 强调文字颜色 6 2 6 2 2 2 2" xfId="22808"/>
    <cellStyle name="60% - 强调文字颜色 4 2 4 2 2 7" xfId="22809"/>
    <cellStyle name="60% - 强调文字颜色 6 2 6 2 2 3" xfId="22810"/>
    <cellStyle name="60% - 强调文字颜色 4 2 4 2 3" xfId="22811"/>
    <cellStyle name="标题 3 2 3 2 3 2 2" xfId="22812"/>
    <cellStyle name="60% - 强调文字颜色 4 2 4 2 3 2 2 2" xfId="22813"/>
    <cellStyle name="60% - 强调文字颜色 4 2 4 2 3 2 2 3" xfId="22814"/>
    <cellStyle name="60% - 强调文字颜色 4 2 4 2 3 2 2 4" xfId="22815"/>
    <cellStyle name="60% - 强调文字颜色 4 2 4 2 3 2 3" xfId="22816"/>
    <cellStyle name="60% - 强调文字颜色 4 2 4 2 3 2 3 2" xfId="22817"/>
    <cellStyle name="60% - 强调文字颜色 4 2 4 2 3 2 4" xfId="22818"/>
    <cellStyle name="常规 2 5 2 2 2 4 3 2" xfId="22819"/>
    <cellStyle name="60% - 强调文字颜色 4 2 4 2 3 2 4 2" xfId="22820"/>
    <cellStyle name="60% - 强调文字颜色 4 2 4 2 3 2 5" xfId="22821"/>
    <cellStyle name="60% - 强调文字颜色 4 2 4 2 3 3 2" xfId="22822"/>
    <cellStyle name="标题 3 2 3 2 3 2 2 3 2" xfId="22823"/>
    <cellStyle name="60% - 强调文字颜色 4 2 4 2 3 3 2 2" xfId="22824"/>
    <cellStyle name="好 2 4 5 5" xfId="22825"/>
    <cellStyle name="60% - 强调文字颜色 4 2 4 2 3 3 2 2 2" xfId="22826"/>
    <cellStyle name="60% - 强调文字颜色 4 2 4 2 3 3 2 3" xfId="22827"/>
    <cellStyle name="60% - 强调文字颜色 4 2 4 2 3 3 2 3 2" xfId="22828"/>
    <cellStyle name="60% - 强调文字颜色 4 2 4 2 3 3 2 4" xfId="22829"/>
    <cellStyle name="60% - 强调文字颜色 4 2 4 2 3 3 3" xfId="22830"/>
    <cellStyle name="60% - 强调文字颜色 4 2 4 2 3 3 3 2" xfId="22831"/>
    <cellStyle name="60% - 强调文字颜色 4 2 4 2 3 3 4" xfId="22832"/>
    <cellStyle name="60% - 强调文字颜色 4 2 4 2 3 3 4 2" xfId="22833"/>
    <cellStyle name="60% - 强调文字颜色 4 2 4 2 3 3 5" xfId="22834"/>
    <cellStyle name="60% - 强调文字颜色 4 2 4 2 3 4" xfId="22835"/>
    <cellStyle name="标题 3 2 3 2 3 2 2 4" xfId="22836"/>
    <cellStyle name="60% - 强调文字颜色 4 2 4 2 3 4 2" xfId="22837"/>
    <cellStyle name="60% - 强调文字颜色 4 2 4 2 3 4 3" xfId="22838"/>
    <cellStyle name="60% - 强调文字颜色 4 2 4 2 3 4 4" xfId="22839"/>
    <cellStyle name="标题 3 2 2 2" xfId="22840"/>
    <cellStyle name="60% - 强调文字颜色 4 2 4 2 3 5" xfId="22841"/>
    <cellStyle name="常规 27 3 3 2 2 2" xfId="22842"/>
    <cellStyle name="常规 32 3 3 2 2 2" xfId="22843"/>
    <cellStyle name="60% - 强调文字颜色 4 2 4 2 3 5 2" xfId="22844"/>
    <cellStyle name="60% - 强调文字颜色 4 2 4 2 3 6" xfId="22845"/>
    <cellStyle name="60% - 强调文字颜色 6 2 6 2 3 2" xfId="22846"/>
    <cellStyle name="60% - 强调文字颜色 4 2 4 2 3 6 2" xfId="22847"/>
    <cellStyle name="60% - 强调文字颜色 6 2 6 2 3 2 2" xfId="22848"/>
    <cellStyle name="60% - 强调文字颜色 4 2 4 2 3 7" xfId="22849"/>
    <cellStyle name="60% - 强调文字颜色 6 2 6 2 3 3" xfId="22850"/>
    <cellStyle name="60% - 强调文字颜色 4 2 4 2 4 2 2" xfId="22851"/>
    <cellStyle name="60% - 强调文字颜色 4 2 4 2 4 2 2 2" xfId="22852"/>
    <cellStyle name="60% - 强调文字颜色 4 2 4 2 4 2 3" xfId="22853"/>
    <cellStyle name="60% - 强调文字颜色 4 2 4 2 4 2 3 2" xfId="22854"/>
    <cellStyle name="60% - 强调文字颜色 4 2 4 2 4 3" xfId="22855"/>
    <cellStyle name="60% - 强调文字颜色 4 2 4 2 4 3 2" xfId="22856"/>
    <cellStyle name="60% - 强调文字颜色 4 2 4 2 4 4 2" xfId="22857"/>
    <cellStyle name="常规 18 3 2 2 2 3 2 2 2" xfId="22858"/>
    <cellStyle name="常规 18 3 2 2 2 3 2 3" xfId="22859"/>
    <cellStyle name="60% - 强调文字颜色 4 2 4 2 4 5" xfId="22860"/>
    <cellStyle name="常规 27 3 3 2 3 2" xfId="22861"/>
    <cellStyle name="常规 32 3 3 2 3 2" xfId="22862"/>
    <cellStyle name="60% - 强调文字颜色 4 2 4 2 5 2 2" xfId="22863"/>
    <cellStyle name="60% - 强调文字颜色 4 2 4 2 5 3" xfId="22864"/>
    <cellStyle name="60% - 强调文字颜色 4 2 4 2 5 3 2" xfId="22865"/>
    <cellStyle name="标题 1 2 6 2 2 3" xfId="22866"/>
    <cellStyle name="60% - 强调文字颜色 4 2 4 2 6 2" xfId="22867"/>
    <cellStyle name="60% - 强调文字颜色 4 2 4 2 7" xfId="22868"/>
    <cellStyle name="60% - 强调文字颜色 4 2 4 2 7 2" xfId="22869"/>
    <cellStyle name="60% - 强调文字颜色 4 2 4 2 8" xfId="22870"/>
    <cellStyle name="60% - 强调文字颜色 4 2 4 3" xfId="22871"/>
    <cellStyle name="差 2 2 4 2 2" xfId="22872"/>
    <cellStyle name="60% - 强调文字颜色 4 2 4 3 2" xfId="22873"/>
    <cellStyle name="差 2 2 4 2 2 2" xfId="22874"/>
    <cellStyle name="60% - 强调文字颜色 4 2 4 3 2 2 2 3" xfId="22875"/>
    <cellStyle name="差 2 3 2 2 4" xfId="22876"/>
    <cellStyle name="60% - 强调文字颜色 4 2 4 3 2 2 2 3 2" xfId="22877"/>
    <cellStyle name="差 2 3 2 2 4 2" xfId="22878"/>
    <cellStyle name="60% - 强调文字颜色 4 2 4 3 2 2 2 4" xfId="22879"/>
    <cellStyle name="差 2 3 2 2 5" xfId="22880"/>
    <cellStyle name="60% - 强调文字颜色 4 2 4 3 2 2 4" xfId="22881"/>
    <cellStyle name="60% - 强调文字颜色 4 2 4 3 2 2 4 2" xfId="22882"/>
    <cellStyle name="差 2 3 2 4 3" xfId="22883"/>
    <cellStyle name="常规 13" xfId="22884"/>
    <cellStyle name="60% - 强调文字颜色 4 2 4 3 2 3 2" xfId="22885"/>
    <cellStyle name="60% - 强调文字颜色 4 2 4 3 2 3 2 2" xfId="22886"/>
    <cellStyle name="差 2 3 3 2 3" xfId="22887"/>
    <cellStyle name="60% - 强调文字颜色 4 2 4 3 2 3 2 2 2" xfId="22888"/>
    <cellStyle name="差 2 3 3 2 3 2" xfId="22889"/>
    <cellStyle name="60% - 强调文字颜色 4 2 4 3 2 3 2 3" xfId="22890"/>
    <cellStyle name="差 2 3 3 2 4" xfId="22891"/>
    <cellStyle name="60% - 强调文字颜色 4 2 4 3 2 3 2 3 2" xfId="22892"/>
    <cellStyle name="差 2 3 3 2 4 2" xfId="22893"/>
    <cellStyle name="60% - 强调文字颜色 4 2 4 3 2 3 2 4" xfId="22894"/>
    <cellStyle name="差 2 3 3 2 5" xfId="22895"/>
    <cellStyle name="60% - 强调文字颜色 4 2 4 3 2 3 3" xfId="22896"/>
    <cellStyle name="60% - 强调文字颜色 4 2 4 3 2 3 3 2" xfId="22897"/>
    <cellStyle name="差 2 3 3 3 3" xfId="22898"/>
    <cellStyle name="60% - 强调文字颜色 4 2 4 3 2 3 4" xfId="22899"/>
    <cellStyle name="60% - 强调文字颜色 4 2 4 3 2 3 4 2" xfId="22900"/>
    <cellStyle name="差 2 3 3 4 3" xfId="22901"/>
    <cellStyle name="60% - 强调文字颜色 4 2 4 3 2 4" xfId="22902"/>
    <cellStyle name="常规 22 3 5 2 2 2 2" xfId="22903"/>
    <cellStyle name="60% - 强调文字颜色 4 2 4 3 2 4 2" xfId="22904"/>
    <cellStyle name="60% - 强调文字颜色 4 2 4 3 2 4 2 2" xfId="22905"/>
    <cellStyle name="60% - 强调文字颜色 5 2 4 4" xfId="22906"/>
    <cellStyle name="差 2 3 4 2 3" xfId="22907"/>
    <cellStyle name="60% - 强调文字颜色 4 2 4 3 2 4 3" xfId="22908"/>
    <cellStyle name="60% - 强调文字颜色 4 2 4 3 2 4 4" xfId="22909"/>
    <cellStyle name="60% - 强调文字颜色 4 2 4 3 2 5" xfId="22910"/>
    <cellStyle name="60% - 强调文字颜色 4 2 4 3 2 5 2" xfId="22911"/>
    <cellStyle name="60% - 强调文字颜色 6 2 3 2 2 2 2 3" xfId="22912"/>
    <cellStyle name="60% - 强调文字颜色 4 2 4 3 2 6" xfId="22913"/>
    <cellStyle name="60% - 强调文字颜色 6 2 6 3 2 2" xfId="22914"/>
    <cellStyle name="60% - 强调文字颜色 4 2 4 3 2 6 2" xfId="22915"/>
    <cellStyle name="60% - 强调文字颜色 6 2 3 2 2 2 3 3" xfId="22916"/>
    <cellStyle name="60% - 强调文字颜色 6 2 6 3 2 2 2" xfId="22917"/>
    <cellStyle name="60% - 强调文字颜色 4 2 4 3 2 7" xfId="22918"/>
    <cellStyle name="60% - 强调文字颜色 6 2 6 3 2 3" xfId="22919"/>
    <cellStyle name="60% - 强调文字颜色 4 2 4 3 3" xfId="22920"/>
    <cellStyle name="标题 3 2 3 2 3 3 2" xfId="22921"/>
    <cellStyle name="差 2 2 4 2 2 3" xfId="22922"/>
    <cellStyle name="60% - 强调文字颜色 4 2 4 3 3 2" xfId="22923"/>
    <cellStyle name="标题 3 2 3 2 3 3 2 2" xfId="22924"/>
    <cellStyle name="差 2 2 4 2 2 3 2" xfId="22925"/>
    <cellStyle name="常规 3 5 2 2 2 2 3" xfId="22926"/>
    <cellStyle name="60% - 强调文字颜色 4 2 4 3 3 2 2" xfId="22927"/>
    <cellStyle name="标题 3 2 3 2 3 3 2 2 2" xfId="22928"/>
    <cellStyle name="常规 3 5 2 2 2 2 3 2" xfId="22929"/>
    <cellStyle name="60% - 强调文字颜色 4 2 4 3 3 2 2 2" xfId="22930"/>
    <cellStyle name="差 2 4 2 2 3" xfId="22931"/>
    <cellStyle name="60% - 强调文字颜色 4 2 4 3 3 2 3" xfId="22932"/>
    <cellStyle name="60% - 强调文字颜色 4 2 4 3 3 2 3 2" xfId="22933"/>
    <cellStyle name="差 2 4 2 3 3" xfId="22934"/>
    <cellStyle name="60% - 强调文字颜色 4 2 4 3 3 2 4" xfId="22935"/>
    <cellStyle name="60% - 强调文字颜色 4 2 4 3 3 3" xfId="22936"/>
    <cellStyle name="标题 3 2 3 2 3 3 2 3" xfId="22937"/>
    <cellStyle name="常规 3 5 2 2 2 2 4" xfId="22938"/>
    <cellStyle name="60% - 强调文字颜色 4 2 4 3 3 3 2" xfId="22939"/>
    <cellStyle name="标题 3 2 3 2 3 3 2 3 2" xfId="22940"/>
    <cellStyle name="常规 3 5 2 2 2 2 4 2" xfId="22941"/>
    <cellStyle name="常规 26 2 2 2 2 2 4" xfId="22942"/>
    <cellStyle name="常规 31 2 2 2 2 2 4" xfId="22943"/>
    <cellStyle name="60% - 强调文字颜色 4 2 4 3 3 4" xfId="22944"/>
    <cellStyle name="标题 3 2 3 2 3 3 2 4" xfId="22945"/>
    <cellStyle name="常规 22 3 5 2 2 3 2" xfId="22946"/>
    <cellStyle name="常规 3 5 2 2 2 2 5" xfId="22947"/>
    <cellStyle name="60% - 强调文字颜色 4 2 4 3 3 4 2" xfId="22948"/>
    <cellStyle name="60% - 强调文字颜色 4 2 4 3 3 5" xfId="22949"/>
    <cellStyle name="60% - 强调文字颜色 4 2 4 3 4 2 2" xfId="22950"/>
    <cellStyle name="常规 3 5 2 2 2 3 3 2" xfId="22951"/>
    <cellStyle name="60% - 强调文字颜色 4 2 4 3 4 3" xfId="22952"/>
    <cellStyle name="常规 3 5 2 2 2 3 4" xfId="22953"/>
    <cellStyle name="60% - 强调文字颜色 4 2 4 3 4 3 2" xfId="22954"/>
    <cellStyle name="常规 3 5 2 2 2 3 4 2" xfId="22955"/>
    <cellStyle name="常规 31 2 2 2 3 2 4" xfId="22956"/>
    <cellStyle name="60% - 强调文字颜色 4 2 4 3 4 4" xfId="22957"/>
    <cellStyle name="常规 18 3 2 2 2 4 2 2" xfId="22958"/>
    <cellStyle name="常规 3 5 2 2 2 3 5" xfId="22959"/>
    <cellStyle name="60% - 强调文字颜色 4 2 4 3 5" xfId="22960"/>
    <cellStyle name="标题 3 2 3 2 3 3 4" xfId="22961"/>
    <cellStyle name="常规 25 4 2 2 2 2" xfId="22962"/>
    <cellStyle name="常规 30 4 2 2 2 2" xfId="22963"/>
    <cellStyle name="60% - 强调文字颜色 4 2 4 3 5 2" xfId="22964"/>
    <cellStyle name="标题 3 2 3 2 3 3 4 2" xfId="22965"/>
    <cellStyle name="常规 3 5 2 2 2 4 3" xfId="22966"/>
    <cellStyle name="60% - 强调文字颜色 4 2 4 3 6" xfId="22967"/>
    <cellStyle name="标题 3 2 3 2 3 3 5" xfId="22968"/>
    <cellStyle name="差 2 7 4 3 2" xfId="22969"/>
    <cellStyle name="60% - 强调文字颜色 4 2 4 3 6 2" xfId="22970"/>
    <cellStyle name="60% - 强调文字颜色 4 2 4 3 7" xfId="22971"/>
    <cellStyle name="60% - 强调文字颜色 4 2 4 4" xfId="22972"/>
    <cellStyle name="差 2 2 4 2 3" xfId="22973"/>
    <cellStyle name="60% - 强调文字颜色 4 2 4 4 2" xfId="22974"/>
    <cellStyle name="差 2 2 4 2 3 2" xfId="22975"/>
    <cellStyle name="60% - 强调文字颜色 4 2 4 4 2 2" xfId="22976"/>
    <cellStyle name="60% - 强调文字颜色 4 2 4 4 2 2 2" xfId="22977"/>
    <cellStyle name="60% - 强调文字颜色 4 2 4 4 2 2 2 2" xfId="22978"/>
    <cellStyle name="60% - 强调文字颜色 4 2 4 4 2 2 3" xfId="22979"/>
    <cellStyle name="60% - 强调文字颜色 4 2 4 4 2 2 3 2" xfId="22980"/>
    <cellStyle name="60% - 强调文字颜色 4 2 4 4 2 2 4" xfId="22981"/>
    <cellStyle name="60% - 强调文字颜色 4 2 4 4 2 3" xfId="22982"/>
    <cellStyle name="60% - 强调文字颜色 4 2 4 4 2 3 2" xfId="22983"/>
    <cellStyle name="60% - 强调文字颜色 4 2 4 4 2 4" xfId="22984"/>
    <cellStyle name="60% - 强调文字颜色 4 2 4 4 2 4 2" xfId="22985"/>
    <cellStyle name="60% - 强调文字颜色 4 2 4 4 2 5" xfId="22986"/>
    <cellStyle name="60% - 强调文字颜色 4 2 4 4 3" xfId="22987"/>
    <cellStyle name="标题 3 2 3 2 3 4 2" xfId="22988"/>
    <cellStyle name="60% - 强调文字颜色 4 2 4 4 3 2" xfId="22989"/>
    <cellStyle name="标题 3 2 3 2 3 4 2 2" xfId="22990"/>
    <cellStyle name="标题 4 2 3 2 2 2 2 4" xfId="22991"/>
    <cellStyle name="常规 3 5 2 2 3 2 3" xfId="22992"/>
    <cellStyle name="60% - 强调文字颜色 4 2 4 4 3 2 2" xfId="22993"/>
    <cellStyle name="标题 4 2 3 2 2 2 2 4 2" xfId="22994"/>
    <cellStyle name="解释性文本 2 4 5 4" xfId="22995"/>
    <cellStyle name="常规 3 5 2 2 3 2 3 2" xfId="22996"/>
    <cellStyle name="60% - 强调文字颜色 4 2 4 4 3 2 2 2" xfId="22997"/>
    <cellStyle name="60% - 强调文字颜色 4 2 4 4 3 2 3" xfId="22998"/>
    <cellStyle name="60% - 强调文字颜色 4 2 4 4 3 2 3 2" xfId="22999"/>
    <cellStyle name="60% - 强调文字颜色 4 2 4 4 3 2 4" xfId="23000"/>
    <cellStyle name="60% - 强调文字颜色 4 2 4 4 3 3" xfId="23001"/>
    <cellStyle name="标题 4 2 3 2 2 2 2 5" xfId="23002"/>
    <cellStyle name="常规 3 5 2 2 3 2 4" xfId="23003"/>
    <cellStyle name="60% - 强调文字颜色 4 2 4 4 3 3 2" xfId="23004"/>
    <cellStyle name="强调文字颜色 5 2 6 2 2 3 2" xfId="23005"/>
    <cellStyle name="常规 26 2 2 3 2 2 4" xfId="23006"/>
    <cellStyle name="60% - 强调文字颜色 4 2 4 4 3 4" xfId="23007"/>
    <cellStyle name="60% - 强调文字颜色 4 2 4 4 3 4 2" xfId="23008"/>
    <cellStyle name="60% - 强调文字颜色 4 2 4 4 3 5" xfId="23009"/>
    <cellStyle name="60% - 强调文字颜色 4 2 4 5" xfId="23010"/>
    <cellStyle name="差 2 2 4 2 4" xfId="23011"/>
    <cellStyle name="60% - 强调文字颜色 4 2 4 5 2" xfId="23012"/>
    <cellStyle name="差 2 2 4 2 4 2" xfId="23013"/>
    <cellStyle name="60% - 强调文字颜色 4 2 4 5 2 2" xfId="23014"/>
    <cellStyle name="60% - 强调文字颜色 4 2 4 5 2 2 2" xfId="23015"/>
    <cellStyle name="60% - 强调文字颜色 4 2 4 5 2 3" xfId="23016"/>
    <cellStyle name="60% - 强调文字颜色 4 2 4 5 2 3 2" xfId="23017"/>
    <cellStyle name="60% - 强调文字颜色 4 2 4 5 2 4" xfId="23018"/>
    <cellStyle name="60% - 强调文字颜色 4 2 4 5 3" xfId="23019"/>
    <cellStyle name="标题 3 2 3 2 3 5 2" xfId="23020"/>
    <cellStyle name="好 2 3 2 2 2 3 2 2" xfId="23021"/>
    <cellStyle name="60% - 强调文字颜色 4 2 4 5 3 2" xfId="23022"/>
    <cellStyle name="标题 4 2 3 2 2 3 2 4" xfId="23023"/>
    <cellStyle name="好 2 3 2 2 2 3 2 2 2" xfId="23024"/>
    <cellStyle name="60% - 强调文字颜色 4 2 4 6" xfId="23025"/>
    <cellStyle name="差 2 2 4 2 5" xfId="23026"/>
    <cellStyle name="60% - 强调文字颜色 4 2 4 6 2" xfId="23027"/>
    <cellStyle name="60% - 强调文字颜色 4 2 4 6 3" xfId="23028"/>
    <cellStyle name="标题 3 2 3 2 3 6 2" xfId="23029"/>
    <cellStyle name="常规 6 2 2 2" xfId="23030"/>
    <cellStyle name="好 2 3 2 2 2 3 3 2" xfId="23031"/>
    <cellStyle name="60% - 强调文字颜色 4 2 4 6 3 2" xfId="23032"/>
    <cellStyle name="强调文字颜色 1 2 4 3 5 2" xfId="23033"/>
    <cellStyle name="60% - 强调文字颜色 4 2 4 7" xfId="23034"/>
    <cellStyle name="标题 1 2 5 4 2 3 2" xfId="23035"/>
    <cellStyle name="60% - 强调文字颜色 4 2 4 7 2" xfId="23036"/>
    <cellStyle name="60% - 强调文字颜色 4 2 4 8" xfId="23037"/>
    <cellStyle name="60% - 强调文字颜色 4 2 4 8 2" xfId="23038"/>
    <cellStyle name="常规 35 2 7" xfId="23039"/>
    <cellStyle name="60% - 强调文字颜色 4 2 4 9" xfId="23040"/>
    <cellStyle name="60% - 强调文字颜色 4 2 5" xfId="23041"/>
    <cellStyle name="标题 5 11 2" xfId="23042"/>
    <cellStyle name="60% - 强调文字颜色 4 2 5 2" xfId="23043"/>
    <cellStyle name="60% - 强调文字颜色 4 2 5 2 2" xfId="23044"/>
    <cellStyle name="60% - 强调文字颜色 4 2 5 2 2 2 2 2" xfId="23045"/>
    <cellStyle name="标题 4 2 3 2 3 4 3 2" xfId="23046"/>
    <cellStyle name="60% - 强调文字颜色 4 2 5 2 2 2 2 3" xfId="23047"/>
    <cellStyle name="60% - 强调文字颜色 4 2 5 2 2 2 3" xfId="23048"/>
    <cellStyle name="标题 4 2 3 2 3 4 4" xfId="23049"/>
    <cellStyle name="60% - 强调文字颜色 4 2 5 2 2 2 3 2" xfId="23050"/>
    <cellStyle name="常规 21 2 3 2 5" xfId="23051"/>
    <cellStyle name="60% - 强调文字颜色 4 2 5 2 2 2 4 2" xfId="23052"/>
    <cellStyle name="常规 21 2 3 3 5" xfId="23053"/>
    <cellStyle name="60% - 强调文字颜色 4 2 5 2 2 2 5" xfId="23054"/>
    <cellStyle name="60% - 强调文字颜色 4 2 5 2 2 3 2 2" xfId="23055"/>
    <cellStyle name="60% - 强调文字颜色 4 2 5 2 2 3 2 2 2" xfId="23056"/>
    <cellStyle name="60% - 强调文字颜色 4 2 5 2 2 3 2 3" xfId="23057"/>
    <cellStyle name="好 2 2 2 7 2" xfId="23058"/>
    <cellStyle name="60% - 强调文字颜色 4 2 5 2 2 3 2 3 2" xfId="23059"/>
    <cellStyle name="60% - 强调文字颜色 4 2 5 2 2 3 2 4" xfId="23060"/>
    <cellStyle name="60% - 强调文字颜色 4 2 5 2 2 3 3" xfId="23061"/>
    <cellStyle name="60% - 强调文字颜色 4 2 5 2 2 3 3 2" xfId="23062"/>
    <cellStyle name="常规 21 2 4 2 5" xfId="23063"/>
    <cellStyle name="60% - 强调文字颜色 4 2 5 2 2 3 4" xfId="23064"/>
    <cellStyle name="60% - 强调文字颜色 4 2 5 2 2 3 4 2" xfId="23065"/>
    <cellStyle name="常规 21 2 4 3 5" xfId="23066"/>
    <cellStyle name="60% - 强调文字颜色 4 2 5 2 2 3 5" xfId="23067"/>
    <cellStyle name="60% - 强调文字颜色 4 2 5 2 2 4 2" xfId="23068"/>
    <cellStyle name="60% - 强调文字颜色 4 2 5 2 2 4 2 2" xfId="23069"/>
    <cellStyle name="60% - 强调文字颜色 4 2 5 2 2 4 3" xfId="23070"/>
    <cellStyle name="60% - 强调文字颜色 4 2 5 2 2 4 3 2" xfId="23071"/>
    <cellStyle name="60% - 强调文字颜色 4 2 5 2 2 4 4" xfId="23072"/>
    <cellStyle name="60% - 强调文字颜色 4 2 5 2 2 5" xfId="23073"/>
    <cellStyle name="60% - 强调文字颜色 4 2 5 2 2 5 2" xfId="23074"/>
    <cellStyle name="60% - 强调文字颜色 4 2 5 2 2 6 2" xfId="23075"/>
    <cellStyle name="60% - 强调文字颜色 6 2 7 2 2 2 2" xfId="23076"/>
    <cellStyle name="解释性文本 2 2 3 2 2 4 2" xfId="23077"/>
    <cellStyle name="常规 22 2 3 3 2 2" xfId="23078"/>
    <cellStyle name="60% - 强调文字颜色 4 2 5 2 2 7" xfId="23079"/>
    <cellStyle name="60% - 强调文字颜色 6 2 7 2 2 3" xfId="23080"/>
    <cellStyle name="解释性文本 2 2 3 2 2 5" xfId="23081"/>
    <cellStyle name="常规 22 2 3 3 3" xfId="23082"/>
    <cellStyle name="60% - 强调文字颜色 4 2 5 2 3" xfId="23083"/>
    <cellStyle name="标题 3 2 3 2 4 2 2" xfId="23084"/>
    <cellStyle name="常规 2 4 2 2 2 3 2" xfId="23085"/>
    <cellStyle name="60% - 强调文字颜色 4 2 5 2 3 4" xfId="23086"/>
    <cellStyle name="解释性文本 2 2 3 2 3 2" xfId="23087"/>
    <cellStyle name="常规 2 4 2 2 2 3 2 4" xfId="23088"/>
    <cellStyle name="60% - 强调文字颜色 4 2 5 2 3 5" xfId="23089"/>
    <cellStyle name="60% - 强调文字颜色 4 2 5 2 7" xfId="23090"/>
    <cellStyle name="60% - 强调文字颜色 4 2 5 3" xfId="23091"/>
    <cellStyle name="差 2 2 4 3 2" xfId="23092"/>
    <cellStyle name="60% - 强调文字颜色 4 2 5 3 2" xfId="23093"/>
    <cellStyle name="差 2 2 4 3 2 2" xfId="23094"/>
    <cellStyle name="常规 21 2 4 2 2 4" xfId="23095"/>
    <cellStyle name="60% - 强调文字颜色 4 2 5 3 2 2 2 2" xfId="23096"/>
    <cellStyle name="60% - 强调文字颜色 4 2 5 3 2 2 3" xfId="23097"/>
    <cellStyle name="60% - 强调文字颜色 4 2 5 3 2 2 3 2" xfId="23098"/>
    <cellStyle name="常规 22 2 3 2 5" xfId="23099"/>
    <cellStyle name="60% - 强调文字颜色 4 2 5 3 2 2 4" xfId="23100"/>
    <cellStyle name="60% - 强调文字颜色 4 2 5 3 2 3 2" xfId="23101"/>
    <cellStyle name="60% - 强调文字颜色 4 2 5 3 2 4" xfId="23102"/>
    <cellStyle name="60% - 强调文字颜色 4 2 5 3 2 4 2" xfId="23103"/>
    <cellStyle name="60% - 强调文字颜色 4 2 5 3 2 5" xfId="23104"/>
    <cellStyle name="60% - 强调文字颜色 4 2 5 3 3" xfId="23105"/>
    <cellStyle name="标题 3 2 3 2 4 3 2" xfId="23106"/>
    <cellStyle name="差 2 2 4 3 2 3" xfId="23107"/>
    <cellStyle name="常规 2 4 2 2 2 4 2" xfId="23108"/>
    <cellStyle name="60% - 强调文字颜色 4 2 5 3 3 4" xfId="23109"/>
    <cellStyle name="60% - 强调文字颜色 4 2 5 3 3 5" xfId="23110"/>
    <cellStyle name="60% - 强调文字颜色 4 2 5 3 4 3 2" xfId="23111"/>
    <cellStyle name="60% - 强调文字颜色 4 2 5 3 4 4" xfId="23112"/>
    <cellStyle name="60% - 强调文字颜色 4 2 5 3 5" xfId="23113"/>
    <cellStyle name="常规 2 4 2 2 2 4 4" xfId="23114"/>
    <cellStyle name="常规 3 5 3 3 2 2 2" xfId="23115"/>
    <cellStyle name="60% - 强调文字颜色 4 2 5 3 6" xfId="23116"/>
    <cellStyle name="注释 2 2 4 2 2 2 2" xfId="23117"/>
    <cellStyle name="60% - 强调文字颜色 4 2 5 3 7" xfId="23118"/>
    <cellStyle name="60% - 强调文字颜色 4 2 5 4" xfId="23119"/>
    <cellStyle name="差 2 2 4 3 3" xfId="23120"/>
    <cellStyle name="60% - 强调文字颜色 4 2 5 4 2" xfId="23121"/>
    <cellStyle name="差 2 2 4 3 3 2" xfId="23122"/>
    <cellStyle name="60% - 强调文字颜色 4 2 5 4 2 3 2" xfId="23123"/>
    <cellStyle name="60% - 强调文字颜色 4 2 5 4 2 4" xfId="23124"/>
    <cellStyle name="60% - 强调文字颜色 4 2 5 4 3" xfId="23125"/>
    <cellStyle name="标题 3 2 3 2 4 4 2" xfId="23126"/>
    <cellStyle name="常规 2 4 2 2 2 5 2" xfId="23127"/>
    <cellStyle name="60% - 强调文字颜色 4 2 5 4 3 2" xfId="23128"/>
    <cellStyle name="标题 4 2 3 2 3 2 2 4" xfId="23129"/>
    <cellStyle name="常规 3 5 2 3 3 2 3" xfId="23130"/>
    <cellStyle name="60% - 强调文字颜色 4 2 5 5" xfId="23131"/>
    <cellStyle name="差 2 2 4 3 4" xfId="23132"/>
    <cellStyle name="60% - 强调文字颜色 4 2 5 5 2" xfId="23133"/>
    <cellStyle name="差 2 2 4 3 4 2" xfId="23134"/>
    <cellStyle name="60% - 强调文字颜色 4 2 5 5 2 2" xfId="23135"/>
    <cellStyle name="60% - 强调文字颜色 4 2 5 6" xfId="23136"/>
    <cellStyle name="差 2 2 4 3 5" xfId="23137"/>
    <cellStyle name="60% - 强调文字颜色 4 2 5 6 2" xfId="23138"/>
    <cellStyle name="强调文字颜色 1 2 4 3 6 2" xfId="23139"/>
    <cellStyle name="60% - 强调文字颜色 4 2 5 7" xfId="23140"/>
    <cellStyle name="60% - 强调文字颜色 4 2 5 7 2" xfId="23141"/>
    <cellStyle name="60% - 强调文字颜色 4 2 5 8" xfId="23142"/>
    <cellStyle name="60% - 强调文字颜色 4 2 6" xfId="23143"/>
    <cellStyle name="60% - 强调文字颜色 4 2 6 2" xfId="23144"/>
    <cellStyle name="60% - 强调文字颜色 4 2 6 2 2" xfId="23145"/>
    <cellStyle name="60% - 强调文字颜色 4 2 6 2 2 2 4" xfId="23146"/>
    <cellStyle name="60% - 强调文字颜色 4 2 6 2 2 3 2" xfId="23147"/>
    <cellStyle name="60% - 强调文字颜色 4 2 6 2 2 4" xfId="23148"/>
    <cellStyle name="60% - 强调文字颜色 4 2 6 2 2 4 2" xfId="23149"/>
    <cellStyle name="60% - 强调文字颜色 4 2 6 2 2 5" xfId="23150"/>
    <cellStyle name="60% - 强调文字颜色 4 2 6 2 3" xfId="23151"/>
    <cellStyle name="标题 3 2 3 2 5 2 2" xfId="23152"/>
    <cellStyle name="常规 2 4 2 2 3 3 2" xfId="23153"/>
    <cellStyle name="60% - 强调文字颜色 4 2 6 2 3 2 2 2" xfId="23154"/>
    <cellStyle name="标题 5 3 5 4" xfId="23155"/>
    <cellStyle name="60% - 强调文字颜色 4 2 6 2 3 2 3 2" xfId="23156"/>
    <cellStyle name="标题 5 3 6 4" xfId="23157"/>
    <cellStyle name="60% - 强调文字颜色 4 2 6 2 3 2 4" xfId="23158"/>
    <cellStyle name="60% - 强调文字颜色 4 2 6 2 3 3 2" xfId="23159"/>
    <cellStyle name="60% - 强调文字颜色 4 2 6 2 3 4" xfId="23160"/>
    <cellStyle name="60% - 强调文字颜色 4 2 6 2 3 4 2" xfId="23161"/>
    <cellStyle name="60% - 强调文字颜色 4 2 6 2 3 5" xfId="23162"/>
    <cellStyle name="60% - 强调文字颜色 4 2 6 2 4 3 2" xfId="23163"/>
    <cellStyle name="60% - 强调文字颜色 4 2 6 2 4 4" xfId="23164"/>
    <cellStyle name="60% - 强调文字颜色 4 2 6 2 7" xfId="23165"/>
    <cellStyle name="60% - 强调文字颜色 4 2 6 3" xfId="23166"/>
    <cellStyle name="差 2 2 4 4 2" xfId="23167"/>
    <cellStyle name="60% - 强调文字颜色 4 2 6 3 2" xfId="23168"/>
    <cellStyle name="差 2 2 4 4 2 2" xfId="23169"/>
    <cellStyle name="常规 21 2 4 3 2 4" xfId="23170"/>
    <cellStyle name="60% - 强调文字颜色 4 2 6 3 3" xfId="23171"/>
    <cellStyle name="标题 3 2 3 2 5 3 2" xfId="23172"/>
    <cellStyle name="常规 2 4 2 2 3 4 2" xfId="23173"/>
    <cellStyle name="60% - 强调文字颜色 4 2 6 3 5" xfId="23174"/>
    <cellStyle name="60% - 强调文字颜色 4 2 6 4" xfId="23175"/>
    <cellStyle name="差 2 2 4 4 3" xfId="23176"/>
    <cellStyle name="60% - 强调文字颜色 4 2 6 4 2" xfId="23177"/>
    <cellStyle name="差 2 2 4 4 3 2" xfId="23178"/>
    <cellStyle name="60% - 强调文字颜色 4 2 6 4 3" xfId="23179"/>
    <cellStyle name="60% - 强调文字颜色 4 2 6 5" xfId="23180"/>
    <cellStyle name="差 2 2 4 4 4" xfId="23181"/>
    <cellStyle name="60% - 强调文字颜色 4 2 6 5 2" xfId="23182"/>
    <cellStyle name="好 2 10" xfId="23183"/>
    <cellStyle name="60% - 强调文字颜色 4 2 6 6" xfId="23184"/>
    <cellStyle name="60% - 强调文字颜色 4 2 6 6 2" xfId="23185"/>
    <cellStyle name="60% - 强调文字颜色 4 2 6 7" xfId="23186"/>
    <cellStyle name="汇总 2 4 3 2 2 2 3 2" xfId="23187"/>
    <cellStyle name="60% - 强调文字颜色 4 2 7" xfId="23188"/>
    <cellStyle name="60% - 强调文字颜色 4 2 7 2" xfId="23189"/>
    <cellStyle name="60% - 强调文字颜色 4 2 7 2 2" xfId="23190"/>
    <cellStyle name="60% - 强调文字颜色 4 2 7 2 2 3 2" xfId="23191"/>
    <cellStyle name="60% - 强调文字颜色 4 2 7 2 2 4" xfId="23192"/>
    <cellStyle name="60% - 强调文字颜色 4 2 7 2 3" xfId="23193"/>
    <cellStyle name="常规 2 4 2 2 4 3 2" xfId="23194"/>
    <cellStyle name="60% - 强调文字颜色 4 2 7 2 3 2" xfId="23195"/>
    <cellStyle name="常规 18 3 2 2 2 7" xfId="23196"/>
    <cellStyle name="60% - 强调文字颜色 4 2 7 3" xfId="23197"/>
    <cellStyle name="差 2 2 4 5 2" xfId="23198"/>
    <cellStyle name="60% - 强调文字颜色 4 2 7 3 2" xfId="23199"/>
    <cellStyle name="60% - 强调文字颜色 4 2 7 3 2 2" xfId="23200"/>
    <cellStyle name="标题 4 2 2 2 2 2 2 2 4" xfId="23201"/>
    <cellStyle name="60% - 强调文字颜色 4 2 7 3 2 2 2" xfId="23202"/>
    <cellStyle name="60% - 强调文字颜色 4 2 7 3 2 3" xfId="23203"/>
    <cellStyle name="60% - 强调文字颜色 4 2 7 3 2 3 2" xfId="23204"/>
    <cellStyle name="60% - 强调文字颜色 6 2 3 2 2 2 6" xfId="23205"/>
    <cellStyle name="60% - 强调文字颜色 4 2 7 3 2 4" xfId="23206"/>
    <cellStyle name="60% - 强调文字颜色 4 2 7 3 3" xfId="23207"/>
    <cellStyle name="60% - 强调文字颜色 4 2 7 3 3 2" xfId="23208"/>
    <cellStyle name="60% - 强调文字颜色 4 2 7 3 5" xfId="23209"/>
    <cellStyle name="60% - 强调文字颜色 4 2 7 4" xfId="23210"/>
    <cellStyle name="60% - 强调文字颜色 4 2 7 4 2" xfId="23211"/>
    <cellStyle name="60% - 强调文字颜色 4 2 7 4 2 2" xfId="23212"/>
    <cellStyle name="标题 4 2 2 2 2 2 3 2 4" xfId="23213"/>
    <cellStyle name="60% - 强调文字颜色 4 2 7 4 3" xfId="23214"/>
    <cellStyle name="60% - 强调文字颜色 4 2 7 4 3 2" xfId="23215"/>
    <cellStyle name="60% - 强调文字颜色 4 2 7 5" xfId="23216"/>
    <cellStyle name="60% - 强调文字颜色 4 2 7 6" xfId="23217"/>
    <cellStyle name="60% - 强调文字颜色 4 2 7 6 2" xfId="23218"/>
    <cellStyle name="常规 22 2 2 3 3" xfId="23219"/>
    <cellStyle name="60% - 强调文字颜色 4 2 7 7" xfId="23220"/>
    <cellStyle name="60% - 强调文字颜色 4 2 8" xfId="23221"/>
    <cellStyle name="60% - 强调文字颜色 5 2 2 3 2 2 2 2 2" xfId="23222"/>
    <cellStyle name="60% - 强调文字颜色 4 2 8 2" xfId="23223"/>
    <cellStyle name="60% - 强调文字颜色 4 2 8 2 2" xfId="23224"/>
    <cellStyle name="60% - 强调文字颜色 4 2 8 2 2 2" xfId="23225"/>
    <cellStyle name="60% - 强调文字颜色 4 2 8 2 3" xfId="23226"/>
    <cellStyle name="60% - 强调文字颜色 4 2 8 2 3 2" xfId="23227"/>
    <cellStyle name="60% - 强调文字颜色 4 2 8 3" xfId="23228"/>
    <cellStyle name="标题 5 2 3 3 2 2 2" xfId="23229"/>
    <cellStyle name="差 2 2 4 6 2" xfId="23230"/>
    <cellStyle name="60% - 强调文字颜色 4 2 8 3 2" xfId="23231"/>
    <cellStyle name="60% - 强调文字颜色 4 2 8 4 2" xfId="23232"/>
    <cellStyle name="60% - 强调文字颜色 4 2 8 5" xfId="23233"/>
    <cellStyle name="60% - 强调文字颜色 4 2 9" xfId="23234"/>
    <cellStyle name="强调文字颜色 1 2 2 4 4 2" xfId="23235"/>
    <cellStyle name="标题 1 2 5 2 3 2 2" xfId="23236"/>
    <cellStyle name="60% - 强调文字颜色 4 2 9 2" xfId="23237"/>
    <cellStyle name="强调文字颜色 1 2 2 4 4 2 2" xfId="23238"/>
    <cellStyle name="警告文本 2 3 2 8" xfId="23239"/>
    <cellStyle name="标题 1 2 5 2 3 2 2 2" xfId="23240"/>
    <cellStyle name="60% - 强调文字颜色 4 2 9 2 2" xfId="23241"/>
    <cellStyle name="60% - 强调文字颜色 4 2 9 3" xfId="23242"/>
    <cellStyle name="标题 5 2 3 3 2 3 2" xfId="23243"/>
    <cellStyle name="60% - 强调文字颜色 4 2 9 3 2" xfId="23244"/>
    <cellStyle name="60% - 强调文字颜色 5 2" xfId="23245"/>
    <cellStyle name="60% - 强调文字颜色 5 2 10" xfId="23246"/>
    <cellStyle name="60% - 强调文字颜色 5 2 10 2" xfId="23247"/>
    <cellStyle name="60% - 强调文字颜色 5 2 11" xfId="23248"/>
    <cellStyle name="标题 5 4 2 3 3 4 2" xfId="23249"/>
    <cellStyle name="60% - 强调文字颜色 5 2 12" xfId="23250"/>
    <cellStyle name="60% - 强调文字颜色 5 2 2" xfId="23251"/>
    <cellStyle name="60% - 强调文字颜色 5 2 2 2" xfId="23252"/>
    <cellStyle name="60% - 强调文字颜色 5 2 2 2 2" xfId="23253"/>
    <cellStyle name="60% - 强调文字颜色 5 2 2 2 2 2" xfId="23254"/>
    <cellStyle name="60% - 强调文字颜色 5 2 5 2 2 2 2 3" xfId="23255"/>
    <cellStyle name="检查单元格 2 4 2 3 2 4" xfId="23256"/>
    <cellStyle name="60% - 强调文字颜色 5 2 2 2 2 2 2 2 2" xfId="23257"/>
    <cellStyle name="检查单元格 2 4 2 3 2 4 2" xfId="23258"/>
    <cellStyle name="60% - 强调文字颜色 5 2 2 2 2 2 2 2 2 2" xfId="23259"/>
    <cellStyle name="检查单元格 2 4 2 3 2 5" xfId="23260"/>
    <cellStyle name="60% - 强调文字颜色 5 2 2 2 2 2 2 2 3" xfId="23261"/>
    <cellStyle name="60% - 强调文字颜色 5 2 2 2 2 2 2 2 3 2" xfId="23262"/>
    <cellStyle name="60% - 强调文字颜色 5 2 2 2 2 2 2 2 4" xfId="23263"/>
    <cellStyle name="检查单元格 2 4 2 4 2 4" xfId="23264"/>
    <cellStyle name="60% - 强调文字颜色 5 2 2 2 2 2 3 2 2" xfId="23265"/>
    <cellStyle name="60% - 强调文字颜色 5 2 2 2 2 2 3 2 2 2" xfId="23266"/>
    <cellStyle name="60% - 强调文字颜色 5 2 2 2 2 2 3 2 3" xfId="23267"/>
    <cellStyle name="60% - 强调文字颜色 5 2 2 2 2 2 3 2 4" xfId="23268"/>
    <cellStyle name="60% - 强调文字颜色 5 2 2 2 2 2 4 2" xfId="23269"/>
    <cellStyle name="60% - 强调文字颜色 5 2 2 2 2 2 4 2 2" xfId="23270"/>
    <cellStyle name="60% - 强调文字颜色 5 2 2 2 2 2 5" xfId="23271"/>
    <cellStyle name="60% - 强调文字颜色 5 2 2 2 2 2 5 2" xfId="23272"/>
    <cellStyle name="标题 4 2 4 3 2 3 2 4" xfId="23273"/>
    <cellStyle name="60% - 强调文字颜色 5 2 2 2 2 2 7" xfId="23274"/>
    <cellStyle name="差 2 4 2 2 2 3 2 2 2" xfId="23275"/>
    <cellStyle name="好 2 5 2 2 3 2" xfId="23276"/>
    <cellStyle name="60% - 强调文字颜色 5 2 2 2 2 3" xfId="23277"/>
    <cellStyle name="60% - 强调文字颜色 5 2 5 2 2 2 2 4" xfId="23278"/>
    <cellStyle name="检查单元格 2 4 3 3 2 4" xfId="23279"/>
    <cellStyle name="60% - 强调文字颜色 5 2 2 2 2 3 2 2 2" xfId="23280"/>
    <cellStyle name="好 2 5 2 2 3 2 3 2" xfId="23281"/>
    <cellStyle name="60% - 强调文字颜色 5 2 2 2 2 3 3 2" xfId="23282"/>
    <cellStyle name="好 2 5 2 2 3 2 4" xfId="23283"/>
    <cellStyle name="60% - 强调文字颜色 5 2 2 2 2 3 4" xfId="23284"/>
    <cellStyle name="60% - 强调文字颜色 5 2 2 2 2 3 4 2" xfId="23285"/>
    <cellStyle name="60% - 强调文字颜色 5 2 2 2 2 3 5" xfId="23286"/>
    <cellStyle name="好 2 5 2 2 3 3" xfId="23287"/>
    <cellStyle name="60% - 强调文字颜色 5 2 2 2 2 4" xfId="23288"/>
    <cellStyle name="好 2 5 2 2 3 3 2" xfId="23289"/>
    <cellStyle name="60% - 强调文字颜色 5 2 2 2 2 4 2" xfId="23290"/>
    <cellStyle name="60% - 强调文字颜色 5 2 2 2 2 4 2 2" xfId="23291"/>
    <cellStyle name="60% - 强调文字颜色 5 2 2 2 2 4 3" xfId="23292"/>
    <cellStyle name="60% - 强调文字颜色 5 2 2 2 2 4 3 2" xfId="23293"/>
    <cellStyle name="60% - 强调文字颜色 5 2 2 2 2 4 4" xfId="23294"/>
    <cellStyle name="好 2 5 2 2 3 4" xfId="23295"/>
    <cellStyle name="60% - 强调文字颜色 5 2 2 2 2 5" xfId="23296"/>
    <cellStyle name="好 2 5 2 2 3 4 2" xfId="23297"/>
    <cellStyle name="60% - 强调文字颜色 5 2 2 2 2 5 2" xfId="23298"/>
    <cellStyle name="好 2 5 2 2 3 5" xfId="23299"/>
    <cellStyle name="60% - 强调文字颜色 5 2 2 2 2 6" xfId="23300"/>
    <cellStyle name="60% - 强调文字颜色 5 2 2 2 2 6 2" xfId="23301"/>
    <cellStyle name="60% - 强调文字颜色 5 2 2 2 2 7" xfId="23302"/>
    <cellStyle name="60% - 强调文字颜色 5 2 2 2 3" xfId="23303"/>
    <cellStyle name="60% - 强调文字颜色 5 2 2 2 3 2" xfId="23304"/>
    <cellStyle name="常规 21 3 5 2 4" xfId="23305"/>
    <cellStyle name="60% - 强调文字颜色 5 2 2 2 3 2 2" xfId="23306"/>
    <cellStyle name="60% - 强调文字颜色 5 2 2 2 3 2 2 2" xfId="23307"/>
    <cellStyle name="检查单元格 2 5 2 3 2 4" xfId="23308"/>
    <cellStyle name="60% - 强调文字颜色 5 2 2 2 3 2 2 2 2" xfId="23309"/>
    <cellStyle name="60% - 强调文字颜色 5 2 2 2 3 2 3" xfId="23310"/>
    <cellStyle name="60% - 强调文字颜色 5 2 2 2 3 2 3 2" xfId="23311"/>
    <cellStyle name="60% - 强调文字颜色 5 2 2 2 3 2 4" xfId="23312"/>
    <cellStyle name="常规 18 2 2 2 2 6 2" xfId="23313"/>
    <cellStyle name="常规 25 2 4 2 2 2 2" xfId="23314"/>
    <cellStyle name="60% - 强调文字颜色 5 2 2 2 3 2 4 2" xfId="23315"/>
    <cellStyle name="好 2 5 2 2 4 2" xfId="23316"/>
    <cellStyle name="60% - 强调文字颜色 5 2 2 2 3 3" xfId="23317"/>
    <cellStyle name="好 2 5 2 2 4 2 2" xfId="23318"/>
    <cellStyle name="60% - 强调文字颜色 5 2 2 2 3 3 2" xfId="23319"/>
    <cellStyle name="60% - 强调文字颜色 5 2 2 2 3 3 2 2" xfId="23320"/>
    <cellStyle name="常规 2 2 5 5" xfId="23321"/>
    <cellStyle name="检查单元格 2 5 3 3 2 4" xfId="23322"/>
    <cellStyle name="60% - 强调文字颜色 5 2 2 2 3 3 2 2 2" xfId="23323"/>
    <cellStyle name="60% - 强调文字颜色 5 2 2 2 3 3 3" xfId="23324"/>
    <cellStyle name="60% - 强调文字颜色 5 2 2 2 3 3 3 2" xfId="23325"/>
    <cellStyle name="60% - 强调文字颜色 5 2 2 2 3 3 4" xfId="23326"/>
    <cellStyle name="常规 25 2 4 2 2 3 2" xfId="23327"/>
    <cellStyle name="60% - 强调文字颜色 5 2 2 2 3 3 4 2" xfId="23328"/>
    <cellStyle name="好 2 5 2 2 4 3" xfId="23329"/>
    <cellStyle name="60% - 强调文字颜色 5 2 2 2 3 4" xfId="23330"/>
    <cellStyle name="标题 2 2 4 2 2 4 2 2" xfId="23331"/>
    <cellStyle name="好 2 5 2 2 4 3 2" xfId="23332"/>
    <cellStyle name="60% - 强调文字颜色 5 2 2 2 3 4 2" xfId="23333"/>
    <cellStyle name="60% - 强调文字颜色 5 2 2 2 3 4 2 2" xfId="23334"/>
    <cellStyle name="60% - 强调文字颜色 6 2 2 2 2 2 2 4" xfId="23335"/>
    <cellStyle name="常规 2 3 5 5" xfId="23336"/>
    <cellStyle name="60% - 强调文字颜色 5 2 2 2 3 4 3" xfId="23337"/>
    <cellStyle name="60% - 强调文字颜色 5 2 2 2 3 4 3 2" xfId="23338"/>
    <cellStyle name="60% - 强调文字颜色 6 2 2 2 2 2 3 4" xfId="23339"/>
    <cellStyle name="60% - 强调文字颜色 5 2 2 2 3 4 4" xfId="23340"/>
    <cellStyle name="好 2 5 2 2 4 4" xfId="23341"/>
    <cellStyle name="60% - 强调文字颜色 5 2 2 2 3 5" xfId="23342"/>
    <cellStyle name="60% - 强调文字颜色 5 2 2 2 3 5 2" xfId="23343"/>
    <cellStyle name="60% - 强调文字颜色 5 2 2 2 3 6" xfId="23344"/>
    <cellStyle name="标题 3 2 6 2 3 2 2 2" xfId="23345"/>
    <cellStyle name="60% - 强调文字颜色 5 2 2 2 3 6 2" xfId="23346"/>
    <cellStyle name="60% - 强调文字颜色 5 2 2 2 3 7" xfId="23347"/>
    <cellStyle name="60% - 强调文字颜色 5 2 2 2 4" xfId="23348"/>
    <cellStyle name="60% - 强调文字颜色 5 2 2 2 4 2 2 2" xfId="23349"/>
    <cellStyle name="60% - 强调文字颜色 5 2 2 2 4 2 3" xfId="23350"/>
    <cellStyle name="60% - 强调文字颜色 5 2 2 2 4 3 2" xfId="23351"/>
    <cellStyle name="60% - 强调文字颜色 5 2 2 2 4 4" xfId="23352"/>
    <cellStyle name="标题 2 2 4 2 2 4 3 2" xfId="23353"/>
    <cellStyle name="60% - 强调文字颜色 5 2 2 2 4 4 2" xfId="23354"/>
    <cellStyle name="60% - 强调文字颜色 5 2 2 2 4 5" xfId="23355"/>
    <cellStyle name="60% - 强调文字颜色 5 2 2 2 5" xfId="23356"/>
    <cellStyle name="60% - 强调文字颜色 5 2 2 2 5 2" xfId="23357"/>
    <cellStyle name="60% - 强调文字颜色 5 2 2 2 5 2 2" xfId="23358"/>
    <cellStyle name="好 2 5 2 2 6 2" xfId="23359"/>
    <cellStyle name="60% - 强调文字颜色 5 2 2 2 5 3" xfId="23360"/>
    <cellStyle name="60% - 强调文字颜色 5 2 2 2 5 3 2" xfId="23361"/>
    <cellStyle name="60% - 强调文字颜色 5 2 2 2 5 4" xfId="23362"/>
    <cellStyle name="60% - 强调文字颜色 5 2 2 2 6" xfId="23363"/>
    <cellStyle name="标题 5 3 2 5 2 2" xfId="23364"/>
    <cellStyle name="60% - 强调文字颜色 5 2 2 2 6 2" xfId="23365"/>
    <cellStyle name="60% - 强调文字颜色 5 2 2 2 7" xfId="23366"/>
    <cellStyle name="60% - 强调文字颜色 5 2 2 2 7 2" xfId="23367"/>
    <cellStyle name="60% - 强调文字颜色 5 2 2 2 8" xfId="23368"/>
    <cellStyle name="60% - 强调文字颜色 5 2 2 3" xfId="23369"/>
    <cellStyle name="60% - 强调文字颜色 5 2 2 3 2" xfId="23370"/>
    <cellStyle name="60% - 强调文字颜色 5 2 2 3 2 2 2 3" xfId="23371"/>
    <cellStyle name="60% - 强调文字颜色 5 2 2 3 2 2 2 3 2" xfId="23372"/>
    <cellStyle name="60% - 强调文字颜色 5 2 2 3 2 2 2 4" xfId="23373"/>
    <cellStyle name="60% - 强调文字颜色 5 2 2 3 2 2 3" xfId="23374"/>
    <cellStyle name="常规 18 5 2 2 4 2" xfId="23375"/>
    <cellStyle name="常规 23 5 2 2 4 2" xfId="23376"/>
    <cellStyle name="60% - 强调文字颜色 5 2 2 3 2 2 3 2" xfId="23377"/>
    <cellStyle name="常规 18 5 2 2 4 2 2" xfId="23378"/>
    <cellStyle name="60% - 强调文字颜色 5 2 2 3 2 2 4" xfId="23379"/>
    <cellStyle name="常规 18 5 2 2 4 3" xfId="23380"/>
    <cellStyle name="60% - 强调文字颜色 5 2 2 3 2 2 4 2" xfId="23381"/>
    <cellStyle name="常规 18 5 2 2 4 3 2" xfId="23382"/>
    <cellStyle name="60% - 强调文字颜色 5 2 2 3 2 2 5" xfId="23383"/>
    <cellStyle name="常规 18 5 2 2 4 4" xfId="23384"/>
    <cellStyle name="60% - 强调文字颜色 5 2 2 3 2 3 2 2" xfId="23385"/>
    <cellStyle name="60% - 强调文字颜色 5 2 2 3 2 3 2 2 2" xfId="23386"/>
    <cellStyle name="60% - 强调文字颜色 5 2 2 3 2 3 2 3" xfId="23387"/>
    <cellStyle name="60% - 强调文字颜色 5 2 2 3 2 3 2 4" xfId="23388"/>
    <cellStyle name="60% - 强调文字颜色 5 2 2 3 2 3 3" xfId="23389"/>
    <cellStyle name="常规 18 5 2 2 5 2" xfId="23390"/>
    <cellStyle name="60% - 强调文字颜色 5 2 2 3 2 3 3 2" xfId="23391"/>
    <cellStyle name="常规 21 2 3 2 2 3" xfId="23392"/>
    <cellStyle name="60% - 强调文字颜色 5 2 2 3 2 3 4" xfId="23393"/>
    <cellStyle name="60% - 强调文字颜色 5 2 2 3 2 3 4 2" xfId="23394"/>
    <cellStyle name="常规 21 2 3 2 3 3" xfId="23395"/>
    <cellStyle name="60% - 强调文字颜色 5 2 2 3 2 3 5" xfId="23396"/>
    <cellStyle name="60% - 强调文字颜色 5 2 2 3 2 4 2" xfId="23397"/>
    <cellStyle name="60% - 强调文字颜色 5 2 2 3 2 4 2 2" xfId="23398"/>
    <cellStyle name="60% - 强调文字颜色 5 2 2 3 2 4 3" xfId="23399"/>
    <cellStyle name="常规 18 5 2 2 6 2" xfId="23400"/>
    <cellStyle name="60% - 强调文字颜色 5 2 2 3 2 4 3 2" xfId="23401"/>
    <cellStyle name="常规 21 2 3 3 2 3" xfId="23402"/>
    <cellStyle name="60% - 强调文字颜色 5 2 2 3 2 4 4" xfId="23403"/>
    <cellStyle name="60% - 强调文字颜色 5 2 2 3 2 5" xfId="23404"/>
    <cellStyle name="60% - 强调文字颜色 5 2 2 3 2 5 2" xfId="23405"/>
    <cellStyle name="60% - 强调文字颜色 5 2 2 3 2 6" xfId="23406"/>
    <cellStyle name="60% - 强调文字颜色 5 2 2 3 2 6 2" xfId="23407"/>
    <cellStyle name="60% - 强调文字颜色 5 2 2 3 2 7" xfId="23408"/>
    <cellStyle name="60% - 强调文字颜色 5 2 2 3 3" xfId="23409"/>
    <cellStyle name="60% - 强调文字颜色 5 2 2 3 3 2 3" xfId="23410"/>
    <cellStyle name="常规 18 5 2 3 4 2" xfId="23411"/>
    <cellStyle name="60% - 强调文字颜色 5 2 2 3 3 2 3 2" xfId="23412"/>
    <cellStyle name="60% - 强调文字颜色 5 2 2 3 3 2 4" xfId="23413"/>
    <cellStyle name="好 2 5 2 3 4 2" xfId="23414"/>
    <cellStyle name="60% - 强调文字颜色 5 2 2 3 3 3" xfId="23415"/>
    <cellStyle name="60% - 强调文字颜色 6 2 4 2 2 2 2 2 4" xfId="23416"/>
    <cellStyle name="60% - 强调文字颜色 5 2 2 3 3 3 2" xfId="23417"/>
    <cellStyle name="60% - 强调文字颜色 5 2 2 3 3 4 2" xfId="23418"/>
    <cellStyle name="60% - 强调文字颜色 5 2 2 3 3 5" xfId="23419"/>
    <cellStyle name="60% - 强调文字颜色 5 2 2 3 4" xfId="23420"/>
    <cellStyle name="60% - 强调文字颜色 5 2 2 3 4 2" xfId="23421"/>
    <cellStyle name="60% - 强调文字颜色 5 2 2 3 4 3" xfId="23422"/>
    <cellStyle name="60% - 强调文字颜色 5 2 2 3 4 3 2" xfId="23423"/>
    <cellStyle name="60% - 强调文字颜色 5 2 2 3 4 4" xfId="23424"/>
    <cellStyle name="60% - 强调文字颜色 5 2 2 3 5" xfId="23425"/>
    <cellStyle name="60% - 强调文字颜色 5 2 2 3 5 2" xfId="23426"/>
    <cellStyle name="60% - 强调文字颜色 5 2 2 3 6" xfId="23427"/>
    <cellStyle name="标题 5 3 2 5 3 2" xfId="23428"/>
    <cellStyle name="60% - 强调文字颜色 5 2 2 3 7" xfId="23429"/>
    <cellStyle name="60% - 强调文字颜色 5 2 2 4" xfId="23430"/>
    <cellStyle name="60% - 强调文字颜色 5 2 2 4 2" xfId="23431"/>
    <cellStyle name="60% - 强调文字颜色 5 2 2 4 2 2 2" xfId="23432"/>
    <cellStyle name="60% - 强调文字颜色 5 2 2 4 2 2 3" xfId="23433"/>
    <cellStyle name="常规 18 5 3 2 4 2" xfId="23434"/>
    <cellStyle name="常规 23 5 3 2 4 2" xfId="23435"/>
    <cellStyle name="60% - 强调文字颜色 5 2 2 4 2 2 4" xfId="23436"/>
    <cellStyle name="好 2 5 2 4 3 2" xfId="23437"/>
    <cellStyle name="60% - 强调文字颜色 5 2 2 4 2 3" xfId="23438"/>
    <cellStyle name="60% - 强调文字颜色 5 2 2 4 2 3 2" xfId="23439"/>
    <cellStyle name="60% - 强调文字颜色 5 2 2 4 2 4 2" xfId="23440"/>
    <cellStyle name="60% - 强调文字颜色 5 2 2 4 2 5" xfId="23441"/>
    <cellStyle name="适中 2 2 4 2 2 2 2" xfId="23442"/>
    <cellStyle name="60% - 强调文字颜色 5 2 2 4 3 2" xfId="23443"/>
    <cellStyle name="60% - 强调文字颜色 6 2 4 2 2 2 3 2 3" xfId="23444"/>
    <cellStyle name="60% - 强调文字颜色 5 2 2 4 3 2 2" xfId="23445"/>
    <cellStyle name="60% - 强调文字颜色 6 2 4 2 2 2 3 2 3 2" xfId="23446"/>
    <cellStyle name="60% - 强调文字颜色 5 2 2 4 3 2 2 2" xfId="23447"/>
    <cellStyle name="60% - 强调文字颜色 5 2 2 4 3 2 3" xfId="23448"/>
    <cellStyle name="常规 18 5 3 3 4 2" xfId="23449"/>
    <cellStyle name="60% - 强调文字颜色 5 2 2 4 3 2 3 2" xfId="23450"/>
    <cellStyle name="60% - 强调文字颜色 5 2 2 4 3 2 4" xfId="23451"/>
    <cellStyle name="60% - 强调文字颜色 5 2 2 4 3 3" xfId="23452"/>
    <cellStyle name="60% - 强调文字颜色 6 2 4 2 2 2 3 2 4" xfId="23453"/>
    <cellStyle name="60% - 强调文字颜色 5 2 2 4 3 3 2" xfId="23454"/>
    <cellStyle name="适中 2 2 4 2 2 3" xfId="23455"/>
    <cellStyle name="60% - 强调文字颜色 5 2 2 4 4" xfId="23456"/>
    <cellStyle name="适中 2 2 4 2 2 3 2" xfId="23457"/>
    <cellStyle name="60% - 强调文字颜色 5 2 2 4 4 2" xfId="23458"/>
    <cellStyle name="60% - 强调文字颜色 5 2 2 4 4 2 2" xfId="23459"/>
    <cellStyle name="60% - 强调文字颜色 5 2 2 4 4 3" xfId="23460"/>
    <cellStyle name="60% - 强调文字颜色 5 2 2 4 4 3 2" xfId="23461"/>
    <cellStyle name="适中 2 2 4 2 2 4" xfId="23462"/>
    <cellStyle name="60% - 强调文字颜色 5 2 2 4 5" xfId="23463"/>
    <cellStyle name="60% - 强调文字颜色 5 2 2 4 5 2" xfId="23464"/>
    <cellStyle name="60% - 强调文字颜色 5 2 2 4 7" xfId="23465"/>
    <cellStyle name="60% - 强调文字颜色 5 2 2 5" xfId="23466"/>
    <cellStyle name="60% - 强调文字颜色 5 2 2 5 2 2 2" xfId="23467"/>
    <cellStyle name="标题 1 2 3 6 2" xfId="23468"/>
    <cellStyle name="60% - 强调文字颜色 5 2 2 5 2 3" xfId="23469"/>
    <cellStyle name="标题 1 2 3 7" xfId="23470"/>
    <cellStyle name="60% - 强调文字颜色 5 2 2 5 2 3 2" xfId="23471"/>
    <cellStyle name="标题 1 2 3 7 2" xfId="23472"/>
    <cellStyle name="60% - 强调文字颜色 5 2 2 5 2 4" xfId="23473"/>
    <cellStyle name="标题 1 2 3 8" xfId="23474"/>
    <cellStyle name="60% - 强调文字颜色 5 2 2 5 4 2" xfId="23475"/>
    <cellStyle name="强调文字颜色 6 2 4 3 3 2" xfId="23476"/>
    <cellStyle name="标题 1 2 5 6" xfId="23477"/>
    <cellStyle name="60% - 强调文字颜色 5 2 2 5 5" xfId="23478"/>
    <cellStyle name="60% - 强调文字颜色 5 2 2 6" xfId="23479"/>
    <cellStyle name="60% - 强调文字颜色 5 2 2 6 3 2" xfId="23480"/>
    <cellStyle name="60% - 强调文字颜色 5 2 2 6 4" xfId="23481"/>
    <cellStyle name="60% - 强调文字颜色 5 2 3" xfId="23482"/>
    <cellStyle name="标题 5 2 2 3 2 4 2" xfId="23483"/>
    <cellStyle name="60% - 强调文字颜色 5 2 3 2" xfId="23484"/>
    <cellStyle name="60% - 强调文字颜色 5 2 3 2 2" xfId="23485"/>
    <cellStyle name="60% - 强调文字颜色 5 2 3 2 2 2" xfId="23486"/>
    <cellStyle name="60% - 强调文字颜色 5 2 3 2 2 2 2" xfId="23487"/>
    <cellStyle name="60% - 强调文字颜色 5 2 3 2 2 2 2 2" xfId="23488"/>
    <cellStyle name="60% - 强调文字颜色 5 2 3 2 2 2 3" xfId="23489"/>
    <cellStyle name="60% - 强调文字颜色 5 2 3 2 2 2 3 2" xfId="23490"/>
    <cellStyle name="60% - 强调文字颜色 5 2 3 2 2 2 4" xfId="23491"/>
    <cellStyle name="60% - 强调文字颜色 5 2 3 2 2 2 4 2" xfId="23492"/>
    <cellStyle name="好 2 5 3 2 3 2" xfId="23493"/>
    <cellStyle name="60% - 强调文字颜色 5 2 3 2 2 3" xfId="23494"/>
    <cellStyle name="60% - 强调文字颜色 5 2 3 2 2 3 2" xfId="23495"/>
    <cellStyle name="60% - 强调文字颜色 5 2 3 2 2 3 2 2" xfId="23496"/>
    <cellStyle name="60% - 强调文字颜色 5 2 3 2 2 3 3" xfId="23497"/>
    <cellStyle name="60% - 强调文字颜色 5 2 3 2 2 3 4" xfId="23498"/>
    <cellStyle name="60% - 强调文字颜色 5 2 3 2 2 4" xfId="23499"/>
    <cellStyle name="60% - 强调文字颜色 5 2 3 2 2 4 2" xfId="23500"/>
    <cellStyle name="60% - 强调文字颜色 5 2 3 2 2 4 2 2" xfId="23501"/>
    <cellStyle name="60% - 强调文字颜色 5 2 3 2 2 4 3" xfId="23502"/>
    <cellStyle name="60% - 强调文字颜色 5 2 3 2 2 4 3 2" xfId="23503"/>
    <cellStyle name="60% - 强调文字颜色 6 2 6 2 2 2 3" xfId="23504"/>
    <cellStyle name="60% - 强调文字颜色 5 2 3 2 2 4 4" xfId="23505"/>
    <cellStyle name="60% - 强调文字颜色 5 2 3 2 2 5" xfId="23506"/>
    <cellStyle name="60% - 强调文字颜色 5 2 3 2 2 5 2" xfId="23507"/>
    <cellStyle name="60% - 强调文字颜色 5 2 3 2 2 6" xfId="23508"/>
    <cellStyle name="60% - 强调文字颜色 5 2 3 2 2 6 2" xfId="23509"/>
    <cellStyle name="60% - 强调文字颜色 5 2 3 2 2 7" xfId="23510"/>
    <cellStyle name="强调文字颜色 4 2 4 3 2 2 2 2 2" xfId="23511"/>
    <cellStyle name="标题 1 2 2 2 2 6 2" xfId="23512"/>
    <cellStyle name="60% - 强调文字颜色 5 2 3 2 3" xfId="23513"/>
    <cellStyle name="标题 3 2 4 2 2 2 2" xfId="23514"/>
    <cellStyle name="60% - 强调文字颜色 5 2 3 2 3 2" xfId="23515"/>
    <cellStyle name="标题 3 2 4 2 2 2 2 2" xfId="23516"/>
    <cellStyle name="常规 21 4 5 2 4" xfId="23517"/>
    <cellStyle name="60% - 强调文字颜色 5 2 3 2 3 2 2" xfId="23518"/>
    <cellStyle name="标题 3 2 4 2 2 2 2 2 2" xfId="23519"/>
    <cellStyle name="60% - 强调文字颜色 5 2 3 2 3 2 2 2" xfId="23520"/>
    <cellStyle name="标题 3 2 4 2 2 2 2 2 2 2" xfId="23521"/>
    <cellStyle name="60% - 强调文字颜色 5 2 3 2 3 2 3" xfId="23522"/>
    <cellStyle name="标题 3 2 4 2 2 2 2 2 3" xfId="23523"/>
    <cellStyle name="60% - 强调文字颜色 5 2 3 2 3 2 3 2" xfId="23524"/>
    <cellStyle name="标题 3 2 4 2 2 2 2 2 3 2" xfId="23525"/>
    <cellStyle name="60% - 强调文字颜色 5 2 3 2 3 2 4" xfId="23526"/>
    <cellStyle name="标题 3 2 4 2 2 2 2 2 4" xfId="23527"/>
    <cellStyle name="60% - 强调文字颜色 5 2 3 2 3 2 4 2" xfId="23528"/>
    <cellStyle name="好 2 5 3 2 4 2" xfId="23529"/>
    <cellStyle name="60% - 强调文字颜色 5 2 3 2 3 3" xfId="23530"/>
    <cellStyle name="标题 3 2 4 2 2 2 2 3" xfId="23531"/>
    <cellStyle name="60% - 强调文字颜色 5 2 3 2 3 3 2" xfId="23532"/>
    <cellStyle name="标题 3 2 4 2 2 2 2 3 2" xfId="23533"/>
    <cellStyle name="60% - 强调文字颜色 5 2 3 2 3 3 2 2" xfId="23534"/>
    <cellStyle name="60% - 强调文字颜色 5 2 3 2 3 3 2 2 2" xfId="23535"/>
    <cellStyle name="差 2 7 6" xfId="23536"/>
    <cellStyle name="60% - 强调文字颜色 5 2 3 2 3 3 3" xfId="23537"/>
    <cellStyle name="60% - 强调文字颜色 5 2 3 2 3 3 4" xfId="23538"/>
    <cellStyle name="60% - 强调文字颜色 5 2 3 2 3 4" xfId="23539"/>
    <cellStyle name="标题 2 2 4 2 3 4 2 2" xfId="23540"/>
    <cellStyle name="标题 3 2 4 2 2 2 2 4" xfId="23541"/>
    <cellStyle name="60% - 强调文字颜色 5 2 3 2 3 4 2" xfId="23542"/>
    <cellStyle name="标题 3 2 4 2 2 2 2 4 2" xfId="23543"/>
    <cellStyle name="60% - 强调文字颜色 5 2 3 2 3 4 2 2" xfId="23544"/>
    <cellStyle name="60% - 强调文字颜色 6 2 3 2 2 2 2 4" xfId="23545"/>
    <cellStyle name="60% - 强调文字颜色 5 2 3 2 3 4 3" xfId="23546"/>
    <cellStyle name="60% - 强调文字颜色 5 2 3 2 3 4 3 2" xfId="23547"/>
    <cellStyle name="60% - 强调文字颜色 6 2 3 2 2 2 3 4" xfId="23548"/>
    <cellStyle name="60% - 强调文字颜色 5 2 3 2 3 4 4" xfId="23549"/>
    <cellStyle name="60% - 强调文字颜色 5 2 3 2 3 5" xfId="23550"/>
    <cellStyle name="标题 3 2 4 2 2 2 2 5" xfId="23551"/>
    <cellStyle name="常规 28 3 2 2 2 2" xfId="23552"/>
    <cellStyle name="常规 33 3 2 2 2 2" xfId="23553"/>
    <cellStyle name="60% - 强调文字颜色 5 2 3 2 3 5 2" xfId="23554"/>
    <cellStyle name="常规 28 3 2 2 2 2 2" xfId="23555"/>
    <cellStyle name="常规 33 3 2 2 2 2 2" xfId="23556"/>
    <cellStyle name="60% - 强调文字颜色 5 2 3 2 3 6" xfId="23557"/>
    <cellStyle name="常规 28 3 2 2 2 3" xfId="23558"/>
    <cellStyle name="常规 33 3 2 2 2 3" xfId="23559"/>
    <cellStyle name="60% - 强调文字颜色 5 2 3 2 3 6 2" xfId="23560"/>
    <cellStyle name="常规 28 3 2 2 2 3 2" xfId="23561"/>
    <cellStyle name="常规 33 3 2 2 2 3 2" xfId="23562"/>
    <cellStyle name="60% - 强调文字颜色 5 2 3 2 3 7" xfId="23563"/>
    <cellStyle name="常规 28 3 2 2 2 4" xfId="23564"/>
    <cellStyle name="常规 33 3 2 2 2 4" xfId="23565"/>
    <cellStyle name="60% - 强调文字颜色 5 2 3 2 4 2" xfId="23566"/>
    <cellStyle name="标题 3 2 4 2 2 2 3 2" xfId="23567"/>
    <cellStyle name="60% - 强调文字颜色 5 2 3 2 4 2 2" xfId="23568"/>
    <cellStyle name="标题 3 2 4 2 2 2 3 2 2" xfId="23569"/>
    <cellStyle name="60% - 强调文字颜色 5 2 3 2 4 2 3" xfId="23570"/>
    <cellStyle name="标题 3 2 4 2 2 2 3 2 3" xfId="23571"/>
    <cellStyle name="60% - 强调文字颜色 5 2 3 2 4 2 4" xfId="23572"/>
    <cellStyle name="标题 3 2 4 2 2 2 3 2 4" xfId="23573"/>
    <cellStyle name="标题 4 2 3 2 3 2" xfId="23574"/>
    <cellStyle name="60% - 强调文字颜色 5 2 3 2 4 3 2" xfId="23575"/>
    <cellStyle name="标题 3 2 4 2 2 2 3 3 2" xfId="23576"/>
    <cellStyle name="60% - 强调文字颜色 5 2 3 2 4 4 2" xfId="23577"/>
    <cellStyle name="标题 3 2 4 2 2 2 3 4 2" xfId="23578"/>
    <cellStyle name="60% - 强调文字颜色 5 2 3 2 4 5" xfId="23579"/>
    <cellStyle name="标题 3 2 4 2 2 2 3 5" xfId="23580"/>
    <cellStyle name="常规 28 3 2 2 3 2" xfId="23581"/>
    <cellStyle name="常规 33 3 2 2 3 2" xfId="23582"/>
    <cellStyle name="60% - 强调文字颜色 5 2 3 2 5" xfId="23583"/>
    <cellStyle name="标题 3 2 4 2 2 2 4" xfId="23584"/>
    <cellStyle name="60% - 强调文字颜色 5 2 3 2 5 2" xfId="23585"/>
    <cellStyle name="标题 3 2 4 2 2 2 4 2" xfId="23586"/>
    <cellStyle name="60% - 强调文字颜色 5 2 3 2 5 2 2" xfId="23587"/>
    <cellStyle name="标题 3 2 4 2 2 2 4 2 2" xfId="23588"/>
    <cellStyle name="60% - 强调文字颜色 5 2 3 2 5 3 2" xfId="23589"/>
    <cellStyle name="标题 3 2 4 2 2 2 4 3 2" xfId="23590"/>
    <cellStyle name="60% - 强调文字颜色 5 2 3 2 6" xfId="23591"/>
    <cellStyle name="标题 3 2 4 2 2 2 5" xfId="23592"/>
    <cellStyle name="60% - 强调文字颜色 5 2 3 2 6 2" xfId="23593"/>
    <cellStyle name="标题 3 2 4 2 2 2 5 2" xfId="23594"/>
    <cellStyle name="60% - 强调文字颜色 5 2 3 2 7" xfId="23595"/>
    <cellStyle name="标题 3 2 4 2 2 2 6" xfId="23596"/>
    <cellStyle name="60% - 强调文字颜色 5 2 3 2 7 2" xfId="23597"/>
    <cellStyle name="标题 3 2 4 2 2 2 6 2" xfId="23598"/>
    <cellStyle name="60% - 强调文字颜色 5 2 3 2 8" xfId="23599"/>
    <cellStyle name="标题 3 2 4 2 2 2 7" xfId="23600"/>
    <cellStyle name="60% - 强调文字颜色 5 2 3 3" xfId="23601"/>
    <cellStyle name="60% - 强调文字颜色 5 2 3 3 2" xfId="23602"/>
    <cellStyle name="60% - 强调文字颜色 5 2 3 3 2 2 2" xfId="23603"/>
    <cellStyle name="60% - 强调文字颜色 5 2 3 3 2 2 2 2" xfId="23604"/>
    <cellStyle name="常规 2 4" xfId="23605"/>
    <cellStyle name="60% - 强调文字颜色 5 2 3 3 2 2 2 3" xfId="23606"/>
    <cellStyle name="常规 2 5" xfId="23607"/>
    <cellStyle name="60% - 强调文字颜色 5 2 3 3 2 2 2 3 2" xfId="23608"/>
    <cellStyle name="常规 2 5 2" xfId="23609"/>
    <cellStyle name="60% - 强调文字颜色 5 2 3 3 2 2 2 4" xfId="23610"/>
    <cellStyle name="常规 2 6" xfId="23611"/>
    <cellStyle name="60% - 强调文字颜色 5 2 3 3 2 2 3" xfId="23612"/>
    <cellStyle name="常规 18 6 2 2 4 2" xfId="23613"/>
    <cellStyle name="60% - 强调文字颜色 5 2 3 3 2 2 3 2" xfId="23614"/>
    <cellStyle name="常规 3 4" xfId="23615"/>
    <cellStyle name="60% - 强调文字颜色 5 2 3 3 2 2 4" xfId="23616"/>
    <cellStyle name="60% - 强调文字颜色 5 2 3 3 2 2 4 2" xfId="23617"/>
    <cellStyle name="常规 4 4" xfId="23618"/>
    <cellStyle name="好 2 5 3 3 3 2" xfId="23619"/>
    <cellStyle name="60% - 强调文字颜色 5 2 3 3 2 3" xfId="23620"/>
    <cellStyle name="60% - 强调文字颜色 5 2 3 3 2 3 2" xfId="23621"/>
    <cellStyle name="60% - 强调文字颜色 5 2 3 3 2 3 2 2" xfId="23622"/>
    <cellStyle name="60% - 强调文字颜色 5 2 3 3 2 3 2 3" xfId="23623"/>
    <cellStyle name="60% - 强调文字颜色 5 2 3 3 2 3 2 3 2" xfId="23624"/>
    <cellStyle name="60% - 强调文字颜色 5 2 3 3 2 3 2 4" xfId="23625"/>
    <cellStyle name="60% - 强调文字颜色 5 2 3 3 2 3 3" xfId="23626"/>
    <cellStyle name="60% - 强调文字颜色 5 2 3 3 2 3 3 2" xfId="23627"/>
    <cellStyle name="链接单元格 2 2 3 2 2 2" xfId="23628"/>
    <cellStyle name="常规 22 2 3 2 2 3" xfId="23629"/>
    <cellStyle name="60% - 强调文字颜色 5 2 3 3 2 3 4" xfId="23630"/>
    <cellStyle name="60% - 强调文字颜色 5 2 3 3 2 3 4 2" xfId="23631"/>
    <cellStyle name="链接单元格 2 2 3 2 3 2" xfId="23632"/>
    <cellStyle name="常规 22 2 3 2 3 3" xfId="23633"/>
    <cellStyle name="60% - 强调文字颜色 5 2 3 3 2 4 2" xfId="23634"/>
    <cellStyle name="60% - 强调文字颜色 5 2 3 3 2 4 2 2" xfId="23635"/>
    <cellStyle name="60% - 强调文字颜色 5 2 3 3 2 4 3" xfId="23636"/>
    <cellStyle name="60% - 强调文字颜色 5 2 3 3 2 4 3 2" xfId="23637"/>
    <cellStyle name="链接单元格 2 2 3 3 2 2" xfId="23638"/>
    <cellStyle name="常规 22 2 3 3 2 3" xfId="23639"/>
    <cellStyle name="60% - 强调文字颜色 5 2 3 3 2 4 4" xfId="23640"/>
    <cellStyle name="60% - 强调文字颜色 5 2 3 3 2 5" xfId="23641"/>
    <cellStyle name="60% - 强调文字颜色 5 2 3 3 2 5 2" xfId="23642"/>
    <cellStyle name="60% - 强调文字颜色 5 2 3 3 2 6" xfId="23643"/>
    <cellStyle name="60% - 强调文字颜色 5 2 3 3 2 6 2" xfId="23644"/>
    <cellStyle name="60% - 强调文字颜色 5 2 3 3 2 7" xfId="23645"/>
    <cellStyle name="60% - 强调文字颜色 5 2 3 3 3" xfId="23646"/>
    <cellStyle name="标题 3 2 4 2 2 3 2" xfId="23647"/>
    <cellStyle name="60% - 强调文字颜色 5 2 3 3 3 2" xfId="23648"/>
    <cellStyle name="标题 3 2 4 2 2 3 2 2" xfId="23649"/>
    <cellStyle name="60% - 强调文字颜色 5 2 3 3 3 2 2" xfId="23650"/>
    <cellStyle name="标题 3 2 4 2 2 3 2 2 2" xfId="23651"/>
    <cellStyle name="60% - 强调文字颜色 5 2 3 3 3 2 2 2" xfId="23652"/>
    <cellStyle name="60% - 强调文字颜色 5 2 3 3 3 2 3" xfId="23653"/>
    <cellStyle name="常规 18 6 2 3 4 2" xfId="23654"/>
    <cellStyle name="60% - 强调文字颜色 5 2 3 3 3 2 3 2" xfId="23655"/>
    <cellStyle name="60% - 强调文字颜色 5 2 3 3 3 2 4" xfId="23656"/>
    <cellStyle name="好 2 5 3 3 4 2" xfId="23657"/>
    <cellStyle name="60% - 强调文字颜色 5 2 3 3 3 3" xfId="23658"/>
    <cellStyle name="标题 3 2 4 2 2 3 2 3" xfId="23659"/>
    <cellStyle name="60% - 强调文字颜色 5 2 3 3 3 3 2" xfId="23660"/>
    <cellStyle name="标题 3 2 4 2 2 3 2 3 2" xfId="23661"/>
    <cellStyle name="60% - 强调文字颜色 5 2 3 3 3 4 2" xfId="23662"/>
    <cellStyle name="60% - 强调文字颜色 5 2 3 3 3 5" xfId="23663"/>
    <cellStyle name="常规 28 3 2 3 2 2" xfId="23664"/>
    <cellStyle name="常规 33 3 2 3 2 2" xfId="23665"/>
    <cellStyle name="60% - 强调文字颜色 5 2 3 3 4" xfId="23666"/>
    <cellStyle name="标题 3 2 4 2 2 3 3" xfId="23667"/>
    <cellStyle name="60% - 强调文字颜色 5 2 3 3 4 2" xfId="23668"/>
    <cellStyle name="标题 3 2 4 2 2 3 3 2" xfId="23669"/>
    <cellStyle name="60% - 强调文字颜色 5 2 3 3 4 2 2" xfId="23670"/>
    <cellStyle name="标题 2 2 2 2 3 4" xfId="23671"/>
    <cellStyle name="常规 21 6 5" xfId="23672"/>
    <cellStyle name="60% - 强调文字颜色 5 2 3 3 4 3" xfId="23673"/>
    <cellStyle name="60% - 强调文字颜色 5 2 3 3 4 3 2" xfId="23674"/>
    <cellStyle name="标题 2 2 2 2 4 4" xfId="23675"/>
    <cellStyle name="常规 21 7 5" xfId="23676"/>
    <cellStyle name="60% - 强调文字颜色 5 2 3 3 4 4" xfId="23677"/>
    <cellStyle name="60% - 强调文字颜色 5 2 3 3 5" xfId="23678"/>
    <cellStyle name="标题 3 2 4 2 2 3 4" xfId="23679"/>
    <cellStyle name="好 2 2 3 2 3 2 2 2" xfId="23680"/>
    <cellStyle name="60% - 强调文字颜色 5 2 3 3 5 2" xfId="23681"/>
    <cellStyle name="标题 3 2 4 2 2 3 4 2" xfId="23682"/>
    <cellStyle name="60% - 强调文字颜色 5 2 3 3 6" xfId="23683"/>
    <cellStyle name="标题 3 2 4 2 2 3 5" xfId="23684"/>
    <cellStyle name="60% - 强调文字颜色 5 2 3 3 6 2" xfId="23685"/>
    <cellStyle name="60% - 强调文字颜色 5 2 3 3 7" xfId="23686"/>
    <cellStyle name="60% - 强调文字颜色 5 2 3 4" xfId="23687"/>
    <cellStyle name="60% - 强调文字颜色 5 2 3 4 2" xfId="23688"/>
    <cellStyle name="适中 2 2 4 3 2 2" xfId="23689"/>
    <cellStyle name="60% - 强调文字颜色 5 2 3 4 3" xfId="23690"/>
    <cellStyle name="标题 3 2 4 2 2 4 2" xfId="23691"/>
    <cellStyle name="适中 2 2 4 3 2 2 2" xfId="23692"/>
    <cellStyle name="60% - 强调文字颜色 5 2 3 4 3 2" xfId="23693"/>
    <cellStyle name="标题 3 2 4 2 2 4 2 2" xfId="23694"/>
    <cellStyle name="适中 2 2 4 3 2 3" xfId="23695"/>
    <cellStyle name="60% - 强调文字颜色 5 2 3 4 4" xfId="23696"/>
    <cellStyle name="标题 3 2 4 2 2 4 3" xfId="23697"/>
    <cellStyle name="适中 2 2 4 3 2 3 2" xfId="23698"/>
    <cellStyle name="60% - 强调文字颜色 5 2 3 4 4 2" xfId="23699"/>
    <cellStyle name="标题 3 2 4 2 2 4 3 2" xfId="23700"/>
    <cellStyle name="60% - 强调文字颜色 5 2 3 4 4 2 2" xfId="23701"/>
    <cellStyle name="强调文字颜色 6 2 5 2 3 2 2" xfId="23702"/>
    <cellStyle name="标题 2 2 3 2 3 4" xfId="23703"/>
    <cellStyle name="适中 2 2 4 3 2 4" xfId="23704"/>
    <cellStyle name="60% - 强调文字颜色 5 2 3 4 5" xfId="23705"/>
    <cellStyle name="标题 3 2 4 2 2 4 4" xfId="23706"/>
    <cellStyle name="好 2 2 3 2 3 2 3 2" xfId="23707"/>
    <cellStyle name="60% - 强调文字颜色 5 2 3 4 5 2" xfId="23708"/>
    <cellStyle name="60% - 强调文字颜色 5 2 3 4 6" xfId="23709"/>
    <cellStyle name="60% - 强调文字颜色 5 2 3 4 6 2" xfId="23710"/>
    <cellStyle name="常规 36 2 2 6" xfId="23711"/>
    <cellStyle name="60% - 强调文字颜色 5 2 3 4 7" xfId="23712"/>
    <cellStyle name="60% - 强调文字颜色 5 2 3 5" xfId="23713"/>
    <cellStyle name="60% - 强调文字颜色 5 2 3 5 2" xfId="23714"/>
    <cellStyle name="60% - 强调文字颜色 5 2 3 5 2 2" xfId="23715"/>
    <cellStyle name="标题 2 2 3 6" xfId="23716"/>
    <cellStyle name="60% - 强调文字颜色 5 2 3 5 2 3" xfId="23717"/>
    <cellStyle name="标题 2 2 3 7" xfId="23718"/>
    <cellStyle name="60% - 强调文字颜色 5 2 3 5 2 4" xfId="23719"/>
    <cellStyle name="标题 2 2 3 8" xfId="23720"/>
    <cellStyle name="适中 2 2 4 3 3 2" xfId="23721"/>
    <cellStyle name="60% - 强调文字颜色 5 2 3 5 3" xfId="23722"/>
    <cellStyle name="标题 3 2 4 2 2 5 2" xfId="23723"/>
    <cellStyle name="60% - 强调文字颜色 5 2 3 5 3 2" xfId="23724"/>
    <cellStyle name="强调文字颜色 6 2 5 3 2 2" xfId="23725"/>
    <cellStyle name="标题 2 2 4 6" xfId="23726"/>
    <cellStyle name="60% - 强调文字颜色 5 2 3 5 4" xfId="23727"/>
    <cellStyle name="60% - 强调文字颜色 5 2 3 5 4 2" xfId="23728"/>
    <cellStyle name="强调文字颜色 6 2 5 3 3 2" xfId="23729"/>
    <cellStyle name="标题 2 2 5 6" xfId="23730"/>
    <cellStyle name="60% - 强调文字颜色 5 2 3 6" xfId="23731"/>
    <cellStyle name="60% - 强调文字颜色 5 2 3 6 2" xfId="23732"/>
    <cellStyle name="标题 5 2 2 2 2 7" xfId="23733"/>
    <cellStyle name="60% - 强调文字颜色 5 2 3 6 2 2" xfId="23734"/>
    <cellStyle name="标题 5 4 3 2 4 4" xfId="23735"/>
    <cellStyle name="适中 2 2 4 3 4 2" xfId="23736"/>
    <cellStyle name="60% - 强调文字颜色 5 2 3 6 3" xfId="23737"/>
    <cellStyle name="标题 3 2 4 2 2 6 2" xfId="23738"/>
    <cellStyle name="60% - 强调文字颜色 5 2 3 6 3 2" xfId="23739"/>
    <cellStyle name="60% - 强调文字颜色 5 2 3 6 4" xfId="23740"/>
    <cellStyle name="60% - 强调文字颜色 5 2 4" xfId="23741"/>
    <cellStyle name="60% - 强调文字颜色 5 2 4 2" xfId="23742"/>
    <cellStyle name="60% - 强调文字颜色 5 2 4 2 2" xfId="23743"/>
    <cellStyle name="60% - 强调文字颜色 5 2 4 2 2 2 2 2" xfId="23744"/>
    <cellStyle name="强调文字颜色 6 2 3 3 2 2 2 3" xfId="23745"/>
    <cellStyle name="60% - 强调文字颜色 5 2 4 2 2 2 2 2 2" xfId="23746"/>
    <cellStyle name="强调文字颜色 6 2 3 3 2 2 2 3 2" xfId="23747"/>
    <cellStyle name="60% - 强调文字颜色 5 2 4 2 2 2 2 2 2 2" xfId="23748"/>
    <cellStyle name="强调文字颜色 6 2 3 3 2 2 2 4" xfId="23749"/>
    <cellStyle name="60% - 强调文字颜色 5 2 4 2 2 2 2 2 3" xfId="23750"/>
    <cellStyle name="60% - 强调文字颜色 5 2 4 2 2 2 2 2 3 2" xfId="23751"/>
    <cellStyle name="60% - 强调文字颜色 5 2 4 2 2 2 2 2 4" xfId="23752"/>
    <cellStyle name="60% - 强调文字颜色 5 2 4 2 2 2 3" xfId="23753"/>
    <cellStyle name="60% - 强调文字颜色 5 2 4 2 2 2 3 2" xfId="23754"/>
    <cellStyle name="强调文字颜色 6 2 3 3 2 3 2 3" xfId="23755"/>
    <cellStyle name="60% - 强调文字颜色 5 2 4 2 2 2 3 2 2" xfId="23756"/>
    <cellStyle name="强调文字颜色 6 2 3 3 2 3 2 3 2" xfId="23757"/>
    <cellStyle name="60% - 强调文字颜色 5 2 4 2 2 2 3 2 2 2" xfId="23758"/>
    <cellStyle name="强调文字颜色 6 2 3 3 2 3 2 4" xfId="23759"/>
    <cellStyle name="60% - 强调文字颜色 5 2 4 2 2 2 3 2 3" xfId="23760"/>
    <cellStyle name="常规 2 3 4 2 2 3 2" xfId="23761"/>
    <cellStyle name="60% - 强调文字颜色 5 2 4 2 2 2 3 2 3 2" xfId="23762"/>
    <cellStyle name="输入 2 3 2 5 2 3 2" xfId="23763"/>
    <cellStyle name="60% - 强调文字颜色 5 2 4 2 2 2 3 2 4" xfId="23764"/>
    <cellStyle name="链接单元格 2 2 2 2 2 4 2" xfId="23765"/>
    <cellStyle name="常规 22 2 2 2 2 5 2" xfId="23766"/>
    <cellStyle name="60% - 强调文字颜色 5 2 4 2 2 2 4" xfId="23767"/>
    <cellStyle name="60% - 强调文字颜色 5 2 4 2 2 2 4 2" xfId="23768"/>
    <cellStyle name="60% - 强调文字颜色 5 2 4 2 2 2 4 2 2" xfId="23769"/>
    <cellStyle name="常规 2 8 2 2 4" xfId="23770"/>
    <cellStyle name="60% - 强调文字颜色 5 2 4 2 2 2 5" xfId="23771"/>
    <cellStyle name="60% - 强调文字颜色 5 2 4 2 2 2 5 2" xfId="23772"/>
    <cellStyle name="60% - 强调文字颜色 5 2 4 2 2 2 6" xfId="23773"/>
    <cellStyle name="60% - 强调文字颜色 5 2 4 2 2 2 6 2" xfId="23774"/>
    <cellStyle name="60% - 强调文字颜色 5 2 4 2 2 2 7" xfId="23775"/>
    <cellStyle name="适中 2 5 4 3 4" xfId="23776"/>
    <cellStyle name="60% - 强调文字颜色 5 2 4 2 2 3 2" xfId="23777"/>
    <cellStyle name="60% - 强调文字颜色 5 2 4 2 2 3 3" xfId="23778"/>
    <cellStyle name="60% - 强调文字颜色 5 2 4 2 2 3 4" xfId="23779"/>
    <cellStyle name="60% - 强调文字颜色 5 2 4 2 2 3 4 2" xfId="23780"/>
    <cellStyle name="60% - 强调文字颜色 5 2 4 2 2 3 5" xfId="23781"/>
    <cellStyle name="60% - 强调文字颜色 5 2 4 2 2 4" xfId="23782"/>
    <cellStyle name="60% - 强调文字颜色 5 2 4 2 2 4 2" xfId="23783"/>
    <cellStyle name="60% - 强调文字颜色 5 2 4 2 2 4 3" xfId="23784"/>
    <cellStyle name="60% - 强调文字颜色 5 2 4 2 2 4 3 2" xfId="23785"/>
    <cellStyle name="60% - 强调文字颜色 5 2 4 2 2 4 4" xfId="23786"/>
    <cellStyle name="60% - 强调文字颜色 5 2 4 2 2 5" xfId="23787"/>
    <cellStyle name="60% - 强调文字颜色 5 2 4 2 2 5 2" xfId="23788"/>
    <cellStyle name="60% - 强调文字颜色 5 2 4 2 2 6" xfId="23789"/>
    <cellStyle name="60% - 强调文字颜色 5 2 4 2 2 6 2" xfId="23790"/>
    <cellStyle name="60% - 强调文字颜色 5 2 4 2 2 7" xfId="23791"/>
    <cellStyle name="标题 1 2 2 2 3 6 2" xfId="23792"/>
    <cellStyle name="60% - 强调文字颜色 5 2 4 2 3" xfId="23793"/>
    <cellStyle name="标题 3 2 4 2 3 2 2" xfId="23794"/>
    <cellStyle name="60% - 强调文字颜色 5 2 4 2 3 2 2 2" xfId="23795"/>
    <cellStyle name="60% - 强调文字颜色 5 2 4 2 3 2 2 2 2" xfId="23796"/>
    <cellStyle name="60% - 强调文字颜色 5 2 4 2 3 2 3" xfId="23797"/>
    <cellStyle name="60% - 强调文字颜色 5 2 4 2 3 2 3 2" xfId="23798"/>
    <cellStyle name="60% - 强调文字颜色 5 2 4 2 3 2 4" xfId="23799"/>
    <cellStyle name="60% - 强调文字颜色 5 2 4 2 3 2 4 2" xfId="23800"/>
    <cellStyle name="60% - 强调文字颜色 5 2 4 2 3 2 5" xfId="23801"/>
    <cellStyle name="60% - 强调文字颜色 5 2 4 2 3 3 2" xfId="23802"/>
    <cellStyle name="标题 3 2 4 2 3 2 2 3 2" xfId="23803"/>
    <cellStyle name="60% - 强调文字颜色 5 2 4 2 3 3 3" xfId="23804"/>
    <cellStyle name="60% - 强调文字颜色 5 2 4 2 3 3 3 2" xfId="23805"/>
    <cellStyle name="60% - 强调文字颜色 5 2 4 2 3 3 4" xfId="23806"/>
    <cellStyle name="60% - 强调文字颜色 5 2 4 2 3 3 4 2" xfId="23807"/>
    <cellStyle name="60% - 强调文字颜色 5 2 4 2 3 3 5" xfId="23808"/>
    <cellStyle name="60% - 强调文字颜色 5 2 4 2 3 4" xfId="23809"/>
    <cellStyle name="标题 3 2 4 2 3 2 2 4" xfId="23810"/>
    <cellStyle name="60% - 强调文字颜色 5 2 4 2 3 4 2" xfId="23811"/>
    <cellStyle name="60% - 强调文字颜色 5 2 4 2 3 4 3" xfId="23812"/>
    <cellStyle name="60% - 强调文字颜色 5 2 4 2 3 4 3 2" xfId="23813"/>
    <cellStyle name="60% - 强调文字颜色 6 2 4 2 2 2 3 4" xfId="23814"/>
    <cellStyle name="60% - 强调文字颜色 5 2 4 2 3 4 4" xfId="23815"/>
    <cellStyle name="60% - 强调文字颜色 5 2 4 2 3 5" xfId="23816"/>
    <cellStyle name="常规 28 3 3 2 2 2" xfId="23817"/>
    <cellStyle name="常规 33 3 3 2 2 2" xfId="23818"/>
    <cellStyle name="60% - 强调文字颜色 5 2 4 2 3 5 2" xfId="23819"/>
    <cellStyle name="60% - 强调文字颜色 5 2 4 2 3 6" xfId="23820"/>
    <cellStyle name="60% - 强调文字颜色 5 2 4 2 3 6 2" xfId="23821"/>
    <cellStyle name="60% - 强调文字颜色 5 2 4 2 3 7" xfId="23822"/>
    <cellStyle name="60% - 强调文字颜色 5 2 4 2 4 2 2" xfId="23823"/>
    <cellStyle name="60% - 强调文字颜色 5 2 4 2 4 2 3" xfId="23824"/>
    <cellStyle name="60% - 强调文字颜色 5 2 4 2 4 2 4" xfId="23825"/>
    <cellStyle name="60% - 强调文字颜色 5 2 4 2 4 3" xfId="23826"/>
    <cellStyle name="60% - 强调文字颜色 5 2 4 2 4 3 2" xfId="23827"/>
    <cellStyle name="60% - 强调文字颜色 5 2 4 2 4 5" xfId="23828"/>
    <cellStyle name="常规 28 3 3 2 3 2" xfId="23829"/>
    <cellStyle name="常规 33 3 3 2 3 2" xfId="23830"/>
    <cellStyle name="60% - 强调文字颜色 5 2 4 2 5 2 2" xfId="23831"/>
    <cellStyle name="强调文字颜色 1 2 2 2 2 2 2" xfId="23832"/>
    <cellStyle name="60% - 强调文字颜色 5 2 4 2 5 3" xfId="23833"/>
    <cellStyle name="强调文字颜色 1 2 2 2 2 2 2 2" xfId="23834"/>
    <cellStyle name="60% - 强调文字颜色 5 2 4 2 5 3 2" xfId="23835"/>
    <cellStyle name="60% - 强调文字颜色 5 2 4 2 6 2" xfId="23836"/>
    <cellStyle name="60% - 强调文字颜色 5 2 4 2 7" xfId="23837"/>
    <cellStyle name="60% - 强调文字颜色 5 2 4 2 7 2" xfId="23838"/>
    <cellStyle name="60% - 强调文字颜色 5 2 4 2 8" xfId="23839"/>
    <cellStyle name="60% - 强调文字颜色 5 2 4 3" xfId="23840"/>
    <cellStyle name="差 2 3 4 2 2" xfId="23841"/>
    <cellStyle name="60% - 强调文字颜色 5 2 4 3 2" xfId="23842"/>
    <cellStyle name="差 2 3 4 2 2 2" xfId="23843"/>
    <cellStyle name="60% - 强调文字颜色 5 2 4 3 2 2 2 2" xfId="23844"/>
    <cellStyle name="60% - 强调文字颜色 6 2 4 2" xfId="23845"/>
    <cellStyle name="强调文字颜色 6 2 4 3 2 2 2 3" xfId="23846"/>
    <cellStyle name="60% - 强调文字颜色 5 2 4 3 2 2 2 2 2" xfId="23847"/>
    <cellStyle name="60% - 强调文字颜色 6 2 4 2 2" xfId="23848"/>
    <cellStyle name="60% - 强调文字颜色 5 2 4 3 2 2 2 3" xfId="23849"/>
    <cellStyle name="60% - 强调文字颜色 6 2 4 3" xfId="23850"/>
    <cellStyle name="差 2 4 4 2 2" xfId="23851"/>
    <cellStyle name="60% - 强调文字颜色 5 2 4 3 2 2 2 3 2" xfId="23852"/>
    <cellStyle name="60% - 强调文字颜色 6 2 4 3 2" xfId="23853"/>
    <cellStyle name="差 2 4 4 2 2 2" xfId="23854"/>
    <cellStyle name="60% - 强调文字颜色 5 2 4 3 2 2 2 4" xfId="23855"/>
    <cellStyle name="60% - 强调文字颜色 6 2 4 4" xfId="23856"/>
    <cellStyle name="差 2 4 4 2 3" xfId="23857"/>
    <cellStyle name="60% - 强调文字颜色 5 2 4 3 2 2 3" xfId="23858"/>
    <cellStyle name="60% - 强调文字颜色 6 2 5" xfId="23859"/>
    <cellStyle name="60% - 强调文字颜色 5 2 4 3 2 2 4" xfId="23860"/>
    <cellStyle name="60% - 强调文字颜色 6 2 6" xfId="23861"/>
    <cellStyle name="60% - 强调文字颜色 5 2 4 3 2 3 2" xfId="23862"/>
    <cellStyle name="60% - 强调文字颜色 5 2 4 3 2 3 2 2" xfId="23863"/>
    <cellStyle name="强调文字颜色 1 2 6 3 5" xfId="23864"/>
    <cellStyle name="60% - 强调文字颜色 5 2 4 3 2 3 2 2 2" xfId="23865"/>
    <cellStyle name="60% - 强调文字颜色 5 2 4 3 2 3 2 3" xfId="23866"/>
    <cellStyle name="差 2 4 5 2 2" xfId="23867"/>
    <cellStyle name="60% - 强调文字颜色 5 2 4 3 2 3 2 3 2" xfId="23868"/>
    <cellStyle name="差 2 4 5 2 2 2" xfId="23869"/>
    <cellStyle name="60% - 强调文字颜色 5 2 4 3 2 3 2 4" xfId="23870"/>
    <cellStyle name="60% - 强调文字颜色 6 2 3 2 2 3 2 3 2" xfId="23871"/>
    <cellStyle name="差 2 4 5 2 3" xfId="23872"/>
    <cellStyle name="60% - 强调文字颜色 5 2 4 3 2 3 3" xfId="23873"/>
    <cellStyle name="60% - 强调文字颜色 5 2 4 3 2 3 4" xfId="23874"/>
    <cellStyle name="60% - 强调文字颜色 5 2 4 3 2 4" xfId="23875"/>
    <cellStyle name="60% - 强调文字颜色 5 2 4 3 2 4 2" xfId="23876"/>
    <cellStyle name="60% - 强调文字颜色 5 2 4 3 2 4 2 2" xfId="23877"/>
    <cellStyle name="60% - 强调文字颜色 5 2 4 3 2 4 3" xfId="23878"/>
    <cellStyle name="60% - 强调文字颜色 5 2 4 3 2 4 3 2" xfId="23879"/>
    <cellStyle name="常规 18 2 3 3 2 3" xfId="23880"/>
    <cellStyle name="常规 23 2 3 3 2 3" xfId="23881"/>
    <cellStyle name="60% - 强调文字颜色 5 2 4 3 2 4 4" xfId="23882"/>
    <cellStyle name="60% - 强调文字颜色 5 2 4 3 2 5" xfId="23883"/>
    <cellStyle name="60% - 强调文字颜色 5 2 4 3 2 5 2" xfId="23884"/>
    <cellStyle name="60% - 强调文字颜色 5 2 4 3 2 6" xfId="23885"/>
    <cellStyle name="60% - 强调文字颜色 5 2 4 3 2 6 2" xfId="23886"/>
    <cellStyle name="60% - 强调文字颜色 5 2 4 3 2 7" xfId="23887"/>
    <cellStyle name="60% - 强调文字颜色 5 2 4 3 3" xfId="23888"/>
    <cellStyle name="标题 3 2 4 2 3 3 2" xfId="23889"/>
    <cellStyle name="差 2 3 4 2 2 3" xfId="23890"/>
    <cellStyle name="60% - 强调文字颜色 5 2 4 3 3 2" xfId="23891"/>
    <cellStyle name="标题 3 2 4 2 3 3 2 2" xfId="23892"/>
    <cellStyle name="差 2 3 4 2 2 3 2" xfId="23893"/>
    <cellStyle name="常规 3 6 2 2 2 2 3" xfId="23894"/>
    <cellStyle name="60% - 强调文字颜色 5 2 4 3 3 2 2" xfId="23895"/>
    <cellStyle name="标题 3 2 4 2 3 3 2 2 2" xfId="23896"/>
    <cellStyle name="常规 3 6 2 2 2 2 3 2" xfId="23897"/>
    <cellStyle name="60% - 强调文字颜色 5 2 4 3 3 2 2 2" xfId="23898"/>
    <cellStyle name="60% - 强调文字颜色 5 2 4 3 3 2 3" xfId="23899"/>
    <cellStyle name="60% - 强调文字颜色 5 2 4 3 3 2 4" xfId="23900"/>
    <cellStyle name="60% - 强调文字颜色 5 2 4 3 3 3" xfId="23901"/>
    <cellStyle name="标题 3 2 4 2 3 3 2 3" xfId="23902"/>
    <cellStyle name="常规 3 6 2 2 2 2 4" xfId="23903"/>
    <cellStyle name="60% - 强调文字颜色 5 2 4 3 3 3 2" xfId="23904"/>
    <cellStyle name="标题 3 2 4 2 3 3 2 3 2" xfId="23905"/>
    <cellStyle name="常规 27 2 2 2 2 2 4" xfId="23906"/>
    <cellStyle name="常规 32 2 2 2 2 2 4" xfId="23907"/>
    <cellStyle name="60% - 强调文字颜色 5 2 4 3 3 4" xfId="23908"/>
    <cellStyle name="标题 3 2 4 2 3 3 2 4" xfId="23909"/>
    <cellStyle name="60% - 强调文字颜色 5 2 4 3 3 4 2" xfId="23910"/>
    <cellStyle name="60% - 强调文字颜色 5 2 4 3 3 5" xfId="23911"/>
    <cellStyle name="60% - 强调文字颜色 5 2 4 3 4 2" xfId="23912"/>
    <cellStyle name="标题 3 2 4 2 3 3 3 2" xfId="23913"/>
    <cellStyle name="60% - 强调文字颜色 5 2 4 3 4 2 2" xfId="23914"/>
    <cellStyle name="60% - 强调文字颜色 5 2 4 3 4 3" xfId="23915"/>
    <cellStyle name="60% - 强调文字颜色 5 2 4 3 4 3 2" xfId="23916"/>
    <cellStyle name="常规 27 2 2 2 3 2 4" xfId="23917"/>
    <cellStyle name="常规 32 2 2 2 3 2 4" xfId="23918"/>
    <cellStyle name="60% - 强调文字颜色 5 2 4 3 4 4" xfId="23919"/>
    <cellStyle name="60% - 强调文字颜色 5 2 4 3 5" xfId="23920"/>
    <cellStyle name="标题 3 2 4 2 3 3 4" xfId="23921"/>
    <cellStyle name="常规 25 5 2 2 2 2" xfId="23922"/>
    <cellStyle name="60% - 强调文字颜色 5 2 4 3 5 2" xfId="23923"/>
    <cellStyle name="标题 3 2 4 2 3 3 4 2" xfId="23924"/>
    <cellStyle name="60% - 强调文字颜色 5 2 4 3 6" xfId="23925"/>
    <cellStyle name="标题 3 2 4 2 3 3 5" xfId="23926"/>
    <cellStyle name="60% - 强调文字颜色 5 2 4 3 6 2" xfId="23927"/>
    <cellStyle name="60% - 强调文字颜色 5 2 4 3 7" xfId="23928"/>
    <cellStyle name="60% - 强调文字颜色 5 2 4 4 2" xfId="23929"/>
    <cellStyle name="差 2 3 4 2 3 2" xfId="23930"/>
    <cellStyle name="60% - 强调文字颜色 5 2 4 4 2 2" xfId="23931"/>
    <cellStyle name="60% - 强调文字颜色 5 2 4 4 2 2 2" xfId="23932"/>
    <cellStyle name="60% - 强调文字颜色 5 2 4 4 2 2 2 2" xfId="23933"/>
    <cellStyle name="60% - 强调文字颜色 5 2 4 4 2 2 3" xfId="23934"/>
    <cellStyle name="60% - 强调文字颜色 5 2 4 4 2 2 4" xfId="23935"/>
    <cellStyle name="适中 2 2 4 4 2 2" xfId="23936"/>
    <cellStyle name="60% - 强调文字颜色 5 2 4 4 3" xfId="23937"/>
    <cellStyle name="标题 3 2 4 2 3 4 2" xfId="23938"/>
    <cellStyle name="60% - 强调文字颜色 5 2 4 4 3 2" xfId="23939"/>
    <cellStyle name="标题 3 2 4 2 3 4 2 2" xfId="23940"/>
    <cellStyle name="标题 4 2 4 2 2 2 2 4" xfId="23941"/>
    <cellStyle name="常规 3 6 2 2 3 2 3" xfId="23942"/>
    <cellStyle name="60% - 强调文字颜色 5 2 4 4 3 2 2" xfId="23943"/>
    <cellStyle name="标题 4 2 4 2 2 2 2 4 2" xfId="23944"/>
    <cellStyle name="常规 3 6 2 2 3 2 3 2" xfId="23945"/>
    <cellStyle name="60% - 强调文字颜色 5 2 4 4 3 2 2 2" xfId="23946"/>
    <cellStyle name="60% - 强调文字颜色 5 2 4 4 3 2 3" xfId="23947"/>
    <cellStyle name="60% - 强调文字颜色 5 2 4 4 3 2 4" xfId="23948"/>
    <cellStyle name="60% - 强调文字颜色 5 2 4 4 4 2 2" xfId="23949"/>
    <cellStyle name="标题 4 2 4 2 2 2 3 4 2" xfId="23950"/>
    <cellStyle name="60% - 强调文字颜色 5 2 4 4 6 2" xfId="23951"/>
    <cellStyle name="常规 37 2 2 6" xfId="23952"/>
    <cellStyle name="60% - 强调文字颜色 5 2 4 4 7" xfId="23953"/>
    <cellStyle name="标题 5 5 2 2 2" xfId="23954"/>
    <cellStyle name="60% - 强调文字颜色 5 2 4 5" xfId="23955"/>
    <cellStyle name="差 2 3 4 2 4" xfId="23956"/>
    <cellStyle name="60% - 强调文字颜色 5 2 4 5 2" xfId="23957"/>
    <cellStyle name="差 2 3 4 2 4 2" xfId="23958"/>
    <cellStyle name="60% - 强调文字颜色 5 2 4 5 2 2" xfId="23959"/>
    <cellStyle name="标题 3 2 3 6" xfId="23960"/>
    <cellStyle name="60% - 强调文字颜色 5 2 4 5 2 2 2" xfId="23961"/>
    <cellStyle name="标题 3 2 3 6 2" xfId="23962"/>
    <cellStyle name="60% - 强调文字颜色 5 2 4 5 2 3" xfId="23963"/>
    <cellStyle name="标题 3 2 3 7" xfId="23964"/>
    <cellStyle name="60% - 强调文字颜色 5 2 4 5 2 3 2" xfId="23965"/>
    <cellStyle name="标题 3 2 3 7 2" xfId="23966"/>
    <cellStyle name="60% - 强调文字颜色 5 2 4 5 2 4" xfId="23967"/>
    <cellStyle name="标题 3 2 3 8" xfId="23968"/>
    <cellStyle name="适中 2 2 4 4 3 2" xfId="23969"/>
    <cellStyle name="60% - 强调文字颜色 5 2 4 5 3" xfId="23970"/>
    <cellStyle name="标题 3 2 4 2 3 5 2" xfId="23971"/>
    <cellStyle name="60% - 强调文字颜色 5 2 4 5 4 2" xfId="23972"/>
    <cellStyle name="强调文字颜色 6 2 6 3 3 2" xfId="23973"/>
    <cellStyle name="标题 3 2 5 6" xfId="23974"/>
    <cellStyle name="60% - 强调文字颜色 5 2 4 6" xfId="23975"/>
    <cellStyle name="差 2 3 4 2 5" xfId="23976"/>
    <cellStyle name="60% - 强调文字颜色 5 2 4 6 2" xfId="23977"/>
    <cellStyle name="60% - 强调文字颜色 5 2 4 6 2 2" xfId="23978"/>
    <cellStyle name="60% - 强调文字颜色 5 2 4 6 3" xfId="23979"/>
    <cellStyle name="标题 3 2 4 2 3 6 2" xfId="23980"/>
    <cellStyle name="60% - 强调文字颜色 5 2 4 6 3 2" xfId="23981"/>
    <cellStyle name="60% - 强调文字颜色 5 2 4 7 2" xfId="23982"/>
    <cellStyle name="60% - 强调文字颜色 5 2 4 8" xfId="23983"/>
    <cellStyle name="60% - 强调文字颜色 5 2 4 8 2" xfId="23984"/>
    <cellStyle name="60% - 强调文字颜色 5 2 4 9" xfId="23985"/>
    <cellStyle name="60% - 强调文字颜色 5 2 5" xfId="23986"/>
    <cellStyle name="60% - 强调文字颜色 5 2 5 2 2 2 2 2" xfId="23987"/>
    <cellStyle name="60% - 强调文字颜色 5 2 5 2 2 2 2 2 2" xfId="23988"/>
    <cellStyle name="60% - 强调文字颜色 5 2 5 2 2 2 3" xfId="23989"/>
    <cellStyle name="60% - 强调文字颜色 5 2 5 2 2 2 3 2" xfId="23990"/>
    <cellStyle name="常规 21 3 5 2 3" xfId="23991"/>
    <cellStyle name="60% - 强调文字颜色 5 2 5 2 2 3 2" xfId="23992"/>
    <cellStyle name="60% - 强调文字颜色 5 2 5 2 2 3 3" xfId="23993"/>
    <cellStyle name="60% - 强调文字颜色 6 2 4 2 2 2 2 2" xfId="23994"/>
    <cellStyle name="60% - 强调文字颜色 5 2 5 2 2 4" xfId="23995"/>
    <cellStyle name="60% - 强调文字颜色 5 2 5 2 2 4 2" xfId="23996"/>
    <cellStyle name="60% - 强调文字颜色 5 2 5 2 2 4 3" xfId="23997"/>
    <cellStyle name="60% - 强调文字颜色 6 2 4 2 2 2 3 2" xfId="23998"/>
    <cellStyle name="60% - 强调文字颜色 5 2 5 2 2 4 3 2" xfId="23999"/>
    <cellStyle name="60% - 强调文字颜色 6 2 4 2 2 2 3 2 2" xfId="24000"/>
    <cellStyle name="60% - 强调文字颜色 5 2 5 2 2 5" xfId="24001"/>
    <cellStyle name="60% - 强调文字颜色 5 2 5 2 2 5 2" xfId="24002"/>
    <cellStyle name="60% - 强调文字颜色 5 2 5 2 2 6" xfId="24003"/>
    <cellStyle name="60% - 强调文字颜色 5 2 5 2 2 6 2" xfId="24004"/>
    <cellStyle name="60% - 强调文字颜色 5 2 5 2 2 7" xfId="24005"/>
    <cellStyle name="60% - 强调文字颜色 5 2 5 2 3" xfId="24006"/>
    <cellStyle name="标题 3 2 4 2 4 2 2" xfId="24007"/>
    <cellStyle name="常规 2 4 3 2 2 3 2" xfId="24008"/>
    <cellStyle name="60% - 强调文字颜色 5 2 5 2 3 2 2 2" xfId="24009"/>
    <cellStyle name="60% - 强调文字颜色 5 2 5 2 3 2 3" xfId="24010"/>
    <cellStyle name="60% - 强调文字颜色 5 2 5 2 3 2 3 2" xfId="24011"/>
    <cellStyle name="常规 21 4 5 2 3" xfId="24012"/>
    <cellStyle name="60% - 强调文字颜色 5 2 5 2 3 3 2" xfId="24013"/>
    <cellStyle name="60% - 强调文字颜色 5 2 5 2 3 4" xfId="24014"/>
    <cellStyle name="60% - 强调文字颜色 5 2 5 2 3 4 2" xfId="24015"/>
    <cellStyle name="60% - 强调文字颜色 5 2 5 2 3 5" xfId="24016"/>
    <cellStyle name="60% - 强调文字颜色 5 2 5 2 4 3 2" xfId="24017"/>
    <cellStyle name="60% - 强调文字颜色 5 2 5 2 4 4" xfId="24018"/>
    <cellStyle name="60% - 强调文字颜色 5 2 5 2 7" xfId="24019"/>
    <cellStyle name="60% - 强调文字颜色 5 2 5 3 2 2 2 2" xfId="24020"/>
    <cellStyle name="60% - 强调文字颜色 5 2 5 3 2 2 3" xfId="24021"/>
    <cellStyle name="60% - 强调文字颜色 5 2 5 3 2 2 3 2" xfId="24022"/>
    <cellStyle name="常规 22 3 5 2 3" xfId="24023"/>
    <cellStyle name="60% - 强调文字颜色 5 2 5 3 3" xfId="24024"/>
    <cellStyle name="标题 3 2 4 2 4 3 2" xfId="24025"/>
    <cellStyle name="差 2 3 4 3 2 3" xfId="24026"/>
    <cellStyle name="常规 2 4 3 2 2 4 2" xfId="24027"/>
    <cellStyle name="60% - 强调文字颜色 5 2 5 3 3 2" xfId="24028"/>
    <cellStyle name="差 2 3 4 3 2 3 2" xfId="24029"/>
    <cellStyle name="常规 31 3 2 3 2 3" xfId="24030"/>
    <cellStyle name="60% - 强调文字颜色 5 2 5 3 3 2 2" xfId="24031"/>
    <cellStyle name="常规 31 3 2 3 2 3 2" xfId="24032"/>
    <cellStyle name="60% - 强调文字颜色 5 2 5 3 3 2 2 2" xfId="24033"/>
    <cellStyle name="60% - 强调文字颜色 5 2 5 3 3 2 3" xfId="24034"/>
    <cellStyle name="60% - 强调文字颜色 5 2 5 3 3 2 3 2" xfId="24035"/>
    <cellStyle name="60% - 强调文字颜色 5 2 5 3 3 2 4" xfId="24036"/>
    <cellStyle name="60% - 强调文字颜色 5 2 5 3 5" xfId="24037"/>
    <cellStyle name="常规 3 5 4 3 2 2 2" xfId="24038"/>
    <cellStyle name="60% - 强调文字颜色 5 2 5 3 5 2" xfId="24039"/>
    <cellStyle name="60% - 强调文字颜色 5 2 5 3 6" xfId="24040"/>
    <cellStyle name="常规 18 4 2 3 2 4 2" xfId="24041"/>
    <cellStyle name="常规 23 4 2 3 2 4 2" xfId="24042"/>
    <cellStyle name="60% - 强调文字颜色 5 2 5 3 6 2" xfId="24043"/>
    <cellStyle name="注释 2 2 5 2 2 2 2" xfId="24044"/>
    <cellStyle name="60% - 强调文字颜色 5 2 5 3 7" xfId="24045"/>
    <cellStyle name="60% - 强调文字颜色 5 2 5 4 2" xfId="24046"/>
    <cellStyle name="差 2 3 4 3 3 2" xfId="24047"/>
    <cellStyle name="60% - 强调文字颜色 5 2 5 4 2 2" xfId="24048"/>
    <cellStyle name="60% - 强调文字颜色 5 2 5 4 2 2 2" xfId="24049"/>
    <cellStyle name="常规 2 3 4 6" xfId="24050"/>
    <cellStyle name="60% - 强调文字颜色 5 2 5 4 3" xfId="24051"/>
    <cellStyle name="标题 3 2 4 2 4 4 2" xfId="24052"/>
    <cellStyle name="60% - 强调文字颜色 5 2 5 4 3 2" xfId="24053"/>
    <cellStyle name="标题 4 2 4 2 3 2 2 4" xfId="24054"/>
    <cellStyle name="60% - 强调文字颜色 5 2 5 5" xfId="24055"/>
    <cellStyle name="差 2 3 4 3 4" xfId="24056"/>
    <cellStyle name="60% - 强调文字颜色 5 2 5 5 2" xfId="24057"/>
    <cellStyle name="差 2 3 4 3 4 2" xfId="24058"/>
    <cellStyle name="60% - 强调文字颜色 5 2 5 5 2 2" xfId="24059"/>
    <cellStyle name="标题 4 2 3 6" xfId="24060"/>
    <cellStyle name="60% - 强调文字颜色 5 2 5 6" xfId="24061"/>
    <cellStyle name="差 2 3 4 3 5" xfId="24062"/>
    <cellStyle name="60% - 强调文字颜色 5 2 5 6 2" xfId="24063"/>
    <cellStyle name="60% - 强调文字颜色 5 2 5 7 2" xfId="24064"/>
    <cellStyle name="60% - 强调文字颜色 5 2 5 8" xfId="24065"/>
    <cellStyle name="60% - 强调文字颜色 5 2 6" xfId="24066"/>
    <cellStyle name="常规 2 6 2 2 3 2 3 2" xfId="24067"/>
    <cellStyle name="60% - 强调文字颜色 5 2 6 2 2 2 2 2" xfId="24068"/>
    <cellStyle name="标题 5 5 5 2" xfId="24069"/>
    <cellStyle name="60% - 强调文字颜色 5 2 6 2 2 2 3" xfId="24070"/>
    <cellStyle name="标题 5 5 6" xfId="24071"/>
    <cellStyle name="60% - 强调文字颜色 5 2 6 2 2 2 3 2" xfId="24072"/>
    <cellStyle name="标题 5 5 6 2" xfId="24073"/>
    <cellStyle name="60% - 强调文字颜色 5 2 6 2 2 2 4" xfId="24074"/>
    <cellStyle name="标题 5 5 7" xfId="24075"/>
    <cellStyle name="60% - 强调文字颜色 5 2 6 2 2 3 2" xfId="24076"/>
    <cellStyle name="标题 5 6 5" xfId="24077"/>
    <cellStyle name="60% - 强调文字颜色 5 2 6 2 2 4" xfId="24078"/>
    <cellStyle name="输出 2 3 2 4 2 4" xfId="24079"/>
    <cellStyle name="差 2 2 2 4 2" xfId="24080"/>
    <cellStyle name="60% - 强调文字颜色 5 2 6 2 2 4 2" xfId="24081"/>
    <cellStyle name="标题 5 7 5" xfId="24082"/>
    <cellStyle name="输出 2 3 2 4 2 4 2" xfId="24083"/>
    <cellStyle name="差 2 2 2 4 2 2" xfId="24084"/>
    <cellStyle name="常规 21 2 2 3 2 4" xfId="24085"/>
    <cellStyle name="60% - 强调文字颜色 5 2 6 2 2 5" xfId="24086"/>
    <cellStyle name="输出 2 3 2 4 2 5" xfId="24087"/>
    <cellStyle name="差 2 2 2 4 3" xfId="24088"/>
    <cellStyle name="60% - 强调文字颜色 5 2 6 2 3" xfId="24089"/>
    <cellStyle name="标题 3 2 4 2 5 2 2" xfId="24090"/>
    <cellStyle name="常规 2 4 3 2 3 3 2" xfId="24091"/>
    <cellStyle name="60% - 强调文字颜色 5 2 6 2 3 2 2 2" xfId="24092"/>
    <cellStyle name="60% - 强调文字颜色 5 2 6 2 3 2 3" xfId="24093"/>
    <cellStyle name="60% - 强调文字颜色 5 2 6 2 3 2 3 2" xfId="24094"/>
    <cellStyle name="60% - 强调文字颜色 5 2 6 2 3 2 4" xfId="24095"/>
    <cellStyle name="60% - 强调文字颜色 5 2 6 2 3 3 2" xfId="24096"/>
    <cellStyle name="60% - 强调文字颜色 5 2 6 2 3 4" xfId="24097"/>
    <cellStyle name="输出 2 3 2 4 3 4" xfId="24098"/>
    <cellStyle name="差 2 2 2 5 2" xfId="24099"/>
    <cellStyle name="60% - 强调文字颜色 5 2 6 2 3 4 2" xfId="24100"/>
    <cellStyle name="差 2 2 2 5 2 2" xfId="24101"/>
    <cellStyle name="常规 21 2 2 4 2 4" xfId="24102"/>
    <cellStyle name="60% - 强调文字颜色 5 2 6 2 3 5" xfId="24103"/>
    <cellStyle name="差 2 2 2 5 3" xfId="24104"/>
    <cellStyle name="60% - 强调文字颜色 5 2 6 2 4 2 2" xfId="24105"/>
    <cellStyle name="60% - 强调文字颜色 5 2 6 2 4 3" xfId="24106"/>
    <cellStyle name="60% - 强调文字颜色 5 2 6 2 4 3 2" xfId="24107"/>
    <cellStyle name="60% - 强调文字颜色 5 2 6 2 4 4" xfId="24108"/>
    <cellStyle name="差 2 2 2 6 2" xfId="24109"/>
    <cellStyle name="60% - 强调文字颜色 5 2 6 2 5" xfId="24110"/>
    <cellStyle name="60% - 强调文字颜色 5 2 6 2 5 2" xfId="24111"/>
    <cellStyle name="60% - 强调文字颜色 5 2 6 3 2 3 2" xfId="24112"/>
    <cellStyle name="60% - 强调文字颜色 5 2 6 3 2 4" xfId="24113"/>
    <cellStyle name="输出 2 3 2 5 2 4" xfId="24114"/>
    <cellStyle name="差 2 2 3 4 2" xfId="24115"/>
    <cellStyle name="60% - 强调文字颜色 5 2 6 3 3" xfId="24116"/>
    <cellStyle name="标题 3 2 4 2 5 3 2" xfId="24117"/>
    <cellStyle name="常规 2 4 3 2 3 4 2" xfId="24118"/>
    <cellStyle name="60% - 强调文字颜色 5 2 6 3 3 2" xfId="24119"/>
    <cellStyle name="60% - 强调文字颜色 5 2 6 3 5" xfId="24120"/>
    <cellStyle name="60% - 强调文字颜色 5 2 6 4 2" xfId="24121"/>
    <cellStyle name="差 2 3 4 4 3 2" xfId="24122"/>
    <cellStyle name="60% - 强调文字颜色 5 2 6 4 2 2" xfId="24123"/>
    <cellStyle name="60% - 强调文字颜色 5 2 6 4 3" xfId="24124"/>
    <cellStyle name="60% - 强调文字颜色 5 2 6 4 3 2" xfId="24125"/>
    <cellStyle name="60% - 强调文字颜色 5 2 6 5" xfId="24126"/>
    <cellStyle name="差 2 3 4 4 4" xfId="24127"/>
    <cellStyle name="60% - 强调文字颜色 5 2 6 5 2" xfId="24128"/>
    <cellStyle name="60% - 强调文字颜色 5 2 6 6" xfId="24129"/>
    <cellStyle name="60% - 强调文字颜色 5 2 6 6 2" xfId="24130"/>
    <cellStyle name="60% - 强调文字颜色 5 2 6 7" xfId="24131"/>
    <cellStyle name="标题 3 2 5 3 2 2 3 2" xfId="24132"/>
    <cellStyle name="汇总 2 4 3 2 2 3 3 2" xfId="24133"/>
    <cellStyle name="60% - 强调文字颜色 5 2 7" xfId="24134"/>
    <cellStyle name="60% - 强调文字颜色 5 2 7 2 2" xfId="24135"/>
    <cellStyle name="60% - 强调文字颜色 5 2 7 2 2 3 2" xfId="24136"/>
    <cellStyle name="输出 2 3 3 4 2 3 2" xfId="24137"/>
    <cellStyle name="常规 11 2" xfId="24138"/>
    <cellStyle name="60% - 强调文字颜色 5 2 7 2 2 4" xfId="24139"/>
    <cellStyle name="输出 2 3 3 4 2 4" xfId="24140"/>
    <cellStyle name="差 2 3 2 4 2" xfId="24141"/>
    <cellStyle name="常规 12" xfId="24142"/>
    <cellStyle name="60% - 强调文字颜色 5 2 7 2 3" xfId="24143"/>
    <cellStyle name="常规 2 4 3 2 4 3 2" xfId="24144"/>
    <cellStyle name="60% - 强调文字颜色 5 2 7 2 3 2" xfId="24145"/>
    <cellStyle name="60% - 强调文字颜色 5 2 7 2 4 2" xfId="24146"/>
    <cellStyle name="60% - 强调文字颜色 5 2 7 2 5" xfId="24147"/>
    <cellStyle name="60% - 强调文字颜色 5 2 7 3" xfId="24148"/>
    <cellStyle name="差 2 3 4 5 2" xfId="24149"/>
    <cellStyle name="60% - 强调文字颜色 5 2 7 3 2" xfId="24150"/>
    <cellStyle name="输出 2 2 2 3" xfId="24151"/>
    <cellStyle name="60% - 强调文字颜色 5 2 7 3 2 2" xfId="24152"/>
    <cellStyle name="输出 2 2 2 3 2" xfId="24153"/>
    <cellStyle name="60% - 强调文字颜色 5 2 7 3 2 2 2" xfId="24154"/>
    <cellStyle name="输出 2 2 2 4" xfId="24155"/>
    <cellStyle name="60% - 强调文字颜色 5 2 7 3 2 3" xfId="24156"/>
    <cellStyle name="输出 2 2 2 4 2" xfId="24157"/>
    <cellStyle name="60% - 强调文字颜色 5 2 7 3 2 3 2" xfId="24158"/>
    <cellStyle name="输出 2 2 2 5" xfId="24159"/>
    <cellStyle name="60% - 强调文字颜色 5 2 7 3 2 4" xfId="24160"/>
    <cellStyle name="差 2 3 3 4 2" xfId="24161"/>
    <cellStyle name="60% - 强调文字颜色 5 2 7 3 3" xfId="24162"/>
    <cellStyle name="60% - 强调文字颜色 5 2 7 3 4" xfId="24163"/>
    <cellStyle name="输出 2 2 4 3" xfId="24164"/>
    <cellStyle name="60% - 强调文字颜色 5 2 7 3 4 2" xfId="24165"/>
    <cellStyle name="60% - 强调文字颜色 5 2 7 3 5" xfId="24166"/>
    <cellStyle name="60% - 强调文字颜色 5 2 7 4" xfId="24167"/>
    <cellStyle name="60% - 强调文字颜色 5 2 7 4 2" xfId="24168"/>
    <cellStyle name="60% - 强调文字颜色 5 2 7 4 3" xfId="24169"/>
    <cellStyle name="60% - 强调文字颜色 5 2 7 4 4" xfId="24170"/>
    <cellStyle name="60% - 强调文字颜色 5 2 7 5" xfId="24171"/>
    <cellStyle name="60% - 强调文字颜色 5 2 7 5 2" xfId="24172"/>
    <cellStyle name="常规 18 2 2 2 3" xfId="24173"/>
    <cellStyle name="常规 23 2 2 2 3" xfId="24174"/>
    <cellStyle name="60% - 强调文字颜色 5 2 7 6" xfId="24175"/>
    <cellStyle name="60% - 强调文字颜色 5 2 7 6 2" xfId="24176"/>
    <cellStyle name="常规 18 2 2 3 3" xfId="24177"/>
    <cellStyle name="常规 23 2 2 3 3" xfId="24178"/>
    <cellStyle name="60% - 强调文字颜色 5 2 7 7" xfId="24179"/>
    <cellStyle name="60% - 强调文字颜色 5 2 8" xfId="24180"/>
    <cellStyle name="60% - 强调文字颜色 5 2 8 2" xfId="24181"/>
    <cellStyle name="常规 2 2 2 4" xfId="24182"/>
    <cellStyle name="60% - 强调文字颜色 5 2 8 2 2" xfId="24183"/>
    <cellStyle name="常规 2 2 2 4 2" xfId="24184"/>
    <cellStyle name="60% - 强调文字颜色 5 2 8 2 2 2" xfId="24185"/>
    <cellStyle name="常规 2 2 2 4 2 2" xfId="24186"/>
    <cellStyle name="60% - 强调文字颜色 5 2 8 2 3" xfId="24187"/>
    <cellStyle name="常规 2 2 2 4 3" xfId="24188"/>
    <cellStyle name="60% - 强调文字颜色 5 2 8 2 3 2" xfId="24189"/>
    <cellStyle name="常规 2 2 2 4 3 2" xfId="24190"/>
    <cellStyle name="60% - 强调文字颜色 5 2 8 2 4" xfId="24191"/>
    <cellStyle name="常规 2 2 2 4 4" xfId="24192"/>
    <cellStyle name="60% - 强调文字颜色 5 2 8 3" xfId="24193"/>
    <cellStyle name="差 2 3 4 6 2" xfId="24194"/>
    <cellStyle name="常规 2 2 2 5" xfId="24195"/>
    <cellStyle name="60% - 强调文字颜色 5 2 8 3 2" xfId="24196"/>
    <cellStyle name="常规 2 2 2 5 2" xfId="24197"/>
    <cellStyle name="60% - 强调文字颜色 5 2 8 4" xfId="24198"/>
    <cellStyle name="常规 2 2 2 6" xfId="24199"/>
    <cellStyle name="60% - 强调文字颜色 5 2 8 4 2" xfId="24200"/>
    <cellStyle name="常规 2 2 2 6 2" xfId="24201"/>
    <cellStyle name="60% - 强调文字颜色 5 2 8 5" xfId="24202"/>
    <cellStyle name="常规 2 2 2 7" xfId="24203"/>
    <cellStyle name="60% - 强调文字颜色 5 2 9" xfId="24204"/>
    <cellStyle name="强调文字颜色 1 2 2 5 4 2" xfId="24205"/>
    <cellStyle name="标题 1 2 5 2 4 2 2" xfId="24206"/>
    <cellStyle name="60% - 强调文字颜色 6 2" xfId="24207"/>
    <cellStyle name="60% - 强调文字颜色 6 2 10" xfId="24208"/>
    <cellStyle name="常规 25 2 4 2 3" xfId="24209"/>
    <cellStyle name="常规 30 2 4 2 3" xfId="24210"/>
    <cellStyle name="输出 2 4 3 7" xfId="24211"/>
    <cellStyle name="汇总 2 3 2 2 2 4 2 2" xfId="24212"/>
    <cellStyle name="60% - 强调文字颜色 6 2 11 2" xfId="24213"/>
    <cellStyle name="常规 25 2 4 2 4 2" xfId="24214"/>
    <cellStyle name="汇总 2 3 2 2 2 4 3" xfId="24215"/>
    <cellStyle name="60% - 强调文字颜色 6 2 12" xfId="24216"/>
    <cellStyle name="常规 25 2 4 2 5" xfId="24217"/>
    <cellStyle name="60% - 强调文字颜色 6 2 2" xfId="24218"/>
    <cellStyle name="60% - 强调文字颜色 6 2 2 2" xfId="24219"/>
    <cellStyle name="60% - 强调文字颜色 6 2 2 2 2" xfId="24220"/>
    <cellStyle name="标题 1 2 4 4 2 3" xfId="24221"/>
    <cellStyle name="60% - 强调文字颜色 6 2 2 2 2 2" xfId="24222"/>
    <cellStyle name="标题 1 2 4 4 2 3 2" xfId="24223"/>
    <cellStyle name="标题 5 5 5 3" xfId="24224"/>
    <cellStyle name="60% - 强调文字颜色 6 2 2 2 2 2 2" xfId="24225"/>
    <cellStyle name="标题 5 5 5 3 2" xfId="24226"/>
    <cellStyle name="60% - 强调文字颜色 6 2 2 2 2 2 2 2" xfId="24227"/>
    <cellStyle name="常规 2 3 5 3" xfId="24228"/>
    <cellStyle name="60% - 强调文字颜色 6 2 2 2 2 2 2 2 2 2" xfId="24229"/>
    <cellStyle name="60% - 强调文字颜色 6 2 2 2 2 2 2 2 3" xfId="24230"/>
    <cellStyle name="60% - 强调文字颜色 6 2 2 2 2 2 2 3" xfId="24231"/>
    <cellStyle name="常规 2 3 5 4" xfId="24232"/>
    <cellStyle name="60% - 强调文字颜色 6 2 2 2 2 2 2 3 2" xfId="24233"/>
    <cellStyle name="常规 2 3 5 4 2" xfId="24234"/>
    <cellStyle name="60% - 强调文字颜色 6 2 2 2 2 2 2 4 2" xfId="24235"/>
    <cellStyle name="60% - 强调文字颜色 6 2 2 2 2 2 3" xfId="24236"/>
    <cellStyle name="60% - 强调文字颜色 6 2 2 2 2 2 3 2" xfId="24237"/>
    <cellStyle name="常规 2 3 6 3" xfId="24238"/>
    <cellStyle name="60% - 强调文字颜色 6 2 2 2 2 2 3 2 2 2" xfId="24239"/>
    <cellStyle name="60% - 强调文字颜色 6 2 2 2 2 2 3 2 3" xfId="24240"/>
    <cellStyle name="60% - 强调文字颜色 6 2 2 2 2 2 3 2 3 2" xfId="24241"/>
    <cellStyle name="60% - 强调文字颜色 6 2 2 2 2 2 3 3" xfId="24242"/>
    <cellStyle name="常规 2 3 6 4" xfId="24243"/>
    <cellStyle name="60% - 强调文字颜色 6 2 2 2 2 2 3 3 2" xfId="24244"/>
    <cellStyle name="60% - 强调文字颜色 6 2 2 2 2 2 3 4 2" xfId="24245"/>
    <cellStyle name="60% - 强调文字颜色 6 2 2 2 2 2 4" xfId="24246"/>
    <cellStyle name="60% - 强调文字颜色 6 2 2 2 2 2 4 2" xfId="24247"/>
    <cellStyle name="60% - 强调文字颜色 6 2 2 2 2 2 4 2 2" xfId="24248"/>
    <cellStyle name="60% - 强调文字颜色 6 2 2 2 2 2 4 3" xfId="24249"/>
    <cellStyle name="60% - 强调文字颜色 6 2 2 2 2 2 4 3 2" xfId="24250"/>
    <cellStyle name="60% - 强调文字颜色 6 2 2 2 2 2 4 4" xfId="24251"/>
    <cellStyle name="60% - 强调文字颜色 6 2 2 2 2 2 5" xfId="24252"/>
    <cellStyle name="60% - 强调文字颜色 6 2 2 2 2 2 5 2" xfId="24253"/>
    <cellStyle name="60% - 强调文字颜色 6 2 2 2 2 2 7" xfId="24254"/>
    <cellStyle name="60% - 强调文字颜色 6 2 2 2 2 3" xfId="24255"/>
    <cellStyle name="标题 5 5 5 4" xfId="24256"/>
    <cellStyle name="60% - 强调文字颜色 6 2 2 2 2 3 2" xfId="24257"/>
    <cellStyle name="60% - 强调文字颜色 6 2 2 2 2 3 2 2" xfId="24258"/>
    <cellStyle name="常规 2 4 5 3" xfId="24259"/>
    <cellStyle name="60% - 强调文字颜色 6 2 2 2 2 3 2 3" xfId="24260"/>
    <cellStyle name="常规 2 4 5 4" xfId="24261"/>
    <cellStyle name="常规 27 2 3 3 2 2 2" xfId="24262"/>
    <cellStyle name="常规 32 2 3 3 2 2 2" xfId="24263"/>
    <cellStyle name="60% - 强调文字颜色 6 2 2 2 2 3 2 3 2" xfId="24264"/>
    <cellStyle name="常规 2 4 5 4 2" xfId="24265"/>
    <cellStyle name="60% - 强调文字颜色 6 2 2 2 2 3 2 4" xfId="24266"/>
    <cellStyle name="常规 2 4 5 5" xfId="24267"/>
    <cellStyle name="60% - 强调文字颜色 6 2 2 2 2 3 3" xfId="24268"/>
    <cellStyle name="60% - 强调文字颜色 6 2 2 2 2 3 3 2" xfId="24269"/>
    <cellStyle name="常规 2 4 6 3" xfId="24270"/>
    <cellStyle name="60% - 强调文字颜色 6 2 2 2 2 3 4" xfId="24271"/>
    <cellStyle name="60% - 强调文字颜色 6 2 2 2 2 3 5" xfId="24272"/>
    <cellStyle name="60% - 强调文字颜色 6 2 2 2 2 4" xfId="24273"/>
    <cellStyle name="60% - 强调文字颜色 6 2 2 2 2 4 2" xfId="24274"/>
    <cellStyle name="60% - 强调文字颜色 6 2 2 2 2 4 2 2" xfId="24275"/>
    <cellStyle name="常规 2 5 5 3" xfId="24276"/>
    <cellStyle name="60% - 强调文字颜色 6 2 2 2 2 4 3 2" xfId="24277"/>
    <cellStyle name="常规 2 5 6 3" xfId="24278"/>
    <cellStyle name="60% - 强调文字颜色 6 2 2 2 2 4 4" xfId="24279"/>
    <cellStyle name="60% - 强调文字颜色 6 2 2 2 2 5 2" xfId="24280"/>
    <cellStyle name="常规 29 3 2 2 4" xfId="24281"/>
    <cellStyle name="常规 34 3 2 2 4" xfId="24282"/>
    <cellStyle name="60% - 强调文字颜色 6 2 2 2 2 6" xfId="24283"/>
    <cellStyle name="60% - 强调文字颜色 6 2 2 2 2 6 2" xfId="24284"/>
    <cellStyle name="常规 29 3 2 3 4" xfId="24285"/>
    <cellStyle name="常规 34 3 2 3 4" xfId="24286"/>
    <cellStyle name="60% - 强调文字颜色 6 2 2 2 2 7" xfId="24287"/>
    <cellStyle name="60% - 强调文字颜色 6 2 2 2 3" xfId="24288"/>
    <cellStyle name="强调文字颜色 5 2 4 3 3 2 2 2" xfId="24289"/>
    <cellStyle name="标题 1 2 4 4 2 4" xfId="24290"/>
    <cellStyle name="警告文本 2 7 2 4" xfId="24291"/>
    <cellStyle name="60% - 强调文字颜色 6 2 2 2 3 2" xfId="24292"/>
    <cellStyle name="标题 1 2 4 4 2 4 2" xfId="24293"/>
    <cellStyle name="警告文本 2 7 2 4 2" xfId="24294"/>
    <cellStyle name="60% - 强调文字颜色 6 2 2 2 3 2 2" xfId="24295"/>
    <cellStyle name="60% - 强调文字颜色 6 2 2 2 3 2 2 2" xfId="24296"/>
    <cellStyle name="常规 3 3 5 3" xfId="24297"/>
    <cellStyle name="60% - 强调文字颜色 6 2 2 2 3 2 2 2 2" xfId="24298"/>
    <cellStyle name="常规 18 6 2 3" xfId="24299"/>
    <cellStyle name="常规 23 6 2 3" xfId="24300"/>
    <cellStyle name="常规 3 3 5 3 2" xfId="24301"/>
    <cellStyle name="60% - 强调文字颜色 6 2 2 2 3 2 2 3" xfId="24302"/>
    <cellStyle name="常规 3 3 5 4" xfId="24303"/>
    <cellStyle name="60% - 强调文字颜色 6 2 2 2 3 2 2 3 2" xfId="24304"/>
    <cellStyle name="标题 2 2 2 4 3 2 3" xfId="24305"/>
    <cellStyle name="常规 18 6 3 3" xfId="24306"/>
    <cellStyle name="常规 23 6 3 3" xfId="24307"/>
    <cellStyle name="常规 3 3 5 4 2" xfId="24308"/>
    <cellStyle name="60% - 强调文字颜色 6 2 2 2 3 2 2 4" xfId="24309"/>
    <cellStyle name="常规 3 3 5 5" xfId="24310"/>
    <cellStyle name="60% - 强调文字颜色 6 2 2 2 3 2 3 2" xfId="24311"/>
    <cellStyle name="常规 3 3 6 3" xfId="24312"/>
    <cellStyle name="60% - 强调文字颜色 6 2 2 2 3 2 4" xfId="24313"/>
    <cellStyle name="常规 26 2 4 2 2 2 2" xfId="24314"/>
    <cellStyle name="60% - 强调文字颜色 6 2 2 2 3 2 4 2" xfId="24315"/>
    <cellStyle name="60% - 强调文字颜色 6 2 2 2 3 2 5" xfId="24316"/>
    <cellStyle name="警告文本 2 7 2 5" xfId="24317"/>
    <cellStyle name="60% - 强调文字颜色 6 2 2 2 3 3" xfId="24318"/>
    <cellStyle name="60% - 强调文字颜色 6 2 2 2 3 3 2" xfId="24319"/>
    <cellStyle name="60% - 强调文字颜色 6 2 2 2 3 3 2 2" xfId="24320"/>
    <cellStyle name="链接单元格 2 4 6" xfId="24321"/>
    <cellStyle name="常规 3 4 5 3" xfId="24322"/>
    <cellStyle name="60% - 强调文字颜色 6 2 2 2 3 3 2 2 2" xfId="24323"/>
    <cellStyle name="链接单元格 2 4 6 2" xfId="24324"/>
    <cellStyle name="常规 3 4 5 3 2" xfId="24325"/>
    <cellStyle name="常规 26 2 7" xfId="24326"/>
    <cellStyle name="常规 31 2 7" xfId="24327"/>
    <cellStyle name="好 2 2 2 3 3 4" xfId="24328"/>
    <cellStyle name="60% - 强调文字颜色 6 2 2 2 3 3 2 3" xfId="24329"/>
    <cellStyle name="链接单元格 2 4 7" xfId="24330"/>
    <cellStyle name="常规 3 4 5 4" xfId="24331"/>
    <cellStyle name="60% - 强调文字颜色 6 2 2 2 3 3 2 3 2" xfId="24332"/>
    <cellStyle name="链接单元格 2 4 7 2" xfId="24333"/>
    <cellStyle name="常规 3 4 5 4 2" xfId="24334"/>
    <cellStyle name="常规 26 3 7" xfId="24335"/>
    <cellStyle name="常规 31 3 7" xfId="24336"/>
    <cellStyle name="好 2 2 2 3 4 4" xfId="24337"/>
    <cellStyle name="60% - 强调文字颜色 6 2 2 2 3 3 3 2" xfId="24338"/>
    <cellStyle name="链接单元格 2 5 6" xfId="24339"/>
    <cellStyle name="常规 3 4 6 3" xfId="24340"/>
    <cellStyle name="60% - 强调文字颜色 6 2 2 2 3 3 4" xfId="24341"/>
    <cellStyle name="常规 26 2 4 2 2 3 2" xfId="24342"/>
    <cellStyle name="60% - 强调文字颜色 6 2 2 2 3 3 5" xfId="24343"/>
    <cellStyle name="60% - 强调文字颜色 6 2 2 2 3 4" xfId="24344"/>
    <cellStyle name="标题 2 2 5 2 2 4 2 2" xfId="24345"/>
    <cellStyle name="60% - 强调文字颜色 6 2 2 2 3 4 2" xfId="24346"/>
    <cellStyle name="60% - 强调文字颜色 6 2 2 2 3 4 2 2" xfId="24347"/>
    <cellStyle name="常规 3 5 5 3" xfId="24348"/>
    <cellStyle name="60% - 强调文字颜色 6 2 2 2 3 4 3" xfId="24349"/>
    <cellStyle name="60% - 强调文字颜色 6 2 2 2 3 4 3 2" xfId="24350"/>
    <cellStyle name="常规 3 5 6 3" xfId="24351"/>
    <cellStyle name="60% - 强调文字颜色 6 2 2 2 3 4 4" xfId="24352"/>
    <cellStyle name="60% - 强调文字颜色 6 2 2 2 3 5 2" xfId="24353"/>
    <cellStyle name="常规 29 3 3 2 4" xfId="24354"/>
    <cellStyle name="常规 34 3 3 2 4" xfId="24355"/>
    <cellStyle name="60% - 强调文字颜色 6 2 2 2 3 6" xfId="24356"/>
    <cellStyle name="60% - 强调文字颜色 6 2 2 2 3 6 2" xfId="24357"/>
    <cellStyle name="60% - 强调文字颜色 6 2 2 2 3 7" xfId="24358"/>
    <cellStyle name="60% - 强调文字颜色 6 2 2 2 4" xfId="24359"/>
    <cellStyle name="标题 1 2 4 4 2 5" xfId="24360"/>
    <cellStyle name="警告文本 2 7 3 4" xfId="24361"/>
    <cellStyle name="60% - 强调文字颜色 6 2 2 2 4 2" xfId="24362"/>
    <cellStyle name="警告文本 2 7 3 4 2" xfId="24363"/>
    <cellStyle name="60% - 强调文字颜色 6 2 2 2 4 2 2" xfId="24364"/>
    <cellStyle name="60% - 强调文字颜色 6 2 2 2 4 2 4" xfId="24365"/>
    <cellStyle name="警告文本 2 7 3 5" xfId="24366"/>
    <cellStyle name="60% - 强调文字颜色 6 2 2 2 4 3" xfId="24367"/>
    <cellStyle name="60% - 强调文字颜色 6 2 2 2 4 3 2" xfId="24368"/>
    <cellStyle name="60% - 强调文字颜色 6 2 2 2 4 4" xfId="24369"/>
    <cellStyle name="标题 2 2 5 2 2 4 3 2" xfId="24370"/>
    <cellStyle name="60% - 强调文字颜色 6 2 2 2 4 4 2" xfId="24371"/>
    <cellStyle name="60% - 强调文字颜色 6 2 2 2 4 5" xfId="24372"/>
    <cellStyle name="警告文本 2 7 4 4" xfId="24373"/>
    <cellStyle name="60% - 强调文字颜色 6 2 2 2 5 2" xfId="24374"/>
    <cellStyle name="60% - 强调文字颜色 6 2 2 2 5 2 2" xfId="24375"/>
    <cellStyle name="60% - 强调文字颜色 6 2 2 2 5 3" xfId="24376"/>
    <cellStyle name="60% - 强调文字颜色 6 2 2 2 5 3 2" xfId="24377"/>
    <cellStyle name="60% - 强调文字颜色 6 2 2 2 5 4" xfId="24378"/>
    <cellStyle name="60% - 强调文字颜色 6 2 2 2 6" xfId="24379"/>
    <cellStyle name="标题 5 4 2 5 2 2" xfId="24380"/>
    <cellStyle name="60% - 强调文字颜色 6 2 2 2 6 2" xfId="24381"/>
    <cellStyle name="注释 2 3 3 4 2" xfId="24382"/>
    <cellStyle name="60% - 强调文字颜色 6 2 2 2 7" xfId="24383"/>
    <cellStyle name="注释 2 3 3 4 2 2" xfId="24384"/>
    <cellStyle name="60% - 强调文字颜色 6 2 2 2 7 2" xfId="24385"/>
    <cellStyle name="注释 2 3 3 4 3" xfId="24386"/>
    <cellStyle name="60% - 强调文字颜色 6 2 2 2 8" xfId="24387"/>
    <cellStyle name="60% - 强调文字颜色 6 2 2 3" xfId="24388"/>
    <cellStyle name="60% - 强调文字颜色 6 2 2 3 2" xfId="24389"/>
    <cellStyle name="标题 1 2 4 4 3 3" xfId="24390"/>
    <cellStyle name="60% - 强调文字颜色 6 2 2 3 2 2 2 2 2" xfId="24391"/>
    <cellStyle name="60% - 强调文字颜色 6 2 2 3 2 2 2 3" xfId="24392"/>
    <cellStyle name="60% - 强调文字颜色 6 2 2 3 2 2 2 4" xfId="24393"/>
    <cellStyle name="60% - 强调文字颜色 6 2 2 3 2 2 3" xfId="24394"/>
    <cellStyle name="60% - 强调文字颜色 6 2 2 3 2 2 3 2" xfId="24395"/>
    <cellStyle name="60% - 强调文字颜色 6 2 2 3 2 2 4" xfId="24396"/>
    <cellStyle name="60% - 强调文字颜色 6 2 2 3 2 2 4 2" xfId="24397"/>
    <cellStyle name="60% - 强调文字颜色 6 2 2 3 2 2 5" xfId="24398"/>
    <cellStyle name="60% - 强调文字颜色 6 2 2 3 2 3 2 2" xfId="24399"/>
    <cellStyle name="60% - 强调文字颜色 6 2 2 3 2 3 2 3" xfId="24400"/>
    <cellStyle name="60% - 强调文字颜色 6 2 2 3 2 3 2 4" xfId="24401"/>
    <cellStyle name="60% - 强调文字颜色 6 2 2 3 2 3 3" xfId="24402"/>
    <cellStyle name="60% - 强调文字颜色 6 2 2 3 2 3 3 2" xfId="24403"/>
    <cellStyle name="60% - 强调文字颜色 6 2 2 3 2 3 4" xfId="24404"/>
    <cellStyle name="60% - 强调文字颜色 6 2 2 3 2 3 4 2" xfId="24405"/>
    <cellStyle name="60% - 强调文字颜色 6 2 2 3 2 3 5" xfId="24406"/>
    <cellStyle name="60% - 强调文字颜色 6 2 2 3 2 4 2" xfId="24407"/>
    <cellStyle name="60% - 强调文字颜色 6 2 2 3 2 4 2 2" xfId="24408"/>
    <cellStyle name="60% - 强调文字颜色 6 2 2 3 2 4 3" xfId="24409"/>
    <cellStyle name="60% - 强调文字颜色 6 2 2 3 2 4 3 2" xfId="24410"/>
    <cellStyle name="60% - 强调文字颜色 6 2 2 3 2 4 4" xfId="24411"/>
    <cellStyle name="60% - 强调文字颜色 6 2 2 3 2 5 2" xfId="24412"/>
    <cellStyle name="常规 21 4 2 6" xfId="24413"/>
    <cellStyle name="常规 29 4 2 2 4" xfId="24414"/>
    <cellStyle name="常规 34 4 2 2 4" xfId="24415"/>
    <cellStyle name="60% - 强调文字颜色 6 2 2 3 2 6" xfId="24416"/>
    <cellStyle name="60% - 强调文字颜色 6 2 2 3 2 6 2" xfId="24417"/>
    <cellStyle name="常规 21 4 3 6" xfId="24418"/>
    <cellStyle name="60% - 强调文字颜色 6 2 2 3 2 7" xfId="24419"/>
    <cellStyle name="60% - 强调文字颜色 6 2 2 3 3" xfId="24420"/>
    <cellStyle name="强调文字颜色 5 2 4 3 3 2 3 2" xfId="24421"/>
    <cellStyle name="标题 1 2 4 4 3 4" xfId="24422"/>
    <cellStyle name="60% - 强调文字颜色 6 2 2 3 3 2 2" xfId="24423"/>
    <cellStyle name="60% - 强调文字颜色 6 2 2 3 3 2 3 2" xfId="24424"/>
    <cellStyle name="60% - 强调文字颜色 6 2 2 3 3 2 4" xfId="24425"/>
    <cellStyle name="60% - 强调文字颜色 6 2 2 3 3 3" xfId="24426"/>
    <cellStyle name="60% - 强调文字颜色 6 2 2 3 3 3 2" xfId="24427"/>
    <cellStyle name="60% - 强调文字颜色 6 2 2 3 3 4 2" xfId="24428"/>
    <cellStyle name="60% - 强调文字颜色 6 2 2 3 3 5" xfId="24429"/>
    <cellStyle name="60% - 强调文字颜色 6 2 2 3 4" xfId="24430"/>
    <cellStyle name="标题 1 2 4 4 3 5" xfId="24431"/>
    <cellStyle name="60% - 强调文字颜色 6 2 2 3 4 2 2" xfId="24432"/>
    <cellStyle name="常规 2 2 2 2 3 3" xfId="24433"/>
    <cellStyle name="60% - 强调文字颜色 6 2 2 3 4 3" xfId="24434"/>
    <cellStyle name="60% - 强调文字颜色 6 2 2 3 4 3 2" xfId="24435"/>
    <cellStyle name="常规 2 2 2 2 4 3" xfId="24436"/>
    <cellStyle name="60% - 强调文字颜色 6 2 2 3 4 4" xfId="24437"/>
    <cellStyle name="60% - 强调文字颜色 6 2 2 3 6" xfId="24438"/>
    <cellStyle name="标题 5 4 2 5 3 2" xfId="24439"/>
    <cellStyle name="60% - 强调文字颜色 6 2 2 3 6 2" xfId="24440"/>
    <cellStyle name="注释 2 3 3 5 2" xfId="24441"/>
    <cellStyle name="60% - 强调文字颜色 6 2 2 3 7" xfId="24442"/>
    <cellStyle name="60% - 强调文字颜色 6 2 2 4" xfId="24443"/>
    <cellStyle name="60% - 强调文字颜色 6 2 2 4 2" xfId="24444"/>
    <cellStyle name="标题 1 2 4 4 4 3" xfId="24445"/>
    <cellStyle name="60% - 强调文字颜色 6 2 2 4 2 2 2 2" xfId="24446"/>
    <cellStyle name="60% - 强调文字颜色 6 2 2 4 2 2 3" xfId="24447"/>
    <cellStyle name="60% - 强调文字颜色 6 2 2 4 2 2 3 2" xfId="24448"/>
    <cellStyle name="60% - 强调文字颜色 6 2 2 4 2 2 4" xfId="24449"/>
    <cellStyle name="60% - 强调文字颜色 6 2 2 4 2 3 2" xfId="24450"/>
    <cellStyle name="60% - 强调文字颜色 6 2 2 4 2 4 2" xfId="24451"/>
    <cellStyle name="常规 3 2 3 2 5" xfId="24452"/>
    <cellStyle name="60% - 强调文字颜色 6 2 2 4 3 2 2 2" xfId="24453"/>
    <cellStyle name="60% - 强调文字颜色 6 2 2 4 3 2 3 2" xfId="24454"/>
    <cellStyle name="60% - 强调文字颜色 6 2 2 4 3 2 4" xfId="24455"/>
    <cellStyle name="60% - 强调文字颜色 6 2 2 4 3 3 2" xfId="24456"/>
    <cellStyle name="60% - 强调文字颜色 6 2 2 4 3 4" xfId="24457"/>
    <cellStyle name="标题 5 3 2 2 2 3 4 2" xfId="24458"/>
    <cellStyle name="60% - 强调文字颜色 6 2 2 4 3 4 2" xfId="24459"/>
    <cellStyle name="常规 3 2 4 2 5" xfId="24460"/>
    <cellStyle name="60% - 强调文字颜色 6 2 2 4 3 5" xfId="24461"/>
    <cellStyle name="适中 2 3 4 2 2 3" xfId="24462"/>
    <cellStyle name="60% - 强调文字颜色 6 2 2 4 4" xfId="24463"/>
    <cellStyle name="适中 2 3 4 2 2 3 2" xfId="24464"/>
    <cellStyle name="60% - 强调文字颜色 6 2 2 4 4 2" xfId="24465"/>
    <cellStyle name="60% - 强调文字颜色 6 2 2 4 4 2 2" xfId="24466"/>
    <cellStyle name="常规 2 2 3 2 3 3" xfId="24467"/>
    <cellStyle name="60% - 强调文字颜色 6 2 2 4 4 3" xfId="24468"/>
    <cellStyle name="60% - 强调文字颜色 6 2 2 4 4 3 2" xfId="24469"/>
    <cellStyle name="常规 2 2 3 2 4 3" xfId="24470"/>
    <cellStyle name="60% - 强调文字颜色 6 2 2 4 4 4" xfId="24471"/>
    <cellStyle name="适中 2 3 4 2 2 4" xfId="24472"/>
    <cellStyle name="60% - 强调文字颜色 6 2 2 4 5" xfId="24473"/>
    <cellStyle name="60% - 强调文字颜色 6 2 2 4 5 2" xfId="24474"/>
    <cellStyle name="60% - 强调文字颜色 6 2 2 4 6" xfId="24475"/>
    <cellStyle name="60% - 强调文字颜色 6 2 2 4 6 2" xfId="24476"/>
    <cellStyle name="注释 2 3 3 6 2" xfId="24477"/>
    <cellStyle name="60% - 强调文字颜色 6 2 2 4 7" xfId="24478"/>
    <cellStyle name="60% - 强调文字颜色 6 2 2 5" xfId="24479"/>
    <cellStyle name="60% - 强调文字颜色 6 2 2 5 2" xfId="24480"/>
    <cellStyle name="60% - 强调文字颜色 6 2 2 5 2 3 2" xfId="24481"/>
    <cellStyle name="60% - 强调文字颜色 6 2 2 5 2 4" xfId="24482"/>
    <cellStyle name="标题 5 3 2 2 2 4 3 2" xfId="24483"/>
    <cellStyle name="60% - 强调文字颜色 6 2 2 5 4 2" xfId="24484"/>
    <cellStyle name="60% - 强调文字颜色 6 2 2 5 5" xfId="24485"/>
    <cellStyle name="60% - 强调文字颜色 6 2 2 6" xfId="24486"/>
    <cellStyle name="60% - 强调文字颜色 6 2 2 6 2" xfId="24487"/>
    <cellStyle name="适中 2 3 4 2 4 2" xfId="24488"/>
    <cellStyle name="60% - 强调文字颜色 6 2 2 6 3" xfId="24489"/>
    <cellStyle name="强调文字颜色 1 2 6 3 3 2" xfId="24490"/>
    <cellStyle name="60% - 强调文字颜色 6 2 2 7" xfId="24491"/>
    <cellStyle name="60% - 强调文字颜色 6 2 2 7 2" xfId="24492"/>
    <cellStyle name="60% - 强调文字颜色 6 2 2 8" xfId="24493"/>
    <cellStyle name="60% - 强调文字颜色 6 2 2 8 2" xfId="24494"/>
    <cellStyle name="60% - 强调文字颜色 6 2 2 9" xfId="24495"/>
    <cellStyle name="60% - 强调文字颜色 6 2 3" xfId="24496"/>
    <cellStyle name="标题 5 2 2 3 3 4 2" xfId="24497"/>
    <cellStyle name="60% - 强调文字颜色 6 2 3 2" xfId="24498"/>
    <cellStyle name="60% - 强调文字颜色 6 2 3 2 2 2 2" xfId="24499"/>
    <cellStyle name="60% - 强调文字颜色 6 2 3 2 2 2 2 2" xfId="24500"/>
    <cellStyle name="60% - 强调文字颜色 6 2 3 2 2 2 2 2 2" xfId="24501"/>
    <cellStyle name="60% - 强调文字颜色 6 2 3 2 2 2 2 2 2 2" xfId="24502"/>
    <cellStyle name="60% - 强调文字颜色 6 2 3 2 2 2 2 2 3" xfId="24503"/>
    <cellStyle name="60% - 强调文字颜色 6 2 3 2 2 2 2 2 4" xfId="24504"/>
    <cellStyle name="60% - 强调文字颜色 6 2 3 2 2 2 2 3 2" xfId="24505"/>
    <cellStyle name="差 2 3 5 2 3" xfId="24506"/>
    <cellStyle name="60% - 强调文字颜色 6 2 3 2 2 2 2 4 2" xfId="24507"/>
    <cellStyle name="常规 18 2 2 2 2 5" xfId="24508"/>
    <cellStyle name="常规 23 2 2 2 2 5" xfId="24509"/>
    <cellStyle name="60% - 强调文字颜色 6 2 3 2 2 2 3" xfId="24510"/>
    <cellStyle name="60% - 强调文字颜色 6 2 3 2 2 2 3 2" xfId="24511"/>
    <cellStyle name="60% - 强调文字颜色 6 2 3 2 2 2 3 2 2" xfId="24512"/>
    <cellStyle name="60% - 强调文字颜色 6 2 3 2 2 2 3 2 3" xfId="24513"/>
    <cellStyle name="60% - 强调文字颜色 6 2 3 2 2 2 3 2 3 2" xfId="24514"/>
    <cellStyle name="60% - 强调文字颜色 6 2 3 2 2 2 3 2 4" xfId="24515"/>
    <cellStyle name="60% - 强调文字颜色 6 2 3 2 2 2 3 3 2" xfId="24516"/>
    <cellStyle name="60% - 强调文字颜色 6 2 3 2 2 2 3 4 2" xfId="24517"/>
    <cellStyle name="常规 18 2 2 3 2 5" xfId="24518"/>
    <cellStyle name="常规 23 2 2 3 2 5" xfId="24519"/>
    <cellStyle name="60% - 强调文字颜色 6 2 3 2 2 2 4" xfId="24520"/>
    <cellStyle name="60% - 强调文字颜色 6 2 3 2 2 2 4 2" xfId="24521"/>
    <cellStyle name="60% - 强调文字颜色 6 2 3 2 2 2 4 3" xfId="24522"/>
    <cellStyle name="计算 2 2 3 2 2 2 4" xfId="24523"/>
    <cellStyle name="60% - 强调文字颜色 6 2 6 3 2 3 2" xfId="24524"/>
    <cellStyle name="60% - 强调文字颜色 6 2 3 2 2 2 4 3 2" xfId="24525"/>
    <cellStyle name="60% - 强调文字颜色 6 2 3 2 2 2 4 4" xfId="24526"/>
    <cellStyle name="60% - 强调文字颜色 6 2 3 2 2 2 5" xfId="24527"/>
    <cellStyle name="60% - 强调文字颜色 6 2 3 2 2 2 5 2" xfId="24528"/>
    <cellStyle name="60% - 强调文字颜色 6 2 3 2 2 2 6 2" xfId="24529"/>
    <cellStyle name="60% - 强调文字颜色 6 2 3 2 2 2 7" xfId="24530"/>
    <cellStyle name="60% - 强调文字颜色 6 2 3 2 2 3" xfId="24531"/>
    <cellStyle name="60% - 强调文字颜色 6 2 3 2 2 3 2" xfId="24532"/>
    <cellStyle name="60% - 强调文字颜色 6 2 3 2 2 3 2 2" xfId="24533"/>
    <cellStyle name="60% - 强调文字颜色 6 2 3 2 2 3 2 2 2" xfId="24534"/>
    <cellStyle name="60% - 强调文字颜色 6 2 3 2 2 3 2 3" xfId="24535"/>
    <cellStyle name="60% - 强调文字颜色 6 2 3 2 2 3 2 4" xfId="24536"/>
    <cellStyle name="60% - 强调文字颜色 6 2 3 2 2 3 3" xfId="24537"/>
    <cellStyle name="60% - 强调文字颜色 6 2 3 2 2 3 3 2" xfId="24538"/>
    <cellStyle name="60% - 强调文字颜色 6 2 3 2 2 3 4" xfId="24539"/>
    <cellStyle name="60% - 强调文字颜色 6 2 3 2 2 3 4 2" xfId="24540"/>
    <cellStyle name="输出 2 7 4 2" xfId="24541"/>
    <cellStyle name="60% - 强调文字颜色 6 2 3 2 2 4" xfId="24542"/>
    <cellStyle name="常规 2 6 2 2" xfId="24543"/>
    <cellStyle name="输出 2 7 4 2 2" xfId="24544"/>
    <cellStyle name="60% - 强调文字颜色 6 2 3 2 2 4 2" xfId="24545"/>
    <cellStyle name="常规 2 6 2 2 2" xfId="24546"/>
    <cellStyle name="输出 2 7 4 2 2 2" xfId="24547"/>
    <cellStyle name="60% - 强调文字颜色 6 2 3 2 2 4 2 2" xfId="24548"/>
    <cellStyle name="常规 2 6 2 2 2 2" xfId="24549"/>
    <cellStyle name="输出 2 7 4 2 3" xfId="24550"/>
    <cellStyle name="60% - 强调文字颜色 6 2 3 2 2 4 3" xfId="24551"/>
    <cellStyle name="常规 2 6 2 2 3" xfId="24552"/>
    <cellStyle name="输出 2 7 4 2 3 2" xfId="24553"/>
    <cellStyle name="60% - 强调文字颜色 6 2 3 2 2 4 3 2" xfId="24554"/>
    <cellStyle name="常规 2 6 2 2 3 2" xfId="24555"/>
    <cellStyle name="输出 2 7 4 2 4" xfId="24556"/>
    <cellStyle name="60% - 强调文字颜色 6 2 3 2 2 4 4" xfId="24557"/>
    <cellStyle name="常规 2 6 2 2 4" xfId="24558"/>
    <cellStyle name="输出 2 7 4 3 2" xfId="24559"/>
    <cellStyle name="60% - 强调文字颜色 6 2 3 2 2 5 2" xfId="24560"/>
    <cellStyle name="标题 1 2 7 2 4" xfId="24561"/>
    <cellStyle name="常规 2 6 2 3 2" xfId="24562"/>
    <cellStyle name="常规 35 3 2 2 4" xfId="24563"/>
    <cellStyle name="输出 2 7 4 4" xfId="24564"/>
    <cellStyle name="60% - 强调文字颜色 6 2 3 2 2 6" xfId="24565"/>
    <cellStyle name="常规 2 6 2 4" xfId="24566"/>
    <cellStyle name="输出 2 7 4 4 2" xfId="24567"/>
    <cellStyle name="60% - 强调文字颜色 6 2 3 2 2 6 2" xfId="24568"/>
    <cellStyle name="标题 1 2 7 3 4" xfId="24569"/>
    <cellStyle name="常规 2 6 2 4 2" xfId="24570"/>
    <cellStyle name="常规 35 3 2 3 4" xfId="24571"/>
    <cellStyle name="输出 2 7 4 5" xfId="24572"/>
    <cellStyle name="60% - 强调文字颜色 6 2 3 2 2 7" xfId="24573"/>
    <cellStyle name="常规 2 6 2 5" xfId="24574"/>
    <cellStyle name="60% - 强调文字颜色 6 2 3 2 3 2 2" xfId="24575"/>
    <cellStyle name="标题 3 2 5 2 2 2 2 2 2" xfId="24576"/>
    <cellStyle name="60% - 强调文字颜色 6 2 3 2 3 2 4" xfId="24577"/>
    <cellStyle name="60% - 强调文字颜色 6 2 3 2 3 2 5" xfId="24578"/>
    <cellStyle name="60% - 强调文字颜色 6 2 3 2 3 3" xfId="24579"/>
    <cellStyle name="标题 3 2 5 2 2 2 2 3" xfId="24580"/>
    <cellStyle name="60% - 强调文字颜色 6 2 3 2 3 3 2" xfId="24581"/>
    <cellStyle name="标题 3 2 5 2 2 2 2 3 2" xfId="24582"/>
    <cellStyle name="60% - 强调文字颜色 6 2 3 2 3 3 2 4" xfId="24583"/>
    <cellStyle name="60% - 强调文字颜色 6 2 3 2 3 3 3" xfId="24584"/>
    <cellStyle name="60% - 强调文字颜色 6 2 3 2 3 3 3 2" xfId="24585"/>
    <cellStyle name="60% - 强调文字颜色 6 2 3 2 3 3 4" xfId="24586"/>
    <cellStyle name="60% - 强调文字颜色 6 2 3 2 3 3 4 2" xfId="24587"/>
    <cellStyle name="60% - 强调文字颜色 6 2 3 2 3 3 5" xfId="24588"/>
    <cellStyle name="输出 2 7 5 2" xfId="24589"/>
    <cellStyle name="60% - 强调文字颜色 6 2 3 2 3 4" xfId="24590"/>
    <cellStyle name="标题 3 2 5 2 2 2 2 4" xfId="24591"/>
    <cellStyle name="常规 2 6 3 2" xfId="24592"/>
    <cellStyle name="输出 2 7 5 2 2" xfId="24593"/>
    <cellStyle name="60% - 强调文字颜色 6 2 3 2 3 4 2" xfId="24594"/>
    <cellStyle name="常规 2 6 3 2 2" xfId="24595"/>
    <cellStyle name="60% - 强调文字颜色 6 2 3 2 3 4 2 2" xfId="24596"/>
    <cellStyle name="注释 2 3 2 2 2 3 2 3" xfId="24597"/>
    <cellStyle name="常规 2 6 3 2 2 2" xfId="24598"/>
    <cellStyle name="60% - 强调文字颜色 6 2 3 2 3 4 3" xfId="24599"/>
    <cellStyle name="常规 2 6 3 2 3" xfId="24600"/>
    <cellStyle name="60% - 强调文字颜色 6 2 3 2 3 4 3 2" xfId="24601"/>
    <cellStyle name="常规 2 6 3 2 3 2" xfId="24602"/>
    <cellStyle name="60% - 强调文字颜色 6 2 3 2 3 4 4" xfId="24603"/>
    <cellStyle name="常规 2 6 3 2 4" xfId="24604"/>
    <cellStyle name="常规 2 6 3 3" xfId="24605"/>
    <cellStyle name="输出 2 7 5 3" xfId="24606"/>
    <cellStyle name="60% - 强调文字颜色 6 2 3 2 3 5" xfId="24607"/>
    <cellStyle name="常规 29 3 2 2 2 2" xfId="24608"/>
    <cellStyle name="常规 34 3 2 2 2 2" xfId="24609"/>
    <cellStyle name="标题 1 2 8 2 4" xfId="24610"/>
    <cellStyle name="常规 2 6 3 3 2" xfId="24611"/>
    <cellStyle name="输出 2 7 5 3 2" xfId="24612"/>
    <cellStyle name="60% - 强调文字颜色 6 2 3 2 3 5 2" xfId="24613"/>
    <cellStyle name="常规 29 3 2 2 2 2 2" xfId="24614"/>
    <cellStyle name="常规 34 3 2 2 2 2 2" xfId="24615"/>
    <cellStyle name="常规 35 3 3 2 4" xfId="24616"/>
    <cellStyle name="常规 2 6 3 4" xfId="24617"/>
    <cellStyle name="输出 2 7 5 4" xfId="24618"/>
    <cellStyle name="60% - 强调文字颜色 6 2 3 2 3 6" xfId="24619"/>
    <cellStyle name="常规 29 3 2 2 2 3" xfId="24620"/>
    <cellStyle name="常规 34 3 2 2 2 3" xfId="24621"/>
    <cellStyle name="常规 2 6 3 5" xfId="24622"/>
    <cellStyle name="60% - 强调文字颜色 6 2 3 2 3 7" xfId="24623"/>
    <cellStyle name="常规 29 3 2 2 2 4" xfId="24624"/>
    <cellStyle name="常规 34 3 2 2 2 4" xfId="24625"/>
    <cellStyle name="60% - 强调文字颜色 6 2 3 2 4 2" xfId="24626"/>
    <cellStyle name="标题 3 2 5 2 2 2 3 2" xfId="24627"/>
    <cellStyle name="60% - 强调文字颜色 6 2 3 2 4 2 2" xfId="24628"/>
    <cellStyle name="60% - 强调文字颜色 6 2 3 2 4 2 3" xfId="24629"/>
    <cellStyle name="60% - 强调文字颜色 6 2 3 2 4 2 4" xfId="24630"/>
    <cellStyle name="输出 2 7 6 2" xfId="24631"/>
    <cellStyle name="60% - 强调文字颜色 6 2 3 2 4 4" xfId="24632"/>
    <cellStyle name="常规 2 6 4 2" xfId="24633"/>
    <cellStyle name="常规 2 6 4 3" xfId="24634"/>
    <cellStyle name="60% - 强调文字颜色 6 2 3 2 4 5" xfId="24635"/>
    <cellStyle name="常规 29 3 2 2 3 2" xfId="24636"/>
    <cellStyle name="常规 34 3 2 2 3 2" xfId="24637"/>
    <cellStyle name="60% - 强调文字颜色 6 2 3 2 5 2" xfId="24638"/>
    <cellStyle name="标题 3 2 5 2 2 2 4 2" xfId="24639"/>
    <cellStyle name="60% - 强调文字颜色 6 2 3 2 5 2 2" xfId="24640"/>
    <cellStyle name="输出 2 7 7 2" xfId="24641"/>
    <cellStyle name="60% - 强调文字颜色 6 2 3 2 5 4" xfId="24642"/>
    <cellStyle name="常规 2 6 5 2" xfId="24643"/>
    <cellStyle name="60% - 强调文字颜色 6 2 3 2 6" xfId="24644"/>
    <cellStyle name="标题 3 2 5 2 2 2 5" xfId="24645"/>
    <cellStyle name="60% - 强调文字颜色 6 2 3 2 6 2" xfId="24646"/>
    <cellStyle name="注释 2 3 4 4 2" xfId="24647"/>
    <cellStyle name="60% - 强调文字颜色 6 2 3 2 7" xfId="24648"/>
    <cellStyle name="注释 2 3 4 4 2 2" xfId="24649"/>
    <cellStyle name="60% - 强调文字颜色 6 2 3 2 7 2" xfId="24650"/>
    <cellStyle name="注释 2 3 4 4 3" xfId="24651"/>
    <cellStyle name="60% - 强调文字颜色 6 2 3 2 8" xfId="24652"/>
    <cellStyle name="60% - 强调文字颜色 6 2 3 3" xfId="24653"/>
    <cellStyle name="60% - 强调文字颜色 6 2 3 3 2 2 2" xfId="24654"/>
    <cellStyle name="60% - 强调文字颜色 6 2 3 3 2 2 2 2" xfId="24655"/>
    <cellStyle name="60% - 强调文字颜色 6 2 3 3 2 2 2 2 2" xfId="24656"/>
    <cellStyle name="60% - 强调文字颜色 6 2 3 3 2 2 2 3" xfId="24657"/>
    <cellStyle name="60% - 强调文字颜色 6 2 3 3 2 2 2 4" xfId="24658"/>
    <cellStyle name="60% - 强调文字颜色 6 2 3 3 2 2 3" xfId="24659"/>
    <cellStyle name="60% - 强调文字颜色 6 2 3 3 2 2 3 2" xfId="24660"/>
    <cellStyle name="60% - 强调文字颜色 6 2 3 3 2 2 4" xfId="24661"/>
    <cellStyle name="60% - 强调文字颜色 6 2 3 3 2 2 4 2" xfId="24662"/>
    <cellStyle name="60% - 强调文字颜色 6 2 3 3 2 3" xfId="24663"/>
    <cellStyle name="60% - 强调文字颜色 6 2 3 3 2 3 2" xfId="24664"/>
    <cellStyle name="60% - 强调文字颜色 6 2 3 3 2 3 2 4" xfId="24665"/>
    <cellStyle name="60% - 强调文字颜色 6 2 3 3 2 3 3" xfId="24666"/>
    <cellStyle name="60% - 强调文字颜色 6 2 3 3 2 3 3 2" xfId="24667"/>
    <cellStyle name="60% - 强调文字颜色 6 2 3 3 2 3 4" xfId="24668"/>
    <cellStyle name="60% - 强调文字颜色 6 2 3 3 2 3 4 2" xfId="24669"/>
    <cellStyle name="60% - 强调文字颜色 6 2 3 3 2 4 2" xfId="24670"/>
    <cellStyle name="常规 2 7 2 2 2" xfId="24671"/>
    <cellStyle name="60% - 强调文字颜色 6 2 3 3 2 4 2 2" xfId="24672"/>
    <cellStyle name="常规 2 7 2 2 2 2" xfId="24673"/>
    <cellStyle name="60% - 强调文字颜色 6 2 3 3 2 4 3" xfId="24674"/>
    <cellStyle name="常规 2 7 2 2 3" xfId="24675"/>
    <cellStyle name="60% - 强调文字颜色 6 2 3 3 2 4 3 2" xfId="24676"/>
    <cellStyle name="常规 2 7 2 2 3 2" xfId="24677"/>
    <cellStyle name="60% - 强调文字颜色 6 2 3 3 2 4 4" xfId="24678"/>
    <cellStyle name="常规 2 7 2 2 4" xfId="24679"/>
    <cellStyle name="60% - 强调文字颜色 6 2 3 3 2 5 2" xfId="24680"/>
    <cellStyle name="常规 2 7 2 3 2" xfId="24681"/>
    <cellStyle name="常规 35 4 2 2 4" xfId="24682"/>
    <cellStyle name="60% - 强调文字颜色 6 2 3 3 2 6" xfId="24683"/>
    <cellStyle name="常规 2 7 2 4" xfId="24684"/>
    <cellStyle name="60% - 强调文字颜色 6 2 3 3 2 6 2" xfId="24685"/>
    <cellStyle name="常规 2 7 2 4 2" xfId="24686"/>
    <cellStyle name="60% - 强调文字颜色 6 2 3 3 3 2 2" xfId="24687"/>
    <cellStyle name="标题 3 2 5 2 2 3 2 2 2" xfId="24688"/>
    <cellStyle name="60% - 强调文字颜色 6 2 3 3 3 2 2 2" xfId="24689"/>
    <cellStyle name="60% - 强调文字颜色 6 2 3 3 3 2 3 2" xfId="24690"/>
    <cellStyle name="60% - 强调文字颜色 6 2 3 3 3 3" xfId="24691"/>
    <cellStyle name="标题 3 2 5 2 2 3 2 3" xfId="24692"/>
    <cellStyle name="60% - 强调文字颜色 6 2 3 3 3 3 2" xfId="24693"/>
    <cellStyle name="标题 3 2 5 2 2 3 2 3 2" xfId="24694"/>
    <cellStyle name="60% - 强调文字颜色 6 2 3 3 3 4 2" xfId="24695"/>
    <cellStyle name="常规 2 7 3 2 2" xfId="24696"/>
    <cellStyle name="常规 2 7 3 3" xfId="24697"/>
    <cellStyle name="60% - 强调文字颜色 6 2 3 3 3 5" xfId="24698"/>
    <cellStyle name="常规 29 3 2 3 2 2" xfId="24699"/>
    <cellStyle name="常规 34 3 2 3 2 2" xfId="24700"/>
    <cellStyle name="60% - 强调文字颜色 6 2 3 3 4 2" xfId="24701"/>
    <cellStyle name="标题 3 2 5 2 2 3 3 2" xfId="24702"/>
    <cellStyle name="60% - 强调文字颜色 6 2 3 3 4 2 2" xfId="24703"/>
    <cellStyle name="常规 2 3 2 2 3 3" xfId="24704"/>
    <cellStyle name="60% - 强调文字颜色 6 2 3 3 4 3" xfId="24705"/>
    <cellStyle name="60% - 强调文字颜色 6 2 3 3 4 4" xfId="24706"/>
    <cellStyle name="常规 2 7 4 2" xfId="24707"/>
    <cellStyle name="60% - 强调文字颜色 6 2 3 3 5" xfId="24708"/>
    <cellStyle name="标题 3 2 5 2 2 3 4" xfId="24709"/>
    <cellStyle name="60% - 强调文字颜色 6 2 3 3 5 2" xfId="24710"/>
    <cellStyle name="标题 3 2 5 2 2 3 4 2" xfId="24711"/>
    <cellStyle name="60% - 强调文字颜色 6 2 3 3 6" xfId="24712"/>
    <cellStyle name="标题 3 2 5 2 2 3 5" xfId="24713"/>
    <cellStyle name="60% - 强调文字颜色 6 2 3 3 6 2" xfId="24714"/>
    <cellStyle name="注释 2 3 4 5 2" xfId="24715"/>
    <cellStyle name="60% - 强调文字颜色 6 2 3 3 7" xfId="24716"/>
    <cellStyle name="60% - 强调文字颜色 6 2 3 4" xfId="24717"/>
    <cellStyle name="60% - 强调文字颜色 6 2 3 4 2 2 2" xfId="24718"/>
    <cellStyle name="60% - 强调文字颜色 6 2 3 4 2 2 2 2" xfId="24719"/>
    <cellStyle name="60% - 强调文字颜色 6 2 3 4 2 2 3" xfId="24720"/>
    <cellStyle name="60% - 强调文字颜色 6 2 3 4 2 2 3 2" xfId="24721"/>
    <cellStyle name="60% - 强调文字颜色 6 2 3 4 2 2 4" xfId="24722"/>
    <cellStyle name="60% - 强调文字颜色 6 2 3 4 2 3" xfId="24723"/>
    <cellStyle name="60% - 强调文字颜色 6 2 3 4 2 3 2" xfId="24724"/>
    <cellStyle name="60% - 强调文字颜色 6 2 3 4 2 4 2" xfId="24725"/>
    <cellStyle name="常规 2 8 2 2 2" xfId="24726"/>
    <cellStyle name="60% - 强调文字颜色 6 2 3 4 2 5" xfId="24727"/>
    <cellStyle name="常规 2 8 2 3" xfId="24728"/>
    <cellStyle name="适中 2 3 4 3 2 2 2" xfId="24729"/>
    <cellStyle name="60% - 强调文字颜色 6 2 3 4 3 2" xfId="24730"/>
    <cellStyle name="标题 3 2 5 2 2 4 2 2" xfId="24731"/>
    <cellStyle name="60% - 强调文字颜色 6 2 3 4 3 2 2" xfId="24732"/>
    <cellStyle name="60% - 强调文字颜色 6 2 3 4 3 2 2 2" xfId="24733"/>
    <cellStyle name="60% - 强调文字颜色 6 2 3 4 3 2 3" xfId="24734"/>
    <cellStyle name="60% - 强调文字颜色 6 2 3 4 3 2 3 2" xfId="24735"/>
    <cellStyle name="60% - 强调文字颜色 6 2 3 4 3 2 4" xfId="24736"/>
    <cellStyle name="60% - 强调文字颜色 6 2 3 4 3 3" xfId="24737"/>
    <cellStyle name="60% - 强调文字颜色 6 2 3 4 3 3 2" xfId="24738"/>
    <cellStyle name="60% - 强调文字颜色 6 2 3 4 3 4" xfId="24739"/>
    <cellStyle name="常规 2 8 3 2" xfId="24740"/>
    <cellStyle name="60% - 强调文字颜色 6 2 3 4 3 4 2" xfId="24741"/>
    <cellStyle name="常规 2 8 3 2 2" xfId="24742"/>
    <cellStyle name="常规 2 8 3 3" xfId="24743"/>
    <cellStyle name="60% - 强调文字颜色 6 2 3 4 3 5" xfId="24744"/>
    <cellStyle name="常规 29 3 2 4 2 2" xfId="24745"/>
    <cellStyle name="常规 34 3 2 4 2 2" xfId="24746"/>
    <cellStyle name="适中 2 3 4 3 2 3" xfId="24747"/>
    <cellStyle name="60% - 强调文字颜色 6 2 3 4 4" xfId="24748"/>
    <cellStyle name="标题 3 2 5 2 2 4 3" xfId="24749"/>
    <cellStyle name="适中 2 3 4 3 2 3 2" xfId="24750"/>
    <cellStyle name="60% - 强调文字颜色 6 2 3 4 4 2" xfId="24751"/>
    <cellStyle name="标题 3 2 5 2 2 4 3 2" xfId="24752"/>
    <cellStyle name="60% - 强调文字颜色 6 2 3 4 4 2 2" xfId="24753"/>
    <cellStyle name="常规 2 3 3 2 3 3" xfId="24754"/>
    <cellStyle name="60% - 强调文字颜色 6 2 3 4 4 3" xfId="24755"/>
    <cellStyle name="60% - 强调文字颜色 6 2 3 4 4 4" xfId="24756"/>
    <cellStyle name="强调文字颜色 4 2 4 2 2 2 7" xfId="24757"/>
    <cellStyle name="常规 2 8 4 2" xfId="24758"/>
    <cellStyle name="60% - 强调文字颜色 6 2 3 5" xfId="24759"/>
    <cellStyle name="60% - 强调文字颜色 6 2 3 5 2 2" xfId="24760"/>
    <cellStyle name="60% - 强调文字颜色 6 2 3 5 2 3" xfId="24761"/>
    <cellStyle name="60% - 强调文字颜色 6 2 3 5 2 3 2" xfId="24762"/>
    <cellStyle name="60% - 强调文字颜色 6 2 3 5 2 4" xfId="24763"/>
    <cellStyle name="常规 2 9 2 2" xfId="24764"/>
    <cellStyle name="60% - 强调文字颜色 6 2 3 6" xfId="24765"/>
    <cellStyle name="60% - 强调文字颜色 6 2 3 6 2" xfId="24766"/>
    <cellStyle name="标题 5 3 2 2 2 7" xfId="24767"/>
    <cellStyle name="60% - 强调文字颜色 6 2 3 6 2 2" xfId="24768"/>
    <cellStyle name="适中 2 3 4 3 4 2" xfId="24769"/>
    <cellStyle name="60% - 强调文字颜色 6 2 3 6 3" xfId="24770"/>
    <cellStyle name="标题 3 2 5 2 2 6 2" xfId="24771"/>
    <cellStyle name="60% - 强调文字颜色 6 2 3 6 3 2" xfId="24772"/>
    <cellStyle name="60% - 强调文字颜色 6 2 3 6 4" xfId="24773"/>
    <cellStyle name="强调文字颜色 1 2 6 3 4 2" xfId="24774"/>
    <cellStyle name="60% - 强调文字颜色 6 2 3 7" xfId="24775"/>
    <cellStyle name="60% - 强调文字颜色 6 2 3 7 2" xfId="24776"/>
    <cellStyle name="60% - 强调文字颜色 6 2 3 8" xfId="24777"/>
    <cellStyle name="60% - 强调文字颜色 6 2 3 8 2" xfId="24778"/>
    <cellStyle name="强调文字颜色 6 2 2 2 4 2 2" xfId="24779"/>
    <cellStyle name="60% - 强调文字颜色 6 2 3 9" xfId="24780"/>
    <cellStyle name="60% - 强调文字颜色 6 2 4 2 2 2 3" xfId="24781"/>
    <cellStyle name="60% - 强调文字颜色 6 2 4 2 2 2 3 2 2 2" xfId="24782"/>
    <cellStyle name="60% - 强调文字颜色 6 2 4 2 2 2 3 3 2" xfId="24783"/>
    <cellStyle name="60% - 强调文字颜色 6 2 4 2 2 2 3 4 2" xfId="24784"/>
    <cellStyle name="60% - 强调文字颜色 6 2 4 2 2 2 4 2" xfId="24785"/>
    <cellStyle name="60% - 强调文字颜色 6 2 4 2 2 2 4 2 2" xfId="24786"/>
    <cellStyle name="标题 1 2 4 5" xfId="24787"/>
    <cellStyle name="60% - 强调文字颜色 6 2 4 2 2 2 5 2" xfId="24788"/>
    <cellStyle name="60% - 强调文字颜色 6 2 4 2 2 2 6" xfId="24789"/>
    <cellStyle name="60% - 强调文字颜色 6 2 4 2 2 2 6 2" xfId="24790"/>
    <cellStyle name="60% - 强调文字颜色 6 2 4 2 2 3 2" xfId="24791"/>
    <cellStyle name="60% - 强调文字颜色 6 2 4 2 2 3 2 2" xfId="24792"/>
    <cellStyle name="60% - 强调文字颜色 6 2 4 2 2 3 2 2 2" xfId="24793"/>
    <cellStyle name="60% - 强调文字颜色 6 2 4 2 2 3 2 3 2" xfId="24794"/>
    <cellStyle name="60% - 强调文字颜色 6 2 4 2 2 3 2 4" xfId="24795"/>
    <cellStyle name="60% - 强调文字颜色 6 2 4 2 2 3 3" xfId="24796"/>
    <cellStyle name="60% - 强调文字颜色 6 2 4 2 2 3 3 2" xfId="24797"/>
    <cellStyle name="输入 2 2 2 2 2 2 2 4" xfId="24798"/>
    <cellStyle name="60% - 强调文字颜色 6 2 4 2 2 3 4 2" xfId="24799"/>
    <cellStyle name="60% - 强调文字颜色 6 2 4 2 2 3 5" xfId="24800"/>
    <cellStyle name="60% - 强调文字颜色 6 2 4 2 2 4" xfId="24801"/>
    <cellStyle name="常规 3 6 2 2" xfId="24802"/>
    <cellStyle name="60% - 强调文字颜色 6 2 4 2 2 4 2" xfId="24803"/>
    <cellStyle name="常规 3 6 2 2 2" xfId="24804"/>
    <cellStyle name="60% - 强调文字颜色 6 2 4 2 2 4 2 2" xfId="24805"/>
    <cellStyle name="常规 3 6 2 2 2 2" xfId="24806"/>
    <cellStyle name="60% - 强调文字颜色 6 2 4 2 2 4 3" xfId="24807"/>
    <cellStyle name="常规 3 6 2 2 3" xfId="24808"/>
    <cellStyle name="60% - 强调文字颜色 6 2 4 2 2 4 3 2" xfId="24809"/>
    <cellStyle name="常规 3 6 2 2 3 2" xfId="24810"/>
    <cellStyle name="60% - 强调文字颜色 6 2 4 2 2 4 4" xfId="24811"/>
    <cellStyle name="常规 3 6 2 2 4" xfId="24812"/>
    <cellStyle name="60% - 强调文字颜色 6 2 4 2 2 5" xfId="24813"/>
    <cellStyle name="常规 3 6 2 3" xfId="24814"/>
    <cellStyle name="标题 2 2 7 2 4" xfId="24815"/>
    <cellStyle name="常规 3 6 2 3 2" xfId="24816"/>
    <cellStyle name="60% - 强调文字颜色 6 2 4 2 2 5 2" xfId="24817"/>
    <cellStyle name="常规 26 3 2 3" xfId="24818"/>
    <cellStyle name="常规 31 3 2 3" xfId="24819"/>
    <cellStyle name="常规 36 3 2 2 4" xfId="24820"/>
    <cellStyle name="60% - 强调文字颜色 6 2 4 2 2 6" xfId="24821"/>
    <cellStyle name="常规 3 6 2 4" xfId="24822"/>
    <cellStyle name="标题 2 2 7 3 4" xfId="24823"/>
    <cellStyle name="常规 3 6 2 4 2" xfId="24824"/>
    <cellStyle name="60% - 强调文字颜色 6 2 4 2 2 6 2" xfId="24825"/>
    <cellStyle name="常规 26 3 3 3" xfId="24826"/>
    <cellStyle name="常规 31 3 3 3" xfId="24827"/>
    <cellStyle name="常规 36 3 2 3 4" xfId="24828"/>
    <cellStyle name="60% - 强调文字颜色 6 2 4 2 3 2 3" xfId="24829"/>
    <cellStyle name="60% - 强调文字颜色 6 2 4 2 3 2 4" xfId="24830"/>
    <cellStyle name="60% - 强调文字颜色 6 2 4 2 3 2 5" xfId="24831"/>
    <cellStyle name="60% - 强调文字颜色 6 2 4 2 3 3 2" xfId="24832"/>
    <cellStyle name="60% - 强调文字颜色 6 2 4 2 3 3 2 3 2" xfId="24833"/>
    <cellStyle name="60% - 强调文字颜色 6 2 4 2 3 3 2 4" xfId="24834"/>
    <cellStyle name="60% - 强调文字颜色 6 2 4 2 3 3 3" xfId="24835"/>
    <cellStyle name="60% - 强调文字颜色 6 2 4 2 3 3 3 2" xfId="24836"/>
    <cellStyle name="60% - 强调文字颜色 6 2 4 2 3 3 4" xfId="24837"/>
    <cellStyle name="输入 2 2 2 2 3 2 2 4" xfId="24838"/>
    <cellStyle name="60% - 强调文字颜色 6 2 4 2 3 3 4 2" xfId="24839"/>
    <cellStyle name="60% - 强调文字颜色 6 2 4 2 3 3 5" xfId="24840"/>
    <cellStyle name="60% - 强调文字颜色 6 2 4 2 3 4" xfId="24841"/>
    <cellStyle name="常规 3 6 3 2" xfId="24842"/>
    <cellStyle name="60% - 强调文字颜色 6 2 4 2 3 4 2" xfId="24843"/>
    <cellStyle name="常规 3 6 3 2 2" xfId="24844"/>
    <cellStyle name="60% - 强调文字颜色 6 2 4 2 3 4 2 2" xfId="24845"/>
    <cellStyle name="常规 3 6 3 2 2 2" xfId="24846"/>
    <cellStyle name="60% - 强调文字颜色 6 2 4 2 3 4 3" xfId="24847"/>
    <cellStyle name="常规 3 6 3 2 3" xfId="24848"/>
    <cellStyle name="60% - 强调文字颜色 6 2 4 2 3 4 3 2" xfId="24849"/>
    <cellStyle name="常规 3 6 3 2 3 2" xfId="24850"/>
    <cellStyle name="60% - 强调文字颜色 6 2 4 2 3 4 4" xfId="24851"/>
    <cellStyle name="常规 3 6 3 2 4" xfId="24852"/>
    <cellStyle name="常规 3 6 3 3" xfId="24853"/>
    <cellStyle name="60% - 强调文字颜色 6 2 4 2 3 5" xfId="24854"/>
    <cellStyle name="常规 29 3 3 2 2 2" xfId="24855"/>
    <cellStyle name="常规 34 3 3 2 2 2" xfId="24856"/>
    <cellStyle name="标题 2 2 8 2 4" xfId="24857"/>
    <cellStyle name="常规 3 6 3 3 2" xfId="24858"/>
    <cellStyle name="60% - 强调文字颜色 6 2 4 2 3 5 2" xfId="24859"/>
    <cellStyle name="常规 26 4 2 3" xfId="24860"/>
    <cellStyle name="常规 31 4 2 3" xfId="24861"/>
    <cellStyle name="常规 36 3 3 2 4" xfId="24862"/>
    <cellStyle name="60% - 强调文字颜色 6 2 4 2 3 6" xfId="24863"/>
    <cellStyle name="常规 3 6 3 4" xfId="24864"/>
    <cellStyle name="60% - 强调文字颜色 6 2 4 2 4 2 2" xfId="24865"/>
    <cellStyle name="标题 3 2 2 2 5 2" xfId="24866"/>
    <cellStyle name="60% - 强调文字颜色 6 2 4 2 4 2 3" xfId="24867"/>
    <cellStyle name="标题 3 2 2 2 5 3" xfId="24868"/>
    <cellStyle name="60% - 强调文字颜色 6 2 4 2 4 3" xfId="24869"/>
    <cellStyle name="标题 3 2 2 2 6" xfId="24870"/>
    <cellStyle name="60% - 强调文字颜色 6 2 4 2 4 3 2" xfId="24871"/>
    <cellStyle name="标题 3 2 2 2 6 2" xfId="24872"/>
    <cellStyle name="60% - 强调文字颜色 6 2 4 2 4 4" xfId="24873"/>
    <cellStyle name="标题 3 2 2 2 7" xfId="24874"/>
    <cellStyle name="常规 3 6 4 2" xfId="24875"/>
    <cellStyle name="60% - 强调文字颜色 6 2 4 2 4 4 2" xfId="24876"/>
    <cellStyle name="标题 3 2 2 2 7 2" xfId="24877"/>
    <cellStyle name="常规 3 6 4 2 2" xfId="24878"/>
    <cellStyle name="好 2 2 4 2 2 4" xfId="24879"/>
    <cellStyle name="标题 3 2 2 2 8" xfId="24880"/>
    <cellStyle name="常规 3 6 4 3" xfId="24881"/>
    <cellStyle name="60% - 强调文字颜色 6 2 4 2 4 5" xfId="24882"/>
    <cellStyle name="常规 29 3 3 2 3 2" xfId="24883"/>
    <cellStyle name="常规 34 3 3 2 3 2" xfId="24884"/>
    <cellStyle name="60% - 强调文字颜色 6 2 4 2 5 2 2" xfId="24885"/>
    <cellStyle name="标题 3 2 2 3 5 2" xfId="24886"/>
    <cellStyle name="60% - 强调文字颜色 6 2 4 2 5 3" xfId="24887"/>
    <cellStyle name="标题 3 2 2 3 6" xfId="24888"/>
    <cellStyle name="60% - 强调文字颜色 6 2 4 2 5 3 2" xfId="24889"/>
    <cellStyle name="标题 3 2 2 3 6 2" xfId="24890"/>
    <cellStyle name="60% - 强调文字颜色 6 2 4 2 5 4" xfId="24891"/>
    <cellStyle name="标题 3 2 2 3 7" xfId="24892"/>
    <cellStyle name="常规 3 6 5 2" xfId="24893"/>
    <cellStyle name="60% - 强调文字颜色 6 2 4 2 6 2" xfId="24894"/>
    <cellStyle name="标题 3 2 2 4 5" xfId="24895"/>
    <cellStyle name="注释 2 3 5 4 2" xfId="24896"/>
    <cellStyle name="60% - 强调文字颜色 6 2 4 2 7" xfId="24897"/>
    <cellStyle name="注释 2 3 5 4 3" xfId="24898"/>
    <cellStyle name="60% - 强调文字颜色 6 2 4 2 8" xfId="24899"/>
    <cellStyle name="60% - 强调文字颜色 6 2 4 3 2 2 2 2" xfId="24900"/>
    <cellStyle name="标题 5 6 6" xfId="24901"/>
    <cellStyle name="60% - 强调文字颜色 6 2 4 3 2 2 2 3" xfId="24902"/>
    <cellStyle name="标题 5 6 7" xfId="24903"/>
    <cellStyle name="60% - 强调文字颜色 6 2 4 3 2 2 2 4" xfId="24904"/>
    <cellStyle name="60% - 强调文字颜色 6 2 4 3 2 2 3 2" xfId="24905"/>
    <cellStyle name="标题 5 7 6" xfId="24906"/>
    <cellStyle name="差 2 2 2 4 2 3" xfId="24907"/>
    <cellStyle name="常规 21 2 2 3 2 5" xfId="24908"/>
    <cellStyle name="60% - 强调文字颜色 6 2 4 3 2 2 4" xfId="24909"/>
    <cellStyle name="60% - 强调文字颜色 6 2 4 3 2 2 4 2" xfId="24910"/>
    <cellStyle name="计算 2 3 4 2 2 2 3" xfId="24911"/>
    <cellStyle name="常规 21 2 2 3 3 5" xfId="24912"/>
    <cellStyle name="60% - 强调文字颜色 6 2 4 3 2 3 2" xfId="24913"/>
    <cellStyle name="60% - 强调文字颜色 6 2 4 3 2 3 2 2" xfId="24914"/>
    <cellStyle name="60% - 强调文字颜色 6 2 4 3 2 3 2 2 2" xfId="24915"/>
    <cellStyle name="60% - 强调文字颜色 6 2 4 3 2 3 2 3" xfId="24916"/>
    <cellStyle name="60% - 强调文字颜色 6 2 4 3 2 3 2 4" xfId="24917"/>
    <cellStyle name="60% - 强调文字颜色 6 2 4 3 2 3 3 2" xfId="24918"/>
    <cellStyle name="60% - 强调文字颜色 6 2 4 3 2 3 4" xfId="24919"/>
    <cellStyle name="输入 2 2 2 3 2 2 2 4" xfId="24920"/>
    <cellStyle name="60% - 强调文字颜色 6 2 4 3 2 3 4 2" xfId="24921"/>
    <cellStyle name="60% - 强调文字颜色 6 2 4 3 2 4" xfId="24922"/>
    <cellStyle name="常规 3 7 2 2" xfId="24923"/>
    <cellStyle name="60% - 强调文字颜色 6 2 4 3 2 4 2" xfId="24924"/>
    <cellStyle name="常规 3 7 2 2 2" xfId="24925"/>
    <cellStyle name="60% - 强调文字颜色 6 2 4 3 2 4 2 2" xfId="24926"/>
    <cellStyle name="常规 3 7 2 2 2 2" xfId="24927"/>
    <cellStyle name="60% - 强调文字颜色 6 2 4 3 2 4 3" xfId="24928"/>
    <cellStyle name="常规 3 7 2 2 3" xfId="24929"/>
    <cellStyle name="60% - 强调文字颜色 6 2 4 3 2 4 3 2" xfId="24930"/>
    <cellStyle name="常规 3 7 2 2 3 2" xfId="24931"/>
    <cellStyle name="60% - 强调文字颜色 6 2 4 3 2 4 4" xfId="24932"/>
    <cellStyle name="常规 3 7 2 2 4" xfId="24933"/>
    <cellStyle name="60% - 强调文字颜色 6 2 4 3 2 5" xfId="24934"/>
    <cellStyle name="常规 3 11 2" xfId="24935"/>
    <cellStyle name="常规 3 7 2 3" xfId="24936"/>
    <cellStyle name="常规 3 7 2 3 2" xfId="24937"/>
    <cellStyle name="60% - 强调文字颜色 6 2 4 3 2 5 2" xfId="24938"/>
    <cellStyle name="常规 27 3 2 3" xfId="24939"/>
    <cellStyle name="常规 32 3 2 3" xfId="24940"/>
    <cellStyle name="常规 36 4 2 2 4" xfId="24941"/>
    <cellStyle name="60% - 强调文字颜色 6 2 4 3 2 6" xfId="24942"/>
    <cellStyle name="常规 3 7 2 4" xfId="24943"/>
    <cellStyle name="常规 3 7 2 4 2" xfId="24944"/>
    <cellStyle name="60% - 强调文字颜色 6 2 4 3 2 6 2" xfId="24945"/>
    <cellStyle name="常规 27 3 3 3" xfId="24946"/>
    <cellStyle name="常规 32 3 3 3" xfId="24947"/>
    <cellStyle name="60% - 强调文字颜色 6 2 4 3 3 2" xfId="24948"/>
    <cellStyle name="差 2 4 4 2 2 3 2" xfId="24949"/>
    <cellStyle name="60% - 强调文字颜色 6 2 4 3 3 2 2" xfId="24950"/>
    <cellStyle name="60% - 强调文字颜色 6 2 4 3 3 2 2 2" xfId="24951"/>
    <cellStyle name="60% - 强调文字颜色 6 2 4 3 3 2 3 2" xfId="24952"/>
    <cellStyle name="60% - 强调文字颜色 6 2 4 3 3 3" xfId="24953"/>
    <cellStyle name="60% - 强调文字颜色 6 2 4 3 3 3 2" xfId="24954"/>
    <cellStyle name="常规 28 2 2 2 2 2 4" xfId="24955"/>
    <cellStyle name="常规 33 2 2 2 2 2 4" xfId="24956"/>
    <cellStyle name="60% - 强调文字颜色 6 2 4 3 3 4" xfId="24957"/>
    <cellStyle name="常规 3 7 3 2" xfId="24958"/>
    <cellStyle name="60% - 强调文字颜色 6 2 4 3 3 4 2" xfId="24959"/>
    <cellStyle name="常规 3 7 3 2 2" xfId="24960"/>
    <cellStyle name="60% - 强调文字颜色 6 2 4 3 3 5" xfId="24961"/>
    <cellStyle name="常规 3 12 2" xfId="24962"/>
    <cellStyle name="常规 3 7 3 3" xfId="24963"/>
    <cellStyle name="60% - 强调文字颜色 6 2 4 3 4 2" xfId="24964"/>
    <cellStyle name="标题 3 2 3 2 5" xfId="24965"/>
    <cellStyle name="60% - 强调文字颜色 6 2 4 3 4 2 2" xfId="24966"/>
    <cellStyle name="标题 3 2 3 2 5 2" xfId="24967"/>
    <cellStyle name="常规 2 4 2 2 3 3" xfId="24968"/>
    <cellStyle name="60% - 强调文字颜色 6 2 4 3 4 3" xfId="24969"/>
    <cellStyle name="标题 3 2 3 2 6" xfId="24970"/>
    <cellStyle name="60% - 强调文字颜色 6 2 4 3 4 3 2" xfId="24971"/>
    <cellStyle name="标题 3 2 3 2 6 2" xfId="24972"/>
    <cellStyle name="常规 2 4 2 2 4 3" xfId="24973"/>
    <cellStyle name="常规 28 2 2 2 3 2 4" xfId="24974"/>
    <cellStyle name="常规 33 2 2 2 3 2 4" xfId="24975"/>
    <cellStyle name="60% - 强调文字颜色 6 2 4 3 4 4" xfId="24976"/>
    <cellStyle name="标题 3 2 3 2 7" xfId="24977"/>
    <cellStyle name="常规 3 7 4 2" xfId="24978"/>
    <cellStyle name="60% - 强调文字颜色 6 2 4 3 5" xfId="24979"/>
    <cellStyle name="60% - 强调文字颜色 6 2 4 3 5 2" xfId="24980"/>
    <cellStyle name="标题 3 2 3 3 5" xfId="24981"/>
    <cellStyle name="60% - 强调文字颜色 6 2 4 4 2" xfId="24982"/>
    <cellStyle name="差 2 4 4 2 3 2" xfId="24983"/>
    <cellStyle name="60% - 强调文字颜色 6 2 4 4 2 2" xfId="24984"/>
    <cellStyle name="60% - 强调文字颜色 6 2 4 4 2 2 2" xfId="24985"/>
    <cellStyle name="60% - 强调文字颜色 6 2 4 4 2 2 2 2" xfId="24986"/>
    <cellStyle name="常规 11 3" xfId="24987"/>
    <cellStyle name="60% - 强调文字颜色 6 2 4 4 2 2 3 2" xfId="24988"/>
    <cellStyle name="差 2 3 2 4 2 3" xfId="24989"/>
    <cellStyle name="常规 12 3" xfId="24990"/>
    <cellStyle name="常规 21 3 2 3 2 5" xfId="24991"/>
    <cellStyle name="60% - 强调文字颜色 6 2 4 4 2 2 4" xfId="24992"/>
    <cellStyle name="60% - 强调文字颜色 6 2 4 4 2 3" xfId="24993"/>
    <cellStyle name="60% - 强调文字颜色 6 2 4 4 2 3 2" xfId="24994"/>
    <cellStyle name="60% - 强调文字颜色 6 2 4 4 2 4" xfId="24995"/>
    <cellStyle name="常规 3 8 2 2" xfId="24996"/>
    <cellStyle name="60% - 强调文字颜色 6 2 4 4 2 4 2" xfId="24997"/>
    <cellStyle name="常规 3 8 2 2 2" xfId="24998"/>
    <cellStyle name="60% - 强调文字颜色 6 2 4 4 2 5" xfId="24999"/>
    <cellStyle name="常规 3 8 2 3" xfId="25000"/>
    <cellStyle name="适中 2 3 4 4 2 2" xfId="25001"/>
    <cellStyle name="60% - 强调文字颜色 6 2 4 4 3" xfId="25002"/>
    <cellStyle name="标题 3 2 5 2 3 4 2" xfId="25003"/>
    <cellStyle name="60% - 强调文字颜色 6 2 4 4 3 2" xfId="25004"/>
    <cellStyle name="标题 4 2 5 2 2 2 2 4" xfId="25005"/>
    <cellStyle name="60% - 强调文字颜色 6 2 4 4 3 2 2" xfId="25006"/>
    <cellStyle name="输出 2 2 2 4 3" xfId="25007"/>
    <cellStyle name="60% - 强调文字颜色 6 2 4 4 3 2 2 2" xfId="25008"/>
    <cellStyle name="输出 2 2 2 5 3" xfId="25009"/>
    <cellStyle name="60% - 强调文字颜色 6 2 4 4 3 2 3 2" xfId="25010"/>
    <cellStyle name="60% - 强调文字颜色 6 2 4 4 3 2 4" xfId="25011"/>
    <cellStyle name="60% - 强调文字颜色 6 2 4 4 3 3" xfId="25012"/>
    <cellStyle name="60% - 强调文字颜色 6 2 4 4 3 3 2" xfId="25013"/>
    <cellStyle name="60% - 强调文字颜色 6 2 4 4 3 4" xfId="25014"/>
    <cellStyle name="常规 3 8 3 2" xfId="25015"/>
    <cellStyle name="60% - 强调文字颜色 6 2 4 4 3 4 2" xfId="25016"/>
    <cellStyle name="常规 3 8 3 2 2" xfId="25017"/>
    <cellStyle name="60% - 强调文字颜色 6 2 4 4 3 5" xfId="25018"/>
    <cellStyle name="常规 3 8 3 3" xfId="25019"/>
    <cellStyle name="60% - 强调文字颜色 6 2 4 4 4 2" xfId="25020"/>
    <cellStyle name="标题 3 2 4 2 5" xfId="25021"/>
    <cellStyle name="60% - 强调文字颜色 6 2 4 4 4 2 2" xfId="25022"/>
    <cellStyle name="标题 3 2 4 2 5 2" xfId="25023"/>
    <cellStyle name="常规 2 4 3 2 3 3" xfId="25024"/>
    <cellStyle name="60% - 强调文字颜色 6 2 4 4 4 3" xfId="25025"/>
    <cellStyle name="标题 3 2 4 2 6" xfId="25026"/>
    <cellStyle name="60% - 强调文字颜色 6 2 4 4 4 3 2" xfId="25027"/>
    <cellStyle name="标题 3 2 4 2 6 2" xfId="25028"/>
    <cellStyle name="常规 2 4 3 2 4 3" xfId="25029"/>
    <cellStyle name="60% - 强调文字颜色 6 2 4 4 4 4" xfId="25030"/>
    <cellStyle name="标题 3 2 4 2 7" xfId="25031"/>
    <cellStyle name="常规 3 8 4 2" xfId="25032"/>
    <cellStyle name="60% - 强调文字颜色 6 2 4 5" xfId="25033"/>
    <cellStyle name="差 2 4 4 2 4" xfId="25034"/>
    <cellStyle name="60% - 强调文字颜色 6 2 4 5 2" xfId="25035"/>
    <cellStyle name="差 2 4 4 2 4 2" xfId="25036"/>
    <cellStyle name="60% - 强调文字颜色 6 2 4 5 2 2" xfId="25037"/>
    <cellStyle name="60% - 强调文字颜色 6 2 4 5 2 2 2" xfId="25038"/>
    <cellStyle name="60% - 强调文字颜色 6 2 4 5 2 3 2" xfId="25039"/>
    <cellStyle name="60% - 强调文字颜色 6 2 4 5 2 4" xfId="25040"/>
    <cellStyle name="常规 3 9 2 2" xfId="25041"/>
    <cellStyle name="适中 2 3 4 4 3 2" xfId="25042"/>
    <cellStyle name="60% - 强调文字颜色 6 2 4 5 3" xfId="25043"/>
    <cellStyle name="60% - 强调文字颜色 6 2 4 5 3 2" xfId="25044"/>
    <cellStyle name="标题 4 2 5 2 2 3 2 4" xfId="25045"/>
    <cellStyle name="60% - 强调文字颜色 6 2 4 5 4 2" xfId="25046"/>
    <cellStyle name="标题 3 2 5 2 5" xfId="25047"/>
    <cellStyle name="60% - 强调文字颜色 6 2 4 6" xfId="25048"/>
    <cellStyle name="差 2 4 4 2 5" xfId="25049"/>
    <cellStyle name="60% - 强调文字颜色 6 2 4 6 2" xfId="25050"/>
    <cellStyle name="60% - 强调文字颜色 6 2 4 6 2 2" xfId="25051"/>
    <cellStyle name="60% - 强调文字颜色 6 2 4 6 3" xfId="25052"/>
    <cellStyle name="60% - 强调文字颜色 6 2 4 6 3 2" xfId="25053"/>
    <cellStyle name="60% - 强调文字颜色 6 2 4 6 4" xfId="25054"/>
    <cellStyle name="60% - 强调文字颜色 6 2 4 7" xfId="25055"/>
    <cellStyle name="60% - 强调文字颜色 6 2 4 7 2" xfId="25056"/>
    <cellStyle name="60% - 强调文字颜色 6 2 4 8" xfId="25057"/>
    <cellStyle name="60% - 强调文字颜色 6 2 4 8 2" xfId="25058"/>
    <cellStyle name="强调文字颜色 6 2 2 2 4 3 2" xfId="25059"/>
    <cellStyle name="60% - 强调文字颜色 6 2 4 9" xfId="25060"/>
    <cellStyle name="60% - 强调文字颜色 6 2 5 2 2 2 2 2" xfId="25061"/>
    <cellStyle name="60% - 强调文字颜色 6 2 5 2 2 2 2 2 2" xfId="25062"/>
    <cellStyle name="60% - 强调文字颜色 6 2 5 2 2 2 3" xfId="25063"/>
    <cellStyle name="60% - 强调文字颜色 6 2 5 2 2 2 3 2" xfId="25064"/>
    <cellStyle name="60% - 强调文字颜色 6 2 5 2 2 2 4" xfId="25065"/>
    <cellStyle name="60% - 强调文字颜色 6 2 5 2 2 2 4 2" xfId="25066"/>
    <cellStyle name="60% - 强调文字颜色 6 2 5 2 2 2 5" xfId="25067"/>
    <cellStyle name="60% - 强调文字颜色 6 2 5 2 2 3 2" xfId="25068"/>
    <cellStyle name="60% - 强调文字颜色 6 2 5 2 2 3 2 2" xfId="25069"/>
    <cellStyle name="标题 2 2 3 3" xfId="25070"/>
    <cellStyle name="60% - 强调文字颜色 6 2 5 2 2 3 2 2 2" xfId="25071"/>
    <cellStyle name="标题 2 2 3 3 2" xfId="25072"/>
    <cellStyle name="60% - 强调文字颜色 6 2 5 2 2 3 2 3 2" xfId="25073"/>
    <cellStyle name="标题 2 2 3 4 2" xfId="25074"/>
    <cellStyle name="差 2 6 2 3 2 3" xfId="25075"/>
    <cellStyle name="输入 2 2 2 2 2 2 2 3 2" xfId="25076"/>
    <cellStyle name="60% - 强调文字颜色 6 2 5 2 2 3 2 4" xfId="25077"/>
    <cellStyle name="标题 2 2 3 5" xfId="25078"/>
    <cellStyle name="60% - 强调文字颜色 6 2 5 2 2 3 3" xfId="25079"/>
    <cellStyle name="60% - 强调文字颜色 6 2 5 2 2 3 4" xfId="25080"/>
    <cellStyle name="输入 2 2 3 2 2 2 2 4" xfId="25081"/>
    <cellStyle name="60% - 强调文字颜色 6 2 5 2 2 3 4 2" xfId="25082"/>
    <cellStyle name="标题 2 2 5 3" xfId="25083"/>
    <cellStyle name="60% - 强调文字颜色 6 2 5 2 2 3 5" xfId="25084"/>
    <cellStyle name="60% - 强调文字颜色 6 2 5 2 2 4" xfId="25085"/>
    <cellStyle name="常规 4 6 2 2" xfId="25086"/>
    <cellStyle name="60% - 强调文字颜色 6 2 5 2 2 4 2" xfId="25087"/>
    <cellStyle name="60% - 强调文字颜色 6 2 5 2 2 4 2 2" xfId="25088"/>
    <cellStyle name="60% - 强调文字颜色 6 2 5 2 2 4 3" xfId="25089"/>
    <cellStyle name="60% - 强调文字颜色 6 2 5 2 2 4 3 2" xfId="25090"/>
    <cellStyle name="60% - 强调文字颜色 6 2 5 2 2 4 4" xfId="25091"/>
    <cellStyle name="60% - 强调文字颜色 6 2 5 2 2 5" xfId="25092"/>
    <cellStyle name="60% - 强调文字颜色 6 2 5 2 2 5 2" xfId="25093"/>
    <cellStyle name="标题 3 2 7 2 4" xfId="25094"/>
    <cellStyle name="常规 37 3 2 2 4" xfId="25095"/>
    <cellStyle name="60% - 强调文字颜色 6 2 5 2 2 6 2" xfId="25096"/>
    <cellStyle name="标题 3 2 7 3 4" xfId="25097"/>
    <cellStyle name="60% - 强调文字颜色 6 2 5 2 3 2 3" xfId="25098"/>
    <cellStyle name="60% - 强调文字颜色 6 2 5 2 3 2 4" xfId="25099"/>
    <cellStyle name="60% - 强调文字颜色 6 2 5 2 3 3 2" xfId="25100"/>
    <cellStyle name="60% - 强调文字颜色 6 2 5 2 3 4" xfId="25101"/>
    <cellStyle name="60% - 强调文字颜色 6 2 5 2 3 4 2" xfId="25102"/>
    <cellStyle name="60% - 强调文字颜色 6 2 5 2 3 5" xfId="25103"/>
    <cellStyle name="60% - 强调文字颜色 6 2 5 2 4 2 2" xfId="25104"/>
    <cellStyle name="60% - 强调文字颜色 6 2 5 2 4 3" xfId="25105"/>
    <cellStyle name="60% - 强调文字颜色 6 2 5 2 4 3 2" xfId="25106"/>
    <cellStyle name="60% - 强调文字颜色 6 2 5 2 5" xfId="25107"/>
    <cellStyle name="60% - 强调文字颜色 6 2 5 2 5 2" xfId="25108"/>
    <cellStyle name="60% - 强调文字颜色 6 2 5 2 6" xfId="25109"/>
    <cellStyle name="常规 18 4 3 3 2 3 2" xfId="25110"/>
    <cellStyle name="60% - 强调文字颜色 6 2 5 2 6 2" xfId="25111"/>
    <cellStyle name="注释 2 3 6 4 2" xfId="25112"/>
    <cellStyle name="60% - 强调文字颜色 6 2 5 2 7" xfId="25113"/>
    <cellStyle name="60% - 强调文字颜色 6 2 5 3 2" xfId="25114"/>
    <cellStyle name="差 2 4 4 3 2 2" xfId="25115"/>
    <cellStyle name="常规 21 4 4 2 2 4" xfId="25116"/>
    <cellStyle name="60% - 强调文字颜色 6 2 5 3 2 2 2 2" xfId="25117"/>
    <cellStyle name="60% - 强调文字颜色 6 2 5 3 2 2 3" xfId="25118"/>
    <cellStyle name="60% - 强调文字颜色 6 2 5 3 2 2 3 2" xfId="25119"/>
    <cellStyle name="链接单元格 2 2 2 3 2 4" xfId="25120"/>
    <cellStyle name="常规 22 2 2 3 2 5" xfId="25121"/>
    <cellStyle name="60% - 强调文字颜色 6 2 5 3 2 2 4" xfId="25122"/>
    <cellStyle name="计算 2 2 2 2 2 2 4" xfId="25123"/>
    <cellStyle name="60% - 强调文字颜色 6 2 5 3 2 3 2" xfId="25124"/>
    <cellStyle name="60% - 强调文字颜色 6 2 5 3 2 4" xfId="25125"/>
    <cellStyle name="计算 2 2 2 2 2 3 4" xfId="25126"/>
    <cellStyle name="60% - 强调文字颜色 6 2 5 3 2 4 2" xfId="25127"/>
    <cellStyle name="60% - 强调文字颜色 6 2 5 3 2 5" xfId="25128"/>
    <cellStyle name="60% - 强调文字颜色 6 2 5 3 3" xfId="25129"/>
    <cellStyle name="标题 3 2 5 2 4 3 2" xfId="25130"/>
    <cellStyle name="差 2 4 4 3 2 3" xfId="25131"/>
    <cellStyle name="60% - 强调文字颜色 6 2 5 3 3 2" xfId="25132"/>
    <cellStyle name="差 2 4 4 3 2 3 2" xfId="25133"/>
    <cellStyle name="常规 27 3 2 3 2 3" xfId="25134"/>
    <cellStyle name="常规 32 3 2 3 2 3" xfId="25135"/>
    <cellStyle name="60% - 强调文字颜色 6 2 5 3 3 2 2" xfId="25136"/>
    <cellStyle name="常规 27 3 2 3 2 3 2" xfId="25137"/>
    <cellStyle name="常规 32 3 2 3 2 3 2" xfId="25138"/>
    <cellStyle name="60% - 强调文字颜色 6 2 5 3 3 2 2 2" xfId="25139"/>
    <cellStyle name="60% - 强调文字颜色 6 2 5 3 3 2 3" xfId="25140"/>
    <cellStyle name="60% - 强调文字颜色 6 2 5 3 3 2 3 2" xfId="25141"/>
    <cellStyle name="链接单元格 2 2 3 3 2 4" xfId="25142"/>
    <cellStyle name="常规 22 2 3 3 2 5" xfId="25143"/>
    <cellStyle name="60% - 强调文字颜色 6 2 5 3 3 2 4" xfId="25144"/>
    <cellStyle name="60% - 强调文字颜色 6 2 5 3 3 3" xfId="25145"/>
    <cellStyle name="常规 27 3 2 3 2 4" xfId="25146"/>
    <cellStyle name="常规 32 3 2 3 2 4" xfId="25147"/>
    <cellStyle name="计算 2 2 2 2 3 2 4" xfId="25148"/>
    <cellStyle name="60% - 强调文字颜色 6 2 5 3 3 3 2" xfId="25149"/>
    <cellStyle name="60% - 强调文字颜色 6 2 5 3 3 4" xfId="25150"/>
    <cellStyle name="计算 2 2 2 2 3 3 4" xfId="25151"/>
    <cellStyle name="60% - 强调文字颜色 6 2 5 3 3 4 2" xfId="25152"/>
    <cellStyle name="60% - 强调文字颜色 6 2 5 3 3 5" xfId="25153"/>
    <cellStyle name="60% - 强调文字颜色 6 2 5 3 4" xfId="25154"/>
    <cellStyle name="差 2 4 4 3 2 4" xfId="25155"/>
    <cellStyle name="60% - 强调文字颜色 6 2 5 3 4 2 2" xfId="25156"/>
    <cellStyle name="常规 2 5 2 2 3 3" xfId="25157"/>
    <cellStyle name="60% - 强调文字颜色 6 2 5 3 4 3" xfId="25158"/>
    <cellStyle name="计算 2 2 2 2 4 2 4" xfId="25159"/>
    <cellStyle name="60% - 强调文字颜色 6 2 5 3 4 3 2" xfId="25160"/>
    <cellStyle name="常规 2 5 2 2 4 3" xfId="25161"/>
    <cellStyle name="60% - 强调文字颜色 6 2 5 3 5" xfId="25162"/>
    <cellStyle name="60% - 强调文字颜色 6 2 5 3 5 2" xfId="25163"/>
    <cellStyle name="60% - 强调文字颜色 6 2 5 4" xfId="25164"/>
    <cellStyle name="差 2 4 4 3 3" xfId="25165"/>
    <cellStyle name="60% - 强调文字颜色 6 2 5 4 2" xfId="25166"/>
    <cellStyle name="差 2 4 4 3 3 2" xfId="25167"/>
    <cellStyle name="60% - 强调文字颜色 6 2 5 4 2 2" xfId="25168"/>
    <cellStyle name="60% - 强调文字颜色 6 2 5 4 2 2 2" xfId="25169"/>
    <cellStyle name="60% - 强调文字颜色 6 2 5 4 2 3" xfId="25170"/>
    <cellStyle name="计算 2 2 2 3 2 2 4" xfId="25171"/>
    <cellStyle name="60% - 强调文字颜色 6 2 5 4 2 3 2" xfId="25172"/>
    <cellStyle name="60% - 强调文字颜色 6 2 5 4 2 4" xfId="25173"/>
    <cellStyle name="60% - 强调文字颜色 6 2 5 4 3" xfId="25174"/>
    <cellStyle name="60% - 强调文字颜色 6 2 5 4 3 2" xfId="25175"/>
    <cellStyle name="60% - 强调文字颜色 6 2 5 4 4" xfId="25176"/>
    <cellStyle name="60% - 强调文字颜色 6 2 5 4 4 2" xfId="25177"/>
    <cellStyle name="60% - 强调文字颜色 6 2 5 5" xfId="25178"/>
    <cellStyle name="标题 2 2 3 3 2 4 2 2" xfId="25179"/>
    <cellStyle name="差 2 4 4 3 4" xfId="25180"/>
    <cellStyle name="60% - 强调文字颜色 6 2 5 5 2" xfId="25181"/>
    <cellStyle name="差 2 4 4 3 4 2" xfId="25182"/>
    <cellStyle name="60% - 强调文字颜色 6 2 5 5 2 2" xfId="25183"/>
    <cellStyle name="60% - 强调文字颜色 6 2 5 5 3 2" xfId="25184"/>
    <cellStyle name="60% - 强调文字颜色 6 2 5 5 4" xfId="25185"/>
    <cellStyle name="60% - 强调文字颜色 6 2 5 6" xfId="25186"/>
    <cellStyle name="差 2 4 4 3 5" xfId="25187"/>
    <cellStyle name="60% - 强调文字颜色 6 2 5 6 2" xfId="25188"/>
    <cellStyle name="60% - 强调文字颜色 6 2 5 7" xfId="25189"/>
    <cellStyle name="标题 3 2 5 3 3 2 2 2" xfId="25190"/>
    <cellStyle name="60% - 强调文字颜色 6 2 5 7 2" xfId="25191"/>
    <cellStyle name="60% - 强调文字颜色 6 2 5 8" xfId="25192"/>
    <cellStyle name="60% - 强调文字颜色 6 2 6 2 2 2 3 2" xfId="25193"/>
    <cellStyle name="60% - 强调文字颜色 6 2 6 2 2 3 2" xfId="25194"/>
    <cellStyle name="60% - 强调文字颜色 6 2 6 2 2 4" xfId="25195"/>
    <cellStyle name="常规 5 6 2 2" xfId="25196"/>
    <cellStyle name="60% - 强调文字颜色 6 2 6 2 2 4 2" xfId="25197"/>
    <cellStyle name="60% - 强调文字颜色 6 2 6 2 2 5" xfId="25198"/>
    <cellStyle name="60% - 强调文字颜色 6 2 6 2 3 2 3" xfId="25199"/>
    <cellStyle name="60% - 强调文字颜色 6 2 6 2 3 3 2" xfId="25200"/>
    <cellStyle name="60% - 强调文字颜色 6 2 6 2 3 4" xfId="25201"/>
    <cellStyle name="60% - 强调文字颜色 6 2 6 2 3 4 2" xfId="25202"/>
    <cellStyle name="60% - 强调文字颜色 6 2 6 2 3 5" xfId="25203"/>
    <cellStyle name="60% - 强调文字颜色 6 2 6 2 4" xfId="25204"/>
    <cellStyle name="链接单元格 2 3 2 2 3 4 2" xfId="25205"/>
    <cellStyle name="常规 22 3 2 2 3 5 2" xfId="25206"/>
    <cellStyle name="60% - 强调文字颜色 6 2 6 2 4 2" xfId="25207"/>
    <cellStyle name="常规 18 3 2 2 2 3 2 4" xfId="25208"/>
    <cellStyle name="60% - 强调文字颜色 6 2 6 2 4 2 2" xfId="25209"/>
    <cellStyle name="60% - 强调文字颜色 6 2 6 2 4 3" xfId="25210"/>
    <cellStyle name="60% - 强调文字颜色 6 2 6 2 4 3 2" xfId="25211"/>
    <cellStyle name="60% - 强调文字颜色 6 2 6 2 4 4" xfId="25212"/>
    <cellStyle name="60% - 强调文字颜色 6 2 6 2 5 2" xfId="25213"/>
    <cellStyle name="60% - 强调文字颜色 6 2 6 3" xfId="25214"/>
    <cellStyle name="差 2 4 4 4 2" xfId="25215"/>
    <cellStyle name="60% - 强调文字颜色 6 2 6 3 2" xfId="25216"/>
    <cellStyle name="差 2 4 4 4 2 2" xfId="25217"/>
    <cellStyle name="常规 21 4 4 3 2 4" xfId="25218"/>
    <cellStyle name="60% - 强调文字颜色 6 2 6 3 2 4" xfId="25219"/>
    <cellStyle name="60% - 强调文字颜色 6 2 6 3 3" xfId="25220"/>
    <cellStyle name="60% - 强调文字颜色 6 2 6 3 3 2" xfId="25221"/>
    <cellStyle name="60% - 强调文字颜色 6 2 6 3 4" xfId="25222"/>
    <cellStyle name="60% - 强调文字颜色 6 2 6 3 4 2" xfId="25223"/>
    <cellStyle name="60% - 强调文字颜色 6 2 6 4" xfId="25224"/>
    <cellStyle name="标题 4 2 2 2 2" xfId="25225"/>
    <cellStyle name="差 2 4 4 4 3" xfId="25226"/>
    <cellStyle name="60% - 强调文字颜色 6 2 6 4 2" xfId="25227"/>
    <cellStyle name="标题 4 2 2 2 2 2" xfId="25228"/>
    <cellStyle name="差 2 4 4 4 3 2" xfId="25229"/>
    <cellStyle name="60% - 强调文字颜色 6 2 6 4 2 2" xfId="25230"/>
    <cellStyle name="标题 4 2 2 2 2 2 2" xfId="25231"/>
    <cellStyle name="60% - 强调文字颜色 6 2 6 4 3" xfId="25232"/>
    <cellStyle name="标题 4 2 2 2 2 3" xfId="25233"/>
    <cellStyle name="60% - 强调文字颜色 6 2 6 4 3 2" xfId="25234"/>
    <cellStyle name="标题 4 2 2 2 2 3 2" xfId="25235"/>
    <cellStyle name="60% - 强调文字颜色 6 2 6 4 4" xfId="25236"/>
    <cellStyle name="标题 4 2 2 2 2 4" xfId="25237"/>
    <cellStyle name="60% - 强调文字颜色 6 2 6 5" xfId="25238"/>
    <cellStyle name="标题 2 2 3 3 2 4 3 2" xfId="25239"/>
    <cellStyle name="标题 4 2 2 2 3" xfId="25240"/>
    <cellStyle name="差 2 4 4 4 4" xfId="25241"/>
    <cellStyle name="60% - 强调文字颜色 6 2 6 5 2" xfId="25242"/>
    <cellStyle name="标题 4 2 2 2 3 2" xfId="25243"/>
    <cellStyle name="60% - 强调文字颜色 6 2 6 6" xfId="25244"/>
    <cellStyle name="标题 4 2 2 2 4" xfId="25245"/>
    <cellStyle name="60% - 强调文字颜色 6 2 6 6 2" xfId="25246"/>
    <cellStyle name="标题 4 2 2 2 4 2" xfId="25247"/>
    <cellStyle name="60% - 强调文字颜色 6 2 6 7" xfId="25248"/>
    <cellStyle name="标题 3 2 5 3 3 2 3 2" xfId="25249"/>
    <cellStyle name="标题 4 2 2 2 5" xfId="25250"/>
    <cellStyle name="60% - 强调文字颜色 6 2 7 2" xfId="25251"/>
    <cellStyle name="常规 2 10 3" xfId="25252"/>
    <cellStyle name="60% - 强调文字颜色 6 2 7 2 2 3 2" xfId="25253"/>
    <cellStyle name="常规 22 2 3 3 3 2" xfId="25254"/>
    <cellStyle name="60% - 强调文字颜色 6 2 7 2 2 4" xfId="25255"/>
    <cellStyle name="常规 22 2 3 3 4" xfId="25256"/>
    <cellStyle name="60% - 强调文字颜色 6 2 7 2 3 2" xfId="25257"/>
    <cellStyle name="解释性文本 2 2 3 2 3 4" xfId="25258"/>
    <cellStyle name="常规 22 2 3 4 2" xfId="25259"/>
    <cellStyle name="60% - 强调文字颜色 6 2 7 2 4 2" xfId="25260"/>
    <cellStyle name="解释性文本 2 2 3 2 4 4" xfId="25261"/>
    <cellStyle name="常规 22 2 3 5 2" xfId="25262"/>
    <cellStyle name="60% - 强调文字颜色 6 2 7 3" xfId="25263"/>
    <cellStyle name="差 2 4 4 5 2" xfId="25264"/>
    <cellStyle name="常规 2 10 4" xfId="25265"/>
    <cellStyle name="60% - 强调文字颜色 6 2 7 3 2" xfId="25266"/>
    <cellStyle name="常规 22 2 4 3" xfId="25267"/>
    <cellStyle name="60% - 强调文字颜色 6 2 7 3 2 2" xfId="25268"/>
    <cellStyle name="解释性文本 2 2 3 3 2 4" xfId="25269"/>
    <cellStyle name="常规 22 2 4 3 2" xfId="25270"/>
    <cellStyle name="60% - 强调文字颜色 6 2 7 3 2 2 2" xfId="25271"/>
    <cellStyle name="常规 22 2 4 3 2 2" xfId="25272"/>
    <cellStyle name="60% - 强调文字颜色 6 2 7 3 2 3" xfId="25273"/>
    <cellStyle name="常规 22 2 4 3 3" xfId="25274"/>
    <cellStyle name="计算 2 2 4 2 2 2 4" xfId="25275"/>
    <cellStyle name="60% - 强调文字颜色 6 2 7 3 2 3 2" xfId="25276"/>
    <cellStyle name="常规 22 2 4 3 3 2" xfId="25277"/>
    <cellStyle name="60% - 强调文字颜色 6 2 7 3 2 4" xfId="25278"/>
    <cellStyle name="常规 22 2 4 3 4" xfId="25279"/>
    <cellStyle name="60% - 强调文字颜色 6 2 7 3 3" xfId="25280"/>
    <cellStyle name="常规 22 2 4 4" xfId="25281"/>
    <cellStyle name="60% - 强调文字颜色 6 2 7 3 3 2" xfId="25282"/>
    <cellStyle name="常规 22 2 4 4 2" xfId="25283"/>
    <cellStyle name="60% - 强调文字颜色 6 2 7 3 4" xfId="25284"/>
    <cellStyle name="常规 22 2 4 5" xfId="25285"/>
    <cellStyle name="60% - 强调文字颜色 6 2 7 3 4 2" xfId="25286"/>
    <cellStyle name="常规 22 2 4 5 2" xfId="25287"/>
    <cellStyle name="60% - 强调文字颜色 6 2 7 3 5" xfId="25288"/>
    <cellStyle name="常规 22 2 4 6" xfId="25289"/>
    <cellStyle name="60% - 强调文字颜色 6 2 7 4" xfId="25290"/>
    <cellStyle name="标题 4 2 2 3 2" xfId="25291"/>
    <cellStyle name="60% - 强调文字颜色 6 2 7 4 2" xfId="25292"/>
    <cellStyle name="标题 4 2 2 3 2 2" xfId="25293"/>
    <cellStyle name="常规 22 2 5 3" xfId="25294"/>
    <cellStyle name="60% - 强调文字颜色 6 2 7 4 2 2" xfId="25295"/>
    <cellStyle name="标题 4 2 2 3 2 2 2" xfId="25296"/>
    <cellStyle name="常规 22 2 5 3 2" xfId="25297"/>
    <cellStyle name="60% - 强调文字颜色 6 2 7 4 3" xfId="25298"/>
    <cellStyle name="标题 4 2 2 3 2 3" xfId="25299"/>
    <cellStyle name="常规 22 2 5 4" xfId="25300"/>
    <cellStyle name="60% - 强调文字颜色 6 2 7 4 3 2" xfId="25301"/>
    <cellStyle name="标题 4 2 2 3 2 3 2" xfId="25302"/>
    <cellStyle name="常规 22 2 5 4 2" xfId="25303"/>
    <cellStyle name="60% - 强调文字颜色 6 2 7 4 4" xfId="25304"/>
    <cellStyle name="标题 4 2 2 3 2 4" xfId="25305"/>
    <cellStyle name="常规 22 2 5 5" xfId="25306"/>
    <cellStyle name="60% - 强调文字颜色 6 2 7 5" xfId="25307"/>
    <cellStyle name="标题 4 2 2 3 3" xfId="25308"/>
    <cellStyle name="标题 4 2 2 3 3 2" xfId="25309"/>
    <cellStyle name="常规 22 2 6 3" xfId="25310"/>
    <cellStyle name="60% - 强调文字颜色 6 2 7 5 2" xfId="25311"/>
    <cellStyle name="常规 24 2 2 2 3" xfId="25312"/>
    <cellStyle name="标题 4 2 2 3 4 2" xfId="25313"/>
    <cellStyle name="60% - 强调文字颜色 6 2 7 6 2" xfId="25314"/>
    <cellStyle name="常规 24 2 2 3 3" xfId="25315"/>
    <cellStyle name="60% - 强调文字颜色 6 2 7 7" xfId="25316"/>
    <cellStyle name="标题 4 2 2 3 5" xfId="25317"/>
    <cellStyle name="60% - 强调文字颜色 6 2 8" xfId="25318"/>
    <cellStyle name="60% - 强调文字颜色 6 2 8 2" xfId="25319"/>
    <cellStyle name="常规 3 2 2 4" xfId="25320"/>
    <cellStyle name="60% - 强调文字颜色 6 2 8 2 2" xfId="25321"/>
    <cellStyle name="常规 22 3 3 3" xfId="25322"/>
    <cellStyle name="常规 3 2 2 4 2" xfId="25323"/>
    <cellStyle name="60% - 强调文字颜色 6 2 8 2 2 2" xfId="25324"/>
    <cellStyle name="解释性文本 2 2 4 2 2 4" xfId="25325"/>
    <cellStyle name="常规 22 3 3 3 2" xfId="25326"/>
    <cellStyle name="常规 3 2 2 4 2 2" xfId="25327"/>
    <cellStyle name="60% - 强调文字颜色 6 2 8 2 3" xfId="25328"/>
    <cellStyle name="常规 22 3 3 4" xfId="25329"/>
    <cellStyle name="常规 3 2 2 4 3" xfId="25330"/>
    <cellStyle name="60% - 强调文字颜色 6 2 8 2 3 2" xfId="25331"/>
    <cellStyle name="常规 22 3 3 4 2" xfId="25332"/>
    <cellStyle name="常规 3 2 2 4 3 2" xfId="25333"/>
    <cellStyle name="60% - 强调文字颜色 6 2 8 2 4" xfId="25334"/>
    <cellStyle name="常规 22 3 3 5" xfId="25335"/>
    <cellStyle name="常规 3 2 2 4 4" xfId="25336"/>
    <cellStyle name="60% - 强调文字颜色 6 2 8 3" xfId="25337"/>
    <cellStyle name="差 2 4 4 6 2" xfId="25338"/>
    <cellStyle name="常规 3 2 2 5" xfId="25339"/>
    <cellStyle name="60% - 强调文字颜色 6 2 8 3 2" xfId="25340"/>
    <cellStyle name="常规 22 3 4 3" xfId="25341"/>
    <cellStyle name="常规 3 2 2 5 2" xfId="25342"/>
    <cellStyle name="60% - 强调文字颜色 6 2 8 4" xfId="25343"/>
    <cellStyle name="标题 4 2 2 4 2" xfId="25344"/>
    <cellStyle name="常规 3 2 2 6" xfId="25345"/>
    <cellStyle name="60% - 强调文字颜色 6 2 8 4 2" xfId="25346"/>
    <cellStyle name="标题 4 2 2 4 2 2" xfId="25347"/>
    <cellStyle name="常规 22 3 5 3" xfId="25348"/>
    <cellStyle name="常规 3 2 2 6 2" xfId="25349"/>
    <cellStyle name="60% - 强调文字颜色 6 2 8 5" xfId="25350"/>
    <cellStyle name="标题 4 2 2 4 3" xfId="25351"/>
    <cellStyle name="常规 3 2 2 7" xfId="25352"/>
    <cellStyle name="60% - 强调文字颜色 6 2 9" xfId="25353"/>
    <cellStyle name="60% - 强调文字颜色 6 2 9 3 2" xfId="25354"/>
    <cellStyle name="常规 22 4 4 3" xfId="25355"/>
    <cellStyle name="常规 3 2 3 5 2" xfId="25356"/>
    <cellStyle name="60% - 强调文字颜色 6 2 9 4" xfId="25357"/>
    <cellStyle name="标题 4 2 2 5 2" xfId="25358"/>
    <cellStyle name="常规 3 2 3 6" xfId="25359"/>
    <cellStyle name="标题 1 2" xfId="25360"/>
    <cellStyle name="常规 2 4 3 3 2 2 2" xfId="25361"/>
    <cellStyle name="常规 18 2 2 2 2 2 3" xfId="25362"/>
    <cellStyle name="常规 23 2 2 2 2 2 3" xfId="25363"/>
    <cellStyle name="标题 1 2 10 2" xfId="25364"/>
    <cellStyle name="标题 1 2 11" xfId="25365"/>
    <cellStyle name="标题 1 2 3 2 7 2" xfId="25366"/>
    <cellStyle name="标题 1 2 11 2" xfId="25367"/>
    <cellStyle name="标题 1 2 12" xfId="25368"/>
    <cellStyle name="标题 1 2 2" xfId="25369"/>
    <cellStyle name="常规 18 2 2 2 2 2 3 2" xfId="25370"/>
    <cellStyle name="常规 23 2 2 2 2 2 3 2" xfId="25371"/>
    <cellStyle name="标题 1 2 2 2" xfId="25372"/>
    <cellStyle name="标题 1 2 2 2 2" xfId="25373"/>
    <cellStyle name="标题 1 2 2 2 2 2" xfId="25374"/>
    <cellStyle name="标题 1 2 2 2 2 2 2" xfId="25375"/>
    <cellStyle name="标题 1 2 2 2 2 2 2 2" xfId="25376"/>
    <cellStyle name="标题 1 2 2 2 2 2 2 2 2" xfId="25377"/>
    <cellStyle name="标题 1 2 2 2 2 2 2 2 2 2" xfId="25378"/>
    <cellStyle name="标题 5 6 3 2 3" xfId="25379"/>
    <cellStyle name="标题 1 2 2 2 2 2 2 2 3" xfId="25380"/>
    <cellStyle name="标题 1 2 2 2 2 2 2 2 3 2" xfId="25381"/>
    <cellStyle name="标题 5 7" xfId="25382"/>
    <cellStyle name="标题 1 2 2 2 2 2 2 2 4" xfId="25383"/>
    <cellStyle name="标题 1 2 2 2 2 2 2 3 2" xfId="25384"/>
    <cellStyle name="标题 1 2 2 2 2 2 2 4" xfId="25385"/>
    <cellStyle name="标题 1 2 2 2 2 2 2 4 2" xfId="25386"/>
    <cellStyle name="标题 1 2 2 2 2 2 2 5" xfId="25387"/>
    <cellStyle name="标题 1 2 2 2 2 2 3" xfId="25388"/>
    <cellStyle name="标题 1 2 2 2 2 2 3 2" xfId="25389"/>
    <cellStyle name="标题 1 2 2 2 2 2 3 2 2" xfId="25390"/>
    <cellStyle name="标题 1 2 2 2 2 2 3 2 3" xfId="25391"/>
    <cellStyle name="标题 1 2 2 2 2 2 3 2 4" xfId="25392"/>
    <cellStyle name="标题 1 2 2 2 2 2 3 3 2" xfId="25393"/>
    <cellStyle name="标题 1 2 2 2 2 2 3 4" xfId="25394"/>
    <cellStyle name="标题 1 2 2 2 2 2 3 4 2" xfId="25395"/>
    <cellStyle name="标题 1 2 2 2 2 2 3 5" xfId="25396"/>
    <cellStyle name="标题 1 2 2 2 2 2 4" xfId="25397"/>
    <cellStyle name="注释 2 2 2 2 2 3 2 3" xfId="25398"/>
    <cellStyle name="标题 1 2 2 2 2 2 4 2" xfId="25399"/>
    <cellStyle name="注释 2 2 2 2 2 3 2 4" xfId="25400"/>
    <cellStyle name="标题 1 2 2 2 2 2 4 3" xfId="25401"/>
    <cellStyle name="标题 1 2 2 2 2 2 4 3 2" xfId="25402"/>
    <cellStyle name="标题 1 2 2 2 2 2 4 4" xfId="25403"/>
    <cellStyle name="标题 1 2 2 2 2 2 5" xfId="25404"/>
    <cellStyle name="标题 1 2 2 2 2 2 5 2" xfId="25405"/>
    <cellStyle name="标题 1 2 2 2 2 2 6" xfId="25406"/>
    <cellStyle name="标题 1 2 2 2 2 2 6 2" xfId="25407"/>
    <cellStyle name="标题 1 2 2 2 2 2 7" xfId="25408"/>
    <cellStyle name="标题 1 2 2 2 2 3" xfId="25409"/>
    <cellStyle name="标题 1 2 2 2 2 3 2" xfId="25410"/>
    <cellStyle name="标题 1 2 2 2 2 3 2 2" xfId="25411"/>
    <cellStyle name="常规 21 4 2 2 4" xfId="25412"/>
    <cellStyle name="标题 1 2 2 2 2 3 2 2 2" xfId="25413"/>
    <cellStyle name="常规 21 4 2 2 4 2" xfId="25414"/>
    <cellStyle name="标题 1 2 2 2 2 3 2 3 2" xfId="25415"/>
    <cellStyle name="警告文本 2 3 2 4 2 2" xfId="25416"/>
    <cellStyle name="常规 21 4 2 2 5 2" xfId="25417"/>
    <cellStyle name="标题 1 2 2 2 2 3 2 4" xfId="25418"/>
    <cellStyle name="警告文本 2 3 2 4 3" xfId="25419"/>
    <cellStyle name="常规 21 4 2 2 6" xfId="25420"/>
    <cellStyle name="标题 1 2 2 2 2 3 3" xfId="25421"/>
    <cellStyle name="标题 1 2 2 2 2 3 3 2" xfId="25422"/>
    <cellStyle name="常规 21 4 2 3 4" xfId="25423"/>
    <cellStyle name="标题 1 2 2 2 2 3 4" xfId="25424"/>
    <cellStyle name="常规 29 2 2 2 2 2 2" xfId="25425"/>
    <cellStyle name="常规 34 2 2 2 2 2 2" xfId="25426"/>
    <cellStyle name="标题 1 2 2 2 2 3 4 2" xfId="25427"/>
    <cellStyle name="常规 21 4 2 4 4" xfId="25428"/>
    <cellStyle name="常规 29 2 2 2 2 2 2 2" xfId="25429"/>
    <cellStyle name="常规 34 2 2 2 2 2 2 2" xfId="25430"/>
    <cellStyle name="标题 1 2 2 2 2 3 5" xfId="25431"/>
    <cellStyle name="常规 2 2 2 2 2 2 2 2" xfId="25432"/>
    <cellStyle name="常规 29 2 2 2 2 2 3" xfId="25433"/>
    <cellStyle name="常规 34 2 2 2 2 2 3" xfId="25434"/>
    <cellStyle name="标题 1 2 2 2 2 4" xfId="25435"/>
    <cellStyle name="标题 1 2 2 2 2 4 2" xfId="25436"/>
    <cellStyle name="标题 1 2 2 2 2 5 2" xfId="25437"/>
    <cellStyle name="强调文字颜色 4 2 4 3 2 2 2 3" xfId="25438"/>
    <cellStyle name="标题 1 2 2 2 2 7" xfId="25439"/>
    <cellStyle name="标题 3 2 4 2 2 3" xfId="25440"/>
    <cellStyle name="标题 1 2 2 2 3" xfId="25441"/>
    <cellStyle name="标题 1 2 2 2 3 2" xfId="25442"/>
    <cellStyle name="标题 1 2 2 2 3 2 2 4" xfId="25443"/>
    <cellStyle name="常规 7 2" xfId="25444"/>
    <cellStyle name="标题 1 2 2 2 3 3" xfId="25445"/>
    <cellStyle name="标题 1 2 2 2 3 3 2 2 2" xfId="25446"/>
    <cellStyle name="常规 21 5 2 2 4 2" xfId="25447"/>
    <cellStyle name="标题 1 2 2 2 3 3 2 3" xfId="25448"/>
    <cellStyle name="标题 5 2 6 3 2" xfId="25449"/>
    <cellStyle name="警告文本 2 4 2 4 2" xfId="25450"/>
    <cellStyle name="常规 21 5 2 2 5" xfId="25451"/>
    <cellStyle name="标题 1 2 2 2 3 3 2 3 2" xfId="25452"/>
    <cellStyle name="标题 3 2 4 3 2 6" xfId="25453"/>
    <cellStyle name="警告文本 2 4 2 4 2 2" xfId="25454"/>
    <cellStyle name="好 2 3 2 3 3 2 3" xfId="25455"/>
    <cellStyle name="常规 21 5 2 2 5 2" xfId="25456"/>
    <cellStyle name="标题 1 2 2 2 3 3 2 4" xfId="25457"/>
    <cellStyle name="警告文本 2 4 2 4 3" xfId="25458"/>
    <cellStyle name="常规 21 5 2 2 6" xfId="25459"/>
    <cellStyle name="标题 1 2 2 2 3 4" xfId="25460"/>
    <cellStyle name="标题 1 2 2 2 3 4 2" xfId="25461"/>
    <cellStyle name="标题 1 2 2 2 3 4 2 2" xfId="25462"/>
    <cellStyle name="标题 2 2 2 2 2 2 2 4" xfId="25463"/>
    <cellStyle name="常规 21 5 3 2 4" xfId="25464"/>
    <cellStyle name="标题 1 2 2 2 3 5" xfId="25465"/>
    <cellStyle name="标题 1 2 2 2 3 5 2" xfId="25466"/>
    <cellStyle name="强调文字颜色 4 2 4 3 2 2 3 2" xfId="25467"/>
    <cellStyle name="标题 1 2 2 2 3 6" xfId="25468"/>
    <cellStyle name="标题 3 2 4 2 3 2" xfId="25469"/>
    <cellStyle name="标题 1 2 2 2 4 3" xfId="25470"/>
    <cellStyle name="标题 1 2 2 2 4 3 2" xfId="25471"/>
    <cellStyle name="标题 1 2 2 2 4 4" xfId="25472"/>
    <cellStyle name="标题 1 2 2 2 5 2 2" xfId="25473"/>
    <cellStyle name="标题 1 2 2 2 5 3" xfId="25474"/>
    <cellStyle name="标题 1 2 2 2 5 3 2" xfId="25475"/>
    <cellStyle name="标题 1 2 2 2 5 4" xfId="25476"/>
    <cellStyle name="标题 1 2 2 3" xfId="25477"/>
    <cellStyle name="标题 1 2 2 3 2" xfId="25478"/>
    <cellStyle name="标题 1 2 2 3 2 2 2 4" xfId="25479"/>
    <cellStyle name="标题 1 2 2 3 2 2 4 2" xfId="25480"/>
    <cellStyle name="常规 3 2 3 2 3 4" xfId="25481"/>
    <cellStyle name="标题 1 2 2 3 2 2 5" xfId="25482"/>
    <cellStyle name="标题 1 2 2 3 2 3 2 2" xfId="25483"/>
    <cellStyle name="常规 22 4 2 2 4" xfId="25484"/>
    <cellStyle name="常规 26 8" xfId="25485"/>
    <cellStyle name="常规 31 8" xfId="25486"/>
    <cellStyle name="标题 1 2 2 3 2 3 2 2 2" xfId="25487"/>
    <cellStyle name="常规 22 4 2 2 4 2" xfId="25488"/>
    <cellStyle name="常规 26 8 2" xfId="25489"/>
    <cellStyle name="常规 31 8 2" xfId="25490"/>
    <cellStyle name="标题 1 2 2 3 2 3 2 3" xfId="25491"/>
    <cellStyle name="标题 1 2 3 2 2 2 2 2 2" xfId="25492"/>
    <cellStyle name="常规 22 4 2 2 5" xfId="25493"/>
    <cellStyle name="常规 26 9" xfId="25494"/>
    <cellStyle name="常规 31 9" xfId="25495"/>
    <cellStyle name="标题 1 2 2 3 2 3 2 3 2" xfId="25496"/>
    <cellStyle name="标题 1 2 3 2 2 2 2 2 2 2" xfId="25497"/>
    <cellStyle name="常规 22 4 2 2 5 2" xfId="25498"/>
    <cellStyle name="标题 1 2 2 3 2 3 2 4" xfId="25499"/>
    <cellStyle name="标题 1 2 3 2 2 2 2 2 3" xfId="25500"/>
    <cellStyle name="常规 22 4 2 2 6" xfId="25501"/>
    <cellStyle name="标题 1 2 2 3 2 3 3" xfId="25502"/>
    <cellStyle name="常规 8 5 2" xfId="25503"/>
    <cellStyle name="标题 1 2 2 3 2 3 3 2" xfId="25504"/>
    <cellStyle name="常规 22 4 2 3 4" xfId="25505"/>
    <cellStyle name="常规 3 2 3 3 2 4" xfId="25506"/>
    <cellStyle name="常规 27 8" xfId="25507"/>
    <cellStyle name="常规 32 8" xfId="25508"/>
    <cellStyle name="常规 8 5 2 2" xfId="25509"/>
    <cellStyle name="标题 1 2 2 3 2 3 4" xfId="25510"/>
    <cellStyle name="常规 29 2 2 3 2 2 2" xfId="25511"/>
    <cellStyle name="常规 34 2 2 3 2 2 2" xfId="25512"/>
    <cellStyle name="标题 1 2 2 3 2 3 4 2" xfId="25513"/>
    <cellStyle name="常规 22 4 2 4 4" xfId="25514"/>
    <cellStyle name="常规 28 8" xfId="25515"/>
    <cellStyle name="常规 33 8" xfId="25516"/>
    <cellStyle name="标题 1 2 2 3 2 3 5" xfId="25517"/>
    <cellStyle name="常规 2 2 2 2 3 2 2 2" xfId="25518"/>
    <cellStyle name="标题 1 2 2 3 2 4 2 2" xfId="25519"/>
    <cellStyle name="常规 22 4 3 2 4" xfId="25520"/>
    <cellStyle name="标题 1 2 2 3 2 5 2" xfId="25521"/>
    <cellStyle name="强调文字颜色 4 2 4 3 2 3 2 2" xfId="25522"/>
    <cellStyle name="标题 1 2 2 3 2 6" xfId="25523"/>
    <cellStyle name="标题 3 2 4 3 2 2" xfId="25524"/>
    <cellStyle name="强调文字颜色 4 2 4 3 2 3 2 2 2" xfId="25525"/>
    <cellStyle name="标题 1 2 2 3 2 6 2" xfId="25526"/>
    <cellStyle name="标题 3 2 4 3 2 2 2" xfId="25527"/>
    <cellStyle name="强调文字颜色 4 2 4 3 2 3 2 3" xfId="25528"/>
    <cellStyle name="标题 1 2 2 3 2 7" xfId="25529"/>
    <cellStyle name="标题 3 2 4 3 2 3" xfId="25530"/>
    <cellStyle name="强调文字颜色 5 2 5 2 2 3 2 2 2" xfId="25531"/>
    <cellStyle name="标题 1 2 2 3 3" xfId="25532"/>
    <cellStyle name="标题 1 2 2 3 3 4" xfId="25533"/>
    <cellStyle name="标题 1 2 2 3 3 4 2" xfId="25534"/>
    <cellStyle name="标题 1 2 2 3 3 5" xfId="25535"/>
    <cellStyle name="标题 1 2 2 3 4 2" xfId="25536"/>
    <cellStyle name="标题 1 2 2 3 4 3" xfId="25537"/>
    <cellStyle name="标题 1 2 2 3 4 3 2" xfId="25538"/>
    <cellStyle name="标题 1 2 2 3 4 4" xfId="25539"/>
    <cellStyle name="标题 1 2 2 3 5" xfId="25540"/>
    <cellStyle name="标题 1 2 2 3 5 2" xfId="25541"/>
    <cellStyle name="标题 1 2 2 3 6 2" xfId="25542"/>
    <cellStyle name="标题 1 2 2 3 7" xfId="25543"/>
    <cellStyle name="标题 1 2 2 4 2 2 2 2" xfId="25544"/>
    <cellStyle name="标题 1 2 2 4 2 2 3" xfId="25545"/>
    <cellStyle name="标题 1 2 2 4 2 2 3 2" xfId="25546"/>
    <cellStyle name="常规 3 3 3 2 2 4" xfId="25547"/>
    <cellStyle name="标题 1 2 2 4 2 2 4" xfId="25548"/>
    <cellStyle name="标题 1 2 2 4 2 3 2" xfId="25549"/>
    <cellStyle name="标题 1 2 2 4 2 4" xfId="25550"/>
    <cellStyle name="标题 1 2 2 4 2 4 2" xfId="25551"/>
    <cellStyle name="标题 1 2 2 4 2 5" xfId="25552"/>
    <cellStyle name="标题 1 2 2 4 3 3" xfId="25553"/>
    <cellStyle name="标题 1 2 2 4 3 4" xfId="25554"/>
    <cellStyle name="标题 1 2 2 4 3 4 2" xfId="25555"/>
    <cellStyle name="标题 1 2 2 4 3 5" xfId="25556"/>
    <cellStyle name="标题 1 2 2 4 4 2" xfId="25557"/>
    <cellStyle name="标题 1 2 2 4 4 3" xfId="25558"/>
    <cellStyle name="标题 1 2 2 4 4 3 2" xfId="25559"/>
    <cellStyle name="标题 1 2 2 4 4 4" xfId="25560"/>
    <cellStyle name="标题 1 2 2 4 5" xfId="25561"/>
    <cellStyle name="标题 1 2 2 4 5 2" xfId="25562"/>
    <cellStyle name="标题 1 2 2 4 6 2" xfId="25563"/>
    <cellStyle name="标题 1 2 2 4 7" xfId="25564"/>
    <cellStyle name="标题 1 2 2 5 3" xfId="25565"/>
    <cellStyle name="差 2 5 2 2 3 4" xfId="25566"/>
    <cellStyle name="标题 1 2 2 5 4" xfId="25567"/>
    <cellStyle name="差 2 5 2 2 3 5" xfId="25568"/>
    <cellStyle name="标题 1 2 2 5 5" xfId="25569"/>
    <cellStyle name="标题 1 2 2 6 3" xfId="25570"/>
    <cellStyle name="差 2 5 2 2 4 4" xfId="25571"/>
    <cellStyle name="标题 1 2 2 6 4" xfId="25572"/>
    <cellStyle name="标题 1 2 2 8 2" xfId="25573"/>
    <cellStyle name="标题 1 2 2 9" xfId="25574"/>
    <cellStyle name="标题 1 2 3" xfId="25575"/>
    <cellStyle name="标题 1 2 3 2 2" xfId="25576"/>
    <cellStyle name="标题 1 2 3 2 2 2" xfId="25577"/>
    <cellStyle name="标题 1 2 3 2 2 2 2" xfId="25578"/>
    <cellStyle name="标题 1 2 3 2 2 2 2 2" xfId="25579"/>
    <cellStyle name="标题 1 2 3 2 2 2 2 2 3 2" xfId="25580"/>
    <cellStyle name="常规 18 4 2 2 7" xfId="25581"/>
    <cellStyle name="标题 1 2 3 2 2 2 2 2 4" xfId="25582"/>
    <cellStyle name="常规 22 3 2 2 6 2" xfId="25583"/>
    <cellStyle name="标题 1 2 3 2 2 2 2 3 2" xfId="25584"/>
    <cellStyle name="常规 22 4 2 3 5" xfId="25585"/>
    <cellStyle name="常规 27 9" xfId="25586"/>
    <cellStyle name="常规 32 9" xfId="25587"/>
    <cellStyle name="标题 1 2 3 2 2 2 3" xfId="25588"/>
    <cellStyle name="标题 1 2 3 2 2 2 3 2" xfId="25589"/>
    <cellStyle name="标题 1 2 3 2 2 2 3 2 2" xfId="25590"/>
    <cellStyle name="常规 22 4 3 2 5" xfId="25591"/>
    <cellStyle name="标题 1 2 3 2 2 2 3 2 2 2" xfId="25592"/>
    <cellStyle name="标题 1 2 3 2 2 2 3 2 3" xfId="25593"/>
    <cellStyle name="标题 2 2 4 3 3 2 2 2" xfId="25594"/>
    <cellStyle name="标题 1 2 3 2 2 2 3 2 3 2" xfId="25595"/>
    <cellStyle name="常规 18 5 2 2 7" xfId="25596"/>
    <cellStyle name="标题 1 2 3 2 2 2 3 2 4" xfId="25597"/>
    <cellStyle name="标题 1 2 3 2 2 2 3 3 2" xfId="25598"/>
    <cellStyle name="标题 1 2 3 2 2 2 4" xfId="25599"/>
    <cellStyle name="标题 1 2 3 2 2 2 4 2" xfId="25600"/>
    <cellStyle name="标题 1 2 3 2 2 2 4 2 2" xfId="25601"/>
    <cellStyle name="常规 22 4 4 2 5" xfId="25602"/>
    <cellStyle name="标题 1 2 3 2 2 2 4 3 2" xfId="25603"/>
    <cellStyle name="标题 1 2 3 2 2 2 5" xfId="25604"/>
    <cellStyle name="标题 1 2 3 2 2 2 5 2" xfId="25605"/>
    <cellStyle name="标题 1 2 3 2 2 2 6" xfId="25606"/>
    <cellStyle name="常规 28 3 2 3 2 3 2" xfId="25607"/>
    <cellStyle name="常规 33 3 2 3 2 3 2" xfId="25608"/>
    <cellStyle name="标题 1 2 3 2 2 2 6 2" xfId="25609"/>
    <cellStyle name="常规 2 7 2 2 2 4" xfId="25610"/>
    <cellStyle name="标题 1 2 3 2 2 2 7" xfId="25611"/>
    <cellStyle name="标题 1 2 3 2 2 3" xfId="25612"/>
    <cellStyle name="标题 1 2 3 2 2 3 2" xfId="25613"/>
    <cellStyle name="标题 1 2 3 2 2 3 2 2" xfId="25614"/>
    <cellStyle name="标题 1 2 3 2 2 3 2 2 2" xfId="25615"/>
    <cellStyle name="常规 22 5 2 2 5" xfId="25616"/>
    <cellStyle name="标题 1 2 3 2 2 3 2 3" xfId="25617"/>
    <cellStyle name="标题 1 2 3 2 2 3 2 3 2" xfId="25618"/>
    <cellStyle name="标题 1 2 3 2 2 3 3" xfId="25619"/>
    <cellStyle name="标题 1 2 3 2 2 3 3 2" xfId="25620"/>
    <cellStyle name="标题 1 2 3 2 2 3 4" xfId="25621"/>
    <cellStyle name="常规 29 2 3 2 2 2 2" xfId="25622"/>
    <cellStyle name="常规 34 2 3 2 2 2 2" xfId="25623"/>
    <cellStyle name="标题 1 2 3 2 2 3 4 2" xfId="25624"/>
    <cellStyle name="标题 1 2 3 2 2 3 5" xfId="25625"/>
    <cellStyle name="常规 2 2 2 3 2 2 2 2" xfId="25626"/>
    <cellStyle name="标题 1 2 3 2 2 4" xfId="25627"/>
    <cellStyle name="强调文字颜色 4 2 4 3 3 2 2 2" xfId="25628"/>
    <cellStyle name="标题 1 2 3 2 2 6" xfId="25629"/>
    <cellStyle name="标题 3 2 5 2 2 2" xfId="25630"/>
    <cellStyle name="标题 1 2 3 2 2 7" xfId="25631"/>
    <cellStyle name="标题 3 2 5 2 2 3" xfId="25632"/>
    <cellStyle name="标题 1 2 3 2 3" xfId="25633"/>
    <cellStyle name="标题 1 2 3 2 3 2" xfId="25634"/>
    <cellStyle name="标题 1 2 3 2 3 2 2" xfId="25635"/>
    <cellStyle name="标题 1 2 3 2 3 2 2 2" xfId="25636"/>
    <cellStyle name="标题 1 2 3 2 3 2 2 2 2" xfId="25637"/>
    <cellStyle name="常规 18 4 2 2 5" xfId="25638"/>
    <cellStyle name="常规 23 4 2 2 5" xfId="25639"/>
    <cellStyle name="标题 1 2 3 2 3 2 2 3 2" xfId="25640"/>
    <cellStyle name="常规 18 4 2 3 5" xfId="25641"/>
    <cellStyle name="常规 23 4 2 3 5" xfId="25642"/>
    <cellStyle name="标题 1 2 3 2 3 2 3" xfId="25643"/>
    <cellStyle name="标题 1 2 3 2 3 2 3 2" xfId="25644"/>
    <cellStyle name="标题 1 2 3 2 3 2 4" xfId="25645"/>
    <cellStyle name="标题 2 2 2 2 7 2" xfId="25646"/>
    <cellStyle name="标题 1 2 3 2 3 2 4 2" xfId="25647"/>
    <cellStyle name="标题 1 2 3 2 3 2 5" xfId="25648"/>
    <cellStyle name="标题 1 2 3 2 3 3" xfId="25649"/>
    <cellStyle name="标题 1 2 3 2 3 3 2" xfId="25650"/>
    <cellStyle name="标题 1 2 3 2 3 3 2 2" xfId="25651"/>
    <cellStyle name="标题 1 2 3 2 3 3 2 2 2" xfId="25652"/>
    <cellStyle name="常规 18 5 2 2 5" xfId="25653"/>
    <cellStyle name="常规 23 5 2 2 5" xfId="25654"/>
    <cellStyle name="标题 1 2 3 2 3 3 2 3" xfId="25655"/>
    <cellStyle name="标题 1 2 3 2 3 3 2 3 2" xfId="25656"/>
    <cellStyle name="常规 18 5 2 3 5" xfId="25657"/>
    <cellStyle name="标题 1 2 3 2 3 3 3" xfId="25658"/>
    <cellStyle name="标题 1 2 3 2 3 3 3 2" xfId="25659"/>
    <cellStyle name="标题 1 2 3 2 3 3 4" xfId="25660"/>
    <cellStyle name="标题 1 2 3 2 3 3 4 2" xfId="25661"/>
    <cellStyle name="标题 1 2 4 2 2 2 2 2 3" xfId="25662"/>
    <cellStyle name="标题 1 2 3 2 3 3 5" xfId="25663"/>
    <cellStyle name="标题 1 2 3 2 3 4" xfId="25664"/>
    <cellStyle name="标题 1 2 3 2 3 4 2" xfId="25665"/>
    <cellStyle name="标题 1 2 3 2 3 4 2 2" xfId="25666"/>
    <cellStyle name="标题 2 2 3 2 2 2 2 4" xfId="25667"/>
    <cellStyle name="标题 1 2 3 2 4 2 2" xfId="25668"/>
    <cellStyle name="标题 1 2 3 2 4 2 3" xfId="25669"/>
    <cellStyle name="标题 1 2 3 2 4 2 3 2" xfId="25670"/>
    <cellStyle name="标题 1 2 3 2 4 2 4" xfId="25671"/>
    <cellStyle name="标题 1 2 3 2 4 3" xfId="25672"/>
    <cellStyle name="标题 1 2 3 2 4 3 2" xfId="25673"/>
    <cellStyle name="标题 1 2 3 2 4 4" xfId="25674"/>
    <cellStyle name="标题 1 2 3 2 5 2" xfId="25675"/>
    <cellStyle name="差 2 4 2 2 2 4 2 2" xfId="25676"/>
    <cellStyle name="标题 1 2 3 2 5 2 2" xfId="25677"/>
    <cellStyle name="标题 1 2 3 2 5 3" xfId="25678"/>
    <cellStyle name="标题 1 2 3 2 5 3 2" xfId="25679"/>
    <cellStyle name="输出 2 2 2 2 2 3 2 3" xfId="25680"/>
    <cellStyle name="标题 1 2 3 2 6 2" xfId="25681"/>
    <cellStyle name="差 2 4 2 2 2 4 3 2" xfId="25682"/>
    <cellStyle name="标题 1 2 3 2 7" xfId="25683"/>
    <cellStyle name="差 2 4 2 2 2 4 4" xfId="25684"/>
    <cellStyle name="标题 1 2 3 2 8" xfId="25685"/>
    <cellStyle name="标题 1 2 3 3" xfId="25686"/>
    <cellStyle name="标题 1 2 3 3 2" xfId="25687"/>
    <cellStyle name="标题 1 2 3 3 2 2 2 2 2" xfId="25688"/>
    <cellStyle name="标题 1 2 3 3 2 3 2 3" xfId="25689"/>
    <cellStyle name="标题 1 2 3 3 2 2 2 3" xfId="25690"/>
    <cellStyle name="标题 1 2 3 3 2 2 2 3 2" xfId="25691"/>
    <cellStyle name="标题 1 2 3 3 2 2 4 2" xfId="25692"/>
    <cellStyle name="标题 1 2 3 3 2 2 5" xfId="25693"/>
    <cellStyle name="标题 1 2 3 3 2 3 2 2" xfId="25694"/>
    <cellStyle name="标题 1 2 3 3 2 3 2 2 2" xfId="25695"/>
    <cellStyle name="标题 1 2 3 3 2 3 2 3 2" xfId="25696"/>
    <cellStyle name="标题 1 2 3 3 2 3 3" xfId="25697"/>
    <cellStyle name="标题 1 2 3 3 2 3 3 2" xfId="25698"/>
    <cellStyle name="标题 1 2 3 3 2 3 4" xfId="25699"/>
    <cellStyle name="常规 29 2 3 3 2 2 2" xfId="25700"/>
    <cellStyle name="常规 34 2 3 3 2 2 2" xfId="25701"/>
    <cellStyle name="标题 1 2 3 3 2 3 4 2" xfId="25702"/>
    <cellStyle name="标题 1 2 3 3 2 3 5" xfId="25703"/>
    <cellStyle name="常规 2 2 2 3 3 2 2 2" xfId="25704"/>
    <cellStyle name="标题 1 2 3 3 2 4 2 2" xfId="25705"/>
    <cellStyle name="差 2 3 2 3 6" xfId="25706"/>
    <cellStyle name="标题 1 2 3 3 2 4 3" xfId="25707"/>
    <cellStyle name="标题 1 2 3 3 2 4 3 2" xfId="25708"/>
    <cellStyle name="常规 16" xfId="25709"/>
    <cellStyle name="常规 21" xfId="25710"/>
    <cellStyle name="标题 1 2 3 3 2 4 4" xfId="25711"/>
    <cellStyle name="常规 29 2 3 3 2 3 2" xfId="25712"/>
    <cellStyle name="常规 34 2 3 3 2 3 2" xfId="25713"/>
    <cellStyle name="标题 1 2 3 3 2 6" xfId="25714"/>
    <cellStyle name="标题 3 2 5 3 2 2" xfId="25715"/>
    <cellStyle name="标题 1 2 3 3 2 7" xfId="25716"/>
    <cellStyle name="标题 3 2 5 3 2 3" xfId="25717"/>
    <cellStyle name="标题 1 2 3 3 3" xfId="25718"/>
    <cellStyle name="标题 1 2 3 3 3 2 2 2" xfId="25719"/>
    <cellStyle name="标题 1 2 3 3 3 2 3" xfId="25720"/>
    <cellStyle name="标题 1 2 3 3 3 2 3 2" xfId="25721"/>
    <cellStyle name="标题 1 2 3 3 3 2 4" xfId="25722"/>
    <cellStyle name="标题 2 2 3 2 7 2" xfId="25723"/>
    <cellStyle name="标题 1 2 3 3 3 3 2" xfId="25724"/>
    <cellStyle name="标题 1 2 3 3 3 4" xfId="25725"/>
    <cellStyle name="标题 1 2 3 3 3 4 2" xfId="25726"/>
    <cellStyle name="常规 22 10" xfId="25727"/>
    <cellStyle name="标题 1 2 3 3 4 2" xfId="25728"/>
    <cellStyle name="标题 1 2 3 3 4 2 2" xfId="25729"/>
    <cellStyle name="标题 1 2 3 3 4 3" xfId="25730"/>
    <cellStyle name="标题 1 2 3 3 4 3 2" xfId="25731"/>
    <cellStyle name="标题 1 2 3 3 4 4" xfId="25732"/>
    <cellStyle name="标题 1 2 3 3 5" xfId="25733"/>
    <cellStyle name="差 2 4 2 2 2 5 2" xfId="25734"/>
    <cellStyle name="标题 1 2 3 3 5 2" xfId="25735"/>
    <cellStyle name="输出 2 2 2 2 2 4 2 3" xfId="25736"/>
    <cellStyle name="标题 1 2 3 3 6 2" xfId="25737"/>
    <cellStyle name="标题 1 2 3 3 7" xfId="25738"/>
    <cellStyle name="标题 1 2 3 4 2 2 2 2" xfId="25739"/>
    <cellStyle name="标题 1 2 3 4 2 2 3" xfId="25740"/>
    <cellStyle name="标题 1 2 3 4 2 2 3 2" xfId="25741"/>
    <cellStyle name="标题 1 2 3 4 2 2 4" xfId="25742"/>
    <cellStyle name="标题 1 2 3 4 2 3 2" xfId="25743"/>
    <cellStyle name="强调文字颜色 5 2 4 3 2 2 2 2" xfId="25744"/>
    <cellStyle name="标题 1 2 3 4 2 4" xfId="25745"/>
    <cellStyle name="强调文字颜色 5 2 4 3 2 2 2 2 2" xfId="25746"/>
    <cellStyle name="标题 1 2 3 4 2 4 2" xfId="25747"/>
    <cellStyle name="强调文字颜色 5 2 4 3 2 2 2 3" xfId="25748"/>
    <cellStyle name="标题 1 2 3 4 2 5" xfId="25749"/>
    <cellStyle name="标题 1 2 3 4 3" xfId="25750"/>
    <cellStyle name="差 2 5 2 3 2 4" xfId="25751"/>
    <cellStyle name="常规 18 5 4 2 2 2" xfId="25752"/>
    <cellStyle name="标题 1 2 3 4 3 2" xfId="25753"/>
    <cellStyle name="标题 1 2 3 4 3 2 2" xfId="25754"/>
    <cellStyle name="标题 1 2 3 4 3 2 2 2" xfId="25755"/>
    <cellStyle name="标题 1 2 3 4 3 2 3" xfId="25756"/>
    <cellStyle name="标题 1 2 3 4 3 2 4" xfId="25757"/>
    <cellStyle name="标题 2 2 4 2 7 2" xfId="25758"/>
    <cellStyle name="标题 1 2 3 4 3 3" xfId="25759"/>
    <cellStyle name="标题 1 2 3 4 3 3 2" xfId="25760"/>
    <cellStyle name="强调文字颜色 5 2 4 3 2 2 3 2" xfId="25761"/>
    <cellStyle name="标题 1 2 3 4 3 4" xfId="25762"/>
    <cellStyle name="标题 1 2 3 4 3 4 2" xfId="25763"/>
    <cellStyle name="标题 1 2 3 4 4" xfId="25764"/>
    <cellStyle name="标题 1 2 3 4 4 2" xfId="25765"/>
    <cellStyle name="标题 1 2 3 4 4 2 2" xfId="25766"/>
    <cellStyle name="标题 1 2 3 4 4 3" xfId="25767"/>
    <cellStyle name="标题 1 2 3 4 4 3 2" xfId="25768"/>
    <cellStyle name="强调文字颜色 5 2 4 3 2 2 4 2" xfId="25769"/>
    <cellStyle name="标题 1 2 3 4 4 4" xfId="25770"/>
    <cellStyle name="标题 1 2 3 4 5" xfId="25771"/>
    <cellStyle name="差 2 4 2 2 2 6 2" xfId="25772"/>
    <cellStyle name="标题 1 2 3 4 5 2" xfId="25773"/>
    <cellStyle name="标题 1 2 3 4 6" xfId="25774"/>
    <cellStyle name="标题 1 2 3 4 6 2" xfId="25775"/>
    <cellStyle name="标题 1 2 3 4 7" xfId="25776"/>
    <cellStyle name="标题 1 2 3 5 3" xfId="25777"/>
    <cellStyle name="常规 18 5 4 2 3 2" xfId="25778"/>
    <cellStyle name="标题 1 2 3 5 4" xfId="25779"/>
    <cellStyle name="标题 1 2 3 5 5" xfId="25780"/>
    <cellStyle name="标题 1 2 3 6 3" xfId="25781"/>
    <cellStyle name="标题 1 2 3 6 4" xfId="25782"/>
    <cellStyle name="标题 1 2 3 8 2" xfId="25783"/>
    <cellStyle name="标题 1 2 3 9" xfId="25784"/>
    <cellStyle name="标题 1 2 4 2 2 2" xfId="25785"/>
    <cellStyle name="标题 1 2 4 2 2 2 2" xfId="25786"/>
    <cellStyle name="标题 1 2 4 2 2 2 2 2" xfId="25787"/>
    <cellStyle name="标题 1 2 4 2 2 2 2 2 2" xfId="25788"/>
    <cellStyle name="标题 1 2 4 2 2 2 2 2 2 2" xfId="25789"/>
    <cellStyle name="标题 1 2 4 2 2 2 2 2 3 2" xfId="25790"/>
    <cellStyle name="标题 1 2 4 2 2 2 2 2 4" xfId="25791"/>
    <cellStyle name="标题 1 2 4 2 2 2 2 3" xfId="25792"/>
    <cellStyle name="标题 1 2 4 2 2 2 2 3 2" xfId="25793"/>
    <cellStyle name="标题 1 2 4 2 2 2 2 4" xfId="25794"/>
    <cellStyle name="标题 1 2 4 2 2 2 2 4 2" xfId="25795"/>
    <cellStyle name="标题 1 2 4 2 2 2 2 5" xfId="25796"/>
    <cellStyle name="标题 4 2 2 3 2 5 2" xfId="25797"/>
    <cellStyle name="标题 1 2 4 2 2 2 3" xfId="25798"/>
    <cellStyle name="汇总 2 5 2 2 3 3 2" xfId="25799"/>
    <cellStyle name="标题 1 2 4 2 2 2 3 2 2 2" xfId="25800"/>
    <cellStyle name="标题 2 2 3 2 2 2 4 3 2" xfId="25801"/>
    <cellStyle name="汇总 2 5 2 2 3 4 2" xfId="25802"/>
    <cellStyle name="标题 1 2 4 2 2 2 3 2 3 2" xfId="25803"/>
    <cellStyle name="汇总 2 5 2 2 3 5" xfId="25804"/>
    <cellStyle name="标题 1 2 4 2 2 2 3 2 4" xfId="25805"/>
    <cellStyle name="汇总 2 5 2 2 4 3" xfId="25806"/>
    <cellStyle name="标题 1 2 4 2 2 2 3 3 2" xfId="25807"/>
    <cellStyle name="标题 1 2 4 2 2 2 3 4" xfId="25808"/>
    <cellStyle name="标题 1 2 4 2 2 2 3 5" xfId="25809"/>
    <cellStyle name="链接单元格 2 7" xfId="25810"/>
    <cellStyle name="标题 4 2 2 3 2 6 2" xfId="25811"/>
    <cellStyle name="标题 1 2 4 2 2 2 4" xfId="25812"/>
    <cellStyle name="标题 1 2 4 2 2 2 4 2" xfId="25813"/>
    <cellStyle name="汇总 2 5 2 3 3 3" xfId="25814"/>
    <cellStyle name="标题 1 2 4 2 2 2 4 2 2" xfId="25815"/>
    <cellStyle name="差 2 2 6" xfId="25816"/>
    <cellStyle name="标题 1 2 4 2 2 2 4 3 2" xfId="25817"/>
    <cellStyle name="差 2 3 6" xfId="25818"/>
    <cellStyle name="标题 1 2 4 2 2 2 4 4" xfId="25819"/>
    <cellStyle name="标题 1 2 4 2 2 2 5" xfId="25820"/>
    <cellStyle name="标题 1 2 4 2 2 2 5 2" xfId="25821"/>
    <cellStyle name="标题 1 2 4 2 2 2 6" xfId="25822"/>
    <cellStyle name="标题 1 2 4 2 2 2 6 2" xfId="25823"/>
    <cellStyle name="常规 3 7 2 2 2 4" xfId="25824"/>
    <cellStyle name="标题 1 2 4 2 2 2 7" xfId="25825"/>
    <cellStyle name="标题 1 2 4 2 2 3 2" xfId="25826"/>
    <cellStyle name="标题 1 2 4 2 2 3 2 2" xfId="25827"/>
    <cellStyle name="标题 1 2 4 2 2 3 2 2 2" xfId="25828"/>
    <cellStyle name="标题 1 2 4 2 2 3 2 3" xfId="25829"/>
    <cellStyle name="标题 1 2 4 2 2 3 2 3 2" xfId="25830"/>
    <cellStyle name="标题 1 2 4 2 2 3 2 4" xfId="25831"/>
    <cellStyle name="标题 1 2 4 2 2 3 3" xfId="25832"/>
    <cellStyle name="标题 1 2 4 2 2 3 3 2" xfId="25833"/>
    <cellStyle name="标题 1 2 4 2 2 3 4" xfId="25834"/>
    <cellStyle name="标题 1 2 4 2 2 3 4 2" xfId="25835"/>
    <cellStyle name="标题 1 2 4 2 2 3 5" xfId="25836"/>
    <cellStyle name="标题 1 2 4 2 2 4" xfId="25837"/>
    <cellStyle name="标题 1 2 4 2 2 4 2" xfId="25838"/>
    <cellStyle name="标题 1 2 4 2 2 4 2 2" xfId="25839"/>
    <cellStyle name="标题 1 2 4 2 2 4 3" xfId="25840"/>
    <cellStyle name="标题 1 2 4 2 2 4 3 2" xfId="25841"/>
    <cellStyle name="标题 1 2 4 2 2 4 4" xfId="25842"/>
    <cellStyle name="标题 1 2 4 2 2 5 2" xfId="25843"/>
    <cellStyle name="标题 1 2 4 2 2 6" xfId="25844"/>
    <cellStyle name="标题 3 2 6 2 2 2" xfId="25845"/>
    <cellStyle name="注释 2 5 2 3 3 2 3" xfId="25846"/>
    <cellStyle name="标题 1 2 4 2 2 6 2" xfId="25847"/>
    <cellStyle name="标题 3 2 6 2 2 2 2" xfId="25848"/>
    <cellStyle name="标题 1 2 4 2 2 7" xfId="25849"/>
    <cellStyle name="标题 3 2 6 2 2 3" xfId="25850"/>
    <cellStyle name="标题 5 4 2 3 2 2" xfId="25851"/>
    <cellStyle name="标题 1 2 4 2 3" xfId="25852"/>
    <cellStyle name="标题 1 2 4 2 3 2" xfId="25853"/>
    <cellStyle name="标题 1 2 4 2 3 3 2 3" xfId="25854"/>
    <cellStyle name="标题 1 2 4 2 3 3 2 4" xfId="25855"/>
    <cellStyle name="标题 1 2 4 2 3 4" xfId="25856"/>
    <cellStyle name="标题 1 2 4 2 6 2" xfId="25857"/>
    <cellStyle name="标题 1 2 4 2 7" xfId="25858"/>
    <cellStyle name="标题 1 2 4 2 7 2" xfId="25859"/>
    <cellStyle name="标题 1 2 4 2 8" xfId="25860"/>
    <cellStyle name="标题 1 2 4 3 2" xfId="25861"/>
    <cellStyle name="标题 1 2 4 3 2 2 2 2" xfId="25862"/>
    <cellStyle name="标题 1 2 4 3 2 2 2 2 2" xfId="25863"/>
    <cellStyle name="标题 1 2 4 3 2 2 2 3" xfId="25864"/>
    <cellStyle name="标题 1 2 4 3 2 2 2 3 2" xfId="25865"/>
    <cellStyle name="常规 27 4 2 2 3" xfId="25866"/>
    <cellStyle name="常规 32 4 2 2 3" xfId="25867"/>
    <cellStyle name="标题 1 2 4 3 2 2 2 4" xfId="25868"/>
    <cellStyle name="标题 1 2 4 3 2 2 3" xfId="25869"/>
    <cellStyle name="注释 2 4 2 2 2 2 3 2" xfId="25870"/>
    <cellStyle name="标题 1 2 4 3 2 2 4" xfId="25871"/>
    <cellStyle name="注释 2 4 2 2 2 2 3 2 2" xfId="25872"/>
    <cellStyle name="标题 1 2 4 3 2 2 4 2" xfId="25873"/>
    <cellStyle name="注释 2 4 2 2 2 2 3 3" xfId="25874"/>
    <cellStyle name="标题 1 2 4 3 2 2 5" xfId="25875"/>
    <cellStyle name="标题 1 2 4 3 2 3 2 2 2" xfId="25876"/>
    <cellStyle name="标题 1 2 4 3 2 3 2 3" xfId="25877"/>
    <cellStyle name="标题 1 2 4 3 2 3 2 3 2" xfId="25878"/>
    <cellStyle name="标题 1 2 4 3 2 3 3 2" xfId="25879"/>
    <cellStyle name="注释 2 4 2 2 2 2 4 2" xfId="25880"/>
    <cellStyle name="标题 1 2 4 3 2 3 4" xfId="25881"/>
    <cellStyle name="标题 1 2 4 3 2 3 4 2" xfId="25882"/>
    <cellStyle name="标题 1 2 4 3 2 3 5" xfId="25883"/>
    <cellStyle name="标题 1 2 4 3 2 5" xfId="25884"/>
    <cellStyle name="标题 1 2 4 3 2 6" xfId="25885"/>
    <cellStyle name="标题 3 2 6 3 2 2" xfId="25886"/>
    <cellStyle name="标题 1 2 4 3 2 6 2" xfId="25887"/>
    <cellStyle name="标题 3 2 6 3 2 2 2" xfId="25888"/>
    <cellStyle name="标题 1 2 4 3 2 7" xfId="25889"/>
    <cellStyle name="标题 3 2 6 3 2 3" xfId="25890"/>
    <cellStyle name="标题 5 4 2 4 2 2" xfId="25891"/>
    <cellStyle name="标题 1 2 4 3 3" xfId="25892"/>
    <cellStyle name="标题 1 2 4 3 3 2" xfId="25893"/>
    <cellStyle name="标题 1 2 4 3 3 3" xfId="25894"/>
    <cellStyle name="标题 1 2 4 3 3 4" xfId="25895"/>
    <cellStyle name="标题 1 2 4 3 4 2" xfId="25896"/>
    <cellStyle name="标题 1 2 4 3 4 3" xfId="25897"/>
    <cellStyle name="标题 1 2 4 3 4 4" xfId="25898"/>
    <cellStyle name="标题 1 2 4 4 2" xfId="25899"/>
    <cellStyle name="链接单元格 2 4 3 2 2 2 4" xfId="25900"/>
    <cellStyle name="标题 1 2 4 4 2 2" xfId="25901"/>
    <cellStyle name="标题 1 2 4 4 2 2 2" xfId="25902"/>
    <cellStyle name="标题 5 5 4 3" xfId="25903"/>
    <cellStyle name="标题 1 2 4 4 2 2 2 2" xfId="25904"/>
    <cellStyle name="标题 5 5 4 3 2" xfId="25905"/>
    <cellStyle name="标题 1 2 4 4 2 2 3" xfId="25906"/>
    <cellStyle name="标题 5 5 4 4" xfId="25907"/>
    <cellStyle name="注释 2 4 2 2 3 2 3 2" xfId="25908"/>
    <cellStyle name="标题 1 2 4 4 2 2 4" xfId="25909"/>
    <cellStyle name="标题 5 5 4 5" xfId="25910"/>
    <cellStyle name="标题 1 2 4 4 3" xfId="25911"/>
    <cellStyle name="标题 1 2 4 4 3 2" xfId="25912"/>
    <cellStyle name="标题 1 2 4 4 4 2" xfId="25913"/>
    <cellStyle name="标题 1 2 4 5 2" xfId="25914"/>
    <cellStyle name="标题 1 2 4 5 3" xfId="25915"/>
    <cellStyle name="标题 1 2 4 5 4" xfId="25916"/>
    <cellStyle name="强调文字颜色 6 2 4 3 2 2 2" xfId="25917"/>
    <cellStyle name="标题 1 2 4 6 2" xfId="25918"/>
    <cellStyle name="强调文字颜色 6 2 4 3 2 2 2 2" xfId="25919"/>
    <cellStyle name="标题 1 2 4 6 2 2" xfId="25920"/>
    <cellStyle name="强调文字颜色 6 2 4 3 2 2 3" xfId="25921"/>
    <cellStyle name="标题 1 2 4 6 3" xfId="25922"/>
    <cellStyle name="强调文字颜色 6 2 4 3 2 2 3 2" xfId="25923"/>
    <cellStyle name="标题 1 2 4 6 3 2" xfId="25924"/>
    <cellStyle name="强调文字颜色 6 2 4 3 2 2 4" xfId="25925"/>
    <cellStyle name="标题 1 2 4 6 4" xfId="25926"/>
    <cellStyle name="强调文字颜色 6 2 4 3 2 3" xfId="25927"/>
    <cellStyle name="标题 1 2 4 7" xfId="25928"/>
    <cellStyle name="强调文字颜色 6 2 4 3 2 3 2" xfId="25929"/>
    <cellStyle name="标题 1 2 4 7 2" xfId="25930"/>
    <cellStyle name="标题 1 2 5" xfId="25931"/>
    <cellStyle name="标题 1 2 5 2" xfId="25932"/>
    <cellStyle name="标题 1 2 5 2 2" xfId="25933"/>
    <cellStyle name="强调文字颜色 1 2 2 3 4" xfId="25934"/>
    <cellStyle name="标题 1 2 5 2 2 2" xfId="25935"/>
    <cellStyle name="标题 1 2 5 2 2 2 4 2" xfId="25936"/>
    <cellStyle name="标题 5 5 3 2 2 3" xfId="25937"/>
    <cellStyle name="标题 1 2 5 2 2 2 5" xfId="25938"/>
    <cellStyle name="强调文字颜色 1 2 2 3 5" xfId="25939"/>
    <cellStyle name="标题 1 2 5 2 2 3" xfId="25940"/>
    <cellStyle name="标题 1 2 5 2 2 3 2 2 2" xfId="25941"/>
    <cellStyle name="标题 1 2 5 2 2 3 2 3" xfId="25942"/>
    <cellStyle name="标题 5 2 3 2 3 3 2" xfId="25943"/>
    <cellStyle name="标题 1 2 5 2 2 3 2 3 2" xfId="25944"/>
    <cellStyle name="标题 1 2 5 2 2 3 4 2" xfId="25945"/>
    <cellStyle name="标题 5 5 3 3 2 3" xfId="25946"/>
    <cellStyle name="标题 1 2 5 2 2 3 5" xfId="25947"/>
    <cellStyle name="强调文字颜色 1 2 2 3 6" xfId="25948"/>
    <cellStyle name="标题 1 2 5 2 2 4" xfId="25949"/>
    <cellStyle name="标题 1 2 5 2 2 4 3 2" xfId="25950"/>
    <cellStyle name="标题 1 2 5 2 2 4 4" xfId="25951"/>
    <cellStyle name="强调文字颜色 1 2 2 3 7" xfId="25952"/>
    <cellStyle name="标题 1 2 5 2 2 5" xfId="25953"/>
    <cellStyle name="标题 3 2 7 2 2 2" xfId="25954"/>
    <cellStyle name="标题 1 2 5 2 2 6" xfId="25955"/>
    <cellStyle name="常规 37 3 2 2 2 2" xfId="25956"/>
    <cellStyle name="标题 1 2 5 2 2 7" xfId="25957"/>
    <cellStyle name="标题 3 2 7 2 2 3" xfId="25958"/>
    <cellStyle name="标题 5 4 3 3 2 2" xfId="25959"/>
    <cellStyle name="标题 1 2 5 2 3" xfId="25960"/>
    <cellStyle name="强调文字颜色 1 2 2 4 4" xfId="25961"/>
    <cellStyle name="标题 1 2 5 2 3 2" xfId="25962"/>
    <cellStyle name="强调文字颜色 1 2 2 4 4 3" xfId="25963"/>
    <cellStyle name="标题 1 2 5 2 3 2 3" xfId="25964"/>
    <cellStyle name="强调文字颜色 1 2 2 4 4 3 2" xfId="25965"/>
    <cellStyle name="标题 1 2 5 2 3 2 3 2" xfId="25966"/>
    <cellStyle name="强调文字颜色 1 2 2 4 4 4" xfId="25967"/>
    <cellStyle name="标题 1 2 5 2 3 2 4" xfId="25968"/>
    <cellStyle name="强调文字颜色 1 2 2 4 5" xfId="25969"/>
    <cellStyle name="标题 1 2 5 2 3 3" xfId="25970"/>
    <cellStyle name="强调文字颜色 1 2 2 4 5 2" xfId="25971"/>
    <cellStyle name="标题 1 2 5 2 3 3 2" xfId="25972"/>
    <cellStyle name="强调文字颜色 1 2 2 4 6" xfId="25973"/>
    <cellStyle name="标题 1 2 5 2 3 4" xfId="25974"/>
    <cellStyle name="强调文字颜色 1 2 2 4 6 2" xfId="25975"/>
    <cellStyle name="标题 1 2 5 2 3 4 2" xfId="25976"/>
    <cellStyle name="强调文字颜色 1 2 2 5 4" xfId="25977"/>
    <cellStyle name="标题 1 2 5 2 4 2" xfId="25978"/>
    <cellStyle name="强调文字颜色 1 2 2 5 5" xfId="25979"/>
    <cellStyle name="标题 1 2 5 2 4 3" xfId="25980"/>
    <cellStyle name="标题 1 2 5 2 4 3 2" xfId="25981"/>
    <cellStyle name="差 2 2 3 2 2 2 3" xfId="25982"/>
    <cellStyle name="标题 1 2 5 2 4 4" xfId="25983"/>
    <cellStyle name="标题 1 2 5 2 5" xfId="25984"/>
    <cellStyle name="强调文字颜色 1 2 2 6 4" xfId="25985"/>
    <cellStyle name="标题 1 2 5 2 5 2" xfId="25986"/>
    <cellStyle name="标题 1 2 5 2 6" xfId="25987"/>
    <cellStyle name="标题 1 2 5 2 6 2" xfId="25988"/>
    <cellStyle name="标题 1 2 5 2 7" xfId="25989"/>
    <cellStyle name="标题 1 2 5 3" xfId="25990"/>
    <cellStyle name="标题 1 2 5 3 2" xfId="25991"/>
    <cellStyle name="强调文字颜色 1 2 3 3 4" xfId="25992"/>
    <cellStyle name="标题 1 2 5 3 2 2" xfId="25993"/>
    <cellStyle name="常规 2 4 8" xfId="25994"/>
    <cellStyle name="强调文字颜色 1 2 3 3 5" xfId="25995"/>
    <cellStyle name="标题 1 2 5 3 2 3" xfId="25996"/>
    <cellStyle name="常规 2 4 9" xfId="25997"/>
    <cellStyle name="强调文字颜色 1 2 3 3 6" xfId="25998"/>
    <cellStyle name="标题 1 2 5 3 2 4" xfId="25999"/>
    <cellStyle name="强调文字颜色 1 2 3 3 7" xfId="26000"/>
    <cellStyle name="标题 1 2 5 3 2 5" xfId="26001"/>
    <cellStyle name="标题 1 2 5 3 3" xfId="26002"/>
    <cellStyle name="强调文字颜色 1 2 3 4 4" xfId="26003"/>
    <cellStyle name="标题 1 2 5 3 3 2" xfId="26004"/>
    <cellStyle name="常规 2 5 8" xfId="26005"/>
    <cellStyle name="强调文字颜色 1 2 3 4 4 2" xfId="26006"/>
    <cellStyle name="标题 1 2 5 3 3 2 2" xfId="26007"/>
    <cellStyle name="常规 2 5 8 2" xfId="26008"/>
    <cellStyle name="强调文字颜色 1 2 3 4 4 2 2" xfId="26009"/>
    <cellStyle name="标题 1 2 5 3 3 2 2 2" xfId="26010"/>
    <cellStyle name="强调文字颜色 1 2 3 4 4 3" xfId="26011"/>
    <cellStyle name="标题 1 2 5 3 3 2 3" xfId="26012"/>
    <cellStyle name="强调文字颜色 1 2 3 4 4 3 2" xfId="26013"/>
    <cellStyle name="标题 1 2 5 3 3 2 3 2" xfId="26014"/>
    <cellStyle name="注释 2 4 2 3 2 3 3 2" xfId="26015"/>
    <cellStyle name="强调文字颜色 1 2 3 4 4 4" xfId="26016"/>
    <cellStyle name="标题 1 2 5 3 3 2 4" xfId="26017"/>
    <cellStyle name="强调文字颜色 1 2 3 4 5" xfId="26018"/>
    <cellStyle name="标题 1 2 5 3 3 3" xfId="26019"/>
    <cellStyle name="常规 2 5 9" xfId="26020"/>
    <cellStyle name="强调文字颜色 1 2 3 4 6" xfId="26021"/>
    <cellStyle name="标题 1 2 5 3 3 4" xfId="26022"/>
    <cellStyle name="强调文字颜色 1 2 3 4 7" xfId="26023"/>
    <cellStyle name="标题 1 2 5 3 3 5" xfId="26024"/>
    <cellStyle name="强调文字颜色 1 2 3 5 4" xfId="26025"/>
    <cellStyle name="标题 1 2 5 3 4 2" xfId="26026"/>
    <cellStyle name="常规 2 6 8" xfId="26027"/>
    <cellStyle name="强调文字颜色 1 2 3 5 4 2" xfId="26028"/>
    <cellStyle name="标题 1 2 5 3 4 2 2" xfId="26029"/>
    <cellStyle name="强调文字颜色 1 2 3 5 5" xfId="26030"/>
    <cellStyle name="标题 1 2 5 3 4 3" xfId="26031"/>
    <cellStyle name="标题 1 2 5 3 4 4" xfId="26032"/>
    <cellStyle name="标题 1 2 5 4 2" xfId="26033"/>
    <cellStyle name="强调文字颜色 1 2 4 3 4" xfId="26034"/>
    <cellStyle name="标题 1 2 5 4 2 2" xfId="26035"/>
    <cellStyle name="常规 3 4 8" xfId="26036"/>
    <cellStyle name="强调文字颜色 1 2 4 3 5" xfId="26037"/>
    <cellStyle name="标题 1 2 5 4 2 3" xfId="26038"/>
    <cellStyle name="常规 3 4 9" xfId="26039"/>
    <cellStyle name="强调文字颜色 1 2 4 3 6" xfId="26040"/>
    <cellStyle name="标题 1 2 5 4 2 4" xfId="26041"/>
    <cellStyle name="标题 1 2 5 4 3" xfId="26042"/>
    <cellStyle name="强调文字颜色 1 2 4 4 4" xfId="26043"/>
    <cellStyle name="标题 1 2 5 4 3 2" xfId="26044"/>
    <cellStyle name="常规 3 5 8" xfId="26045"/>
    <cellStyle name="标题 1 2 5 4 4" xfId="26046"/>
    <cellStyle name="强调文字颜色 1 2 4 5 4" xfId="26047"/>
    <cellStyle name="标题 1 2 5 4 4 2" xfId="26048"/>
    <cellStyle name="常规 3 6 8" xfId="26049"/>
    <cellStyle name="标题 1 2 5 5 4" xfId="26050"/>
    <cellStyle name="强调文字颜色 6 2 4 3 3 2 2" xfId="26051"/>
    <cellStyle name="标题 1 2 5 6 2" xfId="26052"/>
    <cellStyle name="强调文字颜色 6 2 4 3 3 3" xfId="26053"/>
    <cellStyle name="标题 1 2 5 7" xfId="26054"/>
    <cellStyle name="强调文字颜色 6 2 4 3 3 3 2" xfId="26055"/>
    <cellStyle name="标题 1 2 5 7 2" xfId="26056"/>
    <cellStyle name="标题 1 2 6" xfId="26057"/>
    <cellStyle name="标题 1 2 6 2" xfId="26058"/>
    <cellStyle name="标题 1 2 6 2 2" xfId="26059"/>
    <cellStyle name="标题 1 2 6 2 2 2" xfId="26060"/>
    <cellStyle name="标题 1 2 6 2 2 2 2" xfId="26061"/>
    <cellStyle name="标题 1 2 6 2 2 2 2 2" xfId="26062"/>
    <cellStyle name="标题 1 2 6 2 2 2 3" xfId="26063"/>
    <cellStyle name="标题 1 2 6 2 2 2 3 2" xfId="26064"/>
    <cellStyle name="标题 1 2 6 2 2 2 4" xfId="26065"/>
    <cellStyle name="标题 1 2 6 2 2 3 2" xfId="26066"/>
    <cellStyle name="标题 1 2 6 2 2 4" xfId="26067"/>
    <cellStyle name="标题 1 2 6 2 2 4 2" xfId="26068"/>
    <cellStyle name="标题 1 2 6 2 3" xfId="26069"/>
    <cellStyle name="标题 1 2 6 2 3 2" xfId="26070"/>
    <cellStyle name="标题 1 2 6 2 3 2 2" xfId="26071"/>
    <cellStyle name="标题 1 2 6 2 3 2 2 2" xfId="26072"/>
    <cellStyle name="标题 1 2 6 2 3 2 3" xfId="26073"/>
    <cellStyle name="标题 1 2 6 2 3 2 3 2" xfId="26074"/>
    <cellStyle name="标题 1 2 6 2 3 2 4" xfId="26075"/>
    <cellStyle name="标题 1 2 6 2 3 3" xfId="26076"/>
    <cellStyle name="标题 1 2 6 2 3 4" xfId="26077"/>
    <cellStyle name="标题 1 2 6 2 4" xfId="26078"/>
    <cellStyle name="标题 1 2 6 2 4 2" xfId="26079"/>
    <cellStyle name="标题 1 2 6 2 4 2 2" xfId="26080"/>
    <cellStyle name="标题 1 2 6 2 4 3" xfId="26081"/>
    <cellStyle name="标题 1 2 6 2 4 4" xfId="26082"/>
    <cellStyle name="标题 1 2 6 2 5" xfId="26083"/>
    <cellStyle name="标题 1 2 6 2 5 2" xfId="26084"/>
    <cellStyle name="标题 1 2 6 2 6" xfId="26085"/>
    <cellStyle name="标题 1 2 6 2 6 2" xfId="26086"/>
    <cellStyle name="标题 1 2 6 2 7" xfId="26087"/>
    <cellStyle name="标题 1 2 6 3" xfId="26088"/>
    <cellStyle name="标题 1 2 6 3 2" xfId="26089"/>
    <cellStyle name="标题 1 2 6 3 2 2" xfId="26090"/>
    <cellStyle name="标题 1 2 6 3 2 2 2" xfId="26091"/>
    <cellStyle name="标题 1 2 6 3 2 3" xfId="26092"/>
    <cellStyle name="标题 1 2 6 3 2 4" xfId="26093"/>
    <cellStyle name="标题 1 2 6 3 3" xfId="26094"/>
    <cellStyle name="标题 1 2 6 3 3 2" xfId="26095"/>
    <cellStyle name="标题 1 2 6 3 4" xfId="26096"/>
    <cellStyle name="标题 1 2 6 3 4 2" xfId="26097"/>
    <cellStyle name="标题 1 2 6 4 2" xfId="26098"/>
    <cellStyle name="标题 1 2 6 4 2 2" xfId="26099"/>
    <cellStyle name="标题 1 2 6 4 3" xfId="26100"/>
    <cellStyle name="标题 1 2 6 4 3 2" xfId="26101"/>
    <cellStyle name="标题 1 2 6 4 4" xfId="26102"/>
    <cellStyle name="标题 1 2 6 5 2" xfId="26103"/>
    <cellStyle name="强调文字颜色 6 2 4 3 4 2" xfId="26104"/>
    <cellStyle name="标题 1 2 6 6" xfId="26105"/>
    <cellStyle name="强调文字颜色 6 2 4 3 4 2 2" xfId="26106"/>
    <cellStyle name="标题 1 2 6 6 2" xfId="26107"/>
    <cellStyle name="强调文字颜色 6 2 4 3 4 3" xfId="26108"/>
    <cellStyle name="标题 1 2 6 7" xfId="26109"/>
    <cellStyle name="标题 1 2 7" xfId="26110"/>
    <cellStyle name="强调文字颜色 4 2 2 3 5" xfId="26111"/>
    <cellStyle name="常规 35 3 2" xfId="26112"/>
    <cellStyle name="标题 1 2 7 2" xfId="26113"/>
    <cellStyle name="强调文字颜色 4 2 2 3 5 2" xfId="26114"/>
    <cellStyle name="常规 35 3 2 2" xfId="26115"/>
    <cellStyle name="标题 1 2 7 2 2" xfId="26116"/>
    <cellStyle name="常规 35 3 2 2 2" xfId="26117"/>
    <cellStyle name="标题 1 2 7 2 2 2" xfId="26118"/>
    <cellStyle name="常规 35 3 2 2 2 2" xfId="26119"/>
    <cellStyle name="标题 1 2 7 2 2 2 2" xfId="26120"/>
    <cellStyle name="常规 35 3 2 2 2 2 2" xfId="26121"/>
    <cellStyle name="标题 1 2 7 2 2 3" xfId="26122"/>
    <cellStyle name="常规 35 3 2 2 2 3" xfId="26123"/>
    <cellStyle name="标题 1 2 7 2 2 3 2" xfId="26124"/>
    <cellStyle name="差 2 6 3 2 3" xfId="26125"/>
    <cellStyle name="常规 35 3 2 2 2 3 2" xfId="26126"/>
    <cellStyle name="标题 1 2 7 2 2 4" xfId="26127"/>
    <cellStyle name="常规 35 3 2 2 2 4" xfId="26128"/>
    <cellStyle name="标题 1 2 7 2 3" xfId="26129"/>
    <cellStyle name="常规 35 3 2 2 3" xfId="26130"/>
    <cellStyle name="标题 1 2 7 2 3 2" xfId="26131"/>
    <cellStyle name="常规 35 3 2 2 3 2" xfId="26132"/>
    <cellStyle name="标题 1 2 7 2 4 2" xfId="26133"/>
    <cellStyle name="常规 2 6 2 3 2 2" xfId="26134"/>
    <cellStyle name="常规 35 3 2 2 4 2" xfId="26135"/>
    <cellStyle name="标题 1 2 7 2 5" xfId="26136"/>
    <cellStyle name="常规 2 6 2 3 3" xfId="26137"/>
    <cellStyle name="常规 35 3 2 2 5" xfId="26138"/>
    <cellStyle name="标题 1 2 7 3" xfId="26139"/>
    <cellStyle name="常规 35 3 2 3" xfId="26140"/>
    <cellStyle name="标题 1 2 7 3 2" xfId="26141"/>
    <cellStyle name="常规 35 3 2 3 2" xfId="26142"/>
    <cellStyle name="标题 1 2 7 3 2 2" xfId="26143"/>
    <cellStyle name="常规 35 3 2 3 2 2" xfId="26144"/>
    <cellStyle name="标题 1 2 7 3 2 2 2" xfId="26145"/>
    <cellStyle name="常规 35 3 2 3 2 2 2" xfId="26146"/>
    <cellStyle name="标题 1 2 7 3 2 3" xfId="26147"/>
    <cellStyle name="常规 35 3 2 3 2 3" xfId="26148"/>
    <cellStyle name="标题 1 2 7 3 3" xfId="26149"/>
    <cellStyle name="常规 35 3 2 3 3" xfId="26150"/>
    <cellStyle name="标题 1 2 7 3 3 2" xfId="26151"/>
    <cellStyle name="常规 35 3 2 3 3 2" xfId="26152"/>
    <cellStyle name="标题 1 2 7 3 4 2" xfId="26153"/>
    <cellStyle name="常规 2 6 2 4 2 2" xfId="26154"/>
    <cellStyle name="常规 35 3 2 3 4 2" xfId="26155"/>
    <cellStyle name="标题 1 2 7 3 5" xfId="26156"/>
    <cellStyle name="常规 2 6 2 4 3" xfId="26157"/>
    <cellStyle name="常规 35 3 2 3 5" xfId="26158"/>
    <cellStyle name="标题 1 2 7 4 2" xfId="26159"/>
    <cellStyle name="常规 35 3 2 4 2" xfId="26160"/>
    <cellStyle name="标题 1 2 7 4 2 2" xfId="26161"/>
    <cellStyle name="常规 35 3 2 4 2 2" xfId="26162"/>
    <cellStyle name="标题 1 2 7 4 3" xfId="26163"/>
    <cellStyle name="常规 35 3 2 4 3" xfId="26164"/>
    <cellStyle name="标题 1 2 7 4 3 2" xfId="26165"/>
    <cellStyle name="常规 35 3 2 4 3 2" xfId="26166"/>
    <cellStyle name="标题 1 2 7 4 4" xfId="26167"/>
    <cellStyle name="常规 2 6 2 5 2" xfId="26168"/>
    <cellStyle name="常规 35 3 2 4 4" xfId="26169"/>
    <cellStyle name="强调文字颜色 5 2 5 2 3 2 2 2" xfId="26170"/>
    <cellStyle name="标题 1 2 7 5 2" xfId="26171"/>
    <cellStyle name="常规 35 3 2 5 2" xfId="26172"/>
    <cellStyle name="强调文字颜色 6 2 4 3 5 2" xfId="26173"/>
    <cellStyle name="强调文字颜色 5 2 5 2 3 2 3" xfId="26174"/>
    <cellStyle name="标题 1 2 7 6" xfId="26175"/>
    <cellStyle name="常规 35 3 2 6" xfId="26176"/>
    <cellStyle name="强调文字颜色 5 2 5 2 3 2 3 2" xfId="26177"/>
    <cellStyle name="标题 1 2 7 6 2" xfId="26178"/>
    <cellStyle name="常规 35 3 2 6 2" xfId="26179"/>
    <cellStyle name="标题 1 2 8" xfId="26180"/>
    <cellStyle name="强调文字颜色 4 2 2 3 6" xfId="26181"/>
    <cellStyle name="常规 35 3 3" xfId="26182"/>
    <cellStyle name="标题 1 2 8 2" xfId="26183"/>
    <cellStyle name="强调文字颜色 4 2 2 3 6 2" xfId="26184"/>
    <cellStyle name="常规 35 3 3 2" xfId="26185"/>
    <cellStyle name="标题 1 2 8 2 2" xfId="26186"/>
    <cellStyle name="常规 35 3 3 2 2" xfId="26187"/>
    <cellStyle name="标题 1 2 8 2 2 2" xfId="26188"/>
    <cellStyle name="常规 35 3 3 2 2 2" xfId="26189"/>
    <cellStyle name="标题 1 2 8 2 3" xfId="26190"/>
    <cellStyle name="常规 35 3 3 2 3" xfId="26191"/>
    <cellStyle name="标题 1 2 8 2 3 2" xfId="26192"/>
    <cellStyle name="常规 35 3 3 2 3 2" xfId="26193"/>
    <cellStyle name="标题 1 2 8 3" xfId="26194"/>
    <cellStyle name="常规 35 3 3 3" xfId="26195"/>
    <cellStyle name="标题 1 2 8 3 2" xfId="26196"/>
    <cellStyle name="常规 35 3 3 3 2" xfId="26197"/>
    <cellStyle name="标题 1 2 8 4" xfId="26198"/>
    <cellStyle name="常规 35 3 3 4" xfId="26199"/>
    <cellStyle name="标题 1 2 8 4 2" xfId="26200"/>
    <cellStyle name="常规 35 3 3 4 2" xfId="26201"/>
    <cellStyle name="标题 1 2 9" xfId="26202"/>
    <cellStyle name="强调文字颜色 4 2 2 3 7" xfId="26203"/>
    <cellStyle name="常规 35 3 4" xfId="26204"/>
    <cellStyle name="标题 1 2 9 2" xfId="26205"/>
    <cellStyle name="常规 35 3 4 2" xfId="26206"/>
    <cellStyle name="标题 1 2 9 3" xfId="26207"/>
    <cellStyle name="常规 35 3 4 3" xfId="26208"/>
    <cellStyle name="标题 1 2 9 3 2" xfId="26209"/>
    <cellStyle name="常规 35 3 4 3 2" xfId="26210"/>
    <cellStyle name="标题 1 2 9 4" xfId="26211"/>
    <cellStyle name="常规 35 3 4 4" xfId="26212"/>
    <cellStyle name="标题 2 2" xfId="26213"/>
    <cellStyle name="标题 3 2 4 3 4 2 2" xfId="26214"/>
    <cellStyle name="常规 2 4 3 3 2 3 2" xfId="26215"/>
    <cellStyle name="常规 18 2 2 2 2 3 3" xfId="26216"/>
    <cellStyle name="常规 23 2 2 2 2 3 3" xfId="26217"/>
    <cellStyle name="标题 2 2 2" xfId="26218"/>
    <cellStyle name="常规 18 2 2 2 2 3 3 2" xfId="26219"/>
    <cellStyle name="常规 23 2 2 2 2 3 3 2" xfId="26220"/>
    <cellStyle name="标题 2 2 2 2" xfId="26221"/>
    <cellStyle name="标题 2 2 2 2 2" xfId="26222"/>
    <cellStyle name="标题 2 2 2 2 2 2" xfId="26223"/>
    <cellStyle name="常规 21 5 3" xfId="26224"/>
    <cellStyle name="标题 2 2 2 2 2 2 2 2" xfId="26225"/>
    <cellStyle name="常规 21 5 3 2 2" xfId="26226"/>
    <cellStyle name="标题 2 2 2 2 2 2 2 2 2" xfId="26227"/>
    <cellStyle name="常规 21 5 3 2 2 2" xfId="26228"/>
    <cellStyle name="标题 2 2 2 2 2 2 2 2 2 2" xfId="26229"/>
    <cellStyle name="常规 21 5 3 2 2 2 2" xfId="26230"/>
    <cellStyle name="标题 2 2 2 2 2 2 2 2 3" xfId="26231"/>
    <cellStyle name="常规 21 5 3 2 2 3" xfId="26232"/>
    <cellStyle name="标题 2 2 2 2 2 2 2 2 3 2" xfId="26233"/>
    <cellStyle name="常规 21 5 3 2 2 3 2" xfId="26234"/>
    <cellStyle name="标题 2 2 2 2 2 2 2 2 4" xfId="26235"/>
    <cellStyle name="差 2 5 3 3 2 2" xfId="26236"/>
    <cellStyle name="常规 21 5 3 2 2 4" xfId="26237"/>
    <cellStyle name="标题 2 2 2 2 2 2 2 3 2" xfId="26238"/>
    <cellStyle name="常规 21 5 3 2 3 2" xfId="26239"/>
    <cellStyle name="标题 2 2 2 2 2 2 2 5" xfId="26240"/>
    <cellStyle name="警告文本 2 4 3 4 2" xfId="26241"/>
    <cellStyle name="常规 21 5 3 2 5" xfId="26242"/>
    <cellStyle name="标题 2 2 2 2 2 2 3" xfId="26243"/>
    <cellStyle name="常规 21 5 3 3" xfId="26244"/>
    <cellStyle name="标题 2 2 2 2 2 2 3 2" xfId="26245"/>
    <cellStyle name="输入 2 11" xfId="26246"/>
    <cellStyle name="常规 21 5 3 3 2" xfId="26247"/>
    <cellStyle name="标题 2 2 2 2 2 2 3 2 2" xfId="26248"/>
    <cellStyle name="输入 2 11 2" xfId="26249"/>
    <cellStyle name="常规 21 5 3 3 2 2" xfId="26250"/>
    <cellStyle name="标题 2 2 2 2 2 2 3 2 2 2" xfId="26251"/>
    <cellStyle name="常规 21 5 3 3 2 2 2" xfId="26252"/>
    <cellStyle name="标题 2 2 2 2 2 2 3 2 3" xfId="26253"/>
    <cellStyle name="常规 21 5 3 3 2 3" xfId="26254"/>
    <cellStyle name="标题 2 2 2 2 2 2 3 2 3 2" xfId="26255"/>
    <cellStyle name="常规 21 5 3 3 2 3 2" xfId="26256"/>
    <cellStyle name="标题 2 2 2 2 2 2 3 2 4" xfId="26257"/>
    <cellStyle name="差 2 5 3 4 2 2" xfId="26258"/>
    <cellStyle name="常规 21 5 3 3 2 4" xfId="26259"/>
    <cellStyle name="标题 2 2 2 2 2 2 3 3" xfId="26260"/>
    <cellStyle name="输入 2 12" xfId="26261"/>
    <cellStyle name="常规 21 5 3 3 3" xfId="26262"/>
    <cellStyle name="标题 2 2 2 2 2 2 3 3 2" xfId="26263"/>
    <cellStyle name="输入 2 12 2" xfId="26264"/>
    <cellStyle name="常规 21 5 3 3 3 2" xfId="26265"/>
    <cellStyle name="标题 2 2 2 2 2 2 4" xfId="26266"/>
    <cellStyle name="常规 21 5 3 4" xfId="26267"/>
    <cellStyle name="常规 29 4 3 3 2" xfId="26268"/>
    <cellStyle name="常规 34 4 3 3 2" xfId="26269"/>
    <cellStyle name="标题 2 2 2 2 2 2 4 2" xfId="26270"/>
    <cellStyle name="常规 21 5 3 4 2" xfId="26271"/>
    <cellStyle name="标题 2 2 2 2 2 2 4 2 2" xfId="26272"/>
    <cellStyle name="常规 21 5 3 4 2 2" xfId="26273"/>
    <cellStyle name="标题 2 2 2 2 2 2 4 3" xfId="26274"/>
    <cellStyle name="常规 21 5 3 4 3" xfId="26275"/>
    <cellStyle name="标题 2 2 2 2 2 2 4 3 2" xfId="26276"/>
    <cellStyle name="常规 21 5 3 4 3 2" xfId="26277"/>
    <cellStyle name="标题 2 2 2 2 2 2 5" xfId="26278"/>
    <cellStyle name="常规 21 5 3 5" xfId="26279"/>
    <cellStyle name="标题 2 2 2 2 2 2 5 2" xfId="26280"/>
    <cellStyle name="标题 4 2 3 2 8" xfId="26281"/>
    <cellStyle name="常规 21 5 3 5 2" xfId="26282"/>
    <cellStyle name="标题 2 2 2 2 2 2 6" xfId="26283"/>
    <cellStyle name="常规 21 5 3 6" xfId="26284"/>
    <cellStyle name="标题 2 2 2 2 2 2 6 2" xfId="26285"/>
    <cellStyle name="常规 21 5 3 6 2" xfId="26286"/>
    <cellStyle name="标题 2 2 2 2 2 2 7" xfId="26287"/>
    <cellStyle name="常规 21 5 3 7" xfId="26288"/>
    <cellStyle name="标题 2 2 2 2 2 3" xfId="26289"/>
    <cellStyle name="常规 21 5 4" xfId="26290"/>
    <cellStyle name="标题 2 2 2 2 2 3 2" xfId="26291"/>
    <cellStyle name="常规 21 5 4 2" xfId="26292"/>
    <cellStyle name="标题 2 2 2 2 2 3 2 2" xfId="26293"/>
    <cellStyle name="常规 21 5 4 2 2" xfId="26294"/>
    <cellStyle name="标题 2 2 2 2 2 3 2 2 2" xfId="26295"/>
    <cellStyle name="常规 21 5 4 2 2 2" xfId="26296"/>
    <cellStyle name="标题 2 2 2 2 2 3 2 3" xfId="26297"/>
    <cellStyle name="常规 21 5 4 2 3" xfId="26298"/>
    <cellStyle name="标题 2 2 2 2 2 3 2 3 2" xfId="26299"/>
    <cellStyle name="常规 21 5 4 2 3 2" xfId="26300"/>
    <cellStyle name="标题 2 2 2 2 2 3 2 4" xfId="26301"/>
    <cellStyle name="常规 21 5 4 2 4" xfId="26302"/>
    <cellStyle name="标题 2 2 2 2 2 3 3" xfId="26303"/>
    <cellStyle name="常规 21 5 4 3" xfId="26304"/>
    <cellStyle name="标题 2 2 2 2 2 3 3 2" xfId="26305"/>
    <cellStyle name="常规 21 5 4 3 2" xfId="26306"/>
    <cellStyle name="标题 2 2 2 2 2 3 4" xfId="26307"/>
    <cellStyle name="常规 21 5 4 4" xfId="26308"/>
    <cellStyle name="常规 29 4 3 4 2" xfId="26309"/>
    <cellStyle name="常规 34 4 3 4 2" xfId="26310"/>
    <cellStyle name="常规 35 2 2 2 2 2 2" xfId="26311"/>
    <cellStyle name="标题 2 2 2 2 2 3 4 2" xfId="26312"/>
    <cellStyle name="常规 21 5 4 4 2" xfId="26313"/>
    <cellStyle name="常规 35 2 2 2 2 2 2 2" xfId="26314"/>
    <cellStyle name="标题 2 2 2 2 2 3 5" xfId="26315"/>
    <cellStyle name="常规 2 3 2 2 2 2 2 2" xfId="26316"/>
    <cellStyle name="常规 21 5 4 5" xfId="26317"/>
    <cellStyle name="常规 35 2 2 2 2 2 3" xfId="26318"/>
    <cellStyle name="标题 2 2 2 2 2 4" xfId="26319"/>
    <cellStyle name="常规 21 5 5" xfId="26320"/>
    <cellStyle name="标题 2 2 2 2 2 4 2" xfId="26321"/>
    <cellStyle name="常规 21 5 5 2" xfId="26322"/>
    <cellStyle name="标题 2 2 2 2 2 4 3" xfId="26323"/>
    <cellStyle name="常规 21 5 5 3" xfId="26324"/>
    <cellStyle name="标题 2 2 2 2 2 4 4" xfId="26325"/>
    <cellStyle name="常规 21 5 5 4" xfId="26326"/>
    <cellStyle name="常规 35 2 2 2 2 3 2" xfId="26327"/>
    <cellStyle name="标题 2 2 2 2 2 5" xfId="26328"/>
    <cellStyle name="常规 18 6 2 4 3 2" xfId="26329"/>
    <cellStyle name="常规 21 5 6" xfId="26330"/>
    <cellStyle name="强调文字颜色 4 2 5 3 2 2 2 2" xfId="26331"/>
    <cellStyle name="标题 2 2 2 2 2 6" xfId="26332"/>
    <cellStyle name="标题 4 2 4 2 2 2" xfId="26333"/>
    <cellStyle name="常规 21 5 7" xfId="26334"/>
    <cellStyle name="标题 2 2 2 2 3" xfId="26335"/>
    <cellStyle name="标题 2 2 2 2 3 2" xfId="26336"/>
    <cellStyle name="常规 21 6 3" xfId="26337"/>
    <cellStyle name="标题 2 2 2 2 3 2 2" xfId="26338"/>
    <cellStyle name="常规 21 6 3 2" xfId="26339"/>
    <cellStyle name="标题 2 2 2 2 3 2 2 2" xfId="26340"/>
    <cellStyle name="常规 21 6 3 2 2" xfId="26341"/>
    <cellStyle name="标题 2 2 2 2 3 2 2 2 2" xfId="26342"/>
    <cellStyle name="常规 21 6 3 2 2 2" xfId="26343"/>
    <cellStyle name="标题 2 2 2 2 3 2 2 3 2" xfId="26344"/>
    <cellStyle name="常规 21 6 3 2 3 2" xfId="26345"/>
    <cellStyle name="标题 2 2 2 2 3 2 3" xfId="26346"/>
    <cellStyle name="常规 21 6 3 3" xfId="26347"/>
    <cellStyle name="标题 2 2 2 2 3 2 3 2" xfId="26348"/>
    <cellStyle name="常规 21 6 3 3 2" xfId="26349"/>
    <cellStyle name="标题 2 2 2 2 3 2 4" xfId="26350"/>
    <cellStyle name="常规 21 6 3 4" xfId="26351"/>
    <cellStyle name="常规 29 4 4 3 2" xfId="26352"/>
    <cellStyle name="常规 34 4 4 3 2" xfId="26353"/>
    <cellStyle name="标题 2 2 2 2 3 2 4 2" xfId="26354"/>
    <cellStyle name="常规 21 6 3 4 2" xfId="26355"/>
    <cellStyle name="标题 2 2 2 2 3 2 5" xfId="26356"/>
    <cellStyle name="常规 21 6 3 5" xfId="26357"/>
    <cellStyle name="标题 2 2 2 2 3 3" xfId="26358"/>
    <cellStyle name="常规 21 6 4" xfId="26359"/>
    <cellStyle name="标题 2 2 2 2 3 3 2" xfId="26360"/>
    <cellStyle name="常规 21 6 4 2" xfId="26361"/>
    <cellStyle name="标题 2 2 2 2 3 3 2 2" xfId="26362"/>
    <cellStyle name="常规 21 6 4 2 2" xfId="26363"/>
    <cellStyle name="标题 2 2 2 2 3 3 2 2 2" xfId="26364"/>
    <cellStyle name="标题 2 2 2 2 3 3 2 3" xfId="26365"/>
    <cellStyle name="标题 2 2 7 2 2 2 2" xfId="26366"/>
    <cellStyle name="常规 36 3 2 2 2 2 2" xfId="26367"/>
    <cellStyle name="标题 2 2 2 2 3 3 2 3 2" xfId="26368"/>
    <cellStyle name="标题 2 2 2 2 3 3 3" xfId="26369"/>
    <cellStyle name="常规 21 6 4 3" xfId="26370"/>
    <cellStyle name="标题 2 2 2 2 3 3 3 2" xfId="26371"/>
    <cellStyle name="常规 21 6 4 3 2" xfId="26372"/>
    <cellStyle name="标题 2 2 2 2 3 3 4" xfId="26373"/>
    <cellStyle name="常规 21 6 4 4" xfId="26374"/>
    <cellStyle name="常规 35 2 2 2 3 2 2" xfId="26375"/>
    <cellStyle name="标题 2 2 2 2 3 3 4 2" xfId="26376"/>
    <cellStyle name="常规 35 2 2 2 3 2 2 2" xfId="26377"/>
    <cellStyle name="标题 2 2 2 2 3 3 5" xfId="26378"/>
    <cellStyle name="常规 2 3 2 2 2 3 2 2" xfId="26379"/>
    <cellStyle name="常规 35 2 2 2 3 2 3" xfId="26380"/>
    <cellStyle name="标题 2 2 2 2 3 4 2" xfId="26381"/>
    <cellStyle name="常规 21 6 5 2" xfId="26382"/>
    <cellStyle name="标题 2 2 2 2 3 5" xfId="26383"/>
    <cellStyle name="常规 21 6 6" xfId="26384"/>
    <cellStyle name="强调文字颜色 4 2 5 3 2 2 3 2" xfId="26385"/>
    <cellStyle name="标题 2 2 2 2 3 6" xfId="26386"/>
    <cellStyle name="标题 4 2 4 2 3 2" xfId="26387"/>
    <cellStyle name="常规 21 6 7" xfId="26388"/>
    <cellStyle name="标题 2 2 2 2 4" xfId="26389"/>
    <cellStyle name="标题 2 2 2 2 4 2" xfId="26390"/>
    <cellStyle name="常规 21 7 3" xfId="26391"/>
    <cellStyle name="标题 2 2 2 2 4 2 2" xfId="26392"/>
    <cellStyle name="常规 21 7 3 2" xfId="26393"/>
    <cellStyle name="标题 2 2 2 2 4 2 2 2" xfId="26394"/>
    <cellStyle name="常规 21 7 3 2 2" xfId="26395"/>
    <cellStyle name="标题 2 2 2 2 4 2 4" xfId="26396"/>
    <cellStyle name="常规 21 7 3 4" xfId="26397"/>
    <cellStyle name="标题 2 2 2 2 4 3" xfId="26398"/>
    <cellStyle name="常规 21 7 4" xfId="26399"/>
    <cellStyle name="标题 2 2 2 2 4 3 2" xfId="26400"/>
    <cellStyle name="常规 21 7 4 2" xfId="26401"/>
    <cellStyle name="标题 2 2 2 2 4 4 2" xfId="26402"/>
    <cellStyle name="常规 21 7 5 2" xfId="26403"/>
    <cellStyle name="标题 2 2 2 2 4 5" xfId="26404"/>
    <cellStyle name="常规 21 7 6" xfId="26405"/>
    <cellStyle name="链接单元格 2 2 5 2 2" xfId="26406"/>
    <cellStyle name="常规 3 4 3 2 2 2" xfId="26407"/>
    <cellStyle name="标题 2 2 2 2 5 2" xfId="26408"/>
    <cellStyle name="常规 21 8 3" xfId="26409"/>
    <cellStyle name="标题 2 2 2 2 5 2 2" xfId="26410"/>
    <cellStyle name="常规 21 8 3 2" xfId="26411"/>
    <cellStyle name="标题 2 2 2 2 5 3" xfId="26412"/>
    <cellStyle name="常规 21 8 4" xfId="26413"/>
    <cellStyle name="标题 2 2 2 2 5 3 2" xfId="26414"/>
    <cellStyle name="常规 21 8 4 2" xfId="26415"/>
    <cellStyle name="标题 2 2 2 2 5 4" xfId="26416"/>
    <cellStyle name="常规 21 8 5" xfId="26417"/>
    <cellStyle name="标题 2 2 2 2 6" xfId="26418"/>
    <cellStyle name="标题 2 2 2 2 6 2" xfId="26419"/>
    <cellStyle name="常规 21 9 3" xfId="26420"/>
    <cellStyle name="标题 2 2 2 2 7" xfId="26421"/>
    <cellStyle name="标题 2 2 2 2 8" xfId="26422"/>
    <cellStyle name="常规 29 2 3 2 3 2" xfId="26423"/>
    <cellStyle name="常规 34 2 3 2 3 2" xfId="26424"/>
    <cellStyle name="标题 2 2 2 3" xfId="26425"/>
    <cellStyle name="标题 2 2 2 3 2" xfId="26426"/>
    <cellStyle name="标题 2 2 2 3 2 2" xfId="26427"/>
    <cellStyle name="常规 22 5 3" xfId="26428"/>
    <cellStyle name="标题 2 2 2 3 2 2 2" xfId="26429"/>
    <cellStyle name="常规 22 5 3 2" xfId="26430"/>
    <cellStyle name="标题 2 2 2 3 2 2 2 2" xfId="26431"/>
    <cellStyle name="常规 22 5 3 2 2" xfId="26432"/>
    <cellStyle name="标题 2 2 2 3 2 2 2 2 2" xfId="26433"/>
    <cellStyle name="常规 22 5 3 2 2 2" xfId="26434"/>
    <cellStyle name="常规 25 2 2 7" xfId="26435"/>
    <cellStyle name="常规 30 2 2 7" xfId="26436"/>
    <cellStyle name="标题 2 2 2 3 2 2 2 3" xfId="26437"/>
    <cellStyle name="常规 22 5 3 2 3" xfId="26438"/>
    <cellStyle name="标题 2 2 2 3 2 2 2 3 2" xfId="26439"/>
    <cellStyle name="常规 22 5 3 2 3 2" xfId="26440"/>
    <cellStyle name="常规 30 2 3 7" xfId="26441"/>
    <cellStyle name="标题 2 2 2 3 2 2 2 4" xfId="26442"/>
    <cellStyle name="常规 22 5 3 2 4" xfId="26443"/>
    <cellStyle name="标题 2 2 2 3 2 2 3" xfId="26444"/>
    <cellStyle name="常规 22 5 3 3" xfId="26445"/>
    <cellStyle name="常规 3 2 4 4 2" xfId="26446"/>
    <cellStyle name="标题 2 2 2 3 2 2 3 2" xfId="26447"/>
    <cellStyle name="常规 22 5 3 3 2" xfId="26448"/>
    <cellStyle name="常规 3 2 4 4 2 2" xfId="26449"/>
    <cellStyle name="标题 2 2 2 3 2 2 4" xfId="26450"/>
    <cellStyle name="常规 22 5 3 4" xfId="26451"/>
    <cellStyle name="常规 3 2 4 4 3" xfId="26452"/>
    <cellStyle name="标题 2 2 2 3 2 2 4 2" xfId="26453"/>
    <cellStyle name="常规 22 5 3 4 2" xfId="26454"/>
    <cellStyle name="常规 3 2 4 4 3 2" xfId="26455"/>
    <cellStyle name="标题 2 2 2 3 2 2 5" xfId="26456"/>
    <cellStyle name="常规 22 5 3 5" xfId="26457"/>
    <cellStyle name="常规 3 2 4 4 4" xfId="26458"/>
    <cellStyle name="标题 2 2 2 3 2 3" xfId="26459"/>
    <cellStyle name="常规 22 5 4" xfId="26460"/>
    <cellStyle name="标题 2 2 2 3 2 3 2" xfId="26461"/>
    <cellStyle name="常规 22 5 4 2" xfId="26462"/>
    <cellStyle name="标题 2 2 2 3 2 3 2 2" xfId="26463"/>
    <cellStyle name="常规 22 5 4 2 2" xfId="26464"/>
    <cellStyle name="标题 2 2 2 3 2 3 2 2 2" xfId="26465"/>
    <cellStyle name="常规 26 2 2 7" xfId="26466"/>
    <cellStyle name="常规 31 2 2 7" xfId="26467"/>
    <cellStyle name="标题 2 2 2 3 2 3 2 3" xfId="26468"/>
    <cellStyle name="标题 2 2 2 3 2 3 2 3 2" xfId="26469"/>
    <cellStyle name="常规 31 2 3 7" xfId="26470"/>
    <cellStyle name="标题 2 2 2 3 2 3 2 4" xfId="26471"/>
    <cellStyle name="标题 2 2 2 3 2 3 3" xfId="26472"/>
    <cellStyle name="常规 22 5 4 3" xfId="26473"/>
    <cellStyle name="常规 3 2 4 5 2" xfId="26474"/>
    <cellStyle name="标题 2 2 2 3 2 3 3 2" xfId="26475"/>
    <cellStyle name="常规 22 5 4 3 2" xfId="26476"/>
    <cellStyle name="标题 2 2 2 3 2 3 4" xfId="26477"/>
    <cellStyle name="常规 22 5 4 4" xfId="26478"/>
    <cellStyle name="常规 35 2 2 3 2 2 2" xfId="26479"/>
    <cellStyle name="标题 2 2 2 3 2 3 4 2" xfId="26480"/>
    <cellStyle name="标题 2 2 2 3 2 3 5" xfId="26481"/>
    <cellStyle name="常规 2 3 2 2 3 2 2 2" xfId="26482"/>
    <cellStyle name="标题 2 2 2 3 2 4" xfId="26483"/>
    <cellStyle name="常规 22 5 5" xfId="26484"/>
    <cellStyle name="标题 2 2 2 3 2 4 2" xfId="26485"/>
    <cellStyle name="常规 22 5 5 2" xfId="26486"/>
    <cellStyle name="标题 2 2 2 3 2 4 2 2" xfId="26487"/>
    <cellStyle name="常规 3 7" xfId="26488"/>
    <cellStyle name="标题 2 2 2 3 2 4 3" xfId="26489"/>
    <cellStyle name="标题 4 2 2 6 2 2" xfId="26490"/>
    <cellStyle name="常规 3 2 4 6 2" xfId="26491"/>
    <cellStyle name="标题 2 2 2 3 2 4 3 2" xfId="26492"/>
    <cellStyle name="常规 4 7" xfId="26493"/>
    <cellStyle name="标题 2 2 2 3 2 4 4" xfId="26494"/>
    <cellStyle name="常规 35 2 2 3 2 3 2" xfId="26495"/>
    <cellStyle name="标题 2 2 2 3 2 5" xfId="26496"/>
    <cellStyle name="常规 22 5 6" xfId="26497"/>
    <cellStyle name="常规 24 2 5 2" xfId="26498"/>
    <cellStyle name="标题 2 2 2 3 2 5 2" xfId="26499"/>
    <cellStyle name="常规 22 5 6 2" xfId="26500"/>
    <cellStyle name="常规 24 2 5 2 2" xfId="26501"/>
    <cellStyle name="标题 2 2 2 3 2 6" xfId="26502"/>
    <cellStyle name="标题 4 2 4 3 2 2" xfId="26503"/>
    <cellStyle name="常规 22 5 7" xfId="26504"/>
    <cellStyle name="常规 24 2 5 3" xfId="26505"/>
    <cellStyle name="标题 2 2 2 3 2 6 2" xfId="26506"/>
    <cellStyle name="标题 4 2 4 3 2 2 2" xfId="26507"/>
    <cellStyle name="常规 24 2 5 3 2" xfId="26508"/>
    <cellStyle name="标题 2 2 2 3 3" xfId="26509"/>
    <cellStyle name="标题 2 2 2 3 3 2" xfId="26510"/>
    <cellStyle name="常规 22 6 3" xfId="26511"/>
    <cellStyle name="标题 2 2 2 3 3 2 2" xfId="26512"/>
    <cellStyle name="常规 22 6 3 2" xfId="26513"/>
    <cellStyle name="标题 2 2 2 3 3 2 2 2" xfId="26514"/>
    <cellStyle name="常规 22 6 3 2 2" xfId="26515"/>
    <cellStyle name="标题 2 2 2 3 3 2 3" xfId="26516"/>
    <cellStyle name="常规 22 6 3 3" xfId="26517"/>
    <cellStyle name="常规 3 2 5 4 2" xfId="26518"/>
    <cellStyle name="标题 2 2 2 3 3 2 3 2" xfId="26519"/>
    <cellStyle name="常规 22 6 3 3 2" xfId="26520"/>
    <cellStyle name="标题 2 2 2 3 3 2 4" xfId="26521"/>
    <cellStyle name="常规 22 6 3 4" xfId="26522"/>
    <cellStyle name="标题 2 2 2 3 3 3" xfId="26523"/>
    <cellStyle name="常规 22 6 4" xfId="26524"/>
    <cellStyle name="标题 2 2 2 3 3 3 2" xfId="26525"/>
    <cellStyle name="常规 22 6 4 2" xfId="26526"/>
    <cellStyle name="标题 2 2 2 3 3 4" xfId="26527"/>
    <cellStyle name="常规 22 6 5" xfId="26528"/>
    <cellStyle name="标题 2 2 2 3 3 4 2" xfId="26529"/>
    <cellStyle name="常规 22 6 5 2" xfId="26530"/>
    <cellStyle name="标题 2 2 2 3 3 5" xfId="26531"/>
    <cellStyle name="常规 22 6 6" xfId="26532"/>
    <cellStyle name="常规 24 2 6 2" xfId="26533"/>
    <cellStyle name="常规 24 4 2 2 2" xfId="26534"/>
    <cellStyle name="标题 2 2 2 3 4" xfId="26535"/>
    <cellStyle name="标题 2 2 2 3 4 2" xfId="26536"/>
    <cellStyle name="常规 22 7 3" xfId="26537"/>
    <cellStyle name="标题 2 2 2 3 4 2 2" xfId="26538"/>
    <cellStyle name="常规 22 7 3 2" xfId="26539"/>
    <cellStyle name="标题 2 2 2 3 4 3" xfId="26540"/>
    <cellStyle name="常规 22 7 4" xfId="26541"/>
    <cellStyle name="输出 2 4 4 2 2 2 4" xfId="26542"/>
    <cellStyle name="标题 2 2 2 3 4 3 2" xfId="26543"/>
    <cellStyle name="常规 2 3 2 2 2 2 4" xfId="26544"/>
    <cellStyle name="常规 22 7 4 2" xfId="26545"/>
    <cellStyle name="标题 2 2 2 3 4 4" xfId="26546"/>
    <cellStyle name="常规 22 7 5" xfId="26547"/>
    <cellStyle name="标题 2 2 2 3 5" xfId="26548"/>
    <cellStyle name="标题 2 2 2 3 5 2" xfId="26549"/>
    <cellStyle name="常规 22 8 3" xfId="26550"/>
    <cellStyle name="标题 2 2 2 3 6" xfId="26551"/>
    <cellStyle name="标题 2 2 2 3 6 2" xfId="26552"/>
    <cellStyle name="标题 2 2 2 3 7" xfId="26553"/>
    <cellStyle name="标题 2 2 2 4 2" xfId="26554"/>
    <cellStyle name="差 2 6 2 2 2 3" xfId="26555"/>
    <cellStyle name="标题 2 2 2 4 2 2" xfId="26556"/>
    <cellStyle name="差 2 6 2 2 2 3 2" xfId="26557"/>
    <cellStyle name="常规 18 5 3" xfId="26558"/>
    <cellStyle name="常规 23 5 3" xfId="26559"/>
    <cellStyle name="标题 2 2 2 4 2 2 2" xfId="26560"/>
    <cellStyle name="常规 18 5 3 2" xfId="26561"/>
    <cellStyle name="常规 23 5 3 2" xfId="26562"/>
    <cellStyle name="标题 2 2 2 4 2 2 2 2" xfId="26563"/>
    <cellStyle name="常规 18 5 3 2 2" xfId="26564"/>
    <cellStyle name="常规 23 5 3 2 2" xfId="26565"/>
    <cellStyle name="标题 2 2 2 4 2 2 3" xfId="26566"/>
    <cellStyle name="常规 18 5 3 3" xfId="26567"/>
    <cellStyle name="常规 23 5 3 3" xfId="26568"/>
    <cellStyle name="常规 3 3 4 4 2" xfId="26569"/>
    <cellStyle name="标题 2 2 2 4 2 2 3 2" xfId="26570"/>
    <cellStyle name="常规 18 5 3 3 2" xfId="26571"/>
    <cellStyle name="常规 23 5 3 3 2" xfId="26572"/>
    <cellStyle name="常规 3 3 4 4 2 2" xfId="26573"/>
    <cellStyle name="标题 2 2 2 4 2 2 4" xfId="26574"/>
    <cellStyle name="常规 18 5 3 4" xfId="26575"/>
    <cellStyle name="常规 23 5 3 4" xfId="26576"/>
    <cellStyle name="常规 3 3 4 4 3" xfId="26577"/>
    <cellStyle name="标题 2 2 2 4 2 3" xfId="26578"/>
    <cellStyle name="常规 18 5 4" xfId="26579"/>
    <cellStyle name="常规 23 5 4" xfId="26580"/>
    <cellStyle name="标题 2 2 2 4 2 4" xfId="26581"/>
    <cellStyle name="常规 18 5 5" xfId="26582"/>
    <cellStyle name="常规 23 5 5" xfId="26583"/>
    <cellStyle name="标题 2 2 2 4 2 5" xfId="26584"/>
    <cellStyle name="常规 18 5 6" xfId="26585"/>
    <cellStyle name="常规 23 5 6" xfId="26586"/>
    <cellStyle name="常规 24 3 5 2" xfId="26587"/>
    <cellStyle name="标题 2 2 2 4 3" xfId="26588"/>
    <cellStyle name="差 2 6 2 2 2 4" xfId="26589"/>
    <cellStyle name="标题 2 2 2 4 3 2" xfId="26590"/>
    <cellStyle name="常规 18 6 3" xfId="26591"/>
    <cellStyle name="常规 23 6 3" xfId="26592"/>
    <cellStyle name="标题 2 2 2 4 3 2 2" xfId="26593"/>
    <cellStyle name="常规 18 6 3 2" xfId="26594"/>
    <cellStyle name="常规 23 6 3 2" xfId="26595"/>
    <cellStyle name="标题 2 2 2 4 3 2 2 2" xfId="26596"/>
    <cellStyle name="常规 18 6 3 2 2" xfId="26597"/>
    <cellStyle name="常规 23 6 3 2 2" xfId="26598"/>
    <cellStyle name="标题 2 2 2 4 3 2 3 2" xfId="26599"/>
    <cellStyle name="常规 18 6 3 3 2" xfId="26600"/>
    <cellStyle name="常规 23 6 3 3 2" xfId="26601"/>
    <cellStyle name="标题 2 2 2 4 3 2 4" xfId="26602"/>
    <cellStyle name="常规 18 6 3 4" xfId="26603"/>
    <cellStyle name="常规 23 6 3 4" xfId="26604"/>
    <cellStyle name="标题 2 2 2 4 3 3" xfId="26605"/>
    <cellStyle name="常规 18 6 4" xfId="26606"/>
    <cellStyle name="常规 23 6 4" xfId="26607"/>
    <cellStyle name="标题 2 2 2 4 3 4" xfId="26608"/>
    <cellStyle name="常规 18 6 5" xfId="26609"/>
    <cellStyle name="常规 23 6 5" xfId="26610"/>
    <cellStyle name="标题 2 2 2 4 3 5" xfId="26611"/>
    <cellStyle name="常规 18 6 6" xfId="26612"/>
    <cellStyle name="常规 23 6 6" xfId="26613"/>
    <cellStyle name="常规 24 3 6 2" xfId="26614"/>
    <cellStyle name="常规 24 4 3 2 2" xfId="26615"/>
    <cellStyle name="标题 2 2 2 4 4" xfId="26616"/>
    <cellStyle name="标题 2 2 2 4 4 2" xfId="26617"/>
    <cellStyle name="常规 18 7 3" xfId="26618"/>
    <cellStyle name="常规 23 7 3" xfId="26619"/>
    <cellStyle name="标题 2 2 2 4 4 2 2" xfId="26620"/>
    <cellStyle name="常规 18 7 3 2" xfId="26621"/>
    <cellStyle name="常规 23 7 3 2" xfId="26622"/>
    <cellStyle name="标题 2 2 2 4 4 3" xfId="26623"/>
    <cellStyle name="常规 18 7 4" xfId="26624"/>
    <cellStyle name="常规 23 7 4" xfId="26625"/>
    <cellStyle name="标题 2 2 2 4 4 4" xfId="26626"/>
    <cellStyle name="常规 18 7 5" xfId="26627"/>
    <cellStyle name="常规 23 7 5" xfId="26628"/>
    <cellStyle name="标题 2 2 2 4 5" xfId="26629"/>
    <cellStyle name="标题 2 2 2 4 5 2" xfId="26630"/>
    <cellStyle name="常规 18 8 3" xfId="26631"/>
    <cellStyle name="常规 23 8 3" xfId="26632"/>
    <cellStyle name="标题 2 2 2 4 6" xfId="26633"/>
    <cellStyle name="标题 5 7 2 2" xfId="26634"/>
    <cellStyle name="标题 2 2 2 4 6 2" xfId="26635"/>
    <cellStyle name="标题 5 7 2 2 2" xfId="26636"/>
    <cellStyle name="常规 18 9 3" xfId="26637"/>
    <cellStyle name="标题 2 2 2 4 7" xfId="26638"/>
    <cellStyle name="标题 5 7 2 3" xfId="26639"/>
    <cellStyle name="标题 2 2 2 5" xfId="26640"/>
    <cellStyle name="标题 2 2 2 5 2" xfId="26641"/>
    <cellStyle name="标题 2 2 2 5 2 2" xfId="26642"/>
    <cellStyle name="常规 24 5 3" xfId="26643"/>
    <cellStyle name="常规 24 5 3 2" xfId="26644"/>
    <cellStyle name="标题 2 2 2 5 2 2 2" xfId="26645"/>
    <cellStyle name="常规 25 3 6" xfId="26646"/>
    <cellStyle name="常规 30 3 6" xfId="26647"/>
    <cellStyle name="好 2 2 2 2 4 3" xfId="26648"/>
    <cellStyle name="标题 2 2 2 5 2 3" xfId="26649"/>
    <cellStyle name="常规 24 5 4" xfId="26650"/>
    <cellStyle name="标题 2 2 2 5 2 4" xfId="26651"/>
    <cellStyle name="常规 24 5 5" xfId="26652"/>
    <cellStyle name="标题 2 2 2 5 3" xfId="26653"/>
    <cellStyle name="标题 2 2 2 5 3 2" xfId="26654"/>
    <cellStyle name="常规 24 6 3" xfId="26655"/>
    <cellStyle name="标题 2 2 2 6" xfId="26656"/>
    <cellStyle name="标题 2 2 2 7" xfId="26657"/>
    <cellStyle name="标题 2 2 2 8" xfId="26658"/>
    <cellStyle name="标题 2 2 2 9" xfId="26659"/>
    <cellStyle name="标题 2 2 3" xfId="26660"/>
    <cellStyle name="标题 2 2 3 2" xfId="26661"/>
    <cellStyle name="标题 2 2 3 2 2" xfId="26662"/>
    <cellStyle name="标题 2 2 3 2 2 2" xfId="26663"/>
    <cellStyle name="标题 2 2 3 2 2 2 2" xfId="26664"/>
    <cellStyle name="标题 2 2 3 2 2 2 2 2" xfId="26665"/>
    <cellStyle name="标题 2 2 3 2 2 2 2 2 2" xfId="26666"/>
    <cellStyle name="标题 2 2 3 2 2 2 2 2 2 2" xfId="26667"/>
    <cellStyle name="标题 2 2 3 2 2 2 2 2 3" xfId="26668"/>
    <cellStyle name="标题 2 2 3 2 2 2 2 2 3 2" xfId="26669"/>
    <cellStyle name="标题 2 2 3 2 2 2 2 2 4" xfId="26670"/>
    <cellStyle name="常规 22 4 4 2 4 2" xfId="26671"/>
    <cellStyle name="标题 2 2 3 2 2 2 2 3" xfId="26672"/>
    <cellStyle name="标题 2 2 3 2 2 2 2 3 2" xfId="26673"/>
    <cellStyle name="标题 2 2 3 2 2 2 2 4 2" xfId="26674"/>
    <cellStyle name="常规 18 6 2 2 5" xfId="26675"/>
    <cellStyle name="标题 2 2 3 2 2 2 2 5" xfId="26676"/>
    <cellStyle name="标题 2 2 3 2 2 2 3" xfId="26677"/>
    <cellStyle name="标题 2 2 3 2 2 2 3 2" xfId="26678"/>
    <cellStyle name="标题 2 2 3 2 2 2 3 2 2" xfId="26679"/>
    <cellStyle name="标题 2 2 3 2 2 2 3 2 4" xfId="26680"/>
    <cellStyle name="标题 2 2 3 2 2 2 3 3 2" xfId="26681"/>
    <cellStyle name="标题 2 2 3 2 2 2 4" xfId="26682"/>
    <cellStyle name="常规 35 4 3 3 2" xfId="26683"/>
    <cellStyle name="标题 2 2 3 2 2 2 4 2" xfId="26684"/>
    <cellStyle name="标题 2 2 3 2 2 2 4 2 2" xfId="26685"/>
    <cellStyle name="标题 2 2 3 2 2 3 2" xfId="26686"/>
    <cellStyle name="标题 2 2 3 2 2 3 2 2" xfId="26687"/>
    <cellStyle name="标题 2 2 3 2 2 3 2 2 2" xfId="26688"/>
    <cellStyle name="标题 5 12" xfId="26689"/>
    <cellStyle name="标题 2 2 3 2 2 3 2 3" xfId="26690"/>
    <cellStyle name="标题 2 2 3 2 2 3 2 3 2" xfId="26691"/>
    <cellStyle name="标题 2 2 3 2 2 3 3" xfId="26692"/>
    <cellStyle name="标题 2 2 3 2 2 3 3 2" xfId="26693"/>
    <cellStyle name="标题 2 2 3 2 2 3 4" xfId="26694"/>
    <cellStyle name="汇总 2 5 2 3 3" xfId="26695"/>
    <cellStyle name="常规 35 2 3 2 2 2 2" xfId="26696"/>
    <cellStyle name="常规 35 4 3 4 2" xfId="26697"/>
    <cellStyle name="标题 2 2 3 2 2 3 4 2" xfId="26698"/>
    <cellStyle name="差 2 2 5" xfId="26699"/>
    <cellStyle name="标题 2 2 3 2 2 4" xfId="26700"/>
    <cellStyle name="标题 2 2 3 2 2 4 2" xfId="26701"/>
    <cellStyle name="标题 2 2 3 2 2 4 3" xfId="26702"/>
    <cellStyle name="标题 2 2 3 2 2 4 4" xfId="26703"/>
    <cellStyle name="汇总 2 5 2 4 3" xfId="26704"/>
    <cellStyle name="常规 35 2 3 2 2 3 2" xfId="26705"/>
    <cellStyle name="标题 2 2 3 2 2 5" xfId="26706"/>
    <cellStyle name="好 2 2 2 2 2 2 2" xfId="26707"/>
    <cellStyle name="强调文字颜色 4 2 5 3 3 2 2 2" xfId="26708"/>
    <cellStyle name="标题 2 2 3 2 2 6" xfId="26709"/>
    <cellStyle name="标题 4 2 5 2 2 2" xfId="26710"/>
    <cellStyle name="好 2 2 2 2 2 2 3" xfId="26711"/>
    <cellStyle name="标题 2 2 3 2 3" xfId="26712"/>
    <cellStyle name="标题 2 2 3 2 3 2" xfId="26713"/>
    <cellStyle name="标题 2 2 3 2 3 2 2 2 2" xfId="26714"/>
    <cellStyle name="常规 26 2 4 5" xfId="26715"/>
    <cellStyle name="常规 31 2 4 5" xfId="26716"/>
    <cellStyle name="标题 2 2 3 2 3 2 2 3" xfId="26717"/>
    <cellStyle name="常规 21 2 2 3 6 2" xfId="26718"/>
    <cellStyle name="标题 2 2 3 2 3 2 3 2" xfId="26719"/>
    <cellStyle name="标题 2 2 3 2 3 2 4" xfId="26720"/>
    <cellStyle name="常规 35 4 4 3 2" xfId="26721"/>
    <cellStyle name="标题 2 2 3 2 3 2 4 2" xfId="26722"/>
    <cellStyle name="标题 2 2 3 2 3 3 2" xfId="26723"/>
    <cellStyle name="标题 2 2 3 2 3 3 2 2" xfId="26724"/>
    <cellStyle name="标题 2 2 3 2 3 3 2 2 2" xfId="26725"/>
    <cellStyle name="常规 27 2 4 5" xfId="26726"/>
    <cellStyle name="常规 32 2 4 5" xfId="26727"/>
    <cellStyle name="标题 2 2 3 2 3 3 2 3" xfId="26728"/>
    <cellStyle name="标题 2 2 3 2 3 3 2 3 2" xfId="26729"/>
    <cellStyle name="标题 4 2 7 3 2 4" xfId="26730"/>
    <cellStyle name="标题 2 2 3 2 3 3 2 4" xfId="26731"/>
    <cellStyle name="标题 2 2 3 2 3 3 3" xfId="26732"/>
    <cellStyle name="标题 2 2 3 2 3 3 3 2" xfId="26733"/>
    <cellStyle name="标题 2 2 3 2 3 3 4" xfId="26734"/>
    <cellStyle name="标题 2 2 3 2 3 3 4 2" xfId="26735"/>
    <cellStyle name="强调文字颜色 6 2 5 2 3 2 2 2" xfId="26736"/>
    <cellStyle name="标题 2 2 3 2 3 4 2" xfId="26737"/>
    <cellStyle name="强调文字颜色 6 2 5 2 3 2 3" xfId="26738"/>
    <cellStyle name="标题 2 2 3 2 3 5" xfId="26739"/>
    <cellStyle name="好 2 2 2 2 2 3 2" xfId="26740"/>
    <cellStyle name="强调文字颜色 6 2 5 2 3 2 4" xfId="26741"/>
    <cellStyle name="强调文字颜色 4 2 5 3 3 2 3 2" xfId="26742"/>
    <cellStyle name="标题 2 2 3 2 3 6" xfId="26743"/>
    <cellStyle name="标题 4 2 5 2 3 2" xfId="26744"/>
    <cellStyle name="好 2 2 2 2 2 3 3" xfId="26745"/>
    <cellStyle name="标题 2 2 3 2 4" xfId="26746"/>
    <cellStyle name="标题 2 2 3 2 4 2" xfId="26747"/>
    <cellStyle name="常规 21 12" xfId="26748"/>
    <cellStyle name="标题 2 2 3 2 4 2 2" xfId="26749"/>
    <cellStyle name="标题 2 2 3 2 4 2 2 2" xfId="26750"/>
    <cellStyle name="标题 2 2 3 2 4 3 2" xfId="26751"/>
    <cellStyle name="标题 2 2 3 2 5 2" xfId="26752"/>
    <cellStyle name="标题 2 2 3 2 5 2 2" xfId="26753"/>
    <cellStyle name="标题 2 2 3 2 5 3" xfId="26754"/>
    <cellStyle name="标题 2 2 3 2 5 3 2" xfId="26755"/>
    <cellStyle name="标题 2 2 3 2 6" xfId="26756"/>
    <cellStyle name="标题 2 2 3 2 6 2" xfId="26757"/>
    <cellStyle name="标题 2 2 3 2 7" xfId="26758"/>
    <cellStyle name="标题 2 2 3 2 8" xfId="26759"/>
    <cellStyle name="常规 29 2 3 3 3 2" xfId="26760"/>
    <cellStyle name="常规 34 2 3 3 3 2" xfId="26761"/>
    <cellStyle name="标题 2 2 3 3 2 2" xfId="26762"/>
    <cellStyle name="标题 2 2 3 3 2 2 2" xfId="26763"/>
    <cellStyle name="标题 2 2 3 3 2 2 2 2" xfId="26764"/>
    <cellStyle name="差 2 4 2 3 4" xfId="26765"/>
    <cellStyle name="标题 2 2 3 3 2 2 2 2 2" xfId="26766"/>
    <cellStyle name="差 2 4 2 3 4 2" xfId="26767"/>
    <cellStyle name="常规 21 4 2 2 4 4" xfId="26768"/>
    <cellStyle name="标题 2 2 3 3 2 2 2 3" xfId="26769"/>
    <cellStyle name="差 2 4 2 3 5" xfId="26770"/>
    <cellStyle name="标题 2 2 3 3 2 2 2 3 2" xfId="26771"/>
    <cellStyle name="差 2 4 2 3 5 2" xfId="26772"/>
    <cellStyle name="差 2 4 2 3 6" xfId="26773"/>
    <cellStyle name="标题 2 2 3 3 2 2 2 4" xfId="26774"/>
    <cellStyle name="常规 22 10 2" xfId="26775"/>
    <cellStyle name="标题 2 2 3 3 2 2 3" xfId="26776"/>
    <cellStyle name="标题 2 2 3 3 2 2 3 2" xfId="26777"/>
    <cellStyle name="差 2 4 2 4 4" xfId="26778"/>
    <cellStyle name="标题 2 2 3 3 2 2 4" xfId="26779"/>
    <cellStyle name="标题 2 2 3 3 2 2 4 2" xfId="26780"/>
    <cellStyle name="差 2 4 2 5 4" xfId="26781"/>
    <cellStyle name="标题 2 2 3 3 2 2 5" xfId="26782"/>
    <cellStyle name="标题 2 2 3 3 2 3" xfId="26783"/>
    <cellStyle name="标题 2 2 3 3 2 3 2" xfId="26784"/>
    <cellStyle name="标题 2 2 3 3 2 3 2 2" xfId="26785"/>
    <cellStyle name="差 2 4 3 3 4" xfId="26786"/>
    <cellStyle name="标题 2 2 3 3 2 3 2 3" xfId="26787"/>
    <cellStyle name="差 2 4 3 3 5" xfId="26788"/>
    <cellStyle name="标题 2 2 3 3 2 3 3" xfId="26789"/>
    <cellStyle name="标题 2 2 3 3 2 3 3 2" xfId="26790"/>
    <cellStyle name="差 2 4 3 4 4" xfId="26791"/>
    <cellStyle name="标题 2 2 3 3 2 3 4" xfId="26792"/>
    <cellStyle name="汇总 2 6 2 3 3" xfId="26793"/>
    <cellStyle name="常规 35 2 3 3 2 2 2" xfId="26794"/>
    <cellStyle name="标题 2 2 3 3 2 3 4 2" xfId="26795"/>
    <cellStyle name="标题 2 2 3 3 2 3 5" xfId="26796"/>
    <cellStyle name="常规 2 3 2 3 3 2 2 2" xfId="26797"/>
    <cellStyle name="标题 2 2 3 3 2 4" xfId="26798"/>
    <cellStyle name="标题 2 2 3 3 2 4 2" xfId="26799"/>
    <cellStyle name="标题 2 2 3 3 2 4 3" xfId="26800"/>
    <cellStyle name="标题 2 2 3 3 2 4 4" xfId="26801"/>
    <cellStyle name="汇总 2 6 2 4 3" xfId="26802"/>
    <cellStyle name="常规 35 2 3 3 2 3 2" xfId="26803"/>
    <cellStyle name="标题 2 2 3 3 2 5" xfId="26804"/>
    <cellStyle name="常规 25 2 5 2" xfId="26805"/>
    <cellStyle name="常规 30 2 5 2" xfId="26806"/>
    <cellStyle name="好 2 2 2 2 3 2 2" xfId="26807"/>
    <cellStyle name="标题 2 2 3 3 2 5 2" xfId="26808"/>
    <cellStyle name="常规 25 2 5 2 2" xfId="26809"/>
    <cellStyle name="常规 30 2 5 2 2" xfId="26810"/>
    <cellStyle name="好 2 2 2 2 3 2 2 2" xfId="26811"/>
    <cellStyle name="标题 2 2 3 3 2 6" xfId="26812"/>
    <cellStyle name="标题 4 2 5 3 2 2" xfId="26813"/>
    <cellStyle name="常规 25 2 5 3" xfId="26814"/>
    <cellStyle name="常规 30 2 5 3" xfId="26815"/>
    <cellStyle name="好 2 2 2 2 3 2 3" xfId="26816"/>
    <cellStyle name="标题 2 2 3 3 2 6 2" xfId="26817"/>
    <cellStyle name="标题 4 2 5 3 2 2 2" xfId="26818"/>
    <cellStyle name="常规 25 2 5 3 2" xfId="26819"/>
    <cellStyle name="常规 30 2 5 3 2" xfId="26820"/>
    <cellStyle name="好 2 2 2 2 3 2 3 2" xfId="26821"/>
    <cellStyle name="标题 2 2 3 3 3" xfId="26822"/>
    <cellStyle name="标题 2 2 3 3 3 2" xfId="26823"/>
    <cellStyle name="标题 2 2 3 3 3 2 3 2" xfId="26824"/>
    <cellStyle name="差 2 5 2 4 4" xfId="26825"/>
    <cellStyle name="标题 2 2 3 3 3 2 4" xfId="26826"/>
    <cellStyle name="标题 2 2 3 3 3 3" xfId="26827"/>
    <cellStyle name="标题 2 2 3 3 3 3 2" xfId="26828"/>
    <cellStyle name="强调文字颜色 6 2 5 2 4 2 2" xfId="26829"/>
    <cellStyle name="标题 2 2 3 3 3 4" xfId="26830"/>
    <cellStyle name="标题 2 2 3 3 3 4 2" xfId="26831"/>
    <cellStyle name="标题 2 2 3 3 3 5" xfId="26832"/>
    <cellStyle name="常规 24 5 2 2 2" xfId="26833"/>
    <cellStyle name="常规 25 2 6 2" xfId="26834"/>
    <cellStyle name="常规 30 2 6 2" xfId="26835"/>
    <cellStyle name="好 2 2 2 2 3 3 2" xfId="26836"/>
    <cellStyle name="标题 2 2 3 3 4" xfId="26837"/>
    <cellStyle name="标题 2 2 3 3 4 2" xfId="26838"/>
    <cellStyle name="标题 2 2 3 3 4 3" xfId="26839"/>
    <cellStyle name="标题 2 2 3 3 5" xfId="26840"/>
    <cellStyle name="标题 2 2 3 3 5 2" xfId="26841"/>
    <cellStyle name="标题 2 2 3 3 6" xfId="26842"/>
    <cellStyle name="标题 2 2 3 3 6 2" xfId="26843"/>
    <cellStyle name="标题 2 2 3 3 7" xfId="26844"/>
    <cellStyle name="标题 2 2 3 4 2 2" xfId="26845"/>
    <cellStyle name="差 2 6 2 3 2 3 2" xfId="26846"/>
    <cellStyle name="标题 2 2 3 4 2 2 2" xfId="26847"/>
    <cellStyle name="输入 2 5 2 5 4" xfId="26848"/>
    <cellStyle name="标题 2 2 3 4 2 2 2 2" xfId="26849"/>
    <cellStyle name="标题 2 2 3 4 2 3" xfId="26850"/>
    <cellStyle name="强调文字颜色 5 2 5 3 2 2 2 2" xfId="26851"/>
    <cellStyle name="标题 2 2 3 4 2 4" xfId="26852"/>
    <cellStyle name="常规 36 2 2 5 2" xfId="26853"/>
    <cellStyle name="标题 2 2 3 4 2 5" xfId="26854"/>
    <cellStyle name="常规 25 3 5 2" xfId="26855"/>
    <cellStyle name="常规 30 3 5 2" xfId="26856"/>
    <cellStyle name="好 2 2 2 2 4 2 2" xfId="26857"/>
    <cellStyle name="标题 2 2 3 4 3" xfId="26858"/>
    <cellStyle name="差 2 6 2 3 2 4" xfId="26859"/>
    <cellStyle name="标题 2 2 3 4 3 2" xfId="26860"/>
    <cellStyle name="标题 2 2 3 4 3 2 2" xfId="26861"/>
    <cellStyle name="输入 2 6 2 5 4" xfId="26862"/>
    <cellStyle name="标题 2 2 3 4 3 2 2 2" xfId="26863"/>
    <cellStyle name="标题 2 2 3 4 3 3" xfId="26864"/>
    <cellStyle name="强调文字颜色 5 2 5 3 2 2 3 2" xfId="26865"/>
    <cellStyle name="标题 2 2 3 4 3 4" xfId="26866"/>
    <cellStyle name="常规 36 2 2 6 2" xfId="26867"/>
    <cellStyle name="标题 2 2 3 4 3 5" xfId="26868"/>
    <cellStyle name="常规 24 5 3 2 2" xfId="26869"/>
    <cellStyle name="常规 25 3 6 2" xfId="26870"/>
    <cellStyle name="常规 30 3 6 2" xfId="26871"/>
    <cellStyle name="好 2 2 2 2 4 3 2" xfId="26872"/>
    <cellStyle name="标题 2 2 3 4 4" xfId="26873"/>
    <cellStyle name="标题 2 2 3 4 4 2" xfId="26874"/>
    <cellStyle name="标题 2 2 3 4 4 3" xfId="26875"/>
    <cellStyle name="标题 2 2 3 4 4 4" xfId="26876"/>
    <cellStyle name="标题 2 2 3 4 5" xfId="26877"/>
    <cellStyle name="标题 2 2 3 4 5 2" xfId="26878"/>
    <cellStyle name="标题 2 2 3 4 6" xfId="26879"/>
    <cellStyle name="标题 5 8 2 2" xfId="26880"/>
    <cellStyle name="标题 2 2 3 4 6 2" xfId="26881"/>
    <cellStyle name="标题 5 8 2 2 2" xfId="26882"/>
    <cellStyle name="标题 2 2 3 4 7" xfId="26883"/>
    <cellStyle name="标题 5 8 2 3" xfId="26884"/>
    <cellStyle name="标题 2 2 3 5 2" xfId="26885"/>
    <cellStyle name="标题 2 2 3 5 2 2" xfId="26886"/>
    <cellStyle name="好 2 3 2 2 4 3" xfId="26887"/>
    <cellStyle name="标题 2 2 3 5 2 2 2" xfId="26888"/>
    <cellStyle name="标题 2 2 3 5 2 3" xfId="26889"/>
    <cellStyle name="标题 2 2 3 5 2 4" xfId="26890"/>
    <cellStyle name="常规 36 2 3 5 2" xfId="26891"/>
    <cellStyle name="标题 2 2 3 5 3" xfId="26892"/>
    <cellStyle name="标题 2 2 3 5 3 2" xfId="26893"/>
    <cellStyle name="标题 2 2 3 8 2" xfId="26894"/>
    <cellStyle name="标题 2 2 3 9" xfId="26895"/>
    <cellStyle name="标题 2 2 4" xfId="26896"/>
    <cellStyle name="标题 2 2 4 2 2 2" xfId="26897"/>
    <cellStyle name="标题 2 2 4 2 2 2 2" xfId="26898"/>
    <cellStyle name="标题 2 2 4 2 2 2 2 2" xfId="26899"/>
    <cellStyle name="警告文本 2 2 3 4 3" xfId="26900"/>
    <cellStyle name="常规 21 3 3 2 6" xfId="26901"/>
    <cellStyle name="标题 2 2 4 2 2 2 2 3" xfId="26902"/>
    <cellStyle name="警告文本 2 2 3 4 4" xfId="26903"/>
    <cellStyle name="常规 21 3 3 2 7" xfId="26904"/>
    <cellStyle name="标题 2 2 4 2 2 2 2 5" xfId="26905"/>
    <cellStyle name="标题 2 2 4 2 2 2 3" xfId="26906"/>
    <cellStyle name="标题 2 2 4 2 2 2 3 2" xfId="26907"/>
    <cellStyle name="标题 2 2 4 2 2 2 3 5" xfId="26908"/>
    <cellStyle name="标题 2 2 4 2 2 2 4" xfId="26909"/>
    <cellStyle name="常规 36 4 3 3 2" xfId="26910"/>
    <cellStyle name="标题 2 2 4 2 2 2 4 2" xfId="26911"/>
    <cellStyle name="标题 2 2 4 2 2 2 5" xfId="26912"/>
    <cellStyle name="常规 27 4 3 2" xfId="26913"/>
    <cellStyle name="常规 32 4 3 2" xfId="26914"/>
    <cellStyle name="标题 2 2 4 2 2 2 5 2" xfId="26915"/>
    <cellStyle name="常规 27 4 3 2 2" xfId="26916"/>
    <cellStyle name="常规 32 4 3 2 2" xfId="26917"/>
    <cellStyle name="标题 2 2 4 2 2 2 6" xfId="26918"/>
    <cellStyle name="常规 3 7 3 4 2" xfId="26919"/>
    <cellStyle name="常规 27 4 3 3" xfId="26920"/>
    <cellStyle name="常规 32 4 3 3" xfId="26921"/>
    <cellStyle name="标题 2 2 4 2 2 2 6 2" xfId="26922"/>
    <cellStyle name="常规 27 4 3 3 2" xfId="26923"/>
    <cellStyle name="常规 32 4 3 3 2" xfId="26924"/>
    <cellStyle name="标题 2 2 4 2 2 2 7" xfId="26925"/>
    <cellStyle name="常规 27 4 3 4" xfId="26926"/>
    <cellStyle name="常规 32 4 3 4" xfId="26927"/>
    <cellStyle name="标题 2 2 4 2 2 3" xfId="26928"/>
    <cellStyle name="标题 2 2 4 2 2 3 2" xfId="26929"/>
    <cellStyle name="标题 2 2 4 2 2 3 2 2" xfId="26930"/>
    <cellStyle name="标题 2 2 4 2 2 3 2 2 2" xfId="26931"/>
    <cellStyle name="标题 2 2 4 2 2 3 2 3" xfId="26932"/>
    <cellStyle name="标题 2 2 4 2 2 3 2 3 2" xfId="26933"/>
    <cellStyle name="标题 2 2 4 2 2 3 3" xfId="26934"/>
    <cellStyle name="标题 2 2 4 2 2 3 3 2" xfId="26935"/>
    <cellStyle name="标题 2 2 4 2 2 3 4" xfId="26936"/>
    <cellStyle name="常规 36 4 3 4 2" xfId="26937"/>
    <cellStyle name="标题 2 2 4 2 2 3 4 2" xfId="26938"/>
    <cellStyle name="标题 2 2 4 2 2 3 5" xfId="26939"/>
    <cellStyle name="常规 27 4 4 2" xfId="26940"/>
    <cellStyle name="常规 32 4 4 2" xfId="26941"/>
    <cellStyle name="标题 2 2 4 2 2 4" xfId="26942"/>
    <cellStyle name="标题 2 2 5 5 2" xfId="26943"/>
    <cellStyle name="标题 2 2 4 2 2 4 2" xfId="26944"/>
    <cellStyle name="标题 2 2 5 5 2 2" xfId="26945"/>
    <cellStyle name="标题 2 2 4 2 2 4 3" xfId="26946"/>
    <cellStyle name="标题 2 2 4 2 2 4 4" xfId="26947"/>
    <cellStyle name="标题 2 2 4 2 3" xfId="26948"/>
    <cellStyle name="标题 2 2 4 2 3 2" xfId="26949"/>
    <cellStyle name="标题 2 2 4 2 3 2 2" xfId="26950"/>
    <cellStyle name="标题 2 2 4 2 3 2 2 2" xfId="26951"/>
    <cellStyle name="警告文本 2 3 3 4 3" xfId="26952"/>
    <cellStyle name="常规 21 4 3 2 6" xfId="26953"/>
    <cellStyle name="标题 2 2 4 2 3 2 2 3" xfId="26954"/>
    <cellStyle name="警告文本 2 3 3 4 4" xfId="26955"/>
    <cellStyle name="常规 21 4 3 2 7" xfId="26956"/>
    <cellStyle name="链接单元格 2 2 2 3 6 2" xfId="26957"/>
    <cellStyle name="标题 2 2 4 2 3 2 2 4" xfId="26958"/>
    <cellStyle name="差 2 2 2 2 2 3 3 2" xfId="26959"/>
    <cellStyle name="标题 2 2 4 2 3 2 3" xfId="26960"/>
    <cellStyle name="标题 2 2 4 2 3 2 3 2" xfId="26961"/>
    <cellStyle name="标题 2 2 4 2 3 2 4" xfId="26962"/>
    <cellStyle name="常规 36 4 4 3 2" xfId="26963"/>
    <cellStyle name="标题 2 2 4 2 3 2 4 2" xfId="26964"/>
    <cellStyle name="标题 2 2 4 2 3 2 5" xfId="26965"/>
    <cellStyle name="常规 27 5 3 2" xfId="26966"/>
    <cellStyle name="常规 32 5 3 2" xfId="26967"/>
    <cellStyle name="标题 2 2 4 2 3 3 2" xfId="26968"/>
    <cellStyle name="标题 2 2 4 2 3 3 2 2" xfId="26969"/>
    <cellStyle name="标题 2 2 4 2 3 3 2 2 2" xfId="26970"/>
    <cellStyle name="标题 2 2 4 2 3 3 2 3" xfId="26971"/>
    <cellStyle name="标题 2 2 4 2 3 3 2 3 2" xfId="26972"/>
    <cellStyle name="标题 2 2 4 2 3 3 2 4" xfId="26973"/>
    <cellStyle name="差 2 2 2 2 2 4 3 2" xfId="26974"/>
    <cellStyle name="标题 2 2 4 2 3 3 3" xfId="26975"/>
    <cellStyle name="标题 2 2 4 2 3 3 3 2" xfId="26976"/>
    <cellStyle name="强调文字颜色 6 2 5 3 3 2 2" xfId="26977"/>
    <cellStyle name="标题 2 2 4 2 3 4" xfId="26978"/>
    <cellStyle name="标题 2 2 5 6 2" xfId="26979"/>
    <cellStyle name="强调文字颜色 6 2 5 3 3 2 2 2" xfId="26980"/>
    <cellStyle name="标题 2 2 4 2 3 4 2" xfId="26981"/>
    <cellStyle name="标题 2 2 4 2 4 2" xfId="26982"/>
    <cellStyle name="标题 2 2 4 2 4 2 2" xfId="26983"/>
    <cellStyle name="标题 2 2 4 2 4 2 2 2" xfId="26984"/>
    <cellStyle name="标题 2 2 4 2 4 3 2" xfId="26985"/>
    <cellStyle name="强调文字颜色 6 2 5 3 3 3 2" xfId="26986"/>
    <cellStyle name="标题 2 2 4 2 4 4" xfId="26987"/>
    <cellStyle name="标题 2 2 5 7 2" xfId="26988"/>
    <cellStyle name="标题 2 2 4 2 4 4 2" xfId="26989"/>
    <cellStyle name="标题 2 2 4 2 4 5" xfId="26990"/>
    <cellStyle name="链接单元格 2 4 5 2 2" xfId="26991"/>
    <cellStyle name="常规 3 4 5 2 2 2" xfId="26992"/>
    <cellStyle name="好 2 2 2 3 2 4 2" xfId="26993"/>
    <cellStyle name="标题 2 2 4 2 5" xfId="26994"/>
    <cellStyle name="差 2 4 3 2 3 4 2" xfId="26995"/>
    <cellStyle name="标题 2 2 4 2 5 2" xfId="26996"/>
    <cellStyle name="标题 2 2 4 2 6" xfId="26997"/>
    <cellStyle name="标题 2 2 4 2 6 2" xfId="26998"/>
    <cellStyle name="标题 2 2 4 2 7" xfId="26999"/>
    <cellStyle name="标题 2 2 4 2 8" xfId="27000"/>
    <cellStyle name="常规 29 2 3 4 3 2" xfId="27001"/>
    <cellStyle name="常规 34 2 3 4 3 2" xfId="27002"/>
    <cellStyle name="标题 2 2 4 3 2" xfId="27003"/>
    <cellStyle name="标题 2 2 4 3 2 2" xfId="27004"/>
    <cellStyle name="标题 2 2 4 3 2 2 2" xfId="27005"/>
    <cellStyle name="标题 2 2 4 3 2 2 2 2" xfId="27006"/>
    <cellStyle name="常规 22 3 3 2 6" xfId="27007"/>
    <cellStyle name="标题 2 2 4 3 2 2 2 2 2" xfId="27008"/>
    <cellStyle name="标题 2 2 4 3 2 2 2 3" xfId="27009"/>
    <cellStyle name="常规 3 2 2 2 2 6 2" xfId="27010"/>
    <cellStyle name="标题 2 2 4 3 2 2 2 3 2" xfId="27011"/>
    <cellStyle name="标题 2 2 4 3 2 2 3" xfId="27012"/>
    <cellStyle name="标题 2 2 4 3 2 2 3 2" xfId="27013"/>
    <cellStyle name="常规 22 3 3 3 6" xfId="27014"/>
    <cellStyle name="注释 2 5 2 2 2 2 3 2" xfId="27015"/>
    <cellStyle name="标题 2 2 4 3 2 2 4" xfId="27016"/>
    <cellStyle name="标题 2 2 4 3 2 2 4 2" xfId="27017"/>
    <cellStyle name="标题 2 2 4 3 2 2 5" xfId="27018"/>
    <cellStyle name="常规 28 4 3 2" xfId="27019"/>
    <cellStyle name="常规 33 4 3 2" xfId="27020"/>
    <cellStyle name="标题 2 2 4 3 2 3" xfId="27021"/>
    <cellStyle name="标题 2 2 4 3 2 3 2" xfId="27022"/>
    <cellStyle name="标题 2 2 4 3 2 3 2 2" xfId="27023"/>
    <cellStyle name="标题 2 2 4 3 2 3 2 2 2" xfId="27024"/>
    <cellStyle name="输出 2 2 4 2 3 2" xfId="27025"/>
    <cellStyle name="标题 2 2 4 3 2 3 2 3" xfId="27026"/>
    <cellStyle name="输出 2 2 4 2 3 2 2" xfId="27027"/>
    <cellStyle name="标题 2 2 4 3 2 3 2 3 2" xfId="27028"/>
    <cellStyle name="标题 2 2 4 3 2 3 3" xfId="27029"/>
    <cellStyle name="标题 2 2 4 3 2 3 3 2" xfId="27030"/>
    <cellStyle name="注释 2 5 2 2 2 2 4 2" xfId="27031"/>
    <cellStyle name="标题 2 2 4 3 2 3 4" xfId="27032"/>
    <cellStyle name="标题 2 2 4 3 2 3 4 2" xfId="27033"/>
    <cellStyle name="标题 2 2 4 3 2 3 5" xfId="27034"/>
    <cellStyle name="常规 28 4 4 2" xfId="27035"/>
    <cellStyle name="常规 33 4 4 2" xfId="27036"/>
    <cellStyle name="标题 2 2 4 3 2 4" xfId="27037"/>
    <cellStyle name="标题 2 2 6 5 2" xfId="27038"/>
    <cellStyle name="标题 2 2 4 3 2 4 2" xfId="27039"/>
    <cellStyle name="标题 2 2 4 3 2 4 2 2" xfId="27040"/>
    <cellStyle name="标题 2 2 4 3 2 4 3" xfId="27041"/>
    <cellStyle name="标题 2 2 4 3 2 4 3 2" xfId="27042"/>
    <cellStyle name="标题 2 2 4 3 2 4 4" xfId="27043"/>
    <cellStyle name="标题 2 2 4 3 2 5" xfId="27044"/>
    <cellStyle name="常规 26 2 5 2" xfId="27045"/>
    <cellStyle name="常规 31 2 5 2" xfId="27046"/>
    <cellStyle name="好 2 2 2 3 3 2 2" xfId="27047"/>
    <cellStyle name="标题 2 2 4 3 2 5 2" xfId="27048"/>
    <cellStyle name="常规 26 2 5 2 2" xfId="27049"/>
    <cellStyle name="常规 31 2 5 2 2" xfId="27050"/>
    <cellStyle name="好 2 2 2 3 3 2 2 2" xfId="27051"/>
    <cellStyle name="标题 2 2 4 3 3" xfId="27052"/>
    <cellStyle name="标题 2 2 4 3 3 2" xfId="27053"/>
    <cellStyle name="标题 2 2 4 3 3 2 2" xfId="27054"/>
    <cellStyle name="标题 2 2 4 3 3 2 3" xfId="27055"/>
    <cellStyle name="标题 2 2 4 3 3 2 3 2" xfId="27056"/>
    <cellStyle name="注释 2 5 2 2 2 3 3 2" xfId="27057"/>
    <cellStyle name="标题 2 2 4 3 3 2 4" xfId="27058"/>
    <cellStyle name="标题 2 2 4 3 3 3" xfId="27059"/>
    <cellStyle name="标题 2 2 4 3 3 3 2" xfId="27060"/>
    <cellStyle name="强调文字颜色 6 2 5 3 4 2 2" xfId="27061"/>
    <cellStyle name="标题 2 2 4 3 3 4" xfId="27062"/>
    <cellStyle name="标题 2 2 6 6 2" xfId="27063"/>
    <cellStyle name="标题 2 2 4 3 3 4 2" xfId="27064"/>
    <cellStyle name="标题 2 2 4 3 3 5" xfId="27065"/>
    <cellStyle name="常规 26 2 6 2" xfId="27066"/>
    <cellStyle name="常规 31 2 6 2" xfId="27067"/>
    <cellStyle name="好 2 2 2 3 3 3 2" xfId="27068"/>
    <cellStyle name="标题 2 2 4 3 4 2" xfId="27069"/>
    <cellStyle name="标题 2 2 4 3 4 2 2" xfId="27070"/>
    <cellStyle name="链接单元格 2 2 2 2 2 2 3" xfId="27071"/>
    <cellStyle name="常规 22 2 2 2 2 3 3" xfId="27072"/>
    <cellStyle name="标题 2 2 4 3 4 3" xfId="27073"/>
    <cellStyle name="标题 2 2 4 3 4 3 2" xfId="27074"/>
    <cellStyle name="强调文字颜色 6 2 5 3 4 3 2" xfId="27075"/>
    <cellStyle name="标题 2 2 4 3 4 4" xfId="27076"/>
    <cellStyle name="标题 2 2 4 4" xfId="27077"/>
    <cellStyle name="标题 2 2 4 4 2" xfId="27078"/>
    <cellStyle name="标题 2 2 4 4 2 2" xfId="27079"/>
    <cellStyle name="标题 2 2 4 4 2 2 2" xfId="27080"/>
    <cellStyle name="标题 2 2 4 4 2 2 2 2" xfId="27081"/>
    <cellStyle name="常规 18 3 3 2 6" xfId="27082"/>
    <cellStyle name="常规 23 3 3 2 6" xfId="27083"/>
    <cellStyle name="标题 2 2 4 4 2 2 3" xfId="27084"/>
    <cellStyle name="标题 2 2 4 4 2 2 3 2" xfId="27085"/>
    <cellStyle name="常规 23 3 3 3 6" xfId="27086"/>
    <cellStyle name="注释 2 5 2 2 3 2 3 2" xfId="27087"/>
    <cellStyle name="标题 2 2 4 4 2 2 4" xfId="27088"/>
    <cellStyle name="标题 2 2 4 4 2 3" xfId="27089"/>
    <cellStyle name="强调文字颜色 5 2 5 3 3 2 2 2" xfId="27090"/>
    <cellStyle name="标题 2 2 4 4 2 4" xfId="27091"/>
    <cellStyle name="标题 2 2 7 5 2" xfId="27092"/>
    <cellStyle name="常规 36 3 2 5 2" xfId="27093"/>
    <cellStyle name="标题 2 2 4 4 2 4 2" xfId="27094"/>
    <cellStyle name="标题 2 2 4 4 2 5" xfId="27095"/>
    <cellStyle name="常规 26 3 5 2" xfId="27096"/>
    <cellStyle name="常规 31 3 5 2" xfId="27097"/>
    <cellStyle name="好 2 2 2 3 4 2 2" xfId="27098"/>
    <cellStyle name="标题 2 2 4 4 3" xfId="27099"/>
    <cellStyle name="标题 2 2 4 4 3 2" xfId="27100"/>
    <cellStyle name="标题 2 2 4 4 3 2 2" xfId="27101"/>
    <cellStyle name="标题 2 2 4 4 3 2 2 2" xfId="27102"/>
    <cellStyle name="常规 18 4 3 2 6" xfId="27103"/>
    <cellStyle name="标题 2 2 4 4 3 2 3" xfId="27104"/>
    <cellStyle name="标题 2 2 4 4 3 2 3 2" xfId="27105"/>
    <cellStyle name="标题 2 2 4 4 3 2 4" xfId="27106"/>
    <cellStyle name="标题 5 4 2 2 2 2 2 2" xfId="27107"/>
    <cellStyle name="标题 2 2 4 4 3 3" xfId="27108"/>
    <cellStyle name="强调文字颜色 5 2 5 3 3 2 3 2" xfId="27109"/>
    <cellStyle name="标题 2 2 4 4 3 4" xfId="27110"/>
    <cellStyle name="标题 2 2 7 6 2" xfId="27111"/>
    <cellStyle name="常规 36 3 2 6 2" xfId="27112"/>
    <cellStyle name="标题 2 2 4 4 3 4 2" xfId="27113"/>
    <cellStyle name="标题 2 2 4 4 3 5" xfId="27114"/>
    <cellStyle name="常规 26 3 6 2" xfId="27115"/>
    <cellStyle name="常规 31 3 6 2" xfId="27116"/>
    <cellStyle name="好 2 2 2 3 4 3 2" xfId="27117"/>
    <cellStyle name="标题 2 2 4 4 4" xfId="27118"/>
    <cellStyle name="标题 2 2 4 4 4 2" xfId="27119"/>
    <cellStyle name="标题 2 2 4 4 4 2 2" xfId="27120"/>
    <cellStyle name="标题 2 2 4 4 4 3" xfId="27121"/>
    <cellStyle name="标题 2 2 4 4 4 3 2" xfId="27122"/>
    <cellStyle name="标题 2 2 4 4 4 4" xfId="27123"/>
    <cellStyle name="标题 2 2 4 4 5 2" xfId="27124"/>
    <cellStyle name="标题 2 2 4 4 6" xfId="27125"/>
    <cellStyle name="标题 5 9 2 2" xfId="27126"/>
    <cellStyle name="标题 2 2 4 4 6 2" xfId="27127"/>
    <cellStyle name="标题 2 2 4 4 7" xfId="27128"/>
    <cellStyle name="标题 2 2 4 5" xfId="27129"/>
    <cellStyle name="标题 2 2 4 5 2" xfId="27130"/>
    <cellStyle name="标题 2 2 4 5 2 2" xfId="27131"/>
    <cellStyle name="好 2 4 2 2 4 3" xfId="27132"/>
    <cellStyle name="标题 2 2 4 5 2 2 2" xfId="27133"/>
    <cellStyle name="标题 2 2 4 5 2 3" xfId="27134"/>
    <cellStyle name="标题 2 2 4 5 2 3 2" xfId="27135"/>
    <cellStyle name="标题 2 2 4 5 2 4" xfId="27136"/>
    <cellStyle name="标题 2 2 4 5 3" xfId="27137"/>
    <cellStyle name="标题 2 2 4 5 3 2" xfId="27138"/>
    <cellStyle name="强调文字颜色 6 2 5 3 2 3" xfId="27139"/>
    <cellStyle name="标题 2 2 4 7" xfId="27140"/>
    <cellStyle name="强调文字颜色 6 2 5 3 2 5" xfId="27141"/>
    <cellStyle name="标题 2 2 4 9" xfId="27142"/>
    <cellStyle name="标题 2 2 5" xfId="27143"/>
    <cellStyle name="标题 2 2 5 2" xfId="27144"/>
    <cellStyle name="标题 2 2 5 2 2" xfId="27145"/>
    <cellStyle name="标题 2 2 5 2 2 2" xfId="27146"/>
    <cellStyle name="标题 2 2 5 2 2 2 2" xfId="27147"/>
    <cellStyle name="警告文本 2 5 2 6" xfId="27148"/>
    <cellStyle name="标题 2 2 5 2 2 2 2 2" xfId="27149"/>
    <cellStyle name="警告文本 2 5 2 6 2" xfId="27150"/>
    <cellStyle name="标题 2 2 5 2 2 2 2 2 2" xfId="27151"/>
    <cellStyle name="警告文本 2 5 2 7" xfId="27152"/>
    <cellStyle name="标题 2 2 5 2 2 2 2 3" xfId="27153"/>
    <cellStyle name="标题 2 2 5 2 2 2 2 3 2" xfId="27154"/>
    <cellStyle name="标题 2 2 5 2 2 2 2 4" xfId="27155"/>
    <cellStyle name="标题 2 2 5 2 2 2 3" xfId="27156"/>
    <cellStyle name="警告文本 2 5 3 6" xfId="27157"/>
    <cellStyle name="标题 2 2 5 2 2 2 3 2" xfId="27158"/>
    <cellStyle name="标题 2 2 5 2 2 2 4" xfId="27159"/>
    <cellStyle name="常规 37 4 3 3 2" xfId="27160"/>
    <cellStyle name="标题 2 2 5 2 2 2 4 2" xfId="27161"/>
    <cellStyle name="标题 2 2 5 2 2 2 5" xfId="27162"/>
    <cellStyle name="标题 2 2 5 2 2 3 2" xfId="27163"/>
    <cellStyle name="警告文本 2 6 2 6" xfId="27164"/>
    <cellStyle name="标题 2 2 5 2 2 3 2 2" xfId="27165"/>
    <cellStyle name="警告文本 2 6 2 6 2" xfId="27166"/>
    <cellStyle name="标题 2 2 5 2 2 3 2 2 2" xfId="27167"/>
    <cellStyle name="警告文本 2 6 2 7" xfId="27168"/>
    <cellStyle name="标题 2 2 5 2 2 3 2 3" xfId="27169"/>
    <cellStyle name="标题 2 2 5 2 2 3 2 3 2" xfId="27170"/>
    <cellStyle name="常规 29 2 3 2 4" xfId="27171"/>
    <cellStyle name="常规 34 2 3 2 4" xfId="27172"/>
    <cellStyle name="标题 2 2 5 2 2 3 2 4" xfId="27173"/>
    <cellStyle name="标题 2 2 5 2 2 3 3" xfId="27174"/>
    <cellStyle name="标题 2 2 5 2 2 3 3 2" xfId="27175"/>
    <cellStyle name="标题 2 2 5 2 2 3 4" xfId="27176"/>
    <cellStyle name="标题 2 2 5 2 2 3 4 2" xfId="27177"/>
    <cellStyle name="标题 2 2 5 2 2 3 5" xfId="27178"/>
    <cellStyle name="标题 2 2 5 2 2 4" xfId="27179"/>
    <cellStyle name="标题 2 2 5 2 2 4 2" xfId="27180"/>
    <cellStyle name="标题 2 2 5 2 2 4 3" xfId="27181"/>
    <cellStyle name="标题 2 2 5 2 2 4 4" xfId="27182"/>
    <cellStyle name="标题 2 2 5 2 2 5" xfId="27183"/>
    <cellStyle name="好 2 2 2 4 2 2 2" xfId="27184"/>
    <cellStyle name="标题 4 2 7 2 2 2" xfId="27185"/>
    <cellStyle name="标题 2 2 5 2 2 6" xfId="27186"/>
    <cellStyle name="常规 38 3 2 2 2 2" xfId="27187"/>
    <cellStyle name="标题 2 2 5 2 3" xfId="27188"/>
    <cellStyle name="标题 2 2 5 2 4" xfId="27189"/>
    <cellStyle name="标题 2 2 5 2 5" xfId="27190"/>
    <cellStyle name="标题 2 2 5 2 6" xfId="27191"/>
    <cellStyle name="标题 2 2 5 2 7" xfId="27192"/>
    <cellStyle name="标题 2 2 5 3 2" xfId="27193"/>
    <cellStyle name="标题 2 2 5 3 2 2" xfId="27194"/>
    <cellStyle name="标题 2 2 5 3 2 2 2" xfId="27195"/>
    <cellStyle name="标题 2 2 5 3 2 2 2 2" xfId="27196"/>
    <cellStyle name="标题 2 2 5 3 2 2 3" xfId="27197"/>
    <cellStyle name="常规 10 3 2" xfId="27198"/>
    <cellStyle name="标题 2 2 5 3 2 2 3 2" xfId="27199"/>
    <cellStyle name="常规 10 3 2 2" xfId="27200"/>
    <cellStyle name="注释 2 5 2 3 2 2 3 2" xfId="27201"/>
    <cellStyle name="标题 2 2 5 3 2 2 4" xfId="27202"/>
    <cellStyle name="标题 2 2 5 3 2 3" xfId="27203"/>
    <cellStyle name="标题 2 2 5 3 2 3 2" xfId="27204"/>
    <cellStyle name="标题 2 2 5 3 2 4" xfId="27205"/>
    <cellStyle name="标题 2 2 5 3 2 4 2" xfId="27206"/>
    <cellStyle name="标题 2 2 5 3 2 5" xfId="27207"/>
    <cellStyle name="常规 27 2 5 2" xfId="27208"/>
    <cellStyle name="常规 32 2 5 2" xfId="27209"/>
    <cellStyle name="标题 2 2 5 3 3" xfId="27210"/>
    <cellStyle name="标题 2 2 5 3 4" xfId="27211"/>
    <cellStyle name="标题 2 2 5 3 6" xfId="27212"/>
    <cellStyle name="标题 2 2 5 3 7" xfId="27213"/>
    <cellStyle name="标题 2 2 5 4" xfId="27214"/>
    <cellStyle name="标题 2 2 5 4 2" xfId="27215"/>
    <cellStyle name="标题 2 2 5 4 2 2" xfId="27216"/>
    <cellStyle name="标题 2 2 5 4 2 2 2" xfId="27217"/>
    <cellStyle name="标题 2 2 5 4 2 3" xfId="27218"/>
    <cellStyle name="标题 2 2 5 4 2 3 2" xfId="27219"/>
    <cellStyle name="标题 2 2 5 4 2 4" xfId="27220"/>
    <cellStyle name="标题 2 2 5 4 3" xfId="27221"/>
    <cellStyle name="标题 2 2 5 4 4" xfId="27222"/>
    <cellStyle name="强调文字颜色 6 2 5 3 3 3" xfId="27223"/>
    <cellStyle name="标题 2 2 5 7" xfId="27224"/>
    <cellStyle name="标题 2 2 6" xfId="27225"/>
    <cellStyle name="标题 2 2 6 2" xfId="27226"/>
    <cellStyle name="标题 2 2 6 2 2" xfId="27227"/>
    <cellStyle name="标题 2 2 6 2 2 2" xfId="27228"/>
    <cellStyle name="标题 2 2 6 2 2 2 2" xfId="27229"/>
    <cellStyle name="标题 2 2 6 2 2 2 2 2" xfId="27230"/>
    <cellStyle name="标题 2 2 6 2 2 2 3" xfId="27231"/>
    <cellStyle name="标题 2 2 6 2 2 2 3 2" xfId="27232"/>
    <cellStyle name="标题 2 2 6 2 2 2 4" xfId="27233"/>
    <cellStyle name="标题 2 2 6 2 2 3 2" xfId="27234"/>
    <cellStyle name="标题 2 2 6 2 2 4" xfId="27235"/>
    <cellStyle name="标题 2 2 6 2 2 4 2" xfId="27236"/>
    <cellStyle name="标题 2 2 6 2 2 5" xfId="27237"/>
    <cellStyle name="标题 2 2 6 2 3" xfId="27238"/>
    <cellStyle name="常规 26 2 2 2" xfId="27239"/>
    <cellStyle name="常规 31 2 2 2" xfId="27240"/>
    <cellStyle name="标题 2 2 6 2 3 2" xfId="27241"/>
    <cellStyle name="常规 26 2 2 2 2" xfId="27242"/>
    <cellStyle name="常规 31 2 2 2 2" xfId="27243"/>
    <cellStyle name="标题 2 2 6 2 3 2 2" xfId="27244"/>
    <cellStyle name="常规 26 2 2 2 2 2" xfId="27245"/>
    <cellStyle name="常规 31 2 2 2 2 2" xfId="27246"/>
    <cellStyle name="标题 2 2 6 2 3 2 2 2" xfId="27247"/>
    <cellStyle name="常规 26 2 2 2 2 2 2" xfId="27248"/>
    <cellStyle name="常规 31 2 2 2 2 2 2" xfId="27249"/>
    <cellStyle name="标题 2 2 6 2 3 2 3" xfId="27250"/>
    <cellStyle name="常规 26 2 2 2 2 3" xfId="27251"/>
    <cellStyle name="常规 31 2 2 2 2 3" xfId="27252"/>
    <cellStyle name="标题 2 2 6 2 3 2 3 2" xfId="27253"/>
    <cellStyle name="常规 26 2 2 2 2 3 2" xfId="27254"/>
    <cellStyle name="常规 31 2 2 2 2 3 2" xfId="27255"/>
    <cellStyle name="标题 2 2 6 2 3 2 4" xfId="27256"/>
    <cellStyle name="常规 26 2 2 2 2 4" xfId="27257"/>
    <cellStyle name="常规 31 2 2 2 2 4" xfId="27258"/>
    <cellStyle name="标题 2 2 6 2 3 3" xfId="27259"/>
    <cellStyle name="常规 26 2 2 2 3" xfId="27260"/>
    <cellStyle name="常规 31 2 2 2 3" xfId="27261"/>
    <cellStyle name="标题 2 2 6 2 3 3 2" xfId="27262"/>
    <cellStyle name="常规 26 2 2 2 3 2" xfId="27263"/>
    <cellStyle name="常规 31 2 2 2 3 2" xfId="27264"/>
    <cellStyle name="标题 2 2 6 2 3 4" xfId="27265"/>
    <cellStyle name="常规 26 2 2 2 4" xfId="27266"/>
    <cellStyle name="常规 31 2 2 2 4" xfId="27267"/>
    <cellStyle name="标题 2 2 6 2 3 4 2" xfId="27268"/>
    <cellStyle name="常规 26 2 2 2 4 2" xfId="27269"/>
    <cellStyle name="常规 31 2 2 2 4 2" xfId="27270"/>
    <cellStyle name="标题 2 2 6 2 3 5" xfId="27271"/>
    <cellStyle name="常规 26 2 2 2 5" xfId="27272"/>
    <cellStyle name="常规 31 2 2 2 5" xfId="27273"/>
    <cellStyle name="标题 2 2 6 2 4" xfId="27274"/>
    <cellStyle name="常规 26 2 2 3" xfId="27275"/>
    <cellStyle name="常规 31 2 2 3" xfId="27276"/>
    <cellStyle name="标题 2 2 6 2 4 2" xfId="27277"/>
    <cellStyle name="常规 26 2 2 3 2" xfId="27278"/>
    <cellStyle name="常规 31 2 2 3 2" xfId="27279"/>
    <cellStyle name="解释性文本 2 4 6" xfId="27280"/>
    <cellStyle name="标题 2 2 6 2 4 2 2" xfId="27281"/>
    <cellStyle name="常规 26 2 2 3 2 2" xfId="27282"/>
    <cellStyle name="常规 31 2 2 3 2 2" xfId="27283"/>
    <cellStyle name="标题 2 2 6 2 4 3" xfId="27284"/>
    <cellStyle name="常规 26 2 2 3 3" xfId="27285"/>
    <cellStyle name="常规 31 2 2 3 3" xfId="27286"/>
    <cellStyle name="解释性文本 2 5 6" xfId="27287"/>
    <cellStyle name="标题 2 2 6 2 4 3 2" xfId="27288"/>
    <cellStyle name="常规 26 2 2 3 3 2" xfId="27289"/>
    <cellStyle name="常规 31 2 2 3 3 2" xfId="27290"/>
    <cellStyle name="标题 2 2 6 2 4 4" xfId="27291"/>
    <cellStyle name="常规 26 2 2 3 4" xfId="27292"/>
    <cellStyle name="常规 31 2 2 3 4" xfId="27293"/>
    <cellStyle name="标题 2 2 6 2 5" xfId="27294"/>
    <cellStyle name="常规 26 2 2 4" xfId="27295"/>
    <cellStyle name="常规 31 2 2 4" xfId="27296"/>
    <cellStyle name="标题 2 2 6 2 5 2" xfId="27297"/>
    <cellStyle name="常规 26 2 2 4 2" xfId="27298"/>
    <cellStyle name="常规 31 2 2 4 2" xfId="27299"/>
    <cellStyle name="标题 2 2 6 2 6" xfId="27300"/>
    <cellStyle name="常规 26 2 2 5" xfId="27301"/>
    <cellStyle name="常规 31 2 2 5" xfId="27302"/>
    <cellStyle name="标题 2 2 6 2 6 2" xfId="27303"/>
    <cellStyle name="常规 26 2 2 5 2" xfId="27304"/>
    <cellStyle name="常规 31 2 2 5 2" xfId="27305"/>
    <cellStyle name="标题 2 2 6 2 7" xfId="27306"/>
    <cellStyle name="常规 26 2 2 6" xfId="27307"/>
    <cellStyle name="常规 31 2 2 6" xfId="27308"/>
    <cellStyle name="标题 2 2 6 3" xfId="27309"/>
    <cellStyle name="标题 2 2 6 3 2" xfId="27310"/>
    <cellStyle name="标题 2 2 6 3 2 2" xfId="27311"/>
    <cellStyle name="标题 2 2 6 3 2 2 2" xfId="27312"/>
    <cellStyle name="标题 2 2 6 3 2 3" xfId="27313"/>
    <cellStyle name="标题 2 2 6 3 2 3 2" xfId="27314"/>
    <cellStyle name="标题 4 2 2 2 2 2 6" xfId="27315"/>
    <cellStyle name="标题 2 2 6 3 2 4" xfId="27316"/>
    <cellStyle name="标题 2 2 6 3 3" xfId="27317"/>
    <cellStyle name="常规 26 2 3 2" xfId="27318"/>
    <cellStyle name="常规 31 2 3 2" xfId="27319"/>
    <cellStyle name="标题 2 2 6 3 3 2" xfId="27320"/>
    <cellStyle name="常规 26 2 3 2 2" xfId="27321"/>
    <cellStyle name="常规 31 2 3 2 2" xfId="27322"/>
    <cellStyle name="标题 2 2 6 3 4" xfId="27323"/>
    <cellStyle name="常规 26 2 3 3" xfId="27324"/>
    <cellStyle name="常规 31 2 3 3" xfId="27325"/>
    <cellStyle name="标题 2 2 6 3 4 2" xfId="27326"/>
    <cellStyle name="常规 26 2 3 3 2" xfId="27327"/>
    <cellStyle name="常规 31 2 3 3 2" xfId="27328"/>
    <cellStyle name="标题 2 2 6 3 5" xfId="27329"/>
    <cellStyle name="常规 26 2 3 4" xfId="27330"/>
    <cellStyle name="常规 31 2 3 4" xfId="27331"/>
    <cellStyle name="标题 2 2 6 4" xfId="27332"/>
    <cellStyle name="标题 2 2 6 4 2" xfId="27333"/>
    <cellStyle name="标题 2 2 6 4 2 2" xfId="27334"/>
    <cellStyle name="标题 2 2 6 4 3" xfId="27335"/>
    <cellStyle name="常规 26 2 4 2" xfId="27336"/>
    <cellStyle name="常规 31 2 4 2" xfId="27337"/>
    <cellStyle name="标题 2 2 6 4 3 2" xfId="27338"/>
    <cellStyle name="常规 26 2 4 2 2" xfId="27339"/>
    <cellStyle name="常规 31 2 4 2 2" xfId="27340"/>
    <cellStyle name="标题 2 2 6 4 4" xfId="27341"/>
    <cellStyle name="常规 26 2 4 3" xfId="27342"/>
    <cellStyle name="常规 31 2 4 3" xfId="27343"/>
    <cellStyle name="强调文字颜色 6 2 5 3 4 3" xfId="27344"/>
    <cellStyle name="标题 2 2 6 7" xfId="27345"/>
    <cellStyle name="标题 2 2 7" xfId="27346"/>
    <cellStyle name="强调文字颜色 4 2 3 3 5" xfId="27347"/>
    <cellStyle name="常规 36 3 2" xfId="27348"/>
    <cellStyle name="标题 2 2 7 2" xfId="27349"/>
    <cellStyle name="强调文字颜色 4 2 3 3 5 2" xfId="27350"/>
    <cellStyle name="常规 36 3 2 2" xfId="27351"/>
    <cellStyle name="标题 2 2 7 2 2" xfId="27352"/>
    <cellStyle name="常规 36 3 2 2 2" xfId="27353"/>
    <cellStyle name="标题 2 2 7 2 2 2" xfId="27354"/>
    <cellStyle name="常规 36 3 2 2 2 2" xfId="27355"/>
    <cellStyle name="标题 2 2 7 2 2 3 2" xfId="27356"/>
    <cellStyle name="常规 36 3 2 2 2 3 2" xfId="27357"/>
    <cellStyle name="标题 2 2 7 2 2 4" xfId="27358"/>
    <cellStyle name="常规 36 3 2 2 2 4" xfId="27359"/>
    <cellStyle name="标题 2 2 7 2 3" xfId="27360"/>
    <cellStyle name="常规 26 3 2 2" xfId="27361"/>
    <cellStyle name="常规 31 3 2 2" xfId="27362"/>
    <cellStyle name="常规 36 3 2 2 3" xfId="27363"/>
    <cellStyle name="标题 2 2 7 2 3 2" xfId="27364"/>
    <cellStyle name="常规 26 3 2 2 2" xfId="27365"/>
    <cellStyle name="常规 31 3 2 2 2" xfId="27366"/>
    <cellStyle name="常规 36 3 2 2 3 2" xfId="27367"/>
    <cellStyle name="标题 2 2 7 2 4 2" xfId="27368"/>
    <cellStyle name="常规 3 6 2 3 2 2" xfId="27369"/>
    <cellStyle name="强调文字颜色 1 2 2 3 2 2 2 3" xfId="27370"/>
    <cellStyle name="常规 26 3 2 3 2" xfId="27371"/>
    <cellStyle name="常规 31 3 2 3 2" xfId="27372"/>
    <cellStyle name="常规 36 3 2 2 4 2" xfId="27373"/>
    <cellStyle name="标题 2 2 7 2 5" xfId="27374"/>
    <cellStyle name="常规 3 6 2 3 3" xfId="27375"/>
    <cellStyle name="常规 26 3 2 4" xfId="27376"/>
    <cellStyle name="常规 31 3 2 4" xfId="27377"/>
    <cellStyle name="常规 36 3 2 2 5" xfId="27378"/>
    <cellStyle name="标题 2 2 7 3" xfId="27379"/>
    <cellStyle name="常规 36 3 2 3" xfId="27380"/>
    <cellStyle name="标题 2 2 7 3 2" xfId="27381"/>
    <cellStyle name="常规 36 3 2 3 2" xfId="27382"/>
    <cellStyle name="标题 2 2 7 3 2 2" xfId="27383"/>
    <cellStyle name="常规 36 3 2 3 2 2" xfId="27384"/>
    <cellStyle name="标题 2 2 7 3 2 2 2" xfId="27385"/>
    <cellStyle name="常规 36 3 2 3 2 2 2" xfId="27386"/>
    <cellStyle name="标题 2 2 7 3 2 3" xfId="27387"/>
    <cellStyle name="常规 36 3 2 3 2 3" xfId="27388"/>
    <cellStyle name="标题 2 2 7 3 2 3 2" xfId="27389"/>
    <cellStyle name="标题 4 2 3 2 2 2 6" xfId="27390"/>
    <cellStyle name="常规 36 3 2 3 2 3 2" xfId="27391"/>
    <cellStyle name="标题 2 2 7 3 2 4" xfId="27392"/>
    <cellStyle name="常规 36 3 2 3 2 4" xfId="27393"/>
    <cellStyle name="标题 2 2 7 3 3" xfId="27394"/>
    <cellStyle name="常规 26 3 3 2" xfId="27395"/>
    <cellStyle name="常规 31 3 3 2" xfId="27396"/>
    <cellStyle name="常规 36 3 2 3 3" xfId="27397"/>
    <cellStyle name="标题 2 2 7 3 3 2" xfId="27398"/>
    <cellStyle name="常规 26 3 3 2 2" xfId="27399"/>
    <cellStyle name="常规 31 3 3 2 2" xfId="27400"/>
    <cellStyle name="常规 36 3 2 3 3 2" xfId="27401"/>
    <cellStyle name="标题 2 2 7 3 4 2" xfId="27402"/>
    <cellStyle name="常规 3 6 2 4 2 2" xfId="27403"/>
    <cellStyle name="强调文字颜色 1 2 2 3 2 3 2 3" xfId="27404"/>
    <cellStyle name="常规 26 3 3 3 2" xfId="27405"/>
    <cellStyle name="常规 31 3 3 3 2" xfId="27406"/>
    <cellStyle name="常规 36 3 2 3 4 2" xfId="27407"/>
    <cellStyle name="标题 2 2 7 3 5" xfId="27408"/>
    <cellStyle name="常规 3 6 2 4 3" xfId="27409"/>
    <cellStyle name="常规 26 3 3 4" xfId="27410"/>
    <cellStyle name="常规 31 3 3 4" xfId="27411"/>
    <cellStyle name="常规 36 3 2 3 5" xfId="27412"/>
    <cellStyle name="标题 2 2 7 4" xfId="27413"/>
    <cellStyle name="常规 36 3 2 4" xfId="27414"/>
    <cellStyle name="标题 2 2 7 4 2" xfId="27415"/>
    <cellStyle name="常规 36 3 2 4 2" xfId="27416"/>
    <cellStyle name="标题 2 2 7 4 2 2" xfId="27417"/>
    <cellStyle name="常规 36 3 2 4 2 2" xfId="27418"/>
    <cellStyle name="标题 2 2 7 4 3" xfId="27419"/>
    <cellStyle name="常规 26 3 4 2" xfId="27420"/>
    <cellStyle name="常规 31 3 4 2" xfId="27421"/>
    <cellStyle name="常规 36 3 2 4 3" xfId="27422"/>
    <cellStyle name="标题 2 2 7 4 3 2" xfId="27423"/>
    <cellStyle name="常规 26 3 4 2 2" xfId="27424"/>
    <cellStyle name="常规 31 3 4 2 2" xfId="27425"/>
    <cellStyle name="常规 36 3 2 4 3 2" xfId="27426"/>
    <cellStyle name="强调文字颜色 5 2 5 3 3 2 2" xfId="27427"/>
    <cellStyle name="标题 2 2 7 5" xfId="27428"/>
    <cellStyle name="常规 36 3 2 5" xfId="27429"/>
    <cellStyle name="强调文字颜色 5 2 5 3 3 2 4" xfId="27430"/>
    <cellStyle name="标题 2 2 7 7" xfId="27431"/>
    <cellStyle name="常规 36 3 2 7" xfId="27432"/>
    <cellStyle name="标题 2 2 8" xfId="27433"/>
    <cellStyle name="强调文字颜色 4 2 3 3 6" xfId="27434"/>
    <cellStyle name="常规 36 3 3" xfId="27435"/>
    <cellStyle name="标题 2 2 8 2" xfId="27436"/>
    <cellStyle name="强调文字颜色 4 2 3 3 6 2" xfId="27437"/>
    <cellStyle name="常规 36 3 3 2" xfId="27438"/>
    <cellStyle name="标题 2 2 8 2 2" xfId="27439"/>
    <cellStyle name="常规 36 3 3 2 2" xfId="27440"/>
    <cellStyle name="标题 2 2 8 2 2 2" xfId="27441"/>
    <cellStyle name="常规 36 3 3 2 2 2" xfId="27442"/>
    <cellStyle name="标题 2 2 8 2 3" xfId="27443"/>
    <cellStyle name="常规 26 4 2 2" xfId="27444"/>
    <cellStyle name="常规 31 4 2 2" xfId="27445"/>
    <cellStyle name="常规 36 3 3 2 3" xfId="27446"/>
    <cellStyle name="标题 2 2 8 2 3 2" xfId="27447"/>
    <cellStyle name="常规 26 4 2 2 2" xfId="27448"/>
    <cellStyle name="常规 31 4 2 2 2" xfId="27449"/>
    <cellStyle name="常规 36 3 3 2 3 2" xfId="27450"/>
    <cellStyle name="标题 2 2 8 3" xfId="27451"/>
    <cellStyle name="常规 36 3 3 3" xfId="27452"/>
    <cellStyle name="标题 2 2 8 3 2" xfId="27453"/>
    <cellStyle name="常规 36 3 3 3 2" xfId="27454"/>
    <cellStyle name="标题 2 2 8 4" xfId="27455"/>
    <cellStyle name="常规 36 3 3 4" xfId="27456"/>
    <cellStyle name="标题 2 2 8 4 2" xfId="27457"/>
    <cellStyle name="常规 36 3 3 4 2" xfId="27458"/>
    <cellStyle name="强调文字颜色 5 2 5 3 3 3 2" xfId="27459"/>
    <cellStyle name="标题 2 2 8 5" xfId="27460"/>
    <cellStyle name="常规 36 3 3 5" xfId="27461"/>
    <cellStyle name="标题 2 2 9" xfId="27462"/>
    <cellStyle name="强调文字颜色 4 2 3 3 7" xfId="27463"/>
    <cellStyle name="常规 36 3 4" xfId="27464"/>
    <cellStyle name="标题 2 2 9 2" xfId="27465"/>
    <cellStyle name="常规 36 3 4 2" xfId="27466"/>
    <cellStyle name="好 2 2 4 2 3" xfId="27467"/>
    <cellStyle name="标题 2 2 9 2 2" xfId="27468"/>
    <cellStyle name="常规 36 3 4 2 2" xfId="27469"/>
    <cellStyle name="好 2 2 4 2 3 2" xfId="27470"/>
    <cellStyle name="标题 2 2 9 3" xfId="27471"/>
    <cellStyle name="常规 36 3 4 3" xfId="27472"/>
    <cellStyle name="好 2 2 4 2 4" xfId="27473"/>
    <cellStyle name="标题 2 2 9 3 2" xfId="27474"/>
    <cellStyle name="常规 36 3 4 3 2" xfId="27475"/>
    <cellStyle name="好 2 2 4 2 4 2" xfId="27476"/>
    <cellStyle name="标题 3 2" xfId="27477"/>
    <cellStyle name="标题 3 2 4 3 4 3 2" xfId="27478"/>
    <cellStyle name="常规 18 2 2 2 2 4 3" xfId="27479"/>
    <cellStyle name="标题 3 2 10" xfId="27480"/>
    <cellStyle name="标题 3 2 2" xfId="27481"/>
    <cellStyle name="常规 18 2 2 2 2 4 3 2" xfId="27482"/>
    <cellStyle name="标题 3 2 2 2 2 3" xfId="27483"/>
    <cellStyle name="标题 3 2 2 2 2 4" xfId="27484"/>
    <cellStyle name="标题 3 2 2 2 2 5" xfId="27485"/>
    <cellStyle name="标题 3 2 2 2 2 7" xfId="27486"/>
    <cellStyle name="标题 5 2 4 2 2 3" xfId="27487"/>
    <cellStyle name="标题 3 2 2 2 3 3" xfId="27488"/>
    <cellStyle name="标题 3 2 2 2 3 4" xfId="27489"/>
    <cellStyle name="标题 3 2 2 2 3 5" xfId="27490"/>
    <cellStyle name="标题 3 2 2 2 3 6" xfId="27491"/>
    <cellStyle name="标题 5 2 4 2 3 2" xfId="27492"/>
    <cellStyle name="标题 3 2 2 2 4 2" xfId="27493"/>
    <cellStyle name="标题 3 2 2 2 4 3" xfId="27494"/>
    <cellStyle name="标题 3 2 2 2 4 4" xfId="27495"/>
    <cellStyle name="标题 3 2 2 2 4 5" xfId="27496"/>
    <cellStyle name="标题 3 2 2 3" xfId="27497"/>
    <cellStyle name="标题 3 2 2 3 2 2 2" xfId="27498"/>
    <cellStyle name="标题 3 2 2 3 2 2 2 2" xfId="27499"/>
    <cellStyle name="标题 3 2 2 3 2 2 2 2 2" xfId="27500"/>
    <cellStyle name="标题 3 2 2 3 2 2 2 3" xfId="27501"/>
    <cellStyle name="标题 3 2 2 3 2 2 2 3 2" xfId="27502"/>
    <cellStyle name="标题 3 2 2 3 2 2 2 4" xfId="27503"/>
    <cellStyle name="标题 3 2 2 3 2 2 3" xfId="27504"/>
    <cellStyle name="标题 3 2 2 3 2 2 3 2" xfId="27505"/>
    <cellStyle name="标题 3 2 2 3 2 2 4" xfId="27506"/>
    <cellStyle name="标题 3 2 2 3 2 2 5" xfId="27507"/>
    <cellStyle name="标题 3 2 2 3 2 3" xfId="27508"/>
    <cellStyle name="标题 3 2 2 3 2 3 2" xfId="27509"/>
    <cellStyle name="标题 3 2 2 3 2 3 2 2" xfId="27510"/>
    <cellStyle name="链接单元格 2 2 4 2 2 3" xfId="27511"/>
    <cellStyle name="常规 22 2 4 2 2 4" xfId="27512"/>
    <cellStyle name="标题 3 2 2 3 2 3 2 3" xfId="27513"/>
    <cellStyle name="常规 2 5 2 2 2 4 2" xfId="27514"/>
    <cellStyle name="标题 3 2 2 3 2 3 2 3 2" xfId="27515"/>
    <cellStyle name="常规 2 5 2 2 2 4 2 2" xfId="27516"/>
    <cellStyle name="标题 3 2 2 3 2 3 2 4" xfId="27517"/>
    <cellStyle name="常规 2 5 2 2 2 4 3" xfId="27518"/>
    <cellStyle name="标题 3 2 2 3 2 3 3" xfId="27519"/>
    <cellStyle name="标题 3 2 2 3 2 3 3 2" xfId="27520"/>
    <cellStyle name="标题 3 2 2 3 2 3 4" xfId="27521"/>
    <cellStyle name="常规 36 2 2 3 2 2 2" xfId="27522"/>
    <cellStyle name="标题 3 2 2 3 2 3 4 2" xfId="27523"/>
    <cellStyle name="标题 3 2 2 3 2 3 5" xfId="27524"/>
    <cellStyle name="常规 2 4 2 2 3 2 2 2" xfId="27525"/>
    <cellStyle name="标题 3 2 2 3 2 4" xfId="27526"/>
    <cellStyle name="标题 3 2 2 3 2 4 2" xfId="27527"/>
    <cellStyle name="标题 3 2 2 3 2 4 2 2" xfId="27528"/>
    <cellStyle name="标题 3 2 2 3 2 4 3" xfId="27529"/>
    <cellStyle name="标题 3 2 2 3 2 4 3 2" xfId="27530"/>
    <cellStyle name="标题 3 2 2 3 2 4 4" xfId="27531"/>
    <cellStyle name="常规 36 2 2 3 2 3 2" xfId="27532"/>
    <cellStyle name="标题 3 2 2 3 2 5" xfId="27533"/>
    <cellStyle name="标题 3 2 2 3 2 5 2" xfId="27534"/>
    <cellStyle name="标题 3 2 2 3 2 6" xfId="27535"/>
    <cellStyle name="强调文字颜色 6 2 2 2 2 2 6 2" xfId="27536"/>
    <cellStyle name="标题 5 2 4 3 2 2" xfId="27537"/>
    <cellStyle name="标题 3 2 2 3 2 6 2" xfId="27538"/>
    <cellStyle name="标题 5 2 4 3 2 2 2" xfId="27539"/>
    <cellStyle name="标题 3 2 2 3 2 7" xfId="27540"/>
    <cellStyle name="标题 5 2 4 3 2 3" xfId="27541"/>
    <cellStyle name="标题 3 2 2 3 3 2" xfId="27542"/>
    <cellStyle name="标题 3 2 2 3 3 3" xfId="27543"/>
    <cellStyle name="标题 3 2 2 3 3 4" xfId="27544"/>
    <cellStyle name="标题 3 2 2 3 3 5" xfId="27545"/>
    <cellStyle name="标题 3 2 2 3 4" xfId="27546"/>
    <cellStyle name="标题 3 2 2 3 4 2" xfId="27547"/>
    <cellStyle name="标题 3 2 2 3 4 3" xfId="27548"/>
    <cellStyle name="标题 3 2 2 3 4 4" xfId="27549"/>
    <cellStyle name="标题 3 2 2 4" xfId="27550"/>
    <cellStyle name="标题 3 2 2 4 2" xfId="27551"/>
    <cellStyle name="标题 3 2 2 4 2 2" xfId="27552"/>
    <cellStyle name="标题 3 2 2 4 2 2 2" xfId="27553"/>
    <cellStyle name="标题 3 2 2 4 2 2 2 2" xfId="27554"/>
    <cellStyle name="标题 3 2 2 4 2 2 3" xfId="27555"/>
    <cellStyle name="标题 3 2 2 4 2 2 3 2" xfId="27556"/>
    <cellStyle name="标题 3 2 2 4 2 3" xfId="27557"/>
    <cellStyle name="标题 3 2 2 4 2 4" xfId="27558"/>
    <cellStyle name="标题 3 2 2 4 2 5" xfId="27559"/>
    <cellStyle name="标题 3 2 2 4 3" xfId="27560"/>
    <cellStyle name="标题 3 2 2 4 3 2" xfId="27561"/>
    <cellStyle name="标题 3 2 2 4 3 3" xfId="27562"/>
    <cellStyle name="标题 3 2 2 4 3 4" xfId="27563"/>
    <cellStyle name="标题 3 2 2 4 3 5" xfId="27564"/>
    <cellStyle name="标题 3 2 2 4 4" xfId="27565"/>
    <cellStyle name="标题 3 2 2 4 4 2" xfId="27566"/>
    <cellStyle name="标题 3 2 2 4 4 3" xfId="27567"/>
    <cellStyle name="计算 2 5 5 2 2 2" xfId="27568"/>
    <cellStyle name="标题 3 2 2 4 4 4" xfId="27569"/>
    <cellStyle name="标题 3 2 2 4 5 2" xfId="27570"/>
    <cellStyle name="标题 3 2 2 4 6" xfId="27571"/>
    <cellStyle name="标题 3 2 2 4 6 2" xfId="27572"/>
    <cellStyle name="标题 3 2 2 4 7" xfId="27573"/>
    <cellStyle name="常规 3 6 6 2" xfId="27574"/>
    <cellStyle name="标题 3 2 2 5" xfId="27575"/>
    <cellStyle name="标题 3 2 2 5 2" xfId="27576"/>
    <cellStyle name="标题 3 2 2 5 2 2" xfId="27577"/>
    <cellStyle name="标题 3 2 2 5 2 2 2" xfId="27578"/>
    <cellStyle name="标题 3 2 2 5 2 3" xfId="27579"/>
    <cellStyle name="标题 3 2 2 5 2 4" xfId="27580"/>
    <cellStyle name="标题 3 2 2 5 3" xfId="27581"/>
    <cellStyle name="标题 3 2 2 5 3 2" xfId="27582"/>
    <cellStyle name="标题 3 2 2 6" xfId="27583"/>
    <cellStyle name="标题 3 2 2 6 2" xfId="27584"/>
    <cellStyle name="标题 3 2 2 6 2 2" xfId="27585"/>
    <cellStyle name="输出 2 5 2 3 2 2 2" xfId="27586"/>
    <cellStyle name="标题 3 2 2 6 3" xfId="27587"/>
    <cellStyle name="标题 3 2 2 7" xfId="27588"/>
    <cellStyle name="标题 3 2 2 7 2" xfId="27589"/>
    <cellStyle name="标题 3 2 2 8" xfId="27590"/>
    <cellStyle name="标题 3 2 2 8 2" xfId="27591"/>
    <cellStyle name="标题 5 3 2 7" xfId="27592"/>
    <cellStyle name="标题 3 2 2 9" xfId="27593"/>
    <cellStyle name="标题 3 2 3 2 2 7" xfId="27594"/>
    <cellStyle name="好 2 3 2 2 2 2 4" xfId="27595"/>
    <cellStyle name="标题 3 2 3 2 3 2" xfId="27596"/>
    <cellStyle name="标题 3 2 3 2 3 5" xfId="27597"/>
    <cellStyle name="好 2 3 2 2 2 3 2" xfId="27598"/>
    <cellStyle name="标题 3 2 3 2 3 6" xfId="27599"/>
    <cellStyle name="标题 5 2 5 2 3 2" xfId="27600"/>
    <cellStyle name="常规 6 2 2" xfId="27601"/>
    <cellStyle name="好 2 3 2 2 2 3 3" xfId="27602"/>
    <cellStyle name="标题 3 2 3 2 4" xfId="27603"/>
    <cellStyle name="常规 3 7 2 2 2 3 2" xfId="27604"/>
    <cellStyle name="标题 3 2 3 2 4 2" xfId="27605"/>
    <cellStyle name="常规 2 4 2 2 2 3" xfId="27606"/>
    <cellStyle name="标题 3 2 3 2 5 3" xfId="27607"/>
    <cellStyle name="常规 2 4 2 2 3 4" xfId="27608"/>
    <cellStyle name="标题 3 2 3 2 5 4" xfId="27609"/>
    <cellStyle name="常规 2 4 2 2 3 5" xfId="27610"/>
    <cellStyle name="标题 3 2 3 2 7 2" xfId="27611"/>
    <cellStyle name="常规 3 7 4 2 2" xfId="27612"/>
    <cellStyle name="标题 3 2 3 2 8" xfId="27613"/>
    <cellStyle name="常规 3 7 4 3" xfId="27614"/>
    <cellStyle name="标题 3 2 3 3 2 2" xfId="27615"/>
    <cellStyle name="标题 3 2 3 3 2 2 2" xfId="27616"/>
    <cellStyle name="差 2 5 4 3" xfId="27617"/>
    <cellStyle name="标题 3 2 3 3 2 2 2 2" xfId="27618"/>
    <cellStyle name="差 2 2 2 2 2 6" xfId="27619"/>
    <cellStyle name="差 2 5 4 3 2" xfId="27620"/>
    <cellStyle name="标题 3 2 3 3 2 2 2 2 2" xfId="27621"/>
    <cellStyle name="差 2 2 2 2 2 6 2" xfId="27622"/>
    <cellStyle name="标题 3 2 3 3 2 2 2 3" xfId="27623"/>
    <cellStyle name="差 2 2 2 2 2 7" xfId="27624"/>
    <cellStyle name="注释 2 3 2 2 6" xfId="27625"/>
    <cellStyle name="标题 3 2 3 3 2 2 2 3 2" xfId="27626"/>
    <cellStyle name="标题 3 2 3 3 2 2 2 4" xfId="27627"/>
    <cellStyle name="标题 3 2 3 3 2 2 3" xfId="27628"/>
    <cellStyle name="差 2 5 4 4" xfId="27629"/>
    <cellStyle name="标题 3 2 3 3 2 2 3 2" xfId="27630"/>
    <cellStyle name="差 2 5 4 4 2" xfId="27631"/>
    <cellStyle name="标题 3 2 3 3 2 2 4" xfId="27632"/>
    <cellStyle name="差 2 5 4 5" xfId="27633"/>
    <cellStyle name="标题 3 2 3 3 2 2 4 2" xfId="27634"/>
    <cellStyle name="标题 3 2 3 3 2 2 5" xfId="27635"/>
    <cellStyle name="标题 3 2 3 3 2 3" xfId="27636"/>
    <cellStyle name="标题 3 2 3 3 2 3 2" xfId="27637"/>
    <cellStyle name="差 2 5 5 3" xfId="27638"/>
    <cellStyle name="标题 3 2 3 3 2 3 2 2" xfId="27639"/>
    <cellStyle name="差 2 5 5 3 2" xfId="27640"/>
    <cellStyle name="常规 18 2 4 2 2 4" xfId="27641"/>
    <cellStyle name="常规 23 2 4 2 2 4" xfId="27642"/>
    <cellStyle name="标题 3 2 3 3 2 3 2 3" xfId="27643"/>
    <cellStyle name="常规 2 6 2 2 2 4 2" xfId="27644"/>
    <cellStyle name="注释 2 4 2 2 6" xfId="27645"/>
    <cellStyle name="标题 3 2 3 3 2 3 2 3 2" xfId="27646"/>
    <cellStyle name="标题 3 2 3 3 2 3 2 4" xfId="27647"/>
    <cellStyle name="标题 3 2 3 3 2 3 3" xfId="27648"/>
    <cellStyle name="差 2 5 5 4" xfId="27649"/>
    <cellStyle name="标题 3 2 3 3 2 3 3 2" xfId="27650"/>
    <cellStyle name="标题 3 2 3 3 2 3 4" xfId="27651"/>
    <cellStyle name="常规 36 2 3 3 2 2 2" xfId="27652"/>
    <cellStyle name="标题 3 2 3 3 2 3 4 2" xfId="27653"/>
    <cellStyle name="标题 3 2 3 3 2 3 5" xfId="27654"/>
    <cellStyle name="常规 2 4 2 3 3 2 2 2" xfId="27655"/>
    <cellStyle name="标题 3 2 3 3 2 4 2 2" xfId="27656"/>
    <cellStyle name="常规 18 2 4 3 2 4" xfId="27657"/>
    <cellStyle name="标题 3 2 3 3 2 4 3" xfId="27658"/>
    <cellStyle name="标题 3 2 3 3 2 4 3 2" xfId="27659"/>
    <cellStyle name="标题 3 2 3 3 2 4 4" xfId="27660"/>
    <cellStyle name="常规 36 2 3 3 2 3 2" xfId="27661"/>
    <cellStyle name="标题 3 2 3 3 2 6 2" xfId="27662"/>
    <cellStyle name="标题 3 2 3 3 2 7" xfId="27663"/>
    <cellStyle name="标题 3 2 3 3 3" xfId="27664"/>
    <cellStyle name="标题 3 2 3 3 3 2" xfId="27665"/>
    <cellStyle name="标题 3 2 3 3 3 2 2" xfId="27666"/>
    <cellStyle name="差 2 6 4 3" xfId="27667"/>
    <cellStyle name="标题 3 2 3 3 3 2 2 2" xfId="27668"/>
    <cellStyle name="差 2 6 4 3 2" xfId="27669"/>
    <cellStyle name="标题 3 2 3 3 3 3" xfId="27670"/>
    <cellStyle name="标题 3 2 3 3 3 3 2" xfId="27671"/>
    <cellStyle name="标题 3 2 3 3 3 4 2" xfId="27672"/>
    <cellStyle name="标题 3 2 3 3 3 5" xfId="27673"/>
    <cellStyle name="标题 3 2 3 3 4" xfId="27674"/>
    <cellStyle name="标题 3 2 3 3 4 2" xfId="27675"/>
    <cellStyle name="常规 2 4 2 3 2 3" xfId="27676"/>
    <cellStyle name="标题 3 2 3 3 4 2 2" xfId="27677"/>
    <cellStyle name="差 2 7 4 3" xfId="27678"/>
    <cellStyle name="常规 2 4 2 3 2 3 2" xfId="27679"/>
    <cellStyle name="标题 3 2 3 3 4 3" xfId="27680"/>
    <cellStyle name="常规 2 4 2 3 2 4" xfId="27681"/>
    <cellStyle name="标题 3 2 3 3 4 3 2" xfId="27682"/>
    <cellStyle name="常规 2 4 2 3 2 4 2" xfId="27683"/>
    <cellStyle name="常规 3 3 3 2 2 2 4" xfId="27684"/>
    <cellStyle name="标题 3 2 3 3 5 2" xfId="27685"/>
    <cellStyle name="常规 2 4 2 3 3 3" xfId="27686"/>
    <cellStyle name="标题 3 2 3 3 6" xfId="27687"/>
    <cellStyle name="标题 3 2 3 3 6 2" xfId="27688"/>
    <cellStyle name="常规 2 4 2 3 4 3" xfId="27689"/>
    <cellStyle name="标题 3 2 3 3 7" xfId="27690"/>
    <cellStyle name="常规 3 7 5 2" xfId="27691"/>
    <cellStyle name="标题 3 2 3 4 2" xfId="27692"/>
    <cellStyle name="标题 3 2 3 4 2 2" xfId="27693"/>
    <cellStyle name="输入 2 6 4 5" xfId="27694"/>
    <cellStyle name="标题 3 2 3 4 2 2 2" xfId="27695"/>
    <cellStyle name="标题 3 2 3 4 2 2 2 2" xfId="27696"/>
    <cellStyle name="差 2 3 2 2 2 6" xfId="27697"/>
    <cellStyle name="标题 3 2 3 4 2 2 3" xfId="27698"/>
    <cellStyle name="标题 3 2 3 4 2 2 4" xfId="27699"/>
    <cellStyle name="标题 3 2 3 4 2 3" xfId="27700"/>
    <cellStyle name="标题 3 2 3 4 2 5" xfId="27701"/>
    <cellStyle name="标题 3 2 3 4 3" xfId="27702"/>
    <cellStyle name="标题 3 2 3 4 3 2" xfId="27703"/>
    <cellStyle name="输入 2 7 4 5" xfId="27704"/>
    <cellStyle name="标题 3 2 3 4 3 2 2" xfId="27705"/>
    <cellStyle name="标题 3 2 3 4 3 2 2 2" xfId="27706"/>
    <cellStyle name="标题 3 2 3 4 3 2 3 2" xfId="27707"/>
    <cellStyle name="标题 3 2 3 4 3 2 4" xfId="27708"/>
    <cellStyle name="标题 3 2 3 4 3 3" xfId="27709"/>
    <cellStyle name="标题 3 2 3 4 3 4" xfId="27710"/>
    <cellStyle name="标题 3 2 3 4 3 5" xfId="27711"/>
    <cellStyle name="标题 3 2 3 4 4" xfId="27712"/>
    <cellStyle name="标题 3 2 3 4 4 2" xfId="27713"/>
    <cellStyle name="常规 2 4 2 4 2 3" xfId="27714"/>
    <cellStyle name="标题 3 2 3 4 4 2 2" xfId="27715"/>
    <cellStyle name="常规 2 4 2 4 2 3 2" xfId="27716"/>
    <cellStyle name="标题 3 2 3 4 4 3" xfId="27717"/>
    <cellStyle name="常规 2 4 2 4 2 4" xfId="27718"/>
    <cellStyle name="标题 3 2 3 4 4 4" xfId="27719"/>
    <cellStyle name="标题 3 2 3 5" xfId="27720"/>
    <cellStyle name="标题 3 2 3 5 2" xfId="27721"/>
    <cellStyle name="标题 3 2 3 5 2 2" xfId="27722"/>
    <cellStyle name="标题 3 2 3 5 2 2 2" xfId="27723"/>
    <cellStyle name="标题 3 2 3 5 2 3" xfId="27724"/>
    <cellStyle name="标题 3 2 3 5 2 4" xfId="27725"/>
    <cellStyle name="标题 3 2 3 5 3" xfId="27726"/>
    <cellStyle name="标题 3 2 3 5 3 2" xfId="27727"/>
    <cellStyle name="标题 3 2 3 6 2 2" xfId="27728"/>
    <cellStyle name="输出 2 5 2 3 3 2 2" xfId="27729"/>
    <cellStyle name="标题 3 2 3 6 3" xfId="27730"/>
    <cellStyle name="标题 3 2 3 8 2" xfId="27731"/>
    <cellStyle name="标题 5 4 2 7" xfId="27732"/>
    <cellStyle name="标题 3 2 3 9" xfId="27733"/>
    <cellStyle name="适中 2 2 4 3 4" xfId="27734"/>
    <cellStyle name="标题 3 2 4 2 2 6" xfId="27735"/>
    <cellStyle name="适中 2 2 4 3 5" xfId="27736"/>
    <cellStyle name="标题 3 2 4 2 2 7" xfId="27737"/>
    <cellStyle name="适中 2 2 4 4 4" xfId="27738"/>
    <cellStyle name="标题 3 2 4 2 3 6" xfId="27739"/>
    <cellStyle name="标题 3 2 4 2 3 7" xfId="27740"/>
    <cellStyle name="标题 3 2 4 2 4 2" xfId="27741"/>
    <cellStyle name="常规 2 4 3 2 2 3" xfId="27742"/>
    <cellStyle name="适中 2 2 4 5 2" xfId="27743"/>
    <cellStyle name="标题 3 2 4 2 4 4" xfId="27744"/>
    <cellStyle name="常规 2 4 3 2 2 5" xfId="27745"/>
    <cellStyle name="标题 3 2 4 2 5 3" xfId="27746"/>
    <cellStyle name="常规 2 4 3 2 3 4" xfId="27747"/>
    <cellStyle name="适中 2 2 4 6 2" xfId="27748"/>
    <cellStyle name="标题 3 2 4 2 5 4" xfId="27749"/>
    <cellStyle name="常规 2 4 3 2 3 5" xfId="27750"/>
    <cellStyle name="标题 3 2 4 2 7 2" xfId="27751"/>
    <cellStyle name="常规 3 8 4 2 2" xfId="27752"/>
    <cellStyle name="标题 3 2 4 2 8" xfId="27753"/>
    <cellStyle name="常规 3 8 4 3" xfId="27754"/>
    <cellStyle name="标题 3 2 4 3" xfId="27755"/>
    <cellStyle name="标题 3 2 4 3 2" xfId="27756"/>
    <cellStyle name="标题 3 2 4 3 2 2 2 2" xfId="27757"/>
    <cellStyle name="标题 3 2 4 3 2 2 2 2 2" xfId="27758"/>
    <cellStyle name="标题 3 2 4 3 2 2 2 3" xfId="27759"/>
    <cellStyle name="标题 3 2 4 3 2 2 2 3 2" xfId="27760"/>
    <cellStyle name="标题 3 2 4 3 2 2 2 4" xfId="27761"/>
    <cellStyle name="标题 3 2 4 3 2 2 3 2" xfId="27762"/>
    <cellStyle name="注释 2 6 2 2 2 2 3 2" xfId="27763"/>
    <cellStyle name="标题 3 2 4 3 2 2 4" xfId="27764"/>
    <cellStyle name="标题 3 2 4 3 2 2 4 2" xfId="27765"/>
    <cellStyle name="标题 3 2 4 3 2 2 5" xfId="27766"/>
    <cellStyle name="标题 3 2 4 3 2 3 2" xfId="27767"/>
    <cellStyle name="标题 3 2 4 3 2 3 2 2" xfId="27768"/>
    <cellStyle name="常规 24 2 4 2 2 4" xfId="27769"/>
    <cellStyle name="标题 3 2 4 3 2 3 2 3" xfId="27770"/>
    <cellStyle name="标题 3 2 4 3 2 3 2 3 2" xfId="27771"/>
    <cellStyle name="标题 3 2 4 3 2 3 3" xfId="27772"/>
    <cellStyle name="标题 3 2 4 3 2 3 3 2" xfId="27773"/>
    <cellStyle name="标题 3 2 4 3 2 3 4" xfId="27774"/>
    <cellStyle name="标题 3 2 4 3 2 3 4 2" xfId="27775"/>
    <cellStyle name="标题 3 2 4 3 2 3 5" xfId="27776"/>
    <cellStyle name="标题 3 2 4 3 2 4 2" xfId="27777"/>
    <cellStyle name="标题 3 2 4 3 2 4 2 2" xfId="27778"/>
    <cellStyle name="标题 3 2 4 3 2 4 3" xfId="27779"/>
    <cellStyle name="标题 3 2 4 3 2 4 4" xfId="27780"/>
    <cellStyle name="标题 3 2 4 3 2 5" xfId="27781"/>
    <cellStyle name="标题 3 2 4 3 2 5 2" xfId="27782"/>
    <cellStyle name="标题 3 2 4 3 2 6 2" xfId="27783"/>
    <cellStyle name="标题 3 2 4 3 2 7" xfId="27784"/>
    <cellStyle name="标题 3 2 4 3 3" xfId="27785"/>
    <cellStyle name="标题 4 2 5 2 2 2 4 2" xfId="27786"/>
    <cellStyle name="标题 3 2 4 3 3 2" xfId="27787"/>
    <cellStyle name="标题 3 2 4 3 3 2 2" xfId="27788"/>
    <cellStyle name="标题 3 2 4 3 3 2 2 2" xfId="27789"/>
    <cellStyle name="常规 3 9" xfId="27790"/>
    <cellStyle name="标题 3 2 4 3 3 3" xfId="27791"/>
    <cellStyle name="标题 3 2 4 3 3 3 2" xfId="27792"/>
    <cellStyle name="适中 2 2 5 4 2" xfId="27793"/>
    <cellStyle name="标题 3 2 4 3 3 4" xfId="27794"/>
    <cellStyle name="标题 3 2 4 3 3 4 2" xfId="27795"/>
    <cellStyle name="标题 3 2 4 3 3 5" xfId="27796"/>
    <cellStyle name="汇总 2 2 2 2 3 3 2 2" xfId="27797"/>
    <cellStyle name="标题 3 2 4 4 2 2 2 2" xfId="27798"/>
    <cellStyle name="常规 18 4 5 2 4" xfId="27799"/>
    <cellStyle name="汇总 2 2 2 2 3 3 3" xfId="27800"/>
    <cellStyle name="标题 3 2 4 4 2 2 3" xfId="27801"/>
    <cellStyle name="汇总 2 2 2 2 3 3 3 2" xfId="27802"/>
    <cellStyle name="标题 3 2 4 4 2 2 3 2" xfId="27803"/>
    <cellStyle name="汇总 2 2 2 2 3 3 4" xfId="27804"/>
    <cellStyle name="标题 3 2 4 4 2 2 4" xfId="27805"/>
    <cellStyle name="汇总 2 2 2 2 3 5 2" xfId="27806"/>
    <cellStyle name="标题 3 2 4 4 2 4 2" xfId="27807"/>
    <cellStyle name="汇总 2 2 2 2 3 6" xfId="27808"/>
    <cellStyle name="标题 3 2 4 4 2 5" xfId="27809"/>
    <cellStyle name="汇总 2 2 2 2 4 3 2" xfId="27810"/>
    <cellStyle name="标题 3 2 4 4 3 2 2" xfId="27811"/>
    <cellStyle name="标题 3 2 4 4 3 2 2 2" xfId="27812"/>
    <cellStyle name="好 2 2 8" xfId="27813"/>
    <cellStyle name="标题 3 2 4 4 3 2 3 2" xfId="27814"/>
    <cellStyle name="标题 3 2 4 4 3 2 4" xfId="27815"/>
    <cellStyle name="标题 5 5 2 2 2 2 2 2" xfId="27816"/>
    <cellStyle name="汇总 2 2 2 2 4 4" xfId="27817"/>
    <cellStyle name="标题 3 2 4 4 3 3" xfId="27818"/>
    <cellStyle name="汇总 2 2 2 2 4 5" xfId="27819"/>
    <cellStyle name="标题 3 2 4 4 3 4" xfId="27820"/>
    <cellStyle name="标题 3 2 4 4 3 4 2" xfId="27821"/>
    <cellStyle name="常规 18 5 2 2 3 4" xfId="27822"/>
    <cellStyle name="标题 3 2 4 4 3 5" xfId="27823"/>
    <cellStyle name="汇总 2 2 2 2 5 3 2" xfId="27824"/>
    <cellStyle name="标题 3 2 4 4 4 2 2" xfId="27825"/>
    <cellStyle name="汇总 2 2 2 2 5 4" xfId="27826"/>
    <cellStyle name="标题 3 2 4 4 4 3" xfId="27827"/>
    <cellStyle name="标题 3 2 4 4 4 3 2" xfId="27828"/>
    <cellStyle name="常规 18 5 2 3 2 4" xfId="27829"/>
    <cellStyle name="标题 3 2 4 4 4 4" xfId="27830"/>
    <cellStyle name="标题 3 2 4 4 5 2" xfId="27831"/>
    <cellStyle name="标题 3 2 4 4 6" xfId="27832"/>
    <cellStyle name="标题 3 2 4 4 6 2" xfId="27833"/>
    <cellStyle name="标题 3 2 4 4 7" xfId="27834"/>
    <cellStyle name="常规 3 8 6 2" xfId="27835"/>
    <cellStyle name="强调文字颜色 6 2 6 3 2 3" xfId="27836"/>
    <cellStyle name="标题 3 2 4 7" xfId="27837"/>
    <cellStyle name="强调文字颜色 6 2 6 3 2 3 2" xfId="27838"/>
    <cellStyle name="标题 3 2 4 7 2" xfId="27839"/>
    <cellStyle name="标题 3 2 4 9" xfId="27840"/>
    <cellStyle name="标题 3 2 5 2 2" xfId="27841"/>
    <cellStyle name="适中 2 3 4 3 4" xfId="27842"/>
    <cellStyle name="标题 3 2 5 2 2 6" xfId="27843"/>
    <cellStyle name="适中 2 3 4 3 5" xfId="27844"/>
    <cellStyle name="标题 3 2 5 2 2 7" xfId="27845"/>
    <cellStyle name="标题 3 2 5 2 4" xfId="27846"/>
    <cellStyle name="适中 2 3 4 5 2" xfId="27847"/>
    <cellStyle name="标题 3 2 5 2 4 4" xfId="27848"/>
    <cellStyle name="标题 3 2 5 2 5 2" xfId="27849"/>
    <cellStyle name="标题 3 2 5 2 6" xfId="27850"/>
    <cellStyle name="标题 3 2 5 2 6 2" xfId="27851"/>
    <cellStyle name="标题 3 2 5 2 7" xfId="27852"/>
    <cellStyle name="常规 3 9 4 2" xfId="27853"/>
    <cellStyle name="标题 3 2 5 3" xfId="27854"/>
    <cellStyle name="标题 3 2 5 3 2" xfId="27855"/>
    <cellStyle name="标题 3 2 5 3 2 2 4" xfId="27856"/>
    <cellStyle name="标题 3 2 5 3 3" xfId="27857"/>
    <cellStyle name="标题 4 2 5 2 2 3 4 2" xfId="27858"/>
    <cellStyle name="标题 3 2 5 3 3 2 4" xfId="27859"/>
    <cellStyle name="标题 3 2 5 3 3 4 2" xfId="27860"/>
    <cellStyle name="标题 3 2 5 3 4" xfId="27861"/>
    <cellStyle name="标题 3 2 5 3 4 3 2" xfId="27862"/>
    <cellStyle name="标题 3 2 5 3 4 4" xfId="27863"/>
    <cellStyle name="标题 3 2 5 3 5 2" xfId="27864"/>
    <cellStyle name="标题 3 2 5 3 6" xfId="27865"/>
    <cellStyle name="标题 3 2 5 3 6 2" xfId="27866"/>
    <cellStyle name="标题 3 2 5 3 7" xfId="27867"/>
    <cellStyle name="汇总 2 2 3 2 3 3 2" xfId="27868"/>
    <cellStyle name="标题 3 2 5 4 2 2 2" xfId="27869"/>
    <cellStyle name="汇总 2 2 3 2 3 4" xfId="27870"/>
    <cellStyle name="标题 3 2 5 4 2 3" xfId="27871"/>
    <cellStyle name="汇总 2 2 3 2 3 4 2" xfId="27872"/>
    <cellStyle name="标题 3 2 5 4 2 3 2" xfId="27873"/>
    <cellStyle name="适中 2 3 6 3 2" xfId="27874"/>
    <cellStyle name="汇总 2 2 3 2 3 5" xfId="27875"/>
    <cellStyle name="标题 3 2 5 4 2 4" xfId="27876"/>
    <cellStyle name="汇总 2 2 3 2 5 3" xfId="27877"/>
    <cellStyle name="标题 3 2 5 4 4 2" xfId="27878"/>
    <cellStyle name="标题 3 2 5 5" xfId="27879"/>
    <cellStyle name="常规 3 6 2 2 4 3 2" xfId="27880"/>
    <cellStyle name="标题 3 2 5 5 3 2" xfId="27881"/>
    <cellStyle name="标题 3 2 5 6 2" xfId="27882"/>
    <cellStyle name="标题 3 2 5 7" xfId="27883"/>
    <cellStyle name="标题 3 2 5 7 2" xfId="27884"/>
    <cellStyle name="标题 3 2 6 2" xfId="27885"/>
    <cellStyle name="标题 3 2 6 2 2" xfId="27886"/>
    <cellStyle name="标题 3 2 6 2 2 2 2 2" xfId="27887"/>
    <cellStyle name="标题 3 2 6 2 2 2 3" xfId="27888"/>
    <cellStyle name="标题 3 2 6 2 2 2 3 2" xfId="27889"/>
    <cellStyle name="标题 3 2 6 2 2 2 4" xfId="27890"/>
    <cellStyle name="标题 3 2 6 2 2 3 2" xfId="27891"/>
    <cellStyle name="标题 5 4 2 3 2 2 2" xfId="27892"/>
    <cellStyle name="适中 2 4 4 3 2" xfId="27893"/>
    <cellStyle name="标题 3 2 6 2 2 4" xfId="27894"/>
    <cellStyle name="标题 5 4 2 3 2 3" xfId="27895"/>
    <cellStyle name="适中 2 4 4 3 2 2" xfId="27896"/>
    <cellStyle name="标题 3 2 6 2 2 4 2" xfId="27897"/>
    <cellStyle name="标题 5 4 2 3 2 3 2" xfId="27898"/>
    <cellStyle name="适中 2 4 4 3 3" xfId="27899"/>
    <cellStyle name="标题 3 2 6 2 2 5" xfId="27900"/>
    <cellStyle name="标题 5 4 2 3 2 4" xfId="27901"/>
    <cellStyle name="标题 3 2 6 2 3" xfId="27902"/>
    <cellStyle name="标题 4 2 5 2 2 4 3 2" xfId="27903"/>
    <cellStyle name="标题 3 2 6 2 3 2 3 2" xfId="27904"/>
    <cellStyle name="适中 2 4 4 4 2 2" xfId="27905"/>
    <cellStyle name="标题 3 2 6 2 3 4 2" xfId="27906"/>
    <cellStyle name="标题 5 4 2 3 3 3 2" xfId="27907"/>
    <cellStyle name="适中 2 4 4 4 3" xfId="27908"/>
    <cellStyle name="标题 3 2 6 2 3 5" xfId="27909"/>
    <cellStyle name="标题 5 4 2 3 3 4" xfId="27910"/>
    <cellStyle name="标题 3 2 6 2 4" xfId="27911"/>
    <cellStyle name="标题 3 2 6 2 4 3 2" xfId="27912"/>
    <cellStyle name="标题 5 4 2 3 4 2 2" xfId="27913"/>
    <cellStyle name="适中 2 4 4 5 2" xfId="27914"/>
    <cellStyle name="标题 3 2 6 2 4 4" xfId="27915"/>
    <cellStyle name="标题 5 4 2 3 4 3" xfId="27916"/>
    <cellStyle name="标题 3 2 6 2 5" xfId="27917"/>
    <cellStyle name="标题 3 2 6 2 5 2" xfId="27918"/>
    <cellStyle name="标题 3 2 6 2 6" xfId="27919"/>
    <cellStyle name="标题 3 2 6 2 6 2" xfId="27920"/>
    <cellStyle name="标题 3 2 6 2 7" xfId="27921"/>
    <cellStyle name="标题 3 2 6 3" xfId="27922"/>
    <cellStyle name="标题 3 2 6 3 2" xfId="27923"/>
    <cellStyle name="标题 3 2 6 3 2 3 2" xfId="27924"/>
    <cellStyle name="标题 5 4 2 4 2 2 2" xfId="27925"/>
    <cellStyle name="适中 2 4 5 3 2" xfId="27926"/>
    <cellStyle name="标题 3 2 6 3 2 4" xfId="27927"/>
    <cellStyle name="标题 5 4 2 4 2 3" xfId="27928"/>
    <cellStyle name="标题 3 2 6 3 3" xfId="27929"/>
    <cellStyle name="标题 3 2 6 3 3 2" xfId="27930"/>
    <cellStyle name="标题 3 2 6 3 4" xfId="27931"/>
    <cellStyle name="标题 3 2 6 3 4 2" xfId="27932"/>
    <cellStyle name="标题 3 2 6 3 5" xfId="27933"/>
    <cellStyle name="标题 3 2 6 5" xfId="27934"/>
    <cellStyle name="强调文字颜色 6 2 6 3 4 2" xfId="27935"/>
    <cellStyle name="标题 3 2 6 6" xfId="27936"/>
    <cellStyle name="标题 3 2 6 6 2" xfId="27937"/>
    <cellStyle name="标题 3 2 6 7" xfId="27938"/>
    <cellStyle name="标题 3 2 7 2" xfId="27939"/>
    <cellStyle name="强调文字颜色 4 2 4 3 5 2" xfId="27940"/>
    <cellStyle name="常规 37 3 2 2" xfId="27941"/>
    <cellStyle name="常规 42 3 2 2" xfId="27942"/>
    <cellStyle name="标题 3 2 7 2 2" xfId="27943"/>
    <cellStyle name="常规 37 3 2 2 2" xfId="27944"/>
    <cellStyle name="标题 3 2 7 2 2 3 2" xfId="27945"/>
    <cellStyle name="标题 5 4 3 3 2 2 2" xfId="27946"/>
    <cellStyle name="适中 2 5 4 3 2" xfId="27947"/>
    <cellStyle name="标题 3 2 7 2 2 4" xfId="27948"/>
    <cellStyle name="标题 5 4 3 3 2 3" xfId="27949"/>
    <cellStyle name="标题 3 2 7 2 3" xfId="27950"/>
    <cellStyle name="常规 37 3 2 2 3" xfId="27951"/>
    <cellStyle name="标题 3 2 7 2 3 2" xfId="27952"/>
    <cellStyle name="常规 37 3 2 2 3 2" xfId="27953"/>
    <cellStyle name="标题 3 2 7 2 4 2" xfId="27954"/>
    <cellStyle name="标题 3 2 7 2 5" xfId="27955"/>
    <cellStyle name="标题 3 2 7 3" xfId="27956"/>
    <cellStyle name="常规 37 3 2 3" xfId="27957"/>
    <cellStyle name="标题 3 2 7 3 2" xfId="27958"/>
    <cellStyle name="常规 37 3 2 3 2" xfId="27959"/>
    <cellStyle name="标题 3 2 7 3 2 2" xfId="27960"/>
    <cellStyle name="标题 3 2 7 3 2 3" xfId="27961"/>
    <cellStyle name="标题 5 4 3 4 2 2" xfId="27962"/>
    <cellStyle name="标题 3 2 7 3 2 3 2" xfId="27963"/>
    <cellStyle name="适中 2 5 5 3 2" xfId="27964"/>
    <cellStyle name="标题 3 2 7 3 2 4" xfId="27965"/>
    <cellStyle name="标题 3 2 7 3 3" xfId="27966"/>
    <cellStyle name="标题 3 2 7 3 3 2" xfId="27967"/>
    <cellStyle name="注释 2 2 2 2 2 4" xfId="27968"/>
    <cellStyle name="标题 3 2 7 3 4 2" xfId="27969"/>
    <cellStyle name="标题 3 2 7 3 5" xfId="27970"/>
    <cellStyle name="标题 3 2 7 4" xfId="27971"/>
    <cellStyle name="常规 37 3 2 4" xfId="27972"/>
    <cellStyle name="标题 3 2 7 4 2" xfId="27973"/>
    <cellStyle name="常规 37 3 2 4 2" xfId="27974"/>
    <cellStyle name="标题 3 2 7 4 2 2" xfId="27975"/>
    <cellStyle name="标题 3 2 7 4 3" xfId="27976"/>
    <cellStyle name="标题 3 2 7 4 3 2" xfId="27977"/>
    <cellStyle name="标题 3 2 7 4 4" xfId="27978"/>
    <cellStyle name="标题 3 2 7 5" xfId="27979"/>
    <cellStyle name="常规 37 3 2 5" xfId="27980"/>
    <cellStyle name="标题 3 2 7 5 2" xfId="27981"/>
    <cellStyle name="标题 3 2 7 6" xfId="27982"/>
    <cellStyle name="标题 3 2 7 6 2" xfId="27983"/>
    <cellStyle name="标题 3 2 7 7" xfId="27984"/>
    <cellStyle name="标题 3 2 8" xfId="27985"/>
    <cellStyle name="强调文字颜色 4 2 4 3 6" xfId="27986"/>
    <cellStyle name="常规 37 3 3" xfId="27987"/>
    <cellStyle name="常规 42 3 3" xfId="27988"/>
    <cellStyle name="标题 3 2 8 2" xfId="27989"/>
    <cellStyle name="强调文字颜色 4 2 4 3 6 2" xfId="27990"/>
    <cellStyle name="常规 37 3 3 2" xfId="27991"/>
    <cellStyle name="常规 42 3 3 2" xfId="27992"/>
    <cellStyle name="标题 3 2 8 2 2" xfId="27993"/>
    <cellStyle name="常规 37 3 3 2 2" xfId="27994"/>
    <cellStyle name="标题 3 2 8 2 2 2" xfId="27995"/>
    <cellStyle name="标题 3 2 8 2 3" xfId="27996"/>
    <cellStyle name="标题 3 2 8 2 3 2" xfId="27997"/>
    <cellStyle name="标题 3 2 8 2 4" xfId="27998"/>
    <cellStyle name="标题 3 2 8 3" xfId="27999"/>
    <cellStyle name="常规 37 3 3 3" xfId="28000"/>
    <cellStyle name="标题 3 2 8 3 2" xfId="28001"/>
    <cellStyle name="常规 37 3 3 3 2" xfId="28002"/>
    <cellStyle name="标题 3 2 8 4 2" xfId="28003"/>
    <cellStyle name="标题 3 2 8 5" xfId="28004"/>
    <cellStyle name="汇总 2 5 5 2 3 2" xfId="28005"/>
    <cellStyle name="标题 3 2 9" xfId="28006"/>
    <cellStyle name="强调文字颜色 4 2 4 3 7" xfId="28007"/>
    <cellStyle name="常规 37 3 4" xfId="28008"/>
    <cellStyle name="常规 42 3 4" xfId="28009"/>
    <cellStyle name="标题 3 2 9 2" xfId="28010"/>
    <cellStyle name="好 2 3 4 2 3" xfId="28011"/>
    <cellStyle name="常规 37 3 4 2" xfId="28012"/>
    <cellStyle name="标题 3 2 9 3" xfId="28013"/>
    <cellStyle name="标题 4 2" xfId="28014"/>
    <cellStyle name="标题 4 2 10" xfId="28015"/>
    <cellStyle name="差 2 2 2 3 3" xfId="28016"/>
    <cellStyle name="标题 4 2 10 2" xfId="28017"/>
    <cellStyle name="差 2 2 2 3 3 2" xfId="28018"/>
    <cellStyle name="常规 21 2 2 2 3 4" xfId="28019"/>
    <cellStyle name="标题 4 2 11" xfId="28020"/>
    <cellStyle name="差 2 2 2 3 4" xfId="28021"/>
    <cellStyle name="标题 4 2 11 2" xfId="28022"/>
    <cellStyle name="差 2 2 2 3 4 2" xfId="28023"/>
    <cellStyle name="常规 21 2 2 2 4 4" xfId="28024"/>
    <cellStyle name="标题 4 2 2" xfId="28025"/>
    <cellStyle name="标题 4 2 2 2" xfId="28026"/>
    <cellStyle name="标题 4 2 2 2 2 2 2 2 3 2" xfId="28027"/>
    <cellStyle name="标题 4 2 2 2 2 2 3" xfId="28028"/>
    <cellStyle name="标题 4 2 2 2 2 2 3 2 2 2" xfId="28029"/>
    <cellStyle name="标题 4 2 2 2 2 2 3 2 3" xfId="28030"/>
    <cellStyle name="标题 4 2 2 2 2 2 3 2 3 2" xfId="28031"/>
    <cellStyle name="标题 4 2 2 2 2 2 3 3" xfId="28032"/>
    <cellStyle name="标题 4 2 3 2 5 2 2" xfId="28033"/>
    <cellStyle name="常规 3 4 2 2 3 3 2" xfId="28034"/>
    <cellStyle name="标题 4 2 2 2 2 2 3 3 2" xfId="28035"/>
    <cellStyle name="常规 23 3 2 4 2 5" xfId="28036"/>
    <cellStyle name="标题 4 2 2 2 2 2 4 2" xfId="28037"/>
    <cellStyle name="标题 4 2 2 2 2 2 4 2 2" xfId="28038"/>
    <cellStyle name="标题 4 2 2 2 2 2 4 3" xfId="28039"/>
    <cellStyle name="标题 4 2 3 2 5 3 2" xfId="28040"/>
    <cellStyle name="常规 3 4 2 2 3 4 2" xfId="28041"/>
    <cellStyle name="标题 4 2 2 2 2 2 4 3 2" xfId="28042"/>
    <cellStyle name="标题 4 2 2 2 2 2 5" xfId="28043"/>
    <cellStyle name="标题 4 2 2 2 2 2 5 2" xfId="28044"/>
    <cellStyle name="标题 4 2 2 2 2 2 6 2" xfId="28045"/>
    <cellStyle name="标题 4 2 2 2 2 2 7" xfId="28046"/>
    <cellStyle name="标题 4 2 2 2 2 3 2 2" xfId="28047"/>
    <cellStyle name="标题 4 2 2 2 2 3 2 3" xfId="28048"/>
    <cellStyle name="常规 3 4 2 2 4 2 2" xfId="28049"/>
    <cellStyle name="标题 4 2 2 2 2 3 3" xfId="28050"/>
    <cellStyle name="标题 4 2 2 2 2 3 3 2" xfId="28051"/>
    <cellStyle name="标题 4 2 2 2 2 3 4 2" xfId="28052"/>
    <cellStyle name="标题 4 2 2 2 2 3 5" xfId="28053"/>
    <cellStyle name="常规 2 5 2 2 2 2 2 2" xfId="28054"/>
    <cellStyle name="标题 4 2 2 2 2 4 2" xfId="28055"/>
    <cellStyle name="标题 4 2 2 2 2 4 2 2" xfId="28056"/>
    <cellStyle name="标题 4 2 2 2 2 4 3" xfId="28057"/>
    <cellStyle name="标题 4 2 2 2 2 4 3 2" xfId="28058"/>
    <cellStyle name="标题 4 2 2 2 2 4 4" xfId="28059"/>
    <cellStyle name="标题 5 3 3 3 2 2 2" xfId="28060"/>
    <cellStyle name="常规 37 2 2 2 2 3 2" xfId="28061"/>
    <cellStyle name="标题 4 2 2 2 2 5" xfId="28062"/>
    <cellStyle name="标题 4 2 2 2 2 5 2" xfId="28063"/>
    <cellStyle name="标题 4 2 2 2 2 6 2" xfId="28064"/>
    <cellStyle name="标题 4 2 2 2 2 7" xfId="28065"/>
    <cellStyle name="标题 4 2 2 2 3 2 2" xfId="28066"/>
    <cellStyle name="标题 4 2 2 2 3 2 2 3 2" xfId="28067"/>
    <cellStyle name="常规 18 4 2 3 2 5" xfId="28068"/>
    <cellStyle name="常规 23 4 2 3 2 5" xfId="28069"/>
    <cellStyle name="常规 3 4 2 3 3 2 2 2" xfId="28070"/>
    <cellStyle name="标题 4 2 2 2 3 3" xfId="28071"/>
    <cellStyle name="标题 4 2 2 2 3 3 2" xfId="28072"/>
    <cellStyle name="标题 4 2 2 2 3 3 3 2" xfId="28073"/>
    <cellStyle name="标题 4 2 2 2 3 3 4" xfId="28074"/>
    <cellStyle name="标题 4 2 2 2 3 3 4 2" xfId="28075"/>
    <cellStyle name="标题 4 2 2 2 3 3 5" xfId="28076"/>
    <cellStyle name="常规 2 5 2 2 2 3 2 2" xfId="28077"/>
    <cellStyle name="标题 4 2 2 2 3 4" xfId="28078"/>
    <cellStyle name="标题 4 2 2 2 3 4 2" xfId="28079"/>
    <cellStyle name="标题 4 2 2 2 3 4 2 2" xfId="28080"/>
    <cellStyle name="标题 5 2 2 2 2 2 2 4" xfId="28081"/>
    <cellStyle name="标题 4 2 2 2 3 5" xfId="28082"/>
    <cellStyle name="标题 4 2 2 2 3 5 2" xfId="28083"/>
    <cellStyle name="标题 4 2 2 2 3 6" xfId="28084"/>
    <cellStyle name="标题 4 2 2 2 3 6 2" xfId="28085"/>
    <cellStyle name="标题 4 2 2 2 4 2 2" xfId="28086"/>
    <cellStyle name="标题 4 2 2 2 4 3" xfId="28087"/>
    <cellStyle name="标题 4 2 2 2 4 3 2" xfId="28088"/>
    <cellStyle name="标题 4 2 2 2 4 4" xfId="28089"/>
    <cellStyle name="标题 4 2 2 2 4 4 2" xfId="28090"/>
    <cellStyle name="标题 4 2 2 2 4 5" xfId="28091"/>
    <cellStyle name="标题 4 2 2 2 5 2" xfId="28092"/>
    <cellStyle name="标题 4 2 2 2 5 2 2" xfId="28093"/>
    <cellStyle name="标题 4 2 2 2 5 3" xfId="28094"/>
    <cellStyle name="标题 4 2 2 2 5 3 2" xfId="28095"/>
    <cellStyle name="标题 4 2 2 2 5 4" xfId="28096"/>
    <cellStyle name="标题 4 2 2 2 6" xfId="28097"/>
    <cellStyle name="标题 4 2 2 2 6 2" xfId="28098"/>
    <cellStyle name="标题 4 2 2 2 7" xfId="28099"/>
    <cellStyle name="常规 12 5 2 2" xfId="28100"/>
    <cellStyle name="标题 4 2 2 2 7 2" xfId="28101"/>
    <cellStyle name="标题 4 2 2 2 8" xfId="28102"/>
    <cellStyle name="常规 21 5 2 5 2" xfId="28103"/>
    <cellStyle name="常规 29 4 3 2 3 2" xfId="28104"/>
    <cellStyle name="常规 34 4 3 2 3 2" xfId="28105"/>
    <cellStyle name="标题 4 2 2 3" xfId="28106"/>
    <cellStyle name="标题 4 2 2 3 2 2 2 2" xfId="28107"/>
    <cellStyle name="常规 22 2 5 3 2 2" xfId="28108"/>
    <cellStyle name="标题 4 2 2 3 2 2 2 3" xfId="28109"/>
    <cellStyle name="常规 3 4 3 2 3 2 2" xfId="28110"/>
    <cellStyle name="标题 4 2 2 3 2 2 3 2" xfId="28111"/>
    <cellStyle name="常规 22 2 5 3 3 2" xfId="28112"/>
    <cellStyle name="标题 4 2 2 3 2 2 4" xfId="28113"/>
    <cellStyle name="常规 22 2 5 3 4" xfId="28114"/>
    <cellStyle name="标题 4 2 2 3 2 2 4 2" xfId="28115"/>
    <cellStyle name="标题 4 2 2 3 2 2 5" xfId="28116"/>
    <cellStyle name="标题 4 2 2 3 2 3 2 2" xfId="28117"/>
    <cellStyle name="标题 4 2 2 3 2 3 2 3" xfId="28118"/>
    <cellStyle name="常规 3 4 3 2 4 2 2" xfId="28119"/>
    <cellStyle name="标题 4 2 2 3 2 3 3 2" xfId="28120"/>
    <cellStyle name="标题 4 2 2 3 2 3 4" xfId="28121"/>
    <cellStyle name="标题 4 2 2 3 2 3 4 2" xfId="28122"/>
    <cellStyle name="标题 4 2 2 3 2 3 5" xfId="28123"/>
    <cellStyle name="常规 2 5 2 2 3 2 2 2" xfId="28124"/>
    <cellStyle name="标题 4 2 2 3 2 4 2" xfId="28125"/>
    <cellStyle name="常规 22 2 5 5 2" xfId="28126"/>
    <cellStyle name="标题 4 2 2 3 2 4 2 2" xfId="28127"/>
    <cellStyle name="标题 4 2 2 3 2 4 3" xfId="28128"/>
    <cellStyle name="标题 4 2 2 3 2 4 3 2" xfId="28129"/>
    <cellStyle name="差 2 2 2 2 3" xfId="28130"/>
    <cellStyle name="标题 4 2 2 3 2 4 4" xfId="28131"/>
    <cellStyle name="标题 4 2 2 3 2 5" xfId="28132"/>
    <cellStyle name="常规 22 2 5 6" xfId="28133"/>
    <cellStyle name="标题 4 2 2 3 2 6" xfId="28134"/>
    <cellStyle name="标题 4 2 2 3 2 7" xfId="28135"/>
    <cellStyle name="标题 4 2 2 3 3 2 2" xfId="28136"/>
    <cellStyle name="常规 22 2 6 3 2" xfId="28137"/>
    <cellStyle name="常规 24 2 2 2 3 2" xfId="28138"/>
    <cellStyle name="标题 4 2 2 3 3 2 2 2" xfId="28139"/>
    <cellStyle name="常规 24 2 2 2 3 2 2" xfId="28140"/>
    <cellStyle name="标题 4 2 2 3 3 3" xfId="28141"/>
    <cellStyle name="常规 22 2 6 4" xfId="28142"/>
    <cellStyle name="常规 24 2 2 2 4" xfId="28143"/>
    <cellStyle name="标题 4 2 2 3 3 3 2" xfId="28144"/>
    <cellStyle name="常规 24 2 2 2 4 2" xfId="28145"/>
    <cellStyle name="标题 4 2 2 3 3 4" xfId="28146"/>
    <cellStyle name="常规 24 2 2 2 5" xfId="28147"/>
    <cellStyle name="标题 4 2 2 3 3 5" xfId="28148"/>
    <cellStyle name="常规 24 2 2 2 6" xfId="28149"/>
    <cellStyle name="标题 4 2 2 3 4 2 2" xfId="28150"/>
    <cellStyle name="常规 24 2 2 3 3 2" xfId="28151"/>
    <cellStyle name="标题 4 2 2 3 4 3" xfId="28152"/>
    <cellStyle name="常规 24 2 2 3 4" xfId="28153"/>
    <cellStyle name="标题 4 2 2 3 4 3 2" xfId="28154"/>
    <cellStyle name="常规 24 2 2 3 4 2" xfId="28155"/>
    <cellStyle name="标题 4 2 2 3 4 4" xfId="28156"/>
    <cellStyle name="常规 24 2 2 3 5" xfId="28157"/>
    <cellStyle name="标题 4 2 2 3 5 2" xfId="28158"/>
    <cellStyle name="常规 24 2 2 4 3" xfId="28159"/>
    <cellStyle name="标题 4 2 2 3 6" xfId="28160"/>
    <cellStyle name="标题 4 2 2 3 6 2" xfId="28161"/>
    <cellStyle name="标题 4 2 2 3 7" xfId="28162"/>
    <cellStyle name="标题 4 2 2 4" xfId="28163"/>
    <cellStyle name="标题 4 2 2 4 2 2 2" xfId="28164"/>
    <cellStyle name="常规 22 3 5 3 2" xfId="28165"/>
    <cellStyle name="标题 4 2 2 4 2 2 2 2" xfId="28166"/>
    <cellStyle name="常规 22 3 5 3 2 2" xfId="28167"/>
    <cellStyle name="标题 4 2 2 4 2 2 3" xfId="28168"/>
    <cellStyle name="常规 22 3 5 3 3" xfId="28169"/>
    <cellStyle name="标题 4 2 2 4 2 2 3 2" xfId="28170"/>
    <cellStyle name="常规 22 3 5 3 3 2" xfId="28171"/>
    <cellStyle name="标题 4 2 2 4 2 2 4" xfId="28172"/>
    <cellStyle name="常规 22 3 5 3 4" xfId="28173"/>
    <cellStyle name="标题 4 2 2 4 2 3" xfId="28174"/>
    <cellStyle name="常规 22 3 5 4" xfId="28175"/>
    <cellStyle name="标题 4 2 2 4 2 4" xfId="28176"/>
    <cellStyle name="常规 22 3 5 5" xfId="28177"/>
    <cellStyle name="标题 4 2 2 4 2 5" xfId="28178"/>
    <cellStyle name="常规 22 3 5 6" xfId="28179"/>
    <cellStyle name="标题 4 2 2 4 3 2" xfId="28180"/>
    <cellStyle name="常规 22 3 6 3" xfId="28181"/>
    <cellStyle name="常规 24 2 3 2 3" xfId="28182"/>
    <cellStyle name="常规 3 2 2 7 2" xfId="28183"/>
    <cellStyle name="标题 4 2 2 4 3 2 2" xfId="28184"/>
    <cellStyle name="常规 22 3 6 3 2" xfId="28185"/>
    <cellStyle name="解释性文本 2 3 3 3" xfId="28186"/>
    <cellStyle name="常规 24 2 3 2 3 2" xfId="28187"/>
    <cellStyle name="标题 4 2 2 4 3 2 2 2" xfId="28188"/>
    <cellStyle name="标题 4 2 2 4 3 2 3 2" xfId="28189"/>
    <cellStyle name="标题 4 2 2 4 3 2 4" xfId="28190"/>
    <cellStyle name="标题 4 2 2 4 4 2" xfId="28191"/>
    <cellStyle name="解释性文本 2 4 3 2 2 5" xfId="28192"/>
    <cellStyle name="常规 24 2 3 3 3" xfId="28193"/>
    <cellStyle name="标题 4 2 2 4 4 2 2" xfId="28194"/>
    <cellStyle name="解释性文本 2 4 3 3" xfId="28195"/>
    <cellStyle name="常规 24 2 3 3 3 2" xfId="28196"/>
    <cellStyle name="标题 4 2 2 4 4 3" xfId="28197"/>
    <cellStyle name="常规 24 2 3 3 4" xfId="28198"/>
    <cellStyle name="标题 4 2 2 4 4 4" xfId="28199"/>
    <cellStyle name="标题 4 2 2 4 5" xfId="28200"/>
    <cellStyle name="标题 4 2 2 4 5 2" xfId="28201"/>
    <cellStyle name="标题 4 2 2 4 6" xfId="28202"/>
    <cellStyle name="标题 4 2 2 4 6 2" xfId="28203"/>
    <cellStyle name="标题 5 5 2 2 6" xfId="28204"/>
    <cellStyle name="标题 4 2 2 4 7" xfId="28205"/>
    <cellStyle name="标题 4 2 2 5" xfId="28206"/>
    <cellStyle name="常规 21 4 3 2 2 2 2 2" xfId="28207"/>
    <cellStyle name="标题 4 2 2 5 2 2" xfId="28208"/>
    <cellStyle name="常规 22 4 5 3" xfId="28209"/>
    <cellStyle name="常规 3 2 3 6 2" xfId="28210"/>
    <cellStyle name="标题 4 2 2 5 2 2 2" xfId="28211"/>
    <cellStyle name="强调文字颜色 3 2 4" xfId="28212"/>
    <cellStyle name="常规 22 4 5 3 2" xfId="28213"/>
    <cellStyle name="标题 4 2 2 5 2 3" xfId="28214"/>
    <cellStyle name="常规 22 4 5 4" xfId="28215"/>
    <cellStyle name="标题 4 2 2 5 2 4" xfId="28216"/>
    <cellStyle name="标题 4 2 2 5 3" xfId="28217"/>
    <cellStyle name="常规 3 2 3 7" xfId="28218"/>
    <cellStyle name="标题 4 2 2 5 3 2" xfId="28219"/>
    <cellStyle name="常规 24 2 4 2 3" xfId="28220"/>
    <cellStyle name="标题 4 2 2 6" xfId="28221"/>
    <cellStyle name="标题 4 2 2 6 2" xfId="28222"/>
    <cellStyle name="常规 3 2 4 6" xfId="28223"/>
    <cellStyle name="输出 2 5 3 3 2 2 2" xfId="28224"/>
    <cellStyle name="标题 4 2 2 6 3" xfId="28225"/>
    <cellStyle name="常规 3 2 4 7" xfId="28226"/>
    <cellStyle name="标题 4 2 2 6 3 2" xfId="28227"/>
    <cellStyle name="标题 4 2 3 2 2 2" xfId="28228"/>
    <cellStyle name="标题 4 2 3 2 2 2 2 2 2 2" xfId="28229"/>
    <cellStyle name="标题 4 2 3 2 2 2 2 2 3" xfId="28230"/>
    <cellStyle name="标题 4 2 3 2 2 2 2 2 3 2" xfId="28231"/>
    <cellStyle name="标题 4 2 3 2 2 2 2 2 4" xfId="28232"/>
    <cellStyle name="标题 4 2 3 2 2 2 2 3 2" xfId="28233"/>
    <cellStyle name="解释性文本 2 4 4 4" xfId="28234"/>
    <cellStyle name="常规 3 5 2 2 3 2 2 2" xfId="28235"/>
    <cellStyle name="标题 4 2 3 2 2 2 3 2 2" xfId="28236"/>
    <cellStyle name="标题 4 2 3 2 2 2 3 2 2 2" xfId="28237"/>
    <cellStyle name="标题 4 2 3 2 2 2 3 2 3 2" xfId="28238"/>
    <cellStyle name="标题 4 2 3 2 2 2 3 2 4" xfId="28239"/>
    <cellStyle name="标题 4 2 3 2 2 2 3 3 2" xfId="28240"/>
    <cellStyle name="标题 4 2 3 2 2 2 4 2 2" xfId="28241"/>
    <cellStyle name="标题 4 2 3 2 2 2 4 3 2" xfId="28242"/>
    <cellStyle name="标题 4 2 3 2 2 2 5 2" xfId="28243"/>
    <cellStyle name="标题 4 2 3 2 2 2 6 2" xfId="28244"/>
    <cellStyle name="标题 4 2 3 2 2 2 7" xfId="28245"/>
    <cellStyle name="常规 2 4 3 2 3 2 3 2" xfId="28246"/>
    <cellStyle name="标题 4 2 3 2 2 3" xfId="28247"/>
    <cellStyle name="标题 4 2 3 2 2 3 2" xfId="28248"/>
    <cellStyle name="标题 4 2 3 2 2 3 2 2" xfId="28249"/>
    <cellStyle name="标题 4 2 3 2 2 3 2 3" xfId="28250"/>
    <cellStyle name="常规 3 5 2 2 4 2 2" xfId="28251"/>
    <cellStyle name="标题 4 2 3 2 2 3 3 2" xfId="28252"/>
    <cellStyle name="标题 4 2 3 2 2 3 4" xfId="28253"/>
    <cellStyle name="常规 37 2 3 2 2 2 2" xfId="28254"/>
    <cellStyle name="标题 4 2 3 2 2 3 4 2" xfId="28255"/>
    <cellStyle name="标题 4 2 3 2 2 3 5" xfId="28256"/>
    <cellStyle name="常规 2 5 2 3 2 2 2 2" xfId="28257"/>
    <cellStyle name="标题 4 2 3 2 2 4 2 2" xfId="28258"/>
    <cellStyle name="标题 4 2 3 2 2 4 3 2" xfId="28259"/>
    <cellStyle name="标题 4 2 3 2 2 4 4" xfId="28260"/>
    <cellStyle name="标题 5 3 4 3 2 2 2" xfId="28261"/>
    <cellStyle name="常规 37 2 3 2 2 3 2" xfId="28262"/>
    <cellStyle name="标题 4 2 3 2 2 6 2" xfId="28263"/>
    <cellStyle name="标题 4 2 3 2 3" xfId="28264"/>
    <cellStyle name="标题 4 2 3 2 3 3 2" xfId="28265"/>
    <cellStyle name="标题 4 2 3 2 3 4 2" xfId="28266"/>
    <cellStyle name="标题 4 2 3 2 3 4 2 2" xfId="28267"/>
    <cellStyle name="标题 4 2 3 2 3 5" xfId="28268"/>
    <cellStyle name="标题 4 2 3 2 3 5 2" xfId="28269"/>
    <cellStyle name="标题 4 2 3 2 3 6" xfId="28270"/>
    <cellStyle name="标题 4 2 3 2 3 6 2" xfId="28271"/>
    <cellStyle name="标题 4 2 3 2 4" xfId="28272"/>
    <cellStyle name="标题 4 2 3 2 4 2" xfId="28273"/>
    <cellStyle name="常规 3 4 2 2 2 3" xfId="28274"/>
    <cellStyle name="标题 4 2 3 2 4 5" xfId="28275"/>
    <cellStyle name="常规 3 4 2 2 2 6" xfId="28276"/>
    <cellStyle name="标题 4 2 3 2 5" xfId="28277"/>
    <cellStyle name="标题 4 2 3 2 5 2" xfId="28278"/>
    <cellStyle name="常规 3 4 2 2 3 3" xfId="28279"/>
    <cellStyle name="标题 4 2 3 2 5 3" xfId="28280"/>
    <cellStyle name="常规 3 4 2 2 3 4" xfId="28281"/>
    <cellStyle name="标题 4 2 3 2 5 4" xfId="28282"/>
    <cellStyle name="常规 3 4 2 2 3 5" xfId="28283"/>
    <cellStyle name="标题 4 2 3 2 6" xfId="28284"/>
    <cellStyle name="标题 4 2 3 2 6 2" xfId="28285"/>
    <cellStyle name="常规 3 4 2 2 4 3" xfId="28286"/>
    <cellStyle name="标题 4 2 3 2 7" xfId="28287"/>
    <cellStyle name="标题 4 2 3 2 7 2" xfId="28288"/>
    <cellStyle name="标题 4 2 3 3 2 2" xfId="28289"/>
    <cellStyle name="常规 18 2 5 3" xfId="28290"/>
    <cellStyle name="常规 23 2 5 3" xfId="28291"/>
    <cellStyle name="标题 4 2 3 3 2 2 2" xfId="28292"/>
    <cellStyle name="常规 18 2 5 3 2" xfId="28293"/>
    <cellStyle name="常规 23 2 5 3 2" xfId="28294"/>
    <cellStyle name="标题 4 2 3 3 2 2 2 2" xfId="28295"/>
    <cellStyle name="常规 23 2 5 3 2 2" xfId="28296"/>
    <cellStyle name="标题 4 2 3 3 2 2 2 3" xfId="28297"/>
    <cellStyle name="常规 3 5 3 2 3 2 2" xfId="28298"/>
    <cellStyle name="标题 4 2 3 3 2 2 2 3 2" xfId="28299"/>
    <cellStyle name="常规 3 5 3 2 3 2 2 2" xfId="28300"/>
    <cellStyle name="标题 4 2 3 3 2 2 2 4" xfId="28301"/>
    <cellStyle name="常规 3 5 3 2 3 2 3" xfId="28302"/>
    <cellStyle name="标题 4 2 3 3 2 3" xfId="28303"/>
    <cellStyle name="常规 18 2 5 4" xfId="28304"/>
    <cellStyle name="常规 23 2 5 4" xfId="28305"/>
    <cellStyle name="标题 4 2 3 3 2 3 2" xfId="28306"/>
    <cellStyle name="常规 18 2 5 4 2" xfId="28307"/>
    <cellStyle name="常规 23 2 5 4 2" xfId="28308"/>
    <cellStyle name="标题 4 2 3 3 2 3 2 2" xfId="28309"/>
    <cellStyle name="标题 4 2 3 3 2 3 2 3" xfId="28310"/>
    <cellStyle name="常规 3 5 3 2 4 2 2" xfId="28311"/>
    <cellStyle name="标题 4 2 3 3 2 3 2 3 2" xfId="28312"/>
    <cellStyle name="标题 4 2 3 3 2 3 2 4" xfId="28313"/>
    <cellStyle name="标题 4 2 3 3 2 3 3 2" xfId="28314"/>
    <cellStyle name="标题 4 2 3 3 2 3 4" xfId="28315"/>
    <cellStyle name="标题 4 2 3 3 2 3 4 2" xfId="28316"/>
    <cellStyle name="标题 4 2 3 3 2 3 5" xfId="28317"/>
    <cellStyle name="常规 2 5 2 3 3 2 2 2" xfId="28318"/>
    <cellStyle name="标题 4 2 3 3 2 4 2 2" xfId="28319"/>
    <cellStyle name="标题 4 2 3 3 2 4 3 2" xfId="28320"/>
    <cellStyle name="标题 4 2 3 3 2 4 4" xfId="28321"/>
    <cellStyle name="标题 4 2 3 3 2 6 2" xfId="28322"/>
    <cellStyle name="标题 4 2 3 3 3" xfId="28323"/>
    <cellStyle name="标题 4 2 3 3 3 2" xfId="28324"/>
    <cellStyle name="常规 18 2 6 3" xfId="28325"/>
    <cellStyle name="常规 23 2 6 3" xfId="28326"/>
    <cellStyle name="常规 24 3 2 2 3" xfId="28327"/>
    <cellStyle name="标题 4 2 3 3 3 3" xfId="28328"/>
    <cellStyle name="常规 18 2 6 4" xfId="28329"/>
    <cellStyle name="常规 23 2 6 4" xfId="28330"/>
    <cellStyle name="常规 24 3 2 2 4" xfId="28331"/>
    <cellStyle name="标题 4 2 3 3 3 5" xfId="28332"/>
    <cellStyle name="标题 4 2 3 3 4" xfId="28333"/>
    <cellStyle name="标题 4 2 3 3 4 2" xfId="28334"/>
    <cellStyle name="常规 24 3 2 3 3" xfId="28335"/>
    <cellStyle name="常规 3 4 2 3 2 3" xfId="28336"/>
    <cellStyle name="标题 4 2 3 3 4 3" xfId="28337"/>
    <cellStyle name="常规 24 3 2 3 4" xfId="28338"/>
    <cellStyle name="常规 3 4 2 3 2 4" xfId="28339"/>
    <cellStyle name="标题 4 2 3 3 5" xfId="28340"/>
    <cellStyle name="标题 4 2 3 3 5 2" xfId="28341"/>
    <cellStyle name="常规 3 4 2 3 3 3" xfId="28342"/>
    <cellStyle name="标题 4 2 3 3 6" xfId="28343"/>
    <cellStyle name="标题 4 2 3 3 6 2" xfId="28344"/>
    <cellStyle name="常规 3 4 2 3 4 3" xfId="28345"/>
    <cellStyle name="标题 4 2 3 3 7" xfId="28346"/>
    <cellStyle name="标题 4 2 3 4 2" xfId="28347"/>
    <cellStyle name="常规 3 3 2 6" xfId="28348"/>
    <cellStyle name="标题 4 2 3 4 2 2" xfId="28349"/>
    <cellStyle name="常规 18 3 5 3" xfId="28350"/>
    <cellStyle name="常规 23 3 5 3" xfId="28351"/>
    <cellStyle name="常规 3 3 2 6 2" xfId="28352"/>
    <cellStyle name="标题 4 2 3 4 2 2 2" xfId="28353"/>
    <cellStyle name="常规 18 3 5 3 2" xfId="28354"/>
    <cellStyle name="常规 23 3 5 3 2" xfId="28355"/>
    <cellStyle name="标题 4 2 3 4 2 2 2 2" xfId="28356"/>
    <cellStyle name="常规 23 3 5 3 2 2" xfId="28357"/>
    <cellStyle name="标题 4 2 3 4 2 2 3" xfId="28358"/>
    <cellStyle name="常规 23 3 5 3 3" xfId="28359"/>
    <cellStyle name="标题 4 2 3 4 2 2 3 2" xfId="28360"/>
    <cellStyle name="常规 23 3 5 3 3 2" xfId="28361"/>
    <cellStyle name="标题 4 2 3 4 2 3" xfId="28362"/>
    <cellStyle name="常规 18 3 5 4" xfId="28363"/>
    <cellStyle name="常规 23 3 5 4" xfId="28364"/>
    <cellStyle name="标题 4 2 3 4 2 5" xfId="28365"/>
    <cellStyle name="常规 23 3 5 6" xfId="28366"/>
    <cellStyle name="标题 4 2 3 4 3" xfId="28367"/>
    <cellStyle name="常规 3 3 2 7" xfId="28368"/>
    <cellStyle name="标题 4 2 3 4 3 2" xfId="28369"/>
    <cellStyle name="常规 18 3 6 3" xfId="28370"/>
    <cellStyle name="常规 23 3 6 3" xfId="28371"/>
    <cellStyle name="常规 24 3 3 2 3" xfId="28372"/>
    <cellStyle name="常规 3 3 2 7 2" xfId="28373"/>
    <cellStyle name="标题 4 2 3 4 3 3" xfId="28374"/>
    <cellStyle name="常规 18 3 6 4" xfId="28375"/>
    <cellStyle name="常规 23 3 6 4" xfId="28376"/>
    <cellStyle name="常规 24 3 3 2 4" xfId="28377"/>
    <cellStyle name="标题 4 2 3 4 3 4 2" xfId="28378"/>
    <cellStyle name="标题 4 2 3 4 3 5" xfId="28379"/>
    <cellStyle name="标题 4 2 3 4 4" xfId="28380"/>
    <cellStyle name="常规 3 3 2 8" xfId="28381"/>
    <cellStyle name="标题 4 2 3 4 4 2" xfId="28382"/>
    <cellStyle name="常规 24 3 3 3 3" xfId="28383"/>
    <cellStyle name="常规 3 4 2 4 2 3" xfId="28384"/>
    <cellStyle name="标题 4 2 3 4 4 3" xfId="28385"/>
    <cellStyle name="常规 24 3 3 3 4" xfId="28386"/>
    <cellStyle name="常规 3 4 2 4 2 4" xfId="28387"/>
    <cellStyle name="标题 4 2 3 4 4 4" xfId="28388"/>
    <cellStyle name="标题 4 2 3 4 5 2" xfId="28389"/>
    <cellStyle name="标题 4 2 3 4 6" xfId="28390"/>
    <cellStyle name="标题 4 2 3 4 6 2" xfId="28391"/>
    <cellStyle name="标题 4 2 3 4 7" xfId="28392"/>
    <cellStyle name="标题 4 2 3 5" xfId="28393"/>
    <cellStyle name="常规 21 4 3 2 2 2 3 2" xfId="28394"/>
    <cellStyle name="标题 4 2 3 5 2" xfId="28395"/>
    <cellStyle name="常规 3 3 3 6" xfId="28396"/>
    <cellStyle name="标题 4 2 3 5 2 2" xfId="28397"/>
    <cellStyle name="常规 18 4 5 3" xfId="28398"/>
    <cellStyle name="常规 23 4 5 3" xfId="28399"/>
    <cellStyle name="常规 3 3 3 6 2" xfId="28400"/>
    <cellStyle name="标题 4 2 3 5 2 2 2" xfId="28401"/>
    <cellStyle name="常规 18 4 5 3 2" xfId="28402"/>
    <cellStyle name="常规 23 4 5 3 2" xfId="28403"/>
    <cellStyle name="标题 4 2 3 5 2 3" xfId="28404"/>
    <cellStyle name="常规 18 4 5 4" xfId="28405"/>
    <cellStyle name="常规 23 4 5 4" xfId="28406"/>
    <cellStyle name="标题 4 2 3 5 3" xfId="28407"/>
    <cellStyle name="常规 3 3 3 7" xfId="28408"/>
    <cellStyle name="标题 4 2 3 5 3 2" xfId="28409"/>
    <cellStyle name="常规 18 4 6 3" xfId="28410"/>
    <cellStyle name="标题 4 2 3 6 2" xfId="28411"/>
    <cellStyle name="常规 3 3 4 6" xfId="28412"/>
    <cellStyle name="标题 4 2 3 6 3" xfId="28413"/>
    <cellStyle name="常规 3 3 4 7" xfId="28414"/>
    <cellStyle name="标题 4 2 3 6 3 2" xfId="28415"/>
    <cellStyle name="标题 4 2 4 2 2" xfId="28416"/>
    <cellStyle name="标题 4 2 4 2 2 2 2 2 2 2" xfId="28417"/>
    <cellStyle name="标题 4 2 4 2 2 2 2 2 3" xfId="28418"/>
    <cellStyle name="标题 4 2 4 2 2 2 2 2 3 2" xfId="28419"/>
    <cellStyle name="标题 4 2 4 2 2 2 2 2 4" xfId="28420"/>
    <cellStyle name="标题 4 2 4 2 2 2 2 3 2" xfId="28421"/>
    <cellStyle name="常规 3 6 2 2 3 2 2 2" xfId="28422"/>
    <cellStyle name="标题 4 2 4 2 2 2 3 2 2" xfId="28423"/>
    <cellStyle name="标题 4 2 4 2 2 2 3 2 2 2" xfId="28424"/>
    <cellStyle name="标题 4 2 4 2 2 2 3 2 3" xfId="28425"/>
    <cellStyle name="标题 4 2 4 2 2 2 3 2 3 2" xfId="28426"/>
    <cellStyle name="标题 4 2 4 2 2 2 3 2 4" xfId="28427"/>
    <cellStyle name="标题 4 2 4 2 2 2 3 3 2" xfId="28428"/>
    <cellStyle name="标题 4 2 4 2 2 2 4 2 2" xfId="28429"/>
    <cellStyle name="标题 4 2 4 2 2 2 4 3 2" xfId="28430"/>
    <cellStyle name="常规 29 2 2 2 2 5" xfId="28431"/>
    <cellStyle name="常规 34 2 2 2 2 5" xfId="28432"/>
    <cellStyle name="标题 4 2 4 2 2 2 5 2" xfId="28433"/>
    <cellStyle name="强调文字颜色 4 2 4 2 5 4" xfId="28434"/>
    <cellStyle name="常规 37 2 2 4" xfId="28435"/>
    <cellStyle name="标题 4 2 4 2 2 2 6" xfId="28436"/>
    <cellStyle name="标题 4 2 4 2 2 2 6 2" xfId="28437"/>
    <cellStyle name="常规 37 2 3 4" xfId="28438"/>
    <cellStyle name="标题 4 2 4 2 3" xfId="28439"/>
    <cellStyle name="标题 4 2 5 3 2 2 3 2" xfId="28440"/>
    <cellStyle name="标题 4 2 4 2 3 2 2 3 2" xfId="28441"/>
    <cellStyle name="常规 2 4 3 6" xfId="28442"/>
    <cellStyle name="标题 4 2 4 2 4" xfId="28443"/>
    <cellStyle name="标题 4 2 4 2 4 2" xfId="28444"/>
    <cellStyle name="常规 21 7 7" xfId="28445"/>
    <cellStyle name="链接单元格 2 2 5 2 3" xfId="28446"/>
    <cellStyle name="常规 3 4 3 2 2 3" xfId="28447"/>
    <cellStyle name="标题 4 2 4 2 4 2 2" xfId="28448"/>
    <cellStyle name="链接单元格 2 2 5 2 3 2" xfId="28449"/>
    <cellStyle name="常规 3 4 3 2 2 3 2" xfId="28450"/>
    <cellStyle name="标题 4 2 4 2 5" xfId="28451"/>
    <cellStyle name="标题 4 2 4 2 5 2" xfId="28452"/>
    <cellStyle name="常规 3 4 3 2 3 3" xfId="28453"/>
    <cellStyle name="标题 4 2 4 2 5 2 2" xfId="28454"/>
    <cellStyle name="常规 3 4 3 2 3 3 2" xfId="28455"/>
    <cellStyle name="标题 4 2 4 2 5 3 2" xfId="28456"/>
    <cellStyle name="常规 3 4 3 2 3 4 2" xfId="28457"/>
    <cellStyle name="标题 4 2 4 2 5 4" xfId="28458"/>
    <cellStyle name="常规 3 4 3 2 3 5" xfId="28459"/>
    <cellStyle name="标题 4 2 4 2 6" xfId="28460"/>
    <cellStyle name="标题 4 2 4 2 6 2" xfId="28461"/>
    <cellStyle name="常规 3 4 3 2 4 3" xfId="28462"/>
    <cellStyle name="标题 4 2 4 2 7" xfId="28463"/>
    <cellStyle name="标题 4 2 4 2 7 2" xfId="28464"/>
    <cellStyle name="标题 4 2 4 2 8" xfId="28465"/>
    <cellStyle name="常规 2 3 2 2 2 2 2 2 2" xfId="28466"/>
    <cellStyle name="常规 35 2 2 2 2 2 3 2" xfId="28467"/>
    <cellStyle name="标题 4 2 4 3" xfId="28468"/>
    <cellStyle name="标题 4 2 4 3 2" xfId="28469"/>
    <cellStyle name="标题 4 2 4 3 2 2 2 2" xfId="28470"/>
    <cellStyle name="标题 4 2 4 3 2 2 2 3" xfId="28471"/>
    <cellStyle name="标题 4 2 4 3 2 2 2 3 2" xfId="28472"/>
    <cellStyle name="常规 29 2 3 7" xfId="28473"/>
    <cellStyle name="常规 34 2 3 7" xfId="28474"/>
    <cellStyle name="标题 4 2 4 3 2 2 2 4" xfId="28475"/>
    <cellStyle name="标题 4 2 4 3 2 3 2 3" xfId="28476"/>
    <cellStyle name="标题 4 2 4 3 2 3 2 3 2" xfId="28477"/>
    <cellStyle name="常规 35 2 3 7" xfId="28478"/>
    <cellStyle name="标题 4 2 4 3 2 4 2 2" xfId="28479"/>
    <cellStyle name="标题 4 2 4 3 2 6 2" xfId="28480"/>
    <cellStyle name="标题 4 2 4 3 3" xfId="28481"/>
    <cellStyle name="标题 4 2 4 3 3 2" xfId="28482"/>
    <cellStyle name="常规 24 4 2 2 3" xfId="28483"/>
    <cellStyle name="标题 4 2 4 3 4" xfId="28484"/>
    <cellStyle name="标题 4 2 4 3 4 2" xfId="28485"/>
    <cellStyle name="常规 3 4 3 3 2 3" xfId="28486"/>
    <cellStyle name="标题 4 2 4 3 4 4" xfId="28487"/>
    <cellStyle name="标题 4 2 4 3 5" xfId="28488"/>
    <cellStyle name="标题 4 2 4 3 5 2" xfId="28489"/>
    <cellStyle name="标题 4 2 4 3 6" xfId="28490"/>
    <cellStyle name="标题 4 2 4 3 6 2" xfId="28491"/>
    <cellStyle name="标题 4 2 4 3 7" xfId="28492"/>
    <cellStyle name="标题 4 2 4 4 2 2 2 2" xfId="28493"/>
    <cellStyle name="输入 2 5 2 2 2 5 2" xfId="28494"/>
    <cellStyle name="标题 4 2 4 4 3 2 2" xfId="28495"/>
    <cellStyle name="标题 4 2 4 4 3 2 2 2" xfId="28496"/>
    <cellStyle name="标题 4 2 4 4 4 2 2" xfId="28497"/>
    <cellStyle name="标题 4 2 4 4 4 4" xfId="28498"/>
    <cellStyle name="输入 2 5 2 2 4 5" xfId="28499"/>
    <cellStyle name="标题 4 2 4 4 5 2" xfId="28500"/>
    <cellStyle name="标题 4 2 4 4 6" xfId="28501"/>
    <cellStyle name="标题 4 2 4 4 6 2" xfId="28502"/>
    <cellStyle name="标题 4 2 4 4 7" xfId="28503"/>
    <cellStyle name="标题 4 2 4 6 3 2" xfId="28504"/>
    <cellStyle name="标题 4 2 5 2 2" xfId="28505"/>
    <cellStyle name="标题 4 2 5 2 2 2 2 3 2" xfId="28506"/>
    <cellStyle name="输入 2 4 5 3 3 2" xfId="28507"/>
    <cellStyle name="标题 4 2 5 2 2 2 3" xfId="28508"/>
    <cellStyle name="标题 4 2 5 2 2 2 4" xfId="28509"/>
    <cellStyle name="标题 4 2 5 2 2 2 5" xfId="28510"/>
    <cellStyle name="常规 18 7 4 3 2" xfId="28511"/>
    <cellStyle name="标题 4 2 5 2 2 3 2 3" xfId="28512"/>
    <cellStyle name="标题 4 2 5 2 2 3 5" xfId="28513"/>
    <cellStyle name="标题 4 2 5 2 2 4 2 2" xfId="28514"/>
    <cellStyle name="标题 4 2 5 2 2 4 3" xfId="28515"/>
    <cellStyle name="标题 4 2 5 2 2 4 4" xfId="28516"/>
    <cellStyle name="标题 4 2 5 2 2 6 2" xfId="28517"/>
    <cellStyle name="强调文字颜色 2 2 2 2 3 3 4 2" xfId="28518"/>
    <cellStyle name="标题 4 2 5 2 2 7" xfId="28519"/>
    <cellStyle name="标题 4 2 5 2 4" xfId="28520"/>
    <cellStyle name="标题 4 2 5 2 4 2 2" xfId="28521"/>
    <cellStyle name="链接单元格 2 3 5 2 3 2" xfId="28522"/>
    <cellStyle name="常规 3 4 4 2 2 3 2" xfId="28523"/>
    <cellStyle name="好 2 2 2 2 2 4 3 2" xfId="28524"/>
    <cellStyle name="标题 4 2 5 2 4 3 2" xfId="28525"/>
    <cellStyle name="标题 4 2 5 2 4 4" xfId="28526"/>
    <cellStyle name="标题 4 2 5 2 5 2" xfId="28527"/>
    <cellStyle name="标题 4 2 5 2 6 2" xfId="28528"/>
    <cellStyle name="标题 4 2 5 2 7" xfId="28529"/>
    <cellStyle name="标题 4 2 5 3" xfId="28530"/>
    <cellStyle name="标题 4 2 5 3 2" xfId="28531"/>
    <cellStyle name="标题 4 2 5 3 2 2 2 2" xfId="28532"/>
    <cellStyle name="标题 4 2 5 3 2 2 3" xfId="28533"/>
    <cellStyle name="标题 4 2 5 3 2 2 4" xfId="28534"/>
    <cellStyle name="标题 4 2 5 3 3" xfId="28535"/>
    <cellStyle name="标题 4 2 5 3 3 2" xfId="28536"/>
    <cellStyle name="常规 24 5 2 2 3" xfId="28537"/>
    <cellStyle name="标题 4 2 5 3 3 2 2" xfId="28538"/>
    <cellStyle name="常规 24 5 2 2 3 2" xfId="28539"/>
    <cellStyle name="标题 4 2 5 3 3 2 2 2" xfId="28540"/>
    <cellStyle name="标题 4 2 5 3 3 2 3 2" xfId="28541"/>
    <cellStyle name="标题 4 2 5 3 3 2 4" xfId="28542"/>
    <cellStyle name="标题 4 2 5 3 4" xfId="28543"/>
    <cellStyle name="标题 4 2 5 3 4 2" xfId="28544"/>
    <cellStyle name="常规 3 4 4 3 2 3" xfId="28545"/>
    <cellStyle name="标题 4 2 5 3 4 4" xfId="28546"/>
    <cellStyle name="标题 4 2 5 3 5 2" xfId="28547"/>
    <cellStyle name="标题 4 2 5 3 6 2" xfId="28548"/>
    <cellStyle name="标题 4 2 5 3 7" xfId="28549"/>
    <cellStyle name="标题 4 2 5 4 2 2 2" xfId="28550"/>
    <cellStyle name="标题 4 2 5 4 2 3 2" xfId="28551"/>
    <cellStyle name="常规 5" xfId="28552"/>
    <cellStyle name="标题 4 2 5 4 2 4" xfId="28553"/>
    <cellStyle name="标题 4 2 5 4 4 2" xfId="28554"/>
    <cellStyle name="标题 4 2 5 4 5" xfId="28555"/>
    <cellStyle name="标题 4 2 5 5" xfId="28556"/>
    <cellStyle name="标题 4 2 5 5 3 2" xfId="28557"/>
    <cellStyle name="标题 4 2 5 6 2" xfId="28558"/>
    <cellStyle name="常规 3 5 4 6" xfId="28559"/>
    <cellStyle name="标题 4 2 7 2" xfId="28560"/>
    <cellStyle name="强调文字颜色 4 2 5 3 5 2" xfId="28561"/>
    <cellStyle name="常规 38 3 2 2" xfId="28562"/>
    <cellStyle name="常规 43 3 2 2" xfId="28563"/>
    <cellStyle name="标题 4 2 7 2 2" xfId="28564"/>
    <cellStyle name="常规 38 3 2 2 2" xfId="28565"/>
    <cellStyle name="标题 4 2 7 2 3" xfId="28566"/>
    <cellStyle name="常规 38 3 2 2 3" xfId="28567"/>
    <cellStyle name="标题 4 2 7 2 4" xfId="28568"/>
    <cellStyle name="常规 38 3 2 2 4" xfId="28569"/>
    <cellStyle name="标题 4 2 7 2 4 2" xfId="28570"/>
    <cellStyle name="标题 4 2 7 2 5" xfId="28571"/>
    <cellStyle name="标题 4 2 7 3" xfId="28572"/>
    <cellStyle name="常规 38 3 2 3" xfId="28573"/>
    <cellStyle name="标题 4 2 7 3 2" xfId="28574"/>
    <cellStyle name="常规 38 3 2 3 2" xfId="28575"/>
    <cellStyle name="标题 4 2 7 3 2 2" xfId="28576"/>
    <cellStyle name="常规 27 2 5 3" xfId="28577"/>
    <cellStyle name="常规 32 2 5 3" xfId="28578"/>
    <cellStyle name="标题 4 2 7 3 2 2 2" xfId="28579"/>
    <cellStyle name="常规 27 2 5 3 2" xfId="28580"/>
    <cellStyle name="常规 32 2 5 3 2" xfId="28581"/>
    <cellStyle name="标题 4 2 7 3 2 3 2" xfId="28582"/>
    <cellStyle name="标题 4 2 7 3 3" xfId="28583"/>
    <cellStyle name="标题 4 2 7 3 3 2" xfId="28584"/>
    <cellStyle name="标题 4 2 7 3 4" xfId="28585"/>
    <cellStyle name="标题 4 2 7 3 4 2" xfId="28586"/>
    <cellStyle name="标题 4 2 7 3 5" xfId="28587"/>
    <cellStyle name="标题 4 2 7 4" xfId="28588"/>
    <cellStyle name="常规 38 3 2 4" xfId="28589"/>
    <cellStyle name="标题 4 2 7 4 4" xfId="28590"/>
    <cellStyle name="标题 4 2 7 5" xfId="28591"/>
    <cellStyle name="常规 38 3 2 5" xfId="28592"/>
    <cellStyle name="标题 4 2 7 5 2" xfId="28593"/>
    <cellStyle name="标题 4 2 7 6" xfId="28594"/>
    <cellStyle name="标题 4 2 7 6 2" xfId="28595"/>
    <cellStyle name="标题 4 2 8" xfId="28596"/>
    <cellStyle name="强调文字颜色 4 2 5 3 6" xfId="28597"/>
    <cellStyle name="常规 38 3 3" xfId="28598"/>
    <cellStyle name="常规 43 3 3" xfId="28599"/>
    <cellStyle name="标题 4 2 8 2" xfId="28600"/>
    <cellStyle name="强调文字颜色 4 2 5 3 6 2" xfId="28601"/>
    <cellStyle name="常规 38 3 3 2" xfId="28602"/>
    <cellStyle name="常规 43 3 3 2" xfId="28603"/>
    <cellStyle name="标题 4 2 8 2 2" xfId="28604"/>
    <cellStyle name="常规 38 3 3 2 2" xfId="28605"/>
    <cellStyle name="标题 4 2 8 2 2 2" xfId="28606"/>
    <cellStyle name="常规 38 3 3 2 2 2" xfId="28607"/>
    <cellStyle name="标题 4 2 8 2 3" xfId="28608"/>
    <cellStyle name="常规 38 3 3 2 3" xfId="28609"/>
    <cellStyle name="标题 4 2 8 2 3 2" xfId="28610"/>
    <cellStyle name="常规 26 2 2 2 6" xfId="28611"/>
    <cellStyle name="常规 31 2 2 2 6" xfId="28612"/>
    <cellStyle name="常规 38 3 3 2 3 2" xfId="28613"/>
    <cellStyle name="标题 4 2 8 2 4" xfId="28614"/>
    <cellStyle name="常规 38 3 3 2 4" xfId="28615"/>
    <cellStyle name="标题 4 2 8 3" xfId="28616"/>
    <cellStyle name="常规 38 3 3 3" xfId="28617"/>
    <cellStyle name="标题 4 2 8 3 2" xfId="28618"/>
    <cellStyle name="常规 38 3 3 3 2" xfId="28619"/>
    <cellStyle name="标题 4 2 8 4" xfId="28620"/>
    <cellStyle name="常规 38 3 3 4" xfId="28621"/>
    <cellStyle name="标题 4 2 8 4 2" xfId="28622"/>
    <cellStyle name="常规 38 3 3 4 2" xfId="28623"/>
    <cellStyle name="标题 4 2 8 5" xfId="28624"/>
    <cellStyle name="常规 37 4 2 2 2 2" xfId="28625"/>
    <cellStyle name="常规 38 3 3 5" xfId="28626"/>
    <cellStyle name="标题 4 2 9" xfId="28627"/>
    <cellStyle name="常规 18 3 2 2 3 2 3 2" xfId="28628"/>
    <cellStyle name="常规 23 3 2 2 3 2 3 2" xfId="28629"/>
    <cellStyle name="强调文字颜色 4 2 5 3 7" xfId="28630"/>
    <cellStyle name="常规 38 3 4" xfId="28631"/>
    <cellStyle name="常规 43 3 4" xfId="28632"/>
    <cellStyle name="标题 4 2 9 2" xfId="28633"/>
    <cellStyle name="好 2 4 4 2 3" xfId="28634"/>
    <cellStyle name="常规 38 3 4 2" xfId="28635"/>
    <cellStyle name="标题 4 2 9 2 2" xfId="28636"/>
    <cellStyle name="好 2 4 4 2 3 2" xfId="28637"/>
    <cellStyle name="常规 38 3 4 2 2" xfId="28638"/>
    <cellStyle name="标题 4 2 9 3" xfId="28639"/>
    <cellStyle name="好 2 4 4 2 4" xfId="28640"/>
    <cellStyle name="常规 38 3 4 3" xfId="28641"/>
    <cellStyle name="标题 4 2 9 3 2" xfId="28642"/>
    <cellStyle name="好 2 4 4 2 4 2" xfId="28643"/>
    <cellStyle name="常规 38 3 4 3 2" xfId="28644"/>
    <cellStyle name="标题 5 10" xfId="28645"/>
    <cellStyle name="标题 5 10 2" xfId="28646"/>
    <cellStyle name="标题 5 11" xfId="28647"/>
    <cellStyle name="标题 5 2 2 2" xfId="28648"/>
    <cellStyle name="标题 5 2 2 2 2" xfId="28649"/>
    <cellStyle name="标题 5 2 2 2 2 2 2 2 2" xfId="28650"/>
    <cellStyle name="标题 5 2 2 2 2 2 3 2" xfId="28651"/>
    <cellStyle name="标题 5 2 2 2 2 2 4" xfId="28652"/>
    <cellStyle name="标题 5 2 2 2 2 2 4 2" xfId="28653"/>
    <cellStyle name="标题 5 2 2 2 2 2 5" xfId="28654"/>
    <cellStyle name="标题 5 2 2 2 2 3 2 2" xfId="28655"/>
    <cellStyle name="标题 5 2 2 2 2 3 2 2 2" xfId="28656"/>
    <cellStyle name="标题 5 2 2 2 2 3 2 4" xfId="28657"/>
    <cellStyle name="标题 5 2 2 2 2 3 3" xfId="28658"/>
    <cellStyle name="标题 5 2 2 2 2 3 3 2" xfId="28659"/>
    <cellStyle name="标题 5 2 2 2 2 3 4" xfId="28660"/>
    <cellStyle name="注释 2 2 9" xfId="28661"/>
    <cellStyle name="强调文字颜色 2 2 5 5 4" xfId="28662"/>
    <cellStyle name="常规 38 2 2 2 2 2 2" xfId="28663"/>
    <cellStyle name="标题 5 2 2 2 2 3 4 2" xfId="28664"/>
    <cellStyle name="标题 5 2 2 2 2 3 5" xfId="28665"/>
    <cellStyle name="常规 2 6 2 2 2 2 2 2" xfId="28666"/>
    <cellStyle name="标题 5 2 2 2 2 4 2 2" xfId="28667"/>
    <cellStyle name="标题 5 2 2 2 2 4 3" xfId="28668"/>
    <cellStyle name="标题 5 2 2 2 2 4 3 2" xfId="28669"/>
    <cellStyle name="标题 5 2 2 2 2 4 4" xfId="28670"/>
    <cellStyle name="注释 2 3 9" xfId="28671"/>
    <cellStyle name="常规 38 2 2 2 2 3 2" xfId="28672"/>
    <cellStyle name="标题 5 2 2 2 2 6 2" xfId="28673"/>
    <cellStyle name="标题 5 4 3 2 3 4" xfId="28674"/>
    <cellStyle name="标题 5 2 2 2 3" xfId="28675"/>
    <cellStyle name="标题 5 2 2 2 3 3 2" xfId="28676"/>
    <cellStyle name="标题 5 2 2 2 3 4 2" xfId="28677"/>
    <cellStyle name="标题 5 2 2 2 3 5" xfId="28678"/>
    <cellStyle name="标题 5 2 2 2 4" xfId="28679"/>
    <cellStyle name="标题 5 2 2 2 4 2" xfId="28680"/>
    <cellStyle name="标题 5 2 2 2 4 2 2" xfId="28681"/>
    <cellStyle name="标题 5 2 2 2 4 3" xfId="28682"/>
    <cellStyle name="标题 5 2 2 2 4 3 2" xfId="28683"/>
    <cellStyle name="标题 5 2 2 2 5" xfId="28684"/>
    <cellStyle name="标题 5 2 2 2 5 2" xfId="28685"/>
    <cellStyle name="标题 5 2 2 2 6" xfId="28686"/>
    <cellStyle name="标题 5 2 2 2 6 2" xfId="28687"/>
    <cellStyle name="标题 5 2 2 2 7" xfId="28688"/>
    <cellStyle name="标题 5 2 2 3 2" xfId="28689"/>
    <cellStyle name="标题 5 2 2 3 2 2" xfId="28690"/>
    <cellStyle name="标题 5 2 2 3 2 2 2" xfId="28691"/>
    <cellStyle name="标题 5 2 2 3 2 2 2 2" xfId="28692"/>
    <cellStyle name="标题 5 2 2 3 2 2 3 2" xfId="28693"/>
    <cellStyle name="标题 5 2 2 3 2 2 4" xfId="28694"/>
    <cellStyle name="标题 5 2 2 3 2 3" xfId="28695"/>
    <cellStyle name="标题 5 2 2 3 2 3 2" xfId="28696"/>
    <cellStyle name="标题 5 2 2 3 2 5" xfId="28697"/>
    <cellStyle name="标题 5 2 2 3 3" xfId="28698"/>
    <cellStyle name="标题 5 2 2 3 3 2" xfId="28699"/>
    <cellStyle name="标题 5 2 2 3 3 2 2" xfId="28700"/>
    <cellStyle name="标题 5 2 2 3 3 2 2 2" xfId="28701"/>
    <cellStyle name="标题 5 2 2 3 3 3" xfId="28702"/>
    <cellStyle name="标题 5 2 2 3 3 3 2" xfId="28703"/>
    <cellStyle name="标题 5 2 2 3 3 5" xfId="28704"/>
    <cellStyle name="标题 5 2 2 3 4" xfId="28705"/>
    <cellStyle name="标题 5 2 2 3 4 2" xfId="28706"/>
    <cellStyle name="标题 5 2 2 3 4 2 2" xfId="28707"/>
    <cellStyle name="标题 5 2 2 3 4 3" xfId="28708"/>
    <cellStyle name="标题 5 2 2 3 4 3 2" xfId="28709"/>
    <cellStyle name="标题 5 2 2 3 4 4" xfId="28710"/>
    <cellStyle name="标题 5 2 2 3 5" xfId="28711"/>
    <cellStyle name="标题 5 2 2 3 5 2" xfId="28712"/>
    <cellStyle name="标题 5 2 2 3 6" xfId="28713"/>
    <cellStyle name="标题 5 2 2 3 6 2" xfId="28714"/>
    <cellStyle name="标题 5 2 2 3 7" xfId="28715"/>
    <cellStyle name="标题 5 2 2 4" xfId="28716"/>
    <cellStyle name="标题 5 2 2 4 2" xfId="28717"/>
    <cellStyle name="标题 5 2 2 4 2 2" xfId="28718"/>
    <cellStyle name="标题 5 2 2 4 2 2 2" xfId="28719"/>
    <cellStyle name="标题 5 2 2 4 2 3" xfId="28720"/>
    <cellStyle name="标题 5 2 2 4 2 4" xfId="28721"/>
    <cellStyle name="标题 5 2 2 4 3" xfId="28722"/>
    <cellStyle name="标题 5 2 2 4 3 2" xfId="28723"/>
    <cellStyle name="标题 5 2 2 4 4" xfId="28724"/>
    <cellStyle name="标题 5 2 2 4 4 2" xfId="28725"/>
    <cellStyle name="标题 5 2 2 4 5" xfId="28726"/>
    <cellStyle name="差 2 7 2" xfId="28727"/>
    <cellStyle name="标题 5 2 2 5" xfId="28728"/>
    <cellStyle name="常规 21 4 3 2 3 2 2 2" xfId="28729"/>
    <cellStyle name="标题 5 2 2 5 2" xfId="28730"/>
    <cellStyle name="差 2 7 2 2" xfId="28731"/>
    <cellStyle name="标题 5 2 2 5 3" xfId="28732"/>
    <cellStyle name="差 2 7 2 3" xfId="28733"/>
    <cellStyle name="标题 5 2 2 6" xfId="28734"/>
    <cellStyle name="差 2 7 3" xfId="28735"/>
    <cellStyle name="标题 5 2 2 6 2" xfId="28736"/>
    <cellStyle name="差 2 7 3 2" xfId="28737"/>
    <cellStyle name="标题 5 2 2 7" xfId="28738"/>
    <cellStyle name="差 2 7 4" xfId="28739"/>
    <cellStyle name="标题 5 2 2 7 2" xfId="28740"/>
    <cellStyle name="差 2 7 4 2" xfId="28741"/>
    <cellStyle name="标题 5 2 2 8" xfId="28742"/>
    <cellStyle name="差 2 2 5 3 2" xfId="28743"/>
    <cellStyle name="差 2 7 5" xfId="28744"/>
    <cellStyle name="标题 5 2 3 2 2 2" xfId="28745"/>
    <cellStyle name="标题 5 2 3 2 2 3" xfId="28746"/>
    <cellStyle name="标题 5 2 3 2 3" xfId="28747"/>
    <cellStyle name="标题 5 2 3 2 3 2" xfId="28748"/>
    <cellStyle name="标题 5 2 3 2 3 4 2" xfId="28749"/>
    <cellStyle name="标题 5 2 3 2 3 5" xfId="28750"/>
    <cellStyle name="标题 5 2 3 2 4" xfId="28751"/>
    <cellStyle name="标题 5 2 3 2 4 2" xfId="28752"/>
    <cellStyle name="标题 5 2 3 2 4 2 2" xfId="28753"/>
    <cellStyle name="标题 5 2 3 2 4 3 2" xfId="28754"/>
    <cellStyle name="标题 5 2 3 2 5" xfId="28755"/>
    <cellStyle name="标题 5 2 3 2 5 2" xfId="28756"/>
    <cellStyle name="标题 5 2 3 2 6" xfId="28757"/>
    <cellStyle name="标题 5 2 3 2 6 2" xfId="28758"/>
    <cellStyle name="标题 5 2 3 2 7" xfId="28759"/>
    <cellStyle name="标题 5 2 3 3 2 2" xfId="28760"/>
    <cellStyle name="差 2 2 4 6" xfId="28761"/>
    <cellStyle name="标题 5 2 3 3 2 3" xfId="28762"/>
    <cellStyle name="差 2 2 4 7" xfId="28763"/>
    <cellStyle name="标题 5 2 3 3 3" xfId="28764"/>
    <cellStyle name="标题 5 2 3 3 3 2" xfId="28765"/>
    <cellStyle name="标题 5 2 3 3 4" xfId="28766"/>
    <cellStyle name="标题 5 2 3 3 4 2" xfId="28767"/>
    <cellStyle name="标题 5 2 3 3 5" xfId="28768"/>
    <cellStyle name="标题 5 2 3 4 2" xfId="28769"/>
    <cellStyle name="标题 5 2 3 4 2 2" xfId="28770"/>
    <cellStyle name="差 2 3 4 6" xfId="28771"/>
    <cellStyle name="标题 5 2 3 4 3" xfId="28772"/>
    <cellStyle name="标题 5 2 3 4 3 2" xfId="28773"/>
    <cellStyle name="标题 5 2 3 4 4" xfId="28774"/>
    <cellStyle name="差 2 8 2" xfId="28775"/>
    <cellStyle name="标题 5 2 3 5" xfId="28776"/>
    <cellStyle name="常规 21 4 3 2 3 2 3 2" xfId="28777"/>
    <cellStyle name="标题 5 2 3 5 2" xfId="28778"/>
    <cellStyle name="差 2 8 2 2" xfId="28779"/>
    <cellStyle name="标题 5 2 3 6" xfId="28780"/>
    <cellStyle name="差 2 8 3" xfId="28781"/>
    <cellStyle name="标题 5 2 3 6 2" xfId="28782"/>
    <cellStyle name="差 2 8 3 2" xfId="28783"/>
    <cellStyle name="标题 5 2 3 7" xfId="28784"/>
    <cellStyle name="差 2 8 4" xfId="28785"/>
    <cellStyle name="标题 5 2 4 2 2 3 2" xfId="28786"/>
    <cellStyle name="标题 5 2 4 2 4" xfId="28787"/>
    <cellStyle name="标题 5 2 4 2 4 2" xfId="28788"/>
    <cellStyle name="标题 5 2 4 2 5" xfId="28789"/>
    <cellStyle name="标题 5 2 4 3" xfId="28790"/>
    <cellStyle name="强调文字颜色 6 2 2 2 2 2 6" xfId="28791"/>
    <cellStyle name="标题 5 2 4 3 2" xfId="28792"/>
    <cellStyle name="标题 5 2 4 3 2 3 2" xfId="28793"/>
    <cellStyle name="强调文字颜色 6 2 2 2 2 2 7" xfId="28794"/>
    <cellStyle name="标题 5 2 4 3 3" xfId="28795"/>
    <cellStyle name="标题 5 2 4 3 3 2" xfId="28796"/>
    <cellStyle name="标题 5 2 4 3 4" xfId="28797"/>
    <cellStyle name="标题 5 2 4 3 4 2" xfId="28798"/>
    <cellStyle name="标题 5 2 4 3 5" xfId="28799"/>
    <cellStyle name="标题 5 2 4 4" xfId="28800"/>
    <cellStyle name="标题 5 2 4 5" xfId="28801"/>
    <cellStyle name="差 2 9 2" xfId="28802"/>
    <cellStyle name="标题 5 2 4 6" xfId="28803"/>
    <cellStyle name="差 2 9 3" xfId="28804"/>
    <cellStyle name="标题 5 2 4 7" xfId="28805"/>
    <cellStyle name="差 2 9 4" xfId="28806"/>
    <cellStyle name="标题 5 2 5 2 3" xfId="28807"/>
    <cellStyle name="常规 6 2" xfId="28808"/>
    <cellStyle name="标题 5 2 5 2 4" xfId="28809"/>
    <cellStyle name="常规 6 3" xfId="28810"/>
    <cellStyle name="标题 5 2 5 5" xfId="28811"/>
    <cellStyle name="标题 5 2 6 2 2" xfId="28812"/>
    <cellStyle name="标题 5 2 6 3" xfId="28813"/>
    <cellStyle name="标题 5 2 8 2" xfId="28814"/>
    <cellStyle name="解释性文本 2 2 3 2 5 2" xfId="28815"/>
    <cellStyle name="标题 5 2 9" xfId="28816"/>
    <cellStyle name="常规 23 3 2 2 3 3 3 2" xfId="28817"/>
    <cellStyle name="常规 39 3 4" xfId="28818"/>
    <cellStyle name="标题 5 3 2 2" xfId="28819"/>
    <cellStyle name="标题 5 3 2 2 2 3 2 2 2" xfId="28820"/>
    <cellStyle name="常规 3 2 2 2 5" xfId="28821"/>
    <cellStyle name="标题 5 3 2 2 2 3 2 3 2" xfId="28822"/>
    <cellStyle name="常规 22 3 2 6" xfId="28823"/>
    <cellStyle name="常规 3 2 2 3 5" xfId="28824"/>
    <cellStyle name="标题 5 3 2 2 2 3 2 4" xfId="28825"/>
    <cellStyle name="标题 5 3 2 2 2 4 3" xfId="28826"/>
    <cellStyle name="标题 5 3 2 2 2 6 2" xfId="28827"/>
    <cellStyle name="标题 5 3 2 2 5" xfId="28828"/>
    <cellStyle name="标题 5 3 2 2 5 2" xfId="28829"/>
    <cellStyle name="标题 5 3 2 2 6" xfId="28830"/>
    <cellStyle name="标题 5 3 2 2 6 2" xfId="28831"/>
    <cellStyle name="标题 5 3 2 3 2" xfId="28832"/>
    <cellStyle name="标题 5 3 2 3 2 2 2" xfId="28833"/>
    <cellStyle name="标题 5 3 2 3 2 2 2 2" xfId="28834"/>
    <cellStyle name="标题 5 3 2 3 2 2 3" xfId="28835"/>
    <cellStyle name="标题 5 3 2 3 2 2 3 2" xfId="28836"/>
    <cellStyle name="标题 5 3 2 3 2 2 4" xfId="28837"/>
    <cellStyle name="常规 27 2 5 2 2" xfId="28838"/>
    <cellStyle name="常规 32 2 5 2 2" xfId="28839"/>
    <cellStyle name="解释性文本 2 7 3 4 2" xfId="28840"/>
    <cellStyle name="标题 5 3 2 3 2 3" xfId="28841"/>
    <cellStyle name="标题 5 3 2 3 2 3 2" xfId="28842"/>
    <cellStyle name="标题 5 3 2 3 2 4 2" xfId="28843"/>
    <cellStyle name="标题 5 3 2 3 2 5" xfId="28844"/>
    <cellStyle name="标题 5 3 2 3 3" xfId="28845"/>
    <cellStyle name="标题 5 3 2 3 3 2" xfId="28846"/>
    <cellStyle name="标题 5 3 2 3 3 3" xfId="28847"/>
    <cellStyle name="标题 5 3 2 3 3 5" xfId="28848"/>
    <cellStyle name="标题 5 3 2 3 4" xfId="28849"/>
    <cellStyle name="标题 5 3 2 3 4 2" xfId="28850"/>
    <cellStyle name="标题 5 3 2 3 4 3" xfId="28851"/>
    <cellStyle name="标题 5 3 2 3 5" xfId="28852"/>
    <cellStyle name="标题 5 3 2 3 5 2" xfId="28853"/>
    <cellStyle name="标题 5 3 2 3 6" xfId="28854"/>
    <cellStyle name="标题 5 3 2 4" xfId="28855"/>
    <cellStyle name="标题 5 3 2 4 2" xfId="28856"/>
    <cellStyle name="标题 5 3 2 4 2 2" xfId="28857"/>
    <cellStyle name="标题 5 3 2 4 2 2 2" xfId="28858"/>
    <cellStyle name="标题 5 3 2 4 2 3" xfId="28859"/>
    <cellStyle name="标题 5 3 2 4 2 3 2" xfId="28860"/>
    <cellStyle name="标题 5 3 2 4 2 4" xfId="28861"/>
    <cellStyle name="标题 5 3 2 4 3" xfId="28862"/>
    <cellStyle name="标题 5 3 2 4 3 2" xfId="28863"/>
    <cellStyle name="标题 5 3 2 4 4" xfId="28864"/>
    <cellStyle name="标题 5 3 2 4 4 2" xfId="28865"/>
    <cellStyle name="标题 5 3 2 4 5" xfId="28866"/>
    <cellStyle name="标题 5 3 2 5" xfId="28867"/>
    <cellStyle name="标题 5 3 2 5 2" xfId="28868"/>
    <cellStyle name="标题 5 3 2 5 3" xfId="28869"/>
    <cellStyle name="标题 5 3 2 6" xfId="28870"/>
    <cellStyle name="标题 5 3 2 6 2" xfId="28871"/>
    <cellStyle name="常规 2 2 2 2 2 2 5" xfId="28872"/>
    <cellStyle name="标题 5 3 2 7 2" xfId="28873"/>
    <cellStyle name="常规 2 2 2 2 2 3 5" xfId="28874"/>
    <cellStyle name="标题 5 3 2 8" xfId="28875"/>
    <cellStyle name="差 2 2 6 3 2" xfId="28876"/>
    <cellStyle name="标题 5 3 3 2 5" xfId="28877"/>
    <cellStyle name="标题 5 3 3 2 5 2" xfId="28878"/>
    <cellStyle name="标题 5 3 3 2 6" xfId="28879"/>
    <cellStyle name="标题 5 3 3 2 6 2" xfId="28880"/>
    <cellStyle name="标题 5 3 3 3 2 3" xfId="28881"/>
    <cellStyle name="常规 37 2 2 2 2 4" xfId="28882"/>
    <cellStyle name="标题 5 3 3 3 2 3 2" xfId="28883"/>
    <cellStyle name="标题 5 3 3 3 3" xfId="28884"/>
    <cellStyle name="标题 5 3 3 3 3 2" xfId="28885"/>
    <cellStyle name="标题 5 3 3 3 4" xfId="28886"/>
    <cellStyle name="标题 5 3 3 3 4 2" xfId="28887"/>
    <cellStyle name="标题 5 3 3 3 5" xfId="28888"/>
    <cellStyle name="标题 5 3 3 4 2 2" xfId="28889"/>
    <cellStyle name="标题 5 3 3 4 3" xfId="28890"/>
    <cellStyle name="标题 5 3 3 4 3 2" xfId="28891"/>
    <cellStyle name="标题 5 3 3 4 4" xfId="28892"/>
    <cellStyle name="标题 5 3 3 5 2" xfId="28893"/>
    <cellStyle name="标题 5 3 3 6" xfId="28894"/>
    <cellStyle name="标题 5 3 3 6 2" xfId="28895"/>
    <cellStyle name="标题 5 3 3 7" xfId="28896"/>
    <cellStyle name="标题 5 3 4 2 2" xfId="28897"/>
    <cellStyle name="标题 5 3 4 2 2 2" xfId="28898"/>
    <cellStyle name="标题 5 3 4 2 2 2 2" xfId="28899"/>
    <cellStyle name="标题 5 3 4 2 2 3" xfId="28900"/>
    <cellStyle name="标题 5 3 4 2 2 3 2" xfId="28901"/>
    <cellStyle name="标题 5 3 4 2 3" xfId="28902"/>
    <cellStyle name="标题 5 3 4 2 3 2" xfId="28903"/>
    <cellStyle name="标题 5 3 4 2 4" xfId="28904"/>
    <cellStyle name="标题 5 3 4 2 4 2" xfId="28905"/>
    <cellStyle name="标题 5 3 4 2 5" xfId="28906"/>
    <cellStyle name="标题 5 3 4 3 2" xfId="28907"/>
    <cellStyle name="标题 5 3 4 3 2 2" xfId="28908"/>
    <cellStyle name="常规 37 2 3 2 2 3" xfId="28909"/>
    <cellStyle name="标题 5 3 4 3 2 3" xfId="28910"/>
    <cellStyle name="常规 37 2 3 2 2 4" xfId="28911"/>
    <cellStyle name="标题 5 3 4 3 2 3 2" xfId="28912"/>
    <cellStyle name="标题 5 3 4 3 3" xfId="28913"/>
    <cellStyle name="标题 5 3 4 3 3 2" xfId="28914"/>
    <cellStyle name="标题 5 3 4 3 4" xfId="28915"/>
    <cellStyle name="标题 5 3 4 3 4 2" xfId="28916"/>
    <cellStyle name="标题 5 3 4 3 5" xfId="28917"/>
    <cellStyle name="标题 5 3 4 4" xfId="28918"/>
    <cellStyle name="标题 5 3 4 5" xfId="28919"/>
    <cellStyle name="标题 5 3 4 6" xfId="28920"/>
    <cellStyle name="标题 5 3 4 6 2" xfId="28921"/>
    <cellStyle name="常规 22 7" xfId="28922"/>
    <cellStyle name="标题 5 3 4 7" xfId="28923"/>
    <cellStyle name="标题 5 3 5 2 2" xfId="28924"/>
    <cellStyle name="标题 5 3 5 2 3" xfId="28925"/>
    <cellStyle name="标题 5 3 5 2 3 2" xfId="28926"/>
    <cellStyle name="标题 5 3 5 2 4" xfId="28927"/>
    <cellStyle name="标题 5 3 5 3 2" xfId="28928"/>
    <cellStyle name="标题 5 3 5 5" xfId="28929"/>
    <cellStyle name="标题 5 3 6 2 2" xfId="28930"/>
    <cellStyle name="标题 5 3 6 3" xfId="28931"/>
    <cellStyle name="标题 5 3 6 3 2" xfId="28932"/>
    <cellStyle name="警告文本 2 5 2 4 2" xfId="28933"/>
    <cellStyle name="常规 21 6 2 2 5" xfId="28934"/>
    <cellStyle name="标题 5 3 7 2" xfId="28935"/>
    <cellStyle name="标题 5 3 8" xfId="28936"/>
    <cellStyle name="标题 5 3 8 2" xfId="28937"/>
    <cellStyle name="解释性文本 2 2 3 2 6 2" xfId="28938"/>
    <cellStyle name="标题 5 3 9" xfId="28939"/>
    <cellStyle name="标题 5 4 2" xfId="28940"/>
    <cellStyle name="标题 5 4 2 2" xfId="28941"/>
    <cellStyle name="标题 5 4 2 2 2" xfId="28942"/>
    <cellStyle name="标题 5 4 2 2 2 2" xfId="28943"/>
    <cellStyle name="标题 5 4 2 2 2 2 2" xfId="28944"/>
    <cellStyle name="标题 5 4 2 2 2 2 2 2 2" xfId="28945"/>
    <cellStyle name="常规 3 2 4 2 3" xfId="28946"/>
    <cellStyle name="标题 5 4 2 2 2 2 2 3" xfId="28947"/>
    <cellStyle name="常规 29 5 3 2" xfId="28948"/>
    <cellStyle name="常规 34 5 3 2" xfId="28949"/>
    <cellStyle name="标题 5 4 2 2 2 2 2 3 2" xfId="28950"/>
    <cellStyle name="常规 22 5 2 4" xfId="28951"/>
    <cellStyle name="常规 3 2 4 3 3" xfId="28952"/>
    <cellStyle name="标题 5 4 2 2 2 2 2 4" xfId="28953"/>
    <cellStyle name="标题 5 4 2 2 2 2 3 2" xfId="28954"/>
    <cellStyle name="标题 5 4 2 2 2 2 4" xfId="28955"/>
    <cellStyle name="标题 5 4 2 2 2 2 4 2" xfId="28956"/>
    <cellStyle name="标题 5 4 2 2 2 2 5" xfId="28957"/>
    <cellStyle name="标题 5 4 2 2 2 3" xfId="28958"/>
    <cellStyle name="标题 5 4 2 2 2 3 2" xfId="28959"/>
    <cellStyle name="标题 5 4 2 2 2 3 2 2" xfId="28960"/>
    <cellStyle name="标题 5 4 2 2 2 3 2 2 2" xfId="28961"/>
    <cellStyle name="常规 3 3 4 2 3" xfId="28962"/>
    <cellStyle name="标题 5 4 2 2 2 3 2 3" xfId="28963"/>
    <cellStyle name="常规 29 6 3 2" xfId="28964"/>
    <cellStyle name="常规 34 6 3 2" xfId="28965"/>
    <cellStyle name="标题 5 4 2 2 2 3 2 3 2" xfId="28966"/>
    <cellStyle name="常规 18 5 2 4" xfId="28967"/>
    <cellStyle name="常规 23 5 2 4" xfId="28968"/>
    <cellStyle name="常规 3 3 4 3 3" xfId="28969"/>
    <cellStyle name="标题 5 4 2 2 2 3 2 4" xfId="28970"/>
    <cellStyle name="标题 5 4 2 2 2 3 3 2" xfId="28971"/>
    <cellStyle name="标题 5 4 2 2 2 3 4" xfId="28972"/>
    <cellStyle name="标题 5 4 2 2 2 3 4 2" xfId="28973"/>
    <cellStyle name="标题 5 4 2 2 2 3 5" xfId="28974"/>
    <cellStyle name="标题 5 4 2 2 2 4" xfId="28975"/>
    <cellStyle name="标题 5 4 2 2 2 4 2" xfId="28976"/>
    <cellStyle name="标题 5 4 2 2 2 4 2 2" xfId="28977"/>
    <cellStyle name="标题 5 4 2 2 2 4 3" xfId="28978"/>
    <cellStyle name="强调文字颜色 5 2 2 5" xfId="28979"/>
    <cellStyle name="标题 5 4 2 2 2 4 3 2" xfId="28980"/>
    <cellStyle name="标题 5 4 2 2 2 5" xfId="28981"/>
    <cellStyle name="标题 5 4 2 2 2 5 2" xfId="28982"/>
    <cellStyle name="标题 5 4 2 2 2 6" xfId="28983"/>
    <cellStyle name="标题 5 4 2 2 2 6 2" xfId="28984"/>
    <cellStyle name="标题 5 4 2 2 2 7" xfId="28985"/>
    <cellStyle name="标题 5 4 2 2 3 2 2 2" xfId="28986"/>
    <cellStyle name="差 2 5 3 2 2 3 2" xfId="28987"/>
    <cellStyle name="标题 5 4 2 2 3 2 3" xfId="28988"/>
    <cellStyle name="差 2 5 3 2 2 4" xfId="28989"/>
    <cellStyle name="标题 5 4 2 2 3 2 3 2" xfId="28990"/>
    <cellStyle name="标题 5 4 2 2 3 3 2" xfId="28991"/>
    <cellStyle name="标题 5 4 2 2 3 4 2" xfId="28992"/>
    <cellStyle name="标题 5 4 2 2 3 5" xfId="28993"/>
    <cellStyle name="标题 5 4 2 2 4 2 2" xfId="28994"/>
    <cellStyle name="差 2 5 3 3 2 3" xfId="28995"/>
    <cellStyle name="标题 5 4 2 2 4 3" xfId="28996"/>
    <cellStyle name="标题 5 4 2 2 4 3 2" xfId="28997"/>
    <cellStyle name="标题 5 4 2 2 5 2" xfId="28998"/>
    <cellStyle name="标题 5 4 2 2 6" xfId="28999"/>
    <cellStyle name="标题 5 4 2 2 6 2" xfId="29000"/>
    <cellStyle name="标题 5 4 2 3 2" xfId="29001"/>
    <cellStyle name="标题 5 4 2 3 2 2 2 2" xfId="29002"/>
    <cellStyle name="标题 5 4 2 3 2 2 3" xfId="29003"/>
    <cellStyle name="标题 5 4 2 3 2 2 3 2" xfId="29004"/>
    <cellStyle name="标题 5 4 2 3 2 2 4" xfId="29005"/>
    <cellStyle name="标题 5 4 2 3 2 4 2" xfId="29006"/>
    <cellStyle name="标题 5 4 2 3 2 5" xfId="29007"/>
    <cellStyle name="标题 5 4 2 3 3 2 2 2" xfId="29008"/>
    <cellStyle name="标题 5 4 2 3 3 2 3" xfId="29009"/>
    <cellStyle name="标题 5 4 2 3 3 2 3 2" xfId="29010"/>
    <cellStyle name="标题 5 4 2 3 3 2 4" xfId="29011"/>
    <cellStyle name="标题 5 4 2 3 3 5" xfId="29012"/>
    <cellStyle name="标题 5 4 2 3 4" xfId="29013"/>
    <cellStyle name="标题 5 4 2 3 4 3 2" xfId="29014"/>
    <cellStyle name="标题 5 4 2 3 5" xfId="29015"/>
    <cellStyle name="标题 5 4 2 3 5 2" xfId="29016"/>
    <cellStyle name="标题 5 4 2 3 6" xfId="29017"/>
    <cellStyle name="标题 5 4 2 3 6 2" xfId="29018"/>
    <cellStyle name="标题 5 4 2 4" xfId="29019"/>
    <cellStyle name="标题 5 4 2 4 2" xfId="29020"/>
    <cellStyle name="标题 5 4 2 4 2 3 2" xfId="29021"/>
    <cellStyle name="标题 5 4 2 4 2 4" xfId="29022"/>
    <cellStyle name="标题 5 4 2 4 3 2" xfId="29023"/>
    <cellStyle name="标题 5 4 2 4 4" xfId="29024"/>
    <cellStyle name="标题 5 4 2 4 4 2" xfId="29025"/>
    <cellStyle name="标题 5 4 2 4 5" xfId="29026"/>
    <cellStyle name="标题 5 4 2 5" xfId="29027"/>
    <cellStyle name="标题 5 4 2 5 2" xfId="29028"/>
    <cellStyle name="标题 5 4 2 5 3" xfId="29029"/>
    <cellStyle name="标题 5 4 2 5 4" xfId="29030"/>
    <cellStyle name="标题 5 4 2 6" xfId="29031"/>
    <cellStyle name="输入 2 4 2 2 3 2 3" xfId="29032"/>
    <cellStyle name="标题 5 4 2 6 2" xfId="29033"/>
    <cellStyle name="输入 2 4 2 2 3 3 3" xfId="29034"/>
    <cellStyle name="标题 5 4 2 7 2" xfId="29035"/>
    <cellStyle name="标题 5 4 2 8" xfId="29036"/>
    <cellStyle name="标题 5 4 3 2" xfId="29037"/>
    <cellStyle name="标题 5 4 3 2 2" xfId="29038"/>
    <cellStyle name="标题 5 4 3 2 2 2" xfId="29039"/>
    <cellStyle name="标题 5 4 3 2 2 2 2" xfId="29040"/>
    <cellStyle name="标题 5 4 3 2 2 2 2 2" xfId="29041"/>
    <cellStyle name="标题 5 4 3 2 2 2 3" xfId="29042"/>
    <cellStyle name="标题 5 4 3 2 2 2 3 2" xfId="29043"/>
    <cellStyle name="标题 5 4 3 2 2 2 4" xfId="29044"/>
    <cellStyle name="标题 5 4 3 2 2 3" xfId="29045"/>
    <cellStyle name="标题 5 4 3 2 2 3 2" xfId="29046"/>
    <cellStyle name="标题 5 4 3 2 2 5" xfId="29047"/>
    <cellStyle name="标题 5 4 3 2 3 2 2" xfId="29048"/>
    <cellStyle name="标题 5 4 3 2 3 2 2 2" xfId="29049"/>
    <cellStyle name="标题 5 4 3 2 3 2 3" xfId="29050"/>
    <cellStyle name="标题 5 4 3 2 3 2 3 2" xfId="29051"/>
    <cellStyle name="标题 5 4 3 2 3 2 4" xfId="29052"/>
    <cellStyle name="常规 27 2 2 2 5 2" xfId="29053"/>
    <cellStyle name="常规 32 2 2 2 5 2" xfId="29054"/>
    <cellStyle name="标题 5 4 3 2 3 3" xfId="29055"/>
    <cellStyle name="标题 5 4 3 2 3 3 2" xfId="29056"/>
    <cellStyle name="标题 5 4 3 2 3 5" xfId="29057"/>
    <cellStyle name="标题 5 4 3 2 4" xfId="29058"/>
    <cellStyle name="标题 5 4 3 2 4 2" xfId="29059"/>
    <cellStyle name="标题 5 4 3 2 4 2 2" xfId="29060"/>
    <cellStyle name="标题 5 4 3 2 4 3" xfId="29061"/>
    <cellStyle name="标题 5 4 3 2 4 3 2" xfId="29062"/>
    <cellStyle name="标题 5 4 3 2 5 2" xfId="29063"/>
    <cellStyle name="标题 5 4 3 2 6 2" xfId="29064"/>
    <cellStyle name="标题 5 4 3 3 2" xfId="29065"/>
    <cellStyle name="标题 5 4 3 3 2 3 2" xfId="29066"/>
    <cellStyle name="标题 5 4 3 3 2 4" xfId="29067"/>
    <cellStyle name="标题 5 4 3 3 3 2" xfId="29068"/>
    <cellStyle name="标题 5 4 3 3 4" xfId="29069"/>
    <cellStyle name="标题 5 4 3 3 4 2" xfId="29070"/>
    <cellStyle name="标题 5 4 3 4" xfId="29071"/>
    <cellStyle name="标题 5 4 3 4 2" xfId="29072"/>
    <cellStyle name="标题 5 4 3 4 3" xfId="29073"/>
    <cellStyle name="标题 5 4 3 4 3 2" xfId="29074"/>
    <cellStyle name="标题 5 4 3 4 4" xfId="29075"/>
    <cellStyle name="标题 5 4 3 5" xfId="29076"/>
    <cellStyle name="标题 5 4 3 5 2" xfId="29077"/>
    <cellStyle name="标题 5 4 3 6" xfId="29078"/>
    <cellStyle name="输入 2 4 2 2 4 2 3" xfId="29079"/>
    <cellStyle name="标题 5 4 3 6 2" xfId="29080"/>
    <cellStyle name="标题 5 4 3 7" xfId="29081"/>
    <cellStyle name="标题 5 4 4" xfId="29082"/>
    <cellStyle name="标题 5 4 4 2" xfId="29083"/>
    <cellStyle name="标题 5 4 4 2 2" xfId="29084"/>
    <cellStyle name="标题 5 4 4 2 2 2" xfId="29085"/>
    <cellStyle name="标题 5 4 4 2 2 2 2" xfId="29086"/>
    <cellStyle name="标题 5 4 4 2 2 3" xfId="29087"/>
    <cellStyle name="标题 5 4 4 2 2 3 2" xfId="29088"/>
    <cellStyle name="标题 5 4 4 2 2 4" xfId="29089"/>
    <cellStyle name="标题 5 4 4 2 4" xfId="29090"/>
    <cellStyle name="标题 5 4 4 2 4 2" xfId="29091"/>
    <cellStyle name="标题 5 4 4 3 2" xfId="29092"/>
    <cellStyle name="标题 5 4 4 3 2 2" xfId="29093"/>
    <cellStyle name="标题 5 4 4 3 2 2 2" xfId="29094"/>
    <cellStyle name="标题 5 4 4 3 2 3" xfId="29095"/>
    <cellStyle name="标题 5 4 4 3 2 3 2" xfId="29096"/>
    <cellStyle name="标题 5 4 4 3 2 4" xfId="29097"/>
    <cellStyle name="标题 5 4 4 3 3" xfId="29098"/>
    <cellStyle name="标题 5 4 4 3 3 2" xfId="29099"/>
    <cellStyle name="标题 5 4 4 3 4" xfId="29100"/>
    <cellStyle name="标题 5 4 4 3 4 2" xfId="29101"/>
    <cellStyle name="标题 5 4 4 4" xfId="29102"/>
    <cellStyle name="标题 5 4 4 4 3 2" xfId="29103"/>
    <cellStyle name="标题 5 4 4 4 4" xfId="29104"/>
    <cellStyle name="标题 5 4 4 5" xfId="29105"/>
    <cellStyle name="标题 5 4 4 5 2" xfId="29106"/>
    <cellStyle name="标题 5 4 4 6" xfId="29107"/>
    <cellStyle name="标题 5 4 4 6 2" xfId="29108"/>
    <cellStyle name="标题 5 4 4 7" xfId="29109"/>
    <cellStyle name="标题 5 4 5 2" xfId="29110"/>
    <cellStyle name="标题 5 4 5 2 2" xfId="29111"/>
    <cellStyle name="标题 5 4 5 2 3 2" xfId="29112"/>
    <cellStyle name="标题 5 4 5 2 4" xfId="29113"/>
    <cellStyle name="标题 5 4 5 3" xfId="29114"/>
    <cellStyle name="标题 5 4 5 3 2" xfId="29115"/>
    <cellStyle name="标题 5 4 5 4" xfId="29116"/>
    <cellStyle name="标题 5 4 5 4 2" xfId="29117"/>
    <cellStyle name="标题 5 4 5 5" xfId="29118"/>
    <cellStyle name="标题 5 4 6" xfId="29119"/>
    <cellStyle name="标题 5 4 6 2" xfId="29120"/>
    <cellStyle name="标题 5 4 6 2 2" xfId="29121"/>
    <cellStyle name="标题 5 4 6 3" xfId="29122"/>
    <cellStyle name="标题 5 4 6 3 2" xfId="29123"/>
    <cellStyle name="标题 5 4 6 4" xfId="29124"/>
    <cellStyle name="标题 5 4 7" xfId="29125"/>
    <cellStyle name="标题 5 4 7 2" xfId="29126"/>
    <cellStyle name="注释 2 5 2 5 2 2" xfId="29127"/>
    <cellStyle name="标题 5 4 8" xfId="29128"/>
    <cellStyle name="标题 5 4 8 2" xfId="29129"/>
    <cellStyle name="标题 5 4 9" xfId="29130"/>
    <cellStyle name="标题 5 5" xfId="29131"/>
    <cellStyle name="标题 5 5 2" xfId="29132"/>
    <cellStyle name="标题 5 5 2 2" xfId="29133"/>
    <cellStyle name="标题 5 5 2 2 2 2" xfId="29134"/>
    <cellStyle name="常规 37 2 3 6" xfId="29135"/>
    <cellStyle name="标题 5 5 2 2 2 2 2" xfId="29136"/>
    <cellStyle name="标题 5 5 2 2 2 2 3 2" xfId="29137"/>
    <cellStyle name="标题 5 5 2 2 2 2 4" xfId="29138"/>
    <cellStyle name="标题 5 5 2 2 2 3" xfId="29139"/>
    <cellStyle name="标题 5 5 2 2 2 3 2" xfId="29140"/>
    <cellStyle name="标题 5 5 2 2 2 4" xfId="29141"/>
    <cellStyle name="标题 5 5 2 2 2 4 2" xfId="29142"/>
    <cellStyle name="标题 5 5 2 2 2 5" xfId="29143"/>
    <cellStyle name="标题 5 5 2 2 3" xfId="29144"/>
    <cellStyle name="标题 5 5 2 2 3 2 2 2" xfId="29145"/>
    <cellStyle name="标题 5 5 2 2 3 2 3 2" xfId="29146"/>
    <cellStyle name="标题 5 5 2 2 3 3 2" xfId="29147"/>
    <cellStyle name="标题 5 5 2 2 3 4" xfId="29148"/>
    <cellStyle name="标题 5 5 2 2 3 4 2" xfId="29149"/>
    <cellStyle name="标题 5 5 2 2 3 5" xfId="29150"/>
    <cellStyle name="标题 5 5 2 2 4" xfId="29151"/>
    <cellStyle name="标题 5 5 2 2 4 2 2" xfId="29152"/>
    <cellStyle name="标题 5 5 2 2 4 3" xfId="29153"/>
    <cellStyle name="标题 5 5 2 2 4 3 2" xfId="29154"/>
    <cellStyle name="标题 5 5 2 2 4 4" xfId="29155"/>
    <cellStyle name="标题 5 5 2 2 5" xfId="29156"/>
    <cellStyle name="解释性文本 2 4 3 2 4 4" xfId="29157"/>
    <cellStyle name="常规 24 2 3 5 2" xfId="29158"/>
    <cellStyle name="标题 5 5 2 2 5 2" xfId="29159"/>
    <cellStyle name="标题 5 5 2 2 6 2" xfId="29160"/>
    <cellStyle name="链接单元格 2 4 3 2 2 2 2 2" xfId="29161"/>
    <cellStyle name="标题 5 5 2 3" xfId="29162"/>
    <cellStyle name="差 2 3 2 2 2 3 4 2" xfId="29163"/>
    <cellStyle name="标题 5 5 2 3 2" xfId="29164"/>
    <cellStyle name="标题 5 5 2 3 2 2" xfId="29165"/>
    <cellStyle name="标题 5 5 2 3 2 2 2" xfId="29166"/>
    <cellStyle name="标题 5 5 2 3 2 3" xfId="29167"/>
    <cellStyle name="标题 5 5 2 3 2 3 2" xfId="29168"/>
    <cellStyle name="标题 5 5 2 3 3" xfId="29169"/>
    <cellStyle name="标题 5 5 2 3 4" xfId="29170"/>
    <cellStyle name="标题 5 5 2 3 5" xfId="29171"/>
    <cellStyle name="标题 5 5 2 4" xfId="29172"/>
    <cellStyle name="标题 5 5 2 4 2" xfId="29173"/>
    <cellStyle name="标题 5 5 2 4 2 2" xfId="29174"/>
    <cellStyle name="标题 5 5 2 4 3" xfId="29175"/>
    <cellStyle name="标题 5 5 2 4 3 2" xfId="29176"/>
    <cellStyle name="标题 5 5 2 4 4" xfId="29177"/>
    <cellStyle name="标题 5 5 2 5" xfId="29178"/>
    <cellStyle name="标题 5 5 2 5 2" xfId="29179"/>
    <cellStyle name="标题 5 5 3 2" xfId="29180"/>
    <cellStyle name="标题 5 5 3 2 2" xfId="29181"/>
    <cellStyle name="标题 5 5 3 2 2 2" xfId="29182"/>
    <cellStyle name="常规 38 2 3 6" xfId="29183"/>
    <cellStyle name="标题 5 5 3 2 2 2 2" xfId="29184"/>
    <cellStyle name="标题 5 5 3 2 2 3 2" xfId="29185"/>
    <cellStyle name="标题 5 5 3 2 3" xfId="29186"/>
    <cellStyle name="适中 2 3 2" xfId="29187"/>
    <cellStyle name="标题 5 5 3 2 4" xfId="29188"/>
    <cellStyle name="适中 2 3 2 2" xfId="29189"/>
    <cellStyle name="标题 5 5 3 2 4 2" xfId="29190"/>
    <cellStyle name="适中 2 3 3" xfId="29191"/>
    <cellStyle name="标题 5 5 3 2 5" xfId="29192"/>
    <cellStyle name="常规 24 2 4 5 2" xfId="29193"/>
    <cellStyle name="链接单元格 2 4 3 2 2 2 3 2" xfId="29194"/>
    <cellStyle name="标题 5 5 3 3" xfId="29195"/>
    <cellStyle name="标题 5 5 3 3 2" xfId="29196"/>
    <cellStyle name="标题 5 5 3 3 2 2" xfId="29197"/>
    <cellStyle name="标题 5 5 3 3 2 2 2" xfId="29198"/>
    <cellStyle name="标题 5 5 3 3 2 3 2" xfId="29199"/>
    <cellStyle name="标题 5 5 3 3 2 4" xfId="29200"/>
    <cellStyle name="标题 5 5 3 3 3" xfId="29201"/>
    <cellStyle name="标题 5 5 3 3 3 2" xfId="29202"/>
    <cellStyle name="适中 2 4 2" xfId="29203"/>
    <cellStyle name="标题 5 5 3 3 4" xfId="29204"/>
    <cellStyle name="适中 2 4 2 2" xfId="29205"/>
    <cellStyle name="标题 5 5 3 3 4 2" xfId="29206"/>
    <cellStyle name="适中 2 4 3" xfId="29207"/>
    <cellStyle name="标题 5 5 3 3 5" xfId="29208"/>
    <cellStyle name="标题 5 5 3 4" xfId="29209"/>
    <cellStyle name="标题 5 5 3 4 2" xfId="29210"/>
    <cellStyle name="标题 5 5 3 4 2 2" xfId="29211"/>
    <cellStyle name="标题 5 5 3 4 3" xfId="29212"/>
    <cellStyle name="标题 5 5 3 4 3 2" xfId="29213"/>
    <cellStyle name="适中 2 5 2" xfId="29214"/>
    <cellStyle name="标题 5 5 3 4 4" xfId="29215"/>
    <cellStyle name="注释 2 4 2 2 3 2 2 2" xfId="29216"/>
    <cellStyle name="标题 5 5 3 5" xfId="29217"/>
    <cellStyle name="标题 5 5 4" xfId="29218"/>
    <cellStyle name="标题 5 5 4 2" xfId="29219"/>
    <cellStyle name="标题 5 5 4 2 2" xfId="29220"/>
    <cellStyle name="标题 5 5 4 2 2 2" xfId="29221"/>
    <cellStyle name="标题 5 5 4 2 3" xfId="29222"/>
    <cellStyle name="标题 5 5 4 2 4" xfId="29223"/>
    <cellStyle name="标题 5 5 5 2 2" xfId="29224"/>
    <cellStyle name="标题 5 5 7 2" xfId="29225"/>
    <cellStyle name="注释 2 5 2 5 3 2" xfId="29226"/>
    <cellStyle name="标题 5 5 8" xfId="29227"/>
    <cellStyle name="标题 5 6" xfId="29228"/>
    <cellStyle name="标题 5 6 3 3 2" xfId="29229"/>
    <cellStyle name="标题 5 6 2" xfId="29230"/>
    <cellStyle name="标题 5 6 2 2" xfId="29231"/>
    <cellStyle name="标题 5 6 2 2 2" xfId="29232"/>
    <cellStyle name="标题 5 6 2 2 2 2" xfId="29233"/>
    <cellStyle name="标题 5 6 2 2 2 2 2" xfId="29234"/>
    <cellStyle name="标题 5 6 2 2 2 3" xfId="29235"/>
    <cellStyle name="标题 5 6 2 2 2 3 2" xfId="29236"/>
    <cellStyle name="标题 5 6 2 2 2 4" xfId="29237"/>
    <cellStyle name="标题 5 6 2 2 3" xfId="29238"/>
    <cellStyle name="标题 5 6 2 2 4" xfId="29239"/>
    <cellStyle name="常规 24 3 3 5 2" xfId="29240"/>
    <cellStyle name="标题 5 6 2 2 5" xfId="29241"/>
    <cellStyle name="常规 3 4 2 4 4 2" xfId="29242"/>
    <cellStyle name="标题 5 6 2 3" xfId="29243"/>
    <cellStyle name="标题 5 6 2 3 2" xfId="29244"/>
    <cellStyle name="标题 5 6 2 3 2 2" xfId="29245"/>
    <cellStyle name="标题 5 6 2 3 2 2 2" xfId="29246"/>
    <cellStyle name="标题 5 6 2 3 2 3" xfId="29247"/>
    <cellStyle name="标题 5 6 2 3 2 3 2" xfId="29248"/>
    <cellStyle name="标题 5 6 2 3 3" xfId="29249"/>
    <cellStyle name="标题 5 6 2 3 4" xfId="29250"/>
    <cellStyle name="标题 5 6 2 3 5" xfId="29251"/>
    <cellStyle name="标题 5 6 2 4" xfId="29252"/>
    <cellStyle name="标题 5 6 2 4 2" xfId="29253"/>
    <cellStyle name="标题 5 6 2 4 2 2" xfId="29254"/>
    <cellStyle name="标题 5 6 2 4 3" xfId="29255"/>
    <cellStyle name="标题 5 6 2 4 3 2" xfId="29256"/>
    <cellStyle name="标题 5 6 2 4 4" xfId="29257"/>
    <cellStyle name="标题 5 6 2 5" xfId="29258"/>
    <cellStyle name="标题 5 6 2 5 2" xfId="29259"/>
    <cellStyle name="标题 5 6 3" xfId="29260"/>
    <cellStyle name="标题 5 6 3 2" xfId="29261"/>
    <cellStyle name="标题 5 6 3 2 2" xfId="29262"/>
    <cellStyle name="标题 5 6 3 2 2 2" xfId="29263"/>
    <cellStyle name="标题 5 6 3 2 4" xfId="29264"/>
    <cellStyle name="标题 5 6 3 3" xfId="29265"/>
    <cellStyle name="标题 5 6 3 4" xfId="29266"/>
    <cellStyle name="标题 5 6 3 4 2" xfId="29267"/>
    <cellStyle name="注释 2 4 2 2 3 3 2 2" xfId="29268"/>
    <cellStyle name="标题 5 6 3 5" xfId="29269"/>
    <cellStyle name="标题 5 6 4" xfId="29270"/>
    <cellStyle name="标题 5 7 2" xfId="29271"/>
    <cellStyle name="标题 5 7 2 2 2 2" xfId="29272"/>
    <cellStyle name="常规 18 9 3 2" xfId="29273"/>
    <cellStyle name="标题 5 7 2 2 3" xfId="29274"/>
    <cellStyle name="常规 18 9 4" xfId="29275"/>
    <cellStyle name="标题 5 7 2 2 4" xfId="29276"/>
    <cellStyle name="标题 5 7 2 3 2" xfId="29277"/>
    <cellStyle name="标题 5 7 2 4" xfId="29278"/>
    <cellStyle name="标题 5 7 2 4 2" xfId="29279"/>
    <cellStyle name="常规 22 3 2 2 3 2 3" xfId="29280"/>
    <cellStyle name="标题 5 7 3" xfId="29281"/>
    <cellStyle name="常规 21 2 2 3 2 2" xfId="29282"/>
    <cellStyle name="标题 5 7 4" xfId="29283"/>
    <cellStyle name="常规 21 2 2 3 2 3" xfId="29284"/>
    <cellStyle name="标题 5 7 7" xfId="29285"/>
    <cellStyle name="差 2 2 2 4 2 4" xfId="29286"/>
    <cellStyle name="常规 18 2 4 3 2 2" xfId="29287"/>
    <cellStyle name="常规 23 2 4 3 2 2" xfId="29288"/>
    <cellStyle name="标题 5 8" xfId="29289"/>
    <cellStyle name="标题 5 8 2" xfId="29290"/>
    <cellStyle name="标题 5 8 2 3 2" xfId="29291"/>
    <cellStyle name="标题 5 8 2 4" xfId="29292"/>
    <cellStyle name="标题 5 8 3" xfId="29293"/>
    <cellStyle name="常规 21 2 2 3 3 2" xfId="29294"/>
    <cellStyle name="标题 5 8 4" xfId="29295"/>
    <cellStyle name="常规 21 2 2 3 3 3" xfId="29296"/>
    <cellStyle name="标题 5 8 5" xfId="29297"/>
    <cellStyle name="差 2 2 2 4 3 2" xfId="29298"/>
    <cellStyle name="计算 2 3 4 2 2 2 2" xfId="29299"/>
    <cellStyle name="常规 21 2 2 3 3 4" xfId="29300"/>
    <cellStyle name="标题 5 9" xfId="29301"/>
    <cellStyle name="标题 5 9 2" xfId="29302"/>
    <cellStyle name="标题 5 9 3" xfId="29303"/>
    <cellStyle name="常规 21 2 2 3 4 2" xfId="29304"/>
    <cellStyle name="标题 5 9 4" xfId="29305"/>
    <cellStyle name="常规 21 2 2 3 4 3" xfId="29306"/>
    <cellStyle name="差 2" xfId="29307"/>
    <cellStyle name="差 2 10" xfId="29308"/>
    <cellStyle name="常规 3 2 4 2 4 2" xfId="29309"/>
    <cellStyle name="差 2 2" xfId="29310"/>
    <cellStyle name="差 2 2 2 2" xfId="29311"/>
    <cellStyle name="常规 2 7 3 2 4" xfId="29312"/>
    <cellStyle name="差 2 2 2 2 2" xfId="29313"/>
    <cellStyle name="差 2 2 2 2 2 2" xfId="29314"/>
    <cellStyle name="差 2 2 2 2 2 3 2 2 2" xfId="29315"/>
    <cellStyle name="差 2 2 2 2 2 3 2 3" xfId="29316"/>
    <cellStyle name="差 2 2 2 2 2 3 2 3 2" xfId="29317"/>
    <cellStyle name="差 2 2 2 2 2 3 2 4" xfId="29318"/>
    <cellStyle name="差 2 2 2 2 2 4 2 2" xfId="29319"/>
    <cellStyle name="差 2 2 2 2 2 5 2" xfId="29320"/>
    <cellStyle name="强调文字颜色 3 2 5 3 3 2 4" xfId="29321"/>
    <cellStyle name="差 2 2 2 2 3 2" xfId="29322"/>
    <cellStyle name="差 2 2 2 2 3 2 3 2" xfId="29323"/>
    <cellStyle name="差 2 2 2 2 3 2 4" xfId="29324"/>
    <cellStyle name="常规 22 3 3 2 3 2 2" xfId="29325"/>
    <cellStyle name="差 2 2 2 2 3 3 2" xfId="29326"/>
    <cellStyle name="差 2 2 2 2 3 4" xfId="29327"/>
    <cellStyle name="差 2 2 2 2 3 5" xfId="29328"/>
    <cellStyle name="差 2 2 2 2 4" xfId="29329"/>
    <cellStyle name="差 2 2 2 2 4 2" xfId="29330"/>
    <cellStyle name="差 2 2 2 2 4 3 2" xfId="29331"/>
    <cellStyle name="差 2 2 2 2 4 4" xfId="29332"/>
    <cellStyle name="差 2 2 2 2 6 2" xfId="29333"/>
    <cellStyle name="差 2 2 2 2 7" xfId="29334"/>
    <cellStyle name="差 2 2 2 3" xfId="29335"/>
    <cellStyle name="差 2 2 2 3 2" xfId="29336"/>
    <cellStyle name="差 2 2 2 3 2 2" xfId="29337"/>
    <cellStyle name="常规 21 2 2 2 2 4" xfId="29338"/>
    <cellStyle name="差 2 2 2 3 2 4" xfId="29339"/>
    <cellStyle name="常规 21 2 2 2 2 6" xfId="29340"/>
    <cellStyle name="常规 18 2 4 2 2 2" xfId="29341"/>
    <cellStyle name="常规 23 2 4 2 2 2" xfId="29342"/>
    <cellStyle name="差 2 2 2 3 2 5" xfId="29343"/>
    <cellStyle name="常规 21 2 2 2 2 7" xfId="29344"/>
    <cellStyle name="常规 18 2 4 2 2 3" xfId="29345"/>
    <cellStyle name="常规 23 2 4 2 2 3" xfId="29346"/>
    <cellStyle name="差 2 2 2 3 3 2 3 2" xfId="29347"/>
    <cellStyle name="差 2 2 2 3 3 2 4" xfId="29348"/>
    <cellStyle name="常规 22 3 3 3 3 2 2" xfId="29349"/>
    <cellStyle name="差 2 2 2 3 3 3 2" xfId="29350"/>
    <cellStyle name="差 2 2 2 3 3 4" xfId="29351"/>
    <cellStyle name="常规 18 2 4 2 3 2" xfId="29352"/>
    <cellStyle name="常规 23 2 4 2 3 2" xfId="29353"/>
    <cellStyle name="差 2 2 2 3 3 5" xfId="29354"/>
    <cellStyle name="差 2 2 2 3 4 3" xfId="29355"/>
    <cellStyle name="差 2 2 2 3 4 3 2" xfId="29356"/>
    <cellStyle name="差 2 2 2 3 4 4" xfId="29357"/>
    <cellStyle name="常规 18 2 4 2 4 2" xfId="29358"/>
    <cellStyle name="常规 23 2 4 2 4 2" xfId="29359"/>
    <cellStyle name="差 2 2 2 3 6" xfId="29360"/>
    <cellStyle name="差 2 2 2 3 6 2" xfId="29361"/>
    <cellStyle name="差 2 2 2 3 7" xfId="29362"/>
    <cellStyle name="差 2 2 2 4 4" xfId="29363"/>
    <cellStyle name="差 2 2 2 4 4 2" xfId="29364"/>
    <cellStyle name="计算 2 3 4 2 2 3 2" xfId="29365"/>
    <cellStyle name="常规 21 2 2 3 4 4" xfId="29366"/>
    <cellStyle name="差 2 2 2 4 5" xfId="29367"/>
    <cellStyle name="差 2 2 2 5 3 2" xfId="29368"/>
    <cellStyle name="差 2 2 2 5 4" xfId="29369"/>
    <cellStyle name="差 2 2 2 6" xfId="29370"/>
    <cellStyle name="常规 18 3 3 2 4 3 2" xfId="29371"/>
    <cellStyle name="差 2 2 2 7" xfId="29372"/>
    <cellStyle name="差 2 2 2 7 2" xfId="29373"/>
    <cellStyle name="差 2 2 3" xfId="29374"/>
    <cellStyle name="差 2 2 3 2" xfId="29375"/>
    <cellStyle name="差 2 2 3 2 2" xfId="29376"/>
    <cellStyle name="差 2 2 3 2 2 2" xfId="29377"/>
    <cellStyle name="差 2 2 3 2 2 2 2" xfId="29378"/>
    <cellStyle name="差 2 2 3 2 2 2 2 2" xfId="29379"/>
    <cellStyle name="常规 2 3 2 4" xfId="29380"/>
    <cellStyle name="差 2 2 3 2 2 2 4" xfId="29381"/>
    <cellStyle name="常规 22 3 4 2 2 2 2" xfId="29382"/>
    <cellStyle name="差 2 2 3 2 3" xfId="29383"/>
    <cellStyle name="差 2 2 3 2 3 2" xfId="29384"/>
    <cellStyle name="差 2 2 3 2 3 2 2" xfId="29385"/>
    <cellStyle name="差 2 2 3 2 3 2 2 2" xfId="29386"/>
    <cellStyle name="常规 3 3 2 4" xfId="29387"/>
    <cellStyle name="差 2 2 3 2 3 2 3" xfId="29388"/>
    <cellStyle name="差 2 2 3 2 3 2 4" xfId="29389"/>
    <cellStyle name="差 2 2 3 2 3 3 2" xfId="29390"/>
    <cellStyle name="差 2 2 3 2 3 4" xfId="29391"/>
    <cellStyle name="差 2 2 3 2 3 4 2" xfId="29392"/>
    <cellStyle name="差 2 2 3 2 3 5" xfId="29393"/>
    <cellStyle name="差 2 2 3 2 4" xfId="29394"/>
    <cellStyle name="差 2 2 3 2 4 2" xfId="29395"/>
    <cellStyle name="差 2 2 3 2 4 2 2" xfId="29396"/>
    <cellStyle name="差 2 2 3 2 4 3 2" xfId="29397"/>
    <cellStyle name="差 2 2 3 2 4 4" xfId="29398"/>
    <cellStyle name="差 2 2 3 2 5" xfId="29399"/>
    <cellStyle name="差 2 2 3 2 6" xfId="29400"/>
    <cellStyle name="差 2 2 3 2 6 2" xfId="29401"/>
    <cellStyle name="差 2 2 3 2 7" xfId="29402"/>
    <cellStyle name="差 2 2 3 3" xfId="29403"/>
    <cellStyle name="差 2 2 3 3 2" xfId="29404"/>
    <cellStyle name="差 2 2 3 3 2 2" xfId="29405"/>
    <cellStyle name="常规 21 2 3 2 2 4" xfId="29406"/>
    <cellStyle name="差 2 2 3 3 2 4" xfId="29407"/>
    <cellStyle name="常规 18 2 5 2 2 2" xfId="29408"/>
    <cellStyle name="常规 23 2 5 2 2 2" xfId="29409"/>
    <cellStyle name="差 2 2 3 3 3" xfId="29410"/>
    <cellStyle name="差 2 2 3 3 3 2" xfId="29411"/>
    <cellStyle name="常规 21 2 3 2 3 4" xfId="29412"/>
    <cellStyle name="差 2 2 3 3 4" xfId="29413"/>
    <cellStyle name="差 2 2 3 3 4 2" xfId="29414"/>
    <cellStyle name="常规 21 2 3 2 4 4" xfId="29415"/>
    <cellStyle name="差 2 2 3 3 5" xfId="29416"/>
    <cellStyle name="差 2 2 3 4" xfId="29417"/>
    <cellStyle name="差 2 2 3 4 2 2" xfId="29418"/>
    <cellStyle name="常规 21 2 3 3 2 4" xfId="29419"/>
    <cellStyle name="差 2 2 3 4 3" xfId="29420"/>
    <cellStyle name="差 2 2 3 4 3 2" xfId="29421"/>
    <cellStyle name="差 2 2 3 4 4" xfId="29422"/>
    <cellStyle name="差 2 2 3 5" xfId="29423"/>
    <cellStyle name="差 2 2 3 5 2" xfId="29424"/>
    <cellStyle name="差 2 2 3 6" xfId="29425"/>
    <cellStyle name="差 2 2 3 6 2" xfId="29426"/>
    <cellStyle name="差 2 2 3 7" xfId="29427"/>
    <cellStyle name="差 2 2 4" xfId="29428"/>
    <cellStyle name="差 2 2 4 2" xfId="29429"/>
    <cellStyle name="差 2 2 4 3" xfId="29430"/>
    <cellStyle name="差 2 2 4 4" xfId="29431"/>
    <cellStyle name="差 2 2 4 5" xfId="29432"/>
    <cellStyle name="差 2 2 5 2" xfId="29433"/>
    <cellStyle name="差 2 2 5 2 2" xfId="29434"/>
    <cellStyle name="差 2 6 5" xfId="29435"/>
    <cellStyle name="差 2 2 5 2 2 2" xfId="29436"/>
    <cellStyle name="差 2 6 5 2" xfId="29437"/>
    <cellStyle name="差 2 2 5 2 3" xfId="29438"/>
    <cellStyle name="差 2 6 6" xfId="29439"/>
    <cellStyle name="差 2 2 5 2 3 2" xfId="29440"/>
    <cellStyle name="差 2 6 6 2" xfId="29441"/>
    <cellStyle name="差 2 2 5 2 4" xfId="29442"/>
    <cellStyle name="注释 2 3 5 3 4 2" xfId="29443"/>
    <cellStyle name="差 2 6 7" xfId="29444"/>
    <cellStyle name="差 2 2 5 3" xfId="29445"/>
    <cellStyle name="差 2 2 5 4" xfId="29446"/>
    <cellStyle name="差 2 2 5 4 2" xfId="29447"/>
    <cellStyle name="差 2 8 5" xfId="29448"/>
    <cellStyle name="差 2 2 5 5" xfId="29449"/>
    <cellStyle name="差 2 2 6 2" xfId="29450"/>
    <cellStyle name="差 2 2 6 2 2" xfId="29451"/>
    <cellStyle name="差 2 2 6 3" xfId="29452"/>
    <cellStyle name="差 2 2 6 4" xfId="29453"/>
    <cellStyle name="差 2 2 7 2" xfId="29454"/>
    <cellStyle name="差 2 2 8" xfId="29455"/>
    <cellStyle name="差 2 2 8 2" xfId="29456"/>
    <cellStyle name="差 2 2 9" xfId="29457"/>
    <cellStyle name="常规 3 5 5 2" xfId="29458"/>
    <cellStyle name="差 2 3" xfId="29459"/>
    <cellStyle name="差 2 3 2" xfId="29460"/>
    <cellStyle name="差 2 3 2 2 2 2" xfId="29461"/>
    <cellStyle name="汇总 2 4 2 2 2 6 2" xfId="29462"/>
    <cellStyle name="差 2 3 2 2 2 3 2 2 2" xfId="29463"/>
    <cellStyle name="汇总 2 4 2 2 2 7" xfId="29464"/>
    <cellStyle name="差 2 3 2 2 2 3 2 3" xfId="29465"/>
    <cellStyle name="汇总 2 4 2 2 2 7 2" xfId="29466"/>
    <cellStyle name="差 2 3 2 2 2 3 2 3 2" xfId="29467"/>
    <cellStyle name="汇总 2 4 2 2 2 8" xfId="29468"/>
    <cellStyle name="差 2 3 2 2 2 3 2 4" xfId="29469"/>
    <cellStyle name="汇总 2 4 2 2 3 6" xfId="29470"/>
    <cellStyle name="差 2 3 2 2 2 3 3 2" xfId="29471"/>
    <cellStyle name="差 2 3 2 2 2 3 4" xfId="29472"/>
    <cellStyle name="链接单元格 2 4 3 2 2 2 2" xfId="29473"/>
    <cellStyle name="常规 22 4 3 2 2 3 2" xfId="29474"/>
    <cellStyle name="汇总 2 4 2 3 2 6" xfId="29475"/>
    <cellStyle name="差 2 3 2 2 2 4 2 2" xfId="29476"/>
    <cellStyle name="汇总 2 4 2 3 3 6" xfId="29477"/>
    <cellStyle name="差 2 3 2 2 2 4 3 2" xfId="29478"/>
    <cellStyle name="差 2 3 2 2 2 4 4" xfId="29479"/>
    <cellStyle name="差 2 3 2 2 2 5 2" xfId="29480"/>
    <cellStyle name="差 2 3 2 2 2 6 2" xfId="29481"/>
    <cellStyle name="差 2 3 2 2 2 7" xfId="29482"/>
    <cellStyle name="差 2 3 2 2 4 3 2" xfId="29483"/>
    <cellStyle name="差 2 3 2 2 4 4" xfId="29484"/>
    <cellStyle name="差 2 3 2 2 6" xfId="29485"/>
    <cellStyle name="差 2 3 2 2 6 2" xfId="29486"/>
    <cellStyle name="差 2 3 2 2 7" xfId="29487"/>
    <cellStyle name="差 2 3 2 3 2" xfId="29488"/>
    <cellStyle name="差 2 3 2 3 2 2" xfId="29489"/>
    <cellStyle name="常规 21 3 2 2 2 4" xfId="29490"/>
    <cellStyle name="差 2 3 2 3 2 4" xfId="29491"/>
    <cellStyle name="常规 21 3 2 2 2 6" xfId="29492"/>
    <cellStyle name="常规 18 3 4 2 2 2" xfId="29493"/>
    <cellStyle name="常规 23 3 4 2 2 2" xfId="29494"/>
    <cellStyle name="差 2 3 2 3 2 4 2" xfId="29495"/>
    <cellStyle name="常规 21 3 2 2 2 6 2" xfId="29496"/>
    <cellStyle name="常规 18 3 4 2 2 2 2" xfId="29497"/>
    <cellStyle name="常规 23 3 4 2 2 2 2" xfId="29498"/>
    <cellStyle name="常规 3 5 4" xfId="29499"/>
    <cellStyle name="差 2 3 2 3 4" xfId="29500"/>
    <cellStyle name="差 2 3 2 3 4 2" xfId="29501"/>
    <cellStyle name="常规 21 3 2 2 4 4" xfId="29502"/>
    <cellStyle name="差 2 3 2 3 4 3" xfId="29503"/>
    <cellStyle name="差 2 3 2 3 4 3 2" xfId="29504"/>
    <cellStyle name="差 2 3 2 3 4 4" xfId="29505"/>
    <cellStyle name="常规 18 3 4 2 4 2" xfId="29506"/>
    <cellStyle name="常规 23 3 4 2 4 2" xfId="29507"/>
    <cellStyle name="差 2 3 2 3 5" xfId="29508"/>
    <cellStyle name="差 2 3 2 3 6 2" xfId="29509"/>
    <cellStyle name="差 2 3 2 3 7" xfId="29510"/>
    <cellStyle name="差 2 3 2 4" xfId="29511"/>
    <cellStyle name="差 2 3 2 4 2 2" xfId="29512"/>
    <cellStyle name="常规 12 2" xfId="29513"/>
    <cellStyle name="常规 21 3 2 3 2 4" xfId="29514"/>
    <cellStyle name="链接单元格 2 2 3 2 2 2 4" xfId="29515"/>
    <cellStyle name="差 2 3 2 4 2 3 2" xfId="29516"/>
    <cellStyle name="常规 12 3 2" xfId="29517"/>
    <cellStyle name="差 2 3 2 4 2 4" xfId="29518"/>
    <cellStyle name="常规 12 4" xfId="29519"/>
    <cellStyle name="常规 18 3 4 3 2 2" xfId="29520"/>
    <cellStyle name="常规 23 3 4 3 2 2" xfId="29521"/>
    <cellStyle name="差 2 3 2 4 3 2" xfId="29522"/>
    <cellStyle name="常规 13 2" xfId="29523"/>
    <cellStyle name="计算 2 3 5 2 2 2 2" xfId="29524"/>
    <cellStyle name="常规 21 3 2 3 3 4" xfId="29525"/>
    <cellStyle name="差 2 3 2 4 4" xfId="29526"/>
    <cellStyle name="常规 14" xfId="29527"/>
    <cellStyle name="差 2 3 2 4 4 2" xfId="29528"/>
    <cellStyle name="常规 14 2" xfId="29529"/>
    <cellStyle name="计算 2 3 5 2 2 3 2" xfId="29530"/>
    <cellStyle name="常规 21 3 2 3 4 4" xfId="29531"/>
    <cellStyle name="差 2 3 2 4 5" xfId="29532"/>
    <cellStyle name="常规 15" xfId="29533"/>
    <cellStyle name="常规 20" xfId="29534"/>
    <cellStyle name="差 2 3 2 5" xfId="29535"/>
    <cellStyle name="差 2 3 2 5 2" xfId="29536"/>
    <cellStyle name="强调文字颜色 1 2 7 2 2 3" xfId="29537"/>
    <cellStyle name="差 2 3 2 5 2 2" xfId="29538"/>
    <cellStyle name="常规 21 3 2 4 2 4" xfId="29539"/>
    <cellStyle name="差 2 3 2 5 3" xfId="29540"/>
    <cellStyle name="差 2 3 2 5 3 2" xfId="29541"/>
    <cellStyle name="差 2 3 2 5 4" xfId="29542"/>
    <cellStyle name="差 2 3 2 6" xfId="29543"/>
    <cellStyle name="差 2 3 2 6 2" xfId="29544"/>
    <cellStyle name="差 2 3 2 7" xfId="29545"/>
    <cellStyle name="差 2 3 2 7 2" xfId="29546"/>
    <cellStyle name="差 2 3 2 8" xfId="29547"/>
    <cellStyle name="差 2 3 3" xfId="29548"/>
    <cellStyle name="差 2 3 3 2" xfId="29549"/>
    <cellStyle name="差 2 3 3 2 2" xfId="29550"/>
    <cellStyle name="差 2 3 3 2 2 2" xfId="29551"/>
    <cellStyle name="差 2 3 3 2 2 2 2" xfId="29552"/>
    <cellStyle name="差 2 3 3 2 2 2 2 2" xfId="29553"/>
    <cellStyle name="差 2 3 3 2 2 2 3" xfId="29554"/>
    <cellStyle name="差 2 3 3 2 2 2 4" xfId="29555"/>
    <cellStyle name="常规 22 4 4 2 2 2 2" xfId="29556"/>
    <cellStyle name="强调文字颜色 3 2 2 4 2 2 3" xfId="29557"/>
    <cellStyle name="差 2 3 3 2 3 2 2" xfId="29558"/>
    <cellStyle name="强调文字颜色 3 2 2 4 2 2 3 2" xfId="29559"/>
    <cellStyle name="差 2 3 3 2 3 2 2 2" xfId="29560"/>
    <cellStyle name="好 2 2 2 2 4" xfId="29561"/>
    <cellStyle name="强调文字颜色 3 2 2 4 2 2 4" xfId="29562"/>
    <cellStyle name="差 2 3 3 2 3 2 3" xfId="29563"/>
    <cellStyle name="差 2 3 3 2 3 2 4" xfId="29564"/>
    <cellStyle name="差 2 3 3 2 3 3 2" xfId="29565"/>
    <cellStyle name="差 2 3 3 2 3 4" xfId="29566"/>
    <cellStyle name="差 2 3 3 2 3 4 2" xfId="29567"/>
    <cellStyle name="差 2 3 3 2 3 5" xfId="29568"/>
    <cellStyle name="强调文字颜色 3 2 2 4 3 2 3" xfId="29569"/>
    <cellStyle name="差 2 3 3 2 4 2 2" xfId="29570"/>
    <cellStyle name="差 2 3 3 2 4 3 2" xfId="29571"/>
    <cellStyle name="差 2 3 3 2 4 4" xfId="29572"/>
    <cellStyle name="差 2 3 3 2 6 2" xfId="29573"/>
    <cellStyle name="差 2 3 3 2 7" xfId="29574"/>
    <cellStyle name="差 2 3 3 3 2" xfId="29575"/>
    <cellStyle name="差 2 3 3 3 2 2" xfId="29576"/>
    <cellStyle name="常规 21 3 3 2 2 4" xfId="29577"/>
    <cellStyle name="差 2 3 3 3 2 2 2" xfId="29578"/>
    <cellStyle name="常规 21 3 3 2 2 4 2" xfId="29579"/>
    <cellStyle name="差 2 3 3 3 2 3 2" xfId="29580"/>
    <cellStyle name="常规 26 2 2 3 2 3" xfId="29581"/>
    <cellStyle name="常规 31 2 2 3 2 3" xfId="29582"/>
    <cellStyle name="差 2 3 3 3 2 4" xfId="29583"/>
    <cellStyle name="常规 18 3 5 2 2 2" xfId="29584"/>
    <cellStyle name="常规 23 3 5 2 2 2" xfId="29585"/>
    <cellStyle name="差 2 3 3 3 3 2" xfId="29586"/>
    <cellStyle name="常规 21 3 3 2 3 4" xfId="29587"/>
    <cellStyle name="差 2 3 3 3 4" xfId="29588"/>
    <cellStyle name="差 2 3 3 3 5" xfId="29589"/>
    <cellStyle name="差 2 3 3 4" xfId="29590"/>
    <cellStyle name="差 2 3 3 4 2 2" xfId="29591"/>
    <cellStyle name="常规 21 3 3 3 2 4" xfId="29592"/>
    <cellStyle name="差 2 3 3 4 3 2" xfId="29593"/>
    <cellStyle name="差 2 3 3 4 4" xfId="29594"/>
    <cellStyle name="差 2 3 3 5" xfId="29595"/>
    <cellStyle name="差 2 3 3 5 2" xfId="29596"/>
    <cellStyle name="差 2 3 3 6" xfId="29597"/>
    <cellStyle name="差 2 3 3 6 2" xfId="29598"/>
    <cellStyle name="差 2 3 3 7" xfId="29599"/>
    <cellStyle name="差 2 3 4" xfId="29600"/>
    <cellStyle name="差 2 3 4 2" xfId="29601"/>
    <cellStyle name="差 2 3 4 3" xfId="29602"/>
    <cellStyle name="差 2 3 4 4" xfId="29603"/>
    <cellStyle name="差 2 3 4 5" xfId="29604"/>
    <cellStyle name="差 2 3 4 7" xfId="29605"/>
    <cellStyle name="差 2 3 5" xfId="29606"/>
    <cellStyle name="差 2 3 5 2" xfId="29607"/>
    <cellStyle name="差 2 3 5 2 2" xfId="29608"/>
    <cellStyle name="差 2 3 5 2 2 2" xfId="29609"/>
    <cellStyle name="差 2 3 5 2 3 2" xfId="29610"/>
    <cellStyle name="差 2 3 5 2 4" xfId="29611"/>
    <cellStyle name="差 2 3 5 3" xfId="29612"/>
    <cellStyle name="差 2 3 5 4" xfId="29613"/>
    <cellStyle name="差 2 3 5 4 2" xfId="29614"/>
    <cellStyle name="输出 2 4 2 5" xfId="29615"/>
    <cellStyle name="常规 18 2 2 2 3 4" xfId="29616"/>
    <cellStyle name="常规 23 2 2 2 3 4" xfId="29617"/>
    <cellStyle name="差 2 3 5 5" xfId="29618"/>
    <cellStyle name="差 2 3 6 2" xfId="29619"/>
    <cellStyle name="差 2 3 6 2 2" xfId="29620"/>
    <cellStyle name="差 2 3 6 3" xfId="29621"/>
    <cellStyle name="差 2 3 6 4" xfId="29622"/>
    <cellStyle name="差 2 3 7 2" xfId="29623"/>
    <cellStyle name="差 2 3 8" xfId="29624"/>
    <cellStyle name="差 2 3 8 2" xfId="29625"/>
    <cellStyle name="差 2 3 9" xfId="29626"/>
    <cellStyle name="常规 3 5 6 2" xfId="29627"/>
    <cellStyle name="差 2 4 2" xfId="29628"/>
    <cellStyle name="差 2 4 2 2" xfId="29629"/>
    <cellStyle name="差 2 4 2 2 2" xfId="29630"/>
    <cellStyle name="差 2 4 2 2 2 2" xfId="29631"/>
    <cellStyle name="差 2 4 2 2 2 3 2 3" xfId="29632"/>
    <cellStyle name="常规 22 3 2 2 3 2 2 2 2" xfId="29633"/>
    <cellStyle name="差 2 4 2 2 2 3 2 3 2" xfId="29634"/>
    <cellStyle name="差 2 4 2 2 2 3 3 2" xfId="29635"/>
    <cellStyle name="差 2 4 2 2 2 3 4" xfId="29636"/>
    <cellStyle name="链接单元格 2 5 3 2 2 2 2" xfId="29637"/>
    <cellStyle name="常规 22 5 3 2 2 3 2" xfId="29638"/>
    <cellStyle name="差 2 4 2 2 2 3 4 2" xfId="29639"/>
    <cellStyle name="差 2 4 2 2 2 3 5" xfId="29640"/>
    <cellStyle name="差 2 4 2 2 2 6" xfId="29641"/>
    <cellStyle name="差 2 4 2 2 3 2" xfId="29642"/>
    <cellStyle name="差 2 4 2 2 3 2 4" xfId="29643"/>
    <cellStyle name="差 2 4 2 2 3 3 2" xfId="29644"/>
    <cellStyle name="差 2 4 2 2 3 4" xfId="29645"/>
    <cellStyle name="差 2 4 2 2 4" xfId="29646"/>
    <cellStyle name="差 2 4 2 2 4 2" xfId="29647"/>
    <cellStyle name="差 2 4 2 2 4 3 2" xfId="29648"/>
    <cellStyle name="差 2 4 2 2 4 4" xfId="29649"/>
    <cellStyle name="差 2 4 2 2 5" xfId="29650"/>
    <cellStyle name="差 2 4 2 2 6" xfId="29651"/>
    <cellStyle name="差 2 4 2 2 6 2" xfId="29652"/>
    <cellStyle name="差 2 4 2 2 7" xfId="29653"/>
    <cellStyle name="差 2 4 2 3 2" xfId="29654"/>
    <cellStyle name="差 2 4 2 3 2 2" xfId="29655"/>
    <cellStyle name="常规 21 4 2 2 2 4" xfId="29656"/>
    <cellStyle name="差 2 4 2 3 2 4" xfId="29657"/>
    <cellStyle name="常规 21 4 2 2 2 6" xfId="29658"/>
    <cellStyle name="常规 18 4 4 2 2 2" xfId="29659"/>
    <cellStyle name="常规 23 4 4 2 2 2" xfId="29660"/>
    <cellStyle name="常规 21 4 2 2 2 6 2" xfId="29661"/>
    <cellStyle name="常规 18 4 4 2 2 2 2" xfId="29662"/>
    <cellStyle name="常规 23 4 4 2 2 2 2" xfId="29663"/>
    <cellStyle name="差 2 4 2 3 2 4 2" xfId="29664"/>
    <cellStyle name="好 2 2 4 4" xfId="29665"/>
    <cellStyle name="差 2 4 2 3 2 5" xfId="29666"/>
    <cellStyle name="常规 21 4 2 2 2 7" xfId="29667"/>
    <cellStyle name="常规 18 4 4 2 2 3" xfId="29668"/>
    <cellStyle name="常规 23 4 4 2 2 3" xfId="29669"/>
    <cellStyle name="差 2 4 2 3 3 2" xfId="29670"/>
    <cellStyle name="常规 21 4 2 2 3 4" xfId="29671"/>
    <cellStyle name="好 2 3 2 6" xfId="29672"/>
    <cellStyle name="差 2 4 2 3 3 2 4" xfId="29673"/>
    <cellStyle name="好 2 3 3 4" xfId="29674"/>
    <cellStyle name="差 2 4 2 3 3 3 2" xfId="29675"/>
    <cellStyle name="差 2 4 2 3 3 4" xfId="29676"/>
    <cellStyle name="常规 18 4 4 2 3 2" xfId="29677"/>
    <cellStyle name="常规 23 4 4 2 3 2" xfId="29678"/>
    <cellStyle name="差 2 4 2 3 4 3" xfId="29679"/>
    <cellStyle name="好 2 4 3 4" xfId="29680"/>
    <cellStyle name="差 2 4 2 3 4 3 2" xfId="29681"/>
    <cellStyle name="差 2 4 2 3 4 4" xfId="29682"/>
    <cellStyle name="常规 18 4 4 2 4 2" xfId="29683"/>
    <cellStyle name="常规 23 4 4 2 4 2" xfId="29684"/>
    <cellStyle name="差 2 4 2 3 6 2" xfId="29685"/>
    <cellStyle name="差 2 4 2 3 7" xfId="29686"/>
    <cellStyle name="差 2 4 2 4" xfId="29687"/>
    <cellStyle name="输出 2 3 4 4 2 4" xfId="29688"/>
    <cellStyle name="差 2 4 2 4 2" xfId="29689"/>
    <cellStyle name="常规 2 2 2 4 2 4" xfId="29690"/>
    <cellStyle name="差 2 4 2 4 2 2" xfId="29691"/>
    <cellStyle name="常规 21 4 2 3 2 4" xfId="29692"/>
    <cellStyle name="差 2 4 2 4 2 3" xfId="29693"/>
    <cellStyle name="常规 21 4 2 3 2 5" xfId="29694"/>
    <cellStyle name="差 2 4 2 4 2 4" xfId="29695"/>
    <cellStyle name="常规 18 4 4 3 2 2" xfId="29696"/>
    <cellStyle name="常规 23 4 4 3 2 2" xfId="29697"/>
    <cellStyle name="差 2 4 2 4 3" xfId="29698"/>
    <cellStyle name="差 2 4 2 4 3 2" xfId="29699"/>
    <cellStyle name="常规 21 4 2 3 3 4" xfId="29700"/>
    <cellStyle name="差 2 4 2 4 4 2" xfId="29701"/>
    <cellStyle name="汇总 2 6 2 2 2 2 2" xfId="29702"/>
    <cellStyle name="常规 21 4 2 3 4 4" xfId="29703"/>
    <cellStyle name="差 2 4 2 4 5" xfId="29704"/>
    <cellStyle name="差 2 4 2 5" xfId="29705"/>
    <cellStyle name="差 2 4 2 5 2" xfId="29706"/>
    <cellStyle name="差 2 4 2 5 2 2" xfId="29707"/>
    <cellStyle name="常规 21 4 2 4 2 4" xfId="29708"/>
    <cellStyle name="差 2 4 2 5 3" xfId="29709"/>
    <cellStyle name="差 2 4 2 5 3 2" xfId="29710"/>
    <cellStyle name="差 2 4 2 6" xfId="29711"/>
    <cellStyle name="差 2 4 2 6 2" xfId="29712"/>
    <cellStyle name="差 2 4 2 7" xfId="29713"/>
    <cellStyle name="差 2 4 2 7 2" xfId="29714"/>
    <cellStyle name="差 2 4 2 8" xfId="29715"/>
    <cellStyle name="差 2 4 3" xfId="29716"/>
    <cellStyle name="差 2 4 3 2" xfId="29717"/>
    <cellStyle name="差 2 4 3 2 2" xfId="29718"/>
    <cellStyle name="差 2 4 3 2 2 2" xfId="29719"/>
    <cellStyle name="差 2 4 3 2 2 2 2" xfId="29720"/>
    <cellStyle name="差 2 4 3 2 2 2 2 2" xfId="29721"/>
    <cellStyle name="差 2 4 3 2 2 2 3" xfId="29722"/>
    <cellStyle name="差 2 4 3 2 2 2 4" xfId="29723"/>
    <cellStyle name="差 2 4 3 2 3" xfId="29724"/>
    <cellStyle name="差 2 4 3 2 3 2" xfId="29725"/>
    <cellStyle name="差 2 4 3 2 3 2 2" xfId="29726"/>
    <cellStyle name="差 2 4 3 2 3 2 2 2" xfId="29727"/>
    <cellStyle name="差 2 4 3 2 3 2 3" xfId="29728"/>
    <cellStyle name="差 2 4 3 2 3 2 4" xfId="29729"/>
    <cellStyle name="差 2 4 3 2 3 3 2" xfId="29730"/>
    <cellStyle name="差 2 4 3 2 3 4" xfId="29731"/>
    <cellStyle name="差 2 4 3 2 4" xfId="29732"/>
    <cellStyle name="差 2 4 3 2 4 2" xfId="29733"/>
    <cellStyle name="差 2 4 3 2 4 2 2" xfId="29734"/>
    <cellStyle name="差 2 4 3 2 4 3 2" xfId="29735"/>
    <cellStyle name="差 2 4 3 2 4 4" xfId="29736"/>
    <cellStyle name="差 2 4 3 2 5" xfId="29737"/>
    <cellStyle name="差 2 4 3 2 5 2" xfId="29738"/>
    <cellStyle name="差 2 4 3 2 6" xfId="29739"/>
    <cellStyle name="差 2 4 3 2 6 2" xfId="29740"/>
    <cellStyle name="差 2 4 3 2 7" xfId="29741"/>
    <cellStyle name="差 2 4 3 3" xfId="29742"/>
    <cellStyle name="差 2 4 3 3 2" xfId="29743"/>
    <cellStyle name="输入 2 2 2 2 2 4 4" xfId="29744"/>
    <cellStyle name="差 2 4 3 3 2 2" xfId="29745"/>
    <cellStyle name="常规 21 4 3 2 2 4" xfId="29746"/>
    <cellStyle name="输入 2 2 2 2 2 4 4 2" xfId="29747"/>
    <cellStyle name="差 2 4 3 3 2 2 2" xfId="29748"/>
    <cellStyle name="常规 21 4 3 2 2 4 2" xfId="29749"/>
    <cellStyle name="差 2 4 3 3 2 3 2" xfId="29750"/>
    <cellStyle name="常规 27 2 2 3 2 3" xfId="29751"/>
    <cellStyle name="常规 32 2 2 3 2 3" xfId="29752"/>
    <cellStyle name="差 2 4 3 3 2 4" xfId="29753"/>
    <cellStyle name="常规 18 4 5 2 2 2" xfId="29754"/>
    <cellStyle name="差 2 4 3 3 3" xfId="29755"/>
    <cellStyle name="输入 2 2 2 2 2 5 4" xfId="29756"/>
    <cellStyle name="差 2 4 3 3 3 2" xfId="29757"/>
    <cellStyle name="常规 21 4 3 2 3 4" xfId="29758"/>
    <cellStyle name="差 2 4 3 4" xfId="29759"/>
    <cellStyle name="差 2 4 3 4 2" xfId="29760"/>
    <cellStyle name="差 2 4 3 4 2 2" xfId="29761"/>
    <cellStyle name="常规 21 4 3 3 2 4" xfId="29762"/>
    <cellStyle name="差 2 4 3 4 3" xfId="29763"/>
    <cellStyle name="差 2 4 3 4 3 2" xfId="29764"/>
    <cellStyle name="差 2 4 3 5" xfId="29765"/>
    <cellStyle name="差 2 4 3 5 2" xfId="29766"/>
    <cellStyle name="差 2 4 3 6" xfId="29767"/>
    <cellStyle name="差 2 4 3 6 2" xfId="29768"/>
    <cellStyle name="差 2 4 3 7" xfId="29769"/>
    <cellStyle name="差 2 4 4" xfId="29770"/>
    <cellStyle name="差 2 4 4 2" xfId="29771"/>
    <cellStyle name="差 2 4 4 3" xfId="29772"/>
    <cellStyle name="差 2 4 4 4" xfId="29773"/>
    <cellStyle name="差 2 4 4 5" xfId="29774"/>
    <cellStyle name="差 2 4 4 6" xfId="29775"/>
    <cellStyle name="差 2 8 2 2 2" xfId="29776"/>
    <cellStyle name="差 2 4 4 7" xfId="29777"/>
    <cellStyle name="差 2 4 5" xfId="29778"/>
    <cellStyle name="差 2 4 5 2" xfId="29779"/>
    <cellStyle name="差 2 4 5 2 3 2" xfId="29780"/>
    <cellStyle name="差 2 4 5 2 4" xfId="29781"/>
    <cellStyle name="差 2 4 5 3" xfId="29782"/>
    <cellStyle name="差 2 4 5 4" xfId="29783"/>
    <cellStyle name="差 2 4 5 4 2" xfId="29784"/>
    <cellStyle name="常规 18 2 3 2 3 4" xfId="29785"/>
    <cellStyle name="常规 23 2 3 2 3 4" xfId="29786"/>
    <cellStyle name="差 2 4 5 5" xfId="29787"/>
    <cellStyle name="差 2 4 6" xfId="29788"/>
    <cellStyle name="差 2 4 6 2" xfId="29789"/>
    <cellStyle name="差 2 4 6 2 2" xfId="29790"/>
    <cellStyle name="注释 2 3 5 3 2 2" xfId="29791"/>
    <cellStyle name="差 2 4 7" xfId="29792"/>
    <cellStyle name="注释 2 3 5 3 2 2 2" xfId="29793"/>
    <cellStyle name="差 2 4 7 2" xfId="29794"/>
    <cellStyle name="注释 2 3 5 3 2 3" xfId="29795"/>
    <cellStyle name="差 2 4 8" xfId="29796"/>
    <cellStyle name="注释 2 3 5 3 2 3 2" xfId="29797"/>
    <cellStyle name="差 2 4 8 2" xfId="29798"/>
    <cellStyle name="注释 2 3 5 3 2 4" xfId="29799"/>
    <cellStyle name="差 2 4 9" xfId="29800"/>
    <cellStyle name="常规 3 5 7 2" xfId="29801"/>
    <cellStyle name="差 2 5 2" xfId="29802"/>
    <cellStyle name="差 2 5 2 2" xfId="29803"/>
    <cellStyle name="差 2 5 2 2 2" xfId="29804"/>
    <cellStyle name="差 2 5 2 2 2 2" xfId="29805"/>
    <cellStyle name="差 2 5 2 2 3" xfId="29806"/>
    <cellStyle name="差 2 5 2 2 3 2" xfId="29807"/>
    <cellStyle name="差 2 5 2 2 4 2" xfId="29808"/>
    <cellStyle name="差 2 5 2 2 5" xfId="29809"/>
    <cellStyle name="警告文本 2 2 2 5 2 2" xfId="29810"/>
    <cellStyle name="常规 21 3 2 3 5 2" xfId="29811"/>
    <cellStyle name="差 2 5 2 2 5 2" xfId="29812"/>
    <cellStyle name="差 2 5 2 2 6 2" xfId="29813"/>
    <cellStyle name="差 2 5 2 2 7" xfId="29814"/>
    <cellStyle name="常规 15 2" xfId="29815"/>
    <cellStyle name="常规 20 2" xfId="29816"/>
    <cellStyle name="差 2 5 2 3 2" xfId="29817"/>
    <cellStyle name="差 2 5 2 3 2 2" xfId="29818"/>
    <cellStyle name="常规 21 5 2 2 2 4" xfId="29819"/>
    <cellStyle name="差 2 5 2 3 3" xfId="29820"/>
    <cellStyle name="差 2 5 2 3 3 2" xfId="29821"/>
    <cellStyle name="常规 21 5 2 2 3 4" xfId="29822"/>
    <cellStyle name="差 2 5 2 3 4 2" xfId="29823"/>
    <cellStyle name="常规 21 5 2 2 4 4" xfId="29824"/>
    <cellStyle name="差 2 5 2 3 5" xfId="29825"/>
    <cellStyle name="警告文本 2 2 2 5 3 2" xfId="29826"/>
    <cellStyle name="常规 21 3 2 3 6 2" xfId="29827"/>
    <cellStyle name="差 2 5 2 4" xfId="29828"/>
    <cellStyle name="差 2 5 2 4 2" xfId="29829"/>
    <cellStyle name="差 2 5 2 4 2 2" xfId="29830"/>
    <cellStyle name="常规 21 5 2 3 2 4" xfId="29831"/>
    <cellStyle name="差 2 5 2 4 3" xfId="29832"/>
    <cellStyle name="差 2 5 2 4 3 2" xfId="29833"/>
    <cellStyle name="差 2 5 2 5" xfId="29834"/>
    <cellStyle name="差 2 5 2 5 2" xfId="29835"/>
    <cellStyle name="差 2 5 2 6" xfId="29836"/>
    <cellStyle name="差 2 5 2 6 2" xfId="29837"/>
    <cellStyle name="差 2 5 2 7" xfId="29838"/>
    <cellStyle name="差 2 5 3" xfId="29839"/>
    <cellStyle name="差 2 5 3 2" xfId="29840"/>
    <cellStyle name="差 2 5 3 2 2" xfId="29841"/>
    <cellStyle name="差 2 5 3 2 2 2" xfId="29842"/>
    <cellStyle name="差 2 5 3 2 2 2 2" xfId="29843"/>
    <cellStyle name="差 2 5 3 2 3" xfId="29844"/>
    <cellStyle name="差 2 5 3 2 3 2" xfId="29845"/>
    <cellStyle name="差 2 5 3 2 4" xfId="29846"/>
    <cellStyle name="差 2 5 3 2 4 2" xfId="29847"/>
    <cellStyle name="差 2 5 3 2 5" xfId="29848"/>
    <cellStyle name="差 2 5 3 3" xfId="29849"/>
    <cellStyle name="差 2 5 3 3 2" xfId="29850"/>
    <cellStyle name="差 2 5 3 3 2 2 2" xfId="29851"/>
    <cellStyle name="差 2 5 3 3 2 3 2" xfId="29852"/>
    <cellStyle name="常规 28 2 2 3 2 3" xfId="29853"/>
    <cellStyle name="常规 33 2 2 3 2 3" xfId="29854"/>
    <cellStyle name="差 2 5 3 3 2 4" xfId="29855"/>
    <cellStyle name="好 2 2 6 2" xfId="29856"/>
    <cellStyle name="差 2 5 3 3 3" xfId="29857"/>
    <cellStyle name="差 2 5 3 3 3 2" xfId="29858"/>
    <cellStyle name="差 2 5 3 3 4" xfId="29859"/>
    <cellStyle name="差 2 5 3 3 5" xfId="29860"/>
    <cellStyle name="差 2 5 3 4" xfId="29861"/>
    <cellStyle name="差 2 5 3 4 2" xfId="29862"/>
    <cellStyle name="差 2 5 3 4 3" xfId="29863"/>
    <cellStyle name="差 2 5 3 4 3 2" xfId="29864"/>
    <cellStyle name="差 2 5 3 4 4" xfId="29865"/>
    <cellStyle name="差 2 5 3 5" xfId="29866"/>
    <cellStyle name="差 2 5 3 5 2" xfId="29867"/>
    <cellStyle name="差 2 5 3 6" xfId="29868"/>
    <cellStyle name="差 2 5 3 6 2" xfId="29869"/>
    <cellStyle name="差 2 5 3 7" xfId="29870"/>
    <cellStyle name="差 2 5 4" xfId="29871"/>
    <cellStyle name="检查单元格 2 3 3 2 2 2 4" xfId="29872"/>
    <cellStyle name="差 2 5 4 2" xfId="29873"/>
    <cellStyle name="差 2 5 4 2 2" xfId="29874"/>
    <cellStyle name="差 2 5 4 2 2 2" xfId="29875"/>
    <cellStyle name="差 2 5 4 2 3" xfId="29876"/>
    <cellStyle name="差 2 5 4 2 3 2" xfId="29877"/>
    <cellStyle name="差 2 5 4 2 4" xfId="29878"/>
    <cellStyle name="差 2 5 5" xfId="29879"/>
    <cellStyle name="差 2 5 5 2" xfId="29880"/>
    <cellStyle name="差 2 5 5 2 2" xfId="29881"/>
    <cellStyle name="差 2 5 6" xfId="29882"/>
    <cellStyle name="差 2 5 6 2" xfId="29883"/>
    <cellStyle name="注释 2 3 5 3 3 2" xfId="29884"/>
    <cellStyle name="差 2 5 7" xfId="29885"/>
    <cellStyle name="差 2 5 7 2" xfId="29886"/>
    <cellStyle name="差 2 5 8" xfId="29887"/>
    <cellStyle name="差 2 6" xfId="29888"/>
    <cellStyle name="差 2 6 2" xfId="29889"/>
    <cellStyle name="差 2 6 2 2" xfId="29890"/>
    <cellStyle name="差 2 6 2 2 2" xfId="29891"/>
    <cellStyle name="差 2 6 2 2 2 2" xfId="29892"/>
    <cellStyle name="差 2 6 2 2 2 2 2" xfId="29893"/>
    <cellStyle name="常规 18 4 3" xfId="29894"/>
    <cellStyle name="常规 23 4 3" xfId="29895"/>
    <cellStyle name="差 2 6 2 2 3" xfId="29896"/>
    <cellStyle name="差 2 6 2 3" xfId="29897"/>
    <cellStyle name="差 2 6 2 3 2" xfId="29898"/>
    <cellStyle name="差 2 6 2 3 2 2" xfId="29899"/>
    <cellStyle name="常规 21 6 2 2 2 4" xfId="29900"/>
    <cellStyle name="差 2 6 2 3 2 2 2" xfId="29901"/>
    <cellStyle name="差 2 6 2 3 3" xfId="29902"/>
    <cellStyle name="差 2 6 3" xfId="29903"/>
    <cellStyle name="差 2 6 3 2" xfId="29904"/>
    <cellStyle name="差 2 6 3 2 2" xfId="29905"/>
    <cellStyle name="差 2 6 3 2 2 2" xfId="29906"/>
    <cellStyle name="差 2 6 3 2 3 2" xfId="29907"/>
    <cellStyle name="差 2 6 3 3" xfId="29908"/>
    <cellStyle name="差 2 6 3 3 2" xfId="29909"/>
    <cellStyle name="差 2 6 4" xfId="29910"/>
    <cellStyle name="检查单元格 2 3 3 2 3 2 4" xfId="29911"/>
    <cellStyle name="差 2 6 4 2" xfId="29912"/>
    <cellStyle name="差 2 6 4 2 2" xfId="29913"/>
    <cellStyle name="差 2 7" xfId="29914"/>
    <cellStyle name="常规 21 4 3 2 3 2 2" xfId="29915"/>
    <cellStyle name="差 2 7 3 3" xfId="29916"/>
    <cellStyle name="常规 2 4 2 3 2 2 2" xfId="29917"/>
    <cellStyle name="差 2 7 5 2" xfId="29918"/>
    <cellStyle name="常规 3 3 3 2 2 2 3" xfId="29919"/>
    <cellStyle name="差 2 7 6 2" xfId="29920"/>
    <cellStyle name="差 2 7 7" xfId="29921"/>
    <cellStyle name="常规 25 2 3 2 2 2" xfId="29922"/>
    <cellStyle name="常规 30 2 3 2 2 2" xfId="29923"/>
    <cellStyle name="差 2 8" xfId="29924"/>
    <cellStyle name="常规 21 4 3 2 3 2 3" xfId="29925"/>
    <cellStyle name="差 2 8 2 3" xfId="29926"/>
    <cellStyle name="差 2 8 2 3 2" xfId="29927"/>
    <cellStyle name="差 2 8 4 2" xfId="29928"/>
    <cellStyle name="差 2 9" xfId="29929"/>
    <cellStyle name="常规 21 4 3 2 3 2 4" xfId="29930"/>
    <cellStyle name="常规 26 3 3 5 2" xfId="29931"/>
    <cellStyle name="常规 10 2 2" xfId="29932"/>
    <cellStyle name="常规 10 2 2 2" xfId="29933"/>
    <cellStyle name="常规 10 3" xfId="29934"/>
    <cellStyle name="常规 10 4" xfId="29935"/>
    <cellStyle name="常规 10 4 2" xfId="29936"/>
    <cellStyle name="常规 10 4 2 2" xfId="29937"/>
    <cellStyle name="常规 10 5" xfId="29938"/>
    <cellStyle name="常规 10 5 2" xfId="29939"/>
    <cellStyle name="常规 10 5 2 2" xfId="29940"/>
    <cellStyle name="常规 11 4" xfId="29941"/>
    <cellStyle name="常规 11 4 2" xfId="29942"/>
    <cellStyle name="常规 11 4 2 2" xfId="29943"/>
    <cellStyle name="常规 11 5 2 2" xfId="29944"/>
    <cellStyle name="常规 12 3 2 2" xfId="29945"/>
    <cellStyle name="常规 12 4 2" xfId="29946"/>
    <cellStyle name="常规 18 3 4 3 2 2 2" xfId="29947"/>
    <cellStyle name="常规 12 4 2 2" xfId="29948"/>
    <cellStyle name="常规 12 5 2" xfId="29949"/>
    <cellStyle name="常规 18 3 4 3 2 3 2" xfId="29950"/>
    <cellStyle name="常规 13 3" xfId="29951"/>
    <cellStyle name="常规 21 3 2 3 3 5" xfId="29952"/>
    <cellStyle name="链接单元格 2 2 3 2 3 2 4" xfId="29953"/>
    <cellStyle name="常规 13 3 2" xfId="29954"/>
    <cellStyle name="常规 13 4" xfId="29955"/>
    <cellStyle name="常规 18 3 4 3 3 2" xfId="29956"/>
    <cellStyle name="常规 23 3 4 3 3 2" xfId="29957"/>
    <cellStyle name="常规 13 4 2" xfId="29958"/>
    <cellStyle name="常规 13 5 2" xfId="29959"/>
    <cellStyle name="常规 14 2 2" xfId="29960"/>
    <cellStyle name="常规 16 2" xfId="29961"/>
    <cellStyle name="常规 21 2" xfId="29962"/>
    <cellStyle name="常规 17" xfId="29963"/>
    <cellStyle name="常规 22" xfId="29964"/>
    <cellStyle name="常规 18 2 2 2 2" xfId="29965"/>
    <cellStyle name="常规 23 2 2 2 2" xfId="29966"/>
    <cellStyle name="常规 18 2 2 2 2 2 2 2" xfId="29967"/>
    <cellStyle name="常规 23 2 2 2 2 2 2 2" xfId="29968"/>
    <cellStyle name="常规 18 2 2 2 2 2 2 2 2" xfId="29969"/>
    <cellStyle name="常规 23 2 2 2 2 2 2 2 2" xfId="29970"/>
    <cellStyle name="常规 18 2 2 2 2 2 2 3" xfId="29971"/>
    <cellStyle name="常规 23 2 2 2 2 2 2 3" xfId="29972"/>
    <cellStyle name="常规 18 2 2 2 2 2 2 4" xfId="29973"/>
    <cellStyle name="常规 23 2 2 2 2 2 2 4" xfId="29974"/>
    <cellStyle name="常规 18 2 2 2 2 3 2 2" xfId="29975"/>
    <cellStyle name="常规 23 2 2 2 2 3 2 2" xfId="29976"/>
    <cellStyle name="常规 18 2 2 2 2 3 2 2 2" xfId="29977"/>
    <cellStyle name="常规 18 2 2 2 2 3 2 3" xfId="29978"/>
    <cellStyle name="常规 18 2 2 2 2 3 2 3 2" xfId="29979"/>
    <cellStyle name="常规 18 2 2 2 2 3 2 4" xfId="29980"/>
    <cellStyle name="常规 18 2 2 2 2 4 2" xfId="29981"/>
    <cellStyle name="常规 23 2 2 2 2 4 2" xfId="29982"/>
    <cellStyle name="常规 18 2 2 2 2 4 2 2" xfId="29983"/>
    <cellStyle name="常规 2 5 2 2 2 3 5" xfId="29984"/>
    <cellStyle name="常规 18 2 2 2 2 5 2" xfId="29985"/>
    <cellStyle name="常规 23 2 2 2 2 5 2" xfId="29986"/>
    <cellStyle name="常规 18 2 2 2 2 6" xfId="29987"/>
    <cellStyle name="常规 23 2 2 2 2 6" xfId="29988"/>
    <cellStyle name="常规 25 2 4 2 2 2" xfId="29989"/>
    <cellStyle name="常规 30 2 4 2 2 2" xfId="29990"/>
    <cellStyle name="常规 18 2 2 2 2 7" xfId="29991"/>
    <cellStyle name="常规 25 2 4 2 2 3" xfId="29992"/>
    <cellStyle name="输出 2 4 2 3 2 2" xfId="29993"/>
    <cellStyle name="常规 18 2 2 2 3 2 2 2" xfId="29994"/>
    <cellStyle name="常规 23 2 2 2 3 2 2 2" xfId="29995"/>
    <cellStyle name="输出 2 4 2 3 3" xfId="29996"/>
    <cellStyle name="常规 18 2 2 2 3 2 3" xfId="29997"/>
    <cellStyle name="常规 23 2 2 2 3 2 3" xfId="29998"/>
    <cellStyle name="输出 2 4 2 3 3 2" xfId="29999"/>
    <cellStyle name="常规 18 2 2 2 3 2 3 2" xfId="30000"/>
    <cellStyle name="常规 23 2 2 2 3 2 3 2" xfId="30001"/>
    <cellStyle name="输出 2 4 2 4 2" xfId="30002"/>
    <cellStyle name="常规 18 2 2 2 3 3 2" xfId="30003"/>
    <cellStyle name="常规 23 2 2 2 3 3 2" xfId="30004"/>
    <cellStyle name="输出 2 4 2 5 2" xfId="30005"/>
    <cellStyle name="常规 18 2 2 2 3 4 2" xfId="30006"/>
    <cellStyle name="常规 23 2 2 2 3 4 2" xfId="30007"/>
    <cellStyle name="常规 18 2 2 2 4" xfId="30008"/>
    <cellStyle name="常规 23 2 2 2 4" xfId="30009"/>
    <cellStyle name="输出 2 4 3 3" xfId="30010"/>
    <cellStyle name="常规 18 2 2 2 4 2" xfId="30011"/>
    <cellStyle name="常规 23 2 2 2 4 2" xfId="30012"/>
    <cellStyle name="输出 2 4 3 4" xfId="30013"/>
    <cellStyle name="常规 18 2 2 2 4 3" xfId="30014"/>
    <cellStyle name="常规 23 2 2 2 4 3" xfId="30015"/>
    <cellStyle name="输出 2 4 3 4 2" xfId="30016"/>
    <cellStyle name="常规 18 2 2 2 4 3 2" xfId="30017"/>
    <cellStyle name="常规 23 2 2 2 4 3 2" xfId="30018"/>
    <cellStyle name="输出 2 4 3 5" xfId="30019"/>
    <cellStyle name="常规 18 2 2 2 4 4" xfId="30020"/>
    <cellStyle name="常规 23 2 2 2 4 4" xfId="30021"/>
    <cellStyle name="常规 18 2 2 2 5" xfId="30022"/>
    <cellStyle name="常规 23 2 2 2 5" xfId="30023"/>
    <cellStyle name="常规 2 3 2 3" xfId="30024"/>
    <cellStyle name="输出 2 4 4 3" xfId="30025"/>
    <cellStyle name="常规 18 2 2 2 5 2" xfId="30026"/>
    <cellStyle name="常规 23 2 2 2 5 2" xfId="30027"/>
    <cellStyle name="常规 18 2 2 2 6" xfId="30028"/>
    <cellStyle name="常规 23 2 2 2 6" xfId="30029"/>
    <cellStyle name="常规 18 2 2 2 7" xfId="30030"/>
    <cellStyle name="常规 23 2 2 2 7" xfId="30031"/>
    <cellStyle name="常规 18 2 2 3" xfId="30032"/>
    <cellStyle name="常规 18 2 3 2 4 2 2" xfId="30033"/>
    <cellStyle name="常规 23 2 2 3" xfId="30034"/>
    <cellStyle name="常规 18 2 2 3 2" xfId="30035"/>
    <cellStyle name="常规 23 2 2 3 2" xfId="30036"/>
    <cellStyle name="常规 18 2 2 3 2 2 2 2" xfId="30037"/>
    <cellStyle name="常规 23 2 2 3 2 2 2 2" xfId="30038"/>
    <cellStyle name="常规 18 2 2 3 2 2 3" xfId="30039"/>
    <cellStyle name="常规 23 2 2 3 2 2 3" xfId="30040"/>
    <cellStyle name="常规 18 2 2 3 2 2 3 2" xfId="30041"/>
    <cellStyle name="常规 23 2 2 3 2 2 3 2" xfId="30042"/>
    <cellStyle name="常规 18 5 2 3 2 3" xfId="30043"/>
    <cellStyle name="常规 18 2 2 3 2 4 2" xfId="30044"/>
    <cellStyle name="常规 23 2 2 3 2 4 2" xfId="30045"/>
    <cellStyle name="输出 2 5 2 3 2 2" xfId="30046"/>
    <cellStyle name="常规 18 2 2 3 3 2 2 2" xfId="30047"/>
    <cellStyle name="输出 2 5 2 3 3" xfId="30048"/>
    <cellStyle name="常规 18 2 2 3 3 2 3" xfId="30049"/>
    <cellStyle name="输出 2 5 2 3 3 2" xfId="30050"/>
    <cellStyle name="常规 18 2 2 3 3 2 3 2" xfId="30051"/>
    <cellStyle name="输出 2 5 2 4 2" xfId="30052"/>
    <cellStyle name="常规 18 2 2 3 3 3 2" xfId="30053"/>
    <cellStyle name="常规 23 2 2 3 3 3 2" xfId="30054"/>
    <cellStyle name="输出 2 5 2 5" xfId="30055"/>
    <cellStyle name="计算 2 5 4 2 2 2 2" xfId="30056"/>
    <cellStyle name="常规 18 2 2 3 3 4" xfId="30057"/>
    <cellStyle name="常规 23 2 2 3 3 4" xfId="30058"/>
    <cellStyle name="输出 2 5 2 5 2" xfId="30059"/>
    <cellStyle name="常规 18 2 2 3 3 4 2" xfId="30060"/>
    <cellStyle name="常规 18 2 2 3 4" xfId="30061"/>
    <cellStyle name="常规 23 2 2 3 4" xfId="30062"/>
    <cellStyle name="输出 2 5 3 3" xfId="30063"/>
    <cellStyle name="常规 18 2 2 3 4 2" xfId="30064"/>
    <cellStyle name="常规 23 2 2 3 4 2" xfId="30065"/>
    <cellStyle name="输出 2 5 3 3 2" xfId="30066"/>
    <cellStyle name="常规 18 2 2 3 4 2 2" xfId="30067"/>
    <cellStyle name="输出 2 5 3 4" xfId="30068"/>
    <cellStyle name="常规 18 2 2 3 4 3" xfId="30069"/>
    <cellStyle name="输出 2 5 3 4 2" xfId="30070"/>
    <cellStyle name="常规 18 2 2 3 4 3 2" xfId="30071"/>
    <cellStyle name="输出 2 5 3 5" xfId="30072"/>
    <cellStyle name="计算 2 5 4 2 2 3 2" xfId="30073"/>
    <cellStyle name="常规 18 2 2 3 4 4" xfId="30074"/>
    <cellStyle name="常规 18 2 2 3 5" xfId="30075"/>
    <cellStyle name="常规 23 2 2 3 5" xfId="30076"/>
    <cellStyle name="常规 2 4 2 3" xfId="30077"/>
    <cellStyle name="输出 2 5 4 3" xfId="30078"/>
    <cellStyle name="常规 18 2 2 3 5 2" xfId="30079"/>
    <cellStyle name="常规 23 2 2 3 5 2" xfId="30080"/>
    <cellStyle name="常规 18 2 2 3 6" xfId="30081"/>
    <cellStyle name="常规 23 2 2 3 6" xfId="30082"/>
    <cellStyle name="常规 18 2 2 4" xfId="30083"/>
    <cellStyle name="常规 23 2 2 4" xfId="30084"/>
    <cellStyle name="常规 18 2 2 4 2" xfId="30085"/>
    <cellStyle name="常规 23 2 2 4 2" xfId="30086"/>
    <cellStyle name="常规 18 2 2 4 2 3 2" xfId="30087"/>
    <cellStyle name="常规 23 2 2 4 2 3 2" xfId="30088"/>
    <cellStyle name="常规 18 2 2 4 2 4" xfId="30089"/>
    <cellStyle name="常规 23 2 2 4 2 4" xfId="30090"/>
    <cellStyle name="常规 18 2 2 4 3" xfId="30091"/>
    <cellStyle name="常规 23 2 2 4 3" xfId="30092"/>
    <cellStyle name="常规 18 2 2 4 4" xfId="30093"/>
    <cellStyle name="常规 23 2 2 4 4" xfId="30094"/>
    <cellStyle name="输出 2 6 3 3" xfId="30095"/>
    <cellStyle name="常规 18 2 2 4 4 2" xfId="30096"/>
    <cellStyle name="常规 23 2 2 4 4 2" xfId="30097"/>
    <cellStyle name="常规 18 2 2 4 5" xfId="30098"/>
    <cellStyle name="常规 23 2 2 4 5" xfId="30099"/>
    <cellStyle name="常规 18 2 3 2 2" xfId="30100"/>
    <cellStyle name="常规 23 2 3 2 2" xfId="30101"/>
    <cellStyle name="常规 18 2 3 2 2 2 2 2" xfId="30102"/>
    <cellStyle name="常规 23 2 3 2 2 2 2 2" xfId="30103"/>
    <cellStyle name="常规 18 2 3 2 2 2 3 2" xfId="30104"/>
    <cellStyle name="常规 23 2 3 2 2 2 3 2" xfId="30105"/>
    <cellStyle name="常规 18 2 3 2 2 4 2" xfId="30106"/>
    <cellStyle name="常规 23 2 3 2 2 4 2" xfId="30107"/>
    <cellStyle name="常规 18 2 3 2 2 5" xfId="30108"/>
    <cellStyle name="常规 23 2 3 2 2 5" xfId="30109"/>
    <cellStyle name="常规 2 2 2 7 2" xfId="30110"/>
    <cellStyle name="常规 18 2 3 2 3" xfId="30111"/>
    <cellStyle name="常规 23 2 3 2 3" xfId="30112"/>
    <cellStyle name="常规 18 2 3 2 3 3 2" xfId="30113"/>
    <cellStyle name="常规 23 2 3 2 3 3 2" xfId="30114"/>
    <cellStyle name="常规 18 2 3 2 3 4 2" xfId="30115"/>
    <cellStyle name="常规 18 2 3 2 4" xfId="30116"/>
    <cellStyle name="常规 23 2 3 2 4" xfId="30117"/>
    <cellStyle name="常规 18 2 3 2 4 2" xfId="30118"/>
    <cellStyle name="常规 23 2 3 2 4 2" xfId="30119"/>
    <cellStyle name="常规 18 2 3 2 4 3" xfId="30120"/>
    <cellStyle name="常规 18 2 3 2 4 3 2" xfId="30121"/>
    <cellStyle name="常规 18 2 3 3" xfId="30122"/>
    <cellStyle name="常规 23 2 3 3" xfId="30123"/>
    <cellStyle name="常规 18 2 3 2 4 4" xfId="30124"/>
    <cellStyle name="常规 21 8 2 2 2" xfId="30125"/>
    <cellStyle name="常规 18 2 3 2 5" xfId="30126"/>
    <cellStyle name="常规 23 2 3 2 5" xfId="30127"/>
    <cellStyle name="常规 18 2 3 2 5 2" xfId="30128"/>
    <cellStyle name="常规 23 2 3 2 5 2" xfId="30129"/>
    <cellStyle name="常规 3 3 2 3" xfId="30130"/>
    <cellStyle name="常规 18 2 3 2 6" xfId="30131"/>
    <cellStyle name="常规 23 2 3 2 6" xfId="30132"/>
    <cellStyle name="常规 18 2 3 2 7" xfId="30133"/>
    <cellStyle name="解释性文本 2 3 3 2 2 4" xfId="30134"/>
    <cellStyle name="常规 18 2 3 3 2" xfId="30135"/>
    <cellStyle name="常规 23 2 3 3 2" xfId="30136"/>
    <cellStyle name="解释性文本 2 3 3 2 2 4 2" xfId="30137"/>
    <cellStyle name="常规 18 2 3 3 2 2" xfId="30138"/>
    <cellStyle name="常规 23 2 3 3 2 2" xfId="30139"/>
    <cellStyle name="常规 18 2 3 3 2 2 2" xfId="30140"/>
    <cellStyle name="常规 23 2 3 3 2 2 2" xfId="30141"/>
    <cellStyle name="常规 18 2 3 3 2 3 2" xfId="30142"/>
    <cellStyle name="常规 23 2 3 3 2 3 2" xfId="30143"/>
    <cellStyle name="解释性文本 2 3 3 2 2 5" xfId="30144"/>
    <cellStyle name="常规 18 2 3 3 3" xfId="30145"/>
    <cellStyle name="常规 23 2 3 3 3" xfId="30146"/>
    <cellStyle name="常规 18 2 3 3 3 2" xfId="30147"/>
    <cellStyle name="常规 23 2 3 3 3 2" xfId="30148"/>
    <cellStyle name="常规 18 2 3 3 4" xfId="30149"/>
    <cellStyle name="常规 23 2 3 3 4" xfId="30150"/>
    <cellStyle name="常规 18 2 3 3 4 2" xfId="30151"/>
    <cellStyle name="常规 23 2 3 3 4 2" xfId="30152"/>
    <cellStyle name="常规 21 8 2 3 2" xfId="30153"/>
    <cellStyle name="常规 18 2 3 3 5" xfId="30154"/>
    <cellStyle name="常规 23 2 3 3 5" xfId="30155"/>
    <cellStyle name="常规 18 2 3 4" xfId="30156"/>
    <cellStyle name="常规 23 2 3 4" xfId="30157"/>
    <cellStyle name="解释性文本 2 3 3 2 3 4" xfId="30158"/>
    <cellStyle name="常规 18 2 3 4 2" xfId="30159"/>
    <cellStyle name="常规 23 2 3 4 2" xfId="30160"/>
    <cellStyle name="解释性文本 2 3 3 2 3 4 2" xfId="30161"/>
    <cellStyle name="常规 18 2 3 4 2 2" xfId="30162"/>
    <cellStyle name="常规 23 2 3 4 2 2" xfId="30163"/>
    <cellStyle name="解释性文本 2 3 3 2 3 5" xfId="30164"/>
    <cellStyle name="常规 18 2 3 4 3" xfId="30165"/>
    <cellStyle name="常规 23 2 3 4 3" xfId="30166"/>
    <cellStyle name="常规 18 2 3 4 3 2" xfId="30167"/>
    <cellStyle name="常规 23 2 3 4 3 2" xfId="30168"/>
    <cellStyle name="常规 18 2 3 4 4" xfId="30169"/>
    <cellStyle name="常规 23 2 3 4 4" xfId="30170"/>
    <cellStyle name="常规 18 2 4 2 2" xfId="30171"/>
    <cellStyle name="常规 23 2 4 2 2" xfId="30172"/>
    <cellStyle name="常规 38 8" xfId="30173"/>
    <cellStyle name="常规 18 2 4 2 3" xfId="30174"/>
    <cellStyle name="常规 23 2 4 2 3" xfId="30175"/>
    <cellStyle name="常规 18 2 4 2 4" xfId="30176"/>
    <cellStyle name="常规 23 2 4 2 4" xfId="30177"/>
    <cellStyle name="常规 18 2 4 2 5" xfId="30178"/>
    <cellStyle name="常规 23 2 4 2 5" xfId="30179"/>
    <cellStyle name="常规 18 2 4 3" xfId="30180"/>
    <cellStyle name="常规 23 2 4 3" xfId="30181"/>
    <cellStyle name="解释性文本 2 3 3 3 2 4" xfId="30182"/>
    <cellStyle name="常规 18 2 4 3 2" xfId="30183"/>
    <cellStyle name="常规 23 2 4 3 2" xfId="30184"/>
    <cellStyle name="常规 18 2 4 3 2 3" xfId="30185"/>
    <cellStyle name="常规 18 2 4 3 2 3 2" xfId="30186"/>
    <cellStyle name="常规 18 2 4 4" xfId="30187"/>
    <cellStyle name="常规 23 2 4 4" xfId="30188"/>
    <cellStyle name="常规 18 2 4 4 2" xfId="30189"/>
    <cellStyle name="常规 23 2 4 4 2" xfId="30190"/>
    <cellStyle name="常规 18 2 4 4 2 2" xfId="30191"/>
    <cellStyle name="常规 18 2 4 4 3 2" xfId="30192"/>
    <cellStyle name="常规 18 2 4 4 4" xfId="30193"/>
    <cellStyle name="常规 18 2 5 2 2" xfId="30194"/>
    <cellStyle name="常规 23 2 5 2 2" xfId="30195"/>
    <cellStyle name="常规 18 2 5 2 3" xfId="30196"/>
    <cellStyle name="常规 23 2 5 2 3" xfId="30197"/>
    <cellStyle name="常规 18 2 5 2 3 2" xfId="30198"/>
    <cellStyle name="常规 23 2 5 2 3 2" xfId="30199"/>
    <cellStyle name="常规 18 2 5 2 4" xfId="30200"/>
    <cellStyle name="常规 23 2 5 2 4" xfId="30201"/>
    <cellStyle name="常规 18 2 6 2" xfId="30202"/>
    <cellStyle name="常规 23 2 6 2" xfId="30203"/>
    <cellStyle name="常规 24 3 2 2 2" xfId="30204"/>
    <cellStyle name="常规 18 2 7" xfId="30205"/>
    <cellStyle name="常规 23 2 7" xfId="30206"/>
    <cellStyle name="常规 24 3 2 3" xfId="30207"/>
    <cellStyle name="常规 3 4 2 3 2" xfId="30208"/>
    <cellStyle name="常规 18 2 7 2" xfId="30209"/>
    <cellStyle name="常规 23 2 7 2" xfId="30210"/>
    <cellStyle name="常规 24 3 2 3 2" xfId="30211"/>
    <cellStyle name="常规 3 4 2 3 2 2" xfId="30212"/>
    <cellStyle name="常规 18 2 8" xfId="30213"/>
    <cellStyle name="常规 23 2 8" xfId="30214"/>
    <cellStyle name="常规 24 3 2 4" xfId="30215"/>
    <cellStyle name="常规 3 4 2 3 3" xfId="30216"/>
    <cellStyle name="常规 18 2 8 2" xfId="30217"/>
    <cellStyle name="常规 23 2 8 2" xfId="30218"/>
    <cellStyle name="常规 24 3 2 4 2" xfId="30219"/>
    <cellStyle name="常规 3 4 2 3 3 2" xfId="30220"/>
    <cellStyle name="常规 18 2 9" xfId="30221"/>
    <cellStyle name="常规 23 2 9" xfId="30222"/>
    <cellStyle name="常规 24 3 2 5" xfId="30223"/>
    <cellStyle name="常规 3 4 2 3 4" xfId="30224"/>
    <cellStyle name="常规 18 3 2 2 2" xfId="30225"/>
    <cellStyle name="常规 23 3 2 2 2" xfId="30226"/>
    <cellStyle name="常规 18 3 2 2 2 2 2 2 2" xfId="30227"/>
    <cellStyle name="常规 23 3 2 2 2 2 2 2 2" xfId="30228"/>
    <cellStyle name="常规 18 3 2 2 2 2 2 3" xfId="30229"/>
    <cellStyle name="常规 23 3 2 2 2 2 2 3" xfId="30230"/>
    <cellStyle name="常规 18 3 2 2 2 2 2 3 2" xfId="30231"/>
    <cellStyle name="常规 23 3 2 2 2 2 2 3 2" xfId="30232"/>
    <cellStyle name="常规 18 3 2 2 2 2 2 4" xfId="30233"/>
    <cellStyle name="常规 23 3 2 2 2 2 2 4" xfId="30234"/>
    <cellStyle name="常规 2 5 3 3 2 2 2" xfId="30235"/>
    <cellStyle name="常规 18 3 2 2 2 2 3" xfId="30236"/>
    <cellStyle name="常规 23 3 2 2 2 2 3" xfId="30237"/>
    <cellStyle name="常规 18 3 2 2 2 2 3 2" xfId="30238"/>
    <cellStyle name="常规 23 3 2 2 2 2 3 2" xfId="30239"/>
    <cellStyle name="常规 18 3 2 2 2 2 4" xfId="30240"/>
    <cellStyle name="常规 23 3 2 2 2 2 4" xfId="30241"/>
    <cellStyle name="常规 18 3 2 2 2 2 4 2" xfId="30242"/>
    <cellStyle name="常规 23 3 2 2 2 2 4 2" xfId="30243"/>
    <cellStyle name="常规 18 3 2 2 2 2 5" xfId="30244"/>
    <cellStyle name="常规 23 3 2 2 2 2 5" xfId="30245"/>
    <cellStyle name="常规 18 3 2 2 2 3 2 3 2" xfId="30246"/>
    <cellStyle name="常规 18 3 2 2 2 3 4 2" xfId="30247"/>
    <cellStyle name="常规 18 3 2 2 2 3 5" xfId="30248"/>
    <cellStyle name="常规 18 3 2 2 2 4 3" xfId="30249"/>
    <cellStyle name="常规 18 3 2 2 2 4 3 2" xfId="30250"/>
    <cellStyle name="常规 18 3 2 2 2 4 4" xfId="30251"/>
    <cellStyle name="常规 24 2 2 3 2 2 3 2" xfId="30252"/>
    <cellStyle name="常规 18 3 2 2 2 6 2" xfId="30253"/>
    <cellStyle name="常规 18 3 2 2 3" xfId="30254"/>
    <cellStyle name="常规 23 3 2 2 3" xfId="30255"/>
    <cellStyle name="常规 18 3 2 2 3 2 3" xfId="30256"/>
    <cellStyle name="常规 23 3 2 2 3 2 3" xfId="30257"/>
    <cellStyle name="常规 18 3 2 2 3 2 4" xfId="30258"/>
    <cellStyle name="常规 23 3 2 2 3 2 4" xfId="30259"/>
    <cellStyle name="常规 18 3 2 2 4" xfId="30260"/>
    <cellStyle name="常规 23 3 2 2 4" xfId="30261"/>
    <cellStyle name="常规 18 3 2 2 4 2" xfId="30262"/>
    <cellStyle name="常规 23 3 2 2 4 2" xfId="30263"/>
    <cellStyle name="常规 18 3 2 2 4 3 2" xfId="30264"/>
    <cellStyle name="常规 23 3 2 2 4 3 2" xfId="30265"/>
    <cellStyle name="常规 18 3 2 2 4 4" xfId="30266"/>
    <cellStyle name="常规 23 3 2 2 4 4" xfId="30267"/>
    <cellStyle name="常规 18 3 2 3" xfId="30268"/>
    <cellStyle name="常规 23 3 2 3" xfId="30269"/>
    <cellStyle name="常规 3 3 2 3 2" xfId="30270"/>
    <cellStyle name="常规 18 3 2 3 2" xfId="30271"/>
    <cellStyle name="常规 23 3 2 3 2" xfId="30272"/>
    <cellStyle name="常规 3 3 2 3 2 2" xfId="30273"/>
    <cellStyle name="常规 18 3 2 3 3" xfId="30274"/>
    <cellStyle name="常规 23 3 2 3 3" xfId="30275"/>
    <cellStyle name="常规 3 3 2 3 2 3" xfId="30276"/>
    <cellStyle name="常规 18 3 2 3 3 2 3" xfId="30277"/>
    <cellStyle name="常规 18 3 2 3 4" xfId="30278"/>
    <cellStyle name="常规 23 3 2 3 4" xfId="30279"/>
    <cellStyle name="常规 3 3 2 3 2 4" xfId="30280"/>
    <cellStyle name="常规 18 3 2 3 4 2" xfId="30281"/>
    <cellStyle name="常规 23 3 2 3 4 2" xfId="30282"/>
    <cellStyle name="常规 3 3 2 3 2 4 2" xfId="30283"/>
    <cellStyle name="常规 18 3 2 3 4 2 2" xfId="30284"/>
    <cellStyle name="常规 18 3 2 3 4 3 2" xfId="30285"/>
    <cellStyle name="常规 25 2 2 3 2 2 2 2" xfId="30286"/>
    <cellStyle name="常规 18 3 2 3 4 4" xfId="30287"/>
    <cellStyle name="常规 25 2 2 3 2 2 3" xfId="30288"/>
    <cellStyle name="常规 18 3 2 3 5 2" xfId="30289"/>
    <cellStyle name="常规 23 3 2 3 5 2" xfId="30290"/>
    <cellStyle name="常规 18 3 2 3 6" xfId="30291"/>
    <cellStyle name="常规 23 3 2 3 6" xfId="30292"/>
    <cellStyle name="常规 18 3 2 3 6 2" xfId="30293"/>
    <cellStyle name="常规 18 3 2 3 7" xfId="30294"/>
    <cellStyle name="常规 18 3 2 4" xfId="30295"/>
    <cellStyle name="常规 23 3 2 4" xfId="30296"/>
    <cellStyle name="常规 3 3 2 3 3" xfId="30297"/>
    <cellStyle name="常规 18 3 2 4 2" xfId="30298"/>
    <cellStyle name="常规 23 3 2 4 2" xfId="30299"/>
    <cellStyle name="常规 3 3 2 3 3 2" xfId="30300"/>
    <cellStyle name="常规 18 3 2 4 2 4" xfId="30301"/>
    <cellStyle name="常规 23 3 2 4 2 4" xfId="30302"/>
    <cellStyle name="常规 3 3 2 3 3 2 4" xfId="30303"/>
    <cellStyle name="常规 18 3 2 4 3" xfId="30304"/>
    <cellStyle name="常规 23 3 2 4 3" xfId="30305"/>
    <cellStyle name="常规 3 3 2 3 3 3" xfId="30306"/>
    <cellStyle name="常规 18 3 2 4 4" xfId="30307"/>
    <cellStyle name="常规 23 3 2 4 4" xfId="30308"/>
    <cellStyle name="常规 3 3 2 3 3 4" xfId="30309"/>
    <cellStyle name="常规 18 3 2 4 4 2" xfId="30310"/>
    <cellStyle name="常规 23 3 2 4 4 2" xfId="30311"/>
    <cellStyle name="常规 3 3 2 3 3 4 2" xfId="30312"/>
    <cellStyle name="常规 18 3 2 4 5" xfId="30313"/>
    <cellStyle name="常规 23 3 2 4 5" xfId="30314"/>
    <cellStyle name="常规 3 3 2 3 3 5" xfId="30315"/>
    <cellStyle name="常规 18 3 3" xfId="30316"/>
    <cellStyle name="常规 23 3 3" xfId="30317"/>
    <cellStyle name="常规 18 3 3 2" xfId="30318"/>
    <cellStyle name="常规 23 3 3 2" xfId="30319"/>
    <cellStyle name="常规 18 3 3 2 2" xfId="30320"/>
    <cellStyle name="常规 23 3 3 2 2" xfId="30321"/>
    <cellStyle name="常规 18 3 3 2 2 2 3 2" xfId="30322"/>
    <cellStyle name="常规 23 3 3 2 2 2 3 2" xfId="30323"/>
    <cellStyle name="链接单元格 2 4 2 3 2 3 2" xfId="30324"/>
    <cellStyle name="常规 22 4 2 3 2 4 2" xfId="30325"/>
    <cellStyle name="常规 18 3 3 2 2 2 4" xfId="30326"/>
    <cellStyle name="常规 23 3 3 2 2 2 4" xfId="30327"/>
    <cellStyle name="常规 2 3 2 7 2" xfId="30328"/>
    <cellStyle name="常规 18 3 3 2 3" xfId="30329"/>
    <cellStyle name="常规 23 3 3 2 3" xfId="30330"/>
    <cellStyle name="常规 18 3 3 2 3 2 3 2" xfId="30331"/>
    <cellStyle name="常规 18 3 3 2 4" xfId="30332"/>
    <cellStyle name="常规 23 3 3 2 4" xfId="30333"/>
    <cellStyle name="常规 18 3 3 2 4 2" xfId="30334"/>
    <cellStyle name="常规 23 3 3 2 4 2" xfId="30335"/>
    <cellStyle name="常规 18 3 3 2 4 2 2" xfId="30336"/>
    <cellStyle name="常规 18 3 3 2 4 4" xfId="30337"/>
    <cellStyle name="常规 18 3 3 2 5 2" xfId="30338"/>
    <cellStyle name="常规 23 3 3 2 5 2" xfId="30339"/>
    <cellStyle name="常规 18 3 3 2 6 2" xfId="30340"/>
    <cellStyle name="常规 18 3 3 2 7" xfId="30341"/>
    <cellStyle name="常规 18 3 3 3" xfId="30342"/>
    <cellStyle name="常规 23 3 3 3" xfId="30343"/>
    <cellStyle name="常规 3 3 2 4 2" xfId="30344"/>
    <cellStyle name="解释性文本 2 3 4 2 2 4" xfId="30345"/>
    <cellStyle name="常规 18 3 3 3 2" xfId="30346"/>
    <cellStyle name="常规 23 3 3 3 2" xfId="30347"/>
    <cellStyle name="常规 3 3 2 4 2 2" xfId="30348"/>
    <cellStyle name="常规 18 3 3 3 2 2" xfId="30349"/>
    <cellStyle name="常规 23 3 3 3 2 2" xfId="30350"/>
    <cellStyle name="常规 3 3 2 4 2 2 2" xfId="30351"/>
    <cellStyle name="常规 18 3 3 3 2 2 2" xfId="30352"/>
    <cellStyle name="常规 23 3 3 3 2 2 2" xfId="30353"/>
    <cellStyle name="常规 18 3 3 3 2 3 2" xfId="30354"/>
    <cellStyle name="常规 23 3 3 3 2 3 2" xfId="30355"/>
    <cellStyle name="常规 18 3 3 3 3" xfId="30356"/>
    <cellStyle name="常规 23 3 3 3 3" xfId="30357"/>
    <cellStyle name="常规 3 3 2 4 2 3" xfId="30358"/>
    <cellStyle name="常规 18 3 3 3 3 2" xfId="30359"/>
    <cellStyle name="常规 23 3 3 3 3 2" xfId="30360"/>
    <cellStyle name="常规 3 3 2 4 2 3 2" xfId="30361"/>
    <cellStyle name="常规 18 3 3 3 4" xfId="30362"/>
    <cellStyle name="常规 23 3 3 3 4" xfId="30363"/>
    <cellStyle name="常规 3 3 2 4 2 4" xfId="30364"/>
    <cellStyle name="常规 18 3 3 3 4 2" xfId="30365"/>
    <cellStyle name="常规 23 3 3 3 4 2" xfId="30366"/>
    <cellStyle name="常规 18 3 3 3 5" xfId="30367"/>
    <cellStyle name="常规 23 3 3 3 5" xfId="30368"/>
    <cellStyle name="常规 18 3 3 4" xfId="30369"/>
    <cellStyle name="常规 23 3 3 4" xfId="30370"/>
    <cellStyle name="常规 3 3 2 4 3" xfId="30371"/>
    <cellStyle name="常规 18 3 3 4 2" xfId="30372"/>
    <cellStyle name="常规 23 3 3 4 2" xfId="30373"/>
    <cellStyle name="常规 3 3 2 4 3 2" xfId="30374"/>
    <cellStyle name="常规 18 3 3 4 2 2" xfId="30375"/>
    <cellStyle name="常规 23 3 3 4 2 2" xfId="30376"/>
    <cellStyle name="常规 18 3 3 4 3" xfId="30377"/>
    <cellStyle name="常规 23 3 3 4 3" xfId="30378"/>
    <cellStyle name="常规 18 3 3 4 3 2" xfId="30379"/>
    <cellStyle name="常规 23 3 3 4 3 2" xfId="30380"/>
    <cellStyle name="常规 18 3 3 4 4" xfId="30381"/>
    <cellStyle name="常规 23 3 3 4 4" xfId="30382"/>
    <cellStyle name="常规 18 3 4 2" xfId="30383"/>
    <cellStyle name="常规 23 3 4 2" xfId="30384"/>
    <cellStyle name="常规 18 3 4 2 2" xfId="30385"/>
    <cellStyle name="常规 23 3 4 2 2" xfId="30386"/>
    <cellStyle name="常规 18 3 4 2 2 3 2" xfId="30387"/>
    <cellStyle name="常规 23 3 4 2 2 3 2" xfId="30388"/>
    <cellStyle name="常规 3 6 4" xfId="30389"/>
    <cellStyle name="常规 18 3 4 2 3" xfId="30390"/>
    <cellStyle name="常规 23 3 4 2 3" xfId="30391"/>
    <cellStyle name="常规 18 3 4 2 4" xfId="30392"/>
    <cellStyle name="常规 23 3 4 2 4" xfId="30393"/>
    <cellStyle name="常规 18 3 4 2 5" xfId="30394"/>
    <cellStyle name="常规 23 3 4 2 5" xfId="30395"/>
    <cellStyle name="常规 18 3 4 3" xfId="30396"/>
    <cellStyle name="常规 23 3 4 3" xfId="30397"/>
    <cellStyle name="常规 3 3 2 5 2" xfId="30398"/>
    <cellStyle name="解释性文本 2 3 4 3 2 4" xfId="30399"/>
    <cellStyle name="常规 18 3 4 3 2" xfId="30400"/>
    <cellStyle name="常规 23 3 4 3 2" xfId="30401"/>
    <cellStyle name="常规 3 3 2 5 2 2" xfId="30402"/>
    <cellStyle name="常规 18 3 4 3 4" xfId="30403"/>
    <cellStyle name="常规 23 3 4 3 4" xfId="30404"/>
    <cellStyle name="常规 18 3 4 3 4 2" xfId="30405"/>
    <cellStyle name="常规 18 3 4 3 5" xfId="30406"/>
    <cellStyle name="常规 18 3 4 4" xfId="30407"/>
    <cellStyle name="常规 23 3 4 4" xfId="30408"/>
    <cellStyle name="常规 3 3 2 5 3" xfId="30409"/>
    <cellStyle name="常规 18 3 4 4 2" xfId="30410"/>
    <cellStyle name="常规 23 3 4 4 2" xfId="30411"/>
    <cellStyle name="常规 3 3 2 5 3 2" xfId="30412"/>
    <cellStyle name="常规 18 3 4 4 2 2" xfId="30413"/>
    <cellStyle name="常规 18 3 4 4 3 2" xfId="30414"/>
    <cellStyle name="常规 18 3 4 4 4" xfId="30415"/>
    <cellStyle name="常规 18 3 5" xfId="30416"/>
    <cellStyle name="常规 23 3 5" xfId="30417"/>
    <cellStyle name="常规 18 3 5 2" xfId="30418"/>
    <cellStyle name="常规 23 3 5 2" xfId="30419"/>
    <cellStyle name="常规 18 3 5 2 2" xfId="30420"/>
    <cellStyle name="常规 23 3 5 2 2" xfId="30421"/>
    <cellStyle name="常规 18 3 5 2 3" xfId="30422"/>
    <cellStyle name="常规 23 3 5 2 3" xfId="30423"/>
    <cellStyle name="常规 18 3 5 2 3 2" xfId="30424"/>
    <cellStyle name="常规 23 3 5 2 3 2" xfId="30425"/>
    <cellStyle name="常规 18 3 6" xfId="30426"/>
    <cellStyle name="常规 23 3 6" xfId="30427"/>
    <cellStyle name="常规 24 3 3 2" xfId="30428"/>
    <cellStyle name="常规 18 3 6 2" xfId="30429"/>
    <cellStyle name="常规 23 3 6 2" xfId="30430"/>
    <cellStyle name="常规 24 3 3 2 2" xfId="30431"/>
    <cellStyle name="常规 18 3 7" xfId="30432"/>
    <cellStyle name="常规 23 3 7" xfId="30433"/>
    <cellStyle name="常规 24 3 3 3" xfId="30434"/>
    <cellStyle name="常规 3 4 2 4 2" xfId="30435"/>
    <cellStyle name="常规 18 3 7 2" xfId="30436"/>
    <cellStyle name="常规 23 3 7 2" xfId="30437"/>
    <cellStyle name="解释性文本 2 4 4 2 2 4" xfId="30438"/>
    <cellStyle name="常规 24 3 3 3 2" xfId="30439"/>
    <cellStyle name="常规 3 4 2 4 2 2" xfId="30440"/>
    <cellStyle name="常规 18 3 8" xfId="30441"/>
    <cellStyle name="常规 23 3 8" xfId="30442"/>
    <cellStyle name="常规 24 3 3 4" xfId="30443"/>
    <cellStyle name="常规 3 4 2 4 3" xfId="30444"/>
    <cellStyle name="常规 18 3 8 2" xfId="30445"/>
    <cellStyle name="常规 23 3 8 2" xfId="30446"/>
    <cellStyle name="常规 24 3 3 4 2" xfId="30447"/>
    <cellStyle name="常规 3 4 2 4 3 2" xfId="30448"/>
    <cellStyle name="常规 18 3 9" xfId="30449"/>
    <cellStyle name="常规 23 3 9" xfId="30450"/>
    <cellStyle name="常规 24 3 3 5" xfId="30451"/>
    <cellStyle name="常规 3 4 2 4 4" xfId="30452"/>
    <cellStyle name="常规 18 4 2 2" xfId="30453"/>
    <cellStyle name="常规 23 4 2 2" xfId="30454"/>
    <cellStyle name="常规 18 4 2 2 2" xfId="30455"/>
    <cellStyle name="常规 23 4 2 2 2" xfId="30456"/>
    <cellStyle name="常规 18 4 2 2 2 2 2 2 2" xfId="30457"/>
    <cellStyle name="常规 18 4 2 2 2 2 2 3" xfId="30458"/>
    <cellStyle name="常规 18 4 2 2 2 2 2 3 2" xfId="30459"/>
    <cellStyle name="常规 18 4 2 2 2 2 2 4" xfId="30460"/>
    <cellStyle name="常规 2 6 3 3 2 2 2" xfId="30461"/>
    <cellStyle name="常规 18 4 2 2 2 2 3" xfId="30462"/>
    <cellStyle name="常规 23 4 2 2 2 2 3" xfId="30463"/>
    <cellStyle name="常规 18 4 2 2 2 2 3 2" xfId="30464"/>
    <cellStyle name="常规 23 4 2 2 2 2 3 2" xfId="30465"/>
    <cellStyle name="常规 18 4 2 2 2 3 2 2 2" xfId="30466"/>
    <cellStyle name="常规 18 4 2 2 2 3 2 3" xfId="30467"/>
    <cellStyle name="常规 18 4 2 2 2 3 2 3 2" xfId="30468"/>
    <cellStyle name="常规 18 4 2 2 2 3 2 4" xfId="30469"/>
    <cellStyle name="常规 18 4 2 2 2 3 3" xfId="30470"/>
    <cellStyle name="常规 2 6 3 3 2 3 2" xfId="30471"/>
    <cellStyle name="常规 18 4 2 2 2 3 3 2" xfId="30472"/>
    <cellStyle name="常规 23 3 5 2 2 4" xfId="30473"/>
    <cellStyle name="常规 18 4 2 2 2 4 2" xfId="30474"/>
    <cellStyle name="常规 23 4 2 2 2 4 2" xfId="30475"/>
    <cellStyle name="常规 18 4 2 2 2 4 2 2" xfId="30476"/>
    <cellStyle name="常规 18 4 2 2 2 4 3" xfId="30477"/>
    <cellStyle name="常规 18 4 2 2 2 4 3 2" xfId="30478"/>
    <cellStyle name="常规 18 4 2 2 2 5" xfId="30479"/>
    <cellStyle name="常规 23 4 2 2 2 5" xfId="30480"/>
    <cellStyle name="常规 18 4 2 2 2 5 2" xfId="30481"/>
    <cellStyle name="常规 18 4 2 2 2 6" xfId="30482"/>
    <cellStyle name="常规 18 4 2 2 2 6 2" xfId="30483"/>
    <cellStyle name="常规 18 4 2 2 2 7" xfId="30484"/>
    <cellStyle name="常规 18 4 2 2 3" xfId="30485"/>
    <cellStyle name="常规 23 4 2 2 3" xfId="30486"/>
    <cellStyle name="常规 18 4 2 2 3 2 2 2" xfId="30487"/>
    <cellStyle name="常规 18 4 2 2 3 2 3" xfId="30488"/>
    <cellStyle name="常规 18 4 2 2 3 2 3 2" xfId="30489"/>
    <cellStyle name="常规 18 4 2 2 4" xfId="30490"/>
    <cellStyle name="常规 23 4 2 2 4" xfId="30491"/>
    <cellStyle name="常规 18 4 2 2 4 2" xfId="30492"/>
    <cellStyle name="常规 23 4 2 2 4 2" xfId="30493"/>
    <cellStyle name="常规 18 4 2 2 5 2" xfId="30494"/>
    <cellStyle name="常规 23 4 2 2 5 2" xfId="30495"/>
    <cellStyle name="常规 18 4 2 2 6" xfId="30496"/>
    <cellStyle name="常规 23 4 2 2 6" xfId="30497"/>
    <cellStyle name="常规 18 4 2 2 6 2" xfId="30498"/>
    <cellStyle name="常规 18 4 2 3 2" xfId="30499"/>
    <cellStyle name="常规 23 4 2 3 2" xfId="30500"/>
    <cellStyle name="常规 3 3 3 3 2 2" xfId="30501"/>
    <cellStyle name="常规 18 4 2 3 2 2 3 2" xfId="30502"/>
    <cellStyle name="常规 23 4 2 3 2 2 3 2" xfId="30503"/>
    <cellStyle name="常规 18 4 2 3 2 2 4" xfId="30504"/>
    <cellStyle name="常规 23 4 2 3 2 2 4" xfId="30505"/>
    <cellStyle name="常规 18 4 2 3 3" xfId="30506"/>
    <cellStyle name="常规 23 4 2 3 3" xfId="30507"/>
    <cellStyle name="常规 3 3 3 3 2 3" xfId="30508"/>
    <cellStyle name="常规 18 4 2 3 3 2 2 2" xfId="30509"/>
    <cellStyle name="常规 18 4 2 3 3 2 3" xfId="30510"/>
    <cellStyle name="常规 18 4 2 3 3 2 3 2" xfId="30511"/>
    <cellStyle name="常规 18 4 2 3 3 2 4" xfId="30512"/>
    <cellStyle name="常规 18 4 2 3 4" xfId="30513"/>
    <cellStyle name="常规 23 4 2 3 4" xfId="30514"/>
    <cellStyle name="输出 2 3 2 2 2 2 2 4 2" xfId="30515"/>
    <cellStyle name="常规 3 3 3 3 2 4" xfId="30516"/>
    <cellStyle name="常规 18 4 2 3 4 2" xfId="30517"/>
    <cellStyle name="常规 23 4 2 3 4 2" xfId="30518"/>
    <cellStyle name="常规 18 4 2 3 4 2 2" xfId="30519"/>
    <cellStyle name="常规 18 4 2 3 5 2" xfId="30520"/>
    <cellStyle name="常规 23 4 2 3 5 2" xfId="30521"/>
    <cellStyle name="常规 18 4 2 3 6" xfId="30522"/>
    <cellStyle name="常规 23 4 2 3 6" xfId="30523"/>
    <cellStyle name="常规 18 4 2 3 6 2" xfId="30524"/>
    <cellStyle name="常规 18 4 2 3 7" xfId="30525"/>
    <cellStyle name="常规 18 4 2 4" xfId="30526"/>
    <cellStyle name="常规 23 4 2 4" xfId="30527"/>
    <cellStyle name="常规 3 3 3 3 3" xfId="30528"/>
    <cellStyle name="常规 18 4 2 4 2" xfId="30529"/>
    <cellStyle name="常规 23 4 2 4 2" xfId="30530"/>
    <cellStyle name="常规 3 3 3 3 3 2" xfId="30531"/>
    <cellStyle name="常规 18 4 2 4 2 2" xfId="30532"/>
    <cellStyle name="常规 23 4 2 4 2 2" xfId="30533"/>
    <cellStyle name="常规 18 4 2 4 2 3" xfId="30534"/>
    <cellStyle name="常规 18 4 2 4 2 4" xfId="30535"/>
    <cellStyle name="常规 18 4 2 4 3" xfId="30536"/>
    <cellStyle name="常规 23 4 2 4 3" xfId="30537"/>
    <cellStyle name="常规 18 4 2 4 3 2" xfId="30538"/>
    <cellStyle name="常规 23 4 2 4 3 2" xfId="30539"/>
    <cellStyle name="常规 18 4 2 4 4" xfId="30540"/>
    <cellStyle name="常规 23 4 2 4 4" xfId="30541"/>
    <cellStyle name="常规 18 4 2 4 4 2" xfId="30542"/>
    <cellStyle name="常规 18 4 3 2" xfId="30543"/>
    <cellStyle name="常规 23 4 3 2" xfId="30544"/>
    <cellStyle name="常规 18 4 3 2 2" xfId="30545"/>
    <cellStyle name="常规 23 4 3 2 2" xfId="30546"/>
    <cellStyle name="常规 18 4 3 2 2 2 2 2" xfId="30547"/>
    <cellStyle name="常规 18 4 3 2 2 2 3 2" xfId="30548"/>
    <cellStyle name="常规 18 4 3 2 2 4 2" xfId="30549"/>
    <cellStyle name="常规 2 4 2 7 2" xfId="30550"/>
    <cellStyle name="常规 18 4 3 2 3" xfId="30551"/>
    <cellStyle name="常规 23 4 3 2 3" xfId="30552"/>
    <cellStyle name="常规 18 4 3 2 3 2 3 2" xfId="30553"/>
    <cellStyle name="常规 18 4 3 2 4" xfId="30554"/>
    <cellStyle name="常规 23 4 3 2 4" xfId="30555"/>
    <cellStyle name="常规 18 4 3 2 4 2" xfId="30556"/>
    <cellStyle name="常规 23 4 3 2 4 2" xfId="30557"/>
    <cellStyle name="常规 18 4 3 2 4 2 2" xfId="30558"/>
    <cellStyle name="常规 21 2 2 7" xfId="30559"/>
    <cellStyle name="常规 18 4 3 2 5" xfId="30560"/>
    <cellStyle name="常规 23 4 3 2 5" xfId="30561"/>
    <cellStyle name="常规 18 4 3 2 5 2" xfId="30562"/>
    <cellStyle name="常规 18 4 3 2 6 2" xfId="30563"/>
    <cellStyle name="常规 18 4 3 2 7" xfId="30564"/>
    <cellStyle name="常规 18 4 3 3 2" xfId="30565"/>
    <cellStyle name="常规 23 4 3 3 2" xfId="30566"/>
    <cellStyle name="常规 3 3 3 4 2 2" xfId="30567"/>
    <cellStyle name="常规 18 4 3 3 2 2" xfId="30568"/>
    <cellStyle name="常规 23 4 3 3 2 2" xfId="30569"/>
    <cellStyle name="常规 18 4 3 3 2 2 2" xfId="30570"/>
    <cellStyle name="常规 18 4 3 3 2 3" xfId="30571"/>
    <cellStyle name="常规 18 4 3 3 3" xfId="30572"/>
    <cellStyle name="常规 23 4 3 3 3" xfId="30573"/>
    <cellStyle name="常规 18 4 3 3 3 2" xfId="30574"/>
    <cellStyle name="常规 23 4 3 3 3 2" xfId="30575"/>
    <cellStyle name="常规 18 4 3 3 4" xfId="30576"/>
    <cellStyle name="常规 23 4 3 3 4" xfId="30577"/>
    <cellStyle name="常规 18 4 3 3 4 2" xfId="30578"/>
    <cellStyle name="常规 18 4 3 3 5" xfId="30579"/>
    <cellStyle name="常规 18 4 3 4" xfId="30580"/>
    <cellStyle name="常规 23 4 3 4" xfId="30581"/>
    <cellStyle name="常规 3 3 3 4 3" xfId="30582"/>
    <cellStyle name="常规 18 4 3 4 2" xfId="30583"/>
    <cellStyle name="常规 23 4 3 4 2" xfId="30584"/>
    <cellStyle name="常规 3 3 3 4 3 2" xfId="30585"/>
    <cellStyle name="常规 18 4 3 4 2 2" xfId="30586"/>
    <cellStyle name="常规 18 4 3 4 3" xfId="30587"/>
    <cellStyle name="常规 18 4 3 4 3 2" xfId="30588"/>
    <cellStyle name="常规 18 4 3 4 4" xfId="30589"/>
    <cellStyle name="常规 18 4 4 2" xfId="30590"/>
    <cellStyle name="常规 23 4 4 2" xfId="30591"/>
    <cellStyle name="常规 18 4 4 2 2" xfId="30592"/>
    <cellStyle name="常规 23 4 4 2 2" xfId="30593"/>
    <cellStyle name="常规 18 4 4 2 2 3 2" xfId="30594"/>
    <cellStyle name="常规 23 4 4 2 2 3 2" xfId="30595"/>
    <cellStyle name="好 2 2 5 4" xfId="30596"/>
    <cellStyle name="常规 18 4 4 2 2 4" xfId="30597"/>
    <cellStyle name="常规 23 4 4 2 2 4" xfId="30598"/>
    <cellStyle name="常规 18 4 4 2 3" xfId="30599"/>
    <cellStyle name="常规 23 4 4 2 3" xfId="30600"/>
    <cellStyle name="常规 18 4 4 2 4" xfId="30601"/>
    <cellStyle name="常规 23 4 4 2 4" xfId="30602"/>
    <cellStyle name="常规 18 4 4 2 5" xfId="30603"/>
    <cellStyle name="常规 23 4 4 2 5" xfId="30604"/>
    <cellStyle name="常规 18 4 4 3" xfId="30605"/>
    <cellStyle name="常规 23 4 4 3" xfId="30606"/>
    <cellStyle name="常规 3 3 3 5 2" xfId="30607"/>
    <cellStyle name="常规 18 4 4 3 2" xfId="30608"/>
    <cellStyle name="常规 23 4 4 3 2" xfId="30609"/>
    <cellStyle name="常规 18 4 4 3 2 2 2" xfId="30610"/>
    <cellStyle name="常规 18 4 4 3 2 3 2" xfId="30611"/>
    <cellStyle name="常规 18 4 4 3 3" xfId="30612"/>
    <cellStyle name="常规 23 4 4 3 3" xfId="30613"/>
    <cellStyle name="常规 18 4 4 3 3 2" xfId="30614"/>
    <cellStyle name="常规 23 4 4 3 3 2" xfId="30615"/>
    <cellStyle name="常规 18 4 4 3 4" xfId="30616"/>
    <cellStyle name="常规 23 4 4 3 4" xfId="30617"/>
    <cellStyle name="常规 18 4 4 3 4 2" xfId="30618"/>
    <cellStyle name="常规 18 4 4 3 5" xfId="30619"/>
    <cellStyle name="常规 18 4 4 4" xfId="30620"/>
    <cellStyle name="常规 23 4 4 4" xfId="30621"/>
    <cellStyle name="常规 18 4 4 4 2" xfId="30622"/>
    <cellStyle name="常规 23 4 4 4 2" xfId="30623"/>
    <cellStyle name="常规 18 4 4 4 2 2" xfId="30624"/>
    <cellStyle name="常规 18 4 4 4 3" xfId="30625"/>
    <cellStyle name="常规 18 4 4 4 3 2" xfId="30626"/>
    <cellStyle name="常规 18 4 4 4 4" xfId="30627"/>
    <cellStyle name="常规 18 4 4 5 2" xfId="30628"/>
    <cellStyle name="常规 23 4 4 5 2" xfId="30629"/>
    <cellStyle name="常规 18 4 4 6 2" xfId="30630"/>
    <cellStyle name="常规 18 4 5" xfId="30631"/>
    <cellStyle name="常规 23 4 5" xfId="30632"/>
    <cellStyle name="常规 18 4 5 2 2" xfId="30633"/>
    <cellStyle name="常规 23 4 5 2 2" xfId="30634"/>
    <cellStyle name="常规 18 4 5 2 3" xfId="30635"/>
    <cellStyle name="常规 18 4 5 2 3 2" xfId="30636"/>
    <cellStyle name="常规 18 4 6" xfId="30637"/>
    <cellStyle name="常规 23 4 6" xfId="30638"/>
    <cellStyle name="常规 24 3 4 2" xfId="30639"/>
    <cellStyle name="常规 18 4 6 2" xfId="30640"/>
    <cellStyle name="常规 23 4 6 2" xfId="30641"/>
    <cellStyle name="常规 24 3 4 2 2" xfId="30642"/>
    <cellStyle name="常规 18 4 6 3 2" xfId="30643"/>
    <cellStyle name="链接单元格 2 3 2 2 3 5" xfId="30644"/>
    <cellStyle name="常规 22 3 2 2 3 6" xfId="30645"/>
    <cellStyle name="常规 18 4 6 4" xfId="30646"/>
    <cellStyle name="常规 18 5 2 2" xfId="30647"/>
    <cellStyle name="常规 23 5 2 2" xfId="30648"/>
    <cellStyle name="常规 18 5 2 2 2" xfId="30649"/>
    <cellStyle name="常规 23 5 2 2 2" xfId="30650"/>
    <cellStyle name="常规 18 5 2 2 2 2 2 2" xfId="30651"/>
    <cellStyle name="常规 18 5 2 2 2 2 3" xfId="30652"/>
    <cellStyle name="常规 18 5 2 2 2 2 3 2" xfId="30653"/>
    <cellStyle name="常规 18 5 2 2 2 4 2" xfId="30654"/>
    <cellStyle name="常规 18 5 2 2 2 5" xfId="30655"/>
    <cellStyle name="常规 18 5 2 2 3" xfId="30656"/>
    <cellStyle name="常规 23 5 2 2 3" xfId="30657"/>
    <cellStyle name="常规 18 5 2 2 3 2 2 2" xfId="30658"/>
    <cellStyle name="常规 18 5 2 2 3 2 3" xfId="30659"/>
    <cellStyle name="常规 18 5 2 2 3 2 3 2" xfId="30660"/>
    <cellStyle name="常规 18 5 2 2 3 2 4" xfId="30661"/>
    <cellStyle name="常规 18 5 2 2 3 3 2" xfId="30662"/>
    <cellStyle name="常规 18 5 2 2 3 4 2" xfId="30663"/>
    <cellStyle name="常规 18 5 2 2 3 5" xfId="30664"/>
    <cellStyle name="常规 18 5 2 2 6" xfId="30665"/>
    <cellStyle name="常规 22 2 2 3 2 2 3 2" xfId="30666"/>
    <cellStyle name="常规 18 5 2 3 2" xfId="30667"/>
    <cellStyle name="常规 23 5 2 3 2" xfId="30668"/>
    <cellStyle name="常规 3 3 4 3 2 2" xfId="30669"/>
    <cellStyle name="常规 18 5 2 3 2 2" xfId="30670"/>
    <cellStyle name="常规 23 5 2 3 2 2" xfId="30671"/>
    <cellStyle name="常规 3 3 4 3 2 2 2" xfId="30672"/>
    <cellStyle name="常规 18 5 2 3 2 2 2" xfId="30673"/>
    <cellStyle name="常规 18 5 2 3 2 3 2" xfId="30674"/>
    <cellStyle name="常规 18 5 2 3 3" xfId="30675"/>
    <cellStyle name="常规 23 5 2 3 3" xfId="30676"/>
    <cellStyle name="常规 3 3 4 3 2 3" xfId="30677"/>
    <cellStyle name="常规 18 5 2 3 3 2" xfId="30678"/>
    <cellStyle name="常规 23 5 2 3 3 2" xfId="30679"/>
    <cellStyle name="常规 3 3 4 3 2 3 2" xfId="30680"/>
    <cellStyle name="常规 18 5 2 3 4" xfId="30681"/>
    <cellStyle name="常规 23 5 2 3 4" xfId="30682"/>
    <cellStyle name="常规 3 3 4 3 2 4" xfId="30683"/>
    <cellStyle name="常规 18 5 2 4 2" xfId="30684"/>
    <cellStyle name="常规 23 5 2 4 2" xfId="30685"/>
    <cellStyle name="常规 3 3 4 3 3 2" xfId="30686"/>
    <cellStyle name="常规 18 5 2 4 2 2" xfId="30687"/>
    <cellStyle name="常规 18 5 2 4 3" xfId="30688"/>
    <cellStyle name="常规 18 5 2 4 3 2" xfId="30689"/>
    <cellStyle name="常规 18 5 2 4 4" xfId="30690"/>
    <cellStyle name="常规 18 5 3 2 2 2" xfId="30691"/>
    <cellStyle name="常规 23 5 3 2 2 2" xfId="30692"/>
    <cellStyle name="常规 18 5 3 2 2 3" xfId="30693"/>
    <cellStyle name="常规 23 5 3 2 2 3" xfId="30694"/>
    <cellStyle name="常规 18 5 3 2 2 3 2" xfId="30695"/>
    <cellStyle name="常规 23 5 3 2 2 3 2" xfId="30696"/>
    <cellStyle name="汇总 2 2 2 3 4 4 2" xfId="30697"/>
    <cellStyle name="常规 18 5 3 2 2 4" xfId="30698"/>
    <cellStyle name="常规 23 5 3 2 2 4" xfId="30699"/>
    <cellStyle name="常规 2 5 2 7 2" xfId="30700"/>
    <cellStyle name="常规 18 5 3 2 3" xfId="30701"/>
    <cellStyle name="常规 23 5 3 2 3" xfId="30702"/>
    <cellStyle name="常规 18 5 3 2 3 2" xfId="30703"/>
    <cellStyle name="常规 23 5 3 2 3 2" xfId="30704"/>
    <cellStyle name="常规 18 5 3 2 4" xfId="30705"/>
    <cellStyle name="常规 23 5 3 2 4" xfId="30706"/>
    <cellStyle name="常规 18 5 3 2 5" xfId="30707"/>
    <cellStyle name="常规 23 5 3 2 5" xfId="30708"/>
    <cellStyle name="常规 18 5 3 3 2 2" xfId="30709"/>
    <cellStyle name="常规 23 5 3 3 2 2" xfId="30710"/>
    <cellStyle name="常规 18 5 3 3 2 2 2" xfId="30711"/>
    <cellStyle name="常规 18 5 3 3 2 3" xfId="30712"/>
    <cellStyle name="常规 23 2 2 4 2 4 2" xfId="30713"/>
    <cellStyle name="常规 18 5 3 3 2 3 2" xfId="30714"/>
    <cellStyle name="常规 18 5 3 3 3" xfId="30715"/>
    <cellStyle name="常规 23 5 3 3 3" xfId="30716"/>
    <cellStyle name="常规 18 5 3 3 3 2" xfId="30717"/>
    <cellStyle name="常规 23 5 3 3 3 2" xfId="30718"/>
    <cellStyle name="常规 18 5 3 3 5" xfId="30719"/>
    <cellStyle name="常规 18 5 3 4 2" xfId="30720"/>
    <cellStyle name="常规 23 5 3 4 2" xfId="30721"/>
    <cellStyle name="常规 3 3 4 4 3 2" xfId="30722"/>
    <cellStyle name="常规 18 5 3 4 2 2" xfId="30723"/>
    <cellStyle name="常规 18 5 3 4 3" xfId="30724"/>
    <cellStyle name="常规 18 5 3 5 2" xfId="30725"/>
    <cellStyle name="常规 23 5 3 5 2" xfId="30726"/>
    <cellStyle name="常规 18 5 3 6" xfId="30727"/>
    <cellStyle name="常规 23 5 3 6" xfId="30728"/>
    <cellStyle name="常规 18 5 3 6 2" xfId="30729"/>
    <cellStyle name="常规 18 5 4 2 3" xfId="30730"/>
    <cellStyle name="常规 18 5 4 2 4" xfId="30731"/>
    <cellStyle name="常规 18 5 4 3 2" xfId="30732"/>
    <cellStyle name="常规 23 5 4 3 2" xfId="30733"/>
    <cellStyle name="常规 18 5 4 4" xfId="30734"/>
    <cellStyle name="常规 23 5 4 4" xfId="30735"/>
    <cellStyle name="常规 18 5 4 4 2" xfId="30736"/>
    <cellStyle name="常规 18 5 5 3 2" xfId="30737"/>
    <cellStyle name="常规 18 5 5 4" xfId="30738"/>
    <cellStyle name="常规 18 5 6 2" xfId="30739"/>
    <cellStyle name="常规 23 5 6 2" xfId="30740"/>
    <cellStyle name="常规 18 6 2" xfId="30741"/>
    <cellStyle name="常规 23 6 2" xfId="30742"/>
    <cellStyle name="常规 18 6 2 2" xfId="30743"/>
    <cellStyle name="常规 23 6 2 2" xfId="30744"/>
    <cellStyle name="常规 18 6 2 2 2" xfId="30745"/>
    <cellStyle name="常规 23 6 2 2 2" xfId="30746"/>
    <cellStyle name="常规 18 6 2 2 2 2" xfId="30747"/>
    <cellStyle name="常规 23 6 2 2 2 2" xfId="30748"/>
    <cellStyle name="常规 18 6 2 2 2 2 2" xfId="30749"/>
    <cellStyle name="常规 18 6 2 2 2 3" xfId="30750"/>
    <cellStyle name="常规 18 6 2 2 2 3 2" xfId="30751"/>
    <cellStyle name="汇总 2 2 3 2 4 4 2" xfId="30752"/>
    <cellStyle name="常规 18 6 2 2 2 4" xfId="30753"/>
    <cellStyle name="常规 18 6 2 2 3" xfId="30754"/>
    <cellStyle name="常规 23 6 2 2 3" xfId="30755"/>
    <cellStyle name="常规 18 6 2 2 3 2" xfId="30756"/>
    <cellStyle name="常规 23 6 2 2 3 2" xfId="30757"/>
    <cellStyle name="常规 18 6 2 2 4" xfId="30758"/>
    <cellStyle name="常规 23 6 2 2 4" xfId="30759"/>
    <cellStyle name="常规 18 6 2 3 2" xfId="30760"/>
    <cellStyle name="常规 23 6 2 3 2" xfId="30761"/>
    <cellStyle name="常规 18 6 2 3 2 2" xfId="30762"/>
    <cellStyle name="常规 18 6 2 3 2 2 2" xfId="30763"/>
    <cellStyle name="常规 18 6 2 3 2 3" xfId="30764"/>
    <cellStyle name="常规 23 2 3 3 2 4 2" xfId="30765"/>
    <cellStyle name="常规 18 6 2 3 2 3 2" xfId="30766"/>
    <cellStyle name="常规 18 6 2 3 2 4" xfId="30767"/>
    <cellStyle name="常规 18 6 2 3 3" xfId="30768"/>
    <cellStyle name="常规 18 6 2 3 3 2" xfId="30769"/>
    <cellStyle name="常规 18 6 2 3 4" xfId="30770"/>
    <cellStyle name="常规 18 6 2 3 5" xfId="30771"/>
    <cellStyle name="常规 18 6 2 4" xfId="30772"/>
    <cellStyle name="常规 23 6 2 4" xfId="30773"/>
    <cellStyle name="常规 18 6 2 4 4" xfId="30774"/>
    <cellStyle name="常规 18 6 3 2 2 2" xfId="30775"/>
    <cellStyle name="常规 18 6 3 2 3" xfId="30776"/>
    <cellStyle name="常规 18 6 3 2 3 2" xfId="30777"/>
    <cellStyle name="常规 18 6 3 4 2" xfId="30778"/>
    <cellStyle name="常规 18 6 4 2 2" xfId="30779"/>
    <cellStyle name="常规 18 6 4 3" xfId="30780"/>
    <cellStyle name="常规 18 6 4 3 2" xfId="30781"/>
    <cellStyle name="常规 18 6 4 4" xfId="30782"/>
    <cellStyle name="常规 18 6 6 2" xfId="30783"/>
    <cellStyle name="常规 18 7" xfId="30784"/>
    <cellStyle name="常规 23 7" xfId="30785"/>
    <cellStyle name="常规 18 7 2" xfId="30786"/>
    <cellStyle name="常规 23 7 2" xfId="30787"/>
    <cellStyle name="常规 18 7 2 2" xfId="30788"/>
    <cellStyle name="常规 23 7 2 2" xfId="30789"/>
    <cellStyle name="常规 18 7 2 2 3" xfId="30790"/>
    <cellStyle name="常规 23 7 2 2 3" xfId="30791"/>
    <cellStyle name="常规 38 2 2 3 3 2" xfId="30792"/>
    <cellStyle name="常规 18 7 2 2 3 2" xfId="30793"/>
    <cellStyle name="常规 23 7 2 2 3 2" xfId="30794"/>
    <cellStyle name="常规 18 7 2 2 4" xfId="30795"/>
    <cellStyle name="常规 23 7 2 2 4" xfId="30796"/>
    <cellStyle name="常规 18 7 2 3" xfId="30797"/>
    <cellStyle name="常规 23 7 2 3" xfId="30798"/>
    <cellStyle name="常规 3 3 6 3 2" xfId="30799"/>
    <cellStyle name="常规 18 7 2 3 2" xfId="30800"/>
    <cellStyle name="常规 23 7 2 3 2" xfId="30801"/>
    <cellStyle name="常规 18 7 2 4" xfId="30802"/>
    <cellStyle name="常规 23 7 2 4" xfId="30803"/>
    <cellStyle name="常规 18 7 3 2 2 2" xfId="30804"/>
    <cellStyle name="常规 18 7 3 2 3" xfId="30805"/>
    <cellStyle name="常规 18 7 3 2 3 2" xfId="30806"/>
    <cellStyle name="常规 18 7 3 2 4" xfId="30807"/>
    <cellStyle name="常规 18 7 3 3" xfId="30808"/>
    <cellStyle name="常规 23 7 3 3" xfId="30809"/>
    <cellStyle name="常规 18 7 3 3 2" xfId="30810"/>
    <cellStyle name="常规 23 7 3 3 2" xfId="30811"/>
    <cellStyle name="常规 18 7 3 4" xfId="30812"/>
    <cellStyle name="常规 23 7 3 4" xfId="30813"/>
    <cellStyle name="常规 18 7 3 4 2" xfId="30814"/>
    <cellStyle name="常规 18 7 3 5" xfId="30815"/>
    <cellStyle name="常规 18 7 4 2 2" xfId="30816"/>
    <cellStyle name="常规 18 7 4 3" xfId="30817"/>
    <cellStyle name="常规 3 3 2 2 3 2 2 2" xfId="30818"/>
    <cellStyle name="常规 18 7 4 4" xfId="30819"/>
    <cellStyle name="常规 18 7 5 2" xfId="30820"/>
    <cellStyle name="常规 23 7 5 2" xfId="30821"/>
    <cellStyle name="常规 18 7 6" xfId="30822"/>
    <cellStyle name="常规 23 7 6" xfId="30823"/>
    <cellStyle name="常规 24 4 3 3 2" xfId="30824"/>
    <cellStyle name="常规 3 4 3 4 2 2" xfId="30825"/>
    <cellStyle name="常规 18 7 6 2" xfId="30826"/>
    <cellStyle name="常规 24 2 2 3 2 2 3" xfId="30827"/>
    <cellStyle name="常规 18 8" xfId="30828"/>
    <cellStyle name="常规 23 8" xfId="30829"/>
    <cellStyle name="常规 18 8 2" xfId="30830"/>
    <cellStyle name="常规 23 8 2" xfId="30831"/>
    <cellStyle name="常规 18 8 2 2" xfId="30832"/>
    <cellStyle name="常规 23 8 2 2" xfId="30833"/>
    <cellStyle name="常规 18 8 2 2 2" xfId="30834"/>
    <cellStyle name="常规 25 2 3 2 5" xfId="30835"/>
    <cellStyle name="常规 30 2 3 2 5" xfId="30836"/>
    <cellStyle name="常规 18 8 2 3" xfId="30837"/>
    <cellStyle name="常规 18 8 2 3 2" xfId="30838"/>
    <cellStyle name="常规 30 2 3 3 5" xfId="30839"/>
    <cellStyle name="常规 18 8 2 4" xfId="30840"/>
    <cellStyle name="常规 18 8 3 2" xfId="30841"/>
    <cellStyle name="常规 23 8 3 2" xfId="30842"/>
    <cellStyle name="常规 18 8 4" xfId="30843"/>
    <cellStyle name="常规 23 8 4" xfId="30844"/>
    <cellStyle name="常规 18 8 4 2" xfId="30845"/>
    <cellStyle name="常规 2 3 2 3 3 2 4" xfId="30846"/>
    <cellStyle name="常规 18 8 5" xfId="30847"/>
    <cellStyle name="常规 18 9" xfId="30848"/>
    <cellStyle name="常规 23 9" xfId="30849"/>
    <cellStyle name="常规 18 9 2" xfId="30850"/>
    <cellStyle name="常规 23 9 2" xfId="30851"/>
    <cellStyle name="常规 18 9 2 2" xfId="30852"/>
    <cellStyle name="常规 19" xfId="30853"/>
    <cellStyle name="常规 24" xfId="30854"/>
    <cellStyle name="常规 24 2 6" xfId="30855"/>
    <cellStyle name="常规 19 4 2 2" xfId="30856"/>
    <cellStyle name="常规 24 4 2 2" xfId="30857"/>
    <cellStyle name="常规 19 5 2 2" xfId="30858"/>
    <cellStyle name="常规 24 5 2 2" xfId="30859"/>
    <cellStyle name="常规 25 2 6" xfId="30860"/>
    <cellStyle name="常规 30 2 6" xfId="30861"/>
    <cellStyle name="好 2 2 2 2 3 3" xfId="30862"/>
    <cellStyle name="常规 19 6 2 2" xfId="30863"/>
    <cellStyle name="常规 24 6 2 2" xfId="30864"/>
    <cellStyle name="常规 26 2 6" xfId="30865"/>
    <cellStyle name="常规 31 2 6" xfId="30866"/>
    <cellStyle name="好 2 2 2 3 3 3" xfId="30867"/>
    <cellStyle name="常规 2 10" xfId="30868"/>
    <cellStyle name="常规 2 10 2" xfId="30869"/>
    <cellStyle name="常规 2 11" xfId="30870"/>
    <cellStyle name="常规 2 11 2" xfId="30871"/>
    <cellStyle name="常规 3 2 2 3" xfId="30872"/>
    <cellStyle name="常规 2 12" xfId="30873"/>
    <cellStyle name="常规 2 13" xfId="30874"/>
    <cellStyle name="常规 2 14" xfId="30875"/>
    <cellStyle name="常规 2 2 2 2 2" xfId="30876"/>
    <cellStyle name="常规 3 2 3 2 3 5" xfId="30877"/>
    <cellStyle name="常规 2 2 2 2 2 2" xfId="30878"/>
    <cellStyle name="常规 2 2 2 2 2 2 2" xfId="30879"/>
    <cellStyle name="常规 2 2 2 2 2 2 2 2 2" xfId="30880"/>
    <cellStyle name="常规 21 4 2 5 4" xfId="30881"/>
    <cellStyle name="常规 29 2 2 2 2 2 3 2" xfId="30882"/>
    <cellStyle name="常规 34 2 2 2 2 2 3 2" xfId="30883"/>
    <cellStyle name="常规 2 2 2 2 2 2 2 3" xfId="30884"/>
    <cellStyle name="常规 29 2 2 2 2 2 4" xfId="30885"/>
    <cellStyle name="常规 34 2 2 2 2 2 4" xfId="30886"/>
    <cellStyle name="常规 2 2 2 2 2 2 2 3 2" xfId="30887"/>
    <cellStyle name="常规 2 2 2 2 2 2 2 4" xfId="30888"/>
    <cellStyle name="常规 2 2 2 2 2 2 3" xfId="30889"/>
    <cellStyle name="常规 2 2 2 2 2 2 4" xfId="30890"/>
    <cellStyle name="常规 2 2 2 2 2 2 4 2" xfId="30891"/>
    <cellStyle name="常规 2 2 2 2 2 3 2" xfId="30892"/>
    <cellStyle name="常规 2 2 2 2 2 3 3" xfId="30893"/>
    <cellStyle name="常规 2 2 2 2 2 3 4" xfId="30894"/>
    <cellStyle name="常规 2 2 2 2 2 4 2" xfId="30895"/>
    <cellStyle name="常规 2 2 2 2 2 5" xfId="30896"/>
    <cellStyle name="常规 2 2 2 2 2 5 2" xfId="30897"/>
    <cellStyle name="常规 2 2 2 2 2 6" xfId="30898"/>
    <cellStyle name="常规 2 2 2 2 2 6 2" xfId="30899"/>
    <cellStyle name="常规 2 2 2 2 2 7" xfId="30900"/>
    <cellStyle name="常规 2 2 2 2 3" xfId="30901"/>
    <cellStyle name="常规 2 2 2 2 3 2" xfId="30902"/>
    <cellStyle name="常规 2 2 2 2 3 2 2" xfId="30903"/>
    <cellStyle name="常规 2 2 2 2 3 2 3" xfId="30904"/>
    <cellStyle name="常规 2 2 2 2 3 2 4" xfId="30905"/>
    <cellStyle name="常规 2 2 2 2 3 3 2" xfId="30906"/>
    <cellStyle name="常规 2 2 2 2 3 4" xfId="30907"/>
    <cellStyle name="常规 2 2 2 2 3 4 2" xfId="30908"/>
    <cellStyle name="常规 2 2 2 2 3 5" xfId="30909"/>
    <cellStyle name="常规 2 2 2 2 4 2" xfId="30910"/>
    <cellStyle name="常规 2 2 2 2 4 4" xfId="30911"/>
    <cellStyle name="常规 2 2 2 3" xfId="30912"/>
    <cellStyle name="常规 2 2 2 3 2" xfId="30913"/>
    <cellStyle name="常规 2 2 2 3 2 2" xfId="30914"/>
    <cellStyle name="常规 2 2 2 3 2 2 2" xfId="30915"/>
    <cellStyle name="常规 2 2 2 3 2 2 3" xfId="30916"/>
    <cellStyle name="常规 2 2 2 3 2 2 4" xfId="30917"/>
    <cellStyle name="常规 2 2 2 3 2 3 2" xfId="30918"/>
    <cellStyle name="常规 2 2 2 3 2 4" xfId="30919"/>
    <cellStyle name="常规 2 2 2 3 2 4 2" xfId="30920"/>
    <cellStyle name="常规 2 2 2 3 2 5" xfId="30921"/>
    <cellStyle name="常规 2 2 2 3 3" xfId="30922"/>
    <cellStyle name="常规 2 2 2 3 3 2" xfId="30923"/>
    <cellStyle name="常规 2 2 2 3 3 2 2" xfId="30924"/>
    <cellStyle name="常规 2 2 2 3 3 2 3" xfId="30925"/>
    <cellStyle name="常规 2 2 2 3 3 2 3 2" xfId="30926"/>
    <cellStyle name="常规 2 2 2 3 3 2 4" xfId="30927"/>
    <cellStyle name="常规 2 2 2 3 3 3" xfId="30928"/>
    <cellStyle name="常规 2 2 2 3 3 3 2" xfId="30929"/>
    <cellStyle name="常规 2 2 2 3 3 4" xfId="30930"/>
    <cellStyle name="常规 2 2 2 3 3 4 2" xfId="30931"/>
    <cellStyle name="常规 2 2 2 3 3 5" xfId="30932"/>
    <cellStyle name="常规 2 2 2 3 4 2" xfId="30933"/>
    <cellStyle name="常规 2 2 2 3 4 3" xfId="30934"/>
    <cellStyle name="常规 2 2 2 3 4 4" xfId="30935"/>
    <cellStyle name="常规 2 2 2 3 5 2" xfId="30936"/>
    <cellStyle name="常规 2 2 2 3 6" xfId="30937"/>
    <cellStyle name="常规 2 2 2 3 6 2" xfId="30938"/>
    <cellStyle name="常规 21 7 2 5" xfId="30939"/>
    <cellStyle name="常规 2 2 2 3 7" xfId="30940"/>
    <cellStyle name="常规 2 2 2 4 2 2 2" xfId="30941"/>
    <cellStyle name="常规 2 2 2 4 2 3" xfId="30942"/>
    <cellStyle name="常规 2 2 2 4 2 3 2" xfId="30943"/>
    <cellStyle name="常规 2 2 2 4 4 2" xfId="30944"/>
    <cellStyle name="常规 2 2 2 5 2 2" xfId="30945"/>
    <cellStyle name="常规 2 2 2 5 3" xfId="30946"/>
    <cellStyle name="常规 2 2 2 5 4" xfId="30947"/>
    <cellStyle name="常规 2 2 2 8" xfId="30948"/>
    <cellStyle name="常规 2 2 3 2 2 2 2 2" xfId="30949"/>
    <cellStyle name="常规 2 6 3 3 3" xfId="30950"/>
    <cellStyle name="常规 2 2 3 2 2 2 4" xfId="30951"/>
    <cellStyle name="常规 2 2 3 2 2 4 2" xfId="30952"/>
    <cellStyle name="常规 2 2 3 2 2 5" xfId="30953"/>
    <cellStyle name="常规 2 2 3 2 3 2 2" xfId="30954"/>
    <cellStyle name="常规 2 2 3 2 3 2 2 2" xfId="30955"/>
    <cellStyle name="常规 2 2 3 2 3 2 3" xfId="30956"/>
    <cellStyle name="常规 2 2 3 2 3 2 4" xfId="30957"/>
    <cellStyle name="常规 2 2 3 2 3 3 2" xfId="30958"/>
    <cellStyle name="常规 2 2 3 2 3 4" xfId="30959"/>
    <cellStyle name="常规 2 2 3 2 3 4 2" xfId="30960"/>
    <cellStyle name="常规 2 2 3 2 3 5" xfId="30961"/>
    <cellStyle name="常规 2 2 3 2 4 2 2" xfId="30962"/>
    <cellStyle name="常规 2 2 3 2 4 3 2" xfId="30963"/>
    <cellStyle name="常规 2 2 3 2 4 4" xfId="30964"/>
    <cellStyle name="常规 2 2 3 2 5 2" xfId="30965"/>
    <cellStyle name="常规 3 2 5 2 4" xfId="30966"/>
    <cellStyle name="常规 2 2 3 2 6" xfId="30967"/>
    <cellStyle name="常规 2 2 3 2 6 2" xfId="30968"/>
    <cellStyle name="常规 22 6 2 5" xfId="30969"/>
    <cellStyle name="常规 2 2 3 2 7" xfId="30970"/>
    <cellStyle name="常规 2 2 3 3 2 2 2" xfId="30971"/>
    <cellStyle name="常规 2 2 3 3 2 3" xfId="30972"/>
    <cellStyle name="常规 2 2 3 3 2 3 2" xfId="30973"/>
    <cellStyle name="常规 2 2 3 3 2 4" xfId="30974"/>
    <cellStyle name="常规 2 2 3 3 4 2" xfId="30975"/>
    <cellStyle name="常规 2 2 3 4 2 2" xfId="30976"/>
    <cellStyle name="常规 2 2 3 4 3" xfId="30977"/>
    <cellStyle name="常规 28 5 2 3 2" xfId="30978"/>
    <cellStyle name="常规 33 5 2 3 2" xfId="30979"/>
    <cellStyle name="常规 2 2 3 4 3 2" xfId="30980"/>
    <cellStyle name="常规 2 2 3 4 4" xfId="30981"/>
    <cellStyle name="常规 2 2 3 6 2" xfId="30982"/>
    <cellStyle name="常规 2 2 3 7" xfId="30983"/>
    <cellStyle name="常规 2 2 4 3 2 2 2" xfId="30984"/>
    <cellStyle name="常规 2 2 4 3 2 3" xfId="30985"/>
    <cellStyle name="常规 2 2 4 3 2 3 2" xfId="30986"/>
    <cellStyle name="常规 2 2 4 3 2 4" xfId="30987"/>
    <cellStyle name="常规 2 2 4 3 4 2" xfId="30988"/>
    <cellStyle name="常规 2 2 4 4 2 2" xfId="30989"/>
    <cellStyle name="常规 2 2 4 4 3" xfId="30990"/>
    <cellStyle name="常规 2 2 4 4 3 2" xfId="30991"/>
    <cellStyle name="常规 2 2 4 4 4" xfId="30992"/>
    <cellStyle name="常规 2 2 4 6 2" xfId="30993"/>
    <cellStyle name="常规 2 2 4 7" xfId="30994"/>
    <cellStyle name="常规 2 2 5 2 2 2" xfId="30995"/>
    <cellStyle name="常规 2 2 5 2 3" xfId="30996"/>
    <cellStyle name="常规 2 2 5 2 3 2" xfId="30997"/>
    <cellStyle name="常规 2 2 5 2 4" xfId="30998"/>
    <cellStyle name="常规 2 2 5 4 2" xfId="30999"/>
    <cellStyle name="常规 2 2 6 2 2" xfId="31000"/>
    <cellStyle name="常规 2 2 6 3" xfId="31001"/>
    <cellStyle name="常规 2 2 6 3 2" xfId="31002"/>
    <cellStyle name="常规 2 2 6 4" xfId="31003"/>
    <cellStyle name="常规 2 3" xfId="31004"/>
    <cellStyle name="常规 2 3 2 2 2 2 2" xfId="31005"/>
    <cellStyle name="常规 2 3 2 2 2 2 2 3" xfId="31006"/>
    <cellStyle name="常规 35 2 2 2 2 2 4" xfId="31007"/>
    <cellStyle name="常规 2 3 2 2 2 2 2 3 2" xfId="31008"/>
    <cellStyle name="常规 2 3 2 2 2 2 2 4" xfId="31009"/>
    <cellStyle name="常规 2 3 2 2 2 2 3" xfId="31010"/>
    <cellStyle name="常规 2 3 2 2 2 2 3 2" xfId="31011"/>
    <cellStyle name="常规 2 3 2 2 2 2 4 2" xfId="31012"/>
    <cellStyle name="常规 2 3 2 2 2 2 5" xfId="31013"/>
    <cellStyle name="常规 3 3 2 2 2 2 2 2" xfId="31014"/>
    <cellStyle name="常规 2 3 2 2 2 3" xfId="31015"/>
    <cellStyle name="常规 2 3 2 2 2 3 2" xfId="31016"/>
    <cellStyle name="常规 2 3 2 2 2 3 2 2 2" xfId="31017"/>
    <cellStyle name="常规 35 2 2 2 3 2 3 2" xfId="31018"/>
    <cellStyle name="常规 2 3 2 2 2 3 2 3" xfId="31019"/>
    <cellStyle name="输入 2 7 2 2 2 2 2" xfId="31020"/>
    <cellStyle name="常规 35 2 2 2 3 2 4" xfId="31021"/>
    <cellStyle name="常规 2 3 2 2 2 3 2 3 2" xfId="31022"/>
    <cellStyle name="常规 2 3 2 2 2 3 2 4" xfId="31023"/>
    <cellStyle name="常规 2 3 2 2 2 3 3" xfId="31024"/>
    <cellStyle name="常规 2 3 2 2 2 3 4" xfId="31025"/>
    <cellStyle name="常规 22 7 5 2" xfId="31026"/>
    <cellStyle name="常规 2 3 2 2 2 4 2" xfId="31027"/>
    <cellStyle name="常规 2 3 2 2 2 4 2 2" xfId="31028"/>
    <cellStyle name="常规 2 5 2 3 2 2 3" xfId="31029"/>
    <cellStyle name="常规 2 3 2 2 2 4 3" xfId="31030"/>
    <cellStyle name="常规 24 2 2 2 2 2 2" xfId="31031"/>
    <cellStyle name="常规 2 3 2 2 2 4 4" xfId="31032"/>
    <cellStyle name="常规 24 2 2 2 2 2 3" xfId="31033"/>
    <cellStyle name="常规 3 4 3 3 2 2 2" xfId="31034"/>
    <cellStyle name="解释性文本 2 4 3 6 2" xfId="31035"/>
    <cellStyle name="常规 2 3 2 2 2 5" xfId="31036"/>
    <cellStyle name="常规 2 3 2 2 2 5 2" xfId="31037"/>
    <cellStyle name="常规 2 3 2 2 3 2" xfId="31038"/>
    <cellStyle name="常规 2 3 2 2 3 2 2" xfId="31039"/>
    <cellStyle name="常规 2 3 2 2 3 2 3" xfId="31040"/>
    <cellStyle name="常规 2 3 2 2 3 2 3 2" xfId="31041"/>
    <cellStyle name="常规 2 3 2 2 3 2 4" xfId="31042"/>
    <cellStyle name="常规 2 3 2 2 3 3 2" xfId="31043"/>
    <cellStyle name="常规 2 3 2 2 3 4" xfId="31044"/>
    <cellStyle name="常规 2 3 2 2 3 4 2" xfId="31045"/>
    <cellStyle name="常规 2 3 2 2 3 5" xfId="31046"/>
    <cellStyle name="常规 2 3 2 3 2 2" xfId="31047"/>
    <cellStyle name="常规 2 3 2 3 2 3" xfId="31048"/>
    <cellStyle name="常规 2 3 2 3 2 4" xfId="31049"/>
    <cellStyle name="解释性文本 2 4 4 6 2" xfId="31050"/>
    <cellStyle name="常规 2 3 2 3 2 5" xfId="31051"/>
    <cellStyle name="常规 2 3 2 3 3" xfId="31052"/>
    <cellStyle name="常规 2 3 2 3 3 2" xfId="31053"/>
    <cellStyle name="常规 2 3 2 3 3 2 2" xfId="31054"/>
    <cellStyle name="常规 2 3 2 3 3 2 3" xfId="31055"/>
    <cellStyle name="常规 2 3 2 3 3 2 3 2" xfId="31056"/>
    <cellStyle name="常规 2 3 2 3 3 3" xfId="31057"/>
    <cellStyle name="常规 2 3 2 3 3 4" xfId="31058"/>
    <cellStyle name="常规 2 3 2 3 3 5" xfId="31059"/>
    <cellStyle name="常规 2 3 2 4 2" xfId="31060"/>
    <cellStyle name="常规 2 3 2 4 2 2" xfId="31061"/>
    <cellStyle name="常规 2 3 2 4 2 2 2" xfId="31062"/>
    <cellStyle name="输出 2 4 4 4 2 2 2" xfId="31063"/>
    <cellStyle name="常规 27 4 4" xfId="31064"/>
    <cellStyle name="常规 32 4 4" xfId="31065"/>
    <cellStyle name="常规 2 3 2 4 2 3" xfId="31066"/>
    <cellStyle name="常规 2 3 2 4 2 3 2" xfId="31067"/>
    <cellStyle name="输出 2 4 4 4 2 3 2" xfId="31068"/>
    <cellStyle name="常规 27 5 4" xfId="31069"/>
    <cellStyle name="常规 32 5 4" xfId="31070"/>
    <cellStyle name="常规 2 3 2 4 2 4" xfId="31071"/>
    <cellStyle name="常规 2 3 2 4 3" xfId="31072"/>
    <cellStyle name="常规 2 3 2 4 3 2" xfId="31073"/>
    <cellStyle name="常规 2 3 2 5" xfId="31074"/>
    <cellStyle name="常规 2 3 2 5 2" xfId="31075"/>
    <cellStyle name="常规 2 3 2 5 2 2" xfId="31076"/>
    <cellStyle name="常规 2 3 2 5 3" xfId="31077"/>
    <cellStyle name="常规 2 3 2 5 3 2" xfId="31078"/>
    <cellStyle name="常规 2 3 2 6 2" xfId="31079"/>
    <cellStyle name="常规 2 3 2 7" xfId="31080"/>
    <cellStyle name="常规 2 3 2 8" xfId="31081"/>
    <cellStyle name="常规 2 3 3 2 3 2 2" xfId="31082"/>
    <cellStyle name="常规 2 3 3 2 3 2 2 2" xfId="31083"/>
    <cellStyle name="常规 2 3 3 2 3 2 3" xfId="31084"/>
    <cellStyle name="常规 2 3 3 2 3 2 4" xfId="31085"/>
    <cellStyle name="常规 2 3 3 2 3 3 2" xfId="31086"/>
    <cellStyle name="常规 2 3 3 2 3 4" xfId="31087"/>
    <cellStyle name="常规 2 3 3 2 3 4 2" xfId="31088"/>
    <cellStyle name="常规 2 3 3 2 3 5" xfId="31089"/>
    <cellStyle name="常规 2 3 3 3 3" xfId="31090"/>
    <cellStyle name="常规 2 3 3 3 3 2" xfId="31091"/>
    <cellStyle name="常规 2 3 3 4 3" xfId="31092"/>
    <cellStyle name="常规 2 3 3 4 3 2" xfId="31093"/>
    <cellStyle name="常规 2 3 3 5 2" xfId="31094"/>
    <cellStyle name="常规 2 3 3 6" xfId="31095"/>
    <cellStyle name="常规 2 3 3 6 2" xfId="31096"/>
    <cellStyle name="常规 2 3 3 7" xfId="31097"/>
    <cellStyle name="常规 2 3 4 2 2 2" xfId="31098"/>
    <cellStyle name="常规 2 3 4 2 2 2 2" xfId="31099"/>
    <cellStyle name="常规 2 3 4 2 2 3" xfId="31100"/>
    <cellStyle name="常规 2 3 4 2 2 4" xfId="31101"/>
    <cellStyle name="常规 2 3 4 2 3" xfId="31102"/>
    <cellStyle name="常规 2 3 4 3 2 2" xfId="31103"/>
    <cellStyle name="常规 2 3 4 3 2 2 2" xfId="31104"/>
    <cellStyle name="常规 2 3 4 3 2 3" xfId="31105"/>
    <cellStyle name="常规 2 3 4 3 2 3 2" xfId="31106"/>
    <cellStyle name="常规 2 3 4 3 2 4" xfId="31107"/>
    <cellStyle name="常规 2 3 4 3 3" xfId="31108"/>
    <cellStyle name="常规 2 3 4 3 3 2" xfId="31109"/>
    <cellStyle name="常规 2 3 4 4 2" xfId="31110"/>
    <cellStyle name="常规 2 3 4 4 2 2" xfId="31111"/>
    <cellStyle name="常规 2 3 4 4 3" xfId="31112"/>
    <cellStyle name="常规 2 3 4 4 3 2" xfId="31113"/>
    <cellStyle name="常规 2 3 4 5" xfId="31114"/>
    <cellStyle name="常规 2 3 4 7" xfId="31115"/>
    <cellStyle name="常规 2 3 5 2 3 2" xfId="31116"/>
    <cellStyle name="常规 2 4 2 2 2" xfId="31117"/>
    <cellStyle name="常规 2 4 2 2 2 2" xfId="31118"/>
    <cellStyle name="常规 2 4 2 2 2 2 2" xfId="31119"/>
    <cellStyle name="常规 2 4 2 2 2 2 2 4" xfId="31120"/>
    <cellStyle name="常规 2 4 2 2 3" xfId="31121"/>
    <cellStyle name="常规 2 4 2 2 3 2" xfId="31122"/>
    <cellStyle name="常规 2 4 2 2 3 2 2" xfId="31123"/>
    <cellStyle name="常规 2 4 2 2 3 2 3 2" xfId="31124"/>
    <cellStyle name="常规 2 4 2 2 3 2 4" xfId="31125"/>
    <cellStyle name="常规 2 4 2 2 4 2" xfId="31126"/>
    <cellStyle name="输出 2 5 4 2 4 2" xfId="31127"/>
    <cellStyle name="常规 28 2 2 2 3 2 3" xfId="31128"/>
    <cellStyle name="常规 33 2 2 2 3 2 3" xfId="31129"/>
    <cellStyle name="常规 2 4 2 2 4 2 2" xfId="31130"/>
    <cellStyle name="常规 28" xfId="31131"/>
    <cellStyle name="常规 33" xfId="31132"/>
    <cellStyle name="常规 28 2 2 2 3 2 3 2" xfId="31133"/>
    <cellStyle name="常规 33 2 2 2 3 2 3 2" xfId="31134"/>
    <cellStyle name="常规 2 4 2 2 4 4" xfId="31135"/>
    <cellStyle name="常规 2 4 2 2 5" xfId="31136"/>
    <cellStyle name="常规 2 4 2 2 5 2" xfId="31137"/>
    <cellStyle name="常规 2 4 2 2 6" xfId="31138"/>
    <cellStyle name="常规 27 5 2" xfId="31139"/>
    <cellStyle name="常规 32 5 2" xfId="31140"/>
    <cellStyle name="常规 2 4 2 2 6 2" xfId="31141"/>
    <cellStyle name="常规 27 5 2 2" xfId="31142"/>
    <cellStyle name="常规 32 5 2 2" xfId="31143"/>
    <cellStyle name="常规 2 4 2 3 2" xfId="31144"/>
    <cellStyle name="常规 2 4 2 3 2 2" xfId="31145"/>
    <cellStyle name="常规 2 4 2 3 3" xfId="31146"/>
    <cellStyle name="常规 2 4 2 3 3 2" xfId="31147"/>
    <cellStyle name="常规 2 4 2 3 3 2 2" xfId="31148"/>
    <cellStyle name="常规 2 4 2 3 3 3 2" xfId="31149"/>
    <cellStyle name="常规 2 4 2 3 3 4" xfId="31150"/>
    <cellStyle name="常规 2 4 2 3 3 4 2" xfId="31151"/>
    <cellStyle name="常规 3 3 3 2 3 2 4" xfId="31152"/>
    <cellStyle name="常规 2 4 2 3 3 5" xfId="31153"/>
    <cellStyle name="常规 2 4 2 3 4 2" xfId="31154"/>
    <cellStyle name="常规 2 4 2 3 4 3 2" xfId="31155"/>
    <cellStyle name="常规 2 4 2 3 4 4" xfId="31156"/>
    <cellStyle name="常规 2 4 2 3 5" xfId="31157"/>
    <cellStyle name="常规 2 4 2 3 5 2" xfId="31158"/>
    <cellStyle name="常规 2 4 2 3 6" xfId="31159"/>
    <cellStyle name="常规 22 4 2 3 2 2" xfId="31160"/>
    <cellStyle name="常规 3 2 3 3 2 2 2" xfId="31161"/>
    <cellStyle name="常规 27 6 2" xfId="31162"/>
    <cellStyle name="常规 32 6 2" xfId="31163"/>
    <cellStyle name="常规 2 4 2 3 6 2" xfId="31164"/>
    <cellStyle name="常规 22 4 2 3 2 2 2" xfId="31165"/>
    <cellStyle name="常规 27 6 2 2" xfId="31166"/>
    <cellStyle name="常规 32 6 2 2" xfId="31167"/>
    <cellStyle name="常规 2 4 2 3 7" xfId="31168"/>
    <cellStyle name="链接单元格 2 4 2 3 2 2" xfId="31169"/>
    <cellStyle name="常规 22 4 2 3 2 3" xfId="31170"/>
    <cellStyle name="常规 27 6 3" xfId="31171"/>
    <cellStyle name="常规 32 6 3" xfId="31172"/>
    <cellStyle name="常规 2 4 2 4" xfId="31173"/>
    <cellStyle name="常规 2 4 2 4 2" xfId="31174"/>
    <cellStyle name="常规 2 4 2 4 2 2" xfId="31175"/>
    <cellStyle name="常规 2 4 2 4 2 2 2" xfId="31176"/>
    <cellStyle name="常规 2 4 2 4 3" xfId="31177"/>
    <cellStyle name="常规 2 4 2 4 3 2" xfId="31178"/>
    <cellStyle name="常规 2 4 2 4 4" xfId="31179"/>
    <cellStyle name="常规 2 4 2 4 4 2" xfId="31180"/>
    <cellStyle name="常规 2 4 2 4 5" xfId="31181"/>
    <cellStyle name="常规 2 4 2 5" xfId="31182"/>
    <cellStyle name="常规 2 4 2 5 2" xfId="31183"/>
    <cellStyle name="常规 2 4 2 5 2 2" xfId="31184"/>
    <cellStyle name="常规 2 4 2 5 3" xfId="31185"/>
    <cellStyle name="常规 2 4 2 5 3 2" xfId="31186"/>
    <cellStyle name="常规 2 4 2 5 4" xfId="31187"/>
    <cellStyle name="常规 2 4 2 6 2" xfId="31188"/>
    <cellStyle name="常规 2 4 2 7" xfId="31189"/>
    <cellStyle name="常规 2 4 2 8" xfId="31190"/>
    <cellStyle name="常规 2 4 3 2 3 2 4" xfId="31191"/>
    <cellStyle name="常规 2 4 3 2 4 2" xfId="31192"/>
    <cellStyle name="常规 2 4 3 2 4 2 2" xfId="31193"/>
    <cellStyle name="常规 2 4 3 2 4 4" xfId="31194"/>
    <cellStyle name="常规 2 4 3 2 5" xfId="31195"/>
    <cellStyle name="常规 2 4 3 2 5 2" xfId="31196"/>
    <cellStyle name="常规 2 4 3 2 6" xfId="31197"/>
    <cellStyle name="常规 28 5 2" xfId="31198"/>
    <cellStyle name="常规 33 5 2" xfId="31199"/>
    <cellStyle name="常规 2 4 3 2 6 2" xfId="31200"/>
    <cellStyle name="常规 28 5 2 2" xfId="31201"/>
    <cellStyle name="常规 33 5 2 2" xfId="31202"/>
    <cellStyle name="常规 2 4 3 2 7" xfId="31203"/>
    <cellStyle name="常规 28 5 3" xfId="31204"/>
    <cellStyle name="常规 33 5 3" xfId="31205"/>
    <cellStyle name="常规 2 4 3 3 3" xfId="31206"/>
    <cellStyle name="常规 2 4 3 3 3 2" xfId="31207"/>
    <cellStyle name="常规 2 4 3 3 4" xfId="31208"/>
    <cellStyle name="常规 2 4 3 3 4 2" xfId="31209"/>
    <cellStyle name="常规 2 4 3 3 5" xfId="31210"/>
    <cellStyle name="常规 2 4 3 4 2 2" xfId="31211"/>
    <cellStyle name="常规 2 4 3 4 3" xfId="31212"/>
    <cellStyle name="常规 2 4 3 4 3 2" xfId="31213"/>
    <cellStyle name="常规 2 4 3 4 4" xfId="31214"/>
    <cellStyle name="常规 2 4 3 5 2" xfId="31215"/>
    <cellStyle name="常规 2 4 3 6 2" xfId="31216"/>
    <cellStyle name="常规 2 4 3 7" xfId="31217"/>
    <cellStyle name="常规 2 4 4 4 3 2" xfId="31218"/>
    <cellStyle name="常规 2 4 4 4 4" xfId="31219"/>
    <cellStyle name="常规 2 4 4 5" xfId="31220"/>
    <cellStyle name="常规 2 4 4 5 2" xfId="31221"/>
    <cellStyle name="常规 2 4 4 6" xfId="31222"/>
    <cellStyle name="常规 2 4 4 6 2" xfId="31223"/>
    <cellStyle name="常规 2 4 4 7" xfId="31224"/>
    <cellStyle name="常规 2 4 6 3 2" xfId="31225"/>
    <cellStyle name="常规 2 4 6 4" xfId="31226"/>
    <cellStyle name="常规 27 2 3 3 2 3 2" xfId="31227"/>
    <cellStyle name="常规 32 2 3 3 2 3 2" xfId="31228"/>
    <cellStyle name="常规 2 5 2 2" xfId="31229"/>
    <cellStyle name="常规 2 5 2 2 2" xfId="31230"/>
    <cellStyle name="常规 2 5 2 2 2 2" xfId="31231"/>
    <cellStyle name="常规 2 5 2 2 2 2 2" xfId="31232"/>
    <cellStyle name="常规 2 5 2 2 2 2 2 2 2" xfId="31233"/>
    <cellStyle name="常规 2 5 2 2 2 2 2 3" xfId="31234"/>
    <cellStyle name="常规 2 5 2 2 2 2 2 4" xfId="31235"/>
    <cellStyle name="常规 2 5 2 2 2 2 3" xfId="31236"/>
    <cellStyle name="常规 2 5 2 2 2 2 3 2" xfId="31237"/>
    <cellStyle name="常规 2 5 2 2 2 2 4" xfId="31238"/>
    <cellStyle name="常规 2 5 2 2 2 2 4 2" xfId="31239"/>
    <cellStyle name="常规 2 5 2 2 2 2 5" xfId="31240"/>
    <cellStyle name="常规 2 5 2 2 2 3 2" xfId="31241"/>
    <cellStyle name="常规 2 5 2 2 2 3 2 2 2" xfId="31242"/>
    <cellStyle name="常规 2 5 2 2 2 3 2 3" xfId="31243"/>
    <cellStyle name="常规 26 2 3 2 4 2" xfId="31244"/>
    <cellStyle name="常规 31 2 3 2 4 2" xfId="31245"/>
    <cellStyle name="常规 2 5 2 2 2 3 2 3 2" xfId="31246"/>
    <cellStyle name="常规 2 5 2 2 2 3 2 4" xfId="31247"/>
    <cellStyle name="常规 2 5 2 2 2 3 3" xfId="31248"/>
    <cellStyle name="常规 2 5 2 2 2 3 4" xfId="31249"/>
    <cellStyle name="常规 2 5 2 2 2 4" xfId="31250"/>
    <cellStyle name="常规 2 5 2 2 2 4 4" xfId="31251"/>
    <cellStyle name="常规 3 6 3 3 2 2 2" xfId="31252"/>
    <cellStyle name="常规 2 5 2 2 2 5" xfId="31253"/>
    <cellStyle name="常规 2 5 2 2 2 5 2" xfId="31254"/>
    <cellStyle name="常规 2 5 2 2 3" xfId="31255"/>
    <cellStyle name="常规 2 5 2 2 3 2 2" xfId="31256"/>
    <cellStyle name="常规 2 5 2 2 3 2 3" xfId="31257"/>
    <cellStyle name="常规 2 5 2 2 3 2 3 2" xfId="31258"/>
    <cellStyle name="常规 2 5 2 2 3 2 4" xfId="31259"/>
    <cellStyle name="常规 2 5 2 2 3 3 2" xfId="31260"/>
    <cellStyle name="常规 2 5 2 2 3 4" xfId="31261"/>
    <cellStyle name="常规 2 5 2 2 3 4 2" xfId="31262"/>
    <cellStyle name="常规 2 5 2 2 3 5" xfId="31263"/>
    <cellStyle name="常规 2 5 2 2 4" xfId="31264"/>
    <cellStyle name="常规 2 5 2 2 4 2" xfId="31265"/>
    <cellStyle name="常规 2 5 2 2 4 2 2" xfId="31266"/>
    <cellStyle name="常规 2 5 2 2 4 3 2" xfId="31267"/>
    <cellStyle name="常规 2 5 2 2 4 4" xfId="31268"/>
    <cellStyle name="常规 2 5 2 2 5" xfId="31269"/>
    <cellStyle name="常规 2 5 2 2 6" xfId="31270"/>
    <cellStyle name="常规 2 5 2 2 7" xfId="31271"/>
    <cellStyle name="常规 2 5 2 3" xfId="31272"/>
    <cellStyle name="输出 2 6 4 3" xfId="31273"/>
    <cellStyle name="常规 23 2 2 4 5 2" xfId="31274"/>
    <cellStyle name="常规 2 5 2 3 2" xfId="31275"/>
    <cellStyle name="常规 35 2 2 2 4" xfId="31276"/>
    <cellStyle name="常规 2 5 2 3 2 2" xfId="31277"/>
    <cellStyle name="常规 35 2 2 2 4 2" xfId="31278"/>
    <cellStyle name="常规 2 5 2 3 2 2 2" xfId="31279"/>
    <cellStyle name="常规 21 7 4 4" xfId="31280"/>
    <cellStyle name="常规 35 2 2 2 4 2 2" xfId="31281"/>
    <cellStyle name="常规 2 5 2 3 2 2 3 2" xfId="31282"/>
    <cellStyle name="常规 2 5 2 3 2 2 4" xfId="31283"/>
    <cellStyle name="常规 2 5 2 3 2 3" xfId="31284"/>
    <cellStyle name="常规 35 2 2 2 4 3" xfId="31285"/>
    <cellStyle name="常规 2 5 2 3 2 4" xfId="31286"/>
    <cellStyle name="常规 35 2 2 2 4 4" xfId="31287"/>
    <cellStyle name="常规 2 5 2 3 2 5" xfId="31288"/>
    <cellStyle name="常规 2 5 2 3 3" xfId="31289"/>
    <cellStyle name="常规 35 2 2 2 5" xfId="31290"/>
    <cellStyle name="常规 2 5 2 3 3 2" xfId="31291"/>
    <cellStyle name="常规 35 2 2 2 5 2" xfId="31292"/>
    <cellStyle name="常规 2 5 2 3 3 2 2" xfId="31293"/>
    <cellStyle name="常规 2 5 2 3 3 2 3" xfId="31294"/>
    <cellStyle name="常规 2 5 2 3 3 2 3 2" xfId="31295"/>
    <cellStyle name="常规 2 5 2 3 3 2 4" xfId="31296"/>
    <cellStyle name="常规 2 5 2 3 3 3" xfId="31297"/>
    <cellStyle name="常规 2 5 2 3 3 4" xfId="31298"/>
    <cellStyle name="常规 2 5 2 3 3 4 2" xfId="31299"/>
    <cellStyle name="常规 3 4 3 2 3 2 4" xfId="31300"/>
    <cellStyle name="常规 2 5 2 3 3 5" xfId="31301"/>
    <cellStyle name="常规 2 5 2 3 4" xfId="31302"/>
    <cellStyle name="常规 35 2 2 2 6" xfId="31303"/>
    <cellStyle name="常规 2 5 2 3 4 2" xfId="31304"/>
    <cellStyle name="常规 21 3 2 2 2 2 4" xfId="31305"/>
    <cellStyle name="常规 35 2 2 2 6 2" xfId="31306"/>
    <cellStyle name="常规 2 5 2 3 4 2 2" xfId="31307"/>
    <cellStyle name="常规 21 3 2 2 2 2 4 2" xfId="31308"/>
    <cellStyle name="常规 2 5 2 3 4 3" xfId="31309"/>
    <cellStyle name="常规 21 3 2 2 2 2 5" xfId="31310"/>
    <cellStyle name="常规 2 5 2 3 4 3 2" xfId="31311"/>
    <cellStyle name="常规 2 5 2 3 4 4" xfId="31312"/>
    <cellStyle name="常规 2 5 2 3 5" xfId="31313"/>
    <cellStyle name="常规 35 2 2 2 7" xfId="31314"/>
    <cellStyle name="常规 2 5 2 3 6" xfId="31315"/>
    <cellStyle name="强调文字颜色 1 2 4 2" xfId="31316"/>
    <cellStyle name="常规 22 4 3 3 2 2" xfId="31317"/>
    <cellStyle name="常规 2 5 2 3 7" xfId="31318"/>
    <cellStyle name="常规 2 5 2 4" xfId="31319"/>
    <cellStyle name="常规 2 5 2 4 2" xfId="31320"/>
    <cellStyle name="常规 35 2 2 3 4" xfId="31321"/>
    <cellStyle name="常规 2 5 2 4 2 2" xfId="31322"/>
    <cellStyle name="常规 35 2 2 3 4 2" xfId="31323"/>
    <cellStyle name="常规 2 5 2 4 2 2 2" xfId="31324"/>
    <cellStyle name="常规 3 3 2 2 2 2 2 3" xfId="31325"/>
    <cellStyle name="常规 2 5 2 4 2 3" xfId="31326"/>
    <cellStyle name="常规 2 5 2 4 2 4" xfId="31327"/>
    <cellStyle name="常规 2 5 2 4 3 2" xfId="31328"/>
    <cellStyle name="常规 2 5 2 4 4" xfId="31329"/>
    <cellStyle name="常规 2 5 2 4 4 2" xfId="31330"/>
    <cellStyle name="常规 21 3 2 2 3 2 4" xfId="31331"/>
    <cellStyle name="常规 2 5 2 4 5" xfId="31332"/>
    <cellStyle name="常规 2 5 2 5" xfId="31333"/>
    <cellStyle name="常规 2 5 2 5 2" xfId="31334"/>
    <cellStyle name="常规 35 2 2 4 4" xfId="31335"/>
    <cellStyle name="常规 2 5 2 5 2 2" xfId="31336"/>
    <cellStyle name="常规 2 5 2 5 3 2" xfId="31337"/>
    <cellStyle name="常规 2 5 2 5 4" xfId="31338"/>
    <cellStyle name="常规 2 5 2 6" xfId="31339"/>
    <cellStyle name="常规 2 5 2 6 2" xfId="31340"/>
    <cellStyle name="常规 2 5 2 7" xfId="31341"/>
    <cellStyle name="常规 2 5 2 8" xfId="31342"/>
    <cellStyle name="常规 2 5 3 2 2" xfId="31343"/>
    <cellStyle name="常规 2 5 3 2 2 2" xfId="31344"/>
    <cellStyle name="常规 2 5 3 2 2 2 3 2" xfId="31345"/>
    <cellStyle name="常规 2 5 3 2 2 2 4" xfId="31346"/>
    <cellStyle name="常规 2 5 3 2 2 3" xfId="31347"/>
    <cellStyle name="常规 2 5 3 2 2 4" xfId="31348"/>
    <cellStyle name="常规 2 5 3 2 2 4 2" xfId="31349"/>
    <cellStyle name="常规 2 5 3 2 2 5" xfId="31350"/>
    <cellStyle name="常规 2 5 3 2 3" xfId="31351"/>
    <cellStyle name="常规 2 5 3 2 3 2" xfId="31352"/>
    <cellStyle name="常规 2 5 3 2 3 2 3 2" xfId="31353"/>
    <cellStyle name="常规 2 5 3 2 3 2 4" xfId="31354"/>
    <cellStyle name="常规 2 5 3 2 3 3" xfId="31355"/>
    <cellStyle name="常规 2 5 3 2 3 4" xfId="31356"/>
    <cellStyle name="常规 2 5 3 2 3 4 2" xfId="31357"/>
    <cellStyle name="常规 2 5 3 2 3 5" xfId="31358"/>
    <cellStyle name="常规 2 5 3 2 4" xfId="31359"/>
    <cellStyle name="常规 2 5 3 2 4 2" xfId="31360"/>
    <cellStyle name="常规 2 5 3 2 4 2 2" xfId="31361"/>
    <cellStyle name="常规 2 5 3 2 4 3" xfId="31362"/>
    <cellStyle name="常规 2 5 3 2 4 3 2" xfId="31363"/>
    <cellStyle name="常规 2 5 3 2 4 4" xfId="31364"/>
    <cellStyle name="常规 2 5 3 2 5" xfId="31365"/>
    <cellStyle name="常规 2 5 3 2 6" xfId="31366"/>
    <cellStyle name="常规 2 5 3 2 7" xfId="31367"/>
    <cellStyle name="常规 2 5 3 3" xfId="31368"/>
    <cellStyle name="常规 2 5 3 3 2" xfId="31369"/>
    <cellStyle name="常规 35 2 3 2 4" xfId="31370"/>
    <cellStyle name="常规 2 5 3 3 2 2" xfId="31371"/>
    <cellStyle name="常规 35 2 3 2 4 2" xfId="31372"/>
    <cellStyle name="常规 2 5 3 3 2 3" xfId="31373"/>
    <cellStyle name="常规 2 5 3 3 2 4" xfId="31374"/>
    <cellStyle name="常规 2 5 3 3 3" xfId="31375"/>
    <cellStyle name="常规 35 2 3 2 5" xfId="31376"/>
    <cellStyle name="常规 2 5 3 3 3 2" xfId="31377"/>
    <cellStyle name="常规 2 5 3 3 4" xfId="31378"/>
    <cellStyle name="常规 2 5 3 3 4 2" xfId="31379"/>
    <cellStyle name="常规 21 3 2 3 2 2 4" xfId="31380"/>
    <cellStyle name="常规 2 5 3 3 5" xfId="31381"/>
    <cellStyle name="常规 2 5 3 4" xfId="31382"/>
    <cellStyle name="常规 2 5 3 5" xfId="31383"/>
    <cellStyle name="常规 2 5 3 6" xfId="31384"/>
    <cellStyle name="常规 2 5 3 6 2" xfId="31385"/>
    <cellStyle name="常规 2 5 3 7" xfId="31386"/>
    <cellStyle name="好 2 2 4 2 2 2 2" xfId="31387"/>
    <cellStyle name="常规 2 5 4 3" xfId="31388"/>
    <cellStyle name="常规 2 5 4 4" xfId="31389"/>
    <cellStyle name="常规 2 5 4 5" xfId="31390"/>
    <cellStyle name="常规 2 5 4 6" xfId="31391"/>
    <cellStyle name="常规 2 5 4 6 2" xfId="31392"/>
    <cellStyle name="常规 2 5 4 7" xfId="31393"/>
    <cellStyle name="好 2 2 4 2 2 3 2" xfId="31394"/>
    <cellStyle name="常规 2 5 5 2" xfId="31395"/>
    <cellStyle name="常规 2 5 5 4" xfId="31396"/>
    <cellStyle name="常规 2 5 5 4 2" xfId="31397"/>
    <cellStyle name="常规 2 5 5 5" xfId="31398"/>
    <cellStyle name="常规 2 5 6" xfId="31399"/>
    <cellStyle name="常规 2 5 6 2" xfId="31400"/>
    <cellStyle name="常规 2 5 6 3 2" xfId="31401"/>
    <cellStyle name="常规 2 5 6 4" xfId="31402"/>
    <cellStyle name="常规 2 5 7 2" xfId="31403"/>
    <cellStyle name="常规 2 6 2" xfId="31404"/>
    <cellStyle name="常规 2 6 2 2 2 2 2" xfId="31405"/>
    <cellStyle name="常规 2 6 2 2 2 2 3" xfId="31406"/>
    <cellStyle name="常规 2 6 2 2 2 2 3 2" xfId="31407"/>
    <cellStyle name="常规 2 6 2 2 2 2 4" xfId="31408"/>
    <cellStyle name="解释性文本 2 2 2 3 4 3 2" xfId="31409"/>
    <cellStyle name="常规 2 6 2 2 2 3" xfId="31410"/>
    <cellStyle name="常规 2 6 2 2 2 3 2" xfId="31411"/>
    <cellStyle name="常规 2 6 2 2 2 4" xfId="31412"/>
    <cellStyle name="常规 2 6 2 2 3 2 2" xfId="31413"/>
    <cellStyle name="常规 2 6 2 2 3 2 2 2" xfId="31414"/>
    <cellStyle name="常规 2 6 2 2 3 2 3" xfId="31415"/>
    <cellStyle name="常规 2 6 2 2 3 2 4" xfId="31416"/>
    <cellStyle name="常规 2 6 2 2 3 3" xfId="31417"/>
    <cellStyle name="常规 2 6 2 2 3 3 2" xfId="31418"/>
    <cellStyle name="常规 2 6 2 2 3 4" xfId="31419"/>
    <cellStyle name="常规 2 6 2 2 3 4 2" xfId="31420"/>
    <cellStyle name="常规 2 6 2 2 4 2" xfId="31421"/>
    <cellStyle name="常规 2 6 2 2 4 2 2" xfId="31422"/>
    <cellStyle name="常规 2 6 2 2 4 3" xfId="31423"/>
    <cellStyle name="常规 2 6 2 2 4 3 2" xfId="31424"/>
    <cellStyle name="常规 2 6 2 2 4 4" xfId="31425"/>
    <cellStyle name="常规 2 6 2 2 6" xfId="31426"/>
    <cellStyle name="常规 2 6 2 2 6 2" xfId="31427"/>
    <cellStyle name="常规 2 6 2 3 2 2 2" xfId="31428"/>
    <cellStyle name="常规 2 6 2 3 2 3" xfId="31429"/>
    <cellStyle name="常规 2 6 2 3 2 3 2" xfId="31430"/>
    <cellStyle name="常规 2 6 2 3 2 4" xfId="31431"/>
    <cellStyle name="常规 2 6 2 3 3 2" xfId="31432"/>
    <cellStyle name="常规 2 6 2 3 4" xfId="31433"/>
    <cellStyle name="常规 2 6 2 4 3 2" xfId="31434"/>
    <cellStyle name="常规 2 6 2 4 4" xfId="31435"/>
    <cellStyle name="常规 2 6 2 6" xfId="31436"/>
    <cellStyle name="常规 2 6 2 6 2" xfId="31437"/>
    <cellStyle name="常规 2 6 2 7" xfId="31438"/>
    <cellStyle name="注释 2 3 2 2 2 3 2 4" xfId="31439"/>
    <cellStyle name="常规 2 6 3 2 2 3" xfId="31440"/>
    <cellStyle name="常规 2 6 3 2 2 4" xfId="31441"/>
    <cellStyle name="常规 2 6 3 2 4 2" xfId="31442"/>
    <cellStyle name="常规 2 6 3 2 5" xfId="31443"/>
    <cellStyle name="常规 2 6 3 3 2 2" xfId="31444"/>
    <cellStyle name="常规 2 6 3 3 2 3" xfId="31445"/>
    <cellStyle name="常规 2 6 3 3 2 4" xfId="31446"/>
    <cellStyle name="常规 2 6 3 3 3 2" xfId="31447"/>
    <cellStyle name="常规 2 6 3 3 4" xfId="31448"/>
    <cellStyle name="常规 2 6 3 3 4 2" xfId="31449"/>
    <cellStyle name="常规 2 6 3 3 5" xfId="31450"/>
    <cellStyle name="常规 2 6 3 4 3 2" xfId="31451"/>
    <cellStyle name="常规 2 6 3 4 4" xfId="31452"/>
    <cellStyle name="常规 2 6 3 5 2" xfId="31453"/>
    <cellStyle name="常规 2 6 3 6" xfId="31454"/>
    <cellStyle name="常规 2 6 3 6 2" xfId="31455"/>
    <cellStyle name="常规 2 6 3 7" xfId="31456"/>
    <cellStyle name="常规 2 6 4 4" xfId="31457"/>
    <cellStyle name="常规 2 6 4 5" xfId="31458"/>
    <cellStyle name="常规 2 6 5" xfId="31459"/>
    <cellStyle name="常规 2 6 5 3" xfId="31460"/>
    <cellStyle name="常规 29 3 2 2 4 2" xfId="31461"/>
    <cellStyle name="常规 34 3 2 2 4 2" xfId="31462"/>
    <cellStyle name="常规 2 6 5 4" xfId="31463"/>
    <cellStyle name="常规 2 6 6" xfId="31464"/>
    <cellStyle name="常规 2 6 6 2" xfId="31465"/>
    <cellStyle name="常规 2 6 7" xfId="31466"/>
    <cellStyle name="常规 2 6 7 2" xfId="31467"/>
    <cellStyle name="常规 21 2 3 2 2 2 3" xfId="31468"/>
    <cellStyle name="常规 2 7" xfId="31469"/>
    <cellStyle name="常规 2 7 2 2 2 2 2" xfId="31470"/>
    <cellStyle name="常规 2 7 2 2 2 3" xfId="31471"/>
    <cellStyle name="常规 2 7 2 2 2 3 2" xfId="31472"/>
    <cellStyle name="常规 2 7 2 2 4 2" xfId="31473"/>
    <cellStyle name="常规 2 7 2 3 2 2" xfId="31474"/>
    <cellStyle name="常规 2 7 2 3 2 2 2" xfId="31475"/>
    <cellStyle name="常规 2 7 2 3 2 3" xfId="31476"/>
    <cellStyle name="常规 2 7 2 3 2 3 2" xfId="31477"/>
    <cellStyle name="常规 2 7 2 3 2 4" xfId="31478"/>
    <cellStyle name="常规 2 7 2 3 3" xfId="31479"/>
    <cellStyle name="常规 2 7 2 3 3 2" xfId="31480"/>
    <cellStyle name="常规 2 7 2 3 4" xfId="31481"/>
    <cellStyle name="常规 2 7 2 3 5" xfId="31482"/>
    <cellStyle name="常规 2 7 2 4 3" xfId="31483"/>
    <cellStyle name="常规 2 7 2 4 4" xfId="31484"/>
    <cellStyle name="常规 2 7 3 2 2 2" xfId="31485"/>
    <cellStyle name="常规 2 7 3 2 3" xfId="31486"/>
    <cellStyle name="常规 2 7 3 2 3 2" xfId="31487"/>
    <cellStyle name="常规 2 7 3 3 2" xfId="31488"/>
    <cellStyle name="常规 29 3 2 3 2 2 2" xfId="31489"/>
    <cellStyle name="常规 34 3 2 3 2 2 2" xfId="31490"/>
    <cellStyle name="常规 35 4 3 2 4" xfId="31491"/>
    <cellStyle name="常规 2 7 3 4" xfId="31492"/>
    <cellStyle name="常规 29 3 2 3 2 3" xfId="31493"/>
    <cellStyle name="常规 34 3 2 3 2 3" xfId="31494"/>
    <cellStyle name="常规 2 7 4 3" xfId="31495"/>
    <cellStyle name="常规 29 3 2 3 3 2" xfId="31496"/>
    <cellStyle name="常规 34 3 2 3 3 2" xfId="31497"/>
    <cellStyle name="常规 2 7 4 4" xfId="31498"/>
    <cellStyle name="常规 2 7 5" xfId="31499"/>
    <cellStyle name="常规 2 7 5 2" xfId="31500"/>
    <cellStyle name="常规 2 7 6" xfId="31501"/>
    <cellStyle name="常规 2 7 6 2" xfId="31502"/>
    <cellStyle name="常规 2 7 7" xfId="31503"/>
    <cellStyle name="常规 2 8" xfId="31504"/>
    <cellStyle name="常规 2 8 2 2 2 2" xfId="31505"/>
    <cellStyle name="常规 2 8 2 2 3" xfId="31506"/>
    <cellStyle name="常规 2 8 2 2 3 2" xfId="31507"/>
    <cellStyle name="常规 2 8 2 3 2" xfId="31508"/>
    <cellStyle name="常规 2 8 2 4" xfId="31509"/>
    <cellStyle name="常规 2 8 2 4 2" xfId="31510"/>
    <cellStyle name="常规 2 8 3 2 2 2" xfId="31511"/>
    <cellStyle name="常规 2 8 3 2 3" xfId="31512"/>
    <cellStyle name="常规 2 8 3 2 3 2" xfId="31513"/>
    <cellStyle name="常规 2 8 3 2 4" xfId="31514"/>
    <cellStyle name="常规 2 8 3 3 2" xfId="31515"/>
    <cellStyle name="常规 2 8 3 4" xfId="31516"/>
    <cellStyle name="常规 2 8 3 4 2" xfId="31517"/>
    <cellStyle name="常规 2 8 4" xfId="31518"/>
    <cellStyle name="常规 2 8 4 3" xfId="31519"/>
    <cellStyle name="常规 29 3 2 4 3 2" xfId="31520"/>
    <cellStyle name="常规 34 3 2 4 3 2" xfId="31521"/>
    <cellStyle name="常规 2 8 4 3 2" xfId="31522"/>
    <cellStyle name="常规 2 8 4 4" xfId="31523"/>
    <cellStyle name="常规 2 8 5" xfId="31524"/>
    <cellStyle name="常规 2 8 6" xfId="31525"/>
    <cellStyle name="常规 2 8 6 2" xfId="31526"/>
    <cellStyle name="常规 2 8 7" xfId="31527"/>
    <cellStyle name="常规 2 9" xfId="31528"/>
    <cellStyle name="常规 2 9 2" xfId="31529"/>
    <cellStyle name="常规 2 9 2 2 2" xfId="31530"/>
    <cellStyle name="常规 2 9 2 3" xfId="31531"/>
    <cellStyle name="常规 2 9 2 3 2" xfId="31532"/>
    <cellStyle name="常规 2 9 3" xfId="31533"/>
    <cellStyle name="常规 2 9 3 2" xfId="31534"/>
    <cellStyle name="常规 2 9 4" xfId="31535"/>
    <cellStyle name="常规 2 9 4 2" xfId="31536"/>
    <cellStyle name="常规 2 9 5" xfId="31537"/>
    <cellStyle name="常规 20 2 2 2" xfId="31538"/>
    <cellStyle name="强调文字颜色 6 2 2 3 2 3 2" xfId="31539"/>
    <cellStyle name="常规 20 3" xfId="31540"/>
    <cellStyle name="强调文字颜色 6 2 2 3 2 3 2 2" xfId="31541"/>
    <cellStyle name="常规 20 3 2" xfId="31542"/>
    <cellStyle name="强调文字颜色 6 2 2 3 2 3 3" xfId="31543"/>
    <cellStyle name="常规 20 4" xfId="31544"/>
    <cellStyle name="强调文字颜色 6 2 2 3 2 3 3 2" xfId="31545"/>
    <cellStyle name="常规 20 4 2" xfId="31546"/>
    <cellStyle name="强调文字颜色 6 2 2 3 2 3 4" xfId="31547"/>
    <cellStyle name="常规 20 5" xfId="31548"/>
    <cellStyle name="强调文字颜色 6 2 2 3 2 3 4 2" xfId="31549"/>
    <cellStyle name="常规 20 5 2" xfId="31550"/>
    <cellStyle name="常规 21 2 2 2" xfId="31551"/>
    <cellStyle name="常规 21 2 2 2 2" xfId="31552"/>
    <cellStyle name="常规 21 2 2 2 2 2" xfId="31553"/>
    <cellStyle name="常规 21 2 2 2 2 2 2" xfId="31554"/>
    <cellStyle name="常规 21 2 2 2 2 2 3" xfId="31555"/>
    <cellStyle name="常规 21 2 2 2 2 2 4" xfId="31556"/>
    <cellStyle name="常规 29 2 2 2 6 2" xfId="31557"/>
    <cellStyle name="常规 34 2 2 2 6 2" xfId="31558"/>
    <cellStyle name="常规 21 2 2 2 2 2 4 2" xfId="31559"/>
    <cellStyle name="常规 21 2 2 2 2 2 5" xfId="31560"/>
    <cellStyle name="常规 21 2 2 2 2 3" xfId="31561"/>
    <cellStyle name="常规 21 2 2 2 3 2" xfId="31562"/>
    <cellStyle name="常规 21 2 2 2 3 2 2" xfId="31563"/>
    <cellStyle name="常规 21 2 2 2 3 2 2 2" xfId="31564"/>
    <cellStyle name="常规 21 2 2 2 3 2 3" xfId="31565"/>
    <cellStyle name="常规 21 2 2 2 3 2 3 2" xfId="31566"/>
    <cellStyle name="常规 21 2 2 2 3 2 4" xfId="31567"/>
    <cellStyle name="常规 21 2 2 2 3 3" xfId="31568"/>
    <cellStyle name="常规 21 2 2 2 4" xfId="31569"/>
    <cellStyle name="常规 21 2 2 2 4 2" xfId="31570"/>
    <cellStyle name="常规 21 2 2 2 4 2 2" xfId="31571"/>
    <cellStyle name="常规 21 2 2 2 4 3" xfId="31572"/>
    <cellStyle name="常规 21 2 2 2 6" xfId="31573"/>
    <cellStyle name="常规 21 2 2 3" xfId="31574"/>
    <cellStyle name="常规 21 2 2 3 2" xfId="31575"/>
    <cellStyle name="常规 21 2 2 3 4" xfId="31576"/>
    <cellStyle name="常规 21 2 2 3 5" xfId="31577"/>
    <cellStyle name="常规 21 2 2 3 5 2" xfId="31578"/>
    <cellStyle name="常规 21 2 2 3 6" xfId="31579"/>
    <cellStyle name="常规 21 2 2 4" xfId="31580"/>
    <cellStyle name="常规 21 2 2 4 2" xfId="31581"/>
    <cellStyle name="常规 21 2 2 4 2 2" xfId="31582"/>
    <cellStyle name="检查单元格 2 2 2 3 3" xfId="31583"/>
    <cellStyle name="常规 21 2 2 4 2 2 2" xfId="31584"/>
    <cellStyle name="常规 21 2 2 4 2 3" xfId="31585"/>
    <cellStyle name="常规 21 2 2 4 3" xfId="31586"/>
    <cellStyle name="常规 21 2 2 4 3 2" xfId="31587"/>
    <cellStyle name="常规 21 2 2 4 4" xfId="31588"/>
    <cellStyle name="常规 21 2 2 4 4 2" xfId="31589"/>
    <cellStyle name="常规 21 2 2 4 5" xfId="31590"/>
    <cellStyle name="常规 21 2 2 5 2" xfId="31591"/>
    <cellStyle name="常规 21 2 2 5 2 2" xfId="31592"/>
    <cellStyle name="常规 21 2 2 5 3" xfId="31593"/>
    <cellStyle name="常规 21 2 2 5 3 2" xfId="31594"/>
    <cellStyle name="常规 21 2 2 5 4" xfId="31595"/>
    <cellStyle name="常规 21 2 2 6 2" xfId="31596"/>
    <cellStyle name="常规 21 2 2 7 2" xfId="31597"/>
    <cellStyle name="常规 21 2 2 8" xfId="31598"/>
    <cellStyle name="常规 21 2 3" xfId="31599"/>
    <cellStyle name="常规 21 2 3 2" xfId="31600"/>
    <cellStyle name="常规 21 2 3 2 2" xfId="31601"/>
    <cellStyle name="常规 21 2 3 2 2 2" xfId="31602"/>
    <cellStyle name="常规 21 2 3 2 2 2 2" xfId="31603"/>
    <cellStyle name="常规 21 2 3 2 2 2 4" xfId="31604"/>
    <cellStyle name="常规 21 2 3 2 2 3 2" xfId="31605"/>
    <cellStyle name="常规 21 2 3 2 3" xfId="31606"/>
    <cellStyle name="常规 21 2 3 2 3 2" xfId="31607"/>
    <cellStyle name="常规 21 2 3 2 3 2 2" xfId="31608"/>
    <cellStyle name="常规 21 2 3 2 3 2 2 2" xfId="31609"/>
    <cellStyle name="常规 21 2 3 2 3 2 3" xfId="31610"/>
    <cellStyle name="常规 21 2 3 2 3 2 3 2" xfId="31611"/>
    <cellStyle name="常规 21 2 3 2 3 2 4" xfId="31612"/>
    <cellStyle name="常规 21 2 3 2 3 3 2" xfId="31613"/>
    <cellStyle name="常规 21 2 3 2 4" xfId="31614"/>
    <cellStyle name="常规 21 2 3 2 4 2" xfId="31615"/>
    <cellStyle name="常规 21 2 3 2 4 2 2" xfId="31616"/>
    <cellStyle name="常规 21 2 3 2 4 3" xfId="31617"/>
    <cellStyle name="常规 21 2 3 2 4 3 2" xfId="31618"/>
    <cellStyle name="常规 21 2 3 2 5 2" xfId="31619"/>
    <cellStyle name="常规 21 2 3 2 6" xfId="31620"/>
    <cellStyle name="常规 21 2 3 2 6 2" xfId="31621"/>
    <cellStyle name="常规 21 2 3 2 7" xfId="31622"/>
    <cellStyle name="常规 21 2 3 3" xfId="31623"/>
    <cellStyle name="常规 21 2 3 3 2" xfId="31624"/>
    <cellStyle name="常规 21 2 3 3 2 2" xfId="31625"/>
    <cellStyle name="常规 21 2 3 3 3" xfId="31626"/>
    <cellStyle name="常规 21 2 3 3 3 2" xfId="31627"/>
    <cellStyle name="常规 21 2 3 3 4" xfId="31628"/>
    <cellStyle name="常规 21 2 3 3 4 2" xfId="31629"/>
    <cellStyle name="常规 21 2 3 4" xfId="31630"/>
    <cellStyle name="常规 21 2 3 4 2" xfId="31631"/>
    <cellStyle name="常规 21 2 3 4 2 2" xfId="31632"/>
    <cellStyle name="常规 21 2 3 4 3" xfId="31633"/>
    <cellStyle name="常规 21 2 3 4 3 2" xfId="31634"/>
    <cellStyle name="常规 21 2 3 4 4" xfId="31635"/>
    <cellStyle name="常规 21 2 3 5 2" xfId="31636"/>
    <cellStyle name="常规 21 2 3 6 2" xfId="31637"/>
    <cellStyle name="常规 21 2 4" xfId="31638"/>
    <cellStyle name="常规 21 2 4 2" xfId="31639"/>
    <cellStyle name="常规 21 2 4 2 2" xfId="31640"/>
    <cellStyle name="常规 21 2 4 2 2 2" xfId="31641"/>
    <cellStyle name="常规 21 2 4 2 2 3" xfId="31642"/>
    <cellStyle name="常规 21 2 4 2 3" xfId="31643"/>
    <cellStyle name="常规 21 2 4 2 3 2" xfId="31644"/>
    <cellStyle name="常规 21 2 4 2 4" xfId="31645"/>
    <cellStyle name="常规 21 2 4 2 4 2" xfId="31646"/>
    <cellStyle name="常规 21 2 4 3" xfId="31647"/>
    <cellStyle name="常规 21 2 4 3 2" xfId="31648"/>
    <cellStyle name="常规 21 2 4 3 2 2" xfId="31649"/>
    <cellStyle name="常规 21 2 4 3 2 3" xfId="31650"/>
    <cellStyle name="常规 21 2 4 3 3" xfId="31651"/>
    <cellStyle name="常规 21 2 4 3 3 2" xfId="31652"/>
    <cellStyle name="常规 21 2 4 3 4" xfId="31653"/>
    <cellStyle name="常规 21 2 4 3 4 2" xfId="31654"/>
    <cellStyle name="常规 21 2 4 4" xfId="31655"/>
    <cellStyle name="常规 21 2 4 4 2" xfId="31656"/>
    <cellStyle name="常规 21 2 4 4 2 2" xfId="31657"/>
    <cellStyle name="常规 21 2 4 4 3" xfId="31658"/>
    <cellStyle name="常规 21 2 4 4 3 2" xfId="31659"/>
    <cellStyle name="常规 21 2 4 4 4" xfId="31660"/>
    <cellStyle name="常规 21 2 4 5" xfId="31661"/>
    <cellStyle name="常规 21 2 4 5 2" xfId="31662"/>
    <cellStyle name="常规 21 2 4 6" xfId="31663"/>
    <cellStyle name="常规 21 2 4 6 2" xfId="31664"/>
    <cellStyle name="常规 21 2 5" xfId="31665"/>
    <cellStyle name="检查单元格 2 3 3 2 4 3" xfId="31666"/>
    <cellStyle name="常规 21 2 5 2 2" xfId="31667"/>
    <cellStyle name="检查单元格 2 3 3 2 4 3 2" xfId="31668"/>
    <cellStyle name="常规 21 2 5 2 2 2" xfId="31669"/>
    <cellStyle name="检查单元格 2 3 3 2 4 4" xfId="31670"/>
    <cellStyle name="常规 21 2 5 2 3" xfId="31671"/>
    <cellStyle name="常规 21 2 5 2 3 2" xfId="31672"/>
    <cellStyle name="常规 21 2 5 2 4" xfId="31673"/>
    <cellStyle name="常规 21 2 5 3" xfId="31674"/>
    <cellStyle name="常规 21 2 5 3 2" xfId="31675"/>
    <cellStyle name="常规 21 2 5 4" xfId="31676"/>
    <cellStyle name="常规 21 2 5 4 2" xfId="31677"/>
    <cellStyle name="常规 21 2 5 5" xfId="31678"/>
    <cellStyle name="强调文字颜色 6 2 2 3 2 4 2" xfId="31679"/>
    <cellStyle name="常规 21 3" xfId="31680"/>
    <cellStyle name="强调文字颜色 6 2 2 3 2 4 2 2" xfId="31681"/>
    <cellStyle name="常规 21 3 2" xfId="31682"/>
    <cellStyle name="常规 21 3 2 2 2 2 2 2" xfId="31683"/>
    <cellStyle name="常规 21 3 2 2 2 2 2 2 2" xfId="31684"/>
    <cellStyle name="常规 21 3 2 2 2 2 2 3" xfId="31685"/>
    <cellStyle name="常规 21 3 2 2 2 2 2 4" xfId="31686"/>
    <cellStyle name="常规 21 3 2 2 2 2 3" xfId="31687"/>
    <cellStyle name="常规 21 3 2 2 2 2 3 2" xfId="31688"/>
    <cellStyle name="常规 21 3 2 2 3 2" xfId="31689"/>
    <cellStyle name="常规 21 3 2 2 3 2 2" xfId="31690"/>
    <cellStyle name="常规 21 3 2 2 3 2 2 2" xfId="31691"/>
    <cellStyle name="常规 21 3 2 2 3 2 3" xfId="31692"/>
    <cellStyle name="常规 21 3 2 2 3 2 3 2" xfId="31693"/>
    <cellStyle name="常规 21 3 2 2 3 3" xfId="31694"/>
    <cellStyle name="常规 21 3 2 2 4" xfId="31695"/>
    <cellStyle name="常规 21 3 2 2 4 2" xfId="31696"/>
    <cellStyle name="常规 21 3 2 2 4 2 2" xfId="31697"/>
    <cellStyle name="常规 21 3 2 2 4 3" xfId="31698"/>
    <cellStyle name="警告文本 2 2 2 4 3" xfId="31699"/>
    <cellStyle name="常规 21 3 2 2 6" xfId="31700"/>
    <cellStyle name="常规 21 3 2 3 2 2" xfId="31701"/>
    <cellStyle name="常规 35 4 7" xfId="31702"/>
    <cellStyle name="常规 21 3 2 3 2 2 2" xfId="31703"/>
    <cellStyle name="常规 21 3 2 3 2 2 2 2" xfId="31704"/>
    <cellStyle name="常规 21 3 2 3 2 2 3" xfId="31705"/>
    <cellStyle name="常规 21 3 2 3 2 3" xfId="31706"/>
    <cellStyle name="常规 21 3 2 3 3 2" xfId="31707"/>
    <cellStyle name="常规 21 3 2 3 3 2 2" xfId="31708"/>
    <cellStyle name="常规 21 3 2 3 3 2 2 2" xfId="31709"/>
    <cellStyle name="常规 21 3 2 3 3 2 3" xfId="31710"/>
    <cellStyle name="常规 21 3 2 3 3 2 3 2" xfId="31711"/>
    <cellStyle name="汇总 2 3 2 2 7 2" xfId="31712"/>
    <cellStyle name="常规 21 3 2 3 3 2 4" xfId="31713"/>
    <cellStyle name="常规 21 3 2 3 3 3" xfId="31714"/>
    <cellStyle name="常规 21 3 2 3 4" xfId="31715"/>
    <cellStyle name="常规 21 3 2 3 4 2" xfId="31716"/>
    <cellStyle name="常规 21 3 2 3 4 2 2" xfId="31717"/>
    <cellStyle name="常规 21 3 2 3 4 3" xfId="31718"/>
    <cellStyle name="常规 21 3 2 3 4 3 2" xfId="31719"/>
    <cellStyle name="警告文本 2 2 2 5 3" xfId="31720"/>
    <cellStyle name="常规 21 3 2 3 6" xfId="31721"/>
    <cellStyle name="警告文本 2 2 2 5 4" xfId="31722"/>
    <cellStyle name="常规 21 3 2 3 7" xfId="31723"/>
    <cellStyle name="常规 21 3 2 4 2" xfId="31724"/>
    <cellStyle name="常规 21 3 2 4 2 2" xfId="31725"/>
    <cellStyle name="常规 36 4 7" xfId="31726"/>
    <cellStyle name="常规 21 3 2 4 2 2 2" xfId="31727"/>
    <cellStyle name="常规 21 3 2 4 2 3" xfId="31728"/>
    <cellStyle name="常规 21 3 2 4 3" xfId="31729"/>
    <cellStyle name="常规 21 3 2 4 3 2" xfId="31730"/>
    <cellStyle name="常规 21 3 2 4 4" xfId="31731"/>
    <cellStyle name="常规 21 3 2 4 4 2" xfId="31732"/>
    <cellStyle name="警告文本 2 2 2 6 2" xfId="31733"/>
    <cellStyle name="常规 21 3 2 4 5" xfId="31734"/>
    <cellStyle name="常规 21 3 2 5 2" xfId="31735"/>
    <cellStyle name="常规 21 3 2 5 2 2" xfId="31736"/>
    <cellStyle name="常规 21 3 2 5 3" xfId="31737"/>
    <cellStyle name="常规 21 3 2 5 3 2" xfId="31738"/>
    <cellStyle name="常规 21 3 2 5 4" xfId="31739"/>
    <cellStyle name="常规 21 3 2 6 2" xfId="31740"/>
    <cellStyle name="常规 21 3 2 7" xfId="31741"/>
    <cellStyle name="常规 21 3 2 7 2" xfId="31742"/>
    <cellStyle name="常规 21 3 2 8" xfId="31743"/>
    <cellStyle name="常规 21 3 3" xfId="31744"/>
    <cellStyle name="常规 21 3 3 2 2 2" xfId="31745"/>
    <cellStyle name="常规 21 3 3 2 2 2 2" xfId="31746"/>
    <cellStyle name="常规 21 3 3 2 2 2 2 2" xfId="31747"/>
    <cellStyle name="常规 21 3 3 2 2 3" xfId="31748"/>
    <cellStyle name="常规 21 3 3 2 2 3 2" xfId="31749"/>
    <cellStyle name="常规 21 3 3 2 3 2" xfId="31750"/>
    <cellStyle name="常规 21 3 3 2 3 2 2" xfId="31751"/>
    <cellStyle name="常规 21 3 3 2 3 2 2 2" xfId="31752"/>
    <cellStyle name="常规 21 3 3 2 3 3" xfId="31753"/>
    <cellStyle name="常规 21 3 3 2 3 3 2" xfId="31754"/>
    <cellStyle name="常规 21 3 3 2 3 4 2" xfId="31755"/>
    <cellStyle name="常规 21 3 3 2 4" xfId="31756"/>
    <cellStyle name="常规 21 3 3 3 2 2" xfId="31757"/>
    <cellStyle name="常规 21 3 3 3 2 2 2" xfId="31758"/>
    <cellStyle name="常规 21 3 3 3 2 3" xfId="31759"/>
    <cellStyle name="常规 21 3 3 3 2 3 2" xfId="31760"/>
    <cellStyle name="常规 21 3 3 3 3" xfId="31761"/>
    <cellStyle name="常规 21 3 3 3 3 2" xfId="31762"/>
    <cellStyle name="常规 21 3 3 3 4" xfId="31763"/>
    <cellStyle name="警告文本 2 2 3 5 2" xfId="31764"/>
    <cellStyle name="常规 21 3 3 3 5" xfId="31765"/>
    <cellStyle name="常规 21 3 3 4 2" xfId="31766"/>
    <cellStyle name="常规 21 3 3 4 2 2" xfId="31767"/>
    <cellStyle name="常规 21 3 3 4 3" xfId="31768"/>
    <cellStyle name="常规 21 3 3 4 3 2" xfId="31769"/>
    <cellStyle name="常规 21 3 3 4 4" xfId="31770"/>
    <cellStyle name="常规 21 3 3 5" xfId="31771"/>
    <cellStyle name="常规 21 3 3 5 2" xfId="31772"/>
    <cellStyle name="常规 21 3 3 6" xfId="31773"/>
    <cellStyle name="常规 21 3 3 6 2" xfId="31774"/>
    <cellStyle name="常规 21 3 3 7" xfId="31775"/>
    <cellStyle name="常规 21 3 4" xfId="31776"/>
    <cellStyle name="常规 21 3 4 2 2" xfId="31777"/>
    <cellStyle name="常规 21 3 4 2 2 2" xfId="31778"/>
    <cellStyle name="常规 21 3 4 2 2 2 2" xfId="31779"/>
    <cellStyle name="常规 21 3 4 2 2 3" xfId="31780"/>
    <cellStyle name="常规 21 3 4 2 3" xfId="31781"/>
    <cellStyle name="常规 21 3 4 2 3 2" xfId="31782"/>
    <cellStyle name="常规 21 3 4 2 4" xfId="31783"/>
    <cellStyle name="常规 21 3 4 2 4 2" xfId="31784"/>
    <cellStyle name="警告文本 2 2 4 4 2" xfId="31785"/>
    <cellStyle name="常规 21 3 4 2 5" xfId="31786"/>
    <cellStyle name="常规 21 3 4 3" xfId="31787"/>
    <cellStyle name="常规 21 3 4 3 2" xfId="31788"/>
    <cellStyle name="常规 21 3 4 3 2 2" xfId="31789"/>
    <cellStyle name="常规 21 3 4 3 2 2 2" xfId="31790"/>
    <cellStyle name="常规 21 3 4 3 2 3 2" xfId="31791"/>
    <cellStyle name="常规 21 3 4 3 3" xfId="31792"/>
    <cellStyle name="常规 21 3 4 3 3 2" xfId="31793"/>
    <cellStyle name="常规 21 3 4 3 4" xfId="31794"/>
    <cellStyle name="常规 21 3 4 3 4 2" xfId="31795"/>
    <cellStyle name="警告文本 2 2 4 5 2" xfId="31796"/>
    <cellStyle name="常规 21 3 4 3 5" xfId="31797"/>
    <cellStyle name="常规 21 3 4 4" xfId="31798"/>
    <cellStyle name="常规 21 3 4 4 2" xfId="31799"/>
    <cellStyle name="常规 21 3 4 4 2 2" xfId="31800"/>
    <cellStyle name="常规 21 3 4 4 3" xfId="31801"/>
    <cellStyle name="常规 21 3 4 4 3 2" xfId="31802"/>
    <cellStyle name="常规 21 3 4 4 4" xfId="31803"/>
    <cellStyle name="常规 21 3 4 5" xfId="31804"/>
    <cellStyle name="常规 21 3 4 5 2" xfId="31805"/>
    <cellStyle name="常规 21 3 4 6" xfId="31806"/>
    <cellStyle name="常规 21 3 4 6 2" xfId="31807"/>
    <cellStyle name="常规 21 3 4 7" xfId="31808"/>
    <cellStyle name="常规 21 3 5" xfId="31809"/>
    <cellStyle name="常规 21 3 5 2" xfId="31810"/>
    <cellStyle name="常规 21 3 5 2 2" xfId="31811"/>
    <cellStyle name="常规 21 3 5 2 2 2" xfId="31812"/>
    <cellStyle name="常规 21 3 5 2 3 2" xfId="31813"/>
    <cellStyle name="常规 21 3 5 3" xfId="31814"/>
    <cellStyle name="常规 21 3 5 3 2" xfId="31815"/>
    <cellStyle name="常规 21 3 5 4" xfId="31816"/>
    <cellStyle name="常规 21 3 5 5" xfId="31817"/>
    <cellStyle name="常规 21 3 7" xfId="31818"/>
    <cellStyle name="常规 23 2 3 3 3 3 2" xfId="31819"/>
    <cellStyle name="常规 21 3 8" xfId="31820"/>
    <cellStyle name="常规 21 3 9" xfId="31821"/>
    <cellStyle name="强调文字颜色 6 2 2 3 2 4 3" xfId="31822"/>
    <cellStyle name="常规 21 4" xfId="31823"/>
    <cellStyle name="强调文字颜色 6 2 2 3 2 4 3 2" xfId="31824"/>
    <cellStyle name="常规 21 4 2" xfId="31825"/>
    <cellStyle name="常规 21 4 2 2 2 2 2 2" xfId="31826"/>
    <cellStyle name="常规 21 4 2 2 2 2 2 2 2" xfId="31827"/>
    <cellStyle name="常规 21 4 2 2 2 2 2 3" xfId="31828"/>
    <cellStyle name="常规 21 4 2 2 2 2 2 3 2" xfId="31829"/>
    <cellStyle name="常规 21 4 2 2 2 2 2 4" xfId="31830"/>
    <cellStyle name="常规 21 4 2 2 2 2 3" xfId="31831"/>
    <cellStyle name="常规 21 4 2 2 2 2 4" xfId="31832"/>
    <cellStyle name="常规 3 5 2 3 4 2" xfId="31833"/>
    <cellStyle name="强调文字颜色 1 2 2 2 2 2 4 3" xfId="31834"/>
    <cellStyle name="常规 25 3 2 5 2" xfId="31835"/>
    <cellStyle name="常规 30 3 2 5 2" xfId="31836"/>
    <cellStyle name="常规 36 2 2 2 6 2" xfId="31837"/>
    <cellStyle name="常规 21 4 2 2 3 2" xfId="31838"/>
    <cellStyle name="常规 21 4 2 2 3 2 2" xfId="31839"/>
    <cellStyle name="常规 21 4 2 2 3 2 3" xfId="31840"/>
    <cellStyle name="常规 21 4 2 2 3 2 4" xfId="31841"/>
    <cellStyle name="常规 25 3 3 5 2" xfId="31842"/>
    <cellStyle name="常规 3 5 2 4 4 2" xfId="31843"/>
    <cellStyle name="常规 21 4 2 2 3 3" xfId="31844"/>
    <cellStyle name="常规 21 4 2 2 4 2 2" xfId="31845"/>
    <cellStyle name="常规 21 4 2 2 4 3" xfId="31846"/>
    <cellStyle name="警告文本 2 3 2 4 3 2" xfId="31847"/>
    <cellStyle name="常规 21 4 2 2 6 2" xfId="31848"/>
    <cellStyle name="警告文本 2 3 2 4 4" xfId="31849"/>
    <cellStyle name="常规 21 4 2 2 7" xfId="31850"/>
    <cellStyle name="常规 22 2 2 2 6 2" xfId="31851"/>
    <cellStyle name="常规 21 4 2 3 2" xfId="31852"/>
    <cellStyle name="常规 21 4 2 3 2 2" xfId="31853"/>
    <cellStyle name="常规 21 4 2 3 2 2 2" xfId="31854"/>
    <cellStyle name="常规 21 4 2 3 2 2 2 2" xfId="31855"/>
    <cellStyle name="常规 35" xfId="31856"/>
    <cellStyle name="常规 40" xfId="31857"/>
    <cellStyle name="常规 21 4 2 3 2 2 3" xfId="31858"/>
    <cellStyle name="常规 21 4 2 3 2 2 4" xfId="31859"/>
    <cellStyle name="常规 3 5 3 3 4 2" xfId="31860"/>
    <cellStyle name="常规 21 4 2 3 2 3" xfId="31861"/>
    <cellStyle name="输入 2 6 2 2 5" xfId="31862"/>
    <cellStyle name="常规 21 4 2 3 3 2" xfId="31863"/>
    <cellStyle name="输入 2 6 2 2 5 2" xfId="31864"/>
    <cellStyle name="常规 21 4 2 3 3 2 2" xfId="31865"/>
    <cellStyle name="常规 21 4 2 3 3 2 3" xfId="31866"/>
    <cellStyle name="常规 21 4 2 3 3 2 4" xfId="31867"/>
    <cellStyle name="输入 2 6 2 2 6" xfId="31868"/>
    <cellStyle name="常规 21 4 2 3 3 3" xfId="31869"/>
    <cellStyle name="常规 21 4 2 3 3 5" xfId="31870"/>
    <cellStyle name="输入 2 6 2 3 5" xfId="31871"/>
    <cellStyle name="常规 21 4 2 3 4 2" xfId="31872"/>
    <cellStyle name="常规 21 4 2 3 4 2 2" xfId="31873"/>
    <cellStyle name="常规 21 4 2 3 4 3" xfId="31874"/>
    <cellStyle name="常规 21 4 2 3 4 3 2" xfId="31875"/>
    <cellStyle name="输入 2 6 2 4 5" xfId="31876"/>
    <cellStyle name="警告文本 2 3 2 5 2 2" xfId="31877"/>
    <cellStyle name="常规 21 4 2 3 5 2" xfId="31878"/>
    <cellStyle name="警告文本 2 3 2 5 3" xfId="31879"/>
    <cellStyle name="常规 21 4 2 3 6" xfId="31880"/>
    <cellStyle name="警告文本 2 3 2 5 3 2" xfId="31881"/>
    <cellStyle name="常规 21 4 2 3 6 2" xfId="31882"/>
    <cellStyle name="警告文本 2 3 2 5 4" xfId="31883"/>
    <cellStyle name="常规 21 4 2 3 7" xfId="31884"/>
    <cellStyle name="常规 21 4 2 4" xfId="31885"/>
    <cellStyle name="常规 29 4 2 2 2" xfId="31886"/>
    <cellStyle name="常规 34 4 2 2 2" xfId="31887"/>
    <cellStyle name="常规 21 4 2 4 2" xfId="31888"/>
    <cellStyle name="常规 29 4 2 2 2 2" xfId="31889"/>
    <cellStyle name="常规 34 4 2 2 2 2" xfId="31890"/>
    <cellStyle name="常规 21 4 2 4 2 2" xfId="31891"/>
    <cellStyle name="常规 21 4 2 4 2 2 2" xfId="31892"/>
    <cellStyle name="常规 21 4 2 4 2 3" xfId="31893"/>
    <cellStyle name="常规 21 4 2 4 3" xfId="31894"/>
    <cellStyle name="常规 21 4 2 4 4 2" xfId="31895"/>
    <cellStyle name="警告文本 2 3 2 6 2" xfId="31896"/>
    <cellStyle name="常规 21 4 2 4 5" xfId="31897"/>
    <cellStyle name="常规 21 4 2 5" xfId="31898"/>
    <cellStyle name="常规 29 4 2 2 3" xfId="31899"/>
    <cellStyle name="常规 34 4 2 2 3" xfId="31900"/>
    <cellStyle name="常规 21 4 2 5 2" xfId="31901"/>
    <cellStyle name="常规 29 4 2 2 3 2" xfId="31902"/>
    <cellStyle name="常规 34 4 2 2 3 2" xfId="31903"/>
    <cellStyle name="常规 21 4 2 5 3" xfId="31904"/>
    <cellStyle name="常规 21 4 2 6 2" xfId="31905"/>
    <cellStyle name="常规 21 4 2 7" xfId="31906"/>
    <cellStyle name="常规 21 4 2 7 2" xfId="31907"/>
    <cellStyle name="常规 21 4 2 8" xfId="31908"/>
    <cellStyle name="常规 21 4 3" xfId="31909"/>
    <cellStyle name="常规 21 4 3 2 2 2 2" xfId="31910"/>
    <cellStyle name="常规 21 4 3 2 2 2 3" xfId="31911"/>
    <cellStyle name="常规 21 4 3 2 2 2 4" xfId="31912"/>
    <cellStyle name="常规 3 6 2 3 4 2" xfId="31913"/>
    <cellStyle name="输入 2 2 2 2 2 4 2 4" xfId="31914"/>
    <cellStyle name="常规 26 3 2 5 2" xfId="31915"/>
    <cellStyle name="常规 31 3 2 5 2" xfId="31916"/>
    <cellStyle name="常规 21 4 3 2 2 3" xfId="31917"/>
    <cellStyle name="常规 21 4 3 2 2 3 2" xfId="31918"/>
    <cellStyle name="常规 21 4 3 2 3 3" xfId="31919"/>
    <cellStyle name="常规 21 4 3 2 3 3 2" xfId="31920"/>
    <cellStyle name="常规 21 4 3 2 3 4 2" xfId="31921"/>
    <cellStyle name="常规 21 4 3 3" xfId="31922"/>
    <cellStyle name="常规 21 4 3 3 2 2 2" xfId="31923"/>
    <cellStyle name="常规 21 4 3 3 2 3" xfId="31924"/>
    <cellStyle name="常规 21 4 3 3 2 3 2" xfId="31925"/>
    <cellStyle name="输入 2 7 2 2 5" xfId="31926"/>
    <cellStyle name="常规 21 4 3 3 3 2" xfId="31927"/>
    <cellStyle name="警告文本 2 3 3 5 2" xfId="31928"/>
    <cellStyle name="常规 21 4 3 3 5" xfId="31929"/>
    <cellStyle name="常规 21 4 3 4" xfId="31930"/>
    <cellStyle name="常规 29 4 2 3 2" xfId="31931"/>
    <cellStyle name="常规 34 4 2 3 2" xfId="31932"/>
    <cellStyle name="常规 21 4 3 4 2" xfId="31933"/>
    <cellStyle name="常规 21 4 3 4 2 2" xfId="31934"/>
    <cellStyle name="常规 21 4 3 4 3" xfId="31935"/>
    <cellStyle name="常规 21 4 3 5" xfId="31936"/>
    <cellStyle name="常规 21 4 3 5 2" xfId="31937"/>
    <cellStyle name="常规 21 4 3 6 2" xfId="31938"/>
    <cellStyle name="常规 21 4 3 7" xfId="31939"/>
    <cellStyle name="常规 21 4 4" xfId="31940"/>
    <cellStyle name="常规 21 4 4 2" xfId="31941"/>
    <cellStyle name="常规 21 4 4 2 2" xfId="31942"/>
    <cellStyle name="常规 21 4 4 2 2 2" xfId="31943"/>
    <cellStyle name="常规 21 4 4 2 2 2 2" xfId="31944"/>
    <cellStyle name="常规 21 4 4 2 2 3" xfId="31945"/>
    <cellStyle name="常规 21 4 4 2 3" xfId="31946"/>
    <cellStyle name="常规 21 4 4 2 3 2" xfId="31947"/>
    <cellStyle name="常规 21 4 4 2 4" xfId="31948"/>
    <cellStyle name="常规 21 4 4 2 4 2" xfId="31949"/>
    <cellStyle name="警告文本 2 3 4 4 2" xfId="31950"/>
    <cellStyle name="常规 21 4 4 2 5" xfId="31951"/>
    <cellStyle name="常规 21 4 4 3" xfId="31952"/>
    <cellStyle name="常规 21 4 4 3 2" xfId="31953"/>
    <cellStyle name="常规 21 4 4 3 2 2" xfId="31954"/>
    <cellStyle name="常规 21 4 4 3 2 2 2" xfId="31955"/>
    <cellStyle name="常规 21 4 4 3 2 3 2" xfId="31956"/>
    <cellStyle name="常规 21 4 4 3 3" xfId="31957"/>
    <cellStyle name="常规 21 4 4 3 3 2" xfId="31958"/>
    <cellStyle name="常规 21 4 4 3 4" xfId="31959"/>
    <cellStyle name="常规 21 4 4 3 4 2" xfId="31960"/>
    <cellStyle name="警告文本 2 3 4 5 2" xfId="31961"/>
    <cellStyle name="常规 21 4 4 3 5" xfId="31962"/>
    <cellStyle name="常规 21 4 4 4" xfId="31963"/>
    <cellStyle name="常规 29 4 2 4 2" xfId="31964"/>
    <cellStyle name="常规 34 4 2 4 2" xfId="31965"/>
    <cellStyle name="常规 21 4 4 4 2" xfId="31966"/>
    <cellStyle name="常规 21 4 4 4 2 2" xfId="31967"/>
    <cellStyle name="常规 21 4 4 4 3" xfId="31968"/>
    <cellStyle name="常规 21 4 4 4 3 2" xfId="31969"/>
    <cellStyle name="常规 21 4 4 4 4" xfId="31970"/>
    <cellStyle name="常规 21 4 4 5" xfId="31971"/>
    <cellStyle name="常规 21 4 4 5 2" xfId="31972"/>
    <cellStyle name="常规 21 4 4 6" xfId="31973"/>
    <cellStyle name="常规 21 4 4 6 2" xfId="31974"/>
    <cellStyle name="常规 21 4 4 7" xfId="31975"/>
    <cellStyle name="常规 21 4 5" xfId="31976"/>
    <cellStyle name="常规 21 4 5 2" xfId="31977"/>
    <cellStyle name="常规 21 4 5 2 2" xfId="31978"/>
    <cellStyle name="常规 21 4 5 2 2 2" xfId="31979"/>
    <cellStyle name="常规 21 4 5 2 3 2" xfId="31980"/>
    <cellStyle name="常规 21 4 5 3" xfId="31981"/>
    <cellStyle name="常规 21 4 5 3 2" xfId="31982"/>
    <cellStyle name="常规 21 4 5 4" xfId="31983"/>
    <cellStyle name="常规 21 4 5 5" xfId="31984"/>
    <cellStyle name="常规 21 4 7" xfId="31985"/>
    <cellStyle name="常规 21 4 8" xfId="31986"/>
    <cellStyle name="强调文字颜色 6 2 2 3 2 4 4" xfId="31987"/>
    <cellStyle name="常规 21 5" xfId="31988"/>
    <cellStyle name="常规 21 5 2" xfId="31989"/>
    <cellStyle name="常规 21 5 2 2 2 2 2 2" xfId="31990"/>
    <cellStyle name="常规 21 5 2 2 2 2 3" xfId="31991"/>
    <cellStyle name="常规 21 5 2 2 2 2 3 2" xfId="31992"/>
    <cellStyle name="常规 21 5 2 2 2 2 4" xfId="31993"/>
    <cellStyle name="常规 21 5 2 2 3" xfId="31994"/>
    <cellStyle name="常规 21 5 2 2 3 2" xfId="31995"/>
    <cellStyle name="常规 21 5 2 2 3 2 2" xfId="31996"/>
    <cellStyle name="常规 21 5 2 2 3 2 2 2" xfId="31997"/>
    <cellStyle name="常规 21 5 2 2 3 2 3" xfId="31998"/>
    <cellStyle name="常规 21 5 2 2 3 2 3 2" xfId="31999"/>
    <cellStyle name="常规 21 5 2 2 3 2 4" xfId="32000"/>
    <cellStyle name="常规 21 5 2 2 3 3" xfId="32001"/>
    <cellStyle name="常规 21 5 2 2 4 2 2" xfId="32002"/>
    <cellStyle name="常规 21 5 2 2 4 3" xfId="32003"/>
    <cellStyle name="警告文本 2 4 2 4 3 2" xfId="32004"/>
    <cellStyle name="常规 21 5 2 2 6 2" xfId="32005"/>
    <cellStyle name="警告文本 2 4 2 4 4" xfId="32006"/>
    <cellStyle name="常规 21 5 2 2 7" xfId="32007"/>
    <cellStyle name="常规 21 5 2 3 2" xfId="32008"/>
    <cellStyle name="常规 21 5 2 3 2 2" xfId="32009"/>
    <cellStyle name="常规 21 5 2 3 2 2 2" xfId="32010"/>
    <cellStyle name="常规 21 5 2 3 2 3" xfId="32011"/>
    <cellStyle name="常规 21 5 2 3 3" xfId="32012"/>
    <cellStyle name="常规 21 5 2 3 3 2" xfId="32013"/>
    <cellStyle name="常规 21 5 2 4" xfId="32014"/>
    <cellStyle name="常规 29 4 3 2 2" xfId="32015"/>
    <cellStyle name="常规 34 4 3 2 2" xfId="32016"/>
    <cellStyle name="常规 21 5 2 4 2" xfId="32017"/>
    <cellStyle name="常规 29 4 3 2 2 2" xfId="32018"/>
    <cellStyle name="常规 34 4 3 2 2 2" xfId="32019"/>
    <cellStyle name="常规 21 5 2 4 2 2" xfId="32020"/>
    <cellStyle name="常规 21 5 2 4 3" xfId="32021"/>
    <cellStyle name="常规 21 5 2 5" xfId="32022"/>
    <cellStyle name="常规 29 4 3 2 3" xfId="32023"/>
    <cellStyle name="常规 34 4 3 2 3" xfId="32024"/>
    <cellStyle name="常规 21 5 2 6" xfId="32025"/>
    <cellStyle name="常规 29 4 3 2 4" xfId="32026"/>
    <cellStyle name="常规 34 4 3 2 4" xfId="32027"/>
    <cellStyle name="常规 21 5 2 6 2" xfId="32028"/>
    <cellStyle name="常规 21 5 2 7" xfId="32029"/>
    <cellStyle name="常规 21 6 2 2" xfId="32030"/>
    <cellStyle name="常规 21 6 2 2 2" xfId="32031"/>
    <cellStyle name="常规 21 6 2 2 2 2" xfId="32032"/>
    <cellStyle name="常规 21 6 2 2 2 3" xfId="32033"/>
    <cellStyle name="常规 21 6 2 2 2 3 2" xfId="32034"/>
    <cellStyle name="常规 21 6 2 2 3" xfId="32035"/>
    <cellStyle name="常规 21 6 2 2 4" xfId="32036"/>
    <cellStyle name="常规 21 6 2 3" xfId="32037"/>
    <cellStyle name="常规 21 6 2 3 2" xfId="32038"/>
    <cellStyle name="常规 21 6 2 3 2 2" xfId="32039"/>
    <cellStyle name="常规 21 6 2 3 2 2 2" xfId="32040"/>
    <cellStyle name="常规 21 6 2 3 2 3" xfId="32041"/>
    <cellStyle name="常规 21 6 2 3 2 3 2" xfId="32042"/>
    <cellStyle name="常规 21 6 2 3 3" xfId="32043"/>
    <cellStyle name="常规 21 6 2 3 3 2" xfId="32044"/>
    <cellStyle name="常规 21 6 2 3 4 2" xfId="32045"/>
    <cellStyle name="警告文本 2 5 2 5 2" xfId="32046"/>
    <cellStyle name="常规 21 6 2 3 5" xfId="32047"/>
    <cellStyle name="常规 21 6 2 4" xfId="32048"/>
    <cellStyle name="常规 29 4 4 2 2" xfId="32049"/>
    <cellStyle name="常规 34 4 4 2 2" xfId="32050"/>
    <cellStyle name="常规 21 6 2 4 2" xfId="32051"/>
    <cellStyle name="输入 2 3 3 2 2 2 2 3" xfId="32052"/>
    <cellStyle name="常规 21 6 2 4 2 2" xfId="32053"/>
    <cellStyle name="常规 21 6 2 4 3" xfId="32054"/>
    <cellStyle name="常规 21 6 2 4 3 2" xfId="32055"/>
    <cellStyle name="常规 21 6 2 6" xfId="32056"/>
    <cellStyle name="常规 21 6 2 6 2" xfId="32057"/>
    <cellStyle name="常规 21 6 2 7" xfId="32058"/>
    <cellStyle name="常规 21 7 2 2" xfId="32059"/>
    <cellStyle name="常规 21 7 2 2 2 2" xfId="32060"/>
    <cellStyle name="常规 21 7 2 2 3" xfId="32061"/>
    <cellStyle name="常规 21 7 2 2 4" xfId="32062"/>
    <cellStyle name="常规 21 7 2 3 2" xfId="32063"/>
    <cellStyle name="常规 21 7 2 4" xfId="32064"/>
    <cellStyle name="常规 21 7 2 4 2" xfId="32065"/>
    <cellStyle name="常规 21 7 3 2 2 2" xfId="32066"/>
    <cellStyle name="常规 21 7 3 2 3" xfId="32067"/>
    <cellStyle name="常规 21 7 3 2 3 2" xfId="32068"/>
    <cellStyle name="常规 21 7 3 5" xfId="32069"/>
    <cellStyle name="常规 21 7 4 2 2" xfId="32070"/>
    <cellStyle name="常规 21 7 4 3" xfId="32071"/>
    <cellStyle name="常规 21 7 6 2" xfId="32072"/>
    <cellStyle name="链接单元格 2 2 5 2 2 2" xfId="32073"/>
    <cellStyle name="常规 22 2 5 2 2 3" xfId="32074"/>
    <cellStyle name="常规 3 4 3 2 2 2 2" xfId="32075"/>
    <cellStyle name="常规 21 8 2" xfId="32076"/>
    <cellStyle name="常规 21 8 2 2" xfId="32077"/>
    <cellStyle name="常规 21 8 2 3" xfId="32078"/>
    <cellStyle name="常规 21 8 2 4" xfId="32079"/>
    <cellStyle name="常规 21 9" xfId="32080"/>
    <cellStyle name="常规 21 9 2" xfId="32081"/>
    <cellStyle name="常规 21 9 4" xfId="32082"/>
    <cellStyle name="常规 22 2 2 2 2 2 2" xfId="32083"/>
    <cellStyle name="常规 22 2 2 2 2 2 2 2" xfId="32084"/>
    <cellStyle name="常规 22 2 2 2 2 2 2 3" xfId="32085"/>
    <cellStyle name="常规 22 3 3 2 5 2" xfId="32086"/>
    <cellStyle name="常规 22 2 2 2 2 2 2 3 2" xfId="32087"/>
    <cellStyle name="常规 22 2 2 2 2 2 3" xfId="32088"/>
    <cellStyle name="常规 22 2 2 2 2 2 3 2" xfId="32089"/>
    <cellStyle name="常规 22 2 2 2 2 2 4" xfId="32090"/>
    <cellStyle name="常规 22 2 2 2 2 2 4 2" xfId="32091"/>
    <cellStyle name="常规 22 2 2 2 2 2 5" xfId="32092"/>
    <cellStyle name="链接单元格 2 2 2 2 2 2" xfId="32093"/>
    <cellStyle name="常规 22 2 2 2 2 3" xfId="32094"/>
    <cellStyle name="链接单元格 2 2 2 2 2 2 2" xfId="32095"/>
    <cellStyle name="常规 22 2 2 2 2 3 2" xfId="32096"/>
    <cellStyle name="链接单元格 2 2 2 2 2 2 2 2" xfId="32097"/>
    <cellStyle name="常规 22 2 2 2 2 3 2 2" xfId="32098"/>
    <cellStyle name="链接单元格 2 2 2 2 2 2 3 2" xfId="32099"/>
    <cellStyle name="常规 22 2 2 2 2 3 3 2" xfId="32100"/>
    <cellStyle name="链接单元格 2 2 2 2 2 2 4" xfId="32101"/>
    <cellStyle name="常规 22 2 2 2 2 3 4" xfId="32102"/>
    <cellStyle name="链接单元格 2 2 2 2 2 3" xfId="32103"/>
    <cellStyle name="常规 22 2 2 2 2 4" xfId="32104"/>
    <cellStyle name="链接单元格 2 2 2 2 2 3 2" xfId="32105"/>
    <cellStyle name="常规 22 2 2 2 2 4 2" xfId="32106"/>
    <cellStyle name="链接单元格 2 2 2 2 2 4" xfId="32107"/>
    <cellStyle name="常规 22 2 2 2 2 5" xfId="32108"/>
    <cellStyle name="链接单元格 2 2 2 2 2 5" xfId="32109"/>
    <cellStyle name="常规 22 2 2 2 2 6" xfId="32110"/>
    <cellStyle name="常规 24 2 4 2 2 2" xfId="32111"/>
    <cellStyle name="常规 22 2 2 2 3 2 2" xfId="32112"/>
    <cellStyle name="常规 22 2 2 2 3 2 2 2" xfId="32113"/>
    <cellStyle name="常规 22 2 2 2 3 2 2 3" xfId="32114"/>
    <cellStyle name="常规 22 2 2 2 3 2 2 3 2" xfId="32115"/>
    <cellStyle name="常规 22 2 2 2 3 2 3" xfId="32116"/>
    <cellStyle name="常规 22 2 2 2 3 2 3 2" xfId="32117"/>
    <cellStyle name="常规 22 2 2 2 3 2 4" xfId="32118"/>
    <cellStyle name="常规 22 2 2 2 3 2 4 2" xfId="32119"/>
    <cellStyle name="适中 2 3 2 2 6 2" xfId="32120"/>
    <cellStyle name="常规 22 2 2 2 3 2 5" xfId="32121"/>
    <cellStyle name="链接单元格 2 2 2 2 3 2" xfId="32122"/>
    <cellStyle name="常规 22 2 2 2 3 3" xfId="32123"/>
    <cellStyle name="链接单元格 2 2 2 2 3 2 3 2" xfId="32124"/>
    <cellStyle name="常规 22 2 2 2 3 3 3 2" xfId="32125"/>
    <cellStyle name="链接单元格 2 2 2 2 3 2 4" xfId="32126"/>
    <cellStyle name="常规 22 2 2 2 3 3 4" xfId="32127"/>
    <cellStyle name="链接单元格 2 2 2 2 3 3" xfId="32128"/>
    <cellStyle name="常规 22 2 2 2 3 4" xfId="32129"/>
    <cellStyle name="链接单元格 2 2 2 2 3 3 2" xfId="32130"/>
    <cellStyle name="常规 22 2 2 2 3 4 2" xfId="32131"/>
    <cellStyle name="链接单元格 2 2 2 2 3 4" xfId="32132"/>
    <cellStyle name="常规 22 2 2 2 3 5" xfId="32133"/>
    <cellStyle name="链接单元格 2 2 2 2 3 4 2" xfId="32134"/>
    <cellStyle name="常规 22 2 2 2 3 5 2" xfId="32135"/>
    <cellStyle name="链接单元格 2 2 2 2 3 5" xfId="32136"/>
    <cellStyle name="常规 22 2 2 2 3 6" xfId="32137"/>
    <cellStyle name="常规 24 2 4 2 3 2" xfId="32138"/>
    <cellStyle name="常规 22 2 2 2 4 2" xfId="32139"/>
    <cellStyle name="常规 22 2 2 2 4 2 2" xfId="32140"/>
    <cellStyle name="常规 22 2 2 2 5" xfId="32141"/>
    <cellStyle name="常规 22 2 2 2 6" xfId="32142"/>
    <cellStyle name="常规 22 2 2 2 7" xfId="32143"/>
    <cellStyle name="常规 22 2 2 3 2 2" xfId="32144"/>
    <cellStyle name="常规 22 2 2 3 2 2 2" xfId="32145"/>
    <cellStyle name="常规 22 2 2 3 2 2 2 2" xfId="32146"/>
    <cellStyle name="常规 22 2 2 3 2 2 3" xfId="32147"/>
    <cellStyle name="强调文字颜色 1 2 6 2 2 3 2" xfId="32148"/>
    <cellStyle name="常规 22 2 2 3 2 2 4" xfId="32149"/>
    <cellStyle name="链接单元格 2 2 2 3 2 2" xfId="32150"/>
    <cellStyle name="常规 22 2 2 3 2 3" xfId="32151"/>
    <cellStyle name="链接单元格 2 2 2 3 2 2 2" xfId="32152"/>
    <cellStyle name="常规 22 2 2 3 2 3 2" xfId="32153"/>
    <cellStyle name="链接单元格 2 2 2 3 2 3" xfId="32154"/>
    <cellStyle name="常规 22 2 2 3 2 4" xfId="32155"/>
    <cellStyle name="链接单元格 2 2 2 3 2 3 2" xfId="32156"/>
    <cellStyle name="常规 22 2 2 3 2 4 2" xfId="32157"/>
    <cellStyle name="常规 22 2 2 3 3 2" xfId="32158"/>
    <cellStyle name="常规 22 2 2 3 3 2 2" xfId="32159"/>
    <cellStyle name="链接单元格 2 2 2 3 3 2" xfId="32160"/>
    <cellStyle name="常规 22 2 2 3 3 3" xfId="32161"/>
    <cellStyle name="链接单元格 2 2 2 3 3 3" xfId="32162"/>
    <cellStyle name="计算 2 4 4 2 2 2 2" xfId="32163"/>
    <cellStyle name="常规 22 2 2 3 3 4" xfId="32164"/>
    <cellStyle name="常规 22 2 2 3 4 2" xfId="32165"/>
    <cellStyle name="常规 22 2 2 3 5" xfId="32166"/>
    <cellStyle name="常规 22 2 2 3 5 2" xfId="32167"/>
    <cellStyle name="常规 22 2 2 3 6" xfId="32168"/>
    <cellStyle name="常规 22 2 2 4 2 2" xfId="32169"/>
    <cellStyle name="常规 22 2 2 4 2 2 2" xfId="32170"/>
    <cellStyle name="常规 22 2 2 4 2 2 3" xfId="32171"/>
    <cellStyle name="强调文字颜色 1 2 6 3 2 3 2" xfId="32172"/>
    <cellStyle name="常规 22 2 2 4 2 2 4" xfId="32173"/>
    <cellStyle name="链接单元格 2 2 2 4 2 2" xfId="32174"/>
    <cellStyle name="常规 22 2 2 4 2 3" xfId="32175"/>
    <cellStyle name="链接单元格 2 2 2 4 2 2 2" xfId="32176"/>
    <cellStyle name="常规 22 2 2 4 2 3 2" xfId="32177"/>
    <cellStyle name="链接单元格 2 2 2 4 2 3" xfId="32178"/>
    <cellStyle name="常规 22 2 2 4 2 4" xfId="32179"/>
    <cellStyle name="链接单元格 2 2 2 4 2 3 2" xfId="32180"/>
    <cellStyle name="常规 22 2 2 4 2 4 2" xfId="32181"/>
    <cellStyle name="链接单元格 2 2 2 4 2 4" xfId="32182"/>
    <cellStyle name="常规 22 2 2 4 2 5" xfId="32183"/>
    <cellStyle name="常规 22 2 2 4 3" xfId="32184"/>
    <cellStyle name="常规 22 2 2 4 3 2" xfId="32185"/>
    <cellStyle name="常规 22 2 2 4 3 2 2" xfId="32186"/>
    <cellStyle name="链接单元格 2 2 2 4 3 2" xfId="32187"/>
    <cellStyle name="常规 22 2 2 4 3 3" xfId="32188"/>
    <cellStyle name="常规 22 2 2 4 3 3 2" xfId="32189"/>
    <cellStyle name="计算 2 4 4 2 3 2 2" xfId="32190"/>
    <cellStyle name="常规 22 2 2 4 3 4" xfId="32191"/>
    <cellStyle name="常规 22 2 2 4 4" xfId="32192"/>
    <cellStyle name="常规 22 2 2 4 4 2" xfId="32193"/>
    <cellStyle name="常规 22 2 2 4 5" xfId="32194"/>
    <cellStyle name="常规 22 2 2 4 5 2" xfId="32195"/>
    <cellStyle name="常规 22 2 2 4 6" xfId="32196"/>
    <cellStyle name="常规 22 2 2 5 2" xfId="32197"/>
    <cellStyle name="常规 23 3 2 2 3 2 2 4" xfId="32198"/>
    <cellStyle name="常规 38 2 6" xfId="32199"/>
    <cellStyle name="常规 22 2 2 5 2 2" xfId="32200"/>
    <cellStyle name="好 2 4 3 4 3" xfId="32201"/>
    <cellStyle name="常规 38 2 6 2" xfId="32202"/>
    <cellStyle name="常规 22 2 2 5 3" xfId="32203"/>
    <cellStyle name="常规 38 2 7" xfId="32204"/>
    <cellStyle name="常规 22 2 2 5 3 2" xfId="32205"/>
    <cellStyle name="常规 22 2 2 5 4" xfId="32206"/>
    <cellStyle name="常规 22 2 2 6 2" xfId="32207"/>
    <cellStyle name="常规 38 3 6" xfId="32208"/>
    <cellStyle name="常规 22 2 2 7" xfId="32209"/>
    <cellStyle name="常规 22 2 2 7 2" xfId="32210"/>
    <cellStyle name="常规 22 2 2 8" xfId="32211"/>
    <cellStyle name="常规 22 2 3 2 2 2" xfId="32212"/>
    <cellStyle name="链接单元格 2 2 3 2 2 2 2" xfId="32213"/>
    <cellStyle name="常规 22 2 3 2 2 3 2" xfId="32214"/>
    <cellStyle name="链接单元格 2 2 3 2 2 3" xfId="32215"/>
    <cellStyle name="常规 22 2 3 2 2 4" xfId="32216"/>
    <cellStyle name="链接单元格 2 2 3 2 2 3 2" xfId="32217"/>
    <cellStyle name="常规 22 2 3 2 2 4 2" xfId="32218"/>
    <cellStyle name="链接单元格 2 2 3 2 2 4" xfId="32219"/>
    <cellStyle name="常规 22 2 3 2 2 5" xfId="32220"/>
    <cellStyle name="常规 22 2 3 2 3" xfId="32221"/>
    <cellStyle name="适中 2 2 2 5 4" xfId="32222"/>
    <cellStyle name="常规 22 2 3 2 3 2 2" xfId="32223"/>
    <cellStyle name="链接单元格 2 2 3 2 3 2 2" xfId="32224"/>
    <cellStyle name="常规 22 2 3 2 3 3 2" xfId="32225"/>
    <cellStyle name="链接单元格 2 2 3 2 3 3" xfId="32226"/>
    <cellStyle name="常规 22 2 3 2 3 4" xfId="32227"/>
    <cellStyle name="常规 22 2 3 2 4" xfId="32228"/>
    <cellStyle name="常规 22 2 3 2 4 2" xfId="32229"/>
    <cellStyle name="常规 22 2 3 2 5 2" xfId="32230"/>
    <cellStyle name="常规 22 2 3 2 6" xfId="32231"/>
    <cellStyle name="链接单元格 2 2 3 3 2 2 2" xfId="32232"/>
    <cellStyle name="常规 22 2 3 3 2 3 2" xfId="32233"/>
    <cellStyle name="链接单元格 2 2 3 3 2 3" xfId="32234"/>
    <cellStyle name="常规 22 2 3 3 2 4" xfId="32235"/>
    <cellStyle name="链接单元格 2 2 3 3 2 3 2" xfId="32236"/>
    <cellStyle name="常规 22 2 3 3 2 4 2" xfId="32237"/>
    <cellStyle name="适中 2 3 2 5 4" xfId="32238"/>
    <cellStyle name="常规 22 2 3 3 3 2 2" xfId="32239"/>
    <cellStyle name="链接单元格 2 2 3 3 3 2" xfId="32240"/>
    <cellStyle name="常规 22 2 3 3 3 3" xfId="32241"/>
    <cellStyle name="常规 22 2 3 3 3 3 2" xfId="32242"/>
    <cellStyle name="计算 2 4 4 3 2 2 2" xfId="32243"/>
    <cellStyle name="常规 22 2 3 3 3 4" xfId="32244"/>
    <cellStyle name="常规 22 2 3 3 4 2" xfId="32245"/>
    <cellStyle name="常规 22 2 3 3 5" xfId="32246"/>
    <cellStyle name="常规 22 2 3 3 5 2" xfId="32247"/>
    <cellStyle name="常规 22 2 3 3 6" xfId="32248"/>
    <cellStyle name="解释性文本 2 2 3 2 3 4 2" xfId="32249"/>
    <cellStyle name="常规 22 2 3 4 2 2" xfId="32250"/>
    <cellStyle name="解释性文本 2 2 3 2 3 5" xfId="32251"/>
    <cellStyle name="常规 22 2 3 4 3" xfId="32252"/>
    <cellStyle name="常规 22 2 3 4 3 2" xfId="32253"/>
    <cellStyle name="常规 22 2 3 4 4" xfId="32254"/>
    <cellStyle name="常规 22 2 3 6 2" xfId="32255"/>
    <cellStyle name="常规 22 2 4 2 2" xfId="32256"/>
    <cellStyle name="常规 22 2 4 2 2 2" xfId="32257"/>
    <cellStyle name="链接单元格 2 2 4 2 2 2" xfId="32258"/>
    <cellStyle name="常规 22 2 4 2 2 3" xfId="32259"/>
    <cellStyle name="常规 22 2 4 2 3" xfId="32260"/>
    <cellStyle name="常规 22 2 4 2 3 2" xfId="32261"/>
    <cellStyle name="常规 22 2 4 2 4" xfId="32262"/>
    <cellStyle name="常规 22 2 4 2 4 2" xfId="32263"/>
    <cellStyle name="常规 22 2 4 2 5" xfId="32264"/>
    <cellStyle name="检查单元格 2 4 3 2 4 3" xfId="32265"/>
    <cellStyle name="常规 22 2 5 2 2" xfId="32266"/>
    <cellStyle name="检查单元格 2 4 3 2 4 3 2" xfId="32267"/>
    <cellStyle name="常规 22 2 5 2 2 2" xfId="32268"/>
    <cellStyle name="检查单元格 2 4 3 2 4 4" xfId="32269"/>
    <cellStyle name="常规 22 2 5 2 3" xfId="32270"/>
    <cellStyle name="常规 22 2 5 2 3 2" xfId="32271"/>
    <cellStyle name="常规 22 2 5 2 4" xfId="32272"/>
    <cellStyle name="常规 22 2 5 2 4 2" xfId="32273"/>
    <cellStyle name="常规 22 2 5 2 5" xfId="32274"/>
    <cellStyle name="常规 22 2 6 2" xfId="32275"/>
    <cellStyle name="常规 24 2 2 2 2" xfId="32276"/>
    <cellStyle name="常规 22 2 6 2 2" xfId="32277"/>
    <cellStyle name="常规 24 2 2 2 2 2" xfId="32278"/>
    <cellStyle name="常规 22 2 7" xfId="32279"/>
    <cellStyle name="常规 24 2 2 3" xfId="32280"/>
    <cellStyle name="常规 22 2 7 2" xfId="32281"/>
    <cellStyle name="常规 24 2 2 3 2" xfId="32282"/>
    <cellStyle name="常规 22 2 8" xfId="32283"/>
    <cellStyle name="常规 24 2 2 4" xfId="32284"/>
    <cellStyle name="常规 22 2 8 2" xfId="32285"/>
    <cellStyle name="常规 24 2 2 4 2" xfId="32286"/>
    <cellStyle name="常规 22 2 9" xfId="32287"/>
    <cellStyle name="常规 24 2 2 5" xfId="32288"/>
    <cellStyle name="常规 22 3 2 2 2 2" xfId="32289"/>
    <cellStyle name="常规 22 3 2 2 2 2 2" xfId="32290"/>
    <cellStyle name="常规 22 3 2 2 2 2 2 2" xfId="32291"/>
    <cellStyle name="常规 22 3 2 2 2 2 2 2 2" xfId="32292"/>
    <cellStyle name="常规 22 3 2 2 2 2 2 3" xfId="32293"/>
    <cellStyle name="常规 22 3 2 2 2 2 2 3 2" xfId="32294"/>
    <cellStyle name="常规 22 3 2 2 2 2 3" xfId="32295"/>
    <cellStyle name="常规 22 3 2 2 2 2 3 2" xfId="32296"/>
    <cellStyle name="常规 22 3 2 2 2 2 4" xfId="32297"/>
    <cellStyle name="常规 22 3 2 2 2 2 4 2" xfId="32298"/>
    <cellStyle name="常规 22 3 2 2 2 2 5" xfId="32299"/>
    <cellStyle name="常规 22 3 2 2 3 2" xfId="32300"/>
    <cellStyle name="常规 22 3 2 2 3 2 2" xfId="32301"/>
    <cellStyle name="常规 22 3 2 2 3 2 2 2" xfId="32302"/>
    <cellStyle name="常规 22 3 2 2 3 2 2 3" xfId="32303"/>
    <cellStyle name="输出 2 2 2 2 2 2 2 4" xfId="32304"/>
    <cellStyle name="常规 22 3 2 2 3 2 2 3 2" xfId="32305"/>
    <cellStyle name="常规 22 3 2 2 3 2 3 2" xfId="32306"/>
    <cellStyle name="常规 22 3 2 2 3 2 4" xfId="32307"/>
    <cellStyle name="常规 22 3 2 2 3 2 4 2" xfId="32308"/>
    <cellStyle name="常规 22 3 2 2 3 2 5" xfId="32309"/>
    <cellStyle name="链接单元格 2 3 2 2 3 2 2 2" xfId="32310"/>
    <cellStyle name="常规 22 3 2 2 3 3 2 2" xfId="32311"/>
    <cellStyle name="链接单元格 2 3 2 2 3 2 3" xfId="32312"/>
    <cellStyle name="常规 22 3 2 2 3 3 3" xfId="32313"/>
    <cellStyle name="链接单元格 2 3 2 2 3 2 3 2" xfId="32314"/>
    <cellStyle name="常规 22 3 2 2 3 3 3 2" xfId="32315"/>
    <cellStyle name="链接单元格 2 3 2 2 3 2 4" xfId="32316"/>
    <cellStyle name="常规 22 3 2 2 3 3 4" xfId="32317"/>
    <cellStyle name="常规 22 3 2 2 4" xfId="32318"/>
    <cellStyle name="常规 22 3 2 2 4 2" xfId="32319"/>
    <cellStyle name="常规 22 3 2 2 4 2 2" xfId="32320"/>
    <cellStyle name="常规 22 3 2 2 5 2" xfId="32321"/>
    <cellStyle name="常规 22 3 2 2 6" xfId="32322"/>
    <cellStyle name="常规 22 3 2 2 7" xfId="32323"/>
    <cellStyle name="常规 22 3 2 3 2" xfId="32324"/>
    <cellStyle name="常规 3 2 2 3 2 2" xfId="32325"/>
    <cellStyle name="常规 22 3 2 3 2 2" xfId="32326"/>
    <cellStyle name="常规 3 2 2 3 2 2 2" xfId="32327"/>
    <cellStyle name="常规 22 3 2 3 2 2 2" xfId="32328"/>
    <cellStyle name="常规 3 2 2 3 2 2 2 2" xfId="32329"/>
    <cellStyle name="常规 22 3 2 3 2 2 2 2" xfId="32330"/>
    <cellStyle name="常规 22 3 2 3 2 2 3" xfId="32331"/>
    <cellStyle name="常规 22 3 2 3 2 2 4" xfId="32332"/>
    <cellStyle name="常规 22 3 2 3 3 2" xfId="32333"/>
    <cellStyle name="常规 3 2 2 3 2 3 2" xfId="32334"/>
    <cellStyle name="常规 22 3 2 3 3 2 2" xfId="32335"/>
    <cellStyle name="常规 22 3 2 3 4" xfId="32336"/>
    <cellStyle name="常规 3 2 2 3 2 4" xfId="32337"/>
    <cellStyle name="常规 7 5 2 2" xfId="32338"/>
    <cellStyle name="常规 22 3 2 3 4 2" xfId="32339"/>
    <cellStyle name="常规 3 2 2 3 2 4 2" xfId="32340"/>
    <cellStyle name="常规 22 3 2 3 5 2" xfId="32341"/>
    <cellStyle name="常规 22 3 2 3 6" xfId="32342"/>
    <cellStyle name="常规 22 3 2 4" xfId="32343"/>
    <cellStyle name="常规 3 2 2 3 3" xfId="32344"/>
    <cellStyle name="常规 22 3 2 4 2" xfId="32345"/>
    <cellStyle name="常规 3 2 2 3 3 2" xfId="32346"/>
    <cellStyle name="常规 22 3 2 4 2 2" xfId="32347"/>
    <cellStyle name="常规 3 2 2 3 3 2 2" xfId="32348"/>
    <cellStyle name="常规 22 3 2 4 2 2 2" xfId="32349"/>
    <cellStyle name="常规 3 2 2 3 3 2 2 2" xfId="32350"/>
    <cellStyle name="常规 22 3 2 4 2 2 3" xfId="32351"/>
    <cellStyle name="链接单元格 2 3 2 4 2 2 2" xfId="32352"/>
    <cellStyle name="常规 22 3 2 4 2 3 2" xfId="32353"/>
    <cellStyle name="常规 3 2 2 3 3 2 3 2" xfId="32354"/>
    <cellStyle name="链接单元格 2 3 2 4 2 3" xfId="32355"/>
    <cellStyle name="常规 22 3 2 4 2 4" xfId="32356"/>
    <cellStyle name="常规 3 2 2 3 3 2 4" xfId="32357"/>
    <cellStyle name="链接单元格 2 3 2 4 2 3 2" xfId="32358"/>
    <cellStyle name="常规 22 3 2 4 2 4 2" xfId="32359"/>
    <cellStyle name="强调文字颜色 2 2 7 2 2 3 2" xfId="32360"/>
    <cellStyle name="常规 23 2 3 3 2 2 4" xfId="32361"/>
    <cellStyle name="链接单元格 2 3 2 4 2 4" xfId="32362"/>
    <cellStyle name="常规 22 3 2 4 2 5" xfId="32363"/>
    <cellStyle name="常规 22 3 2 4 3" xfId="32364"/>
    <cellStyle name="常规 3 2 2 3 3 3" xfId="32365"/>
    <cellStyle name="常规 22 3 2 4 3 2" xfId="32366"/>
    <cellStyle name="常规 3 2 2 3 3 3 2" xfId="32367"/>
    <cellStyle name="常规 22 3 2 4 3 2 2" xfId="32368"/>
    <cellStyle name="常规 22 3 2 4 4" xfId="32369"/>
    <cellStyle name="常规 3 2 2 3 3 4" xfId="32370"/>
    <cellStyle name="常规 22 3 2 4 4 2" xfId="32371"/>
    <cellStyle name="常规 3 2 2 3 3 4 2" xfId="32372"/>
    <cellStyle name="输出 2 2 5 2 2" xfId="32373"/>
    <cellStyle name="常规 22 3 2 4 5" xfId="32374"/>
    <cellStyle name="常规 3 2 2 3 3 5" xfId="32375"/>
    <cellStyle name="输出 2 2 5 2 2 2" xfId="32376"/>
    <cellStyle name="常规 22 3 2 4 5 2" xfId="32377"/>
    <cellStyle name="输出 2 2 5 2 3" xfId="32378"/>
    <cellStyle name="常规 22 3 2 4 6" xfId="32379"/>
    <cellStyle name="常规 22 3 2 5 2" xfId="32380"/>
    <cellStyle name="常规 3 2 2 3 4 2" xfId="32381"/>
    <cellStyle name="常规 22 3 2 5 2 2" xfId="32382"/>
    <cellStyle name="常规 3 2 2 3 4 2 2" xfId="32383"/>
    <cellStyle name="常规 22 3 2 5 3" xfId="32384"/>
    <cellStyle name="常规 3 2 2 3 4 3" xfId="32385"/>
    <cellStyle name="常规 22 3 2 5 3 2" xfId="32386"/>
    <cellStyle name="常规 3 2 2 3 4 3 2" xfId="32387"/>
    <cellStyle name="常规 22 3 2 5 4" xfId="32388"/>
    <cellStyle name="常规 3 2 2 3 4 4" xfId="32389"/>
    <cellStyle name="常规 22 3 2 6 2" xfId="32390"/>
    <cellStyle name="常规 3 2 2 3 5 2" xfId="32391"/>
    <cellStyle name="常规 22 3 2 7" xfId="32392"/>
    <cellStyle name="常规 3 2 2 3 6" xfId="32393"/>
    <cellStyle name="常规 22 3 2 7 2" xfId="32394"/>
    <cellStyle name="常规 3 2 2 3 6 2" xfId="32395"/>
    <cellStyle name="常规 22 3 2 8" xfId="32396"/>
    <cellStyle name="常规 3 2 2 3 7" xfId="32397"/>
    <cellStyle name="常规 22 3 3 2 2" xfId="32398"/>
    <cellStyle name="常规 22 3 3 2 2 2" xfId="32399"/>
    <cellStyle name="常规 22 3 3 2 4" xfId="32400"/>
    <cellStyle name="常规 22 3 3 2 4 2" xfId="32401"/>
    <cellStyle name="常规 22 3 3 3 2 2" xfId="32402"/>
    <cellStyle name="常规 3 2 2 4 2 2 2" xfId="32403"/>
    <cellStyle name="链接单元格 2 3 3 3 2 3" xfId="32404"/>
    <cellStyle name="常规 22 3 3 3 2 4" xfId="32405"/>
    <cellStyle name="链接单元格 2 3 3 3 2 3 2" xfId="32406"/>
    <cellStyle name="常规 22 3 3 3 2 4 2" xfId="32407"/>
    <cellStyle name="链接单元格 2 3 3 3 2 4" xfId="32408"/>
    <cellStyle name="常规 22 3 3 3 2 5" xfId="32409"/>
    <cellStyle name="常规 22 3 3 3 3" xfId="32410"/>
    <cellStyle name="常规 3 2 2 4 2 3" xfId="32411"/>
    <cellStyle name="常规 22 3 3 3 3 2" xfId="32412"/>
    <cellStyle name="常规 3 2 2 4 2 3 2" xfId="32413"/>
    <cellStyle name="常规 22 3 3 3 3 3 2" xfId="32414"/>
    <cellStyle name="常规 22 3 3 3 3 4" xfId="32415"/>
    <cellStyle name="常规 22 3 3 3 4" xfId="32416"/>
    <cellStyle name="常规 3 2 2 4 2 4" xfId="32417"/>
    <cellStyle name="常规 22 3 3 3 4 2" xfId="32418"/>
    <cellStyle name="常规 22 3 3 3 5" xfId="32419"/>
    <cellStyle name="常规 22 3 3 3 5 2" xfId="32420"/>
    <cellStyle name="常规 22 3 3 4 2 2" xfId="32421"/>
    <cellStyle name="常规 22 3 3 4 3" xfId="32422"/>
    <cellStyle name="常规 22 3 3 4 3 2" xfId="32423"/>
    <cellStyle name="常规 22 3 3 4 4" xfId="32424"/>
    <cellStyle name="常规 22 3 3 5 2" xfId="32425"/>
    <cellStyle name="常规 3 2 2 4 4 2" xfId="32426"/>
    <cellStyle name="常规 22 3 3 6" xfId="32427"/>
    <cellStyle name="常规 3 2 2 4 5" xfId="32428"/>
    <cellStyle name="常规 22 3 3 6 2" xfId="32429"/>
    <cellStyle name="常规 22 3 3 7" xfId="32430"/>
    <cellStyle name="常规 22 3 4 2" xfId="32431"/>
    <cellStyle name="常规 22 3 4 2 2" xfId="32432"/>
    <cellStyle name="常规 22 3 4 2 2 2" xfId="32433"/>
    <cellStyle name="链接单元格 2 3 4 2 2 2 2" xfId="32434"/>
    <cellStyle name="常规 22 3 4 2 2 3 2" xfId="32435"/>
    <cellStyle name="常规 22 3 4 2 3" xfId="32436"/>
    <cellStyle name="常规 22 3 4 2 4" xfId="32437"/>
    <cellStyle name="常规 22 3 4 2 4 2" xfId="32438"/>
    <cellStyle name="常规 22 3 4 2 5" xfId="32439"/>
    <cellStyle name="解释性文本 2 2 4 3 2 4" xfId="32440"/>
    <cellStyle name="常规 22 3 4 3 2" xfId="32441"/>
    <cellStyle name="常规 3 2 2 5 2 2" xfId="32442"/>
    <cellStyle name="常规 22 3 4 3 2 2" xfId="32443"/>
    <cellStyle name="常规 22 3 4 3 3" xfId="32444"/>
    <cellStyle name="常规 22 3 4 3 3 2" xfId="32445"/>
    <cellStyle name="常规 22 3 4 3 4" xfId="32446"/>
    <cellStyle name="常规 22 3 4 4" xfId="32447"/>
    <cellStyle name="常规 3 2 2 5 3" xfId="32448"/>
    <cellStyle name="常规 22 3 4 4 2" xfId="32449"/>
    <cellStyle name="常规 3 2 2 5 3 2" xfId="32450"/>
    <cellStyle name="常规 22 3 4 5" xfId="32451"/>
    <cellStyle name="常规 3 2 2 5 4" xfId="32452"/>
    <cellStyle name="常规 22 3 4 5 2" xfId="32453"/>
    <cellStyle name="常规 22 3 4 6" xfId="32454"/>
    <cellStyle name="常规 22 3 5 2" xfId="32455"/>
    <cellStyle name="常规 22 3 5 2 2" xfId="32456"/>
    <cellStyle name="常规 22 3 5 2 2 2" xfId="32457"/>
    <cellStyle name="常规 22 3 5 2 3 2" xfId="32458"/>
    <cellStyle name="常规 22 3 5 2 4" xfId="32459"/>
    <cellStyle name="常规 22 3 5 2 4 2" xfId="32460"/>
    <cellStyle name="常规 22 3 5 2 5" xfId="32461"/>
    <cellStyle name="常规 22 3 6 2" xfId="32462"/>
    <cellStyle name="常规 24 2 3 2 2" xfId="32463"/>
    <cellStyle name="常规 22 3 6 2 2" xfId="32464"/>
    <cellStyle name="解释性文本 2 3 2 3" xfId="32465"/>
    <cellStyle name="常规 24 2 3 2 2 2" xfId="32466"/>
    <cellStyle name="常规 22 3 7" xfId="32467"/>
    <cellStyle name="常规 24 2 3 3" xfId="32468"/>
    <cellStyle name="常规 22 3 7 2" xfId="32469"/>
    <cellStyle name="解释性文本 2 4 3 2 2 4" xfId="32470"/>
    <cellStyle name="常规 24 2 3 3 2" xfId="32471"/>
    <cellStyle name="常规 22 3 8" xfId="32472"/>
    <cellStyle name="常规 24 2 3 4" xfId="32473"/>
    <cellStyle name="常规 22 3 8 2" xfId="32474"/>
    <cellStyle name="解释性文本 2 4 3 2 3 4" xfId="32475"/>
    <cellStyle name="常规 24 2 3 4 2" xfId="32476"/>
    <cellStyle name="常规 22 3 9" xfId="32477"/>
    <cellStyle name="常规 24 2 3 5" xfId="32478"/>
    <cellStyle name="常规 22 4 2 2 2 2" xfId="32479"/>
    <cellStyle name="常规 26 6 2" xfId="32480"/>
    <cellStyle name="常规 31 6 2" xfId="32481"/>
    <cellStyle name="常规 22 4 2 2 2 2 2" xfId="32482"/>
    <cellStyle name="常规 26 6 2 2" xfId="32483"/>
    <cellStyle name="常规 31 6 2 2" xfId="32484"/>
    <cellStyle name="常规 22 4 2 2 2 2 3" xfId="32485"/>
    <cellStyle name="常规 3 6 5 3 2" xfId="32486"/>
    <cellStyle name="常规 22 4 2 2 2 2 3 2" xfId="32487"/>
    <cellStyle name="常规 22 4 2 2 2 2 4" xfId="32488"/>
    <cellStyle name="链接单元格 2 4 2 2 2 3" xfId="32489"/>
    <cellStyle name="常规 22 4 2 2 2 4" xfId="32490"/>
    <cellStyle name="常规 26 6 4" xfId="32491"/>
    <cellStyle name="常规 31 6 4" xfId="32492"/>
    <cellStyle name="链接单元格 2 4 2 2 2 3 2" xfId="32493"/>
    <cellStyle name="常规 22 4 2 2 2 4 2" xfId="32494"/>
    <cellStyle name="链接单元格 2 4 2 2 2 4" xfId="32495"/>
    <cellStyle name="常规 22 4 2 2 2 5" xfId="32496"/>
    <cellStyle name="常规 22 4 2 2 3" xfId="32497"/>
    <cellStyle name="常规 26 7" xfId="32498"/>
    <cellStyle name="常规 31 7" xfId="32499"/>
    <cellStyle name="常规 22 4 2 2 3 2" xfId="32500"/>
    <cellStyle name="常规 26 7 2" xfId="32501"/>
    <cellStyle name="常规 31 7 2" xfId="32502"/>
    <cellStyle name="常规 22 4 2 2 3 2 2" xfId="32503"/>
    <cellStyle name="常规 22 4 2 3 2" xfId="32504"/>
    <cellStyle name="常规 3 2 3 3 2 2" xfId="32505"/>
    <cellStyle name="常规 27 6" xfId="32506"/>
    <cellStyle name="常规 32 6" xfId="32507"/>
    <cellStyle name="常规 22 4 2 3 2 2 2 2" xfId="32508"/>
    <cellStyle name="常规 22 4 2 3 2 2 3" xfId="32509"/>
    <cellStyle name="常规 22 4 2 3 2 2 3 2" xfId="32510"/>
    <cellStyle name="常规 22 4 2 3 2 2 4" xfId="32511"/>
    <cellStyle name="链接单元格 2 4 2 3 2 3" xfId="32512"/>
    <cellStyle name="常规 22 4 2 3 2 4" xfId="32513"/>
    <cellStyle name="常规 27 6 4" xfId="32514"/>
    <cellStyle name="常规 32 6 4" xfId="32515"/>
    <cellStyle name="链接单元格 2 4 2 3 2 4" xfId="32516"/>
    <cellStyle name="常规 22 4 2 3 2 5" xfId="32517"/>
    <cellStyle name="常规 22 4 2 3 3" xfId="32518"/>
    <cellStyle name="常规 3 2 3 3 2 3" xfId="32519"/>
    <cellStyle name="常规 27 7" xfId="32520"/>
    <cellStyle name="常规 32 7" xfId="32521"/>
    <cellStyle name="常规 22 4 2 3 3 2" xfId="32522"/>
    <cellStyle name="常规 3 2 3 3 2 3 2" xfId="32523"/>
    <cellStyle name="常规 27 7 2" xfId="32524"/>
    <cellStyle name="常规 32 7 2" xfId="32525"/>
    <cellStyle name="常规 22 4 2 3 3 2 2" xfId="32526"/>
    <cellStyle name="常规 22 4 2 3 4 2" xfId="32527"/>
    <cellStyle name="常规 27 8 2" xfId="32528"/>
    <cellStyle name="常规 32 8 2" xfId="32529"/>
    <cellStyle name="常规 22 4 2 3 5 2" xfId="32530"/>
    <cellStyle name="常规 22 4 2 3 6" xfId="32531"/>
    <cellStyle name="常规 3 2 3 3 3" xfId="32532"/>
    <cellStyle name="常规 22 4 2 4" xfId="32533"/>
    <cellStyle name="常规 29 5 2 2 2" xfId="32534"/>
    <cellStyle name="常规 34 5 2 2 2" xfId="32535"/>
    <cellStyle name="常规 22 4 2 4 2" xfId="32536"/>
    <cellStyle name="常规 3 2 3 3 3 2" xfId="32537"/>
    <cellStyle name="常规 28 6" xfId="32538"/>
    <cellStyle name="常规 33 6" xfId="32539"/>
    <cellStyle name="常规 22 4 2 4 2 2" xfId="32540"/>
    <cellStyle name="常规 28 6 2" xfId="32541"/>
    <cellStyle name="常规 33 6 2" xfId="32542"/>
    <cellStyle name="常规 22 4 2 4 3" xfId="32543"/>
    <cellStyle name="常规 28 7" xfId="32544"/>
    <cellStyle name="常规 33 7" xfId="32545"/>
    <cellStyle name="常规 22 4 2 5" xfId="32546"/>
    <cellStyle name="常规 3 2 3 3 4" xfId="32547"/>
    <cellStyle name="常规 22 4 2 5 2" xfId="32548"/>
    <cellStyle name="常规 3 2 3 3 4 2" xfId="32549"/>
    <cellStyle name="常规 29 6" xfId="32550"/>
    <cellStyle name="常规 34 6" xfId="32551"/>
    <cellStyle name="常规 22 4 2 6" xfId="32552"/>
    <cellStyle name="常规 3 2 3 3 5" xfId="32553"/>
    <cellStyle name="常规 22 4 2 6 2" xfId="32554"/>
    <cellStyle name="常规 35 6" xfId="32555"/>
    <cellStyle name="常规 22 4 2 7" xfId="32556"/>
    <cellStyle name="常规 22 4 3" xfId="32557"/>
    <cellStyle name="常规 22 4 3 2 2" xfId="32558"/>
    <cellStyle name="常规 22 4 3 2 2 2" xfId="32559"/>
    <cellStyle name="链接单元格 2 4 3 2 2 2" xfId="32560"/>
    <cellStyle name="常规 22 4 3 2 2 3" xfId="32561"/>
    <cellStyle name="链接单元格 2 4 3 2 2 3" xfId="32562"/>
    <cellStyle name="常规 22 4 3 2 2 4" xfId="32563"/>
    <cellStyle name="常规 22 4 3 2 3" xfId="32564"/>
    <cellStyle name="常规 22 4 3 2 4 2" xfId="32565"/>
    <cellStyle name="强调文字颜色 1 2 4" xfId="32566"/>
    <cellStyle name="常规 22 4 3 3 2" xfId="32567"/>
    <cellStyle name="常规 3 2 3 4 2 2" xfId="32568"/>
    <cellStyle name="强调文字颜色 1 2 5" xfId="32569"/>
    <cellStyle name="常规 22 4 3 3 3" xfId="32570"/>
    <cellStyle name="强调文字颜色 1 2 5 2" xfId="32571"/>
    <cellStyle name="常规 22 4 3 3 3 2" xfId="32572"/>
    <cellStyle name="常规 3 2 3 4 3" xfId="32573"/>
    <cellStyle name="常规 22 4 3 4" xfId="32574"/>
    <cellStyle name="常规 29 5 2 3 2" xfId="32575"/>
    <cellStyle name="常规 34 5 2 3 2" xfId="32576"/>
    <cellStyle name="常规 22 4 3 4 2" xfId="32577"/>
    <cellStyle name="常规 3 2 3 4 3 2" xfId="32578"/>
    <cellStyle name="常规 22 4 3 5" xfId="32579"/>
    <cellStyle name="常规 3 2 3 4 4" xfId="32580"/>
    <cellStyle name="常规 22 4 3 5 2" xfId="32581"/>
    <cellStyle name="常规 22 4 3 6" xfId="32582"/>
    <cellStyle name="常规 22 4 4" xfId="32583"/>
    <cellStyle name="常规 22 4 4 2" xfId="32584"/>
    <cellStyle name="常规 22 4 4 2 2" xfId="32585"/>
    <cellStyle name="常规 22 4 4 2 2 2" xfId="32586"/>
    <cellStyle name="链接单元格 2 4 4 2 2 2" xfId="32587"/>
    <cellStyle name="常规 22 4 4 2 2 3" xfId="32588"/>
    <cellStyle name="链接单元格 2 4 4 2 2 2 2" xfId="32589"/>
    <cellStyle name="常规 22 4 4 2 2 3 2" xfId="32590"/>
    <cellStyle name="链接单元格 2 4 4 2 2 3" xfId="32591"/>
    <cellStyle name="常规 22 4 4 2 2 4" xfId="32592"/>
    <cellStyle name="常规 22 4 4 2 3" xfId="32593"/>
    <cellStyle name="常规 22 4 4 2 3 2" xfId="32594"/>
    <cellStyle name="常规 22 4 4 2 4" xfId="32595"/>
    <cellStyle name="强调文字颜色 2 2 4" xfId="32596"/>
    <cellStyle name="常规 22 4 4 3 2" xfId="32597"/>
    <cellStyle name="强调文字颜色 2 2 4 2" xfId="32598"/>
    <cellStyle name="常规 22 4 4 3 2 2" xfId="32599"/>
    <cellStyle name="强调文字颜色 2 2 5" xfId="32600"/>
    <cellStyle name="常规 22 4 4 3 3" xfId="32601"/>
    <cellStyle name="强调文字颜色 2 2 5 2" xfId="32602"/>
    <cellStyle name="常规 22 4 4 3 3 2" xfId="32603"/>
    <cellStyle name="强调文字颜色 2 2 6" xfId="32604"/>
    <cellStyle name="常规 22 4 4 3 4" xfId="32605"/>
    <cellStyle name="常规 22 4 4 4" xfId="32606"/>
    <cellStyle name="常规 22 4 4 4 2" xfId="32607"/>
    <cellStyle name="常规 22 4 4 5" xfId="32608"/>
    <cellStyle name="常规 22 4 4 5 2" xfId="32609"/>
    <cellStyle name="常规 22 4 4 6" xfId="32610"/>
    <cellStyle name="常规 22 4 5" xfId="32611"/>
    <cellStyle name="常规 22 4 5 2" xfId="32612"/>
    <cellStyle name="常规 22 4 5 2 2" xfId="32613"/>
    <cellStyle name="常规 22 4 6" xfId="32614"/>
    <cellStyle name="常规 24 2 4 2" xfId="32615"/>
    <cellStyle name="常规 22 4 6 2" xfId="32616"/>
    <cellStyle name="常规 24 2 4 2 2" xfId="32617"/>
    <cellStyle name="常规 22 4 7" xfId="32618"/>
    <cellStyle name="常规 24 2 4 3" xfId="32619"/>
    <cellStyle name="常规 22 4 7 2" xfId="32620"/>
    <cellStyle name="解释性文本 2 4 3 3 2 4" xfId="32621"/>
    <cellStyle name="常规 24 2 4 3 2" xfId="32622"/>
    <cellStyle name="常规 22 4 8" xfId="32623"/>
    <cellStyle name="常规 24 2 4 4" xfId="32624"/>
    <cellStyle name="常规 22 5 2 2" xfId="32625"/>
    <cellStyle name="常规 22 5 2 2 2" xfId="32626"/>
    <cellStyle name="常规 22 5 2 2 2 2" xfId="32627"/>
    <cellStyle name="常规 24 2 2 7" xfId="32628"/>
    <cellStyle name="常规 22 5 2 2 2 2 2" xfId="32629"/>
    <cellStyle name="链接单元格 2 5 2 2 2 3" xfId="32630"/>
    <cellStyle name="常规 22 5 2 2 2 4" xfId="32631"/>
    <cellStyle name="常规 22 5 2 2 3" xfId="32632"/>
    <cellStyle name="常规 22 5 2 2 3 2" xfId="32633"/>
    <cellStyle name="常规 22 5 2 2 4 2" xfId="32634"/>
    <cellStyle name="常规 22 5 2 3 2" xfId="32635"/>
    <cellStyle name="常规 3 2 4 3 2 2" xfId="32636"/>
    <cellStyle name="常规 22 5 2 3 2 2" xfId="32637"/>
    <cellStyle name="常规 3 2 4 3 2 2 2" xfId="32638"/>
    <cellStyle name="常规 3 4 2 3 6" xfId="32639"/>
    <cellStyle name="常规 22 5 2 3 3" xfId="32640"/>
    <cellStyle name="常规 3 2 4 3 2 3" xfId="32641"/>
    <cellStyle name="常规 22 5 2 3 3 2" xfId="32642"/>
    <cellStyle name="常规 3 2 4 3 2 3 2" xfId="32643"/>
    <cellStyle name="常规 22 5 2 4 2" xfId="32644"/>
    <cellStyle name="常规 3 2 4 3 3 2" xfId="32645"/>
    <cellStyle name="常规 22 5 2 5" xfId="32646"/>
    <cellStyle name="常规 3 2 4 3 4" xfId="32647"/>
    <cellStyle name="常规 22 5 2 5 2" xfId="32648"/>
    <cellStyle name="常规 3 2 4 3 4 2" xfId="32649"/>
    <cellStyle name="常规 22 5 2 6" xfId="32650"/>
    <cellStyle name="常规 3 2 4 3 5" xfId="32651"/>
    <cellStyle name="链接单元格 2 5 3 2 2 2" xfId="32652"/>
    <cellStyle name="常规 22 5 3 2 2 3" xfId="32653"/>
    <cellStyle name="链接单元格 2 5 3 2 2 3" xfId="32654"/>
    <cellStyle name="常规 22 5 3 2 2 4" xfId="32655"/>
    <cellStyle name="常规 22 5 3 2 4 2" xfId="32656"/>
    <cellStyle name="常规 22 5 3 2 5" xfId="32657"/>
    <cellStyle name="常规 22 5 3 3 2 2" xfId="32658"/>
    <cellStyle name="常规 3 5 2 3 6" xfId="32659"/>
    <cellStyle name="常规 30 3 2 7" xfId="32660"/>
    <cellStyle name="常规 22 5 3 3 3" xfId="32661"/>
    <cellStyle name="常规 22 5 3 3 3 2" xfId="32662"/>
    <cellStyle name="常规 22 5 3 5 2" xfId="32663"/>
    <cellStyle name="常规 22 5 3 6" xfId="32664"/>
    <cellStyle name="常规 22 6 2" xfId="32665"/>
    <cellStyle name="常规 22 6 2 2" xfId="32666"/>
    <cellStyle name="常规 22 6 2 2 2" xfId="32667"/>
    <cellStyle name="常规 22 6 2 2 2 2" xfId="32668"/>
    <cellStyle name="常规 22 6 2 2 3" xfId="32669"/>
    <cellStyle name="常规 22 6 2 2 3 2" xfId="32670"/>
    <cellStyle name="常规 22 6 2 2 4" xfId="32671"/>
    <cellStyle name="常规 22 6 2 3" xfId="32672"/>
    <cellStyle name="常规 3 2 5 3 2" xfId="32673"/>
    <cellStyle name="常规 22 6 2 3 2" xfId="32674"/>
    <cellStyle name="常规 22 6 2 4" xfId="32675"/>
    <cellStyle name="常规 22 7 2" xfId="32676"/>
    <cellStyle name="常规 22 7 2 2" xfId="32677"/>
    <cellStyle name="常规 22 7 2 2 2 2" xfId="32678"/>
    <cellStyle name="常规 22 7 2 2 3" xfId="32679"/>
    <cellStyle name="常规 22 7 2 2 3 2" xfId="32680"/>
    <cellStyle name="常规 22 7 2 2 4" xfId="32681"/>
    <cellStyle name="常规 22 7 2 3" xfId="32682"/>
    <cellStyle name="常规 3 2 6 3 2" xfId="32683"/>
    <cellStyle name="常规 22 7 2 3 2" xfId="32684"/>
    <cellStyle name="常规 22 7 2 4" xfId="32685"/>
    <cellStyle name="常规 22 7 2 5" xfId="32686"/>
    <cellStyle name="常规 22 7 3 2 2" xfId="32687"/>
    <cellStyle name="常规 22 7 3 3" xfId="32688"/>
    <cellStyle name="常规 22 7 3 4" xfId="32689"/>
    <cellStyle name="常规 22 7 6" xfId="32690"/>
    <cellStyle name="常规 24 2 7 2" xfId="32691"/>
    <cellStyle name="常规 24 4 2 3 2" xfId="32692"/>
    <cellStyle name="链接单元格 2 2 6 2 2" xfId="32693"/>
    <cellStyle name="常规 3 4 3 3 2 2" xfId="32694"/>
    <cellStyle name="常规 22 8" xfId="32695"/>
    <cellStyle name="常规 22 8 2" xfId="32696"/>
    <cellStyle name="常规 22 8 2 2" xfId="32697"/>
    <cellStyle name="常规 22 8 3 2" xfId="32698"/>
    <cellStyle name="常规 22 8 4" xfId="32699"/>
    <cellStyle name="常规 22 9" xfId="32700"/>
    <cellStyle name="常规 22 9 2" xfId="32701"/>
    <cellStyle name="输出 2 4 2 3 2 2 2" xfId="32702"/>
    <cellStyle name="常规 23 2 2 2 3 2 2 2 2" xfId="32703"/>
    <cellStyle name="输出 2 4 2 3 2 3" xfId="32704"/>
    <cellStyle name="常规 23 2 2 2 3 2 2 3" xfId="32705"/>
    <cellStyle name="输出 2 4 2 3 2 4" xfId="32706"/>
    <cellStyle name="常规 23 2 2 2 3 2 2 4" xfId="32707"/>
    <cellStyle name="输出 2 4 2 4 3" xfId="32708"/>
    <cellStyle name="常规 23 2 2 2 3 3 3" xfId="32709"/>
    <cellStyle name="输出 2 4 2 4 3 2" xfId="32710"/>
    <cellStyle name="常规 23 2 2 2 3 3 3 2" xfId="32711"/>
    <cellStyle name="常规 23 2 2 4 2 2 3" xfId="32712"/>
    <cellStyle name="强调文字颜色 2 2 6 3 2 3 2" xfId="32713"/>
    <cellStyle name="常规 23 2 2 4 2 2 4" xfId="32714"/>
    <cellStyle name="常规 23 2 2 4 2 5" xfId="32715"/>
    <cellStyle name="输出 2 6 2 4 2" xfId="32716"/>
    <cellStyle name="常规 23 2 2 4 3 3 2" xfId="32717"/>
    <cellStyle name="输出 2 6 2 5" xfId="32718"/>
    <cellStyle name="常规 23 2 2 4 3 4" xfId="32719"/>
    <cellStyle name="常规 23 2 2 4 6" xfId="32720"/>
    <cellStyle name="常规 23 2 3 3 2 2 2 2" xfId="32721"/>
    <cellStyle name="常规 23 2 3 3 2 2 3" xfId="32722"/>
    <cellStyle name="常规 23 2 3 3 2 2 3 2" xfId="32723"/>
    <cellStyle name="常规 23 2 3 3 2 5" xfId="32724"/>
    <cellStyle name="常规 23 2 3 3 3 3" xfId="32725"/>
    <cellStyle name="常规 23 2 3 3 5 2" xfId="32726"/>
    <cellStyle name="常规 3 4 2 3" xfId="32727"/>
    <cellStyle name="常规 23 2 3 3 6" xfId="32728"/>
    <cellStyle name="常规 23 2 5 2 2 3" xfId="32729"/>
    <cellStyle name="常规 3 5 3 2 2 2 2" xfId="32730"/>
    <cellStyle name="常规 23 2 5 2 2 4" xfId="32731"/>
    <cellStyle name="常规 3 5 3 2 2 2 3" xfId="32732"/>
    <cellStyle name="常规 23 2 5 2 4 2" xfId="32733"/>
    <cellStyle name="常规 23 2 5 2 5" xfId="32734"/>
    <cellStyle name="常规 23 3 2 2 3 2 2 2 2" xfId="32735"/>
    <cellStyle name="好 2 4 3 2 3" xfId="32736"/>
    <cellStyle name="常规 38 2 4 2" xfId="32737"/>
    <cellStyle name="常规 23 3 2 2 3 2 2 3" xfId="32738"/>
    <cellStyle name="常规 38 2 5" xfId="32739"/>
    <cellStyle name="常规 23 3 2 2 3 2 2 3 2" xfId="32740"/>
    <cellStyle name="好 2 4 3 3 3" xfId="32741"/>
    <cellStyle name="常规 38 2 5 2" xfId="32742"/>
    <cellStyle name="常规 23 3 2 2 3 2 4 2" xfId="32743"/>
    <cellStyle name="常规 38 4 4" xfId="32744"/>
    <cellStyle name="常规 23 3 2 2 3 2 5" xfId="32745"/>
    <cellStyle name="常规 23 3 2 2 3 3 3" xfId="32746"/>
    <cellStyle name="常规 23 3 2 2 3 3 4" xfId="32747"/>
    <cellStyle name="常规 23 3 2 4 5 2" xfId="32748"/>
    <cellStyle name="常规 23 3 2 4 6" xfId="32749"/>
    <cellStyle name="常规 23 3 3 3 2 2 3" xfId="32750"/>
    <cellStyle name="常规 23 3 3 3 2 2 4" xfId="32751"/>
    <cellStyle name="常规 23 3 3 3 3 3 2" xfId="32752"/>
    <cellStyle name="常规 23 3 3 3 5 2" xfId="32753"/>
    <cellStyle name="常规 23 3 5 2 2 2 2" xfId="32754"/>
    <cellStyle name="常规 26 2 2 3 3 3" xfId="32755"/>
    <cellStyle name="常规 23 3 5 2 2 3 2" xfId="32756"/>
    <cellStyle name="常规 23 3 5 2 5" xfId="32757"/>
    <cellStyle name="计算 2 2 10" xfId="32758"/>
    <cellStyle name="常规 24 2 2 3 2 2" xfId="32759"/>
    <cellStyle name="常规 24 2 2 3 2 2 2" xfId="32760"/>
    <cellStyle name="常规 24 2 2 3 2 3 2" xfId="32761"/>
    <cellStyle name="常规 24 2 2 3 2 4" xfId="32762"/>
    <cellStyle name="常规 24 2 2 3 2 5" xfId="32763"/>
    <cellStyle name="常规 24 2 2 3 3 2 2" xfId="32764"/>
    <cellStyle name="常规 24 2 2 3 3 4" xfId="32765"/>
    <cellStyle name="常规 24 2 2 3 5 2" xfId="32766"/>
    <cellStyle name="常规 24 2 2 3 6" xfId="32767"/>
    <cellStyle name="常规 24 2 2 4 2 2" xfId="32768"/>
    <cellStyle name="常规 24 2 2 4 3 2" xfId="32769"/>
    <cellStyle name="常规 24 2 2 4 4" xfId="32770"/>
    <cellStyle name="常规 24 2 2 5 2" xfId="32771"/>
    <cellStyle name="常规 24 2 2 6" xfId="32772"/>
    <cellStyle name="常规 24 2 2 6 2" xfId="32773"/>
    <cellStyle name="常规 24 2 3 2 2 4" xfId="32774"/>
    <cellStyle name="解释性文本 2 3 2 5" xfId="32775"/>
    <cellStyle name="常规 24 2 3 3 2 2" xfId="32776"/>
    <cellStyle name="解释性文本 2 4 2 3" xfId="32777"/>
    <cellStyle name="解释性文本 2 4 3 2 2 4 2" xfId="32778"/>
    <cellStyle name="常规 24 2 3 6" xfId="32779"/>
    <cellStyle name="常规 24 2 4 2 4" xfId="32780"/>
    <cellStyle name="常规 24 2 4 2 5" xfId="32781"/>
    <cellStyle name="常规 24 2 4 3 2 2" xfId="32782"/>
    <cellStyle name="常规 24 2 4 4 2" xfId="32783"/>
    <cellStyle name="常规 24 2 4 6" xfId="32784"/>
    <cellStyle name="常规 24 2 5" xfId="32785"/>
    <cellStyle name="常规 3 4 3 3 2" xfId="32786"/>
    <cellStyle name="链接单元格 2 2 6 2" xfId="32787"/>
    <cellStyle name="常规 24 4 2 3" xfId="32788"/>
    <cellStyle name="常规 24 2 7" xfId="32789"/>
    <cellStyle name="常规 3 4 3 3 3" xfId="32790"/>
    <cellStyle name="链接单元格 2 2 6 3" xfId="32791"/>
    <cellStyle name="常规 24 4 2 4" xfId="32792"/>
    <cellStyle name="常规 24 2 8" xfId="32793"/>
    <cellStyle name="常规 3 4 2 3 4 2" xfId="32794"/>
    <cellStyle name="常规 24 3 2 5 2" xfId="32795"/>
    <cellStyle name="常规 3 4 2 3 5" xfId="32796"/>
    <cellStyle name="常规 24 3 2 6" xfId="32797"/>
    <cellStyle name="常规 3 4 2 4 5" xfId="32798"/>
    <cellStyle name="常规 24 3 3 6" xfId="32799"/>
    <cellStyle name="常规 24 3 5" xfId="32800"/>
    <cellStyle name="常规 24 4 3 2" xfId="32801"/>
    <cellStyle name="常规 24 3 6" xfId="32802"/>
    <cellStyle name="常规 3 4 3 4 2" xfId="32803"/>
    <cellStyle name="链接单元格 2 2 7 2" xfId="32804"/>
    <cellStyle name="常规 24 4 3 3" xfId="32805"/>
    <cellStyle name="常规 24 3 7" xfId="32806"/>
    <cellStyle name="常规 24 4 2 2 2 2" xfId="32807"/>
    <cellStyle name="常规 3 4 3 3 3 2" xfId="32808"/>
    <cellStyle name="链接单元格 2 2 6 3 2" xfId="32809"/>
    <cellStyle name="常规 24 4 2 4 2" xfId="32810"/>
    <cellStyle name="常规 3 4 3 3 4" xfId="32811"/>
    <cellStyle name="链接单元格 2 2 6 4" xfId="32812"/>
    <cellStyle name="常规 24 4 2 5" xfId="32813"/>
    <cellStyle name="常规 24 4 3" xfId="32814"/>
    <cellStyle name="常规 3 4 3 4 3" xfId="32815"/>
    <cellStyle name="常规 24 4 3 4" xfId="32816"/>
    <cellStyle name="常规 24 4 4" xfId="32817"/>
    <cellStyle name="常规 24 4 6" xfId="32818"/>
    <cellStyle name="常规 24 4 4 2" xfId="32819"/>
    <cellStyle name="常规 24 4 5" xfId="32820"/>
    <cellStyle name="常规 24 5 6" xfId="32821"/>
    <cellStyle name="常规 24 4 5 2" xfId="32822"/>
    <cellStyle name="常规 24 5 2 2 2 2" xfId="32823"/>
    <cellStyle name="好 2 2 2 2 3 4" xfId="32824"/>
    <cellStyle name="常规 30 2 7" xfId="32825"/>
    <cellStyle name="常规 25 2 7" xfId="32826"/>
    <cellStyle name="常规 3 4 4 3 2" xfId="32827"/>
    <cellStyle name="链接单元格 2 3 6 2" xfId="32828"/>
    <cellStyle name="常规 24 5 2 3" xfId="32829"/>
    <cellStyle name="好 2 2 2 2 3 4 2" xfId="32830"/>
    <cellStyle name="常规 30 2 7 2" xfId="32831"/>
    <cellStyle name="常规 25 2 7 2" xfId="32832"/>
    <cellStyle name="常规 3 4 4 3 2 2" xfId="32833"/>
    <cellStyle name="链接单元格 2 3 6 2 2" xfId="32834"/>
    <cellStyle name="常规 24 5 2 3 2" xfId="32835"/>
    <cellStyle name="好 2 2 2 2 3 5" xfId="32836"/>
    <cellStyle name="常规 30 2 8" xfId="32837"/>
    <cellStyle name="常规 25 2 8" xfId="32838"/>
    <cellStyle name="常规 3 4 4 3 3" xfId="32839"/>
    <cellStyle name="链接单元格 2 3 6 3" xfId="32840"/>
    <cellStyle name="常规 24 5 2 4" xfId="32841"/>
    <cellStyle name="常规 3 4 4 3 3 2" xfId="32842"/>
    <cellStyle name="链接单元格 2 3 6 3 2" xfId="32843"/>
    <cellStyle name="常规 24 5 2 4 2" xfId="32844"/>
    <cellStyle name="常规 3 4 4 3 4" xfId="32845"/>
    <cellStyle name="链接单元格 2 3 6 4" xfId="32846"/>
    <cellStyle name="常规 24 5 2 5" xfId="32847"/>
    <cellStyle name="好 2 2 2 2 4 4" xfId="32848"/>
    <cellStyle name="常规 30 3 7" xfId="32849"/>
    <cellStyle name="常规 25 3 7" xfId="32850"/>
    <cellStyle name="常规 3 4 4 4 2" xfId="32851"/>
    <cellStyle name="链接单元格 2 3 7 2" xfId="32852"/>
    <cellStyle name="常规 24 5 3 3" xfId="32853"/>
    <cellStyle name="常规 3 4 4 4 2 2" xfId="32854"/>
    <cellStyle name="常规 24 5 3 3 2" xfId="32855"/>
    <cellStyle name="常规 3 4 4 4 3" xfId="32856"/>
    <cellStyle name="常规 24 5 3 4" xfId="32857"/>
    <cellStyle name="常规 25 5 6" xfId="32858"/>
    <cellStyle name="常规 24 5 5 2" xfId="32859"/>
    <cellStyle name="好 2 2 2 3 4 3" xfId="32860"/>
    <cellStyle name="常规 31 3 6" xfId="32861"/>
    <cellStyle name="常规 26 3 6" xfId="32862"/>
    <cellStyle name="常规 24 6 3 2" xfId="32863"/>
    <cellStyle name="常规 24 6 4" xfId="32864"/>
    <cellStyle name="常规 24 8 2" xfId="32865"/>
    <cellStyle name="常规 24 9" xfId="32866"/>
    <cellStyle name="常规 30" xfId="32867"/>
    <cellStyle name="常规 25" xfId="32868"/>
    <cellStyle name="常规 30 2 2 2" xfId="32869"/>
    <cellStyle name="常规 25 2 2 2" xfId="32870"/>
    <cellStyle name="常规 30 2 2 2 2" xfId="32871"/>
    <cellStyle name="常规 25 2 2 2 2" xfId="32872"/>
    <cellStyle name="常规 30 2 2 2 2 2 2 2" xfId="32873"/>
    <cellStyle name="常规 25 2 2 2 2 2 2 2" xfId="32874"/>
    <cellStyle name="常规 3 3 2 2 2 4 3 2" xfId="32875"/>
    <cellStyle name="常规 30 2 2 2 2 2 3" xfId="32876"/>
    <cellStyle name="常规 25 2 2 2 2 2 3" xfId="32877"/>
    <cellStyle name="常规 3 3 2 2 2 4 4" xfId="32878"/>
    <cellStyle name="常规 30 2 2 2 2 2 3 2" xfId="32879"/>
    <cellStyle name="常规 25 2 2 2 2 2 3 2" xfId="32880"/>
    <cellStyle name="常规 30 2 2 2 2 4 2" xfId="32881"/>
    <cellStyle name="常规 25 2 2 2 2 4 2" xfId="32882"/>
    <cellStyle name="常规 30 2 2 2 3" xfId="32883"/>
    <cellStyle name="常规 25 2 2 2 3" xfId="32884"/>
    <cellStyle name="常规 30 2 2 2 4" xfId="32885"/>
    <cellStyle name="常规 25 2 2 2 4" xfId="32886"/>
    <cellStyle name="常规 30 2 2 2 5" xfId="32887"/>
    <cellStyle name="常规 25 2 2 2 5" xfId="32888"/>
    <cellStyle name="常规 38 2 3 2 3 2" xfId="32889"/>
    <cellStyle name="常规 30 2 2 2 6" xfId="32890"/>
    <cellStyle name="常规 25 2 2 2 6" xfId="32891"/>
    <cellStyle name="常规 30 2 2 3" xfId="32892"/>
    <cellStyle name="常规 25 2 2 3" xfId="32893"/>
    <cellStyle name="常规 30 2 2 3 2" xfId="32894"/>
    <cellStyle name="常规 25 2 2 3 2" xfId="32895"/>
    <cellStyle name="常规 25 2 2 3 2 2 3 2" xfId="32896"/>
    <cellStyle name="常规 25 2 2 3 2 4 2" xfId="32897"/>
    <cellStyle name="常规 25 2 2 3 2 5" xfId="32898"/>
    <cellStyle name="常规 30 2 2 3 3" xfId="32899"/>
    <cellStyle name="常规 25 2 2 3 3" xfId="32900"/>
    <cellStyle name="常规 30 2 2 3 4" xfId="32901"/>
    <cellStyle name="常规 25 2 2 3 4" xfId="32902"/>
    <cellStyle name="常规 30 2 2 3 5" xfId="32903"/>
    <cellStyle name="常规 25 2 2 3 5" xfId="32904"/>
    <cellStyle name="常规 38 2 3 2 4 2" xfId="32905"/>
    <cellStyle name="常规 25 2 2 3 6" xfId="32906"/>
    <cellStyle name="常规 30 2 2 4" xfId="32907"/>
    <cellStyle name="常规 25 2 2 4" xfId="32908"/>
    <cellStyle name="常规 30 2 2 4 2" xfId="32909"/>
    <cellStyle name="常规 25 2 2 4 2" xfId="32910"/>
    <cellStyle name="常规 30 2 2 4 4" xfId="32911"/>
    <cellStyle name="常规 25 2 2 4 4" xfId="32912"/>
    <cellStyle name="常规 30 2 2 5" xfId="32913"/>
    <cellStyle name="常规 25 2 2 5" xfId="32914"/>
    <cellStyle name="常规 30 2 2 6" xfId="32915"/>
    <cellStyle name="常规 25 2 2 6" xfId="32916"/>
    <cellStyle name="常规 30 2 3 2" xfId="32917"/>
    <cellStyle name="常规 25 2 3 2" xfId="32918"/>
    <cellStyle name="常规 30 2 3 2 2" xfId="32919"/>
    <cellStyle name="常规 25 2 3 2 2" xfId="32920"/>
    <cellStyle name="常规 30 2 3 2 2 2 2" xfId="32921"/>
    <cellStyle name="常规 25 2 3 2 2 2 2" xfId="32922"/>
    <cellStyle name="常规 30 2 3 2 2 3" xfId="32923"/>
    <cellStyle name="常规 25 2 3 2 2 3" xfId="32924"/>
    <cellStyle name="常规 30 2 3 2 2 3 2" xfId="32925"/>
    <cellStyle name="常规 25 2 3 2 2 3 2" xfId="32926"/>
    <cellStyle name="常规 30 2 3 2 2 4" xfId="32927"/>
    <cellStyle name="常规 25 2 3 2 2 4" xfId="32928"/>
    <cellStyle name="常规 30 2 3 2 3" xfId="32929"/>
    <cellStyle name="常规 25 2 3 2 3" xfId="32930"/>
    <cellStyle name="常规 30 2 3 2 4" xfId="32931"/>
    <cellStyle name="常规 25 2 3 2 4" xfId="32932"/>
    <cellStyle name="常规 30 2 3 3" xfId="32933"/>
    <cellStyle name="常规 25 2 3 3" xfId="32934"/>
    <cellStyle name="常规 30 2 3 3 2" xfId="32935"/>
    <cellStyle name="常规 25 2 3 3 2" xfId="32936"/>
    <cellStyle name="解释性文本 2 5 3 2 2 4" xfId="32937"/>
    <cellStyle name="常规 30 2 3 3 3" xfId="32938"/>
    <cellStyle name="常规 25 2 3 3 3" xfId="32939"/>
    <cellStyle name="常规 30 2 3 3 4" xfId="32940"/>
    <cellStyle name="常规 25 2 3 3 4" xfId="32941"/>
    <cellStyle name="常规 30 2 3 4 2" xfId="32942"/>
    <cellStyle name="常规 25 2 3 4 2" xfId="32943"/>
    <cellStyle name="常规 30 2 3 5" xfId="32944"/>
    <cellStyle name="常规 25 2 3 5" xfId="32945"/>
    <cellStyle name="常规 30 2 3 5 2" xfId="32946"/>
    <cellStyle name="常规 25 2 3 5 2" xfId="32947"/>
    <cellStyle name="常规 30 2 3 6" xfId="32948"/>
    <cellStyle name="常规 25 2 3 6" xfId="32949"/>
    <cellStyle name="常规 30 2 4" xfId="32950"/>
    <cellStyle name="常规 25 2 4" xfId="32951"/>
    <cellStyle name="常规 30 2 4 2" xfId="32952"/>
    <cellStyle name="常规 25 2 4 2" xfId="32953"/>
    <cellStyle name="常规 30 2 4 2 2" xfId="32954"/>
    <cellStyle name="常规 25 2 4 2 2" xfId="32955"/>
    <cellStyle name="常规 30 2 4 3" xfId="32956"/>
    <cellStyle name="常规 25 2 4 3" xfId="32957"/>
    <cellStyle name="常规 30 2 4 3 2" xfId="32958"/>
    <cellStyle name="常规 25 2 4 3 2" xfId="32959"/>
    <cellStyle name="解释性文本 2 5 3 3 2 4" xfId="32960"/>
    <cellStyle name="常规 25 2 4 3 2 2" xfId="32961"/>
    <cellStyle name="常规 25 2 4 3 4" xfId="32962"/>
    <cellStyle name="常规 30 2 4 4 2" xfId="32963"/>
    <cellStyle name="常规 25 2 4 4 2" xfId="32964"/>
    <cellStyle name="常规 25 2 4 5 2" xfId="32965"/>
    <cellStyle name="常规 25 2 4 6" xfId="32966"/>
    <cellStyle name="好 2 2 2 2 3 2" xfId="32967"/>
    <cellStyle name="常规 30 2 5" xfId="32968"/>
    <cellStyle name="常规 25 2 5" xfId="32969"/>
    <cellStyle name="常规 30 3 2" xfId="32970"/>
    <cellStyle name="常规 25 3 2" xfId="32971"/>
    <cellStyle name="常规 36 2 2 2 3" xfId="32972"/>
    <cellStyle name="常规 30 3 2 2" xfId="32973"/>
    <cellStyle name="常规 25 3 2 2" xfId="32974"/>
    <cellStyle name="常规 36 2 2 2 3 2" xfId="32975"/>
    <cellStyle name="常规 30 3 2 2 2" xfId="32976"/>
    <cellStyle name="常规 25 3 2 2 2" xfId="32977"/>
    <cellStyle name="常规 36 2 2 2 3 4" xfId="32978"/>
    <cellStyle name="常规 30 3 2 2 4" xfId="32979"/>
    <cellStyle name="常规 25 3 2 2 4" xfId="32980"/>
    <cellStyle name="常规 36 2 2 2 3 5" xfId="32981"/>
    <cellStyle name="常规 30 3 2 2 5" xfId="32982"/>
    <cellStyle name="常规 25 3 2 2 5" xfId="32983"/>
    <cellStyle name="常规 36 2 2 2 4" xfId="32984"/>
    <cellStyle name="常规 30 3 2 3" xfId="32985"/>
    <cellStyle name="常规 25 3 2 3" xfId="32986"/>
    <cellStyle name="常规 3 5 2 3 2" xfId="32987"/>
    <cellStyle name="常规 36 2 2 2 4 2" xfId="32988"/>
    <cellStyle name="常规 30 3 2 3 2" xfId="32989"/>
    <cellStyle name="常规 25 3 2 3 2" xfId="32990"/>
    <cellStyle name="强调文字颜色 1 2 2 2 2 2 2 3" xfId="32991"/>
    <cellStyle name="常规 3 5 2 3 2 2" xfId="32992"/>
    <cellStyle name="常规 36 2 2 2 4 3" xfId="32993"/>
    <cellStyle name="常规 30 3 2 3 3" xfId="32994"/>
    <cellStyle name="常规 25 3 2 3 3" xfId="32995"/>
    <cellStyle name="强调文字颜色 1 2 2 2 2 2 2 4" xfId="32996"/>
    <cellStyle name="常规 3 5 2 3 2 3" xfId="32997"/>
    <cellStyle name="常规 36 2 2 2 4 4" xfId="32998"/>
    <cellStyle name="常规 30 3 2 3 4" xfId="32999"/>
    <cellStyle name="常规 25 3 2 3 4" xfId="33000"/>
    <cellStyle name="强调文字颜色 1 2 2 2 2 2 2 5" xfId="33001"/>
    <cellStyle name="常规 3 5 2 3 2 4" xfId="33002"/>
    <cellStyle name="常规 36 2 2 2 5" xfId="33003"/>
    <cellStyle name="常规 30 3 2 4" xfId="33004"/>
    <cellStyle name="常规 25 3 2 4" xfId="33005"/>
    <cellStyle name="常规 3 5 2 3 3" xfId="33006"/>
    <cellStyle name="常规 36 2 2 2 5 2" xfId="33007"/>
    <cellStyle name="常规 30 3 2 4 2" xfId="33008"/>
    <cellStyle name="常规 25 3 2 4 2" xfId="33009"/>
    <cellStyle name="强调文字颜色 1 2 2 2 2 2 3 3" xfId="33010"/>
    <cellStyle name="常规 3 5 2 3 3 2" xfId="33011"/>
    <cellStyle name="常规 36 2 2 2 6" xfId="33012"/>
    <cellStyle name="常规 30 3 2 5" xfId="33013"/>
    <cellStyle name="常规 25 3 2 5" xfId="33014"/>
    <cellStyle name="常规 3 5 2 3 4" xfId="33015"/>
    <cellStyle name="常规 36 2 2 2 7" xfId="33016"/>
    <cellStyle name="常规 30 3 2 6" xfId="33017"/>
    <cellStyle name="常规 25 3 2 6" xfId="33018"/>
    <cellStyle name="常规 3 5 2 3 5" xfId="33019"/>
    <cellStyle name="常规 30 3 3" xfId="33020"/>
    <cellStyle name="常规 25 3 3" xfId="33021"/>
    <cellStyle name="常规 36 2 2 3 3" xfId="33022"/>
    <cellStyle name="常规 30 3 3 2" xfId="33023"/>
    <cellStyle name="常规 25 3 3 2" xfId="33024"/>
    <cellStyle name="常规 36 2 2 3 3 2" xfId="33025"/>
    <cellStyle name="输入 2 2 10" xfId="33026"/>
    <cellStyle name="常规 30 3 3 2 2" xfId="33027"/>
    <cellStyle name="常规 25 3 3 2 2" xfId="33028"/>
    <cellStyle name="常规 30 3 3 2 3" xfId="33029"/>
    <cellStyle name="常规 25 3 3 2 3" xfId="33030"/>
    <cellStyle name="常规 30 3 3 2 4" xfId="33031"/>
    <cellStyle name="常规 25 3 3 2 4" xfId="33032"/>
    <cellStyle name="常规 25 3 3 2 5" xfId="33033"/>
    <cellStyle name="常规 36 2 2 3 4" xfId="33034"/>
    <cellStyle name="常规 30 3 3 3" xfId="33035"/>
    <cellStyle name="常规 25 3 3 3" xfId="33036"/>
    <cellStyle name="常规 3 5 2 4 2" xfId="33037"/>
    <cellStyle name="常规 36 2 2 3 4 2" xfId="33038"/>
    <cellStyle name="常规 30 3 3 3 2" xfId="33039"/>
    <cellStyle name="常规 25 3 3 3 2" xfId="33040"/>
    <cellStyle name="强调文字颜色 1 2 2 2 2 3 2 3" xfId="33041"/>
    <cellStyle name="常规 3 5 2 4 2 2" xfId="33042"/>
    <cellStyle name="常规 3 5 2 4 2 3" xfId="33043"/>
    <cellStyle name="常规 25 3 3 3 3" xfId="33044"/>
    <cellStyle name="强调文字颜色 1 2 2 2 2 3 2 4" xfId="33045"/>
    <cellStyle name="常规 3 5 2 4 2 4" xfId="33046"/>
    <cellStyle name="常规 25 3 3 3 4" xfId="33047"/>
    <cellStyle name="常规 36 2 2 3 5" xfId="33048"/>
    <cellStyle name="常规 30 3 3 4" xfId="33049"/>
    <cellStyle name="常规 25 3 3 4" xfId="33050"/>
    <cellStyle name="常规 3 5 2 4 3" xfId="33051"/>
    <cellStyle name="常规 30 3 3 4 2" xfId="33052"/>
    <cellStyle name="常规 25 3 3 4 2" xfId="33053"/>
    <cellStyle name="常规 3 5 2 4 3 2" xfId="33054"/>
    <cellStyle name="常规 30 3 3 5" xfId="33055"/>
    <cellStyle name="常规 25 3 3 5" xfId="33056"/>
    <cellStyle name="常规 3 5 2 4 4" xfId="33057"/>
    <cellStyle name="常规 3 5 2 4 5" xfId="33058"/>
    <cellStyle name="常规 25 3 3 6" xfId="33059"/>
    <cellStyle name="常规 30 3 4" xfId="33060"/>
    <cellStyle name="常规 25 3 4" xfId="33061"/>
    <cellStyle name="常规 36 2 2 4 3" xfId="33062"/>
    <cellStyle name="常规 30 3 4 2" xfId="33063"/>
    <cellStyle name="常规 25 3 4 2" xfId="33064"/>
    <cellStyle name="常规 36 2 2 4 3 2" xfId="33065"/>
    <cellStyle name="常规 30 3 4 2 2" xfId="33066"/>
    <cellStyle name="常规 25 3 4 2 2" xfId="33067"/>
    <cellStyle name="好 2 2 2 2 4 2" xfId="33068"/>
    <cellStyle name="常规 30 3 5" xfId="33069"/>
    <cellStyle name="常规 25 3 5" xfId="33070"/>
    <cellStyle name="常规 30 4" xfId="33071"/>
    <cellStyle name="常规 25 4" xfId="33072"/>
    <cellStyle name="常规 30 4 2" xfId="33073"/>
    <cellStyle name="常规 25 4 2" xfId="33074"/>
    <cellStyle name="常规 36 2 3 2 3" xfId="33075"/>
    <cellStyle name="常规 30 4 2 2" xfId="33076"/>
    <cellStyle name="常规 25 4 2 2" xfId="33077"/>
    <cellStyle name="常规 36 2 3 2 3 2" xfId="33078"/>
    <cellStyle name="常规 30 4 2 2 2" xfId="33079"/>
    <cellStyle name="常规 25 4 2 2 2" xfId="33080"/>
    <cellStyle name="常规 30 4 2 2 3" xfId="33081"/>
    <cellStyle name="常规 25 4 2 2 3" xfId="33082"/>
    <cellStyle name="常规 36 2 3 2 4" xfId="33083"/>
    <cellStyle name="常规 30 4 2 3" xfId="33084"/>
    <cellStyle name="常规 25 4 2 3" xfId="33085"/>
    <cellStyle name="常规 3 5 3 3 2" xfId="33086"/>
    <cellStyle name="常规 36 2 3 2 4 2" xfId="33087"/>
    <cellStyle name="常规 30 4 2 3 2" xfId="33088"/>
    <cellStyle name="常规 25 4 2 3 2" xfId="33089"/>
    <cellStyle name="强调文字颜色 1 2 2 2 3 2 2 3" xfId="33090"/>
    <cellStyle name="常规 3 5 3 3 2 2" xfId="33091"/>
    <cellStyle name="常规 36 2 3 2 5" xfId="33092"/>
    <cellStyle name="常规 30 4 2 4" xfId="33093"/>
    <cellStyle name="常规 25 4 2 4" xfId="33094"/>
    <cellStyle name="常规 3 5 3 3 3" xfId="33095"/>
    <cellStyle name="常规 30 4 2 4 2" xfId="33096"/>
    <cellStyle name="常规 25 4 2 4 2" xfId="33097"/>
    <cellStyle name="常规 3 5 3 3 3 2" xfId="33098"/>
    <cellStyle name="常规 30 4 2 5" xfId="33099"/>
    <cellStyle name="常规 25 4 2 5" xfId="33100"/>
    <cellStyle name="常规 3 5 3 3 4" xfId="33101"/>
    <cellStyle name="常规 30 5" xfId="33102"/>
    <cellStyle name="常规 25 5" xfId="33103"/>
    <cellStyle name="好 2 2 3 2 3 3" xfId="33104"/>
    <cellStyle name="常规 36 2 4 2 3" xfId="33105"/>
    <cellStyle name="常规 30 5 2 2" xfId="33106"/>
    <cellStyle name="常规 25 5 2 2" xfId="33107"/>
    <cellStyle name="好 2 2 3 2 3 3 2" xfId="33108"/>
    <cellStyle name="常规 36 2 4 2 3 2" xfId="33109"/>
    <cellStyle name="常规 30 5 2 2 2" xfId="33110"/>
    <cellStyle name="常规 25 5 2 2 2" xfId="33111"/>
    <cellStyle name="常规 25 5 2 2 3" xfId="33112"/>
    <cellStyle name="好 2 2 3 2 3 4" xfId="33113"/>
    <cellStyle name="常规 36 2 4 2 4" xfId="33114"/>
    <cellStyle name="常规 30 5 2 3" xfId="33115"/>
    <cellStyle name="常规 25 5 2 3" xfId="33116"/>
    <cellStyle name="常规 3 5 4 3 2" xfId="33117"/>
    <cellStyle name="好 2 2 3 2 3 4 2" xfId="33118"/>
    <cellStyle name="常规 30 5 2 3 2" xfId="33119"/>
    <cellStyle name="常规 25 5 2 3 2" xfId="33120"/>
    <cellStyle name="常规 3 5 4 3 2 2" xfId="33121"/>
    <cellStyle name="好 2 2 3 2 3 5" xfId="33122"/>
    <cellStyle name="常规 30 5 2 4" xfId="33123"/>
    <cellStyle name="常规 25 5 2 4" xfId="33124"/>
    <cellStyle name="常规 3 5 4 3 3" xfId="33125"/>
    <cellStyle name="常规 3 5 4 3 3 2" xfId="33126"/>
    <cellStyle name="常规 25 5 2 4 2" xfId="33127"/>
    <cellStyle name="常规 3 5 4 3 4" xfId="33128"/>
    <cellStyle name="常规 25 5 2 5" xfId="33129"/>
    <cellStyle name="好 2 2 3 2 4 3 2" xfId="33130"/>
    <cellStyle name="常规 25 5 3 2 2" xfId="33131"/>
    <cellStyle name="好 2 2 3 2 4 4" xfId="33132"/>
    <cellStyle name="常规 3 5 4 4 2" xfId="33133"/>
    <cellStyle name="常规 25 5 3 3" xfId="33134"/>
    <cellStyle name="常规 3 5 4 4 2 2" xfId="33135"/>
    <cellStyle name="常规 25 5 3 3 2" xfId="33136"/>
    <cellStyle name="常规 3 5 4 4 3" xfId="33137"/>
    <cellStyle name="常规 25 5 3 4" xfId="33138"/>
    <cellStyle name="常规 30 6 2" xfId="33139"/>
    <cellStyle name="常规 25 6 2" xfId="33140"/>
    <cellStyle name="常规 30 6 2 2" xfId="33141"/>
    <cellStyle name="常规 25 6 2 2" xfId="33142"/>
    <cellStyle name="常规 30 6 3 2" xfId="33143"/>
    <cellStyle name="常规 25 6 3 2" xfId="33144"/>
    <cellStyle name="常规 30 6 4" xfId="33145"/>
    <cellStyle name="常规 25 6 4" xfId="33146"/>
    <cellStyle name="常规 30 7" xfId="33147"/>
    <cellStyle name="常规 25 7" xfId="33148"/>
    <cellStyle name="常规 30 7 2" xfId="33149"/>
    <cellStyle name="常规 25 7 2" xfId="33150"/>
    <cellStyle name="常规 30 8" xfId="33151"/>
    <cellStyle name="常规 25 8" xfId="33152"/>
    <cellStyle name="常规 30 8 2" xfId="33153"/>
    <cellStyle name="常规 25 8 2" xfId="33154"/>
    <cellStyle name="常规 30 9" xfId="33155"/>
    <cellStyle name="常规 25 9" xfId="33156"/>
    <cellStyle name="常规 31" xfId="33157"/>
    <cellStyle name="常规 26" xfId="33158"/>
    <cellStyle name="常规 31 2" xfId="33159"/>
    <cellStyle name="常规 26 2" xfId="33160"/>
    <cellStyle name="常规 31 2 2" xfId="33161"/>
    <cellStyle name="常规 26 2 2" xfId="33162"/>
    <cellStyle name="常规 31 2 2 2 2 2 2 2" xfId="33163"/>
    <cellStyle name="常规 26 2 2 2 2 2 2 2" xfId="33164"/>
    <cellStyle name="常规 31 2 2 2 2 2 3" xfId="33165"/>
    <cellStyle name="常规 26 2 2 2 2 2 3" xfId="33166"/>
    <cellStyle name="常规 31 2 2 2 2 2 3 2" xfId="33167"/>
    <cellStyle name="常规 26 2 2 2 2 2 3 2" xfId="33168"/>
    <cellStyle name="常规 31 2 2 2 2 4 2" xfId="33169"/>
    <cellStyle name="常规 26 2 2 2 2 4 2" xfId="33170"/>
    <cellStyle name="常规 31 2 2 2 3 2 2" xfId="33171"/>
    <cellStyle name="常规 26 2 2 2 3 2 2" xfId="33172"/>
    <cellStyle name="常规 31 2 2 2 3 3" xfId="33173"/>
    <cellStyle name="常规 26 2 2 2 3 3" xfId="33174"/>
    <cellStyle name="常规 31 2 2 2 3 3 2" xfId="33175"/>
    <cellStyle name="常规 26 2 2 2 3 3 2" xfId="33176"/>
    <cellStyle name="常规 31 2 2 2 3 4" xfId="33177"/>
    <cellStyle name="常规 26 2 2 2 3 4" xfId="33178"/>
    <cellStyle name="常规 31 2 2 3 2 2 2" xfId="33179"/>
    <cellStyle name="常规 26 2 2 3 2 2 2" xfId="33180"/>
    <cellStyle name="常规 26 2 2 3 2 2 2 2" xfId="33181"/>
    <cellStyle name="常规 26 2 2 3 2 2 3" xfId="33182"/>
    <cellStyle name="常规 26 2 2 3 2 2 3 2" xfId="33183"/>
    <cellStyle name="常规 31 2 2 3 2 3 2" xfId="33184"/>
    <cellStyle name="常规 26 2 2 3 2 3 2" xfId="33185"/>
    <cellStyle name="常规 26 2 2 3 3 2 2" xfId="33186"/>
    <cellStyle name="常规 26 2 2 3 3 3 2" xfId="33187"/>
    <cellStyle name="常规 31 2 2 3 4 2" xfId="33188"/>
    <cellStyle name="常规 26 2 2 3 4 2" xfId="33189"/>
    <cellStyle name="常规 31 2 2 3 5" xfId="33190"/>
    <cellStyle name="常规 26 2 2 3 5" xfId="33191"/>
    <cellStyle name="常规 26 2 2 3 5 2" xfId="33192"/>
    <cellStyle name="常规 26 2 2 3 6" xfId="33193"/>
    <cellStyle name="常规 31 2 2 4 2 2" xfId="33194"/>
    <cellStyle name="常规 26 2 2 4 2 2" xfId="33195"/>
    <cellStyle name="常规 31 2 2 4 3 2" xfId="33196"/>
    <cellStyle name="常规 26 2 2 4 3 2" xfId="33197"/>
    <cellStyle name="常规 31 2 2 4 4" xfId="33198"/>
    <cellStyle name="常规 26 2 2 4 4" xfId="33199"/>
    <cellStyle name="常规 31 2 2 6 2" xfId="33200"/>
    <cellStyle name="常规 26 2 2 6 2" xfId="33201"/>
    <cellStyle name="常规 31 2 3" xfId="33202"/>
    <cellStyle name="常规 26 2 3" xfId="33203"/>
    <cellStyle name="常规 31 2 3 2 2 3" xfId="33204"/>
    <cellStyle name="常规 26 2 3 2 2 3" xfId="33205"/>
    <cellStyle name="常规 31 2 3 2 2 4" xfId="33206"/>
    <cellStyle name="常规 26 2 3 2 2 4" xfId="33207"/>
    <cellStyle name="常规 31 2 3 2 3" xfId="33208"/>
    <cellStyle name="常规 26 2 3 2 3" xfId="33209"/>
    <cellStyle name="常规 31 2 3 2 3 2" xfId="33210"/>
    <cellStyle name="常规 26 2 3 2 3 2" xfId="33211"/>
    <cellStyle name="常规 31 2 3 2 4" xfId="33212"/>
    <cellStyle name="常规 26 2 3 2 4" xfId="33213"/>
    <cellStyle name="常规 33 2 6 2" xfId="33214"/>
    <cellStyle name="常规 31 2 3 2 5" xfId="33215"/>
    <cellStyle name="常规 28 2 6 2" xfId="33216"/>
    <cellStyle name="常规 26 2 3 2 5" xfId="33217"/>
    <cellStyle name="常规 31 2 3 3 3" xfId="33218"/>
    <cellStyle name="常规 26 2 3 3 3" xfId="33219"/>
    <cellStyle name="常规 31 2 3 3 3 2" xfId="33220"/>
    <cellStyle name="常规 26 2 3 3 3 2" xfId="33221"/>
    <cellStyle name="常规 31 2 3 3 4" xfId="33222"/>
    <cellStyle name="常规 26 2 3 3 4" xfId="33223"/>
    <cellStyle name="常规 31 2 3 4 2" xfId="33224"/>
    <cellStyle name="常规 26 2 3 4 2" xfId="33225"/>
    <cellStyle name="常规 31 2 3 5" xfId="33226"/>
    <cellStyle name="常规 26 2 3 5" xfId="33227"/>
    <cellStyle name="常规 31 2 3 5 2" xfId="33228"/>
    <cellStyle name="常规 26 2 3 5 2" xfId="33229"/>
    <cellStyle name="常规 31 2 3 6" xfId="33230"/>
    <cellStyle name="常规 26 2 3 6" xfId="33231"/>
    <cellStyle name="常规 31 2 4" xfId="33232"/>
    <cellStyle name="常规 26 2 4" xfId="33233"/>
    <cellStyle name="常规 26 2 4 2 2 3" xfId="33234"/>
    <cellStyle name="常规 26 2 4 2 2 4" xfId="33235"/>
    <cellStyle name="常规 31 2 4 2 3" xfId="33236"/>
    <cellStyle name="常规 26 2 4 2 3" xfId="33237"/>
    <cellStyle name="常规 31 2 4 2 3 2" xfId="33238"/>
    <cellStyle name="常规 26 2 4 2 3 2" xfId="33239"/>
    <cellStyle name="常规 26 2 4 2 4 2" xfId="33240"/>
    <cellStyle name="常规 31 2 4 3 2" xfId="33241"/>
    <cellStyle name="常规 26 2 4 3 2" xfId="33242"/>
    <cellStyle name="常规 26 2 4 3 2 2" xfId="33243"/>
    <cellStyle name="常规 26 2 4 3 3" xfId="33244"/>
    <cellStyle name="常规 26 2 4 3 3 2" xfId="33245"/>
    <cellStyle name="常规 26 2 4 3 4" xfId="33246"/>
    <cellStyle name="常规 31 2 4 4" xfId="33247"/>
    <cellStyle name="常规 26 2 4 4" xfId="33248"/>
    <cellStyle name="常规 31 2 4 4 2" xfId="33249"/>
    <cellStyle name="常规 26 2 4 4 2" xfId="33250"/>
    <cellStyle name="常规 26 2 4 5 2" xfId="33251"/>
    <cellStyle name="常规 26 2 4 6" xfId="33252"/>
    <cellStyle name="好 2 2 2 3 3 4 2" xfId="33253"/>
    <cellStyle name="常规 31 2 7 2" xfId="33254"/>
    <cellStyle name="常规 26 2 7 2" xfId="33255"/>
    <cellStyle name="好 2 2 2 3 3 5" xfId="33256"/>
    <cellStyle name="常规 31 2 8" xfId="33257"/>
    <cellStyle name="常规 26 2 8" xfId="33258"/>
    <cellStyle name="常规 31 3" xfId="33259"/>
    <cellStyle name="常规 26 3" xfId="33260"/>
    <cellStyle name="常规 31 3 2" xfId="33261"/>
    <cellStyle name="常规 26 3 2" xfId="33262"/>
    <cellStyle name="常规 31 3 2 2 4" xfId="33263"/>
    <cellStyle name="常规 26 3 2 2 4" xfId="33264"/>
    <cellStyle name="常规 31 3 2 2 5" xfId="33265"/>
    <cellStyle name="常规 26 3 2 2 5" xfId="33266"/>
    <cellStyle name="常规 31 3 2 3 3" xfId="33267"/>
    <cellStyle name="常规 26 3 2 3 3" xfId="33268"/>
    <cellStyle name="强调文字颜色 1 2 2 3 2 2 2 4" xfId="33269"/>
    <cellStyle name="常规 3 6 2 3 2 3" xfId="33270"/>
    <cellStyle name="常规 31 3 2 3 4" xfId="33271"/>
    <cellStyle name="常规 26 3 2 3 4" xfId="33272"/>
    <cellStyle name="常规 3 6 2 3 2 4" xfId="33273"/>
    <cellStyle name="常规 31 3 2 4 2" xfId="33274"/>
    <cellStyle name="常规 26 3 2 4 2" xfId="33275"/>
    <cellStyle name="常规 3 6 2 3 3 2" xfId="33276"/>
    <cellStyle name="常规 31 3 2 5" xfId="33277"/>
    <cellStyle name="常规 26 3 2 5" xfId="33278"/>
    <cellStyle name="常规 3 6 2 3 4" xfId="33279"/>
    <cellStyle name="常规 31 3 2 6" xfId="33280"/>
    <cellStyle name="常规 26 3 2 6" xfId="33281"/>
    <cellStyle name="常规 3 6 2 3 5" xfId="33282"/>
    <cellStyle name="常规 31 3 3" xfId="33283"/>
    <cellStyle name="常规 26 3 3" xfId="33284"/>
    <cellStyle name="常规 31 3 3 2 3" xfId="33285"/>
    <cellStyle name="常规 26 3 3 2 3" xfId="33286"/>
    <cellStyle name="常规 31 3 3 2 4" xfId="33287"/>
    <cellStyle name="常规 26 3 3 2 4" xfId="33288"/>
    <cellStyle name="常规 26 3 3 2 4 2" xfId="33289"/>
    <cellStyle name="常规 34 2 6 2" xfId="33290"/>
    <cellStyle name="常规 29 2 6 2" xfId="33291"/>
    <cellStyle name="常规 26 3 3 2 5" xfId="33292"/>
    <cellStyle name="常规 26 3 3 3 3" xfId="33293"/>
    <cellStyle name="强调文字颜色 1 2 2 3 2 3 2 4" xfId="33294"/>
    <cellStyle name="常规 26 3 3 3 4" xfId="33295"/>
    <cellStyle name="常规 31 3 3 4 2" xfId="33296"/>
    <cellStyle name="常规 26 3 3 4 2" xfId="33297"/>
    <cellStyle name="常规 3 6 2 4 3 2" xfId="33298"/>
    <cellStyle name="常规 31 3 3 5" xfId="33299"/>
    <cellStyle name="常规 26 3 3 5" xfId="33300"/>
    <cellStyle name="常规 3 6 2 4 4" xfId="33301"/>
    <cellStyle name="常规 26 3 3 6" xfId="33302"/>
    <cellStyle name="常规 31 3 4" xfId="33303"/>
    <cellStyle name="常规 26 3 4" xfId="33304"/>
    <cellStyle name="常规 31 4" xfId="33305"/>
    <cellStyle name="常规 26 4" xfId="33306"/>
    <cellStyle name="常规 31 4 2" xfId="33307"/>
    <cellStyle name="常规 26 4 2" xfId="33308"/>
    <cellStyle name="常规 31 4 2 2 2 2" xfId="33309"/>
    <cellStyle name="常规 26 4 2 2 2 2" xfId="33310"/>
    <cellStyle name="常规 31 4 2 2 3" xfId="33311"/>
    <cellStyle name="常规 26 4 2 2 3" xfId="33312"/>
    <cellStyle name="常规 31 4 2 3 2" xfId="33313"/>
    <cellStyle name="常规 26 4 2 3 2" xfId="33314"/>
    <cellStyle name="常规 3 6 3 3 2 2" xfId="33315"/>
    <cellStyle name="常规 31 4 2 4" xfId="33316"/>
    <cellStyle name="常规 26 4 2 4" xfId="33317"/>
    <cellStyle name="常规 3 6 3 3 3" xfId="33318"/>
    <cellStyle name="常规 31 4 2 4 2" xfId="33319"/>
    <cellStyle name="常规 26 4 2 4 2" xfId="33320"/>
    <cellStyle name="常规 3 6 3 3 3 2" xfId="33321"/>
    <cellStyle name="常规 31 4 2 5" xfId="33322"/>
    <cellStyle name="常规 26 4 2 5" xfId="33323"/>
    <cellStyle name="常规 3 6 3 3 4" xfId="33324"/>
    <cellStyle name="常规 31 5" xfId="33325"/>
    <cellStyle name="常规 26 5" xfId="33326"/>
    <cellStyle name="常规 31 5 2 2" xfId="33327"/>
    <cellStyle name="常规 26 5 2 2" xfId="33328"/>
    <cellStyle name="常规 31 5 2 2 2" xfId="33329"/>
    <cellStyle name="常规 26 5 2 2 2" xfId="33330"/>
    <cellStyle name="常规 26 5 2 2 2 2" xfId="33331"/>
    <cellStyle name="常规 26 5 2 2 3" xfId="33332"/>
    <cellStyle name="常规 26 5 2 2 3 2" xfId="33333"/>
    <cellStyle name="常规 31 5 2 3" xfId="33334"/>
    <cellStyle name="常规 26 5 2 3" xfId="33335"/>
    <cellStyle name="常规 3 6 4 3 2" xfId="33336"/>
    <cellStyle name="常规 31 5 2 3 2" xfId="33337"/>
    <cellStyle name="常规 26 5 2 3 2" xfId="33338"/>
    <cellStyle name="常规 31 5 2 4" xfId="33339"/>
    <cellStyle name="常规 26 5 2 4" xfId="33340"/>
    <cellStyle name="常规 26 5 2 4 2" xfId="33341"/>
    <cellStyle name="常规 26 5 2 5" xfId="33342"/>
    <cellStyle name="常规 26 5 3 2 2" xfId="33343"/>
    <cellStyle name="常规 3 6 4 4 2" xfId="33344"/>
    <cellStyle name="常规 26 5 3 3" xfId="33345"/>
    <cellStyle name="常规 26 5 3 3 2" xfId="33346"/>
    <cellStyle name="常规 26 5 3 4" xfId="33347"/>
    <cellStyle name="常规 26 5 5 2" xfId="33348"/>
    <cellStyle name="常规 26 5 6" xfId="33349"/>
    <cellStyle name="常规 32" xfId="33350"/>
    <cellStyle name="常规 27" xfId="33351"/>
    <cellStyle name="常规 32 2" xfId="33352"/>
    <cellStyle name="常规 27 2" xfId="33353"/>
    <cellStyle name="常规 32 2 2" xfId="33354"/>
    <cellStyle name="常规 27 2 2" xfId="33355"/>
    <cellStyle name="常规 32 2 2 2" xfId="33356"/>
    <cellStyle name="常规 27 2 2 2" xfId="33357"/>
    <cellStyle name="常规 32 2 2 2 2" xfId="33358"/>
    <cellStyle name="常规 27 2 2 2 2" xfId="33359"/>
    <cellStyle name="常规 32 2 2 2 2 2" xfId="33360"/>
    <cellStyle name="常规 27 2 2 2 2 2" xfId="33361"/>
    <cellStyle name="常规 32 2 2 2 2 2 2" xfId="33362"/>
    <cellStyle name="常规 27 2 2 2 2 2 2" xfId="33363"/>
    <cellStyle name="常规 38 5 3" xfId="33364"/>
    <cellStyle name="常规 32 2 2 2 2 2 2 2" xfId="33365"/>
    <cellStyle name="常规 27 2 2 2 2 2 2 2" xfId="33366"/>
    <cellStyle name="常规 32 2 2 2 2 2 3" xfId="33367"/>
    <cellStyle name="常规 27 2 2 2 2 2 3" xfId="33368"/>
    <cellStyle name="常规 32 2 2 2 2 2 3 2" xfId="33369"/>
    <cellStyle name="常规 27 2 2 2 2 2 3 2" xfId="33370"/>
    <cellStyle name="常规 32 2 2 2 2 3 2" xfId="33371"/>
    <cellStyle name="常规 27 2 2 2 2 3 2" xfId="33372"/>
    <cellStyle name="常规 32 2 2 2 2 4" xfId="33373"/>
    <cellStyle name="常规 27 2 2 2 2 4" xfId="33374"/>
    <cellStyle name="常规 32 2 2 2 2 4 2" xfId="33375"/>
    <cellStyle name="常规 27 2 2 2 2 4 2" xfId="33376"/>
    <cellStyle name="常规 32 2 2 2 2 5" xfId="33377"/>
    <cellStyle name="常规 27 2 2 2 2 5" xfId="33378"/>
    <cellStyle name="常规 32 2 2 2 3" xfId="33379"/>
    <cellStyle name="常规 27 2 2 2 3" xfId="33380"/>
    <cellStyle name="常规 32 2 2 2 3 2" xfId="33381"/>
    <cellStyle name="常规 27 2 2 2 3 2" xfId="33382"/>
    <cellStyle name="常规 32 2 2 2 3 2 2" xfId="33383"/>
    <cellStyle name="常规 27 2 2 2 3 2 2" xfId="33384"/>
    <cellStyle name="常规 32 2 2 2 3 2 2 2" xfId="33385"/>
    <cellStyle name="常规 27 2 2 2 3 2 2 2" xfId="33386"/>
    <cellStyle name="常规 32 2 2 2 3 2 3" xfId="33387"/>
    <cellStyle name="常规 27 2 2 2 3 2 3" xfId="33388"/>
    <cellStyle name="常规 32 2 2 2 3 2 3 2" xfId="33389"/>
    <cellStyle name="常规 27 2 2 2 3 2 3 2" xfId="33390"/>
    <cellStyle name="常规 32 2 2 2 3 3 2" xfId="33391"/>
    <cellStyle name="常规 27 2 2 2 3 3 2" xfId="33392"/>
    <cellStyle name="常规 32 2 2 2 3 4" xfId="33393"/>
    <cellStyle name="常规 27 2 2 2 3 4" xfId="33394"/>
    <cellStyle name="常规 32 2 2 2 3 4 2" xfId="33395"/>
    <cellStyle name="常规 27 2 2 2 3 4 2" xfId="33396"/>
    <cellStyle name="常规 32 2 2 2 4" xfId="33397"/>
    <cellStyle name="常规 27 2 2 2 4" xfId="33398"/>
    <cellStyle name="常规 32 2 2 2 4 2" xfId="33399"/>
    <cellStyle name="常规 27 2 2 2 4 2" xfId="33400"/>
    <cellStyle name="常规 32 2 2 2 4 2 2" xfId="33401"/>
    <cellStyle name="常规 27 2 2 2 4 2 2" xfId="33402"/>
    <cellStyle name="常规 32 2 2 2 4 3" xfId="33403"/>
    <cellStyle name="常规 27 2 2 2 4 3" xfId="33404"/>
    <cellStyle name="常规 32 2 2 2 4 3 2" xfId="33405"/>
    <cellStyle name="常规 27 2 2 2 4 3 2" xfId="33406"/>
    <cellStyle name="常规 32 2 2 2 4 4" xfId="33407"/>
    <cellStyle name="常规 27 2 2 2 4 4" xfId="33408"/>
    <cellStyle name="常规 32 2 2 2 5" xfId="33409"/>
    <cellStyle name="常规 27 2 2 2 5" xfId="33410"/>
    <cellStyle name="常规 32 2 2 2 6" xfId="33411"/>
    <cellStyle name="常规 27 2 2 2 6" xfId="33412"/>
    <cellStyle name="常规 32 2 2 2 6 2" xfId="33413"/>
    <cellStyle name="常规 27 2 2 2 6 2" xfId="33414"/>
    <cellStyle name="常规 32 2 2 2 7" xfId="33415"/>
    <cellStyle name="常规 27 2 2 2 7" xfId="33416"/>
    <cellStyle name="常规 32 2 2 3" xfId="33417"/>
    <cellStyle name="常规 27 2 2 3" xfId="33418"/>
    <cellStyle name="常规 3 10 2 2" xfId="33419"/>
    <cellStyle name="常规 32 2 2 3 2" xfId="33420"/>
    <cellStyle name="常规 27 2 2 3 2" xfId="33421"/>
    <cellStyle name="常规 32 2 2 3 2 2" xfId="33422"/>
    <cellStyle name="常规 27 2 2 3 2 2" xfId="33423"/>
    <cellStyle name="常规 32 2 2 3 2 2 2" xfId="33424"/>
    <cellStyle name="常规 27 2 2 3 2 2 2" xfId="33425"/>
    <cellStyle name="常规 32 2 2 3 2 3 2" xfId="33426"/>
    <cellStyle name="常规 27 2 2 3 2 3 2" xfId="33427"/>
    <cellStyle name="常规 32 2 2 3 2 4" xfId="33428"/>
    <cellStyle name="常规 27 2 2 3 2 4" xfId="33429"/>
    <cellStyle name="常规 32 2 2 3 3" xfId="33430"/>
    <cellStyle name="常规 27 2 2 3 3" xfId="33431"/>
    <cellStyle name="常规 32 2 2 3 3 2" xfId="33432"/>
    <cellStyle name="常规 27 2 2 3 3 2" xfId="33433"/>
    <cellStyle name="常规 32 2 2 3 4" xfId="33434"/>
    <cellStyle name="常规 27 2 2 3 4" xfId="33435"/>
    <cellStyle name="常规 32 2 2 3 4 2" xfId="33436"/>
    <cellStyle name="常规 27 2 2 3 4 2" xfId="33437"/>
    <cellStyle name="常规 32 2 2 3 5" xfId="33438"/>
    <cellStyle name="常规 27 2 2 3 5" xfId="33439"/>
    <cellStyle name="常规 32 2 2 4" xfId="33440"/>
    <cellStyle name="常规 27 2 2 4" xfId="33441"/>
    <cellStyle name="常规 32 2 2 4 2" xfId="33442"/>
    <cellStyle name="常规 27 2 2 4 2" xfId="33443"/>
    <cellStyle name="常规 32 2 2 4 2 2" xfId="33444"/>
    <cellStyle name="常规 27 2 2 4 2 2" xfId="33445"/>
    <cellStyle name="常规 32 2 2 4 3 2" xfId="33446"/>
    <cellStyle name="常规 27 2 2 4 3 2" xfId="33447"/>
    <cellStyle name="常规 32 2 2 4 4" xfId="33448"/>
    <cellStyle name="常规 27 2 2 4 4" xfId="33449"/>
    <cellStyle name="常规 32 2 2 5" xfId="33450"/>
    <cellStyle name="常规 27 2 2 5" xfId="33451"/>
    <cellStyle name="常规 32 2 2 5 2" xfId="33452"/>
    <cellStyle name="常规 27 2 2 5 2" xfId="33453"/>
    <cellStyle name="常规 32 2 2 6 2" xfId="33454"/>
    <cellStyle name="常规 27 2 2 6 2" xfId="33455"/>
    <cellStyle name="常规 32 2 2 7" xfId="33456"/>
    <cellStyle name="常规 27 2 2 7" xfId="33457"/>
    <cellStyle name="常规 3 7 2" xfId="33458"/>
    <cellStyle name="常规 32 2 3" xfId="33459"/>
    <cellStyle name="常规 27 2 3" xfId="33460"/>
    <cellStyle name="常规 32 2 3 2" xfId="33461"/>
    <cellStyle name="常规 27 2 3 2" xfId="33462"/>
    <cellStyle name="常规 32 2 3 2 2" xfId="33463"/>
    <cellStyle name="常规 27 2 3 2 2" xfId="33464"/>
    <cellStyle name="常规 32 2 3 2 2 2" xfId="33465"/>
    <cellStyle name="常规 27 2 3 2 2 2" xfId="33466"/>
    <cellStyle name="常规 32 2 3 2 2 2 2" xfId="33467"/>
    <cellStyle name="常规 27 2 3 2 2 2 2" xfId="33468"/>
    <cellStyle name="常规 32 2 3 2 2 3 2" xfId="33469"/>
    <cellStyle name="常规 27 2 3 2 2 3 2" xfId="33470"/>
    <cellStyle name="输出 2" xfId="33471"/>
    <cellStyle name="常规 32 2 3 2 2 4" xfId="33472"/>
    <cellStyle name="常规 27 2 3 2 2 4" xfId="33473"/>
    <cellStyle name="常规 32 2 3 2 3" xfId="33474"/>
    <cellStyle name="常规 27 2 3 2 3" xfId="33475"/>
    <cellStyle name="常规 32 2 3 2 3 2" xfId="33476"/>
    <cellStyle name="常规 27 2 3 2 3 2" xfId="33477"/>
    <cellStyle name="常规 32 2 3 2 4" xfId="33478"/>
    <cellStyle name="常规 27 2 3 2 4" xfId="33479"/>
    <cellStyle name="常规 32 2 3 2 4 2" xfId="33480"/>
    <cellStyle name="常规 27 2 3 2 4 2" xfId="33481"/>
    <cellStyle name="常规 32 2 3 2 5" xfId="33482"/>
    <cellStyle name="常规 27 2 3 2 5" xfId="33483"/>
    <cellStyle name="常规 32 2 3 3" xfId="33484"/>
    <cellStyle name="常规 27 2 3 3" xfId="33485"/>
    <cellStyle name="常规 3 10 3 2" xfId="33486"/>
    <cellStyle name="常规 32 2 3 3 2" xfId="33487"/>
    <cellStyle name="常规 27 2 3 3 2" xfId="33488"/>
    <cellStyle name="常规 32 2 3 3 2 2" xfId="33489"/>
    <cellStyle name="常规 27 2 3 3 2 2" xfId="33490"/>
    <cellStyle name="常规 32 2 3 3 2 3" xfId="33491"/>
    <cellStyle name="常规 27 2 3 3 2 3" xfId="33492"/>
    <cellStyle name="常规 32 2 3 3 2 4" xfId="33493"/>
    <cellStyle name="常规 27 2 3 3 2 4" xfId="33494"/>
    <cellStyle name="常规 32 2 3 3 3" xfId="33495"/>
    <cellStyle name="常规 27 2 3 3 3" xfId="33496"/>
    <cellStyle name="常规 32 2 3 3 3 2" xfId="33497"/>
    <cellStyle name="常规 27 2 3 3 3 2" xfId="33498"/>
    <cellStyle name="常规 32 2 3 3 4" xfId="33499"/>
    <cellStyle name="常规 27 2 3 3 4" xfId="33500"/>
    <cellStyle name="常规 32 2 3 3 4 2" xfId="33501"/>
    <cellStyle name="常规 27 2 3 3 4 2" xfId="33502"/>
    <cellStyle name="常规 32 2 3 3 5" xfId="33503"/>
    <cellStyle name="常规 27 2 3 3 5" xfId="33504"/>
    <cellStyle name="常规 32 2 3 4" xfId="33505"/>
    <cellStyle name="常规 27 2 3 4" xfId="33506"/>
    <cellStyle name="常规 32 2 3 4 2" xfId="33507"/>
    <cellStyle name="常规 27 2 3 4 2" xfId="33508"/>
    <cellStyle name="常规 32 2 3 4 2 2" xfId="33509"/>
    <cellStyle name="常规 27 2 3 4 2 2" xfId="33510"/>
    <cellStyle name="常规 32 2 3 4 3" xfId="33511"/>
    <cellStyle name="常规 27 2 3 4 3" xfId="33512"/>
    <cellStyle name="常规 32 2 3 4 3 2" xfId="33513"/>
    <cellStyle name="常规 27 2 3 4 3 2" xfId="33514"/>
    <cellStyle name="常规 32 2 3 4 4" xfId="33515"/>
    <cellStyle name="常规 27 2 3 4 4" xfId="33516"/>
    <cellStyle name="常规 32 2 3 5" xfId="33517"/>
    <cellStyle name="常规 27 2 3 5" xfId="33518"/>
    <cellStyle name="常规 32 2 3 5 2" xfId="33519"/>
    <cellStyle name="常规 27 2 3 5 2" xfId="33520"/>
    <cellStyle name="常规 32 2 3 6 2" xfId="33521"/>
    <cellStyle name="常规 27 2 3 6 2" xfId="33522"/>
    <cellStyle name="常规 32 2 3 7" xfId="33523"/>
    <cellStyle name="常规 27 2 3 7" xfId="33524"/>
    <cellStyle name="常规 3 8 2" xfId="33525"/>
    <cellStyle name="常规 32 2 4" xfId="33526"/>
    <cellStyle name="常规 27 2 4" xfId="33527"/>
    <cellStyle name="常规 32 2 4 2" xfId="33528"/>
    <cellStyle name="常规 27 2 4 2" xfId="33529"/>
    <cellStyle name="常规 32 2 4 2 2" xfId="33530"/>
    <cellStyle name="常规 27 2 4 2 2" xfId="33531"/>
    <cellStyle name="常规 32 2 4 2 2 2" xfId="33532"/>
    <cellStyle name="常规 27 2 4 2 2 2" xfId="33533"/>
    <cellStyle name="常规 32 2 4 3" xfId="33534"/>
    <cellStyle name="常规 27 2 4 3" xfId="33535"/>
    <cellStyle name="常规 32 2 4 3 2" xfId="33536"/>
    <cellStyle name="常规 27 2 4 3 2" xfId="33537"/>
    <cellStyle name="常规 32 2 4 4" xfId="33538"/>
    <cellStyle name="常规 27 2 4 4" xfId="33539"/>
    <cellStyle name="常规 32 2 4 4 2" xfId="33540"/>
    <cellStyle name="常规 27 2 4 4 2" xfId="33541"/>
    <cellStyle name="常规 32 2 6" xfId="33542"/>
    <cellStyle name="常规 27 2 6" xfId="33543"/>
    <cellStyle name="常规 32 2 7" xfId="33544"/>
    <cellStyle name="常规 27 2 7" xfId="33545"/>
    <cellStyle name="常规 3 4 6 3 2" xfId="33546"/>
    <cellStyle name="链接单元格 2 5 6 2" xfId="33547"/>
    <cellStyle name="常规 32 2 7 2" xfId="33548"/>
    <cellStyle name="常规 27 2 7 2" xfId="33549"/>
    <cellStyle name="常规 32 2 8" xfId="33550"/>
    <cellStyle name="常规 27 2 8" xfId="33551"/>
    <cellStyle name="常规 32 3" xfId="33552"/>
    <cellStyle name="常规 27 3" xfId="33553"/>
    <cellStyle name="常规 32 3 2" xfId="33554"/>
    <cellStyle name="常规 27 3 2" xfId="33555"/>
    <cellStyle name="常规 36 4 2 2 3" xfId="33556"/>
    <cellStyle name="常规 32 3 2 2" xfId="33557"/>
    <cellStyle name="常规 27 3 2 2" xfId="33558"/>
    <cellStyle name="常规 36 4 2 2 3 2" xfId="33559"/>
    <cellStyle name="常规 32 3 2 2 2" xfId="33560"/>
    <cellStyle name="常规 27 3 2 2 2" xfId="33561"/>
    <cellStyle name="常规 32 3 2 2 3" xfId="33562"/>
    <cellStyle name="常规 27 3 2 2 3" xfId="33563"/>
    <cellStyle name="常规 32 3 2 2 4" xfId="33564"/>
    <cellStyle name="常规 27 3 2 2 4" xfId="33565"/>
    <cellStyle name="常规 32 3 2 2 4 2" xfId="33566"/>
    <cellStyle name="常规 27 3 2 2 4 2" xfId="33567"/>
    <cellStyle name="常规 32 3 2 2 5" xfId="33568"/>
    <cellStyle name="常规 27 3 2 2 5" xfId="33569"/>
    <cellStyle name="常规 32 3 2 3 2" xfId="33570"/>
    <cellStyle name="常规 27 3 2 3 2" xfId="33571"/>
    <cellStyle name="常规 3 7 2 3 2 2" xfId="33572"/>
    <cellStyle name="常规 32 3 2 3 2 2 2" xfId="33573"/>
    <cellStyle name="常规 27 3 2 3 2 2 2" xfId="33574"/>
    <cellStyle name="常规 32 3 2 3 3" xfId="33575"/>
    <cellStyle name="常规 27 3 2 3 3" xfId="33576"/>
    <cellStyle name="常规 3 7 2 3 2 3" xfId="33577"/>
    <cellStyle name="常规 32 3 2 3 4" xfId="33578"/>
    <cellStyle name="常规 27 3 2 3 4" xfId="33579"/>
    <cellStyle name="常规 3 7 2 3 2 4" xfId="33580"/>
    <cellStyle name="常规 32 3 2 3 4 2" xfId="33581"/>
    <cellStyle name="常规 27 3 2 3 4 2" xfId="33582"/>
    <cellStyle name="常规 32 3 2 3 5" xfId="33583"/>
    <cellStyle name="常规 27 3 2 3 5" xfId="33584"/>
    <cellStyle name="常规 32 3 2 4" xfId="33585"/>
    <cellStyle name="常规 27 3 2 4" xfId="33586"/>
    <cellStyle name="常规 3 7 2 3 3" xfId="33587"/>
    <cellStyle name="常规 32 3 2 4 2" xfId="33588"/>
    <cellStyle name="常规 27 3 2 4 2" xfId="33589"/>
    <cellStyle name="常规 3 7 2 3 3 2" xfId="33590"/>
    <cellStyle name="常规 32 3 2 4 3 2" xfId="33591"/>
    <cellStyle name="常规 27 3 2 4 3 2" xfId="33592"/>
    <cellStyle name="常规 32 3 2 4 4" xfId="33593"/>
    <cellStyle name="常规 27 3 2 4 4" xfId="33594"/>
    <cellStyle name="常规 32 3 2 5" xfId="33595"/>
    <cellStyle name="常规 27 3 2 5" xfId="33596"/>
    <cellStyle name="常规 3 7 2 3 4" xfId="33597"/>
    <cellStyle name="常规 32 3 2 5 2" xfId="33598"/>
    <cellStyle name="常规 27 3 2 5 2" xfId="33599"/>
    <cellStyle name="常规 3 7 2 3 4 2" xfId="33600"/>
    <cellStyle name="常规 32 3 2 6" xfId="33601"/>
    <cellStyle name="常规 27 3 2 6" xfId="33602"/>
    <cellStyle name="常规 3 7 2 3 5" xfId="33603"/>
    <cellStyle name="常规 32 3 2 6 2" xfId="33604"/>
    <cellStyle name="常规 27 3 2 6 2" xfId="33605"/>
    <cellStyle name="常规 4 7 2" xfId="33606"/>
    <cellStyle name="常规 32 3 2 7" xfId="33607"/>
    <cellStyle name="常规 27 3 2 7" xfId="33608"/>
    <cellStyle name="常规 32 3 3" xfId="33609"/>
    <cellStyle name="常规 27 3 3" xfId="33610"/>
    <cellStyle name="常规 32 3 3 2" xfId="33611"/>
    <cellStyle name="常规 27 3 3 2" xfId="33612"/>
    <cellStyle name="常规 32 3 3 2 2" xfId="33613"/>
    <cellStyle name="常规 27 3 3 2 2" xfId="33614"/>
    <cellStyle name="常规 32 3 3 2 3" xfId="33615"/>
    <cellStyle name="常规 27 3 3 2 3" xfId="33616"/>
    <cellStyle name="常规 32 3 3 2 4" xfId="33617"/>
    <cellStyle name="常规 27 3 3 2 4" xfId="33618"/>
    <cellStyle name="常规 32 3 3 3 2" xfId="33619"/>
    <cellStyle name="常规 27 3 3 3 2" xfId="33620"/>
    <cellStyle name="常规 3 7 2 4 2 2" xfId="33621"/>
    <cellStyle name="常规 32 3 3 4" xfId="33622"/>
    <cellStyle name="常规 27 3 3 4" xfId="33623"/>
    <cellStyle name="常规 3 7 2 4 3" xfId="33624"/>
    <cellStyle name="常规 32 3 3 4 2" xfId="33625"/>
    <cellStyle name="常规 27 3 3 4 2" xfId="33626"/>
    <cellStyle name="常规 3 7 2 4 3 2" xfId="33627"/>
    <cellStyle name="常规 32 3 3 5" xfId="33628"/>
    <cellStyle name="常规 27 3 3 5" xfId="33629"/>
    <cellStyle name="常规 3 7 2 4 4" xfId="33630"/>
    <cellStyle name="常规 32 3 4" xfId="33631"/>
    <cellStyle name="常规 27 3 4" xfId="33632"/>
    <cellStyle name="常规 32 3 4 2" xfId="33633"/>
    <cellStyle name="常规 27 3 4 2" xfId="33634"/>
    <cellStyle name="常规 32 3 4 2 2" xfId="33635"/>
    <cellStyle name="常规 27 3 4 2 2" xfId="33636"/>
    <cellStyle name="常规 32 3 4 3 2" xfId="33637"/>
    <cellStyle name="常规 27 3 4 3 2" xfId="33638"/>
    <cellStyle name="常规 32 3 4 4" xfId="33639"/>
    <cellStyle name="常规 27 3 4 4" xfId="33640"/>
    <cellStyle name="好 2 2 2 4 4 2" xfId="33641"/>
    <cellStyle name="常规 32 3 5" xfId="33642"/>
    <cellStyle name="常规 27 3 5" xfId="33643"/>
    <cellStyle name="常规 32 3 5 2" xfId="33644"/>
    <cellStyle name="常规 27 3 5 2" xfId="33645"/>
    <cellStyle name="常规 32 4 2" xfId="33646"/>
    <cellStyle name="常规 27 4 2" xfId="33647"/>
    <cellStyle name="常规 36 4 3 2 3" xfId="33648"/>
    <cellStyle name="常规 32 4 2 2" xfId="33649"/>
    <cellStyle name="常规 27 4 2 2" xfId="33650"/>
    <cellStyle name="常规 36 4 3 2 3 2" xfId="33651"/>
    <cellStyle name="常规 32 4 2 2 2" xfId="33652"/>
    <cellStyle name="常规 27 4 2 2 2" xfId="33653"/>
    <cellStyle name="常规 32 4 2 2 2 2" xfId="33654"/>
    <cellStyle name="常规 27 4 2 2 2 2" xfId="33655"/>
    <cellStyle name="常规 32 4 2 2 3 2" xfId="33656"/>
    <cellStyle name="常规 27 4 2 2 3 2" xfId="33657"/>
    <cellStyle name="常规 36 4 3 2 4" xfId="33658"/>
    <cellStyle name="常规 32 4 2 3" xfId="33659"/>
    <cellStyle name="常规 27 4 2 3" xfId="33660"/>
    <cellStyle name="常规 3 7 3 3 2" xfId="33661"/>
    <cellStyle name="常规 32 4 2 3 2" xfId="33662"/>
    <cellStyle name="常规 27 4 2 3 2" xfId="33663"/>
    <cellStyle name="常规 32 4 2 4" xfId="33664"/>
    <cellStyle name="常规 27 4 2 4" xfId="33665"/>
    <cellStyle name="常规 32 4 2 4 2" xfId="33666"/>
    <cellStyle name="常规 27 4 2 4 2" xfId="33667"/>
    <cellStyle name="常规 32 4 2 5" xfId="33668"/>
    <cellStyle name="常规 27 4 2 5" xfId="33669"/>
    <cellStyle name="常规 32 4 3 2 3" xfId="33670"/>
    <cellStyle name="常规 27 4 3 2 3" xfId="33671"/>
    <cellStyle name="常规 32 4 3 4 2" xfId="33672"/>
    <cellStyle name="常规 27 4 3 4 2" xfId="33673"/>
    <cellStyle name="常规 32 4 3 5" xfId="33674"/>
    <cellStyle name="常规 27 4 3 5" xfId="33675"/>
    <cellStyle name="常规 32 4 4 2 2" xfId="33676"/>
    <cellStyle name="常规 27 4 4 2 2" xfId="33677"/>
    <cellStyle name="常规 32 4 4 3" xfId="33678"/>
    <cellStyle name="常规 27 4 4 3" xfId="33679"/>
    <cellStyle name="常规 32 4 4 3 2" xfId="33680"/>
    <cellStyle name="常规 27 4 4 3 2" xfId="33681"/>
    <cellStyle name="常规 32 4 4 4" xfId="33682"/>
    <cellStyle name="常规 27 4 4 4" xfId="33683"/>
    <cellStyle name="常规 32 4 5" xfId="33684"/>
    <cellStyle name="常规 27 4 5" xfId="33685"/>
    <cellStyle name="常规 32 4 5 2" xfId="33686"/>
    <cellStyle name="常规 27 4 5 2" xfId="33687"/>
    <cellStyle name="常规 32 5" xfId="33688"/>
    <cellStyle name="常规 27 5" xfId="33689"/>
    <cellStyle name="常规 32 5 2 2 2" xfId="33690"/>
    <cellStyle name="常规 27 5 2 2 2" xfId="33691"/>
    <cellStyle name="常规 32 5 2 3" xfId="33692"/>
    <cellStyle name="常规 27 5 2 3" xfId="33693"/>
    <cellStyle name="常规 3 7 4 3 2" xfId="33694"/>
    <cellStyle name="常规 32 5 2 3 2" xfId="33695"/>
    <cellStyle name="常规 27 5 2 3 2" xfId="33696"/>
    <cellStyle name="常规 32 5 2 4" xfId="33697"/>
    <cellStyle name="常规 27 5 2 4" xfId="33698"/>
    <cellStyle name="常规 32 5 5" xfId="33699"/>
    <cellStyle name="常规 27 5 5" xfId="33700"/>
    <cellStyle name="常规 33 2" xfId="33701"/>
    <cellStyle name="常规 28 2" xfId="33702"/>
    <cellStyle name="常规 33 2 2" xfId="33703"/>
    <cellStyle name="常规 28 2 2" xfId="33704"/>
    <cellStyle name="常规 33 2 2 2" xfId="33705"/>
    <cellStyle name="常规 28 2 2 2" xfId="33706"/>
    <cellStyle name="常规 33 2 2 2 2" xfId="33707"/>
    <cellStyle name="常规 28 2 2 2 2" xfId="33708"/>
    <cellStyle name="常规 33 2 2 2 2 2" xfId="33709"/>
    <cellStyle name="常规 28 2 2 2 2 2" xfId="33710"/>
    <cellStyle name="好 2 4 3 2 4 4" xfId="33711"/>
    <cellStyle name="常规 33 2 2 2 2 2 2" xfId="33712"/>
    <cellStyle name="常规 28 2 2 2 2 2 2" xfId="33713"/>
    <cellStyle name="常规 33 2 2 2 2 2 2 2" xfId="33714"/>
    <cellStyle name="常规 28 2 2 2 2 2 2 2" xfId="33715"/>
    <cellStyle name="常规 33 2 2 2 2 2 3" xfId="33716"/>
    <cellStyle name="常规 28 2 2 2 2 2 3" xfId="33717"/>
    <cellStyle name="常规 33 2 2 2 2 2 3 2" xfId="33718"/>
    <cellStyle name="常规 28 2 2 2 2 2 3 2" xfId="33719"/>
    <cellStyle name="常规 33 2 2 2 2 3" xfId="33720"/>
    <cellStyle name="常规 28 2 2 2 2 3" xfId="33721"/>
    <cellStyle name="常规 33 2 2 2 2 3 2" xfId="33722"/>
    <cellStyle name="常规 28 2 2 2 2 3 2" xfId="33723"/>
    <cellStyle name="常规 36 4 3 2" xfId="33724"/>
    <cellStyle name="强调文字颜色 4 2 3 4 6 2" xfId="33725"/>
    <cellStyle name="常规 33 2 2 2 2 4" xfId="33726"/>
    <cellStyle name="常规 28 2 2 2 2 4" xfId="33727"/>
    <cellStyle name="常规 36 4 3 2 2" xfId="33728"/>
    <cellStyle name="常规 33 2 2 2 2 4 2" xfId="33729"/>
    <cellStyle name="常规 28 2 2 2 2 4 2" xfId="33730"/>
    <cellStyle name="常规 36 4 3 3" xfId="33731"/>
    <cellStyle name="常规 33 2 2 2 2 5" xfId="33732"/>
    <cellStyle name="常规 28 2 2 2 2 5" xfId="33733"/>
    <cellStyle name="常规 33 2 2 2 3" xfId="33734"/>
    <cellStyle name="常规 28 2 2 2 3" xfId="33735"/>
    <cellStyle name="常规 33 2 2 2 3 2" xfId="33736"/>
    <cellStyle name="常规 28 2 2 2 3 2" xfId="33737"/>
    <cellStyle name="常规 33 2 2 2 3 2 2" xfId="33738"/>
    <cellStyle name="常规 28 2 2 2 3 2 2" xfId="33739"/>
    <cellStyle name="常规 33 2 2 2 3 2 2 2" xfId="33740"/>
    <cellStyle name="常规 28 2 2 2 3 2 2 2" xfId="33741"/>
    <cellStyle name="好 2 2 5 2 2" xfId="33742"/>
    <cellStyle name="常规 33 2 2 2 3 3" xfId="33743"/>
    <cellStyle name="常规 28 2 2 2 3 3" xfId="33744"/>
    <cellStyle name="好 2 2 5 2 2 2" xfId="33745"/>
    <cellStyle name="常规 33 2 2 2 3 3 2" xfId="33746"/>
    <cellStyle name="常规 28 2 2 2 3 3 2" xfId="33747"/>
    <cellStyle name="好 2 2 5 2 3" xfId="33748"/>
    <cellStyle name="常规 36 4 4 2" xfId="33749"/>
    <cellStyle name="常规 33 2 2 2 3 4" xfId="33750"/>
    <cellStyle name="常规 28 2 2 2 3 4" xfId="33751"/>
    <cellStyle name="好 2 2 5 2 3 2" xfId="33752"/>
    <cellStyle name="常规 36 4 4 2 2" xfId="33753"/>
    <cellStyle name="常规 33 2 2 2 3 4 2" xfId="33754"/>
    <cellStyle name="常规 28 2 2 2 3 4 2" xfId="33755"/>
    <cellStyle name="好 2 2 5 2 4" xfId="33756"/>
    <cellStyle name="常规 36 4 4 3" xfId="33757"/>
    <cellStyle name="常规 33 2 2 2 3 5" xfId="33758"/>
    <cellStyle name="常规 28 2 2 2 3 5" xfId="33759"/>
    <cellStyle name="常规 33 2 2 2 4" xfId="33760"/>
    <cellStyle name="常规 28 2 2 2 4" xfId="33761"/>
    <cellStyle name="常规 33 2 2 2 4 2" xfId="33762"/>
    <cellStyle name="常规 28 2 2 2 4 2" xfId="33763"/>
    <cellStyle name="常规 33 2 2 2 4 2 2" xfId="33764"/>
    <cellStyle name="常规 28 2 2 2 4 2 2" xfId="33765"/>
    <cellStyle name="好 2 2 5 3 2" xfId="33766"/>
    <cellStyle name="常规 33 2 2 2 4 3" xfId="33767"/>
    <cellStyle name="常规 28 2 2 2 4 3" xfId="33768"/>
    <cellStyle name="常规 9" xfId="33769"/>
    <cellStyle name="常规 33 2 2 2 4 3 2" xfId="33770"/>
    <cellStyle name="常规 28 2 2 2 4 3 2" xfId="33771"/>
    <cellStyle name="常规 36 4 5 2" xfId="33772"/>
    <cellStyle name="常规 33 2 2 2 4 4" xfId="33773"/>
    <cellStyle name="常规 28 2 2 2 4 4" xfId="33774"/>
    <cellStyle name="常规 33 2 2 2 5" xfId="33775"/>
    <cellStyle name="常规 28 2 2 2 5" xfId="33776"/>
    <cellStyle name="常规 33 2 2 2 5 2" xfId="33777"/>
    <cellStyle name="常规 28 2 2 2 5 2" xfId="33778"/>
    <cellStyle name="常规 33 2 2 2 6" xfId="33779"/>
    <cellStyle name="常规 28 2 2 2 6" xfId="33780"/>
    <cellStyle name="常规 33 2 2 2 6 2" xfId="33781"/>
    <cellStyle name="常规 28 2 2 2 6 2" xfId="33782"/>
    <cellStyle name="常规 33 2 2 2 7" xfId="33783"/>
    <cellStyle name="常规 28 2 2 2 7" xfId="33784"/>
    <cellStyle name="常规 33 2 2 3" xfId="33785"/>
    <cellStyle name="常规 28 2 2 3" xfId="33786"/>
    <cellStyle name="常规 33 2 2 3 2" xfId="33787"/>
    <cellStyle name="常规 28 2 2 3 2" xfId="33788"/>
    <cellStyle name="常规 33 2 2 3 2 2" xfId="33789"/>
    <cellStyle name="常规 28 2 2 3 2 2" xfId="33790"/>
    <cellStyle name="常规 33 2 2 3 2 2 2" xfId="33791"/>
    <cellStyle name="常规 28 2 2 3 2 2 2" xfId="33792"/>
    <cellStyle name="常规 33 2 2 3 2 3 2" xfId="33793"/>
    <cellStyle name="常规 28 2 2 3 2 3 2" xfId="33794"/>
    <cellStyle name="常规 41 5 3 2" xfId="33795"/>
    <cellStyle name="常规 36 5 3 2" xfId="33796"/>
    <cellStyle name="常规 33 2 2 3 2 4" xfId="33797"/>
    <cellStyle name="常规 28 2 2 3 2 4" xfId="33798"/>
    <cellStyle name="常规 33 2 2 3 3" xfId="33799"/>
    <cellStyle name="常规 28 2 2 3 3" xfId="33800"/>
    <cellStyle name="常规 33 2 2 3 3 2" xfId="33801"/>
    <cellStyle name="常规 28 2 2 3 3 2" xfId="33802"/>
    <cellStyle name="常规 33 2 2 3 4" xfId="33803"/>
    <cellStyle name="常规 28 2 2 3 4" xfId="33804"/>
    <cellStyle name="常规 33 2 2 3 4 2" xfId="33805"/>
    <cellStyle name="常规 28 2 2 3 4 2" xfId="33806"/>
    <cellStyle name="常规 33 2 2 4" xfId="33807"/>
    <cellStyle name="常规 28 2 2 4" xfId="33808"/>
    <cellStyle name="常规 33 2 2 4 2" xfId="33809"/>
    <cellStyle name="常规 28 2 2 4 2" xfId="33810"/>
    <cellStyle name="常规 33 2 2 4 4" xfId="33811"/>
    <cellStyle name="常规 28 2 2 4 4" xfId="33812"/>
    <cellStyle name="常规 33 2 3 2" xfId="33813"/>
    <cellStyle name="常规 28 2 3 2" xfId="33814"/>
    <cellStyle name="常规 33 2 3 2 2" xfId="33815"/>
    <cellStyle name="常规 28 2 3 2 2" xfId="33816"/>
    <cellStyle name="常规 33 2 3 2 2 2" xfId="33817"/>
    <cellStyle name="常规 28 2 3 2 2 2" xfId="33818"/>
    <cellStyle name="常规 33 2 3 2 2 2 2" xfId="33819"/>
    <cellStyle name="常规 28 2 3 2 2 2 2" xfId="33820"/>
    <cellStyle name="常规 33 2 3 2 2 3" xfId="33821"/>
    <cellStyle name="常规 28 2 3 2 2 3" xfId="33822"/>
    <cellStyle name="常规 33 2 3 2 2 3 2" xfId="33823"/>
    <cellStyle name="常规 28 2 3 2 2 3 2" xfId="33824"/>
    <cellStyle name="常规 37 4 3 2" xfId="33825"/>
    <cellStyle name="强调文字颜色 4 2 4 4 6 2" xfId="33826"/>
    <cellStyle name="常规 33 2 3 2 2 4" xfId="33827"/>
    <cellStyle name="常规 28 2 3 2 2 4" xfId="33828"/>
    <cellStyle name="常规 33 2 3 2 3" xfId="33829"/>
    <cellStyle name="常规 28 2 3 2 3" xfId="33830"/>
    <cellStyle name="常规 33 2 3 2 3 2" xfId="33831"/>
    <cellStyle name="常规 28 2 3 2 3 2" xfId="33832"/>
    <cellStyle name="常规 33 2 3 3" xfId="33833"/>
    <cellStyle name="常规 28 2 3 3" xfId="33834"/>
    <cellStyle name="常规 33 2 3 3 2" xfId="33835"/>
    <cellStyle name="常规 28 2 3 3 2" xfId="33836"/>
    <cellStyle name="常规 33 2 3 3 2 2" xfId="33837"/>
    <cellStyle name="常规 28 2 3 3 2 2" xfId="33838"/>
    <cellStyle name="常规 33 2 3 3 2 2 2" xfId="33839"/>
    <cellStyle name="常规 28 2 3 3 2 2 2" xfId="33840"/>
    <cellStyle name="常规 33 2 3 3 2 3" xfId="33841"/>
    <cellStyle name="常规 28 2 3 3 2 3" xfId="33842"/>
    <cellStyle name="常规 33 2 3 3 2 3 2" xfId="33843"/>
    <cellStyle name="常规 28 2 3 3 2 3 2" xfId="33844"/>
    <cellStyle name="常规 37 5 3 2" xfId="33845"/>
    <cellStyle name="常规 33 2 3 3 2 4" xfId="33846"/>
    <cellStyle name="常规 28 2 3 3 2 4" xfId="33847"/>
    <cellStyle name="常规 33 2 3 3 3" xfId="33848"/>
    <cellStyle name="常规 28 2 3 3 3" xfId="33849"/>
    <cellStyle name="常规 33 2 3 3 3 2" xfId="33850"/>
    <cellStyle name="常规 28 2 3 3 3 2" xfId="33851"/>
    <cellStyle name="常规 33 2 3 3 4" xfId="33852"/>
    <cellStyle name="常规 28 2 3 3 4" xfId="33853"/>
    <cellStyle name="常规 33 2 3 3 4 2" xfId="33854"/>
    <cellStyle name="常规 28 2 3 3 4 2" xfId="33855"/>
    <cellStyle name="常规 33 2 3 3 5" xfId="33856"/>
    <cellStyle name="常规 28 2 3 3 5" xfId="33857"/>
    <cellStyle name="常规 33 2 3 4" xfId="33858"/>
    <cellStyle name="常规 28 2 3 4" xfId="33859"/>
    <cellStyle name="常规 33 2 3 4 2" xfId="33860"/>
    <cellStyle name="常规 28 2 3 4 2" xfId="33861"/>
    <cellStyle name="常规 33 2 3 4 3" xfId="33862"/>
    <cellStyle name="常规 28 2 3 4 3" xfId="33863"/>
    <cellStyle name="常规 33 2 3 4 3 2" xfId="33864"/>
    <cellStyle name="常规 28 2 3 4 3 2" xfId="33865"/>
    <cellStyle name="常规 33 2 3 4 4" xfId="33866"/>
    <cellStyle name="常规 28 2 3 4 4" xfId="33867"/>
    <cellStyle name="常规 33 2 4" xfId="33868"/>
    <cellStyle name="常规 28 2 4" xfId="33869"/>
    <cellStyle name="常规 33 2 4 2" xfId="33870"/>
    <cellStyle name="常规 28 2 4 2" xfId="33871"/>
    <cellStyle name="常规 33 2 4 2 2" xfId="33872"/>
    <cellStyle name="常规 28 2 4 2 2" xfId="33873"/>
    <cellStyle name="常规 33 2 4 2 2 2" xfId="33874"/>
    <cellStyle name="常规 28 2 4 2 2 2" xfId="33875"/>
    <cellStyle name="常规 33 2 4 2 3" xfId="33876"/>
    <cellStyle name="常规 28 2 4 2 3" xfId="33877"/>
    <cellStyle name="常规 33 2 4 2 3 2" xfId="33878"/>
    <cellStyle name="常规 28 2 4 2 3 2" xfId="33879"/>
    <cellStyle name="常规 33 2 4 3" xfId="33880"/>
    <cellStyle name="常规 28 2 4 3" xfId="33881"/>
    <cellStyle name="常规 33 2 4 3 2" xfId="33882"/>
    <cellStyle name="常规 28 2 4 3 2" xfId="33883"/>
    <cellStyle name="常规 33 2 4 4 2" xfId="33884"/>
    <cellStyle name="常规 28 2 4 4 2" xfId="33885"/>
    <cellStyle name="好 2 2 2 5 3 2" xfId="33886"/>
    <cellStyle name="常规 33 2 5" xfId="33887"/>
    <cellStyle name="常规 28 2 5" xfId="33888"/>
    <cellStyle name="常规 33 2 5 2" xfId="33889"/>
    <cellStyle name="常规 28 2 5 2" xfId="33890"/>
    <cellStyle name="常规 33 2 5 2 2" xfId="33891"/>
    <cellStyle name="常规 28 2 5 2 2" xfId="33892"/>
    <cellStyle name="常规 33 2 5 3" xfId="33893"/>
    <cellStyle name="常规 28 2 5 3" xfId="33894"/>
    <cellStyle name="常规 33 2 5 3 2" xfId="33895"/>
    <cellStyle name="常规 28 2 5 3 2" xfId="33896"/>
    <cellStyle name="常规 33 2 6" xfId="33897"/>
    <cellStyle name="常规 28 2 6" xfId="33898"/>
    <cellStyle name="常规 33 2 7 2" xfId="33899"/>
    <cellStyle name="常规 31 2 3 3 5" xfId="33900"/>
    <cellStyle name="常规 28 2 7 2" xfId="33901"/>
    <cellStyle name="常规 33 3" xfId="33902"/>
    <cellStyle name="常规 28 3" xfId="33903"/>
    <cellStyle name="常规 33 3 2" xfId="33904"/>
    <cellStyle name="常规 28 3 2" xfId="33905"/>
    <cellStyle name="常规 33 3 2 2" xfId="33906"/>
    <cellStyle name="常规 28 3 2 2" xfId="33907"/>
    <cellStyle name="常规 33 3 2 2 2" xfId="33908"/>
    <cellStyle name="常规 28 3 2 2 2" xfId="33909"/>
    <cellStyle name="常规 33 3 2 2 3" xfId="33910"/>
    <cellStyle name="常规 28 3 2 2 3" xfId="33911"/>
    <cellStyle name="常规 33 3 2 2 4" xfId="33912"/>
    <cellStyle name="常规 28 3 2 2 4" xfId="33913"/>
    <cellStyle name="常规 33 3 2 2 4 2" xfId="33914"/>
    <cellStyle name="常规 28 3 2 2 4 2" xfId="33915"/>
    <cellStyle name="常规 33 3 2 3" xfId="33916"/>
    <cellStyle name="常规 28 3 2 3" xfId="33917"/>
    <cellStyle name="常规 3 8 2 3 2" xfId="33918"/>
    <cellStyle name="常规 33 3 2 3 2" xfId="33919"/>
    <cellStyle name="常规 28 3 2 3 2" xfId="33920"/>
    <cellStyle name="常规 33 3 2 3 2 2 2" xfId="33921"/>
    <cellStyle name="常规 28 3 2 3 2 2 2" xfId="33922"/>
    <cellStyle name="常规 33 3 2 3 2 3" xfId="33923"/>
    <cellStyle name="常规 28 3 2 3 2 3" xfId="33924"/>
    <cellStyle name="常规 33 3 2 3 2 4" xfId="33925"/>
    <cellStyle name="常规 28 3 2 3 2 4" xfId="33926"/>
    <cellStyle name="常规 33 3 2 3 3" xfId="33927"/>
    <cellStyle name="常规 28 3 2 3 3" xfId="33928"/>
    <cellStyle name="常规 33 3 2 3 3 2" xfId="33929"/>
    <cellStyle name="常规 28 3 2 3 3 2" xfId="33930"/>
    <cellStyle name="常规 33 3 2 3 4" xfId="33931"/>
    <cellStyle name="常规 28 3 2 3 4" xfId="33932"/>
    <cellStyle name="常规 33 3 2 3 4 2" xfId="33933"/>
    <cellStyle name="常规 28 3 2 3 4 2" xfId="33934"/>
    <cellStyle name="常规 33 3 2 3 5" xfId="33935"/>
    <cellStyle name="常规 28 3 2 3 5" xfId="33936"/>
    <cellStyle name="常规 33 3 2 4" xfId="33937"/>
    <cellStyle name="常规 28 3 2 4" xfId="33938"/>
    <cellStyle name="常规 33 3 2 4 2" xfId="33939"/>
    <cellStyle name="常规 28 3 2 4 2" xfId="33940"/>
    <cellStyle name="常规 33 3 2 4 3" xfId="33941"/>
    <cellStyle name="常规 28 3 2 4 3" xfId="33942"/>
    <cellStyle name="常规 33 3 2 4 4" xfId="33943"/>
    <cellStyle name="常规 28 3 2 4 4" xfId="33944"/>
    <cellStyle name="常规 33 3 3 2" xfId="33945"/>
    <cellStyle name="常规 28 3 3 2" xfId="33946"/>
    <cellStyle name="常规 33 3 3 2 2" xfId="33947"/>
    <cellStyle name="常规 28 3 3 2 2" xfId="33948"/>
    <cellStyle name="常规 33 3 3 2 3" xfId="33949"/>
    <cellStyle name="常规 28 3 3 2 3" xfId="33950"/>
    <cellStyle name="常规 33 3 3 3" xfId="33951"/>
    <cellStyle name="常规 28 3 3 3" xfId="33952"/>
    <cellStyle name="常规 3 8 2 4 2" xfId="33953"/>
    <cellStyle name="常规 33 3 3 3 2" xfId="33954"/>
    <cellStyle name="常规 28 3 3 3 2" xfId="33955"/>
    <cellStyle name="常规 33 3 3 4 2" xfId="33956"/>
    <cellStyle name="常规 28 3 3 4 2" xfId="33957"/>
    <cellStyle name="常规 33 3 4" xfId="33958"/>
    <cellStyle name="常规 28 3 4" xfId="33959"/>
    <cellStyle name="常规 33 3 4 2" xfId="33960"/>
    <cellStyle name="常规 28 3 4 2" xfId="33961"/>
    <cellStyle name="常规 33 3 4 2 2" xfId="33962"/>
    <cellStyle name="常规 28 3 4 2 2" xfId="33963"/>
    <cellStyle name="常规 33 3 4 3" xfId="33964"/>
    <cellStyle name="常规 28 3 4 3" xfId="33965"/>
    <cellStyle name="常规 33 3 4 3 2" xfId="33966"/>
    <cellStyle name="常规 28 3 4 3 2" xfId="33967"/>
    <cellStyle name="常规 33 3 5" xfId="33968"/>
    <cellStyle name="常规 28 3 5" xfId="33969"/>
    <cellStyle name="常规 33 3 5 2" xfId="33970"/>
    <cellStyle name="常规 28 3 5 2" xfId="33971"/>
    <cellStyle name="常规 33 4 2" xfId="33972"/>
    <cellStyle name="常规 28 4 2" xfId="33973"/>
    <cellStyle name="常规 33 4 2 2" xfId="33974"/>
    <cellStyle name="常规 28 4 2 2" xfId="33975"/>
    <cellStyle name="常规 33 4 2 2 2" xfId="33976"/>
    <cellStyle name="常规 28 4 2 2 2" xfId="33977"/>
    <cellStyle name="输出 2 2 5 3 3" xfId="33978"/>
    <cellStyle name="常规 33 4 2 2 2 2" xfId="33979"/>
    <cellStyle name="常规 28 4 2 2 2 2" xfId="33980"/>
    <cellStyle name="输出 2 2 5 3 3 2" xfId="33981"/>
    <cellStyle name="常规 33 4 2 2 3 2" xfId="33982"/>
    <cellStyle name="常规 28 4 2 2 3 2" xfId="33983"/>
    <cellStyle name="常规 33 4 2 3" xfId="33984"/>
    <cellStyle name="常规 28 4 2 3" xfId="33985"/>
    <cellStyle name="常规 3 8 3 3 2" xfId="33986"/>
    <cellStyle name="常规 33 4 2 3 2" xfId="33987"/>
    <cellStyle name="常规 28 4 2 3 2" xfId="33988"/>
    <cellStyle name="常规 33 4 2 4" xfId="33989"/>
    <cellStyle name="常规 28 4 2 4" xfId="33990"/>
    <cellStyle name="常规 33 4 2 4 2" xfId="33991"/>
    <cellStyle name="常规 28 4 2 4 2" xfId="33992"/>
    <cellStyle name="常规 33 4 3" xfId="33993"/>
    <cellStyle name="常规 28 4 3" xfId="33994"/>
    <cellStyle name="常规 33 4 3 2 2" xfId="33995"/>
    <cellStyle name="常规 28 4 3 2 2" xfId="33996"/>
    <cellStyle name="常规 33 4 3 2 2 2" xfId="33997"/>
    <cellStyle name="常规 28 4 3 2 2 2" xfId="33998"/>
    <cellStyle name="常规 33 4 3 2 3" xfId="33999"/>
    <cellStyle name="常规 28 4 3 2 3" xfId="34000"/>
    <cellStyle name="常规 33 4 3 2 3 2" xfId="34001"/>
    <cellStyle name="常规 28 4 3 2 3 2" xfId="34002"/>
    <cellStyle name="常规 33 4 3 3" xfId="34003"/>
    <cellStyle name="常规 28 4 3 3" xfId="34004"/>
    <cellStyle name="常规 3 8 3 4 2" xfId="34005"/>
    <cellStyle name="常规 33 4 3 3 2" xfId="34006"/>
    <cellStyle name="常规 28 4 3 3 2" xfId="34007"/>
    <cellStyle name="常规 33 4 3 4" xfId="34008"/>
    <cellStyle name="常规 28 4 3 4" xfId="34009"/>
    <cellStyle name="常规 33 4 3 4 2" xfId="34010"/>
    <cellStyle name="常规 28 4 3 4 2" xfId="34011"/>
    <cellStyle name="常规 33 4 4" xfId="34012"/>
    <cellStyle name="常规 28 4 4" xfId="34013"/>
    <cellStyle name="常规 33 4 4 2 2" xfId="34014"/>
    <cellStyle name="常规 28 4 4 2 2" xfId="34015"/>
    <cellStyle name="常规 33 4 4 3" xfId="34016"/>
    <cellStyle name="常规 28 4 4 3" xfId="34017"/>
    <cellStyle name="常规 33 4 4 3 2" xfId="34018"/>
    <cellStyle name="常规 28 4 4 3 2" xfId="34019"/>
    <cellStyle name="常规 33 4 4 4" xfId="34020"/>
    <cellStyle name="常规 28 4 4 4" xfId="34021"/>
    <cellStyle name="常规 33 4 5" xfId="34022"/>
    <cellStyle name="常规 28 4 5" xfId="34023"/>
    <cellStyle name="常规 33 4 5 2" xfId="34024"/>
    <cellStyle name="常规 28 4 5 2" xfId="34025"/>
    <cellStyle name="常规 33 5" xfId="34026"/>
    <cellStyle name="常规 28 5" xfId="34027"/>
    <cellStyle name="常规 33 5 2 3" xfId="34028"/>
    <cellStyle name="常规 28 5 2 3" xfId="34029"/>
    <cellStyle name="常规 3 8 4 3 2" xfId="34030"/>
    <cellStyle name="常规 33 5 2 4" xfId="34031"/>
    <cellStyle name="常规 28 5 2 4" xfId="34032"/>
    <cellStyle name="常规 33 5 3 2" xfId="34033"/>
    <cellStyle name="常规 28 5 3 2" xfId="34034"/>
    <cellStyle name="常规 33 5 4" xfId="34035"/>
    <cellStyle name="常规 28 5 4" xfId="34036"/>
    <cellStyle name="常规 33 5 4 2" xfId="34037"/>
    <cellStyle name="常规 28 5 4 2" xfId="34038"/>
    <cellStyle name="常规 33 5 5" xfId="34039"/>
    <cellStyle name="常规 28 5 5" xfId="34040"/>
    <cellStyle name="常规 33 6 2 2" xfId="34041"/>
    <cellStyle name="常规 28 6 2 2" xfId="34042"/>
    <cellStyle name="常规 33 6 3" xfId="34043"/>
    <cellStyle name="常规 28 6 3" xfId="34044"/>
    <cellStyle name="常规 33 6 3 2" xfId="34045"/>
    <cellStyle name="常规 28 6 3 2" xfId="34046"/>
    <cellStyle name="常规 33 6 4" xfId="34047"/>
    <cellStyle name="常规 28 6 4" xfId="34048"/>
    <cellStyle name="常规 33 8 2" xfId="34049"/>
    <cellStyle name="常规 28 8 2" xfId="34050"/>
    <cellStyle name="常规 34 2" xfId="34051"/>
    <cellStyle name="常规 29 2" xfId="34052"/>
    <cellStyle name="常规 34 2 2" xfId="34053"/>
    <cellStyle name="常规 29 2 2" xfId="34054"/>
    <cellStyle name="常规 34 2 2 2" xfId="34055"/>
    <cellStyle name="常规 29 2 2 2" xfId="34056"/>
    <cellStyle name="常规 34 2 2 2 2 2" xfId="34057"/>
    <cellStyle name="常规 29 2 2 2 2 2" xfId="34058"/>
    <cellStyle name="常规 34 2 2 2 2 3" xfId="34059"/>
    <cellStyle name="常规 29 2 2 2 2 3" xfId="34060"/>
    <cellStyle name="常规 34 2 2 2 2 4" xfId="34061"/>
    <cellStyle name="常规 29 2 2 2 2 4" xfId="34062"/>
    <cellStyle name="常规 34 2 2 2 2 4 2" xfId="34063"/>
    <cellStyle name="常规 29 2 2 2 2 4 2" xfId="34064"/>
    <cellStyle name="常规 34 2 2 2 3" xfId="34065"/>
    <cellStyle name="常规 29 2 2 2 3" xfId="34066"/>
    <cellStyle name="常规 34 2 2 2 3 2" xfId="34067"/>
    <cellStyle name="常规 29 2 2 2 3 2" xfId="34068"/>
    <cellStyle name="常规 34 2 2 2 3 3" xfId="34069"/>
    <cellStyle name="常规 29 2 2 2 3 3" xfId="34070"/>
    <cellStyle name="常规 34 2 2 2 3 4" xfId="34071"/>
    <cellStyle name="常规 29 2 2 2 3 4" xfId="34072"/>
    <cellStyle name="常规 34 2 2 2 3 5" xfId="34073"/>
    <cellStyle name="常规 29 2 2 2 3 5" xfId="34074"/>
    <cellStyle name="常规 34 2 2 2 4" xfId="34075"/>
    <cellStyle name="常规 29 2 2 2 4" xfId="34076"/>
    <cellStyle name="常规 34 2 2 2 4 2" xfId="34077"/>
    <cellStyle name="常规 29 2 2 2 4 2" xfId="34078"/>
    <cellStyle name="常规 34 2 2 2 4 3" xfId="34079"/>
    <cellStyle name="常规 29 2 2 2 4 3" xfId="34080"/>
    <cellStyle name="常规 34 2 2 2 4 4" xfId="34081"/>
    <cellStyle name="常规 29 2 2 2 4 4" xfId="34082"/>
    <cellStyle name="常规 34 2 2 2 5" xfId="34083"/>
    <cellStyle name="常规 29 2 2 2 5" xfId="34084"/>
    <cellStyle name="常规 34 2 2 2 5 2" xfId="34085"/>
    <cellStyle name="常规 29 2 2 2 5 2" xfId="34086"/>
    <cellStyle name="常规 34 2 2 2 6" xfId="34087"/>
    <cellStyle name="常规 29 2 2 2 6" xfId="34088"/>
    <cellStyle name="常规 34 2 2 2 7" xfId="34089"/>
    <cellStyle name="常规 29 2 2 2 7" xfId="34090"/>
    <cellStyle name="常规 34 2 2 3" xfId="34091"/>
    <cellStyle name="常规 29 2 2 3" xfId="34092"/>
    <cellStyle name="常规 34 2 2 3 2 2" xfId="34093"/>
    <cellStyle name="常规 29 2 2 3 2 2" xfId="34094"/>
    <cellStyle name="常规 34 2 2 3 2 3" xfId="34095"/>
    <cellStyle name="常规 29 2 2 3 2 3" xfId="34096"/>
    <cellStyle name="常规 34 2 2 3 2 4" xfId="34097"/>
    <cellStyle name="常规 29 2 2 3 2 4" xfId="34098"/>
    <cellStyle name="常规 34 2 2 3 3" xfId="34099"/>
    <cellStyle name="常规 29 2 2 3 3" xfId="34100"/>
    <cellStyle name="常规 34 2 2 3 3 2" xfId="34101"/>
    <cellStyle name="常规 29 2 2 3 3 2" xfId="34102"/>
    <cellStyle name="常规 34 2 2 3 4" xfId="34103"/>
    <cellStyle name="常规 29 2 2 3 4" xfId="34104"/>
    <cellStyle name="常规 34 2 2 3 4 2" xfId="34105"/>
    <cellStyle name="常规 29 2 2 3 4 2" xfId="34106"/>
    <cellStyle name="常规 34 2 2 4" xfId="34107"/>
    <cellStyle name="常规 29 2 2 4" xfId="34108"/>
    <cellStyle name="常规 34 2 2 4 2" xfId="34109"/>
    <cellStyle name="常规 29 2 2 4 2" xfId="34110"/>
    <cellStyle name="常规 34 2 2 4 2 2" xfId="34111"/>
    <cellStyle name="常规 29 2 2 4 2 2" xfId="34112"/>
    <cellStyle name="常规 34 2 2 4 3" xfId="34113"/>
    <cellStyle name="常规 29 2 2 4 3" xfId="34114"/>
    <cellStyle name="常规 34 2 2 4 3 2" xfId="34115"/>
    <cellStyle name="常规 29 2 2 4 3 2" xfId="34116"/>
    <cellStyle name="常规 34 2 2 4 4" xfId="34117"/>
    <cellStyle name="常规 29 2 2 4 4" xfId="34118"/>
    <cellStyle name="常规 34 2 3 2" xfId="34119"/>
    <cellStyle name="常规 29 2 3 2" xfId="34120"/>
    <cellStyle name="常规 34 2 3 2 2" xfId="34121"/>
    <cellStyle name="常规 29 2 3 2 2" xfId="34122"/>
    <cellStyle name="常规 34 2 3 2 2 2" xfId="34123"/>
    <cellStyle name="常规 29 2 3 2 2 2" xfId="34124"/>
    <cellStyle name="常规 34 2 3 2 2 3" xfId="34125"/>
    <cellStyle name="常规 29 2 3 2 2 3" xfId="34126"/>
    <cellStyle name="常规 34 2 3 2 3" xfId="34127"/>
    <cellStyle name="常规 29 2 3 2 3" xfId="34128"/>
    <cellStyle name="常规 34 2 3 2 4 2" xfId="34129"/>
    <cellStyle name="常规 29 2 3 2 4 2" xfId="34130"/>
    <cellStyle name="常规 34 2 3 2 5" xfId="34131"/>
    <cellStyle name="常规 29 2 3 2 5" xfId="34132"/>
    <cellStyle name="常规 34 2 3 3" xfId="34133"/>
    <cellStyle name="常规 29 2 3 3" xfId="34134"/>
    <cellStyle name="常规 34 2 3 3 2" xfId="34135"/>
    <cellStyle name="常规 29 2 3 3 2" xfId="34136"/>
    <cellStyle name="常规 34 2 3 3 2 2" xfId="34137"/>
    <cellStyle name="常规 29 2 3 3 2 2" xfId="34138"/>
    <cellStyle name="常规 34 2 3 3 2 3" xfId="34139"/>
    <cellStyle name="常规 29 2 3 3 2 3" xfId="34140"/>
    <cellStyle name="常规 34 2 3 3 3" xfId="34141"/>
    <cellStyle name="常规 29 2 3 3 3" xfId="34142"/>
    <cellStyle name="常规 34 2 3 3 4" xfId="34143"/>
    <cellStyle name="常规 29 2 3 3 4" xfId="34144"/>
    <cellStyle name="常规 34 2 3 3 4 2" xfId="34145"/>
    <cellStyle name="常规 29 2 3 3 4 2" xfId="34146"/>
    <cellStyle name="常规 34 2 3 3 5" xfId="34147"/>
    <cellStyle name="常规 29 2 3 3 5" xfId="34148"/>
    <cellStyle name="常规 34 2 3 4" xfId="34149"/>
    <cellStyle name="常规 29 2 3 4" xfId="34150"/>
    <cellStyle name="常规 34 2 3 4 2" xfId="34151"/>
    <cellStyle name="常规 29 2 3 4 2" xfId="34152"/>
    <cellStyle name="常规 34 2 3 4 2 2" xfId="34153"/>
    <cellStyle name="常规 29 2 3 4 2 2" xfId="34154"/>
    <cellStyle name="常规 34 2 3 4 3" xfId="34155"/>
    <cellStyle name="常规 29 2 3 4 3" xfId="34156"/>
    <cellStyle name="常规 34 2 3 4 4" xfId="34157"/>
    <cellStyle name="常规 29 2 3 4 4" xfId="34158"/>
    <cellStyle name="常规 34 2 3 5 2" xfId="34159"/>
    <cellStyle name="常规 29 2 3 5 2" xfId="34160"/>
    <cellStyle name="常规 34 2 3 6" xfId="34161"/>
    <cellStyle name="常规 29 2 3 6" xfId="34162"/>
    <cellStyle name="常规 34 2 3 6 2" xfId="34163"/>
    <cellStyle name="常规 29 2 3 6 2" xfId="34164"/>
    <cellStyle name="常规 34 2 4 2" xfId="34165"/>
    <cellStyle name="常规 29 2 4 2" xfId="34166"/>
    <cellStyle name="常规 34 2 4 2 2" xfId="34167"/>
    <cellStyle name="常规 29 2 4 2 2" xfId="34168"/>
    <cellStyle name="常规 34 2 4 2 2 2" xfId="34169"/>
    <cellStyle name="常规 29 2 4 2 2 2" xfId="34170"/>
    <cellStyle name="注释 2 5 2 8" xfId="34171"/>
    <cellStyle name="常规 34 2 4 2 3" xfId="34172"/>
    <cellStyle name="常规 29 2 4 2 3" xfId="34173"/>
    <cellStyle name="常规 34 2 4 2 4" xfId="34174"/>
    <cellStyle name="常规 29 2 4 2 4" xfId="34175"/>
    <cellStyle name="常规 34 2 4 3" xfId="34176"/>
    <cellStyle name="常规 29 2 4 3" xfId="34177"/>
    <cellStyle name="常规 34 2 4 3 2" xfId="34178"/>
    <cellStyle name="常规 29 2 4 3 2" xfId="34179"/>
    <cellStyle name="常规 34 2 4 4" xfId="34180"/>
    <cellStyle name="常规 29 2 4 4" xfId="34181"/>
    <cellStyle name="常规 34 2 4 4 2" xfId="34182"/>
    <cellStyle name="常规 29 2 4 4 2" xfId="34183"/>
    <cellStyle name="常规 34 2 5" xfId="34184"/>
    <cellStyle name="常规 29 2 5" xfId="34185"/>
    <cellStyle name="常规 34 2 5 2" xfId="34186"/>
    <cellStyle name="常规 29 2 5 2" xfId="34187"/>
    <cellStyle name="常规 34 2 5 2 2" xfId="34188"/>
    <cellStyle name="常规 29 2 5 2 2" xfId="34189"/>
    <cellStyle name="常规 34 2 5 3" xfId="34190"/>
    <cellStyle name="常规 29 2 5 3" xfId="34191"/>
    <cellStyle name="常规 34 2 5 3 2" xfId="34192"/>
    <cellStyle name="常规 29 2 5 3 2" xfId="34193"/>
    <cellStyle name="常规 34 2 5 4" xfId="34194"/>
    <cellStyle name="常规 29 2 5 4" xfId="34195"/>
    <cellStyle name="常规 34 2 6" xfId="34196"/>
    <cellStyle name="常规 29 2 6" xfId="34197"/>
    <cellStyle name="常规 34 2 7 2" xfId="34198"/>
    <cellStyle name="常规 29 2 7 2" xfId="34199"/>
    <cellStyle name="常规 34 2 8" xfId="34200"/>
    <cellStyle name="常规 29 2 8" xfId="34201"/>
    <cellStyle name="常规 34 3" xfId="34202"/>
    <cellStyle name="常规 29 3" xfId="34203"/>
    <cellStyle name="常规 34 3 2" xfId="34204"/>
    <cellStyle name="常规 29 3 2" xfId="34205"/>
    <cellStyle name="常规 34 3 2 2" xfId="34206"/>
    <cellStyle name="常规 29 3 2 2" xfId="34207"/>
    <cellStyle name="常规 34 3 2 2 3" xfId="34208"/>
    <cellStyle name="常规 29 3 2 2 3" xfId="34209"/>
    <cellStyle name="常规 34 3 2 3" xfId="34210"/>
    <cellStyle name="常规 29 3 2 3" xfId="34211"/>
    <cellStyle name="常规 3 9 2 3 2" xfId="34212"/>
    <cellStyle name="常规 34 3 2 3 3" xfId="34213"/>
    <cellStyle name="常规 29 3 2 3 3" xfId="34214"/>
    <cellStyle name="常规 34 3 2 3 4 2" xfId="34215"/>
    <cellStyle name="常规 29 3 2 3 4 2" xfId="34216"/>
    <cellStyle name="常规 34 3 2 3 5" xfId="34217"/>
    <cellStyle name="常规 29 3 2 3 5" xfId="34218"/>
    <cellStyle name="常规 34 3 2 4" xfId="34219"/>
    <cellStyle name="常规 29 3 2 4" xfId="34220"/>
    <cellStyle name="常规 34 3 2 4 2" xfId="34221"/>
    <cellStyle name="常规 29 3 2 4 2" xfId="34222"/>
    <cellStyle name="常规 34 3 2 4 3" xfId="34223"/>
    <cellStyle name="常规 29 3 2 4 3" xfId="34224"/>
    <cellStyle name="常规 34 3 2 4 4" xfId="34225"/>
    <cellStyle name="常规 29 3 2 4 4" xfId="34226"/>
    <cellStyle name="常规 34 3 2 5 2" xfId="34227"/>
    <cellStyle name="常规 29 3 2 5 2" xfId="34228"/>
    <cellStyle name="常规 34 3 2 6" xfId="34229"/>
    <cellStyle name="常规 29 3 2 6" xfId="34230"/>
    <cellStyle name="常规 34 3 2 6 2" xfId="34231"/>
    <cellStyle name="常规 29 3 2 6 2" xfId="34232"/>
    <cellStyle name="常规 34 3 3" xfId="34233"/>
    <cellStyle name="常规 29 3 3" xfId="34234"/>
    <cellStyle name="常规 34 3 3 2" xfId="34235"/>
    <cellStyle name="常规 29 3 3 2" xfId="34236"/>
    <cellStyle name="常规 34 3 3 2 2" xfId="34237"/>
    <cellStyle name="常规 29 3 3 2 2" xfId="34238"/>
    <cellStyle name="常规 34 3 3 2 3" xfId="34239"/>
    <cellStyle name="常规 29 3 3 2 3" xfId="34240"/>
    <cellStyle name="常规 34 3 3 3" xfId="34241"/>
    <cellStyle name="常规 29 3 3 3" xfId="34242"/>
    <cellStyle name="常规 34 3 3 3 2" xfId="34243"/>
    <cellStyle name="常规 29 3 3 3 2" xfId="34244"/>
    <cellStyle name="常规 3 12" xfId="34245"/>
    <cellStyle name="常规 34 3 3 4" xfId="34246"/>
    <cellStyle name="常规 29 3 3 4" xfId="34247"/>
    <cellStyle name="常规 34 3 3 4 2" xfId="34248"/>
    <cellStyle name="常规 29 3 3 4 2" xfId="34249"/>
    <cellStyle name="常规 34 3 4" xfId="34250"/>
    <cellStyle name="常规 29 3 4" xfId="34251"/>
    <cellStyle name="常规 34 3 4 2" xfId="34252"/>
    <cellStyle name="常规 29 3 4 2" xfId="34253"/>
    <cellStyle name="常规 34 3 4 2 2" xfId="34254"/>
    <cellStyle name="常规 29 3 4 2 2" xfId="34255"/>
    <cellStyle name="常规 34 3 4 3" xfId="34256"/>
    <cellStyle name="常规 29 3 4 3" xfId="34257"/>
    <cellStyle name="常规 34 3 4 3 2" xfId="34258"/>
    <cellStyle name="常规 29 3 4 3 2" xfId="34259"/>
    <cellStyle name="常规 34 3 4 4" xfId="34260"/>
    <cellStyle name="常规 29 3 4 4" xfId="34261"/>
    <cellStyle name="常规 34 3 5" xfId="34262"/>
    <cellStyle name="常规 29 3 5" xfId="34263"/>
    <cellStyle name="常规 34 3 5 2" xfId="34264"/>
    <cellStyle name="常规 29 3 5 2" xfId="34265"/>
    <cellStyle name="常规 34 4" xfId="34266"/>
    <cellStyle name="常规 29 4" xfId="34267"/>
    <cellStyle name="常规 34 4 2 2" xfId="34268"/>
    <cellStyle name="常规 29 4 2 2" xfId="34269"/>
    <cellStyle name="常规 34 4 2 3" xfId="34270"/>
    <cellStyle name="常规 29 4 2 3" xfId="34271"/>
    <cellStyle name="常规 34 4 2 4" xfId="34272"/>
    <cellStyle name="常规 29 4 2 4" xfId="34273"/>
    <cellStyle name="常规 34 4 2 5" xfId="34274"/>
    <cellStyle name="常规 29 4 2 5" xfId="34275"/>
    <cellStyle name="常规 34 4 3" xfId="34276"/>
    <cellStyle name="常规 29 4 3" xfId="34277"/>
    <cellStyle name="常规 34 4 3 2" xfId="34278"/>
    <cellStyle name="常规 29 4 3 2" xfId="34279"/>
    <cellStyle name="常规 34 4 3 3" xfId="34280"/>
    <cellStyle name="常规 29 4 3 3" xfId="34281"/>
    <cellStyle name="常规 35 2 2 2 2 2" xfId="34282"/>
    <cellStyle name="常规 34 4 3 4" xfId="34283"/>
    <cellStyle name="常规 29 4 3 4" xfId="34284"/>
    <cellStyle name="常规 35 2 2 2 2 3" xfId="34285"/>
    <cellStyle name="常规 34 4 3 5" xfId="34286"/>
    <cellStyle name="常规 29 4 3 5" xfId="34287"/>
    <cellStyle name="常规 34 4 4 3" xfId="34288"/>
    <cellStyle name="常规 29 4 4 3" xfId="34289"/>
    <cellStyle name="常规 35 2 2 2 3 2" xfId="34290"/>
    <cellStyle name="常规 34 4 4 4" xfId="34291"/>
    <cellStyle name="常规 29 4 4 4" xfId="34292"/>
    <cellStyle name="常规 34 5" xfId="34293"/>
    <cellStyle name="常规 29 5" xfId="34294"/>
    <cellStyle name="常规 34 5 2" xfId="34295"/>
    <cellStyle name="常规 29 5 2" xfId="34296"/>
    <cellStyle name="常规 34 5 2 2" xfId="34297"/>
    <cellStyle name="常规 29 5 2 2" xfId="34298"/>
    <cellStyle name="常规 34 5 2 3" xfId="34299"/>
    <cellStyle name="常规 29 5 2 3" xfId="34300"/>
    <cellStyle name="常规 34 5 2 4" xfId="34301"/>
    <cellStyle name="常规 29 5 2 4" xfId="34302"/>
    <cellStyle name="常规 34 5 3" xfId="34303"/>
    <cellStyle name="常规 29 5 3" xfId="34304"/>
    <cellStyle name="常规 34 5 4 2" xfId="34305"/>
    <cellStyle name="常规 29 5 4 2" xfId="34306"/>
    <cellStyle name="常规 34 5 5" xfId="34307"/>
    <cellStyle name="常规 29 5 5" xfId="34308"/>
    <cellStyle name="常规 34 6 2" xfId="34309"/>
    <cellStyle name="常规 29 6 2" xfId="34310"/>
    <cellStyle name="常规 34 6 2 2" xfId="34311"/>
    <cellStyle name="常规 29 6 2 2" xfId="34312"/>
    <cellStyle name="常规 34 6 3" xfId="34313"/>
    <cellStyle name="常规 29 6 3" xfId="34314"/>
    <cellStyle name="常规 34 7" xfId="34315"/>
    <cellStyle name="常规 29 7" xfId="34316"/>
    <cellStyle name="常规 34 7 2" xfId="34317"/>
    <cellStyle name="常规 29 7 2" xfId="34318"/>
    <cellStyle name="常规 34 8" xfId="34319"/>
    <cellStyle name="常规 29 8" xfId="34320"/>
    <cellStyle name="常规 34 8 2" xfId="34321"/>
    <cellStyle name="常规 29 8 2" xfId="34322"/>
    <cellStyle name="常规 3 10 2" xfId="34323"/>
    <cellStyle name="常规 3 10 3" xfId="34324"/>
    <cellStyle name="常规 3 10 4" xfId="34325"/>
    <cellStyle name="常规 3 11" xfId="34326"/>
    <cellStyle name="常规 3 13" xfId="34327"/>
    <cellStyle name="常规 3 3 3 2 3 5" xfId="34328"/>
    <cellStyle name="常规 3 2 2 2 2" xfId="34329"/>
    <cellStyle name="常规 3 2 2 2 2 2 2 2 2" xfId="34330"/>
    <cellStyle name="常规 3 2 2 2 2 2 2 3" xfId="34331"/>
    <cellStyle name="常规 3 2 2 2 2 2 2 4" xfId="34332"/>
    <cellStyle name="常规 3 2 2 2 2 3 2 2 2" xfId="34333"/>
    <cellStyle name="常规 3 2 2 2 2 3 2 3" xfId="34334"/>
    <cellStyle name="常规 3 2 2 2 2 3 2 3 2" xfId="34335"/>
    <cellStyle name="常规 3 2 2 2 2 3 2 4" xfId="34336"/>
    <cellStyle name="常规 3 2 2 2 2 5 2" xfId="34337"/>
    <cellStyle name="好 2 7" xfId="34338"/>
    <cellStyle name="常规 3 2 2 2 2 6" xfId="34339"/>
    <cellStyle name="常规 3 2 2 2 2 7" xfId="34340"/>
    <cellStyle name="常规 3 2 2 2 3" xfId="34341"/>
    <cellStyle name="常规 3 2 2 2 3 2" xfId="34342"/>
    <cellStyle name="常规 3 2 2 2 3 3" xfId="34343"/>
    <cellStyle name="常规 3 2 2 2 3 4" xfId="34344"/>
    <cellStyle name="常规 3 2 2 2 3 4 2" xfId="34345"/>
    <cellStyle name="常规 3 2 2 2 3 5" xfId="34346"/>
    <cellStyle name="常规 3 2 2 2 4 2" xfId="34347"/>
    <cellStyle name="常规 3 2 2 2 4 3" xfId="34348"/>
    <cellStyle name="常规 3 2 2 2 4 3 2" xfId="34349"/>
    <cellStyle name="常规 3 2 2 2 4 4" xfId="34350"/>
    <cellStyle name="常规 3 2 2 2 5 2" xfId="34351"/>
    <cellStyle name="常规 3 2 2 2 6" xfId="34352"/>
    <cellStyle name="常规 3 2 2 2 6 2" xfId="34353"/>
    <cellStyle name="常规 3 2 2 2 7" xfId="34354"/>
    <cellStyle name="常规 3 2 3 2 2 3" xfId="34355"/>
    <cellStyle name="常规 3 2 3 2 2 5" xfId="34356"/>
    <cellStyle name="常规 3 2 3 2 3 3" xfId="34357"/>
    <cellStyle name="常规 3 2 3 2 3 4 2" xfId="34358"/>
    <cellStyle name="常规 3 2 3 2 4 2" xfId="34359"/>
    <cellStyle name="常规 3 2 3 2 4 3" xfId="34360"/>
    <cellStyle name="常规 3 2 3 2 4 3 2" xfId="34361"/>
    <cellStyle name="常规 3 2 3 2 4 4" xfId="34362"/>
    <cellStyle name="常规 3 2 3 2 5 2" xfId="34363"/>
    <cellStyle name="常规 3 2 3 2 6" xfId="34364"/>
    <cellStyle name="常规 3 2 3 2 6 2" xfId="34365"/>
    <cellStyle name="常规 3 2 3 2 7" xfId="34366"/>
    <cellStyle name="常规 3 2 4 2 2 2" xfId="34367"/>
    <cellStyle name="常规 3 2 4 2 2 3" xfId="34368"/>
    <cellStyle name="常规 3 2 4 2 3 2" xfId="34369"/>
    <cellStyle name="常规 3 2 4 2 4" xfId="34370"/>
    <cellStyle name="常规 3 2 4 5" xfId="34371"/>
    <cellStyle name="常规 3 2 5 2 2" xfId="34372"/>
    <cellStyle name="常规 3 2 5 2 2 2" xfId="34373"/>
    <cellStyle name="常规 3 2 5 2 3" xfId="34374"/>
    <cellStyle name="常规 3 2 5 2 3 2" xfId="34375"/>
    <cellStyle name="常规 3 2 5 3" xfId="34376"/>
    <cellStyle name="常规 3 2 5 4" xfId="34377"/>
    <cellStyle name="常规 3 2 5 5" xfId="34378"/>
    <cellStyle name="常规 3 2 6 2 2" xfId="34379"/>
    <cellStyle name="常规 3 2 6 4" xfId="34380"/>
    <cellStyle name="常规 3 3" xfId="34381"/>
    <cellStyle name="常规 3 3 2 2 2" xfId="34382"/>
    <cellStyle name="常规 3 3 2 2 2 2" xfId="34383"/>
    <cellStyle name="常规 3 3 2 2 2 2 2" xfId="34384"/>
    <cellStyle name="常规 3 3 2 2 2 2 2 4" xfId="34385"/>
    <cellStyle name="常规 3 3 2 2 2 3" xfId="34386"/>
    <cellStyle name="常规 3 3 2 2 2 3 2" xfId="34387"/>
    <cellStyle name="常规 3 3 2 2 2 3 2 2" xfId="34388"/>
    <cellStyle name="常规 3 3 2 2 2 3 2 3" xfId="34389"/>
    <cellStyle name="常规 3 3 2 2 2 3 2 4" xfId="34390"/>
    <cellStyle name="常规 3 3 2 2 2 4 2" xfId="34391"/>
    <cellStyle name="常规 3 3 2 2 2 5 2" xfId="34392"/>
    <cellStyle name="常规 3 3 2 2 2 6" xfId="34393"/>
    <cellStyle name="常规 3 3 2 2 2 6 2" xfId="34394"/>
    <cellStyle name="常规 3 3 2 2 2 7" xfId="34395"/>
    <cellStyle name="常规 3 3 2 2 3" xfId="34396"/>
    <cellStyle name="常规 3 3 2 2 3 2" xfId="34397"/>
    <cellStyle name="常规 3 3 2 2 3 2 2" xfId="34398"/>
    <cellStyle name="常规 3 3 2 2 3 3" xfId="34399"/>
    <cellStyle name="常规 3 3 2 2 3 3 2" xfId="34400"/>
    <cellStyle name="常规 3 3 2 2 3 4" xfId="34401"/>
    <cellStyle name="常规 3 3 2 2 3 4 2" xfId="34402"/>
    <cellStyle name="常规 3 3 2 2 3 5" xfId="34403"/>
    <cellStyle name="常规 3 3 2 5" xfId="34404"/>
    <cellStyle name="常规 3 3 3 2 2 2 2" xfId="34405"/>
    <cellStyle name="常规 3 3 3 2 2 3" xfId="34406"/>
    <cellStyle name="常规 3 3 3 2 2 3 2" xfId="34407"/>
    <cellStyle name="常规 3 3 3 2 2 4 2" xfId="34408"/>
    <cellStyle name="常规 3 3 3 2 2 5" xfId="34409"/>
    <cellStyle name="常规 3 3 3 2 3 2 2" xfId="34410"/>
    <cellStyle name="常规 3 3 3 2 3 2 3" xfId="34411"/>
    <cellStyle name="常规 3 3 3 2 3 3" xfId="34412"/>
    <cellStyle name="常规 3 3 3 2 3 3 2" xfId="34413"/>
    <cellStyle name="常规 3 3 3 2 3 4" xfId="34414"/>
    <cellStyle name="常规 3 3 3 2 3 4 2" xfId="34415"/>
    <cellStyle name="常规 3 3 4 2 2 2" xfId="34416"/>
    <cellStyle name="常规 3 3 4 2 2 2 2" xfId="34417"/>
    <cellStyle name="常规 3 3 4 2 2 3" xfId="34418"/>
    <cellStyle name="常规 3 3 4 2 2 3 2" xfId="34419"/>
    <cellStyle name="常规 3 3 4 2 3 2" xfId="34420"/>
    <cellStyle name="常规 3 3 4 5" xfId="34421"/>
    <cellStyle name="常规 3 3 5 2 2 2" xfId="34422"/>
    <cellStyle name="常规 3 3 5 2 3" xfId="34423"/>
    <cellStyle name="常规 3 3 6 2 2" xfId="34424"/>
    <cellStyle name="好 2 4 9" xfId="34425"/>
    <cellStyle name="常规 3 3 6 4" xfId="34426"/>
    <cellStyle name="常规 3 4 2" xfId="34427"/>
    <cellStyle name="常规 3 4 2 2" xfId="34428"/>
    <cellStyle name="常规 3 4 2 2 2" xfId="34429"/>
    <cellStyle name="常规 3 4 2 2 2 2" xfId="34430"/>
    <cellStyle name="常规 3 4 2 2 2 7" xfId="34431"/>
    <cellStyle name="常规 3 4 2 2 3" xfId="34432"/>
    <cellStyle name="常规 3 4 2 2 3 2" xfId="34433"/>
    <cellStyle name="常规 3 4 2 2 4" xfId="34434"/>
    <cellStyle name="常规 3 4 2 2 4 2" xfId="34435"/>
    <cellStyle name="常规 3 4 2 2 4 3 2" xfId="34436"/>
    <cellStyle name="常规 3 4 2 2 4 4" xfId="34437"/>
    <cellStyle name="常规 3 4 2 2 5" xfId="34438"/>
    <cellStyle name="常规 3 4 2 2 5 2" xfId="34439"/>
    <cellStyle name="常规 3 4 2 2 6" xfId="34440"/>
    <cellStyle name="常规 3 4 2 2 6 2" xfId="34441"/>
    <cellStyle name="常规 3 4 2 3 3 2 4" xfId="34442"/>
    <cellStyle name="常规 3 4 2 3 3 3 2" xfId="34443"/>
    <cellStyle name="常规 3 4 2 3 3 4" xfId="34444"/>
    <cellStyle name="常规 3 4 2 3 3 4 2" xfId="34445"/>
    <cellStyle name="常规 3 4 2 3 3 5" xfId="34446"/>
    <cellStyle name="常规 3 4 2 3 4 3 2" xfId="34447"/>
    <cellStyle name="常规 3 4 2 3 4 4" xfId="34448"/>
    <cellStyle name="常规 3 4 2 3 5 2" xfId="34449"/>
    <cellStyle name="常规 3 4 2 3 6 2" xfId="34450"/>
    <cellStyle name="常规 3 4 2 3 7" xfId="34451"/>
    <cellStyle name="常规 3 4 2 4" xfId="34452"/>
    <cellStyle name="常规 3 4 3 2 2" xfId="34453"/>
    <cellStyle name="链接单元格 2 2 5 2" xfId="34454"/>
    <cellStyle name="常规 3 4 3 2 3" xfId="34455"/>
    <cellStyle name="链接单元格 2 2 5 3" xfId="34456"/>
    <cellStyle name="常规 3 4 3 2 3 2" xfId="34457"/>
    <cellStyle name="链接单元格 2 2 5 3 2" xfId="34458"/>
    <cellStyle name="常规 3 4 3 2 4" xfId="34459"/>
    <cellStyle name="链接单元格 2 2 5 4" xfId="34460"/>
    <cellStyle name="常规 3 4 3 2 4 2" xfId="34461"/>
    <cellStyle name="链接单元格 2 2 5 4 2" xfId="34462"/>
    <cellStyle name="常规 3 4 3 2 4 3 2" xfId="34463"/>
    <cellStyle name="常规 3 4 3 2 5" xfId="34464"/>
    <cellStyle name="链接单元格 2 2 5 5" xfId="34465"/>
    <cellStyle name="常规 3 4 3 2 5 2" xfId="34466"/>
    <cellStyle name="常规 3 4 3 2 6" xfId="34467"/>
    <cellStyle name="常规 3 4 3 2 6 2" xfId="34468"/>
    <cellStyle name="常规 3 4 3 2 7" xfId="34469"/>
    <cellStyle name="常规 3 4 3 3" xfId="34470"/>
    <cellStyle name="链接单元格 2 2 6" xfId="34471"/>
    <cellStyle name="常规 3 4 3 3 4 2" xfId="34472"/>
    <cellStyle name="常规 3 4 3 3 5" xfId="34473"/>
    <cellStyle name="常规 3 4 3 4" xfId="34474"/>
    <cellStyle name="链接单元格 2 2 7" xfId="34475"/>
    <cellStyle name="常规 3 4 3 4 3 2" xfId="34476"/>
    <cellStyle name="常规 3 4 3 4 4" xfId="34477"/>
    <cellStyle name="好 2 2 2 2 2 4" xfId="34478"/>
    <cellStyle name="常规 3 4 4 2 2" xfId="34479"/>
    <cellStyle name="链接单元格 2 3 5 2" xfId="34480"/>
    <cellStyle name="好 2 2 2 2 2 5" xfId="34481"/>
    <cellStyle name="常规 3 4 4 2 3" xfId="34482"/>
    <cellStyle name="链接单元格 2 3 5 3" xfId="34483"/>
    <cellStyle name="好 2 2 2 2 2 5 2" xfId="34484"/>
    <cellStyle name="常规 3 4 4 2 3 2" xfId="34485"/>
    <cellStyle name="链接单元格 2 3 5 3 2" xfId="34486"/>
    <cellStyle name="好 2 2 2 2 2 6" xfId="34487"/>
    <cellStyle name="常规 3 4 4 2 4" xfId="34488"/>
    <cellStyle name="链接单元格 2 3 5 4" xfId="34489"/>
    <cellStyle name="好 2 2 2 2 2 6 2" xfId="34490"/>
    <cellStyle name="常规 3 4 4 2 4 2" xfId="34491"/>
    <cellStyle name="链接单元格 2 3 5 4 2" xfId="34492"/>
    <cellStyle name="好 2 2 2 2 2 7" xfId="34493"/>
    <cellStyle name="常规 3 4 4 2 5" xfId="34494"/>
    <cellStyle name="链接单元格 2 3 5 5" xfId="34495"/>
    <cellStyle name="常规 3 4 4 3" xfId="34496"/>
    <cellStyle name="链接单元格 2 3 6" xfId="34497"/>
    <cellStyle name="常规 3 4 4 3 4 2" xfId="34498"/>
    <cellStyle name="常规 3 4 4 3 5" xfId="34499"/>
    <cellStyle name="常规 3 4 4 4" xfId="34500"/>
    <cellStyle name="链接单元格 2 3 7" xfId="34501"/>
    <cellStyle name="常规 3 4 4 4 4" xfId="34502"/>
    <cellStyle name="常规 3 4 5 2" xfId="34503"/>
    <cellStyle name="链接单元格 2 4 5" xfId="34504"/>
    <cellStyle name="好 2 2 2 3 2 5" xfId="34505"/>
    <cellStyle name="常规 3 4 5 2 3" xfId="34506"/>
    <cellStyle name="链接单元格 2 4 5 3" xfId="34507"/>
    <cellStyle name="常规 3 4 5 2 4" xfId="34508"/>
    <cellStyle name="链接单元格 2 4 5 4" xfId="34509"/>
    <cellStyle name="常规 3 4 6" xfId="34510"/>
    <cellStyle name="常规 3 4 6 2" xfId="34511"/>
    <cellStyle name="链接单元格 2 5 5" xfId="34512"/>
    <cellStyle name="好 2 2 2 4 2 4" xfId="34513"/>
    <cellStyle name="常规 3 4 6 2 2" xfId="34514"/>
    <cellStyle name="链接单元格 2 5 5 2" xfId="34515"/>
    <cellStyle name="常规 3 4 6 4" xfId="34516"/>
    <cellStyle name="链接单元格 2 5 7" xfId="34517"/>
    <cellStyle name="常规 3 5" xfId="34518"/>
    <cellStyle name="常规 3 5 2" xfId="34519"/>
    <cellStyle name="常规 3 5 2 2" xfId="34520"/>
    <cellStyle name="常规 3 5 2 2 2" xfId="34521"/>
    <cellStyle name="常规 3 5 2 2 2 2" xfId="34522"/>
    <cellStyle name="常规 3 5 2 2 2 2 2 2" xfId="34523"/>
    <cellStyle name="常规 3 5 2 2 2 2 2 3" xfId="34524"/>
    <cellStyle name="常规 3 5 2 2 2 2 2 3 2" xfId="34525"/>
    <cellStyle name="常规 3 5 2 2 2 2 2 4" xfId="34526"/>
    <cellStyle name="常规 3 5 2 2 2 3" xfId="34527"/>
    <cellStyle name="常规 3 5 2 2 2 3 2" xfId="34528"/>
    <cellStyle name="常规 3 5 2 2 2 3 2 2" xfId="34529"/>
    <cellStyle name="常规 3 5 2 2 2 3 2 2 2" xfId="34530"/>
    <cellStyle name="常规 3 5 2 2 2 3 2 3" xfId="34531"/>
    <cellStyle name="常规 3 5 2 2 2 3 2 3 2" xfId="34532"/>
    <cellStyle name="常规 3 5 2 2 2 3 2 4" xfId="34533"/>
    <cellStyle name="常规 3 5 2 2 2 4" xfId="34534"/>
    <cellStyle name="常规 3 5 2 2 2 4 2" xfId="34535"/>
    <cellStyle name="常规 3 5 2 2 2 4 2 2" xfId="34536"/>
    <cellStyle name="常规 3 5 2 2 2 4 3 2" xfId="34537"/>
    <cellStyle name="常规 3 5 2 2 2 4 4" xfId="34538"/>
    <cellStyle name="常规 3 5 2 2 2 5" xfId="34539"/>
    <cellStyle name="常规 3 5 2 2 2 5 2" xfId="34540"/>
    <cellStyle name="常规 3 5 2 2 2 6" xfId="34541"/>
    <cellStyle name="常规 3 5 2 2 2 6 2" xfId="34542"/>
    <cellStyle name="常规 3 5 2 2 2 7" xfId="34543"/>
    <cellStyle name="常规 3 5 2 2 3" xfId="34544"/>
    <cellStyle name="常规 3 5 2 2 4" xfId="34545"/>
    <cellStyle name="常规 3 5 2 2 4 2" xfId="34546"/>
    <cellStyle name="常规 3 5 2 2 4 3 2" xfId="34547"/>
    <cellStyle name="常规 3 5 2 2 4 4" xfId="34548"/>
    <cellStyle name="常规 3 5 2 2 5" xfId="34549"/>
    <cellStyle name="常规 3 5 2 2 6" xfId="34550"/>
    <cellStyle name="常规 3 5 2 2 7" xfId="34551"/>
    <cellStyle name="常规 3 5 2 3" xfId="34552"/>
    <cellStyle name="常规 30 3 2 3 5" xfId="34553"/>
    <cellStyle name="常规 3 5 2 3 2 5" xfId="34554"/>
    <cellStyle name="常规 3 5 2 3 3 2 4" xfId="34555"/>
    <cellStyle name="常规 30 3 2 4 4" xfId="34556"/>
    <cellStyle name="强调文字颜色 1 2 2 2 2 2 3 5" xfId="34557"/>
    <cellStyle name="常规 3 5 2 3 3 4" xfId="34558"/>
    <cellStyle name="常规 3 5 2 3 3 4 2" xfId="34559"/>
    <cellStyle name="常规 3 5 2 3 3 5" xfId="34560"/>
    <cellStyle name="链接单元格 2" xfId="34561"/>
    <cellStyle name="常规 3 5 2 3 4 3 2" xfId="34562"/>
    <cellStyle name="常规 3 5 2 3 4 4" xfId="34563"/>
    <cellStyle name="常规 3 5 2 3 7" xfId="34564"/>
    <cellStyle name="常规 3 5 2 4" xfId="34565"/>
    <cellStyle name="常规 3 5 3 2" xfId="34566"/>
    <cellStyle name="常规 3 5 3 2 2" xfId="34567"/>
    <cellStyle name="常规 3 5 3 2 2 2" xfId="34568"/>
    <cellStyle name="常规 3 5 3 2 2 2 4" xfId="34569"/>
    <cellStyle name="常规 3 5 3 2 2 3" xfId="34570"/>
    <cellStyle name="常规 3 5 3 2 2 3 2" xfId="34571"/>
    <cellStyle name="常规 3 5 3 2 3" xfId="34572"/>
    <cellStyle name="常规 3 5 3 2 3 2" xfId="34573"/>
    <cellStyle name="常规 3 5 3 2 3 2 3 2" xfId="34574"/>
    <cellStyle name="常规 3 5 3 2 3 2 4" xfId="34575"/>
    <cellStyle name="常规 3 5 3 2 3 3" xfId="34576"/>
    <cellStyle name="常规 3 5 3 2 3 3 2" xfId="34577"/>
    <cellStyle name="常规 3 5 3 2 3 4 2" xfId="34578"/>
    <cellStyle name="常规 3 5 3 2 3 5" xfId="34579"/>
    <cellStyle name="常规 3 5 3 2 4" xfId="34580"/>
    <cellStyle name="常规 3 5 3 2 4 2" xfId="34581"/>
    <cellStyle name="常规 3 5 3 2 4 3" xfId="34582"/>
    <cellStyle name="常规 3 5 3 2 4 3 2" xfId="34583"/>
    <cellStyle name="常规 3 5 3 2 5" xfId="34584"/>
    <cellStyle name="常规 3 5 3 2 6" xfId="34585"/>
    <cellStyle name="常规 3 5 3 2 7" xfId="34586"/>
    <cellStyle name="常规 3 5 3 3" xfId="34587"/>
    <cellStyle name="常规 3 5 3 3 2 3" xfId="34588"/>
    <cellStyle name="常规 3 5 3 3 5" xfId="34589"/>
    <cellStyle name="常规 3 5 3 4" xfId="34590"/>
    <cellStyle name="常规 30 4 3 4 2" xfId="34591"/>
    <cellStyle name="常规 3 5 3 4 3 2" xfId="34592"/>
    <cellStyle name="常规 30 4 3 5" xfId="34593"/>
    <cellStyle name="常规 3 5 3 4 4" xfId="34594"/>
    <cellStyle name="好 2 2 3 2 2 4" xfId="34595"/>
    <cellStyle name="常规 3 5 4 2 2" xfId="34596"/>
    <cellStyle name="常规 3 5 4 2 2 3 2" xfId="34597"/>
    <cellStyle name="好 2 2 3 2 2 5" xfId="34598"/>
    <cellStyle name="常规 3 5 4 2 3" xfId="34599"/>
    <cellStyle name="常规 3 5 4 2 3 2" xfId="34600"/>
    <cellStyle name="常规 3 5 4 2 4" xfId="34601"/>
    <cellStyle name="常规 3 5 4 2 4 2" xfId="34602"/>
    <cellStyle name="常规 3 5 4 2 5" xfId="34603"/>
    <cellStyle name="常规 3 5 4 3" xfId="34604"/>
    <cellStyle name="常规 3 5 4 3 2 3" xfId="34605"/>
    <cellStyle name="常规 3 5 4 3 4 2" xfId="34606"/>
    <cellStyle name="常规 3 5 4 3 5" xfId="34607"/>
    <cellStyle name="常规 3 5 4 4" xfId="34608"/>
    <cellStyle name="常规 3 5 4 4 3 2" xfId="34609"/>
    <cellStyle name="常规 3 5 4 4 4" xfId="34610"/>
    <cellStyle name="好 2 2 4 3 2 3 2" xfId="34611"/>
    <cellStyle name="常规 3 5 4 7" xfId="34612"/>
    <cellStyle name="常规 3 5 5" xfId="34613"/>
    <cellStyle name="好 2 2 3 3 2 4" xfId="34614"/>
    <cellStyle name="常规 3 5 5 2 2" xfId="34615"/>
    <cellStyle name="常规 3 5 5 2 2 2" xfId="34616"/>
    <cellStyle name="常规 3 5 5 2 3" xfId="34617"/>
    <cellStyle name="常规 3 5 5 2 4" xfId="34618"/>
    <cellStyle name="常规 3 5 5 3 2" xfId="34619"/>
    <cellStyle name="常规 3 5 5 4" xfId="34620"/>
    <cellStyle name="常规 3 5 5 4 2" xfId="34621"/>
    <cellStyle name="常规 3 5 6" xfId="34622"/>
    <cellStyle name="常规 3 5 6 2 2" xfId="34623"/>
    <cellStyle name="常规 3 5 6 3 2" xfId="34624"/>
    <cellStyle name="常规 3 5 6 4" xfId="34625"/>
    <cellStyle name="常规 3 5 8 2" xfId="34626"/>
    <cellStyle name="常规 3 5 9" xfId="34627"/>
    <cellStyle name="常规 3 6" xfId="34628"/>
    <cellStyle name="常规 3 6 2" xfId="34629"/>
    <cellStyle name="常规 3 6 2 2 2 2 2 2" xfId="34630"/>
    <cellStyle name="常规 3 6 2 2 2 3" xfId="34631"/>
    <cellStyle name="解释性文本 2 3 2 3 4 3 2" xfId="34632"/>
    <cellStyle name="常规 3 6 2 2 2 4" xfId="34633"/>
    <cellStyle name="常规 3 6 2 2 4 2" xfId="34634"/>
    <cellStyle name="常规 3 6 2 2 4 4" xfId="34635"/>
    <cellStyle name="常规 3 6 2 2 5" xfId="34636"/>
    <cellStyle name="常规 3 6 2 2 5 2" xfId="34637"/>
    <cellStyle name="常规 3 6 2 2 6" xfId="34638"/>
    <cellStyle name="常规 3 6 2 2 6 2" xfId="34639"/>
    <cellStyle name="常规 3 6 3 2 2 2 2" xfId="34640"/>
    <cellStyle name="常规 3 6 3 2 2 3" xfId="34641"/>
    <cellStyle name="常规 3 6 3 2 2 3 2" xfId="34642"/>
    <cellStyle name="常规 3 6 3 2 4 2" xfId="34643"/>
    <cellStyle name="常规 3 6 3 2 5" xfId="34644"/>
    <cellStyle name="常规 3 6 3 3 2 3" xfId="34645"/>
    <cellStyle name="常规 3 6 3 3 4 2" xfId="34646"/>
    <cellStyle name="常规 3 6 3 3 5" xfId="34647"/>
    <cellStyle name="常规 31 4 3 4 2" xfId="34648"/>
    <cellStyle name="常规 3 6 3 4 3 2" xfId="34649"/>
    <cellStyle name="常规 31 4 3 5" xfId="34650"/>
    <cellStyle name="常规 3 6 3 4 4" xfId="34651"/>
    <cellStyle name="常规 3 6 4 2 3" xfId="34652"/>
    <cellStyle name="常规 3 6 4 2 3 2" xfId="34653"/>
    <cellStyle name="常规 3 6 4 2 4" xfId="34654"/>
    <cellStyle name="常规 3 6 4 4" xfId="34655"/>
    <cellStyle name="常规 3 6 5" xfId="34656"/>
    <cellStyle name="好 2 2 4 3 2 4" xfId="34657"/>
    <cellStyle name="常规 3 6 5 2 2" xfId="34658"/>
    <cellStyle name="常规 3 6 5 3" xfId="34659"/>
    <cellStyle name="常规 3 6 5 4" xfId="34660"/>
    <cellStyle name="常规 3 6 6" xfId="34661"/>
    <cellStyle name="常规 3 6 7" xfId="34662"/>
    <cellStyle name="常规 3 7 2 2 2 3" xfId="34663"/>
    <cellStyle name="常规 3 7 2 2 4 2" xfId="34664"/>
    <cellStyle name="常规 3 7 2 2 5" xfId="34665"/>
    <cellStyle name="常规 3 7 3" xfId="34666"/>
    <cellStyle name="常规 3 7 3 2 2 2" xfId="34667"/>
    <cellStyle name="常规 3 7 3 2 3" xfId="34668"/>
    <cellStyle name="常规 3 7 3 2 3 2" xfId="34669"/>
    <cellStyle name="常规 3 7 3 2 4" xfId="34670"/>
    <cellStyle name="常规 3 7 3 4" xfId="34671"/>
    <cellStyle name="常规 3 7 4" xfId="34672"/>
    <cellStyle name="常规 3 7 4 4" xfId="34673"/>
    <cellStyle name="常规 3 7 5" xfId="34674"/>
    <cellStyle name="常规 3 7 6" xfId="34675"/>
    <cellStyle name="常规 3 7 7" xfId="34676"/>
    <cellStyle name="常规 3 8" xfId="34677"/>
    <cellStyle name="常规 3 8 2 2 2 2" xfId="34678"/>
    <cellStyle name="常规 3 8 2 2 3" xfId="34679"/>
    <cellStyle name="常规 3 8 2 2 3 2" xfId="34680"/>
    <cellStyle name="常规 3 8 2 2 4" xfId="34681"/>
    <cellStyle name="常规 3 8 2 4" xfId="34682"/>
    <cellStyle name="常规 3 8 3" xfId="34683"/>
    <cellStyle name="常规 3 8 3 2 2 2" xfId="34684"/>
    <cellStyle name="常规 3 8 3 2 3" xfId="34685"/>
    <cellStyle name="常规 3 8 3 2 3 2" xfId="34686"/>
    <cellStyle name="常规 3 8 3 2 4" xfId="34687"/>
    <cellStyle name="常规 3 8 3 4" xfId="34688"/>
    <cellStyle name="常规 3 8 4" xfId="34689"/>
    <cellStyle name="常规 3 8 4 4" xfId="34690"/>
    <cellStyle name="常规 3 8 5" xfId="34691"/>
    <cellStyle name="常规 3 8 6" xfId="34692"/>
    <cellStyle name="常规 3 8 7" xfId="34693"/>
    <cellStyle name="常规 3 9 2" xfId="34694"/>
    <cellStyle name="常规 3 9 2 2 2" xfId="34695"/>
    <cellStyle name="常规 3 9 2 3" xfId="34696"/>
    <cellStyle name="常规 3 9 2 4" xfId="34697"/>
    <cellStyle name="常规 3 9 3" xfId="34698"/>
    <cellStyle name="常规 3 9 3 2" xfId="34699"/>
    <cellStyle name="常规 3 9 4" xfId="34700"/>
    <cellStyle name="常规 3 9 5" xfId="34701"/>
    <cellStyle name="常规 30 2 2 2 6 2" xfId="34702"/>
    <cellStyle name="常规 30 2 2 2 7" xfId="34703"/>
    <cellStyle name="常规 30 2 3 3 4 2" xfId="34704"/>
    <cellStyle name="常规 30 2 3 4 3" xfId="34705"/>
    <cellStyle name="常规 30 2 3 4 4" xfId="34706"/>
    <cellStyle name="常规 30 4 3 2 2 2" xfId="34707"/>
    <cellStyle name="常规 36 2 3 4 3 2" xfId="34708"/>
    <cellStyle name="常规 30 4 4 2 2" xfId="34709"/>
    <cellStyle name="常规 30 4 4 3 2" xfId="34710"/>
    <cellStyle name="强调文字颜色 2 2 2 2 2 2 2 5" xfId="34711"/>
    <cellStyle name="常规 30 4 4 4" xfId="34712"/>
    <cellStyle name="常规 30 4 6 2" xfId="34713"/>
    <cellStyle name="常规 36 5 5" xfId="34714"/>
    <cellStyle name="常规 31 2 2 2 3 2 2 2" xfId="34715"/>
    <cellStyle name="常规 31 2 2 2 3 2 3" xfId="34716"/>
    <cellStyle name="常规 31 2 2 2 3 2 3 2" xfId="34717"/>
    <cellStyle name="常规 31 2 2 2 3 4 2" xfId="34718"/>
    <cellStyle name="常规 31 2 2 2 4 2 2" xfId="34719"/>
    <cellStyle name="常规 31 2 2 2 4 3" xfId="34720"/>
    <cellStyle name="常规 31 2 2 2 4 3 2" xfId="34721"/>
    <cellStyle name="常规 31 2 2 2 4 4" xfId="34722"/>
    <cellStyle name="常规 31 2 2 2 7" xfId="34723"/>
    <cellStyle name="常规 31 2 3 3 2 3" xfId="34724"/>
    <cellStyle name="常规 31 2 3 3 2 4" xfId="34725"/>
    <cellStyle name="常规 31 2 3 3 4 2" xfId="34726"/>
    <cellStyle name="常规 31 2 3 4 2 2" xfId="34727"/>
    <cellStyle name="常规 31 2 3 4 3" xfId="34728"/>
    <cellStyle name="常规 31 2 3 4 3 2" xfId="34729"/>
    <cellStyle name="常规 31 2 3 4 4" xfId="34730"/>
    <cellStyle name="常规 31 2 3 6 2" xfId="34731"/>
    <cellStyle name="常规 31 3 2 3 2 2 2" xfId="34732"/>
    <cellStyle name="常规 31 3 2 3 5" xfId="34733"/>
    <cellStyle name="常规 31 3 2 4 3 2" xfId="34734"/>
    <cellStyle name="常规 31 3 2 4 4" xfId="34735"/>
    <cellStyle name="常规 31 3 2 6 2" xfId="34736"/>
    <cellStyle name="常规 31 3 2 7" xfId="34737"/>
    <cellStyle name="常规 31 4 3 2 3" xfId="34738"/>
    <cellStyle name="常规 31 4 3 2 3 2" xfId="34739"/>
    <cellStyle name="常规 31 4 4 2 2" xfId="34740"/>
    <cellStyle name="常规 31 4 4 3 2" xfId="34741"/>
    <cellStyle name="常规 31 4 4 4" xfId="34742"/>
    <cellStyle name="常规 31 4 6 2" xfId="34743"/>
    <cellStyle name="常规 31 4 7" xfId="34744"/>
    <cellStyle name="常规 35 2" xfId="34745"/>
    <cellStyle name="常规 35 2 2" xfId="34746"/>
    <cellStyle name="强调文字颜色 4 2 2 2 5" xfId="34747"/>
    <cellStyle name="常规 35 2 2 2 2 4" xfId="34748"/>
    <cellStyle name="常规 35 2 2 2 2 4 2" xfId="34749"/>
    <cellStyle name="常规 35 2 2 2 3" xfId="34750"/>
    <cellStyle name="常规 35 2 2 2 3 3" xfId="34751"/>
    <cellStyle name="常规 35 2 2 2 3 4" xfId="34752"/>
    <cellStyle name="常规 35 2 2 2 3 5" xfId="34753"/>
    <cellStyle name="常规 35 2 2 3 2" xfId="34754"/>
    <cellStyle name="强调文字颜色 4 2 2 2 5 3 2" xfId="34755"/>
    <cellStyle name="常规 35 2 2 3 2 2" xfId="34756"/>
    <cellStyle name="常规 35 2 2 3 2 3" xfId="34757"/>
    <cellStyle name="常规 35 2 2 3 2 4" xfId="34758"/>
    <cellStyle name="常规 35 2 2 3 3" xfId="34759"/>
    <cellStyle name="常规 35 2 2 3 3 2" xfId="34760"/>
    <cellStyle name="常规 35 2 2 4" xfId="34761"/>
    <cellStyle name="强调文字颜色 4 2 2 2 5 4" xfId="34762"/>
    <cellStyle name="常规 35 2 2 4 2" xfId="34763"/>
    <cellStyle name="常规 35 2 2 4 2 2" xfId="34764"/>
    <cellStyle name="常规 35 2 2 4 3" xfId="34765"/>
    <cellStyle name="常规 35 2 2 4 3 2" xfId="34766"/>
    <cellStyle name="常规 35 2 3" xfId="34767"/>
    <cellStyle name="强调文字颜色 4 2 2 2 6" xfId="34768"/>
    <cellStyle name="常规 35 2 3 2" xfId="34769"/>
    <cellStyle name="强调文字颜色 4 2 2 2 6 2" xfId="34770"/>
    <cellStyle name="常规 35 2 3 2 2" xfId="34771"/>
    <cellStyle name="常规 35 4 3 4" xfId="34772"/>
    <cellStyle name="常规 35 2 3 2 2 2" xfId="34773"/>
    <cellStyle name="常规 35 4 3 5" xfId="34774"/>
    <cellStyle name="常规 35 2 3 2 2 3" xfId="34775"/>
    <cellStyle name="常规 35 2 3 2 2 4" xfId="34776"/>
    <cellStyle name="常规 35 2 3 2 3" xfId="34777"/>
    <cellStyle name="常规 35 4 4 4" xfId="34778"/>
    <cellStyle name="常规 35 2 3 2 3 2" xfId="34779"/>
    <cellStyle name="常规 35 2 3 3" xfId="34780"/>
    <cellStyle name="常规 35 2 3 3 2" xfId="34781"/>
    <cellStyle name="常规 35 2 3 3 2 2" xfId="34782"/>
    <cellStyle name="常规 35 2 3 3 2 4" xfId="34783"/>
    <cellStyle name="常规 35 2 3 4" xfId="34784"/>
    <cellStyle name="常规 35 2 3 4 2" xfId="34785"/>
    <cellStyle name="常规 35 2 3 4 2 2" xfId="34786"/>
    <cellStyle name="常规 35 2 3 5 2" xfId="34787"/>
    <cellStyle name="常规 35 2 3 6" xfId="34788"/>
    <cellStyle name="常规 35 2 3 6 2" xfId="34789"/>
    <cellStyle name="常规 35 2 4" xfId="34790"/>
    <cellStyle name="强调文字颜色 4 2 2 2 7" xfId="34791"/>
    <cellStyle name="常规 35 2 4 2" xfId="34792"/>
    <cellStyle name="强调文字颜色 4 2 2 2 7 2" xfId="34793"/>
    <cellStyle name="常规 35 2 4 2 2" xfId="34794"/>
    <cellStyle name="常规 36 4 3 4" xfId="34795"/>
    <cellStyle name="常规 35 2 4 2 2 2" xfId="34796"/>
    <cellStyle name="常规 35 2 4 3" xfId="34797"/>
    <cellStyle name="常规 35 2 4 3 2" xfId="34798"/>
    <cellStyle name="常规 35 2 4 4" xfId="34799"/>
    <cellStyle name="常规 35 2 5" xfId="34800"/>
    <cellStyle name="强调文字颜色 4 2 2 2 8" xfId="34801"/>
    <cellStyle name="常规 35 2 6" xfId="34802"/>
    <cellStyle name="常规 35 2 7 2" xfId="34803"/>
    <cellStyle name="常规 35 2 8" xfId="34804"/>
    <cellStyle name="常规 35 3" xfId="34805"/>
    <cellStyle name="常规 35 3 5" xfId="34806"/>
    <cellStyle name="常规 35 3 5 2" xfId="34807"/>
    <cellStyle name="常规 35 3 6 2" xfId="34808"/>
    <cellStyle name="常规 35 3 7" xfId="34809"/>
    <cellStyle name="常规 35 4" xfId="34810"/>
    <cellStyle name="常规 35 4 2" xfId="34811"/>
    <cellStyle name="强调文字颜色 4 2 2 4 5" xfId="34812"/>
    <cellStyle name="常规 35 4 2 2" xfId="34813"/>
    <cellStyle name="强调文字颜色 4 2 2 4 5 2" xfId="34814"/>
    <cellStyle name="常规 35 4 2 2 2" xfId="34815"/>
    <cellStyle name="常规 35 4 2 2 2 2" xfId="34816"/>
    <cellStyle name="常规 35 4 2 2 3" xfId="34817"/>
    <cellStyle name="常规 35 4 2 2 3 2" xfId="34818"/>
    <cellStyle name="常规 35 4 2 3" xfId="34819"/>
    <cellStyle name="常规 35 4 2 3 2" xfId="34820"/>
    <cellStyle name="常规 35 4 2 4" xfId="34821"/>
    <cellStyle name="常规 35 4 2 4 2" xfId="34822"/>
    <cellStyle name="常规 35 4 2 5" xfId="34823"/>
    <cellStyle name="常规 35 4 3" xfId="34824"/>
    <cellStyle name="强调文字颜色 4 2 2 4 6" xfId="34825"/>
    <cellStyle name="常规 35 4 3 2" xfId="34826"/>
    <cellStyle name="强调文字颜色 4 2 2 4 6 2" xfId="34827"/>
    <cellStyle name="常规 35 4 3 2 2" xfId="34828"/>
    <cellStyle name="常规 35 4 3 2 2 2" xfId="34829"/>
    <cellStyle name="常规 35 4 3 2 3" xfId="34830"/>
    <cellStyle name="常规 35 4 3 2 3 2" xfId="34831"/>
    <cellStyle name="常规 35 4 3 3" xfId="34832"/>
    <cellStyle name="常规 35 4 4 2" xfId="34833"/>
    <cellStyle name="常规 35 4 4 3" xfId="34834"/>
    <cellStyle name="常规 35 4 5" xfId="34835"/>
    <cellStyle name="常规 35 4 5 2" xfId="34836"/>
    <cellStyle name="常规 35 4 6 2" xfId="34837"/>
    <cellStyle name="常规 35 5" xfId="34838"/>
    <cellStyle name="常规 35 5 2" xfId="34839"/>
    <cellStyle name="强调文字颜色 4 2 2 5 5" xfId="34840"/>
    <cellStyle name="常规 35 5 2 2" xfId="34841"/>
    <cellStyle name="常规 35 5 2 2 2" xfId="34842"/>
    <cellStyle name="常规 35 5 2 3" xfId="34843"/>
    <cellStyle name="常规 35 5 2 3 2" xfId="34844"/>
    <cellStyle name="常规 35 5 2 4" xfId="34845"/>
    <cellStyle name="常规 35 5 3" xfId="34846"/>
    <cellStyle name="常规 35 5 3 2" xfId="34847"/>
    <cellStyle name="常规 35 5 4 2" xfId="34848"/>
    <cellStyle name="常规 35 5 5" xfId="34849"/>
    <cellStyle name="常规 35 6 2" xfId="34850"/>
    <cellStyle name="常规 35 6 2 2" xfId="34851"/>
    <cellStyle name="常规 35 6 3" xfId="34852"/>
    <cellStyle name="常规 35 6 4" xfId="34853"/>
    <cellStyle name="常规 35 7" xfId="34854"/>
    <cellStyle name="常规 35 8" xfId="34855"/>
    <cellStyle name="常规 35 8 2" xfId="34856"/>
    <cellStyle name="常规 41" xfId="34857"/>
    <cellStyle name="常规 36" xfId="34858"/>
    <cellStyle name="常规 41 2" xfId="34859"/>
    <cellStyle name="常规 36 2" xfId="34860"/>
    <cellStyle name="常规 41 2 2" xfId="34861"/>
    <cellStyle name="常规 36 2 2" xfId="34862"/>
    <cellStyle name="强调文字颜色 4 2 3 2 5" xfId="34863"/>
    <cellStyle name="常规 41 2 2 2" xfId="34864"/>
    <cellStyle name="常规 36 2 2 2" xfId="34865"/>
    <cellStyle name="强调文字颜色 4 2 3 2 5 2" xfId="34866"/>
    <cellStyle name="常规 41 2 2 2 2" xfId="34867"/>
    <cellStyle name="常规 36 2 2 2 2" xfId="34868"/>
    <cellStyle name="强调文字颜色 4 2 3 2 5 2 2" xfId="34869"/>
    <cellStyle name="常规 36 2 2 2 2 2" xfId="34870"/>
    <cellStyle name="常规 36 2 2 2 2 4" xfId="34871"/>
    <cellStyle name="常规 41 2 2 3" xfId="34872"/>
    <cellStyle name="常规 36 2 2 3" xfId="34873"/>
    <cellStyle name="强调文字颜色 4 2 3 2 5 3" xfId="34874"/>
    <cellStyle name="常规 41 2 2 3 2" xfId="34875"/>
    <cellStyle name="常规 36 2 2 3 2" xfId="34876"/>
    <cellStyle name="强调文字颜色 4 2 3 2 5 3 2" xfId="34877"/>
    <cellStyle name="常规 36 2 2 3 2 2" xfId="34878"/>
    <cellStyle name="常规 36 2 2 3 2 3" xfId="34879"/>
    <cellStyle name="常规 36 2 2 3 2 4" xfId="34880"/>
    <cellStyle name="常规 41 2 2 4" xfId="34881"/>
    <cellStyle name="常规 36 2 2 4" xfId="34882"/>
    <cellStyle name="强调文字颜色 4 2 3 2 5 4" xfId="34883"/>
    <cellStyle name="常规 36 2 2 4 2" xfId="34884"/>
    <cellStyle name="常规 36 2 2 5" xfId="34885"/>
    <cellStyle name="强调文字颜色 3 2 3 3 2 6 2" xfId="34886"/>
    <cellStyle name="常规 36 2 2 7" xfId="34887"/>
    <cellStyle name="常规 41 2 3" xfId="34888"/>
    <cellStyle name="常规 36 2 3" xfId="34889"/>
    <cellStyle name="强调文字颜色 4 2 3 2 6" xfId="34890"/>
    <cellStyle name="常规 41 2 3 2" xfId="34891"/>
    <cellStyle name="常规 36 2 3 2" xfId="34892"/>
    <cellStyle name="强调文字颜色 4 2 3 2 6 2" xfId="34893"/>
    <cellStyle name="常规 36 2 3 2 2" xfId="34894"/>
    <cellStyle name="常规 36 2 3 2 2 2" xfId="34895"/>
    <cellStyle name="常规 36 2 3 2 2 3" xfId="34896"/>
    <cellStyle name="常规 36 2 3 3" xfId="34897"/>
    <cellStyle name="常规 36 2 3 3 2" xfId="34898"/>
    <cellStyle name="常规 36 2 3 3 2 2" xfId="34899"/>
    <cellStyle name="常规 36 2 3 4" xfId="34900"/>
    <cellStyle name="常规 36 2 3 4 2" xfId="34901"/>
    <cellStyle name="常规 36 2 3 4 2 2" xfId="34902"/>
    <cellStyle name="常规 36 2 3 5" xfId="34903"/>
    <cellStyle name="常规 36 2 3 6" xfId="34904"/>
    <cellStyle name="常规 36 2 3 6 2" xfId="34905"/>
    <cellStyle name="常规 36 2 3 7" xfId="34906"/>
    <cellStyle name="常规 41 2 4" xfId="34907"/>
    <cellStyle name="常规 36 2 4" xfId="34908"/>
    <cellStyle name="强调文字颜色 4 2 3 2 7" xfId="34909"/>
    <cellStyle name="好 2 2 3 2 3" xfId="34910"/>
    <cellStyle name="常规 41 2 4 2" xfId="34911"/>
    <cellStyle name="常规 36 2 4 2" xfId="34912"/>
    <cellStyle name="强调文字颜色 4 2 3 2 7 2" xfId="34913"/>
    <cellStyle name="好 2 2 3 2 3 2" xfId="34914"/>
    <cellStyle name="常规 36 2 4 2 2" xfId="34915"/>
    <cellStyle name="好 2 2 3 2 3 2 2" xfId="34916"/>
    <cellStyle name="常规 36 2 4 2 2 2" xfId="34917"/>
    <cellStyle name="好 2 2 3 2 4" xfId="34918"/>
    <cellStyle name="常规 36 2 4 3" xfId="34919"/>
    <cellStyle name="好 2 2 3 2 4 2" xfId="34920"/>
    <cellStyle name="常规 36 2 4 3 2" xfId="34921"/>
    <cellStyle name="常规 41 2 5" xfId="34922"/>
    <cellStyle name="常规 36 2 5" xfId="34923"/>
    <cellStyle name="强调文字颜色 4 2 3 2 8" xfId="34924"/>
    <cellStyle name="好 2 2 3 3 3" xfId="34925"/>
    <cellStyle name="常规 36 2 5 2" xfId="34926"/>
    <cellStyle name="好 2 2 3 3 3 2" xfId="34927"/>
    <cellStyle name="常规 36 2 5 2 2" xfId="34928"/>
    <cellStyle name="好 2 2 3 3 4" xfId="34929"/>
    <cellStyle name="常规 36 2 5 3" xfId="34930"/>
    <cellStyle name="好 2 2 3 3 4 2" xfId="34931"/>
    <cellStyle name="常规 36 2 5 3 2" xfId="34932"/>
    <cellStyle name="常规 36 2 6" xfId="34933"/>
    <cellStyle name="好 2 2 3 4 3" xfId="34934"/>
    <cellStyle name="常规 36 2 6 2" xfId="34935"/>
    <cellStyle name="常规 36 2 7" xfId="34936"/>
    <cellStyle name="常规 36 2 7 2" xfId="34937"/>
    <cellStyle name="常规 41 3" xfId="34938"/>
    <cellStyle name="常规 36 3" xfId="34939"/>
    <cellStyle name="常规 36 3 5" xfId="34940"/>
    <cellStyle name="好 2 2 4 3 3" xfId="34941"/>
    <cellStyle name="常规 36 3 5 2" xfId="34942"/>
    <cellStyle name="常规 36 3 6" xfId="34943"/>
    <cellStyle name="好 2 2 4 4 3" xfId="34944"/>
    <cellStyle name="常规 36 3 6 2" xfId="34945"/>
    <cellStyle name="常规 36 3 7" xfId="34946"/>
    <cellStyle name="常规 41 4" xfId="34947"/>
    <cellStyle name="常规 36 4" xfId="34948"/>
    <cellStyle name="常规 36 4 2" xfId="34949"/>
    <cellStyle name="强调文字颜色 4 2 3 4 5" xfId="34950"/>
    <cellStyle name="常规 36 4 2 2" xfId="34951"/>
    <cellStyle name="强调文字颜色 4 2 3 4 5 2" xfId="34952"/>
    <cellStyle name="常规 36 4 2 2 2" xfId="34953"/>
    <cellStyle name="常规 36 4 2 2 2 2" xfId="34954"/>
    <cellStyle name="常规 36 4 2 3" xfId="34955"/>
    <cellStyle name="常规 36 4 2 3 2" xfId="34956"/>
    <cellStyle name="常规 36 4 2 4" xfId="34957"/>
    <cellStyle name="常规 36 4 2 4 2" xfId="34958"/>
    <cellStyle name="常规 36 4 2 5" xfId="34959"/>
    <cellStyle name="常规 36 4 3" xfId="34960"/>
    <cellStyle name="强调文字颜色 4 2 3 4 6" xfId="34961"/>
    <cellStyle name="常规 36 4 3 2 2 2" xfId="34962"/>
    <cellStyle name="常规 36 4 3 5" xfId="34963"/>
    <cellStyle name="常规 36 4 4" xfId="34964"/>
    <cellStyle name="强调文字颜色 4 2 3 4 7" xfId="34965"/>
    <cellStyle name="常规 36 4 5" xfId="34966"/>
    <cellStyle name="常规 36 4 6" xfId="34967"/>
    <cellStyle name="常规 36 4 6 2" xfId="34968"/>
    <cellStyle name="常规 41 5" xfId="34969"/>
    <cellStyle name="常规 36 5" xfId="34970"/>
    <cellStyle name="常规 41 5 2" xfId="34971"/>
    <cellStyle name="常规 36 5 2" xfId="34972"/>
    <cellStyle name="强调文字颜色 4 2 3 5 5" xfId="34973"/>
    <cellStyle name="常规 41 5 2 2" xfId="34974"/>
    <cellStyle name="常规 36 5 2 2" xfId="34975"/>
    <cellStyle name="常规 36 5 2 2 2" xfId="34976"/>
    <cellStyle name="常规 36 5 2 3" xfId="34977"/>
    <cellStyle name="常规 36 5 2 3 2" xfId="34978"/>
    <cellStyle name="常规 36 5 2 4" xfId="34979"/>
    <cellStyle name="常规 41 5 3" xfId="34980"/>
    <cellStyle name="常规 36 5 3" xfId="34981"/>
    <cellStyle name="常规 41 5 4" xfId="34982"/>
    <cellStyle name="常规 36 5 4" xfId="34983"/>
    <cellStyle name="常规 36 5 4 2" xfId="34984"/>
    <cellStyle name="常规 41 6" xfId="34985"/>
    <cellStyle name="常规 36 6" xfId="34986"/>
    <cellStyle name="常规 41 6 2" xfId="34987"/>
    <cellStyle name="常规 36 6 2" xfId="34988"/>
    <cellStyle name="常规 36 6 2 2" xfId="34989"/>
    <cellStyle name="常规 36 6 3" xfId="34990"/>
    <cellStyle name="常规 36 6 4" xfId="34991"/>
    <cellStyle name="常规 41 7" xfId="34992"/>
    <cellStyle name="常规 36 7" xfId="34993"/>
    <cellStyle name="常规 41 8" xfId="34994"/>
    <cellStyle name="常规 36 8" xfId="34995"/>
    <cellStyle name="常规 36 8 2" xfId="34996"/>
    <cellStyle name="常规 37 2 2 2 2" xfId="34997"/>
    <cellStyle name="强调文字颜色 4 2 4 2 5 2 2" xfId="34998"/>
    <cellStyle name="常规 37 2 2 2 3" xfId="34999"/>
    <cellStyle name="常规 37 2 2 2 3 2" xfId="35000"/>
    <cellStyle name="常规 37 2 2 2 4" xfId="35001"/>
    <cellStyle name="常规 37 2 2 2 4 2" xfId="35002"/>
    <cellStyle name="常规 37 2 2 2 5" xfId="35003"/>
    <cellStyle name="常规 37 2 2 3" xfId="35004"/>
    <cellStyle name="强调文字颜色 4 2 4 2 5 3" xfId="35005"/>
    <cellStyle name="常规 37 2 2 3 2" xfId="35006"/>
    <cellStyle name="强调文字颜色 4 2 4 2 5 3 2" xfId="35007"/>
    <cellStyle name="常规 37 2 2 3 2 2" xfId="35008"/>
    <cellStyle name="常规 37 2 2 3 3" xfId="35009"/>
    <cellStyle name="常规 37 2 2 3 3 2" xfId="35010"/>
    <cellStyle name="常规 37 2 2 3 4" xfId="35011"/>
    <cellStyle name="常规 37 2 2 4 2" xfId="35012"/>
    <cellStyle name="常规 37 2 2 5" xfId="35013"/>
    <cellStyle name="常规 37 2 2 5 2" xfId="35014"/>
    <cellStyle name="常规 37 2 3 2 2" xfId="35015"/>
    <cellStyle name="常规 37 2 3 2 2 2" xfId="35016"/>
    <cellStyle name="常规 37 2 3 2 3" xfId="35017"/>
    <cellStyle name="常规 37 2 3 2 3 2" xfId="35018"/>
    <cellStyle name="常规 37 2 3 2 4" xfId="35019"/>
    <cellStyle name="常规 37 2 3 2 4 2" xfId="35020"/>
    <cellStyle name="常规 37 2 3 2 5" xfId="35021"/>
    <cellStyle name="常规 37 2 3 3" xfId="35022"/>
    <cellStyle name="常规 37 2 3 3 2" xfId="35023"/>
    <cellStyle name="常规 37 2 3 3 2 2" xfId="35024"/>
    <cellStyle name="常规 37 2 3 3 3 2" xfId="35025"/>
    <cellStyle name="常规 37 2 3 3 4" xfId="35026"/>
    <cellStyle name="常规 37 2 3 4 2" xfId="35027"/>
    <cellStyle name="常规 37 2 3 5" xfId="35028"/>
    <cellStyle name="常规 37 2 3 5 2" xfId="35029"/>
    <cellStyle name="常规 37 2 4 2" xfId="35030"/>
    <cellStyle name="好 2 3 3 2 3" xfId="35031"/>
    <cellStyle name="强调文字颜色 4 2 4 2 7 2" xfId="35032"/>
    <cellStyle name="常规 37 2 4 3" xfId="35033"/>
    <cellStyle name="好 2 3 3 2 4" xfId="35034"/>
    <cellStyle name="常规 37 2 5" xfId="35035"/>
    <cellStyle name="强调文字颜色 4 2 4 2 8" xfId="35036"/>
    <cellStyle name="常规 37 2 7" xfId="35037"/>
    <cellStyle name="常规 37 3 5" xfId="35038"/>
    <cellStyle name="常规 37 4 2 2" xfId="35039"/>
    <cellStyle name="强调文字颜色 4 2 4 4 5 2" xfId="35040"/>
    <cellStyle name="常规 37 4 2 2 2" xfId="35041"/>
    <cellStyle name="常规 37 4 2 2 3" xfId="35042"/>
    <cellStyle name="常规 37 4 2 2 3 2" xfId="35043"/>
    <cellStyle name="常规 37 4 2 2 4" xfId="35044"/>
    <cellStyle name="常规 37 4 2 3" xfId="35045"/>
    <cellStyle name="常规 37 4 2 3 2" xfId="35046"/>
    <cellStyle name="常规 37 4 2 4" xfId="35047"/>
    <cellStyle name="常规 37 4 2 4 2" xfId="35048"/>
    <cellStyle name="常规 37 4 2 5" xfId="35049"/>
    <cellStyle name="常规 37 4 3" xfId="35050"/>
    <cellStyle name="强调文字颜色 4 2 4 4 6" xfId="35051"/>
    <cellStyle name="常规 37 4 3 2 2" xfId="35052"/>
    <cellStyle name="常规 37 4 3 3" xfId="35053"/>
    <cellStyle name="常规 37 4 3 4" xfId="35054"/>
    <cellStyle name="常规 37 4 4" xfId="35055"/>
    <cellStyle name="强调文字颜色 4 2 4 4 7" xfId="35056"/>
    <cellStyle name="常规 37 4 4 2" xfId="35057"/>
    <cellStyle name="好 2 3 5 2 3" xfId="35058"/>
    <cellStyle name="常规 37 4 5" xfId="35059"/>
    <cellStyle name="常规 37 4 5 2" xfId="35060"/>
    <cellStyle name="常规 37 4 6" xfId="35061"/>
    <cellStyle name="常规 42 5 2" xfId="35062"/>
    <cellStyle name="常规 37 5 2" xfId="35063"/>
    <cellStyle name="强调文字颜色 4 2 4 5 5" xfId="35064"/>
    <cellStyle name="常规 37 5 2 2" xfId="35065"/>
    <cellStyle name="常规 37 5 3" xfId="35066"/>
    <cellStyle name="常规 37 5 4" xfId="35067"/>
    <cellStyle name="常规 42 6" xfId="35068"/>
    <cellStyle name="常规 37 6" xfId="35069"/>
    <cellStyle name="常规 37 6 2" xfId="35070"/>
    <cellStyle name="常规 37 7" xfId="35071"/>
    <cellStyle name="常规 37 7 2" xfId="35072"/>
    <cellStyle name="常规 37 8" xfId="35073"/>
    <cellStyle name="常规 38 2 2 2 2" xfId="35074"/>
    <cellStyle name="常规 38 2 2 2 2 2" xfId="35075"/>
    <cellStyle name="常规 38 2 2 2 2 3" xfId="35076"/>
    <cellStyle name="常规 38 2 2 2 2 4" xfId="35077"/>
    <cellStyle name="常规 38 2 2 2 3" xfId="35078"/>
    <cellStyle name="常规 38 2 2 2 4" xfId="35079"/>
    <cellStyle name="常规 38 2 2 2 4 2" xfId="35080"/>
    <cellStyle name="常规 38 2 2 3" xfId="35081"/>
    <cellStyle name="常规 38 2 2 3 2" xfId="35082"/>
    <cellStyle name="常规 38 2 2 3 2 2" xfId="35083"/>
    <cellStyle name="常规 38 2 2 3 3" xfId="35084"/>
    <cellStyle name="常规 38 2 2 3 4" xfId="35085"/>
    <cellStyle name="常规 38 2 2 4" xfId="35086"/>
    <cellStyle name="常规 38 2 2 5" xfId="35087"/>
    <cellStyle name="常规 38 2 2 5 2" xfId="35088"/>
    <cellStyle name="常规 38 2 2 6" xfId="35089"/>
    <cellStyle name="常规 38 2 3 2 2" xfId="35090"/>
    <cellStyle name="常规 38 2 3 2 2 2" xfId="35091"/>
    <cellStyle name="常规 38 2 3 2 2 2 2" xfId="35092"/>
    <cellStyle name="强调文字颜色 3 2 5 5 4" xfId="35093"/>
    <cellStyle name="常规 38 2 3 2 2 3" xfId="35094"/>
    <cellStyle name="常规 38 2 3 2 2 3 2" xfId="35095"/>
    <cellStyle name="常规 38 2 3 2 3" xfId="35096"/>
    <cellStyle name="常规 38 2 3 2 4" xfId="35097"/>
    <cellStyle name="常规 38 2 3 2 5" xfId="35098"/>
    <cellStyle name="常规 38 2 3 3" xfId="35099"/>
    <cellStyle name="常规 38 2 3 3 2" xfId="35100"/>
    <cellStyle name="常规 38 2 3 3 2 2" xfId="35101"/>
    <cellStyle name="常规 38 2 3 3 3 2" xfId="35102"/>
    <cellStyle name="常规 38 2 3 3 4" xfId="35103"/>
    <cellStyle name="常规 38 2 3 4" xfId="35104"/>
    <cellStyle name="常规 38 2 3 4 2" xfId="35105"/>
    <cellStyle name="常规 38 2 3 5" xfId="35106"/>
    <cellStyle name="常规 38 2 3 5 2" xfId="35107"/>
    <cellStyle name="常规 38 2 4 2 2" xfId="35108"/>
    <cellStyle name="好 2 4 3 2 3 2" xfId="35109"/>
    <cellStyle name="常规 38 2 4 3" xfId="35110"/>
    <cellStyle name="好 2 4 3 2 4" xfId="35111"/>
    <cellStyle name="常规 38 2 4 3 2" xfId="35112"/>
    <cellStyle name="好 2 4 3 2 4 2" xfId="35113"/>
    <cellStyle name="常规 38 3 5" xfId="35114"/>
    <cellStyle name="常规 38 3 5 2" xfId="35115"/>
    <cellStyle name="好 2 4 4 3 3" xfId="35116"/>
    <cellStyle name="常规 38 3 6 2" xfId="35117"/>
    <cellStyle name="好 2 4 4 4 3" xfId="35118"/>
    <cellStyle name="常规 38 3 7" xfId="35119"/>
    <cellStyle name="常规 38 4 2 2" xfId="35120"/>
    <cellStyle name="常规 38 4 2 2 2" xfId="35121"/>
    <cellStyle name="常规 38 4 2 3" xfId="35122"/>
    <cellStyle name="常规 38 4 2 3 2" xfId="35123"/>
    <cellStyle name="常规 38 4 2 4" xfId="35124"/>
    <cellStyle name="常规 38 4 3" xfId="35125"/>
    <cellStyle name="常规 38 4 3 2" xfId="35126"/>
    <cellStyle name="常规 38 4 4 2" xfId="35127"/>
    <cellStyle name="好 2 4 5 2 3" xfId="35128"/>
    <cellStyle name="常规 38 4 5" xfId="35129"/>
    <cellStyle name="常规 38 5 2" xfId="35130"/>
    <cellStyle name="常规 38 5 3 2" xfId="35131"/>
    <cellStyle name="注释 2 3 2 2 2 2 6" xfId="35132"/>
    <cellStyle name="常规 38 5 4" xfId="35133"/>
    <cellStyle name="常规 38 6" xfId="35134"/>
    <cellStyle name="常规 38 6 2" xfId="35135"/>
    <cellStyle name="常规 38 7" xfId="35136"/>
    <cellStyle name="常规 38 7 2" xfId="35137"/>
    <cellStyle name="常规 39 3 4 2" xfId="35138"/>
    <cellStyle name="好 2 5 4 2 3" xfId="35139"/>
    <cellStyle name="常规 4 2 2 2" xfId="35140"/>
    <cellStyle name="常规 4 3 2" xfId="35141"/>
    <cellStyle name="常规 4 3 2 2" xfId="35142"/>
    <cellStyle name="常规 4 4 2" xfId="35143"/>
    <cellStyle name="常规 4 4 2 2" xfId="35144"/>
    <cellStyle name="常规 4 5" xfId="35145"/>
    <cellStyle name="常规 4 5 2" xfId="35146"/>
    <cellStyle name="常规 4 5 2 2" xfId="35147"/>
    <cellStyle name="常规 4 6" xfId="35148"/>
    <cellStyle name="常规 4 6 2" xfId="35149"/>
    <cellStyle name="常规 5 2 2 2" xfId="35150"/>
    <cellStyle name="常规 5 3" xfId="35151"/>
    <cellStyle name="常规 5 3 2" xfId="35152"/>
    <cellStyle name="常规 5 3 2 2" xfId="35153"/>
    <cellStyle name="常规 5 4 2 2" xfId="35154"/>
    <cellStyle name="常规 5 5 2 2" xfId="35155"/>
    <cellStyle name="常规 5 6 2" xfId="35156"/>
    <cellStyle name="常规 5 7" xfId="35157"/>
    <cellStyle name="常规 5 7 2" xfId="35158"/>
    <cellStyle name="常规 6" xfId="35159"/>
    <cellStyle name="常规 6 5" xfId="35160"/>
    <cellStyle name="常规 6 6" xfId="35161"/>
    <cellStyle name="常规 6 6 2" xfId="35162"/>
    <cellStyle name="常规 7" xfId="35163"/>
    <cellStyle name="常规 7 2 2" xfId="35164"/>
    <cellStyle name="常规 7 2 2 2" xfId="35165"/>
    <cellStyle name="常规 7 3" xfId="35166"/>
    <cellStyle name="常规 7 5" xfId="35167"/>
    <cellStyle name="常规 7 5 2" xfId="35168"/>
    <cellStyle name="常规 7 6" xfId="35169"/>
    <cellStyle name="常规 7 6 2" xfId="35170"/>
    <cellStyle name="常规 8" xfId="35171"/>
    <cellStyle name="常规 8 2 2 2" xfId="35172"/>
    <cellStyle name="常规 8 4" xfId="35173"/>
    <cellStyle name="常规 9 2 2" xfId="35174"/>
    <cellStyle name="常规 9 2 2 2" xfId="35175"/>
    <cellStyle name="好 2 2 2" xfId="35176"/>
    <cellStyle name="好 2 2 2 2 2 2" xfId="35177"/>
    <cellStyle name="好 2 2 2 2 2 2 2 4" xfId="35178"/>
    <cellStyle name="好 2 2 2 2 3" xfId="35179"/>
    <cellStyle name="好 2 2 2 2 5" xfId="35180"/>
    <cellStyle name="好 2 2 2 2 6" xfId="35181"/>
    <cellStyle name="好 2 2 2 2 7" xfId="35182"/>
    <cellStyle name="好 2 2 2 3 6" xfId="35183"/>
    <cellStyle name="好 2 2 2 3 7" xfId="35184"/>
    <cellStyle name="好 2 2 2 4 2 3" xfId="35185"/>
    <cellStyle name="好 2 2 2 4 5" xfId="35186"/>
    <cellStyle name="好 2 2 2 5 3" xfId="35187"/>
    <cellStyle name="好 2 2 2 5 4" xfId="35188"/>
    <cellStyle name="好 2 2 2 8" xfId="35189"/>
    <cellStyle name="好 2 2 3 2" xfId="35190"/>
    <cellStyle name="好 2 2 3 2 2" xfId="35191"/>
    <cellStyle name="好 2 2 3 2 2 2" xfId="35192"/>
    <cellStyle name="好 2 2 3 2 2 2 2" xfId="35193"/>
    <cellStyle name="好 2 2 3 2 2 2 2 2" xfId="35194"/>
    <cellStyle name="好 2 2 3 2 2 2 3" xfId="35195"/>
    <cellStyle name="好 2 2 3 2 2 2 3 2" xfId="35196"/>
    <cellStyle name="好 2 2 3 2 2 3 2" xfId="35197"/>
    <cellStyle name="好 2 2 3 2 3 2 3" xfId="35198"/>
    <cellStyle name="好 2 2 3 2 4 2 2" xfId="35199"/>
    <cellStyle name="好 2 2 3 3 2 2" xfId="35200"/>
    <cellStyle name="好 2 2 3 3 2 3" xfId="35201"/>
    <cellStyle name="好 2 2 3 3 2 3 2" xfId="35202"/>
    <cellStyle name="好 2 2 3 4 2 2" xfId="35203"/>
    <cellStyle name="好 2 2 3 4 3 2" xfId="35204"/>
    <cellStyle name="好 2 2 3 5 2" xfId="35205"/>
    <cellStyle name="好 2 2 3 6" xfId="35206"/>
    <cellStyle name="强调文字颜色 5 2 3 3 2 2 2 2" xfId="35207"/>
    <cellStyle name="好 2 2 3 6 2" xfId="35208"/>
    <cellStyle name="强调文字颜色 5 2 3 3 2 2 2 2 2" xfId="35209"/>
    <cellStyle name="好 2 2 3 7" xfId="35210"/>
    <cellStyle name="强调文字颜色 5 2 3 3 2 2 2 3" xfId="35211"/>
    <cellStyle name="好 2 2 4" xfId="35212"/>
    <cellStyle name="好 2 2 4 2" xfId="35213"/>
    <cellStyle name="好 2 2 4 2 2" xfId="35214"/>
    <cellStyle name="好 2 2 4 2 2 2" xfId="35215"/>
    <cellStyle name="好 2 2 4 3 2" xfId="35216"/>
    <cellStyle name="好 2 2 4 3 2 2" xfId="35217"/>
    <cellStyle name="好 2 2 4 3 2 3" xfId="35218"/>
    <cellStyle name="好 2 2 4 3 3 2" xfId="35219"/>
    <cellStyle name="好 2 2 4 3 4" xfId="35220"/>
    <cellStyle name="好 2 2 4 4 2" xfId="35221"/>
    <cellStyle name="好 2 2 4 4 2 2" xfId="35222"/>
    <cellStyle name="好 2 2 4 4 3 2" xfId="35223"/>
    <cellStyle name="好 2 2 4 4 4" xfId="35224"/>
    <cellStyle name="好 2 2 4 5" xfId="35225"/>
    <cellStyle name="好 2 2 4 5 2" xfId="35226"/>
    <cellStyle name="好 2 2 5" xfId="35227"/>
    <cellStyle name="好 2 2 5 2" xfId="35228"/>
    <cellStyle name="好 2 2 5 4 2" xfId="35229"/>
    <cellStyle name="好 2 2 5 5" xfId="35230"/>
    <cellStyle name="好 2 2 6 2 2" xfId="35231"/>
    <cellStyle name="好 2 2 6 3" xfId="35232"/>
    <cellStyle name="好 2 2 6 3 2" xfId="35233"/>
    <cellStyle name="好 2 2 6 4" xfId="35234"/>
    <cellStyle name="好 2 2 7" xfId="35235"/>
    <cellStyle name="好 2 2 7 2" xfId="35236"/>
    <cellStyle name="好 2 2 9" xfId="35237"/>
    <cellStyle name="好 2 3 2 2" xfId="35238"/>
    <cellStyle name="好 2 3 2 2 2 2 4 2" xfId="35239"/>
    <cellStyle name="好 2 3 2 2 2 3" xfId="35240"/>
    <cellStyle name="好 2 3 2 2 2 3 4 2" xfId="35241"/>
    <cellStyle name="好 2 3 2 2 3" xfId="35242"/>
    <cellStyle name="好 2 3 2 2 3 2" xfId="35243"/>
    <cellStyle name="好 2 3 2 2 3 2 2" xfId="35244"/>
    <cellStyle name="好 2 3 2 2 3 2 2 2" xfId="35245"/>
    <cellStyle name="好 2 3 2 2 3 2 3" xfId="35246"/>
    <cellStyle name="好 2 3 2 2 3 2 3 2" xfId="35247"/>
    <cellStyle name="好 2 3 2 2 3 2 4" xfId="35248"/>
    <cellStyle name="好 2 3 2 2 3 3" xfId="35249"/>
    <cellStyle name="好 2 3 2 2 3 3 2" xfId="35250"/>
    <cellStyle name="好 2 3 2 2 4" xfId="35251"/>
    <cellStyle name="好 2 3 2 2 4 2" xfId="35252"/>
    <cellStyle name="好 2 3 2 2 4 2 2" xfId="35253"/>
    <cellStyle name="好 2 3 2 2 4 3 2" xfId="35254"/>
    <cellStyle name="好 2 3 2 2 5" xfId="35255"/>
    <cellStyle name="好 2 3 2 2 5 2" xfId="35256"/>
    <cellStyle name="好 2 3 2 2 6" xfId="35257"/>
    <cellStyle name="好 2 3 2 2 6 2" xfId="35258"/>
    <cellStyle name="好 2 3 2 2 7" xfId="35259"/>
    <cellStyle name="好 2 3 2 3" xfId="35260"/>
    <cellStyle name="好 2 3 2 3 2" xfId="35261"/>
    <cellStyle name="好 2 3 2 3 2 2" xfId="35262"/>
    <cellStyle name="好 2 3 2 3 2 2 2" xfId="35263"/>
    <cellStyle name="好 2 3 2 3 2 2 2 2" xfId="35264"/>
    <cellStyle name="好 2 3 2 3 2 2 3" xfId="35265"/>
    <cellStyle name="警告文本 2 4 2 3 2 2" xfId="35266"/>
    <cellStyle name="好 2 3 2 3 2 2 3 2" xfId="35267"/>
    <cellStyle name="警告文本 2 4 2 3 2 2 2" xfId="35268"/>
    <cellStyle name="好 2 3 2 3 2 2 4" xfId="35269"/>
    <cellStyle name="警告文本 2 4 2 3 2 3" xfId="35270"/>
    <cellStyle name="好 2 3 2 3 2 3" xfId="35271"/>
    <cellStyle name="好 2 3 2 3 2 3 2" xfId="35272"/>
    <cellStyle name="好 2 3 2 3 3" xfId="35273"/>
    <cellStyle name="好 2 3 2 3 3 2" xfId="35274"/>
    <cellStyle name="好 2 3 2 3 3 2 2" xfId="35275"/>
    <cellStyle name="好 2 3 2 3 3 2 2 2" xfId="35276"/>
    <cellStyle name="好 2 3 2 3 3 2 3 2" xfId="35277"/>
    <cellStyle name="警告文本 2 4 2 4 2 2 2" xfId="35278"/>
    <cellStyle name="好 2 3 2 3 3 2 4" xfId="35279"/>
    <cellStyle name="警告文本 2 4 2 4 2 3" xfId="35280"/>
    <cellStyle name="好 2 3 2 3 3 3" xfId="35281"/>
    <cellStyle name="好 2 3 2 3 3 3 2" xfId="35282"/>
    <cellStyle name="好 2 3 2 3 4" xfId="35283"/>
    <cellStyle name="好 2 3 2 3 4 2" xfId="35284"/>
    <cellStyle name="好 2 3 2 3 4 2 2" xfId="35285"/>
    <cellStyle name="好 2 3 2 3 4 3" xfId="35286"/>
    <cellStyle name="好 2 3 2 3 4 3 2" xfId="35287"/>
    <cellStyle name="好 2 3 2 3 5" xfId="35288"/>
    <cellStyle name="好 2 3 2 3 5 2" xfId="35289"/>
    <cellStyle name="好 2 3 2 3 6" xfId="35290"/>
    <cellStyle name="好 2 3 2 3 6 2" xfId="35291"/>
    <cellStyle name="好 2 3 2 3 7" xfId="35292"/>
    <cellStyle name="好 2 3 2 4 2 2" xfId="35293"/>
    <cellStyle name="好 2 3 2 4 2 2 2" xfId="35294"/>
    <cellStyle name="好 2 3 2 4 2 3" xfId="35295"/>
    <cellStyle name="好 2 3 2 4 2 3 2" xfId="35296"/>
    <cellStyle name="好 2 3 2 4 3" xfId="35297"/>
    <cellStyle name="好 2 3 2 4 3 2" xfId="35298"/>
    <cellStyle name="好 2 3 2 4 4" xfId="35299"/>
    <cellStyle name="好 2 3 2 4 4 2" xfId="35300"/>
    <cellStyle name="适中 2 2 2 2 2 2 3" xfId="35301"/>
    <cellStyle name="好 2 3 2 4 5" xfId="35302"/>
    <cellStyle name="好 2 3 2 5 2 2" xfId="35303"/>
    <cellStyle name="好 2 3 2 5 3" xfId="35304"/>
    <cellStyle name="好 2 3 2 5 3 2" xfId="35305"/>
    <cellStyle name="好 2 3 2 5 4" xfId="35306"/>
    <cellStyle name="好 2 3 2 6 2" xfId="35307"/>
    <cellStyle name="好 2 3 2 7" xfId="35308"/>
    <cellStyle name="好 2 3 2 7 2" xfId="35309"/>
    <cellStyle name="好 2 3 2 8" xfId="35310"/>
    <cellStyle name="强调文字颜色 4 2 3 3 2 2 2 3 2" xfId="35311"/>
    <cellStyle name="好 2 3 3" xfId="35312"/>
    <cellStyle name="好 2 3 3 2" xfId="35313"/>
    <cellStyle name="好 2 3 3 2 2" xfId="35314"/>
    <cellStyle name="好 2 3 3 2 2 2" xfId="35315"/>
    <cellStyle name="好 2 3 3 2 2 2 2" xfId="35316"/>
    <cellStyle name="好 2 3 3 2 2 2 2 2" xfId="35317"/>
    <cellStyle name="好 2 3 3 2 2 2 3" xfId="35318"/>
    <cellStyle name="好 2 3 3 2 2 2 3 2" xfId="35319"/>
    <cellStyle name="好 2 3 3 2 2 2 4" xfId="35320"/>
    <cellStyle name="好 2 3 3 2 2 3" xfId="35321"/>
    <cellStyle name="好 2 3 3 2 2 3 2" xfId="35322"/>
    <cellStyle name="好 2 3 3 2 3 2 2" xfId="35323"/>
    <cellStyle name="好 2 3 3 2 3 2 2 2" xfId="35324"/>
    <cellStyle name="好 2 3 3 2 3 2 3" xfId="35325"/>
    <cellStyle name="好 2 3 3 2 3 2 3 2" xfId="35326"/>
    <cellStyle name="好 2 3 3 2 3 2 4" xfId="35327"/>
    <cellStyle name="好 2 3 3 2 3 3" xfId="35328"/>
    <cellStyle name="好 2 3 3 2 3 3 2" xfId="35329"/>
    <cellStyle name="好 2 3 3 2 4 2 2" xfId="35330"/>
    <cellStyle name="好 2 3 3 2 4 3" xfId="35331"/>
    <cellStyle name="好 2 3 3 2 4 3 2" xfId="35332"/>
    <cellStyle name="好 2 3 3 2 5 2" xfId="35333"/>
    <cellStyle name="好 2 3 3 2 6" xfId="35334"/>
    <cellStyle name="好 2 3 3 2 6 2" xfId="35335"/>
    <cellStyle name="好 2 3 3 3" xfId="35336"/>
    <cellStyle name="好 2 3 3 3 2" xfId="35337"/>
    <cellStyle name="好 2 3 3 3 2 2" xfId="35338"/>
    <cellStyle name="好 2 3 3 3 2 2 2" xfId="35339"/>
    <cellStyle name="好 2 3 3 3 2 3" xfId="35340"/>
    <cellStyle name="好 2 3 3 3 2 3 2" xfId="35341"/>
    <cellStyle name="好 2 3 3 3 3 2" xfId="35342"/>
    <cellStyle name="好 2 3 3 3 4" xfId="35343"/>
    <cellStyle name="好 2 3 3 3 4 2" xfId="35344"/>
    <cellStyle name="好 2 3 3 3 5" xfId="35345"/>
    <cellStyle name="好 2 3 3 4 2" xfId="35346"/>
    <cellStyle name="好 2 3 3 4 2 2" xfId="35347"/>
    <cellStyle name="好 2 3 3 4 3 2" xfId="35348"/>
    <cellStyle name="好 2 3 3 4 4" xfId="35349"/>
    <cellStyle name="好 2 3 3 5" xfId="35350"/>
    <cellStyle name="好 2 3 3 5 2" xfId="35351"/>
    <cellStyle name="好 2 3 3 6" xfId="35352"/>
    <cellStyle name="强调文字颜色 5 2 3 3 2 3 2 2" xfId="35353"/>
    <cellStyle name="好 2 3 3 6 2" xfId="35354"/>
    <cellStyle name="强调文字颜色 5 2 3 3 2 3 2 2 2" xfId="35355"/>
    <cellStyle name="好 2 3 3 7" xfId="35356"/>
    <cellStyle name="强调文字颜色 5 2 3 3 2 3 2 3" xfId="35357"/>
    <cellStyle name="好 2 3 4" xfId="35358"/>
    <cellStyle name="好 2 3 4 2" xfId="35359"/>
    <cellStyle name="好 2 3 4 2 2" xfId="35360"/>
    <cellStyle name="好 2 3 4 2 2 2" xfId="35361"/>
    <cellStyle name="好 2 3 4 2 2 2 2" xfId="35362"/>
    <cellStyle name="好 2 3 4 2 2 3" xfId="35363"/>
    <cellStyle name="好 2 3 4 2 2 3 2" xfId="35364"/>
    <cellStyle name="好 2 3 4 2 3 2" xfId="35365"/>
    <cellStyle name="好 2 3 4 2 4" xfId="35366"/>
    <cellStyle name="好 2 3 4 2 4 2" xfId="35367"/>
    <cellStyle name="好 2 3 4 3 2 2" xfId="35368"/>
    <cellStyle name="好 2 3 4 3 2 2 2" xfId="35369"/>
    <cellStyle name="好 2 3 4 3 2 3" xfId="35370"/>
    <cellStyle name="好 2 3 4 3 2 3 2" xfId="35371"/>
    <cellStyle name="好 2 3 4 3 3 2" xfId="35372"/>
    <cellStyle name="好 2 3 4 3 4" xfId="35373"/>
    <cellStyle name="好 2 3 4 3 4 2" xfId="35374"/>
    <cellStyle name="好 2 3 4 4 2 2" xfId="35375"/>
    <cellStyle name="好 2 3 4 4 3" xfId="35376"/>
    <cellStyle name="好 2 3 4 4 3 2" xfId="35377"/>
    <cellStyle name="好 2 3 4 4 4" xfId="35378"/>
    <cellStyle name="好 2 3 4 5 2" xfId="35379"/>
    <cellStyle name="好 2 3 4 6" xfId="35380"/>
    <cellStyle name="强调文字颜色 5 2 3 3 2 3 3 2" xfId="35381"/>
    <cellStyle name="好 2 3 4 6 2" xfId="35382"/>
    <cellStyle name="好 2 3 4 7" xfId="35383"/>
    <cellStyle name="好 2 3 5" xfId="35384"/>
    <cellStyle name="好 2 3 5 2" xfId="35385"/>
    <cellStyle name="好 2 3 5 2 2" xfId="35386"/>
    <cellStyle name="好 2 3 5 2 2 2" xfId="35387"/>
    <cellStyle name="好 2 3 5 2 3 2" xfId="35388"/>
    <cellStyle name="好 2 3 5 2 4" xfId="35389"/>
    <cellStyle name="好 2 3 5 3 2" xfId="35390"/>
    <cellStyle name="好 2 3 5 4" xfId="35391"/>
    <cellStyle name="好 2 3 5 4 2" xfId="35392"/>
    <cellStyle name="好 2 3 5 5" xfId="35393"/>
    <cellStyle name="好 2 3 6" xfId="35394"/>
    <cellStyle name="好 2 3 6 2" xfId="35395"/>
    <cellStyle name="好 2 3 6 2 2" xfId="35396"/>
    <cellStyle name="好 2 3 6 3 2" xfId="35397"/>
    <cellStyle name="好 2 3 6 4" xfId="35398"/>
    <cellStyle name="好 2 3 7" xfId="35399"/>
    <cellStyle name="好 2 3 7 2" xfId="35400"/>
    <cellStyle name="好 2 3 8" xfId="35401"/>
    <cellStyle name="好 2 3 8 2" xfId="35402"/>
    <cellStyle name="好 2 3 9" xfId="35403"/>
    <cellStyle name="好 2 4" xfId="35404"/>
    <cellStyle name="好 2 4 2" xfId="35405"/>
    <cellStyle name="好 2 4 2 2" xfId="35406"/>
    <cellStyle name="好 2 4 2 2 2" xfId="35407"/>
    <cellStyle name="好 2 4 2 2 2 2" xfId="35408"/>
    <cellStyle name="好 2 4 2 2 2 2 2" xfId="35409"/>
    <cellStyle name="好 2 4 2 2 2 2 2 2" xfId="35410"/>
    <cellStyle name="好 2 4 2 2 2 2 2 2 2" xfId="35411"/>
    <cellStyle name="好 2 4 2 2 2 2 2 3" xfId="35412"/>
    <cellStyle name="好 2 4 2 2 2 2 2 3 2" xfId="35413"/>
    <cellStyle name="好 2 4 2 2 2 2 2 4" xfId="35414"/>
    <cellStyle name="好 2 4 2 2 2 2 3" xfId="35415"/>
    <cellStyle name="好 2 4 2 2 2 2 3 2" xfId="35416"/>
    <cellStyle name="好 2 4 2 2 2 2 4" xfId="35417"/>
    <cellStyle name="好 2 4 2 2 2 2 4 2" xfId="35418"/>
    <cellStyle name="好 2 4 2 2 2 2 5" xfId="35419"/>
    <cellStyle name="好 2 4 2 2 2 3" xfId="35420"/>
    <cellStyle name="好 2 4 2 2 2 3 2" xfId="35421"/>
    <cellStyle name="好 2 4 2 2 2 3 2 2" xfId="35422"/>
    <cellStyle name="好 2 4 2 2 2 3 2 2 2" xfId="35423"/>
    <cellStyle name="好 2 4 2 2 2 3 2 3" xfId="35424"/>
    <cellStyle name="好 2 4 2 2 2 3 2 3 2" xfId="35425"/>
    <cellStyle name="好 2 4 2 2 2 3 2 4" xfId="35426"/>
    <cellStyle name="好 2 4 2 2 2 3 3" xfId="35427"/>
    <cellStyle name="好 2 4 2 2 2 3 3 2" xfId="35428"/>
    <cellStyle name="好 2 4 2 2 2 3 4" xfId="35429"/>
    <cellStyle name="好 2 4 2 2 2 3 4 2" xfId="35430"/>
    <cellStyle name="好 2 4 2 2 2 3 5" xfId="35431"/>
    <cellStyle name="好 2 4 2 2 2 4" xfId="35432"/>
    <cellStyle name="好 2 4 2 2 2 4 2" xfId="35433"/>
    <cellStyle name="警告文本 2 2 4" xfId="35434"/>
    <cellStyle name="好 2 4 2 2 2 4 2 2" xfId="35435"/>
    <cellStyle name="警告文本 2 2 4 2" xfId="35436"/>
    <cellStyle name="好 2 4 2 2 2 4 3" xfId="35437"/>
    <cellStyle name="警告文本 2 2 5" xfId="35438"/>
    <cellStyle name="好 2 4 2 2 2 4 3 2" xfId="35439"/>
    <cellStyle name="警告文本 2 2 5 2" xfId="35440"/>
    <cellStyle name="好 2 4 2 2 2 4 4" xfId="35441"/>
    <cellStyle name="警告文本 2 2 6" xfId="35442"/>
    <cellStyle name="好 2 4 2 2 2 5" xfId="35443"/>
    <cellStyle name="好 2 4 2 2 2 5 2" xfId="35444"/>
    <cellStyle name="警告文本 2 3 4" xfId="35445"/>
    <cellStyle name="好 2 4 2 2 2 6" xfId="35446"/>
    <cellStyle name="好 2 4 2 2 2 6 2" xfId="35447"/>
    <cellStyle name="警告文本 2 4 4" xfId="35448"/>
    <cellStyle name="好 2 4 2 2 2 7" xfId="35449"/>
    <cellStyle name="好 2 4 2 2 3" xfId="35450"/>
    <cellStyle name="好 2 4 2 2 3 2" xfId="35451"/>
    <cellStyle name="好 2 4 2 2 3 2 2" xfId="35452"/>
    <cellStyle name="好 2 4 2 2 3 2 2 2" xfId="35453"/>
    <cellStyle name="好 2 4 2 2 3 2 3" xfId="35454"/>
    <cellStyle name="好 2 4 2 2 3 2 3 2" xfId="35455"/>
    <cellStyle name="好 2 4 2 2 3 2 4" xfId="35456"/>
    <cellStyle name="好 2 4 2 2 3 3" xfId="35457"/>
    <cellStyle name="好 2 4 2 2 3 3 2" xfId="35458"/>
    <cellStyle name="好 2 4 2 2 3 4" xfId="35459"/>
    <cellStyle name="好 2 4 2 2 3 4 2" xfId="35460"/>
    <cellStyle name="好 2 4 2 2 3 5" xfId="35461"/>
    <cellStyle name="好 2 4 2 2 4" xfId="35462"/>
    <cellStyle name="好 2 4 2 2 4 2" xfId="35463"/>
    <cellStyle name="好 2 4 2 2 4 2 2" xfId="35464"/>
    <cellStyle name="好 2 4 2 2 4 3 2" xfId="35465"/>
    <cellStyle name="好 2 4 2 2 4 4" xfId="35466"/>
    <cellStyle name="好 2 4 2 2 5" xfId="35467"/>
    <cellStyle name="好 2 4 2 2 5 2" xfId="35468"/>
    <cellStyle name="好 2 4 2 2 6" xfId="35469"/>
    <cellStyle name="好 2 4 2 2 6 2" xfId="35470"/>
    <cellStyle name="好 2 4 2 2 7" xfId="35471"/>
    <cellStyle name="好 2 4 2 3" xfId="35472"/>
    <cellStyle name="好 2 4 2 3 2" xfId="35473"/>
    <cellStyle name="好 2 4 2 3 2 2" xfId="35474"/>
    <cellStyle name="好 2 4 2 3 2 2 2" xfId="35475"/>
    <cellStyle name="好 2 4 2 3 2 2 2 2" xfId="35476"/>
    <cellStyle name="好 2 4 2 3 2 2 3" xfId="35477"/>
    <cellStyle name="好 2 4 2 3 2 2 3 2" xfId="35478"/>
    <cellStyle name="好 2 4 2 3 2 2 4" xfId="35479"/>
    <cellStyle name="好 2 4 2 3 2 3" xfId="35480"/>
    <cellStyle name="好 2 4 2 3 2 3 2" xfId="35481"/>
    <cellStyle name="好 2 4 2 3 2 4" xfId="35482"/>
    <cellStyle name="好 2 4 2 3 2 4 2" xfId="35483"/>
    <cellStyle name="好 2 4 2 3 2 5" xfId="35484"/>
    <cellStyle name="好 2 4 2 3 3" xfId="35485"/>
    <cellStyle name="好 2 4 2 3 3 2" xfId="35486"/>
    <cellStyle name="好 2 4 2 3 3 2 2" xfId="35487"/>
    <cellStyle name="好 2 4 2 3 3 2 2 2" xfId="35488"/>
    <cellStyle name="好 2 4 2 3 3 2 3" xfId="35489"/>
    <cellStyle name="好 2 4 2 3 3 2 3 2" xfId="35490"/>
    <cellStyle name="好 2 4 2 3 3 2 4" xfId="35491"/>
    <cellStyle name="链接单元格 2 5 2 2 5 2" xfId="35492"/>
    <cellStyle name="好 2 4 2 3 3 3" xfId="35493"/>
    <cellStyle name="好 2 4 2 3 3 3 2" xfId="35494"/>
    <cellStyle name="好 2 4 2 3 3 4" xfId="35495"/>
    <cellStyle name="好 2 4 2 3 3 4 2" xfId="35496"/>
    <cellStyle name="好 2 4 2 3 3 5" xfId="35497"/>
    <cellStyle name="好 2 4 2 3 4" xfId="35498"/>
    <cellStyle name="好 2 4 2 3 4 2" xfId="35499"/>
    <cellStyle name="好 2 4 2 3 4 2 2" xfId="35500"/>
    <cellStyle name="好 2 4 2 3 4 3" xfId="35501"/>
    <cellStyle name="好 2 4 2 3 4 3 2" xfId="35502"/>
    <cellStyle name="好 2 4 2 3 4 4" xfId="35503"/>
    <cellStyle name="好 2 4 2 3 5" xfId="35504"/>
    <cellStyle name="好 2 4 2 3 5 2" xfId="35505"/>
    <cellStyle name="好 2 4 2 3 6" xfId="35506"/>
    <cellStyle name="好 2 4 2 3 6 2" xfId="35507"/>
    <cellStyle name="好 2 4 2 3 7" xfId="35508"/>
    <cellStyle name="适中 2 2 2 2" xfId="35509"/>
    <cellStyle name="好 2 4 2 4 2" xfId="35510"/>
    <cellStyle name="好 2 4 2 4 2 2" xfId="35511"/>
    <cellStyle name="好 2 4 2 4 2 2 2" xfId="35512"/>
    <cellStyle name="好 2 4 2 4 2 3" xfId="35513"/>
    <cellStyle name="好 2 4 2 4 2 3 2" xfId="35514"/>
    <cellStyle name="好 2 4 2 4 2 4" xfId="35515"/>
    <cellStyle name="好 2 4 2 4 3" xfId="35516"/>
    <cellStyle name="好 2 4 2 4 3 2" xfId="35517"/>
    <cellStyle name="好 2 4 2 4 4" xfId="35518"/>
    <cellStyle name="好 2 4 2 4 4 2" xfId="35519"/>
    <cellStyle name="适中 2 2 3 2 2 2 3" xfId="35520"/>
    <cellStyle name="好 2 4 2 4 5" xfId="35521"/>
    <cellStyle name="好 2 4 2 5" xfId="35522"/>
    <cellStyle name="好 2 4 2 5 2" xfId="35523"/>
    <cellStyle name="好 2 4 2 5 2 2" xfId="35524"/>
    <cellStyle name="好 2 4 2 5 3" xfId="35525"/>
    <cellStyle name="好 2 4 2 5 3 2" xfId="35526"/>
    <cellStyle name="好 2 4 2 5 4" xfId="35527"/>
    <cellStyle name="好 2 4 2 6" xfId="35528"/>
    <cellStyle name="好 2 4 2 6 2" xfId="35529"/>
    <cellStyle name="好 2 4 2 7" xfId="35530"/>
    <cellStyle name="好 2 4 2 7 2" xfId="35531"/>
    <cellStyle name="好 2 4 2 8" xfId="35532"/>
    <cellStyle name="好 2 4 3" xfId="35533"/>
    <cellStyle name="好 2 4 3 2" xfId="35534"/>
    <cellStyle name="好 2 4 3 2 2" xfId="35535"/>
    <cellStyle name="好 2 4 3 2 2 2" xfId="35536"/>
    <cellStyle name="好 2 4 3 2 2 2 2" xfId="35537"/>
    <cellStyle name="好 2 4 3 2 2 2 2 2" xfId="35538"/>
    <cellStyle name="好 2 4 3 2 2 2 3" xfId="35539"/>
    <cellStyle name="好 2 4 3 2 2 2 3 2" xfId="35540"/>
    <cellStyle name="好 2 4 3 2 2 2 4" xfId="35541"/>
    <cellStyle name="好 2 4 3 2 2 3" xfId="35542"/>
    <cellStyle name="好 2 4 3 2 2 3 2" xfId="35543"/>
    <cellStyle name="好 2 4 3 2 2 4" xfId="35544"/>
    <cellStyle name="好 2 4 3 2 2 4 2" xfId="35545"/>
    <cellStyle name="好 2 4 3 2 2 5" xfId="35546"/>
    <cellStyle name="注释 2 9 2" xfId="35547"/>
    <cellStyle name="好 2 4 3 2 3 2 2" xfId="35548"/>
    <cellStyle name="好 2 4 3 2 3 2 2 2" xfId="35549"/>
    <cellStyle name="强调文字颜色 4 2 5 5 4" xfId="35550"/>
    <cellStyle name="好 2 4 3 2 3 2 3" xfId="35551"/>
    <cellStyle name="好 2 4 3 2 3 2 3 2" xfId="35552"/>
    <cellStyle name="好 2 4 3 2 3 2 4" xfId="35553"/>
    <cellStyle name="好 2 4 3 2 3 3" xfId="35554"/>
    <cellStyle name="好 2 4 3 2 3 3 2" xfId="35555"/>
    <cellStyle name="好 2 4 3 2 3 4" xfId="35556"/>
    <cellStyle name="好 2 4 3 2 3 4 2" xfId="35557"/>
    <cellStyle name="好 2 4 3 2 3 5" xfId="35558"/>
    <cellStyle name="好 2 4 3 2 4 2 2" xfId="35559"/>
    <cellStyle name="好 2 4 3 2 4 3" xfId="35560"/>
    <cellStyle name="好 2 4 3 2 4 3 2" xfId="35561"/>
    <cellStyle name="好 2 4 3 2 5 2" xfId="35562"/>
    <cellStyle name="好 2 4 3 2 6" xfId="35563"/>
    <cellStyle name="好 2 4 3 2 6 2" xfId="35564"/>
    <cellStyle name="好 2 4 3 3" xfId="35565"/>
    <cellStyle name="好 2 4 3 3 2" xfId="35566"/>
    <cellStyle name="好 2 4 3 3 2 2" xfId="35567"/>
    <cellStyle name="好 2 4 3 3 2 2 2" xfId="35568"/>
    <cellStyle name="好 2 4 3 3 2 3" xfId="35569"/>
    <cellStyle name="好 2 4 3 3 2 3 2" xfId="35570"/>
    <cellStyle name="好 2 4 3 3 2 4" xfId="35571"/>
    <cellStyle name="好 2 4 3 3 3 2" xfId="35572"/>
    <cellStyle name="好 2 4 3 3 4" xfId="35573"/>
    <cellStyle name="好 2 4 3 3 4 2" xfId="35574"/>
    <cellStyle name="好 2 4 3 3 5" xfId="35575"/>
    <cellStyle name="好 2 4 3 4 2" xfId="35576"/>
    <cellStyle name="好 2 4 3 4 2 2" xfId="35577"/>
    <cellStyle name="好 2 4 3 4 3 2" xfId="35578"/>
    <cellStyle name="好 2 4 3 4 4" xfId="35579"/>
    <cellStyle name="好 2 4 3 5" xfId="35580"/>
    <cellStyle name="好 2 4 3 5 2" xfId="35581"/>
    <cellStyle name="好 2 4 3 6" xfId="35582"/>
    <cellStyle name="强调文字颜色 5 2 3 3 2 4 2 2" xfId="35583"/>
    <cellStyle name="好 2 4 3 6 2" xfId="35584"/>
    <cellStyle name="好 2 4 3 7" xfId="35585"/>
    <cellStyle name="好 2 4 4" xfId="35586"/>
    <cellStyle name="好 2 4 4 2" xfId="35587"/>
    <cellStyle name="好 2 4 4 2 2" xfId="35588"/>
    <cellStyle name="好 2 4 4 2 2 2" xfId="35589"/>
    <cellStyle name="好 2 4 4 2 2 2 2" xfId="35590"/>
    <cellStyle name="好 2 4 4 2 2 3" xfId="35591"/>
    <cellStyle name="好 2 4 4 2 2 3 2" xfId="35592"/>
    <cellStyle name="好 2 4 4 2 2 4" xfId="35593"/>
    <cellStyle name="好 2 4 4 3 2" xfId="35594"/>
    <cellStyle name="好 2 4 4 3 2 2" xfId="35595"/>
    <cellStyle name="好 2 4 4 3 2 2 2" xfId="35596"/>
    <cellStyle name="好 2 4 4 3 2 3" xfId="35597"/>
    <cellStyle name="好 2 4 4 3 2 3 2" xfId="35598"/>
    <cellStyle name="好 2 4 4 3 2 4" xfId="35599"/>
    <cellStyle name="好 2 4 4 3 3 2" xfId="35600"/>
    <cellStyle name="好 2 4 4 3 4" xfId="35601"/>
    <cellStyle name="好 2 4 4 3 4 2" xfId="35602"/>
    <cellStyle name="好 2 4 4 3 5" xfId="35603"/>
    <cellStyle name="好 2 4 4 4" xfId="35604"/>
    <cellStyle name="好 2 4 4 4 2" xfId="35605"/>
    <cellStyle name="好 2 4 4 4 2 2" xfId="35606"/>
    <cellStyle name="好 2 4 4 4 3 2" xfId="35607"/>
    <cellStyle name="好 2 4 4 4 4" xfId="35608"/>
    <cellStyle name="好 2 4 4 5" xfId="35609"/>
    <cellStyle name="好 2 4 4 5 2" xfId="35610"/>
    <cellStyle name="好 2 4 4 6" xfId="35611"/>
    <cellStyle name="强调文字颜色 5 2 3 3 2 4 3 2" xfId="35612"/>
    <cellStyle name="好 2 4 4 6 2" xfId="35613"/>
    <cellStyle name="好 2 4 4 7" xfId="35614"/>
    <cellStyle name="好 2 4 5" xfId="35615"/>
    <cellStyle name="好 2 4 5 2" xfId="35616"/>
    <cellStyle name="好 2 4 5 2 2" xfId="35617"/>
    <cellStyle name="好 2 4 5 2 2 2" xfId="35618"/>
    <cellStyle name="好 2 4 5 2 3 2" xfId="35619"/>
    <cellStyle name="好 2 4 5 2 4" xfId="35620"/>
    <cellStyle name="好 2 4 5 4" xfId="35621"/>
    <cellStyle name="好 2 4 6" xfId="35622"/>
    <cellStyle name="好 2 4 6 2" xfId="35623"/>
    <cellStyle name="好 2 4 6 2 2" xfId="35624"/>
    <cellStyle name="注释 2 3 2 2 2 3 5" xfId="35625"/>
    <cellStyle name="好 2 4 6 3" xfId="35626"/>
    <cellStyle name="好 2 4 6 3 2" xfId="35627"/>
    <cellStyle name="好 2 4 6 4" xfId="35628"/>
    <cellStyle name="好 2 4 7 2" xfId="35629"/>
    <cellStyle name="好 2 4 8" xfId="35630"/>
    <cellStyle name="好 2 4 8 2" xfId="35631"/>
    <cellStyle name="好 2 5" xfId="35632"/>
    <cellStyle name="好 2 5 2" xfId="35633"/>
    <cellStyle name="好 2 5 2 2" xfId="35634"/>
    <cellStyle name="好 2 5 2 2 2" xfId="35635"/>
    <cellStyle name="好 2 5 2 2 2 2" xfId="35636"/>
    <cellStyle name="好 2 5 2 2 2 2 2" xfId="35637"/>
    <cellStyle name="好 2 5 2 2 2 2 2 2" xfId="35638"/>
    <cellStyle name="好 2 5 2 2 2 2 3" xfId="35639"/>
    <cellStyle name="好 2 5 2 2 2 2 3 2" xfId="35640"/>
    <cellStyle name="好 2 5 2 2 2 2 4" xfId="35641"/>
    <cellStyle name="好 2 5 2 2 2 3" xfId="35642"/>
    <cellStyle name="好 2 5 2 2 2 3 2" xfId="35643"/>
    <cellStyle name="好 2 5 2 2 2 4" xfId="35644"/>
    <cellStyle name="好 2 5 2 2 2 4 2" xfId="35645"/>
    <cellStyle name="好 2 5 2 2 2 5" xfId="35646"/>
    <cellStyle name="好 2 5 2 2 3" xfId="35647"/>
    <cellStyle name="好 2 5 2 2 4" xfId="35648"/>
    <cellStyle name="好 2 5 2 2 5" xfId="35649"/>
    <cellStyle name="好 2 5 2 2 6" xfId="35650"/>
    <cellStyle name="好 2 5 2 2 7" xfId="35651"/>
    <cellStyle name="好 2 5 2 3" xfId="35652"/>
    <cellStyle name="好 2 5 2 3 2" xfId="35653"/>
    <cellStyle name="好 2 5 2 3 2 2" xfId="35654"/>
    <cellStyle name="好 2 5 2 3 2 2 2" xfId="35655"/>
    <cellStyle name="好 2 5 2 3 2 3" xfId="35656"/>
    <cellStyle name="好 2 5 2 3 2 3 2" xfId="35657"/>
    <cellStyle name="好 2 5 2 3 2 4" xfId="35658"/>
    <cellStyle name="好 2 5 2 3 3" xfId="35659"/>
    <cellStyle name="好 2 5 2 3 4" xfId="35660"/>
    <cellStyle name="好 2 5 2 3 5" xfId="35661"/>
    <cellStyle name="好 2 5 2 4" xfId="35662"/>
    <cellStyle name="好 2 5 2 4 2" xfId="35663"/>
    <cellStyle name="好 2 5 2 4 2 2" xfId="35664"/>
    <cellStyle name="好 2 5 2 4 3" xfId="35665"/>
    <cellStyle name="好 2 5 2 4 4" xfId="35666"/>
    <cellStyle name="好 2 5 2 5" xfId="35667"/>
    <cellStyle name="好 2 5 2 5 2" xfId="35668"/>
    <cellStyle name="好 2 5 2 6" xfId="35669"/>
    <cellStyle name="好 2 5 2 6 2" xfId="35670"/>
    <cellStyle name="好 2 5 2 7" xfId="35671"/>
    <cellStyle name="输入 2 3 2 4 2 2 2" xfId="35672"/>
    <cellStyle name="好 2 5 3" xfId="35673"/>
    <cellStyle name="好 2 5 3 2" xfId="35674"/>
    <cellStyle name="好 2 5 3 2 2" xfId="35675"/>
    <cellStyle name="好 2 5 3 2 2 2" xfId="35676"/>
    <cellStyle name="好 2 5 3 2 2 2 2" xfId="35677"/>
    <cellStyle name="好 2 5 3 2 2 3" xfId="35678"/>
    <cellStyle name="好 2 5 3 2 2 3 2" xfId="35679"/>
    <cellStyle name="好 2 5 3 2 2 4" xfId="35680"/>
    <cellStyle name="好 2 5 3 2 3" xfId="35681"/>
    <cellStyle name="好 2 5 3 2 4" xfId="35682"/>
    <cellStyle name="好 2 5 3 2 5" xfId="35683"/>
    <cellStyle name="好 2 5 3 3" xfId="35684"/>
    <cellStyle name="好 2 5 3 3 2" xfId="35685"/>
    <cellStyle name="好 2 5 3 3 2 2" xfId="35686"/>
    <cellStyle name="好 2 5 3 3 2 2 2" xfId="35687"/>
    <cellStyle name="好 2 5 3 3 2 3" xfId="35688"/>
    <cellStyle name="好 2 5 3 3 2 3 2" xfId="35689"/>
    <cellStyle name="好 2 5 3 3 2 4" xfId="35690"/>
    <cellStyle name="好 2 5 3 3 3" xfId="35691"/>
    <cellStyle name="好 2 5 3 3 4" xfId="35692"/>
    <cellStyle name="好 2 5 3 3 5" xfId="35693"/>
    <cellStyle name="好 2 5 3 4" xfId="35694"/>
    <cellStyle name="好 2 5 3 4 2" xfId="35695"/>
    <cellStyle name="好 2 5 3 4 2 2" xfId="35696"/>
    <cellStyle name="好 2 5 3 4 3" xfId="35697"/>
    <cellStyle name="好 2 5 3 4 4" xfId="35698"/>
    <cellStyle name="好 2 5 3 5" xfId="35699"/>
    <cellStyle name="好 2 5 3 5 2" xfId="35700"/>
    <cellStyle name="好 2 5 3 6" xfId="35701"/>
    <cellStyle name="好 2 5 3 6 2" xfId="35702"/>
    <cellStyle name="好 2 5 3 7" xfId="35703"/>
    <cellStyle name="输入 2 3 2 4 2 3 2" xfId="35704"/>
    <cellStyle name="好 2 5 4" xfId="35705"/>
    <cellStyle name="好 2 5 4 2" xfId="35706"/>
    <cellStyle name="好 2 5 4 2 2" xfId="35707"/>
    <cellStyle name="好 2 5 4 2 2 2" xfId="35708"/>
    <cellStyle name="好 2 5 4 2 4" xfId="35709"/>
    <cellStyle name="好 2 5 4 3" xfId="35710"/>
    <cellStyle name="好 2 5 4 3 2" xfId="35711"/>
    <cellStyle name="好 2 5 4 4" xfId="35712"/>
    <cellStyle name="好 2 5 4 4 2" xfId="35713"/>
    <cellStyle name="好 2 5 4 5" xfId="35714"/>
    <cellStyle name="好 2 5 5" xfId="35715"/>
    <cellStyle name="警告文本 2 5 2 2 3 2 2" xfId="35716"/>
    <cellStyle name="好 2 5 5 2" xfId="35717"/>
    <cellStyle name="警告文本 2 5 2 2 3 2 2 2" xfId="35718"/>
    <cellStyle name="好 2 5 5 2 2" xfId="35719"/>
    <cellStyle name="好 2 5 5 3" xfId="35720"/>
    <cellStyle name="好 2 5 5 4" xfId="35721"/>
    <cellStyle name="好 2 5 6" xfId="35722"/>
    <cellStyle name="警告文本 2 5 2 2 3 2 3" xfId="35723"/>
    <cellStyle name="好 2 5 6 2" xfId="35724"/>
    <cellStyle name="警告文本 2 5 2 2 3 2 3 2" xfId="35725"/>
    <cellStyle name="好 2 5 7 2" xfId="35726"/>
    <cellStyle name="好 2 5 8" xfId="35727"/>
    <cellStyle name="好 2 6" xfId="35728"/>
    <cellStyle name="好 2 6 2" xfId="35729"/>
    <cellStyle name="好 2 6 2 2" xfId="35730"/>
    <cellStyle name="好 2 6 2 2 2" xfId="35731"/>
    <cellStyle name="好 2 6 2 2 2 2" xfId="35732"/>
    <cellStyle name="好 2 6 2 2 2 2 2" xfId="35733"/>
    <cellStyle name="检查单元格 2 3 4 5" xfId="35734"/>
    <cellStyle name="好 2 6 2 2 2 3" xfId="35735"/>
    <cellStyle name="好 2 6 2 2 2 3 2" xfId="35736"/>
    <cellStyle name="检查单元格 2 3 5 5" xfId="35737"/>
    <cellStyle name="好 2 6 2 2 2 4" xfId="35738"/>
    <cellStyle name="好 2 6 2 2 3" xfId="35739"/>
    <cellStyle name="好 2 6 2 2 3 2" xfId="35740"/>
    <cellStyle name="好 2 6 2 2 4" xfId="35741"/>
    <cellStyle name="好 2 6 2 2 4 2" xfId="35742"/>
    <cellStyle name="好 2 6 2 2 5" xfId="35743"/>
    <cellStyle name="好 2 6 2 3" xfId="35744"/>
    <cellStyle name="好 2 6 2 3 2" xfId="35745"/>
    <cellStyle name="好 2 6 2 3 2 2" xfId="35746"/>
    <cellStyle name="好 2 6 2 3 2 2 2" xfId="35747"/>
    <cellStyle name="好 2 6 2 3 2 3" xfId="35748"/>
    <cellStyle name="好 2 6 2 3 2 3 2" xfId="35749"/>
    <cellStyle name="好 2 6 2 3 2 4" xfId="35750"/>
    <cellStyle name="好 2 6 2 3 3" xfId="35751"/>
    <cellStyle name="好 2 6 2 3 3 2" xfId="35752"/>
    <cellStyle name="好 2 6 2 3 4" xfId="35753"/>
    <cellStyle name="好 2 6 2 3 4 2" xfId="35754"/>
    <cellStyle name="好 2 6 2 3 5" xfId="35755"/>
    <cellStyle name="好 2 6 2 4" xfId="35756"/>
    <cellStyle name="好 2 6 2 4 2" xfId="35757"/>
    <cellStyle name="好 2 6 2 4 2 2" xfId="35758"/>
    <cellStyle name="好 2 6 2 4 3" xfId="35759"/>
    <cellStyle name="好 2 6 2 4 3 2" xfId="35760"/>
    <cellStyle name="好 2 6 2 4 4" xfId="35761"/>
    <cellStyle name="好 2 6 2 5" xfId="35762"/>
    <cellStyle name="好 2 6 2 5 2" xfId="35763"/>
    <cellStyle name="好 2 6 2 6" xfId="35764"/>
    <cellStyle name="好 2 6 2 6 2" xfId="35765"/>
    <cellStyle name="好 2 6 2 7" xfId="35766"/>
    <cellStyle name="输入 2 3 2 4 3 2 2" xfId="35767"/>
    <cellStyle name="好 2 6 3" xfId="35768"/>
    <cellStyle name="好 2 6 3 2" xfId="35769"/>
    <cellStyle name="好 2 6 3 2 2" xfId="35770"/>
    <cellStyle name="好 2 6 3 2 2 2" xfId="35771"/>
    <cellStyle name="好 2 6 3 2 3" xfId="35772"/>
    <cellStyle name="好 2 6 3 2 3 2" xfId="35773"/>
    <cellStyle name="好 2 6 3 2 4" xfId="35774"/>
    <cellStyle name="好 2 6 3 3" xfId="35775"/>
    <cellStyle name="好 2 6 3 3 2" xfId="35776"/>
    <cellStyle name="好 2 6 3 4" xfId="35777"/>
    <cellStyle name="好 2 6 3 4 2" xfId="35778"/>
    <cellStyle name="好 2 6 3 5" xfId="35779"/>
    <cellStyle name="好 2 6 4" xfId="35780"/>
    <cellStyle name="好 2 6 4 2" xfId="35781"/>
    <cellStyle name="好 2 6 4 2 2" xfId="35782"/>
    <cellStyle name="好 2 6 4 3" xfId="35783"/>
    <cellStyle name="好 2 6 4 3 2" xfId="35784"/>
    <cellStyle name="好 2 6 4 4" xfId="35785"/>
    <cellStyle name="好 2 6 5" xfId="35786"/>
    <cellStyle name="警告文本 2 5 2 2 3 3 2" xfId="35787"/>
    <cellStyle name="好 2 6 5 2" xfId="35788"/>
    <cellStyle name="好 2 6 6" xfId="35789"/>
    <cellStyle name="好 2 6 6 2" xfId="35790"/>
    <cellStyle name="好 2 6 7" xfId="35791"/>
    <cellStyle name="好 2 7 2" xfId="35792"/>
    <cellStyle name="好 2 7 2 2" xfId="35793"/>
    <cellStyle name="好 2 7 2 2 2" xfId="35794"/>
    <cellStyle name="好 2 7 2 2 2 2" xfId="35795"/>
    <cellStyle name="好 2 7 2 2 3" xfId="35796"/>
    <cellStyle name="好 2 7 2 2 3 2" xfId="35797"/>
    <cellStyle name="好 2 7 2 2 4" xfId="35798"/>
    <cellStyle name="好 2 7 2 3" xfId="35799"/>
    <cellStyle name="好 2 7 2 3 2" xfId="35800"/>
    <cellStyle name="好 2 7 2 4" xfId="35801"/>
    <cellStyle name="好 2 7 2 4 2" xfId="35802"/>
    <cellStyle name="好 2 7 2 5" xfId="35803"/>
    <cellStyle name="好 2 7 3" xfId="35804"/>
    <cellStyle name="好 2 7 3 2" xfId="35805"/>
    <cellStyle name="好 2 7 3 2 2" xfId="35806"/>
    <cellStyle name="好 2 7 3 2 2 2" xfId="35807"/>
    <cellStyle name="好 2 7 3 2 3" xfId="35808"/>
    <cellStyle name="好 2 7 3 2 3 2" xfId="35809"/>
    <cellStyle name="好 2 7 3 2 4" xfId="35810"/>
    <cellStyle name="好 2 7 3 3" xfId="35811"/>
    <cellStyle name="好 2 7 3 3 2" xfId="35812"/>
    <cellStyle name="好 2 7 3 4" xfId="35813"/>
    <cellStyle name="好 2 7 3 4 2" xfId="35814"/>
    <cellStyle name="好 2 7 3 5" xfId="35815"/>
    <cellStyle name="好 2 7 4 2" xfId="35816"/>
    <cellStyle name="好 2 7 4 2 2" xfId="35817"/>
    <cellStyle name="好 2 7 4 3" xfId="35818"/>
    <cellStyle name="好 2 7 4 3 2" xfId="35819"/>
    <cellStyle name="好 2 7 4 4" xfId="35820"/>
    <cellStyle name="好 2 8" xfId="35821"/>
    <cellStyle name="好 2 8 2" xfId="35822"/>
    <cellStyle name="好 2 8 2 2" xfId="35823"/>
    <cellStyle name="好 2 8 2 2 2" xfId="35824"/>
    <cellStyle name="好 2 8 2 3" xfId="35825"/>
    <cellStyle name="好 2 8 2 3 2" xfId="35826"/>
    <cellStyle name="好 2 8 2 4" xfId="35827"/>
    <cellStyle name="好 2 8 3" xfId="35828"/>
    <cellStyle name="好 2 8 3 2" xfId="35829"/>
    <cellStyle name="好 2 8 4 2" xfId="35830"/>
    <cellStyle name="好 2 9" xfId="35831"/>
    <cellStyle name="好 2 9 2" xfId="35832"/>
    <cellStyle name="好 2 9 2 2" xfId="35833"/>
    <cellStyle name="好 2 9 3" xfId="35834"/>
    <cellStyle name="好 2 9 3 2" xfId="35835"/>
    <cellStyle name="好 2 9 4" xfId="35836"/>
    <cellStyle name="汇总 2" xfId="35837"/>
    <cellStyle name="汇总 2 10" xfId="35838"/>
    <cellStyle name="汇总 2 10 2" xfId="35839"/>
    <cellStyle name="汇总 2 10 2 2" xfId="35840"/>
    <cellStyle name="汇总 2 10 3" xfId="35841"/>
    <cellStyle name="汇总 2 10 3 2" xfId="35842"/>
    <cellStyle name="汇总 2 10 4" xfId="35843"/>
    <cellStyle name="汇总 2 11" xfId="35844"/>
    <cellStyle name="汇总 2 11 2" xfId="35845"/>
    <cellStyle name="汇总 2 12" xfId="35846"/>
    <cellStyle name="汇总 2 12 2" xfId="35847"/>
    <cellStyle name="汇总 2 13" xfId="35848"/>
    <cellStyle name="汇总 2 2" xfId="35849"/>
    <cellStyle name="汇总 2 2 10" xfId="35850"/>
    <cellStyle name="汇总 2 2 2" xfId="35851"/>
    <cellStyle name="汇总 2 2 2 2" xfId="35852"/>
    <cellStyle name="汇总 2 2 2 2 2" xfId="35853"/>
    <cellStyle name="汇总 2 2 2 2 2 2" xfId="35854"/>
    <cellStyle name="汇总 2 2 2 2 2 2 2" xfId="35855"/>
    <cellStyle name="汇总 2 2 2 2 2 2 2 2" xfId="35856"/>
    <cellStyle name="汇总 2 2 2 2 2 2 2 2 2" xfId="35857"/>
    <cellStyle name="汇总 2 2 2 2 2 2 2 2 2 2" xfId="35858"/>
    <cellStyle name="汇总 2 2 2 2 2 2 2 2 3" xfId="35859"/>
    <cellStyle name="汇总 2 2 2 2 2 2 2 2 3 2" xfId="35860"/>
    <cellStyle name="汇总 2 2 2 2 2 2 2 2 4" xfId="35861"/>
    <cellStyle name="汇总 2 2 2 2 2 2 2 3" xfId="35862"/>
    <cellStyle name="汇总 2 2 2 2 2 2 2 3 2" xfId="35863"/>
    <cellStyle name="汇总 2 2 2 2 2 2 2 4" xfId="35864"/>
    <cellStyle name="汇总 2 2 2 2 2 2 2 4 2" xfId="35865"/>
    <cellStyle name="汇总 2 2 2 2 2 2 2 5" xfId="35866"/>
    <cellStyle name="输出 2 3 4 2 3 2" xfId="35867"/>
    <cellStyle name="汇总 2 2 2 2 2 2 3" xfId="35868"/>
    <cellStyle name="汇总 2 2 2 2 2 2 3 2" xfId="35869"/>
    <cellStyle name="汇总 2 2 2 2 2 2 3 2 2" xfId="35870"/>
    <cellStyle name="汇总 2 2 2 2 2 2 3 3" xfId="35871"/>
    <cellStyle name="汇总 2 2 2 2 2 2 3 3 2" xfId="35872"/>
    <cellStyle name="汇总 2 2 2 2 2 2 3 4" xfId="35873"/>
    <cellStyle name="汇总 2 2 2 2 2 2 4" xfId="35874"/>
    <cellStyle name="汇总 2 2 2 2 2 2 4 2" xfId="35875"/>
    <cellStyle name="汇总 2 2 2 2 2 2 5" xfId="35876"/>
    <cellStyle name="汇总 2 2 2 2 2 2 5 2" xfId="35877"/>
    <cellStyle name="汇总 2 2 2 2 2 2 6" xfId="35878"/>
    <cellStyle name="汇总 2 2 2 2 2 3 2 2 2" xfId="35879"/>
    <cellStyle name="汇总 2 2 2 2 2 3 2 2 2 2" xfId="35880"/>
    <cellStyle name="汇总 2 2 2 2 2 3 2 2 3" xfId="35881"/>
    <cellStyle name="汇总 2 2 2 2 2 3 2 2 3 2" xfId="35882"/>
    <cellStyle name="汇总 2 2 2 2 2 3 2 2 4" xfId="35883"/>
    <cellStyle name="汇总 2 2 2 2 2 3 2 3" xfId="35884"/>
    <cellStyle name="汇总 2 2 2 2 2 3 2 3 2" xfId="35885"/>
    <cellStyle name="汇总 2 2 2 2 2 3 2 4" xfId="35886"/>
    <cellStyle name="汇总 2 2 2 2 2 3 2 4 2" xfId="35887"/>
    <cellStyle name="汇总 2 2 2 2 2 3 2 5" xfId="35888"/>
    <cellStyle name="输出 2 3 4 3 3 2" xfId="35889"/>
    <cellStyle name="汇总 2 2 2 2 2 3 3 2 2" xfId="35890"/>
    <cellStyle name="汇总 2 2 2 2 2 3 3 3" xfId="35891"/>
    <cellStyle name="汇总 2 2 2 2 2 3 3 3 2" xfId="35892"/>
    <cellStyle name="汇总 2 2 2 2 2 3 3 4" xfId="35893"/>
    <cellStyle name="汇总 2 2 2 2 2 3 4 2" xfId="35894"/>
    <cellStyle name="汇总 2 2 2 2 2 3 5" xfId="35895"/>
    <cellStyle name="汇总 2 2 2 2 2 3 5 2" xfId="35896"/>
    <cellStyle name="汇总 2 2 2 2 2 3 6" xfId="35897"/>
    <cellStyle name="汇总 2 2 2 2 2 4 2 2" xfId="35898"/>
    <cellStyle name="汇总 2 2 2 2 2 4 2 2 2" xfId="35899"/>
    <cellStyle name="汇总 2 2 2 2 2 4 2 3" xfId="35900"/>
    <cellStyle name="汇总 2 2 2 2 2 4 2 3 2" xfId="35901"/>
    <cellStyle name="汇总 2 2 2 2 2 4 2 4" xfId="35902"/>
    <cellStyle name="汇总 2 2 2 2 2 4 3" xfId="35903"/>
    <cellStyle name="汇总 2 2 2 2 2 4 3 2" xfId="35904"/>
    <cellStyle name="汇总 2 2 2 2 2 4 4" xfId="35905"/>
    <cellStyle name="汇总 2 2 2 2 2 4 4 2" xfId="35906"/>
    <cellStyle name="汇总 2 2 2 2 2 4 5" xfId="35907"/>
    <cellStyle name="汇总 2 2 2 2 2 5 2 2" xfId="35908"/>
    <cellStyle name="汇总 2 2 2 2 2 5 3" xfId="35909"/>
    <cellStyle name="汇总 2 2 2 2 2 5 3 2" xfId="35910"/>
    <cellStyle name="汇总 2 2 2 2 2 5 4" xfId="35911"/>
    <cellStyle name="汇总 2 2 2 2 2 6 2" xfId="35912"/>
    <cellStyle name="汇总 2 2 2 2 2 7" xfId="35913"/>
    <cellStyle name="汇总 2 2 2 2 2 7 2" xfId="35914"/>
    <cellStyle name="汇总 2 2 2 2 2 8" xfId="35915"/>
    <cellStyle name="汇总 2 2 2 2 3" xfId="35916"/>
    <cellStyle name="汇总 2 2 2 2 3 2" xfId="35917"/>
    <cellStyle name="汇总 2 2 2 2 3 2 2" xfId="35918"/>
    <cellStyle name="汇总 2 2 2 2 3 2 2 2" xfId="35919"/>
    <cellStyle name="汇总 2 2 2 2 3 2 2 2 2" xfId="35920"/>
    <cellStyle name="汇总 2 2 2 2 3 2 2 3" xfId="35921"/>
    <cellStyle name="汇总 2 2 2 2 3 2 2 3 2" xfId="35922"/>
    <cellStyle name="汇总 2 2 2 2 3 2 2 4" xfId="35923"/>
    <cellStyle name="汇总 2 2 2 2 3 2 3" xfId="35924"/>
    <cellStyle name="汇总 2 2 2 2 3 2 3 2" xfId="35925"/>
    <cellStyle name="汇总 2 2 2 2 3 2 4" xfId="35926"/>
    <cellStyle name="汇总 2 2 2 2 3 2 4 2" xfId="35927"/>
    <cellStyle name="汇总 2 2 2 2 3 2 5" xfId="35928"/>
    <cellStyle name="汇总 2 2 2 2 4" xfId="35929"/>
    <cellStyle name="汇总 2 2 2 2 4 2" xfId="35930"/>
    <cellStyle name="汇总 2 2 2 2 4 2 2" xfId="35931"/>
    <cellStyle name="汇总 2 2 2 2 4 2 2 2" xfId="35932"/>
    <cellStyle name="汇总 2 2 2 2 4 2 3" xfId="35933"/>
    <cellStyle name="汇总 2 2 2 2 4 2 3 2" xfId="35934"/>
    <cellStyle name="汇总 2 2 2 2 4 2 4" xfId="35935"/>
    <cellStyle name="汇总 2 2 2 2 5" xfId="35936"/>
    <cellStyle name="汇总 2 2 2 2 5 2" xfId="35937"/>
    <cellStyle name="汇总 2 2 2 2 5 2 2" xfId="35938"/>
    <cellStyle name="汇总 2 2 2 2 6" xfId="35939"/>
    <cellStyle name="汇总 2 2 2 2 6 2" xfId="35940"/>
    <cellStyle name="汇总 2 2 2 2 7" xfId="35941"/>
    <cellStyle name="汇总 2 2 2 2 7 2" xfId="35942"/>
    <cellStyle name="汇总 2 2 2 2 8" xfId="35943"/>
    <cellStyle name="汇总 2 2 2 3" xfId="35944"/>
    <cellStyle name="汇总 2 2 2 3 2" xfId="35945"/>
    <cellStyle name="汇总 2 2 2 3 2 2" xfId="35946"/>
    <cellStyle name="汇总 2 2 2 3 2 2 2" xfId="35947"/>
    <cellStyle name="汇总 2 2 2 3 2 2 2 2" xfId="35948"/>
    <cellStyle name="汇总 2 2 2 3 2 2 2 2 2" xfId="35949"/>
    <cellStyle name="汇总 2 2 2 3 2 2 2 3" xfId="35950"/>
    <cellStyle name="汇总 2 2 2 3 2 2 2 3 2" xfId="35951"/>
    <cellStyle name="汇总 2 2 2 3 2 2 2 4" xfId="35952"/>
    <cellStyle name="汇总 2 2 2 3 2 2 3" xfId="35953"/>
    <cellStyle name="汇总 2 2 2 3 2 2 3 2" xfId="35954"/>
    <cellStyle name="汇总 2 2 2 3 2 2 4 2" xfId="35955"/>
    <cellStyle name="汇总 2 2 2 3 2 2 5" xfId="35956"/>
    <cellStyle name="汇总 2 2 2 3 3" xfId="35957"/>
    <cellStyle name="汇总 2 2 2 3 3 2" xfId="35958"/>
    <cellStyle name="汇总 2 2 2 3 3 2 2" xfId="35959"/>
    <cellStyle name="汇总 2 2 2 3 3 2 2 2" xfId="35960"/>
    <cellStyle name="汇总 2 2 2 3 3 2 2 2 2" xfId="35961"/>
    <cellStyle name="汇总 2 2 2 3 3 2 2 3" xfId="35962"/>
    <cellStyle name="汇总 2 2 2 3 3 2 2 3 2" xfId="35963"/>
    <cellStyle name="汇总 2 2 2 3 3 2 2 4" xfId="35964"/>
    <cellStyle name="汇总 2 2 2 3 3 2 3" xfId="35965"/>
    <cellStyle name="汇总 2 2 2 3 3 2 3 2" xfId="35966"/>
    <cellStyle name="汇总 2 2 2 3 3 2 4" xfId="35967"/>
    <cellStyle name="汇总 2 2 2 3 3 2 4 2" xfId="35968"/>
    <cellStyle name="汇总 2 2 2 3 3 2 5" xfId="35969"/>
    <cellStyle name="汇总 2 2 2 3 3 3 2 2" xfId="35970"/>
    <cellStyle name="汇总 2 2 2 3 3 3 3" xfId="35971"/>
    <cellStyle name="汇总 2 2 2 3 3 3 3 2" xfId="35972"/>
    <cellStyle name="汇总 2 2 2 3 3 3 4" xfId="35973"/>
    <cellStyle name="汇总 2 2 2 3 3 5 2" xfId="35974"/>
    <cellStyle name="汇总 2 2 2 3 3 6" xfId="35975"/>
    <cellStyle name="汇总 2 2 2 3 4" xfId="35976"/>
    <cellStyle name="汇总 2 2 2 3 4 2" xfId="35977"/>
    <cellStyle name="汇总 2 2 2 3 4 2 2" xfId="35978"/>
    <cellStyle name="汇总 2 2 2 3 4 2 2 2" xfId="35979"/>
    <cellStyle name="汇总 2 2 2 3 4 2 3" xfId="35980"/>
    <cellStyle name="汇总 2 2 2 3 4 2 3 2" xfId="35981"/>
    <cellStyle name="汇总 2 2 2 3 4 2 4" xfId="35982"/>
    <cellStyle name="汇总 2 2 2 3 4 3 2" xfId="35983"/>
    <cellStyle name="汇总 2 2 2 3 4 4" xfId="35984"/>
    <cellStyle name="汇总 2 2 2 3 4 5" xfId="35985"/>
    <cellStyle name="汇总 2 2 2 3 5" xfId="35986"/>
    <cellStyle name="汇总 2 2 2 3 5 2" xfId="35987"/>
    <cellStyle name="汇总 2 2 2 3 5 2 2" xfId="35988"/>
    <cellStyle name="汇总 2 2 2 3 5 3 2" xfId="35989"/>
    <cellStyle name="汇总 2 2 2 3 5 4" xfId="35990"/>
    <cellStyle name="汇总 2 2 2 3 6" xfId="35991"/>
    <cellStyle name="汇总 2 2 2 3 6 2" xfId="35992"/>
    <cellStyle name="汇总 2 2 2 3 7" xfId="35993"/>
    <cellStyle name="汇总 2 2 2 3 7 2" xfId="35994"/>
    <cellStyle name="汇总 2 2 2 3 8" xfId="35995"/>
    <cellStyle name="汇总 2 2 2 4" xfId="35996"/>
    <cellStyle name="汇总 2 2 2 4 2" xfId="35997"/>
    <cellStyle name="汇总 2 2 2 4 2 2" xfId="35998"/>
    <cellStyle name="汇总 2 2 2 4 2 2 2" xfId="35999"/>
    <cellStyle name="汇总 2 2 2 4 2 2 2 2" xfId="36000"/>
    <cellStyle name="汇总 2 2 2 4 2 2 3" xfId="36001"/>
    <cellStyle name="汇总 2 2 2 4 2 2 3 2" xfId="36002"/>
    <cellStyle name="汇总 2 2 2 4 2 2 4" xfId="36003"/>
    <cellStyle name="汇总 2 2 2 4 2 3 2" xfId="36004"/>
    <cellStyle name="汇总 2 2 2 4 2 4" xfId="36005"/>
    <cellStyle name="汇总 2 2 2 4 2 4 2" xfId="36006"/>
    <cellStyle name="汇总 2 2 2 4 2 5" xfId="36007"/>
    <cellStyle name="汇总 2 2 2 4 3" xfId="36008"/>
    <cellStyle name="汇总 2 2 2 4 3 2" xfId="36009"/>
    <cellStyle name="汇总 2 2 2 4 3 2 2" xfId="36010"/>
    <cellStyle name="汇总 2 2 2 4 3 3 2" xfId="36011"/>
    <cellStyle name="汇总 2 2 2 4 3 4" xfId="36012"/>
    <cellStyle name="汇总 2 2 2 4 4" xfId="36013"/>
    <cellStyle name="汇总 2 2 2 4 5" xfId="36014"/>
    <cellStyle name="汇总 2 2 2 4 5 2" xfId="36015"/>
    <cellStyle name="汇总 2 2 2 4 6" xfId="36016"/>
    <cellStyle name="汇总 2 2 2 5" xfId="36017"/>
    <cellStyle name="汇总 2 2 2 5 2" xfId="36018"/>
    <cellStyle name="汇总 2 2 2 5 2 2" xfId="36019"/>
    <cellStyle name="汇总 2 2 2 5 2 2 2" xfId="36020"/>
    <cellStyle name="汇总 2 2 2 5 2 3" xfId="36021"/>
    <cellStyle name="汇总 2 2 2 5 2 3 2" xfId="36022"/>
    <cellStyle name="汇总 2 2 2 5 2 4" xfId="36023"/>
    <cellStyle name="汇总 2 2 2 5 3" xfId="36024"/>
    <cellStyle name="汇总 2 2 2 5 3 2" xfId="36025"/>
    <cellStyle name="汇总 2 2 2 5 4" xfId="36026"/>
    <cellStyle name="汇总 2 2 2 5 4 2" xfId="36027"/>
    <cellStyle name="汇总 2 2 2 5 5" xfId="36028"/>
    <cellStyle name="汇总 2 2 2 6" xfId="36029"/>
    <cellStyle name="汇总 2 2 2 6 2" xfId="36030"/>
    <cellStyle name="汇总 2 2 2 6 2 2" xfId="36031"/>
    <cellStyle name="汇总 2 2 2 6 3" xfId="36032"/>
    <cellStyle name="汇总 2 2 2 6 3 2" xfId="36033"/>
    <cellStyle name="汇总 2 2 2 6 4" xfId="36034"/>
    <cellStyle name="汇总 2 2 2 7" xfId="36035"/>
    <cellStyle name="汇总 2 2 2 7 2" xfId="36036"/>
    <cellStyle name="汇总 2 2 2 8" xfId="36037"/>
    <cellStyle name="汇总 2 2 2 8 2" xfId="36038"/>
    <cellStyle name="汇总 2 2 2 9" xfId="36039"/>
    <cellStyle name="汇总 2 2 3" xfId="36040"/>
    <cellStyle name="汇总 2 2 3 2" xfId="36041"/>
    <cellStyle name="汇总 2 2 3 2 2" xfId="36042"/>
    <cellStyle name="汇总 2 2 3 2 2 2" xfId="36043"/>
    <cellStyle name="汇总 2 2 3 2 2 2 2" xfId="36044"/>
    <cellStyle name="汇总 2 2 3 2 2 2 2 2" xfId="36045"/>
    <cellStyle name="汇总 2 2 3 2 2 2 2 2 2" xfId="36046"/>
    <cellStyle name="汇总 2 2 3 2 2 2 2 3" xfId="36047"/>
    <cellStyle name="汇总 2 2 3 2 2 2 2 3 2" xfId="36048"/>
    <cellStyle name="汇总 2 2 3 2 2 2 2 4" xfId="36049"/>
    <cellStyle name="汇总 2 2 3 2 2 2 3" xfId="36050"/>
    <cellStyle name="汇总 2 2 3 2 2 2 3 2" xfId="36051"/>
    <cellStyle name="汇总 2 2 3 2 2 2 4" xfId="36052"/>
    <cellStyle name="汇总 2 2 3 2 2 2 4 2" xfId="36053"/>
    <cellStyle name="汇总 2 2 3 2 2 2 5" xfId="36054"/>
    <cellStyle name="汇总 2 2 3 2 2 3 2 2" xfId="36055"/>
    <cellStyle name="汇总 2 2 3 2 2 3 3" xfId="36056"/>
    <cellStyle name="计算 2 2 2 3 2 2 2 2 2" xfId="36057"/>
    <cellStyle name="汇总 2 2 3 2 2 3 3 2" xfId="36058"/>
    <cellStyle name="汇总 2 2 3 2 2 3 4" xfId="36059"/>
    <cellStyle name="汇总 2 2 3 2 2 5 2" xfId="36060"/>
    <cellStyle name="汇总 2 2 3 2 3" xfId="36061"/>
    <cellStyle name="汇总 2 2 3 2 3 2" xfId="36062"/>
    <cellStyle name="汇总 2 2 3 2 3 2 2" xfId="36063"/>
    <cellStyle name="汇总 2 2 3 2 3 2 2 2" xfId="36064"/>
    <cellStyle name="汇总 2 2 3 2 3 2 2 2 2" xfId="36065"/>
    <cellStyle name="汇总 2 2 3 2 3 2 2 3" xfId="36066"/>
    <cellStyle name="汇总 2 2 3 2 3 2 2 3 2" xfId="36067"/>
    <cellStyle name="汇总 2 2 3 2 3 2 2 4" xfId="36068"/>
    <cellStyle name="汇总 2 2 3 2 3 2 3" xfId="36069"/>
    <cellStyle name="汇总 2 2 3 2 3 2 3 2" xfId="36070"/>
    <cellStyle name="汇总 2 2 3 2 3 2 4" xfId="36071"/>
    <cellStyle name="汇总 2 2 3 2 3 2 4 2" xfId="36072"/>
    <cellStyle name="汇总 2 2 3 2 3 2 5" xfId="36073"/>
    <cellStyle name="汇总 2 2 3 2 3 3 2 2" xfId="36074"/>
    <cellStyle name="汇总 2 2 3 2 3 3 3" xfId="36075"/>
    <cellStyle name="汇总 2 2 3 2 3 3 3 2" xfId="36076"/>
    <cellStyle name="汇总 2 2 3 2 3 3 4" xfId="36077"/>
    <cellStyle name="汇总 2 2 3 2 3 5 2" xfId="36078"/>
    <cellStyle name="汇总 2 2 3 2 4" xfId="36079"/>
    <cellStyle name="汇总 2 2 3 2 4 2" xfId="36080"/>
    <cellStyle name="汇总 2 2 3 2 4 2 2" xfId="36081"/>
    <cellStyle name="汇总 2 2 3 2 4 2 2 2" xfId="36082"/>
    <cellStyle name="汇总 2 2 3 2 4 2 3" xfId="36083"/>
    <cellStyle name="汇总 2 2 3 2 4 2 3 2" xfId="36084"/>
    <cellStyle name="汇总 2 2 3 2 4 2 4" xfId="36085"/>
    <cellStyle name="汇总 2 2 3 2 4 3 2" xfId="36086"/>
    <cellStyle name="汇总 2 2 3 2 4 4" xfId="36087"/>
    <cellStyle name="汇总 2 2 3 2 4 5" xfId="36088"/>
    <cellStyle name="汇总 2 2 3 2 5" xfId="36089"/>
    <cellStyle name="汇总 2 2 3 2 5 2" xfId="36090"/>
    <cellStyle name="汇总 2 2 3 2 5 2 2" xfId="36091"/>
    <cellStyle name="汇总 2 2 3 2 5 3 2" xfId="36092"/>
    <cellStyle name="汇总 2 2 3 2 5 4" xfId="36093"/>
    <cellStyle name="汇总 2 2 3 2 6" xfId="36094"/>
    <cellStyle name="汇总 2 2 3 2 6 2" xfId="36095"/>
    <cellStyle name="汇总 2 2 3 2 7" xfId="36096"/>
    <cellStyle name="汇总 2 2 3 2 7 2" xfId="36097"/>
    <cellStyle name="汇总 2 2 3 2 8" xfId="36098"/>
    <cellStyle name="汇总 2 2 3 3" xfId="36099"/>
    <cellStyle name="汇总 2 2 3 3 2" xfId="36100"/>
    <cellStyle name="汇总 2 2 3 3 2 2" xfId="36101"/>
    <cellStyle name="汇总 2 2 3 3 2 2 2" xfId="36102"/>
    <cellStyle name="汇总 2 2 3 3 2 2 2 2" xfId="36103"/>
    <cellStyle name="汇总 2 2 3 3 2 2 3" xfId="36104"/>
    <cellStyle name="汇总 2 2 3 3 2 2 3 2" xfId="36105"/>
    <cellStyle name="汇总 2 2 3 3 2 3 2" xfId="36106"/>
    <cellStyle name="汇总 2 2 3 3 2 4" xfId="36107"/>
    <cellStyle name="汇总 2 2 3 3 2 4 2" xfId="36108"/>
    <cellStyle name="汇总 2 2 3 3 2 5" xfId="36109"/>
    <cellStyle name="汇总 2 2 3 3 3" xfId="36110"/>
    <cellStyle name="汇总 2 2 3 3 3 2" xfId="36111"/>
    <cellStyle name="汇总 2 2 3 3 3 2 2" xfId="36112"/>
    <cellStyle name="汇总 2 2 3 3 3 3 2" xfId="36113"/>
    <cellStyle name="汇总 2 2 3 3 3 4" xfId="36114"/>
    <cellStyle name="汇总 2 2 3 3 4" xfId="36115"/>
    <cellStyle name="汇总 2 2 3 3 4 2" xfId="36116"/>
    <cellStyle name="汇总 2 2 3 3 5" xfId="36117"/>
    <cellStyle name="汇总 2 2 3 3 5 2" xfId="36118"/>
    <cellStyle name="汇总 2 2 3 3 6" xfId="36119"/>
    <cellStyle name="汇总 2 2 3 4" xfId="36120"/>
    <cellStyle name="汇总 2 2 3 4 2" xfId="36121"/>
    <cellStyle name="汇总 2 2 3 4 3" xfId="36122"/>
    <cellStyle name="汇总 2 2 3 4 4" xfId="36123"/>
    <cellStyle name="汇总 2 2 3 4 5" xfId="36124"/>
    <cellStyle name="汇总 2 2 3 5" xfId="36125"/>
    <cellStyle name="汇总 2 2 3 5 2" xfId="36126"/>
    <cellStyle name="汇总 2 2 3 5 3" xfId="36127"/>
    <cellStyle name="汇总 2 2 3 5 4" xfId="36128"/>
    <cellStyle name="汇总 2 2 3 6" xfId="36129"/>
    <cellStyle name="汇总 2 2 3 6 2" xfId="36130"/>
    <cellStyle name="汇总 2 2 3 7" xfId="36131"/>
    <cellStyle name="汇总 2 2 3 7 2" xfId="36132"/>
    <cellStyle name="汇总 2 2 3 8" xfId="36133"/>
    <cellStyle name="汇总 2 2 4" xfId="36134"/>
    <cellStyle name="汇总 2 2 4 2" xfId="36135"/>
    <cellStyle name="汇总 2 2 4 2 2" xfId="36136"/>
    <cellStyle name="汇总 2 2 4 2 2 2" xfId="36137"/>
    <cellStyle name="汇总 2 2 4 2 2 2 2" xfId="36138"/>
    <cellStyle name="汇总 2 2 4 2 2 2 2 2" xfId="36139"/>
    <cellStyle name="汇总 2 2 4 2 2 2 3" xfId="36140"/>
    <cellStyle name="汇总 2 2 4 2 2 2 3 2" xfId="36141"/>
    <cellStyle name="汇总 2 2 4 2 2 2 4" xfId="36142"/>
    <cellStyle name="汇总 2 2 4 2 3" xfId="36143"/>
    <cellStyle name="汇总 2 2 4 2 3 2" xfId="36144"/>
    <cellStyle name="汇总 2 2 4 2 3 2 2" xfId="36145"/>
    <cellStyle name="汇总 2 2 4 2 3 3 2" xfId="36146"/>
    <cellStyle name="汇总 2 2 4 2 3 4" xfId="36147"/>
    <cellStyle name="汇总 2 2 4 2 4" xfId="36148"/>
    <cellStyle name="汇总 2 2 4 2 4 2" xfId="36149"/>
    <cellStyle name="汇总 2 2 4 2 5" xfId="36150"/>
    <cellStyle name="汇总 2 2 4 2 5 2" xfId="36151"/>
    <cellStyle name="汇总 2 2 4 2 6" xfId="36152"/>
    <cellStyle name="汇总 2 2 4 3" xfId="36153"/>
    <cellStyle name="汇总 2 2 4 3 2" xfId="36154"/>
    <cellStyle name="汇总 2 2 4 3 2 2" xfId="36155"/>
    <cellStyle name="汇总 2 2 4 3 2 2 2" xfId="36156"/>
    <cellStyle name="汇总 2 2 4 3 2 2 2 2" xfId="36157"/>
    <cellStyle name="汇总 2 2 4 3 2 2 3" xfId="36158"/>
    <cellStyle name="汇总 2 2 4 3 2 2 3 2" xfId="36159"/>
    <cellStyle name="汇总 2 2 4 3 2 2 4" xfId="36160"/>
    <cellStyle name="汇总 2 2 4 3 2 3 2" xfId="36161"/>
    <cellStyle name="汇总 2 2 4 3 2 4" xfId="36162"/>
    <cellStyle name="汇总 2 2 4 3 2 4 2" xfId="36163"/>
    <cellStyle name="汇总 2 2 4 3 2 5" xfId="36164"/>
    <cellStyle name="汇总 2 2 4 3 3" xfId="36165"/>
    <cellStyle name="汇总 2 2 4 3 3 2" xfId="36166"/>
    <cellStyle name="汇总 2 2 4 3 3 2 2" xfId="36167"/>
    <cellStyle name="汇总 2 2 4 3 3 3 2" xfId="36168"/>
    <cellStyle name="汇总 2 2 4 3 3 4" xfId="36169"/>
    <cellStyle name="汇总 2 2 4 3 4" xfId="36170"/>
    <cellStyle name="汇总 2 2 4 3 4 2" xfId="36171"/>
    <cellStyle name="汇总 2 2 4 3 5" xfId="36172"/>
    <cellStyle name="汇总 2 2 4 3 5 2" xfId="36173"/>
    <cellStyle name="汇总 2 2 4 3 6" xfId="36174"/>
    <cellStyle name="汇总 2 2 4 4" xfId="36175"/>
    <cellStyle name="汇总 2 2 4 4 2" xfId="36176"/>
    <cellStyle name="汇总 2 2 4 4 2 3 2" xfId="36177"/>
    <cellStyle name="汇总 2 2 4 4 2 4" xfId="36178"/>
    <cellStyle name="汇总 2 2 4 4 3" xfId="36179"/>
    <cellStyle name="汇总 2 2 4 4 3 2" xfId="36180"/>
    <cellStyle name="汇总 2 2 4 4 4" xfId="36181"/>
    <cellStyle name="汇总 2 2 4 4 4 2" xfId="36182"/>
    <cellStyle name="汇总 2 2 4 4 5" xfId="36183"/>
    <cellStyle name="汇总 2 2 4 5" xfId="36184"/>
    <cellStyle name="汇总 2 2 4 5 2" xfId="36185"/>
    <cellStyle name="汇总 2 2 4 5 2 2" xfId="36186"/>
    <cellStyle name="汇总 2 2 4 5 3" xfId="36187"/>
    <cellStyle name="汇总 2 2 4 5 3 2" xfId="36188"/>
    <cellStyle name="汇总 2 2 4 5 4" xfId="36189"/>
    <cellStyle name="汇总 2 2 4 6" xfId="36190"/>
    <cellStyle name="汇总 2 2 4 6 2" xfId="36191"/>
    <cellStyle name="汇总 2 2 4 7" xfId="36192"/>
    <cellStyle name="汇总 2 2 4 7 2" xfId="36193"/>
    <cellStyle name="汇总 2 2 4 8" xfId="36194"/>
    <cellStyle name="汇总 2 2 5" xfId="36195"/>
    <cellStyle name="汇总 2 2 5 2" xfId="36196"/>
    <cellStyle name="汇总 2 2 5 2 2" xfId="36197"/>
    <cellStyle name="汇总 2 2 5 2 2 2" xfId="36198"/>
    <cellStyle name="汇总 2 2 5 2 2 2 2" xfId="36199"/>
    <cellStyle name="汇总 2 2 5 2 2 3" xfId="36200"/>
    <cellStyle name="汇总 2 2 5 2 2 3 2" xfId="36201"/>
    <cellStyle name="汇总 2 2 5 2 2 4" xfId="36202"/>
    <cellStyle name="汇总 2 2 5 2 3" xfId="36203"/>
    <cellStyle name="汇总 2 2 5 2 3 2" xfId="36204"/>
    <cellStyle name="汇总 2 2 5 2 4" xfId="36205"/>
    <cellStyle name="汇总 2 2 5 2 4 2" xfId="36206"/>
    <cellStyle name="汇总 2 2 5 2 5" xfId="36207"/>
    <cellStyle name="汇总 2 2 5 3" xfId="36208"/>
    <cellStyle name="汇总 2 2 5 3 2" xfId="36209"/>
    <cellStyle name="汇总 2 2 5 3 2 2" xfId="36210"/>
    <cellStyle name="汇总 2 2 5 3 3" xfId="36211"/>
    <cellStyle name="汇总 2 2 5 3 3 2" xfId="36212"/>
    <cellStyle name="汇总 2 2 5 3 4" xfId="36213"/>
    <cellStyle name="汇总 2 2 5 4" xfId="36214"/>
    <cellStyle name="汇总 2 2 5 4 2" xfId="36215"/>
    <cellStyle name="汇总 2 2 5 5" xfId="36216"/>
    <cellStyle name="汇总 2 2 5 5 2" xfId="36217"/>
    <cellStyle name="汇总 2 2 5 6" xfId="36218"/>
    <cellStyle name="汇总 2 2 6" xfId="36219"/>
    <cellStyle name="汇总 2 2 6 2" xfId="36220"/>
    <cellStyle name="汇总 2 2 6 2 2" xfId="36221"/>
    <cellStyle name="汇总 2 2 6 2 2 2" xfId="36222"/>
    <cellStyle name="汇总 2 2 6 2 3" xfId="36223"/>
    <cellStyle name="汇总 2 2 6 2 3 2" xfId="36224"/>
    <cellStyle name="汇总 2 2 6 2 4" xfId="36225"/>
    <cellStyle name="汇总 2 2 6 3" xfId="36226"/>
    <cellStyle name="汇总 2 2 6 3 2" xfId="36227"/>
    <cellStyle name="汇总 2 2 6 4" xfId="36228"/>
    <cellStyle name="汇总 2 2 6 4 2" xfId="36229"/>
    <cellStyle name="汇总 2 2 6 5" xfId="36230"/>
    <cellStyle name="汇总 2 2 7" xfId="36231"/>
    <cellStyle name="汇总 2 2 7 2" xfId="36232"/>
    <cellStyle name="汇总 2 2 7 2 2" xfId="36233"/>
    <cellStyle name="汇总 2 2 7 3" xfId="36234"/>
    <cellStyle name="汇总 2 2 7 3 2" xfId="36235"/>
    <cellStyle name="汇总 2 2 7 4" xfId="36236"/>
    <cellStyle name="汇总 2 2 8 2" xfId="36237"/>
    <cellStyle name="汇总 2 2 9" xfId="36238"/>
    <cellStyle name="汇总 2 2 9 2" xfId="36239"/>
    <cellStyle name="汇总 2 3" xfId="36240"/>
    <cellStyle name="汇总 2 3 10" xfId="36241"/>
    <cellStyle name="汇总 2 3 2" xfId="36242"/>
    <cellStyle name="汇总 2 3 2 2" xfId="36243"/>
    <cellStyle name="汇总 2 3 2 2 2" xfId="36244"/>
    <cellStyle name="汇总 2 3 2 2 2 2" xfId="36245"/>
    <cellStyle name="汇总 2 3 2 2 2 2 2" xfId="36246"/>
    <cellStyle name="汇总 2 3 2 2 2 2 2 2" xfId="36247"/>
    <cellStyle name="输出 2 2 3 7" xfId="36248"/>
    <cellStyle name="汇总 2 3 2 2 2 2 2 2 2" xfId="36249"/>
    <cellStyle name="输出 2 2 3 7 2" xfId="36250"/>
    <cellStyle name="汇总 2 3 2 2 2 2 2 2 2 2" xfId="36251"/>
    <cellStyle name="汇总 2 3 2 2 2 2 2 2 3" xfId="36252"/>
    <cellStyle name="汇总 2 3 2 2 2 2 2 2 3 2" xfId="36253"/>
    <cellStyle name="汇总 2 3 2 2 2 2 2 2 4" xfId="36254"/>
    <cellStyle name="汇总 2 3 2 2 2 2 2 3" xfId="36255"/>
    <cellStyle name="输出 2 2 3 8" xfId="36256"/>
    <cellStyle name="汇总 2 3 2 2 2 2 2 3 2" xfId="36257"/>
    <cellStyle name="汇总 2 3 2 2 2 2 2 4" xfId="36258"/>
    <cellStyle name="汇总 2 3 2 2 2 2 2 4 2" xfId="36259"/>
    <cellStyle name="汇总 2 3 2 2 2 2 2 5" xfId="36260"/>
    <cellStyle name="汇总 2 3 2 2 2 2 3" xfId="36261"/>
    <cellStyle name="汇总 2 3 2 2 2 2 3 2" xfId="36262"/>
    <cellStyle name="输出 2 2 4 7" xfId="36263"/>
    <cellStyle name="汇总 2 3 2 2 2 2 3 2 2" xfId="36264"/>
    <cellStyle name="输出 2 2 4 7 2" xfId="36265"/>
    <cellStyle name="汇总 2 3 2 2 2 2 3 3" xfId="36266"/>
    <cellStyle name="输出 2 2 4 8" xfId="36267"/>
    <cellStyle name="汇总 2 3 2 2 2 2 3 3 2" xfId="36268"/>
    <cellStyle name="汇总 2 3 2 2 2 2 3 4" xfId="36269"/>
    <cellStyle name="汇总 2 3 2 2 2 2 4" xfId="36270"/>
    <cellStyle name="汇总 2 3 2 2 2 2 4 2" xfId="36271"/>
    <cellStyle name="汇总 2 3 2 2 2 2 5 2" xfId="36272"/>
    <cellStyle name="汇总 2 3 2 2 2 2 6" xfId="36273"/>
    <cellStyle name="汇总 2 3 2 2 2 3 2 2" xfId="36274"/>
    <cellStyle name="输出 2 3 3 7" xfId="36275"/>
    <cellStyle name="汇总 2 3 2 2 2 3 2 2 2" xfId="36276"/>
    <cellStyle name="输出 2 3 3 7 2" xfId="36277"/>
    <cellStyle name="汇总 2 3 2 2 2 3 2 2 2 2" xfId="36278"/>
    <cellStyle name="汇总 2 3 2 2 2 3 2 2 3" xfId="36279"/>
    <cellStyle name="汇总 2 3 2 2 2 3 2 2 3 2" xfId="36280"/>
    <cellStyle name="汇总 2 3 2 2 2 3 2 2 4" xfId="36281"/>
    <cellStyle name="汇总 2 3 2 2 2 3 2 3" xfId="36282"/>
    <cellStyle name="输出 2 3 3 8" xfId="36283"/>
    <cellStyle name="汇总 2 3 2 2 2 3 2 3 2" xfId="36284"/>
    <cellStyle name="汇总 2 3 2 2 2 3 2 4" xfId="36285"/>
    <cellStyle name="汇总 2 3 2 2 2 3 2 4 2" xfId="36286"/>
    <cellStyle name="汇总 2 3 2 2 2 3 2 5" xfId="36287"/>
    <cellStyle name="汇总 2 3 2 2 2 3 3" xfId="36288"/>
    <cellStyle name="汇总 2 3 2 2 2 3 3 2" xfId="36289"/>
    <cellStyle name="输出 2 3 4 7" xfId="36290"/>
    <cellStyle name="汇总 2 3 2 2 2 3 3 2 2" xfId="36291"/>
    <cellStyle name="输出 2 3 4 7 2" xfId="36292"/>
    <cellStyle name="汇总 2 3 2 2 2 3 3 3" xfId="36293"/>
    <cellStyle name="输出 2 3 4 8" xfId="36294"/>
    <cellStyle name="汇总 2 3 2 2 2 3 3 3 2" xfId="36295"/>
    <cellStyle name="汇总 2 3 2 2 2 3 3 4" xfId="36296"/>
    <cellStyle name="汇总 2 3 2 2 2 3 4" xfId="36297"/>
    <cellStyle name="汇总 2 3 2 2 2 3 4 2" xfId="36298"/>
    <cellStyle name="汇总 2 3 2 2 2 3 5" xfId="36299"/>
    <cellStyle name="汇总 2 3 2 2 2 3 5 2" xfId="36300"/>
    <cellStyle name="汇总 2 3 2 2 2 3 6" xfId="36301"/>
    <cellStyle name="汇总 2 3 2 2 2 4 2 2 2" xfId="36302"/>
    <cellStyle name="输出 2 4 3 7 2" xfId="36303"/>
    <cellStyle name="汇总 2 3 2 2 2 4 2 3" xfId="36304"/>
    <cellStyle name="输出 2 4 3 8" xfId="36305"/>
    <cellStyle name="汇总 2 3 2 2 2 4 2 3 2" xfId="36306"/>
    <cellStyle name="汇总 2 3 2 2 2 4 2 4" xfId="36307"/>
    <cellStyle name="汇总 2 3 2 2 2 4 3 2" xfId="36308"/>
    <cellStyle name="输出 2 4 4 7" xfId="36309"/>
    <cellStyle name="汇总 2 3 2 2 2 4 4" xfId="36310"/>
    <cellStyle name="汇总 2 3 2 2 2 4 4 2" xfId="36311"/>
    <cellStyle name="汇总 2 3 2 2 2 4 5" xfId="36312"/>
    <cellStyle name="汇总 2 3 2 2 2 5 2" xfId="36313"/>
    <cellStyle name="汇总 2 3 2 2 2 5 2 2" xfId="36314"/>
    <cellStyle name="输出 2 5 3 7" xfId="36315"/>
    <cellStyle name="汇总 2 3 2 2 2 5 3" xfId="36316"/>
    <cellStyle name="汇总 2 3 2 2 2 5 3 2" xfId="36317"/>
    <cellStyle name="汇总 2 3 2 2 2 5 4" xfId="36318"/>
    <cellStyle name="汇总 2 3 2 2 2 6" xfId="36319"/>
    <cellStyle name="汇总 2 3 2 2 2 6 2" xfId="36320"/>
    <cellStyle name="汇总 2 3 2 2 2 7" xfId="36321"/>
    <cellStyle name="汇总 2 3 2 2 2 7 2" xfId="36322"/>
    <cellStyle name="汇总 2 3 2 2 2 8" xfId="36323"/>
    <cellStyle name="汇总 2 3 2 2 3" xfId="36324"/>
    <cellStyle name="汇总 2 3 2 2 3 2" xfId="36325"/>
    <cellStyle name="汇总 2 3 2 2 3 2 2" xfId="36326"/>
    <cellStyle name="汇总 2 3 2 2 3 2 2 2" xfId="36327"/>
    <cellStyle name="汇总 2 3 2 2 3 2 3" xfId="36328"/>
    <cellStyle name="汇总 2 3 2 2 3 2 3 2" xfId="36329"/>
    <cellStyle name="汇总 2 3 2 2 3 2 4" xfId="36330"/>
    <cellStyle name="汇总 2 3 2 2 3 2 4 2" xfId="36331"/>
    <cellStyle name="汇总 2 3 2 2 3 2 5" xfId="36332"/>
    <cellStyle name="汇总 2 3 2 2 3 3 2" xfId="36333"/>
    <cellStyle name="汇总 2 3 2 2 3 3 2 2" xfId="36334"/>
    <cellStyle name="汇总 2 3 2 2 3 3 3" xfId="36335"/>
    <cellStyle name="汇总 2 3 2 2 3 3 3 2" xfId="36336"/>
    <cellStyle name="汇总 2 3 2 2 3 3 4" xfId="36337"/>
    <cellStyle name="汇总 2 3 2 2 3 4" xfId="36338"/>
    <cellStyle name="汇总 2 3 2 2 3 4 2" xfId="36339"/>
    <cellStyle name="汇总 2 3 2 2 3 5" xfId="36340"/>
    <cellStyle name="汇总 2 3 2 2 3 5 2" xfId="36341"/>
    <cellStyle name="汇总 2 3 2 2 3 6" xfId="36342"/>
    <cellStyle name="汇总 2 3 2 2 4" xfId="36343"/>
    <cellStyle name="汇总 2 3 2 2 4 2" xfId="36344"/>
    <cellStyle name="汇总 2 3 2 2 4 2 2" xfId="36345"/>
    <cellStyle name="汇总 2 3 2 2 4 2 2 2" xfId="36346"/>
    <cellStyle name="汇总 2 3 2 2 4 2 3" xfId="36347"/>
    <cellStyle name="汇总 2 3 2 2 4 2 3 2" xfId="36348"/>
    <cellStyle name="汇总 2 3 2 2 4 2 4" xfId="36349"/>
    <cellStyle name="汇总 2 3 2 2 4 3 2" xfId="36350"/>
    <cellStyle name="汇总 2 3 2 2 4 4" xfId="36351"/>
    <cellStyle name="汇总 2 3 2 2 4 4 2" xfId="36352"/>
    <cellStyle name="汇总 2 3 2 2 4 5" xfId="36353"/>
    <cellStyle name="汇总 2 3 2 2 5" xfId="36354"/>
    <cellStyle name="汇总 2 3 2 2 5 2" xfId="36355"/>
    <cellStyle name="汇总 2 3 2 2 5 2 2" xfId="36356"/>
    <cellStyle name="汇总 2 3 2 2 5 3" xfId="36357"/>
    <cellStyle name="汇总 2 3 2 2 5 3 2" xfId="36358"/>
    <cellStyle name="汇总 2 3 2 2 5 4" xfId="36359"/>
    <cellStyle name="汇总 2 3 2 2 6" xfId="36360"/>
    <cellStyle name="汇总 2 3 2 2 6 2" xfId="36361"/>
    <cellStyle name="汇总 2 3 2 2 7" xfId="36362"/>
    <cellStyle name="汇总 2 3 2 2 8" xfId="36363"/>
    <cellStyle name="汇总 2 3 2 3" xfId="36364"/>
    <cellStyle name="汇总 2 3 2 3 2" xfId="36365"/>
    <cellStyle name="汇总 2 3 2 3 2 2" xfId="36366"/>
    <cellStyle name="汇总 2 3 2 3 2 2 2" xfId="36367"/>
    <cellStyle name="汇总 2 3 2 3 2 2 2 2" xfId="36368"/>
    <cellStyle name="汇总 2 3 2 3 2 2 2 2 2" xfId="36369"/>
    <cellStyle name="汇总 2 3 2 3 2 2 2 3" xfId="36370"/>
    <cellStyle name="汇总 2 3 2 3 2 2 2 3 2" xfId="36371"/>
    <cellStyle name="汇总 2 3 2 3 2 2 2 4" xfId="36372"/>
    <cellStyle name="汇总 2 3 2 3 2 2 3" xfId="36373"/>
    <cellStyle name="汇总 2 3 2 3 2 2 3 2" xfId="36374"/>
    <cellStyle name="汇总 2 3 2 3 2 2 4 2" xfId="36375"/>
    <cellStyle name="汇总 2 3 2 3 2 2 5" xfId="36376"/>
    <cellStyle name="汇总 2 3 2 3 2 3 2" xfId="36377"/>
    <cellStyle name="汇总 2 3 2 3 2 3 2 2" xfId="36378"/>
    <cellStyle name="汇总 2 3 2 3 2 3 3" xfId="36379"/>
    <cellStyle name="汇总 2 3 2 3 2 3 3 2" xfId="36380"/>
    <cellStyle name="汇总 2 3 2 3 2 3 4" xfId="36381"/>
    <cellStyle name="汇总 2 3 2 3 2 4" xfId="36382"/>
    <cellStyle name="汇总 2 3 2 3 2 4 2" xfId="36383"/>
    <cellStyle name="汇总 2 3 2 3 2 5" xfId="36384"/>
    <cellStyle name="汇总 2 3 2 3 2 5 2" xfId="36385"/>
    <cellStyle name="汇总 2 3 2 3 2 6" xfId="36386"/>
    <cellStyle name="汇总 2 3 2 3 3" xfId="36387"/>
    <cellStyle name="汇总 2 3 2 3 3 2" xfId="36388"/>
    <cellStyle name="汇总 2 3 2 3 3 2 2" xfId="36389"/>
    <cellStyle name="汇总 2 3 2 3 3 2 2 2" xfId="36390"/>
    <cellStyle name="汇总 2 3 2 3 3 2 2 2 2" xfId="36391"/>
    <cellStyle name="汇总 2 3 2 3 3 2 2 3 2" xfId="36392"/>
    <cellStyle name="汇总 2 3 2 3 3 2 2 4" xfId="36393"/>
    <cellStyle name="汇总 2 3 2 3 3 2 3" xfId="36394"/>
    <cellStyle name="汇总 2 3 2 3 3 2 3 2" xfId="36395"/>
    <cellStyle name="汇总 2 3 2 3 3 2 4" xfId="36396"/>
    <cellStyle name="汇总 2 3 2 3 3 2 4 2" xfId="36397"/>
    <cellStyle name="汇总 2 3 2 3 3 2 5" xfId="36398"/>
    <cellStyle name="汇总 2 3 2 3 3 3 2" xfId="36399"/>
    <cellStyle name="汇总 2 3 2 3 3 3 2 2" xfId="36400"/>
    <cellStyle name="汇总 2 3 2 3 3 3 3" xfId="36401"/>
    <cellStyle name="汇总 2 3 2 3 3 3 3 2" xfId="36402"/>
    <cellStyle name="汇总 2 3 2 3 3 3 4" xfId="36403"/>
    <cellStyle name="汇总 2 3 2 3 3 4" xfId="36404"/>
    <cellStyle name="汇总 2 3 2 3 3 4 2" xfId="36405"/>
    <cellStyle name="汇总 2 3 2 3 3 5" xfId="36406"/>
    <cellStyle name="汇总 2 3 2 3 3 5 2" xfId="36407"/>
    <cellStyle name="汇总 2 3 2 3 3 6" xfId="36408"/>
    <cellStyle name="汇总 2 3 2 3 4" xfId="36409"/>
    <cellStyle name="汇总 2 3 2 3 4 2" xfId="36410"/>
    <cellStyle name="汇总 2 3 2 3 4 2 2" xfId="36411"/>
    <cellStyle name="汇总 2 3 2 3 4 2 2 2" xfId="36412"/>
    <cellStyle name="汇总 2 3 2 3 4 2 3" xfId="36413"/>
    <cellStyle name="汇总 2 3 2 3 4 2 3 2" xfId="36414"/>
    <cellStyle name="汇总 2 3 2 3 4 2 4" xfId="36415"/>
    <cellStyle name="汇总 2 3 2 3 4 3" xfId="36416"/>
    <cellStyle name="汇总 2 3 2 3 4 3 2" xfId="36417"/>
    <cellStyle name="汇总 2 3 2 3 4 4" xfId="36418"/>
    <cellStyle name="汇总 2 3 2 3 4 4 2" xfId="36419"/>
    <cellStyle name="汇总 2 3 2 3 4 5" xfId="36420"/>
    <cellStyle name="汇总 2 3 2 3 5" xfId="36421"/>
    <cellStyle name="汇总 2 3 2 3 5 2" xfId="36422"/>
    <cellStyle name="汇总 2 3 2 3 5 2 2" xfId="36423"/>
    <cellStyle name="汇总 2 3 2 3 5 3" xfId="36424"/>
    <cellStyle name="汇总 2 3 2 3 5 3 2" xfId="36425"/>
    <cellStyle name="汇总 2 3 2 3 5 4" xfId="36426"/>
    <cellStyle name="汇总 2 3 2 3 6" xfId="36427"/>
    <cellStyle name="汇总 2 3 2 3 6 2" xfId="36428"/>
    <cellStyle name="汇总 2 3 2 3 7" xfId="36429"/>
    <cellStyle name="汇总 2 3 2 3 7 2" xfId="36430"/>
    <cellStyle name="汇总 2 3 2 3 8" xfId="36431"/>
    <cellStyle name="汇总 2 3 2 4" xfId="36432"/>
    <cellStyle name="汇总 2 3 2 4 2" xfId="36433"/>
    <cellStyle name="汇总 2 3 2 4 2 2" xfId="36434"/>
    <cellStyle name="汇总 2 3 2 4 2 2 2" xfId="36435"/>
    <cellStyle name="汇总 2 3 2 4 2 2 2 2" xfId="36436"/>
    <cellStyle name="汇总 2 3 2 4 2 2 3" xfId="36437"/>
    <cellStyle name="汇总 2 3 2 4 2 2 3 2" xfId="36438"/>
    <cellStyle name="汇总 2 3 2 4 2 2 4" xfId="36439"/>
    <cellStyle name="汇总 2 3 2 4 2 3" xfId="36440"/>
    <cellStyle name="汇总 2 3 2 4 2 3 2" xfId="36441"/>
    <cellStyle name="汇总 2 3 2 4 2 4" xfId="36442"/>
    <cellStyle name="汇总 2 3 2 4 2 4 2" xfId="36443"/>
    <cellStyle name="汇总 2 3 2 4 2 5" xfId="36444"/>
    <cellStyle name="汇总 2 3 2 4 3" xfId="36445"/>
    <cellStyle name="汇总 2 3 2 4 3 2" xfId="36446"/>
    <cellStyle name="汇总 2 3 2 4 3 2 2" xfId="36447"/>
    <cellStyle name="汇总 2 3 2 4 3 3" xfId="36448"/>
    <cellStyle name="汇总 2 3 2 4 3 3 2" xfId="36449"/>
    <cellStyle name="汇总 2 3 2 4 3 4" xfId="36450"/>
    <cellStyle name="汇总 2 3 2 4 4" xfId="36451"/>
    <cellStyle name="汇总 2 3 2 4 5" xfId="36452"/>
    <cellStyle name="汇总 2 3 2 4 5 2" xfId="36453"/>
    <cellStyle name="汇总 2 3 2 4 6" xfId="36454"/>
    <cellStyle name="汇总 2 3 2 5" xfId="36455"/>
    <cellStyle name="汇总 2 3 2 5 2" xfId="36456"/>
    <cellStyle name="汇总 2 3 2 5 2 2" xfId="36457"/>
    <cellStyle name="汇总 2 3 2 5 2 2 2" xfId="36458"/>
    <cellStyle name="汇总 2 3 2 5 2 3" xfId="36459"/>
    <cellStyle name="汇总 2 3 2 5 2 3 2" xfId="36460"/>
    <cellStyle name="汇总 2 3 2 5 2 4" xfId="36461"/>
    <cellStyle name="汇总 2 3 2 5 3" xfId="36462"/>
    <cellStyle name="汇总 2 3 2 5 3 2" xfId="36463"/>
    <cellStyle name="汇总 2 3 2 5 4" xfId="36464"/>
    <cellStyle name="汇总 2 3 2 5 4 2" xfId="36465"/>
    <cellStyle name="汇总 2 3 2 5 5" xfId="36466"/>
    <cellStyle name="汇总 2 3 2 6" xfId="36467"/>
    <cellStyle name="汇总 2 3 2 6 2" xfId="36468"/>
    <cellStyle name="汇总 2 3 2 6 2 2" xfId="36469"/>
    <cellStyle name="汇总 2 3 2 6 3" xfId="36470"/>
    <cellStyle name="汇总 2 3 2 6 3 2" xfId="36471"/>
    <cellStyle name="汇总 2 3 2 6 4" xfId="36472"/>
    <cellStyle name="汇总 2 3 2 7" xfId="36473"/>
    <cellStyle name="汇总 2 3 2 7 2" xfId="36474"/>
    <cellStyle name="汇总 2 3 2 8" xfId="36475"/>
    <cellStyle name="注释 2 2 2 2 2 2 2 3 2" xfId="36476"/>
    <cellStyle name="汇总 2 3 2 8 2" xfId="36477"/>
    <cellStyle name="汇总 2 3 2 9" xfId="36478"/>
    <cellStyle name="汇总 2 3 3" xfId="36479"/>
    <cellStyle name="汇总 2 3 3 2" xfId="36480"/>
    <cellStyle name="汇总 2 3 3 2 2" xfId="36481"/>
    <cellStyle name="汇总 2 3 3 2 2 2" xfId="36482"/>
    <cellStyle name="汇总 2 3 3 2 2 2 2" xfId="36483"/>
    <cellStyle name="汇总 2 3 3 2 2 2 2 2" xfId="36484"/>
    <cellStyle name="汇总 2 3 3 2 2 2 2 2 2" xfId="36485"/>
    <cellStyle name="汇总 2 3 3 2 2 2 2 3" xfId="36486"/>
    <cellStyle name="汇总 2 3 3 2 2 2 2 3 2" xfId="36487"/>
    <cellStyle name="汇总 2 3 3 2 2 2 2 4" xfId="36488"/>
    <cellStyle name="汇总 2 3 3 2 2 2 3" xfId="36489"/>
    <cellStyle name="汇总 2 3 3 2 2 2 3 2" xfId="36490"/>
    <cellStyle name="汇总 2 3 3 2 2 2 4" xfId="36491"/>
    <cellStyle name="汇总 2 3 3 2 2 2 4 2" xfId="36492"/>
    <cellStyle name="汇总 2 3 3 2 2 3 2 2" xfId="36493"/>
    <cellStyle name="汇总 2 3 3 2 2 3 3" xfId="36494"/>
    <cellStyle name="汇总 2 3 3 2 2 3 3 2" xfId="36495"/>
    <cellStyle name="汇总 2 3 3 2 2 3 4" xfId="36496"/>
    <cellStyle name="汇总 2 3 3 2 2 5 2" xfId="36497"/>
    <cellStyle name="汇总 2 3 3 2 3" xfId="36498"/>
    <cellStyle name="汇总 2 3 3 2 3 2" xfId="36499"/>
    <cellStyle name="汇总 2 3 3 2 3 2 2" xfId="36500"/>
    <cellStyle name="汇总 2 3 3 2 3 2 2 2" xfId="36501"/>
    <cellStyle name="汇总 2 3 3 2 3 2 2 2 2" xfId="36502"/>
    <cellStyle name="汇总 2 3 3 2 3 2 2 3 2" xfId="36503"/>
    <cellStyle name="汇总 2 3 3 2 3 2 2 4" xfId="36504"/>
    <cellStyle name="汇总 2 3 3 2 3 2 3" xfId="36505"/>
    <cellStyle name="汇总 2 3 3 2 3 2 3 2" xfId="36506"/>
    <cellStyle name="汇总 2 3 3 2 3 2 4" xfId="36507"/>
    <cellStyle name="汇总 2 3 3 2 3 2 4 2" xfId="36508"/>
    <cellStyle name="汇总 2 3 3 2 3 2 5" xfId="36509"/>
    <cellStyle name="汇总 2 3 3 2 3 3 2" xfId="36510"/>
    <cellStyle name="汇总 2 3 3 2 3 3 2 2" xfId="36511"/>
    <cellStyle name="解释性文本 2 2 4 7" xfId="36512"/>
    <cellStyle name="汇总 2 3 3 2 3 3 3" xfId="36513"/>
    <cellStyle name="汇总 2 3 3 2 3 3 4" xfId="36514"/>
    <cellStyle name="汇总 2 3 3 2 3 4" xfId="36515"/>
    <cellStyle name="汇总 2 3 3 2 3 4 2" xfId="36516"/>
    <cellStyle name="汇总 2 3 3 2 3 5" xfId="36517"/>
    <cellStyle name="汇总 2 3 3 2 3 5 2" xfId="36518"/>
    <cellStyle name="汇总 2 3 3 2 4" xfId="36519"/>
    <cellStyle name="汇总 2 3 3 2 4 2" xfId="36520"/>
    <cellStyle name="汇总 2 3 3 2 4 2 2" xfId="36521"/>
    <cellStyle name="汇总 2 3 3 2 4 2 2 2" xfId="36522"/>
    <cellStyle name="汇总 2 3 3 2 4 2 3" xfId="36523"/>
    <cellStyle name="汇总 2 3 3 2 4 2 3 2" xfId="36524"/>
    <cellStyle name="汇总 2 3 3 2 4 2 4" xfId="36525"/>
    <cellStyle name="汇总 2 3 3 2 4 3 2" xfId="36526"/>
    <cellStyle name="汇总 2 3 3 2 4 4" xfId="36527"/>
    <cellStyle name="汇总 2 3 3 2 4 4 2" xfId="36528"/>
    <cellStyle name="汇总 2 3 3 2 4 5" xfId="36529"/>
    <cellStyle name="汇总 2 3 3 2 5" xfId="36530"/>
    <cellStyle name="汇总 2 3 3 2 5 2" xfId="36531"/>
    <cellStyle name="汇总 2 3 3 2 5 2 2" xfId="36532"/>
    <cellStyle name="汇总 2 3 3 2 5 3" xfId="36533"/>
    <cellStyle name="汇总 2 3 3 2 5 3 2" xfId="36534"/>
    <cellStyle name="汇总 2 3 3 2 5 4" xfId="36535"/>
    <cellStyle name="汇总 2 3 3 2 6" xfId="36536"/>
    <cellStyle name="汇总 2 3 3 2 6 2" xfId="36537"/>
    <cellStyle name="汇总 2 3 3 2 7" xfId="36538"/>
    <cellStyle name="汇总 2 3 3 2 7 2" xfId="36539"/>
    <cellStyle name="汇总 2 3 3 2 8" xfId="36540"/>
    <cellStyle name="汇总 2 3 3 3" xfId="36541"/>
    <cellStyle name="汇总 2 3 3 3 2" xfId="36542"/>
    <cellStyle name="汇总 2 3 3 3 2 2" xfId="36543"/>
    <cellStyle name="汇总 2 3 3 3 2 2 2" xfId="36544"/>
    <cellStyle name="汇总 2 3 3 3 2 2 2 2" xfId="36545"/>
    <cellStyle name="汇总 2 3 3 3 2 2 3" xfId="36546"/>
    <cellStyle name="汇总 2 3 3 3 2 2 3 2" xfId="36547"/>
    <cellStyle name="汇总 2 3 3 3 2 2 4" xfId="36548"/>
    <cellStyle name="汇总 2 3 3 3 2 3 2" xfId="36549"/>
    <cellStyle name="汇总 2 3 3 3 2 4" xfId="36550"/>
    <cellStyle name="汇总 2 3 3 3 2 4 2" xfId="36551"/>
    <cellStyle name="汇总 2 3 3 3 2 5" xfId="36552"/>
    <cellStyle name="汇总 2 3 3 3 3" xfId="36553"/>
    <cellStyle name="汇总 2 3 3 3 3 2" xfId="36554"/>
    <cellStyle name="汇总 2 3 3 3 3 2 2" xfId="36555"/>
    <cellStyle name="汇总 2 3 3 3 3 3 2" xfId="36556"/>
    <cellStyle name="汇总 2 3 3 3 3 4" xfId="36557"/>
    <cellStyle name="汇总 2 3 3 3 4" xfId="36558"/>
    <cellStyle name="汇总 2 3 3 3 4 2" xfId="36559"/>
    <cellStyle name="汇总 2 3 3 3 5" xfId="36560"/>
    <cellStyle name="汇总 2 3 3 3 5 2" xfId="36561"/>
    <cellStyle name="汇总 2 3 3 3 6" xfId="36562"/>
    <cellStyle name="汇总 2 3 3 4" xfId="36563"/>
    <cellStyle name="汇总 2 3 3 4 2" xfId="36564"/>
    <cellStyle name="汇总 2 3 3 4 2 3 2" xfId="36565"/>
    <cellStyle name="汇总 2 3 3 4 2 4" xfId="36566"/>
    <cellStyle name="汇总 2 3 3 4 3" xfId="36567"/>
    <cellStyle name="汇总 2 3 3 4 3 2" xfId="36568"/>
    <cellStyle name="汇总 2 3 3 4 4" xfId="36569"/>
    <cellStyle name="汇总 2 3 3 4 4 2" xfId="36570"/>
    <cellStyle name="汇总 2 3 3 4 5" xfId="36571"/>
    <cellStyle name="汇总 2 3 3 5" xfId="36572"/>
    <cellStyle name="汇总 2 3 3 5 2" xfId="36573"/>
    <cellStyle name="汇总 2 3 3 5 2 2" xfId="36574"/>
    <cellStyle name="汇总 2 3 3 5 3" xfId="36575"/>
    <cellStyle name="汇总 2 3 3 5 3 2" xfId="36576"/>
    <cellStyle name="汇总 2 3 3 5 4" xfId="36577"/>
    <cellStyle name="汇总 2 3 3 6" xfId="36578"/>
    <cellStyle name="汇总 2 3 3 6 2" xfId="36579"/>
    <cellStyle name="汇总 2 3 3 7" xfId="36580"/>
    <cellStyle name="汇总 2 3 3 7 2" xfId="36581"/>
    <cellStyle name="汇总 2 3 3 8" xfId="36582"/>
    <cellStyle name="注释 2 2 2 2 2 2 2 4 2" xfId="36583"/>
    <cellStyle name="汇总 2 3 4" xfId="36584"/>
    <cellStyle name="汇总 2 3 4 2" xfId="36585"/>
    <cellStyle name="汇总 2 3 4 2 2" xfId="36586"/>
    <cellStyle name="汇总 2 3 4 2 2 2" xfId="36587"/>
    <cellStyle name="汇总 2 3 4 2 2 2 2" xfId="36588"/>
    <cellStyle name="汇总 2 3 4 2 2 2 2 2" xfId="36589"/>
    <cellStyle name="汇总 2 3 4 2 2 2 3" xfId="36590"/>
    <cellStyle name="汇总 2 3 4 2 2 2 3 2" xfId="36591"/>
    <cellStyle name="汇总 2 3 4 2 2 2 4" xfId="36592"/>
    <cellStyle name="汇总 2 3 4 2 2 3" xfId="36593"/>
    <cellStyle name="汇总 2 3 4 2 2 3 2" xfId="36594"/>
    <cellStyle name="汇总 2 3 4 2 2 4" xfId="36595"/>
    <cellStyle name="汇总 2 3 4 2 2 4 2" xfId="36596"/>
    <cellStyle name="汇总 2 3 4 2 2 5" xfId="36597"/>
    <cellStyle name="汇总 2 3 4 2 3" xfId="36598"/>
    <cellStyle name="汇总 2 3 4 2 3 2" xfId="36599"/>
    <cellStyle name="汇总 2 3 4 2 3 2 2" xfId="36600"/>
    <cellStyle name="汇总 2 3 4 2 3 3" xfId="36601"/>
    <cellStyle name="汇总 2 3 4 2 3 3 2" xfId="36602"/>
    <cellStyle name="汇总 2 3 4 2 3 4" xfId="36603"/>
    <cellStyle name="汇总 2 3 4 2 4" xfId="36604"/>
    <cellStyle name="汇总 2 3 4 2 4 2" xfId="36605"/>
    <cellStyle name="汇总 2 3 4 2 5" xfId="36606"/>
    <cellStyle name="汇总 2 3 4 2 5 2" xfId="36607"/>
    <cellStyle name="汇总 2 3 4 2 6" xfId="36608"/>
    <cellStyle name="汇总 2 3 4 3" xfId="36609"/>
    <cellStyle name="汇总 2 3 4 3 2" xfId="36610"/>
    <cellStyle name="汇总 2 3 4 3 2 2" xfId="36611"/>
    <cellStyle name="汇总 2 3 4 3 2 2 2" xfId="36612"/>
    <cellStyle name="汇总 2 3 4 3 2 2 2 2" xfId="36613"/>
    <cellStyle name="汇总 2 3 4 3 2 2 3" xfId="36614"/>
    <cellStyle name="汇总 2 3 4 3 2 2 3 2" xfId="36615"/>
    <cellStyle name="汇总 2 3 4 3 2 2 4" xfId="36616"/>
    <cellStyle name="汇总 2 3 4 3 2 3" xfId="36617"/>
    <cellStyle name="汇总 2 3 4 3 2 3 2" xfId="36618"/>
    <cellStyle name="汇总 2 3 4 3 2 4" xfId="36619"/>
    <cellStyle name="汇总 2 3 4 3 2 4 2" xfId="36620"/>
    <cellStyle name="汇总 2 3 4 3 2 5" xfId="36621"/>
    <cellStyle name="汇总 2 3 4 3 3" xfId="36622"/>
    <cellStyle name="汇总 2 3 4 3 3 2" xfId="36623"/>
    <cellStyle name="汇总 2 3 4 3 3 2 2" xfId="36624"/>
    <cellStyle name="汇总 2 3 4 3 3 3" xfId="36625"/>
    <cellStyle name="汇总 2 3 4 3 3 3 2" xfId="36626"/>
    <cellStyle name="汇总 2 3 4 3 3 4" xfId="36627"/>
    <cellStyle name="汇总 2 3 4 3 4" xfId="36628"/>
    <cellStyle name="汇总 2 3 4 3 4 2" xfId="36629"/>
    <cellStyle name="汇总 2 3 4 3 5" xfId="36630"/>
    <cellStyle name="汇总 2 3 4 3 5 2" xfId="36631"/>
    <cellStyle name="汇总 2 3 4 3 6" xfId="36632"/>
    <cellStyle name="汇总 2 3 4 4" xfId="36633"/>
    <cellStyle name="汇总 2 3 4 4 2" xfId="36634"/>
    <cellStyle name="汇总 2 3 4 4 2 3 2" xfId="36635"/>
    <cellStyle name="汇总 2 3 4 4 2 4" xfId="36636"/>
    <cellStyle name="汇总 2 3 4 4 3" xfId="36637"/>
    <cellStyle name="汇总 2 3 4 4 3 2" xfId="36638"/>
    <cellStyle name="汇总 2 3 4 4 4" xfId="36639"/>
    <cellStyle name="汇总 2 3 4 4 4 2" xfId="36640"/>
    <cellStyle name="汇总 2 3 4 4 5" xfId="36641"/>
    <cellStyle name="汇总 2 3 4 5" xfId="36642"/>
    <cellStyle name="汇总 2 3 4 5 2" xfId="36643"/>
    <cellStyle name="汇总 2 3 4 5 3" xfId="36644"/>
    <cellStyle name="汇总 2 3 4 5 3 2" xfId="36645"/>
    <cellStyle name="汇总 2 3 4 5 4" xfId="36646"/>
    <cellStyle name="汇总 2 3 4 6" xfId="36647"/>
    <cellStyle name="汇总 2 3 4 6 2" xfId="36648"/>
    <cellStyle name="汇总 2 3 4 7" xfId="36649"/>
    <cellStyle name="汇总 2 3 4 7 2" xfId="36650"/>
    <cellStyle name="汇总 2 3 4 8" xfId="36651"/>
    <cellStyle name="汇总 2 3 5" xfId="36652"/>
    <cellStyle name="汇总 2 3 5 2" xfId="36653"/>
    <cellStyle name="汇总 2 3 5 2 2" xfId="36654"/>
    <cellStyle name="汇总 2 3 5 2 2 2" xfId="36655"/>
    <cellStyle name="汇总 2 3 5 2 2 2 2" xfId="36656"/>
    <cellStyle name="汇总 2 3 5 2 2 3" xfId="36657"/>
    <cellStyle name="汇总 2 3 5 2 2 3 2" xfId="36658"/>
    <cellStyle name="汇总 2 3 5 2 2 4" xfId="36659"/>
    <cellStyle name="汇总 2 3 5 2 3" xfId="36660"/>
    <cellStyle name="汇总 2 3 5 2 3 2" xfId="36661"/>
    <cellStyle name="汇总 2 3 5 2 4" xfId="36662"/>
    <cellStyle name="汇总 2 3 5 2 4 2" xfId="36663"/>
    <cellStyle name="汇总 2 3 5 2 5" xfId="36664"/>
    <cellStyle name="汇总 2 3 5 3" xfId="36665"/>
    <cellStyle name="汇总 2 3 5 3 2" xfId="36666"/>
    <cellStyle name="汇总 2 3 5 3 2 2" xfId="36667"/>
    <cellStyle name="汇总 2 3 5 3 3" xfId="36668"/>
    <cellStyle name="汇总 2 3 5 3 3 2" xfId="36669"/>
    <cellStyle name="汇总 2 3 5 3 4" xfId="36670"/>
    <cellStyle name="汇总 2 3 5 4" xfId="36671"/>
    <cellStyle name="汇总 2 3 5 4 2" xfId="36672"/>
    <cellStyle name="汇总 2 3 5 5" xfId="36673"/>
    <cellStyle name="汇总 2 3 5 5 2" xfId="36674"/>
    <cellStyle name="汇总 2 3 5 6" xfId="36675"/>
    <cellStyle name="汇总 2 3 6" xfId="36676"/>
    <cellStyle name="汇总 2 3 6 2" xfId="36677"/>
    <cellStyle name="汇总 2 3 6 2 2" xfId="36678"/>
    <cellStyle name="汇总 2 3 6 2 2 2" xfId="36679"/>
    <cellStyle name="警告文本 2 6 3 5" xfId="36680"/>
    <cellStyle name="汇总 2 3 6 2 3" xfId="36681"/>
    <cellStyle name="汇总 2 3 6 2 3 2" xfId="36682"/>
    <cellStyle name="汇总 2 3 6 2 4" xfId="36683"/>
    <cellStyle name="汇总 2 3 6 3" xfId="36684"/>
    <cellStyle name="汇总 2 3 6 3 2" xfId="36685"/>
    <cellStyle name="汇总 2 3 6 4" xfId="36686"/>
    <cellStyle name="汇总 2 3 6 4 2" xfId="36687"/>
    <cellStyle name="汇总 2 3 6 5" xfId="36688"/>
    <cellStyle name="汇总 2 3 7" xfId="36689"/>
    <cellStyle name="汇总 2 3 7 2" xfId="36690"/>
    <cellStyle name="汇总 2 3 7 2 2" xfId="36691"/>
    <cellStyle name="汇总 2 3 7 3" xfId="36692"/>
    <cellStyle name="汇总 2 3 7 3 2" xfId="36693"/>
    <cellStyle name="汇总 2 3 7 4" xfId="36694"/>
    <cellStyle name="汇总 2 3 8" xfId="36695"/>
    <cellStyle name="汇总 2 3 9" xfId="36696"/>
    <cellStyle name="汇总 2 3 9 2" xfId="36697"/>
    <cellStyle name="汇总 2 4" xfId="36698"/>
    <cellStyle name="汇总 2 4 10" xfId="36699"/>
    <cellStyle name="汇总 2 4 2" xfId="36700"/>
    <cellStyle name="汇总 2 4 2 2" xfId="36701"/>
    <cellStyle name="汇总 2 4 2 2 2" xfId="36702"/>
    <cellStyle name="汇总 2 4 2 2 2 2" xfId="36703"/>
    <cellStyle name="汇总 2 4 2 2 2 2 2" xfId="36704"/>
    <cellStyle name="汇总 2 4 2 2 2 2 2 2" xfId="36705"/>
    <cellStyle name="汇总 2 4 2 2 2 2 2 2 2" xfId="36706"/>
    <cellStyle name="汇总 2 4 2 2 2 2 2 2 2 2" xfId="36707"/>
    <cellStyle name="汇总 2 4 2 2 2 2 2 2 3" xfId="36708"/>
    <cellStyle name="汇总 2 4 2 2 2 2 2 2 3 2" xfId="36709"/>
    <cellStyle name="汇总 2 4 2 2 2 2 2 2 4" xfId="36710"/>
    <cellStyle name="汇总 2 4 2 2 2 2 2 3" xfId="36711"/>
    <cellStyle name="汇总 2 4 2 2 2 2 2 3 2" xfId="36712"/>
    <cellStyle name="汇总 2 4 2 2 2 2 2 4" xfId="36713"/>
    <cellStyle name="汇总 2 4 2 2 2 2 2 4 2" xfId="36714"/>
    <cellStyle name="汇总 2 4 2 2 2 2 2 5" xfId="36715"/>
    <cellStyle name="汇总 2 4 2 2 2 2 3" xfId="36716"/>
    <cellStyle name="汇总 2 4 2 2 2 2 3 2" xfId="36717"/>
    <cellStyle name="汇总 2 4 2 2 2 2 3 2 2" xfId="36718"/>
    <cellStyle name="汇总 2 4 2 2 2 2 3 3" xfId="36719"/>
    <cellStyle name="汇总 2 4 2 2 2 2 3 3 2" xfId="36720"/>
    <cellStyle name="汇总 2 4 2 2 2 2 3 4" xfId="36721"/>
    <cellStyle name="汇总 2 4 2 2 2 2 4" xfId="36722"/>
    <cellStyle name="汇总 2 4 2 2 2 2 4 2" xfId="36723"/>
    <cellStyle name="汇总 2 4 2 2 2 2 5 2" xfId="36724"/>
    <cellStyle name="汇总 2 4 2 2 2 2 6" xfId="36725"/>
    <cellStyle name="汇总 2 4 2 2 2 3 2" xfId="36726"/>
    <cellStyle name="汇总 2 4 2 2 2 3 2 2" xfId="36727"/>
    <cellStyle name="汇总 2 4 2 2 2 3 2 2 2" xfId="36728"/>
    <cellStyle name="汇总 2 4 2 2 2 3 2 2 2 2" xfId="36729"/>
    <cellStyle name="汇总 2 4 2 2 2 3 2 2 3" xfId="36730"/>
    <cellStyle name="汇总 2 4 2 2 2 3 2 2 3 2" xfId="36731"/>
    <cellStyle name="汇总 2 4 2 2 2 3 2 2 4" xfId="36732"/>
    <cellStyle name="汇总 2 4 2 2 2 3 2 3" xfId="36733"/>
    <cellStyle name="汇总 2 4 2 2 2 3 2 3 2" xfId="36734"/>
    <cellStyle name="汇总 2 4 2 2 2 3 2 4" xfId="36735"/>
    <cellStyle name="汇总 2 4 2 2 2 3 2 4 2" xfId="36736"/>
    <cellStyle name="汇总 2 4 2 2 2 3 2 5" xfId="36737"/>
    <cellStyle name="汇总 2 4 2 2 2 3 3" xfId="36738"/>
    <cellStyle name="汇总 2 4 2 2 2 3 3 2" xfId="36739"/>
    <cellStyle name="汇总 2 4 2 2 2 3 3 2 2" xfId="36740"/>
    <cellStyle name="汇总 2 4 2 2 2 3 3 3" xfId="36741"/>
    <cellStyle name="汇总 2 4 2 2 2 3 3 3 2" xfId="36742"/>
    <cellStyle name="汇总 2 4 2 2 2 3 3 4" xfId="36743"/>
    <cellStyle name="汇总 2 4 2 2 2 3 4" xfId="36744"/>
    <cellStyle name="汇总 2 4 2 2 2 3 4 2" xfId="36745"/>
    <cellStyle name="汇总 2 4 2 2 2 3 5" xfId="36746"/>
    <cellStyle name="汇总 2 4 2 2 2 3 5 2" xfId="36747"/>
    <cellStyle name="汇总 2 4 2 2 2 3 6" xfId="36748"/>
    <cellStyle name="汇总 2 4 2 2 2 4" xfId="36749"/>
    <cellStyle name="汇总 2 4 2 2 2 4 2" xfId="36750"/>
    <cellStyle name="汇总 2 4 2 2 2 4 2 2" xfId="36751"/>
    <cellStyle name="汇总 2 4 2 2 2 4 2 2 2" xfId="36752"/>
    <cellStyle name="汇总 2 4 2 2 2 4 2 3" xfId="36753"/>
    <cellStyle name="汇总 2 4 2 2 2 4 2 3 2" xfId="36754"/>
    <cellStyle name="汇总 2 4 2 2 2 4 2 4" xfId="36755"/>
    <cellStyle name="汇总 2 4 2 2 2 4 3" xfId="36756"/>
    <cellStyle name="汇总 2 4 2 2 2 4 3 2" xfId="36757"/>
    <cellStyle name="汇总 2 4 2 2 2 4 4" xfId="36758"/>
    <cellStyle name="汇总 2 4 2 2 2 4 4 2" xfId="36759"/>
    <cellStyle name="汇总 2 4 2 2 2 4 5" xfId="36760"/>
    <cellStyle name="汇总 2 4 2 2 2 5" xfId="36761"/>
    <cellStyle name="汇总 2 4 2 2 2 5 2" xfId="36762"/>
    <cellStyle name="汇总 2 4 2 2 2 5 2 2" xfId="36763"/>
    <cellStyle name="汇总 2 4 2 2 2 5 3" xfId="36764"/>
    <cellStyle name="汇总 2 4 2 2 2 5 3 2" xfId="36765"/>
    <cellStyle name="汇总 2 4 2 2 2 5 4" xfId="36766"/>
    <cellStyle name="汇总 2 4 2 2 3" xfId="36767"/>
    <cellStyle name="汇总 2 4 2 2 3 2" xfId="36768"/>
    <cellStyle name="汇总 2 4 2 2 3 2 2" xfId="36769"/>
    <cellStyle name="汇总 2 4 2 2 3 2 2 2" xfId="36770"/>
    <cellStyle name="汇总 2 4 2 2 3 2 2 2 2" xfId="36771"/>
    <cellStyle name="适中 2 5 2 2 2 3 4" xfId="36772"/>
    <cellStyle name="汇总 2 4 2 2 3 2 2 3" xfId="36773"/>
    <cellStyle name="汇总 2 4 2 2 3 2 2 3 2" xfId="36774"/>
    <cellStyle name="汇总 2 4 2 2 3 2 2 4" xfId="36775"/>
    <cellStyle name="汇总 2 4 2 2 3 2 3" xfId="36776"/>
    <cellStyle name="汇总 2 4 2 2 3 2 3 2" xfId="36777"/>
    <cellStyle name="汇总 2 4 2 2 3 2 4" xfId="36778"/>
    <cellStyle name="汇总 2 4 2 2 3 2 4 2" xfId="36779"/>
    <cellStyle name="汇总 2 4 2 2 3 2 5" xfId="36780"/>
    <cellStyle name="汇总 2 4 2 2 3 3 2" xfId="36781"/>
    <cellStyle name="汇总 2 4 2 2 3 3 2 2" xfId="36782"/>
    <cellStyle name="汇总 2 4 2 2 3 3 3" xfId="36783"/>
    <cellStyle name="汇总 2 4 2 2 3 3 3 2" xfId="36784"/>
    <cellStyle name="汇总 2 4 2 2 3 3 4" xfId="36785"/>
    <cellStyle name="汇总 2 4 2 2 3 4" xfId="36786"/>
    <cellStyle name="汇总 2 4 2 2 3 4 2" xfId="36787"/>
    <cellStyle name="汇总 2 4 2 2 3 5" xfId="36788"/>
    <cellStyle name="汇总 2 4 2 2 3 5 2" xfId="36789"/>
    <cellStyle name="汇总 2 4 2 2 4" xfId="36790"/>
    <cellStyle name="汇总 2 4 2 2 4 2" xfId="36791"/>
    <cellStyle name="汇总 2 4 2 2 4 2 2" xfId="36792"/>
    <cellStyle name="汇总 2 4 2 2 4 2 2 2" xfId="36793"/>
    <cellStyle name="汇总 2 4 2 2 4 2 3" xfId="36794"/>
    <cellStyle name="汇总 2 4 2 2 4 2 3 2" xfId="36795"/>
    <cellStyle name="汇总 2 4 2 2 4 2 4" xfId="36796"/>
    <cellStyle name="汇总 2 4 2 2 4 3" xfId="36797"/>
    <cellStyle name="汇总 2 4 2 2 4 3 2" xfId="36798"/>
    <cellStyle name="汇总 2 4 2 2 4 4" xfId="36799"/>
    <cellStyle name="汇总 2 4 2 2 4 4 2" xfId="36800"/>
    <cellStyle name="汇总 2 4 2 2 4 5" xfId="36801"/>
    <cellStyle name="汇总 2 4 2 2 5" xfId="36802"/>
    <cellStyle name="汇总 2 4 2 2 5 2" xfId="36803"/>
    <cellStyle name="汇总 2 4 2 2 5 2 2" xfId="36804"/>
    <cellStyle name="汇总 2 4 2 2 5 3" xfId="36805"/>
    <cellStyle name="汇总 2 4 2 2 5 3 2" xfId="36806"/>
    <cellStyle name="汇总 2 4 2 2 5 4" xfId="36807"/>
    <cellStyle name="汇总 2 4 2 2 6" xfId="36808"/>
    <cellStyle name="汇总 2 4 2 2 6 2" xfId="36809"/>
    <cellStyle name="汇总 2 4 2 2 7" xfId="36810"/>
    <cellStyle name="汇总 2 4 2 2 7 2" xfId="36811"/>
    <cellStyle name="汇总 2 4 2 2 8" xfId="36812"/>
    <cellStyle name="汇总 2 4 2 3" xfId="36813"/>
    <cellStyle name="汇总 2 4 2 3 2" xfId="36814"/>
    <cellStyle name="汇总 2 4 2 3 2 2" xfId="36815"/>
    <cellStyle name="汇总 2 4 2 3 2 2 2" xfId="36816"/>
    <cellStyle name="汇总 2 4 2 3 2 2 2 2" xfId="36817"/>
    <cellStyle name="汇总 2 4 2 3 2 2 2 2 2" xfId="36818"/>
    <cellStyle name="输入 2 2 3 5 3" xfId="36819"/>
    <cellStyle name="汇总 2 4 2 3 2 2 2 3" xfId="36820"/>
    <cellStyle name="汇总 2 4 2 3 2 2 2 3 2" xfId="36821"/>
    <cellStyle name="强调文字颜色 4 2 4 2 3" xfId="36822"/>
    <cellStyle name="汇总 2 4 2 3 2 2 2 4" xfId="36823"/>
    <cellStyle name="汇总 2 4 2 3 2 2 3" xfId="36824"/>
    <cellStyle name="汇总 2 4 2 3 2 2 3 2" xfId="36825"/>
    <cellStyle name="汇总 2 4 2 3 2 2 4" xfId="36826"/>
    <cellStyle name="汇总 2 4 2 3 2 2 4 2" xfId="36827"/>
    <cellStyle name="汇总 2 4 2 3 2 2 5" xfId="36828"/>
    <cellStyle name="汇总 2 4 2 3 2 3" xfId="36829"/>
    <cellStyle name="汇总 2 4 2 3 2 3 2" xfId="36830"/>
    <cellStyle name="汇总 2 4 2 3 2 3 2 2" xfId="36831"/>
    <cellStyle name="汇总 2 4 2 3 2 3 3" xfId="36832"/>
    <cellStyle name="汇总 2 4 2 3 2 3 3 2" xfId="36833"/>
    <cellStyle name="汇总 2 4 2 3 2 3 4" xfId="36834"/>
    <cellStyle name="汇总 2 4 2 3 2 4" xfId="36835"/>
    <cellStyle name="汇总 2 4 2 3 2 4 2" xfId="36836"/>
    <cellStyle name="汇总 2 4 2 3 2 5" xfId="36837"/>
    <cellStyle name="汇总 2 4 2 3 2 5 2" xfId="36838"/>
    <cellStyle name="汇总 2 4 2 3 3" xfId="36839"/>
    <cellStyle name="汇总 2 4 2 3 3 2" xfId="36840"/>
    <cellStyle name="汇总 2 4 2 3 3 2 2" xfId="36841"/>
    <cellStyle name="汇总 2 4 2 3 3 2 2 2" xfId="36842"/>
    <cellStyle name="汇总 2 4 2 3 3 2 2 2 2" xfId="36843"/>
    <cellStyle name="汇总 2 4 2 3 3 2 2 3" xfId="36844"/>
    <cellStyle name="汇总 2 4 2 3 3 2 2 3 2" xfId="36845"/>
    <cellStyle name="强调文字颜色 5 2 4 2 3" xfId="36846"/>
    <cellStyle name="汇总 2 4 2 3 3 2 2 4" xfId="36847"/>
    <cellStyle name="汇总 2 4 2 3 3 2 3" xfId="36848"/>
    <cellStyle name="汇总 2 4 2 3 3 2 3 2" xfId="36849"/>
    <cellStyle name="汇总 2 4 2 3 3 2 4" xfId="36850"/>
    <cellStyle name="汇总 2 4 2 3 3 2 4 2" xfId="36851"/>
    <cellStyle name="汇总 2 4 2 3 3 2 5" xfId="36852"/>
    <cellStyle name="汇总 2 4 2 3 3 3" xfId="36853"/>
    <cellStyle name="汇总 2 4 2 3 3 3 2" xfId="36854"/>
    <cellStyle name="汇总 2 4 2 3 3 3 2 2" xfId="36855"/>
    <cellStyle name="汇总 2 4 2 3 3 3 3" xfId="36856"/>
    <cellStyle name="汇总 2 4 2 3 3 3 3 2" xfId="36857"/>
    <cellStyle name="汇总 2 4 2 3 3 3 4" xfId="36858"/>
    <cellStyle name="汇总 2 4 2 3 3 4" xfId="36859"/>
    <cellStyle name="汇总 2 4 2 3 3 4 2" xfId="36860"/>
    <cellStyle name="汇总 2 4 2 3 3 5" xfId="36861"/>
    <cellStyle name="汇总 2 4 2 3 3 5 2" xfId="36862"/>
    <cellStyle name="汇总 2 4 2 3 4" xfId="36863"/>
    <cellStyle name="汇总 2 4 2 3 4 2" xfId="36864"/>
    <cellStyle name="汇总 2 4 2 3 4 2 2" xfId="36865"/>
    <cellStyle name="汇总 2 4 2 3 4 2 2 2" xfId="36866"/>
    <cellStyle name="汇总 2 4 2 3 4 2 3" xfId="36867"/>
    <cellStyle name="汇总 2 4 2 3 4 2 3 2" xfId="36868"/>
    <cellStyle name="汇总 2 4 2 3 4 2 4" xfId="36869"/>
    <cellStyle name="汇总 2 4 2 3 4 3" xfId="36870"/>
    <cellStyle name="汇总 2 4 2 3 4 3 2" xfId="36871"/>
    <cellStyle name="汇总 2 4 2 3 4 4" xfId="36872"/>
    <cellStyle name="汇总 2 4 2 3 4 4 2" xfId="36873"/>
    <cellStyle name="汇总 2 4 2 3 4 5" xfId="36874"/>
    <cellStyle name="汇总 2 4 2 3 5" xfId="36875"/>
    <cellStyle name="汇总 2 4 2 3 5 2" xfId="36876"/>
    <cellStyle name="汇总 2 4 2 3 5 2 2" xfId="36877"/>
    <cellStyle name="汇总 2 4 2 3 5 3" xfId="36878"/>
    <cellStyle name="汇总 2 4 2 3 5 3 2" xfId="36879"/>
    <cellStyle name="汇总 2 4 2 3 5 4" xfId="36880"/>
    <cellStyle name="汇总 2 4 2 3 6" xfId="36881"/>
    <cellStyle name="汇总 2 4 2 3 6 2" xfId="36882"/>
    <cellStyle name="汇总 2 4 2 3 7" xfId="36883"/>
    <cellStyle name="汇总 2 4 2 3 7 2" xfId="36884"/>
    <cellStyle name="汇总 2 4 2 3 8" xfId="36885"/>
    <cellStyle name="汇总 2 4 2 4" xfId="36886"/>
    <cellStyle name="汇总 2 4 2 4 2" xfId="36887"/>
    <cellStyle name="汇总 2 4 2 4 2 2" xfId="36888"/>
    <cellStyle name="汇总 2 4 2 4 2 2 2" xfId="36889"/>
    <cellStyle name="汇总 2 4 2 4 2 2 2 2" xfId="36890"/>
    <cellStyle name="汇总 2 4 2 4 2 2 3" xfId="36891"/>
    <cellStyle name="汇总 2 4 2 4 2 2 3 2" xfId="36892"/>
    <cellStyle name="汇总 2 4 2 4 2 2 4" xfId="36893"/>
    <cellStyle name="汇总 2 4 2 4 2 3" xfId="36894"/>
    <cellStyle name="汇总 2 4 2 4 2 3 2" xfId="36895"/>
    <cellStyle name="汇总 2 4 2 4 2 4" xfId="36896"/>
    <cellStyle name="汇总 2 4 2 4 2 4 2" xfId="36897"/>
    <cellStyle name="汇总 2 4 2 4 2 5" xfId="36898"/>
    <cellStyle name="汇总 2 4 2 4 3" xfId="36899"/>
    <cellStyle name="汇总 2 4 2 4 3 2" xfId="36900"/>
    <cellStyle name="汇总 2 4 2 4 3 2 2" xfId="36901"/>
    <cellStyle name="汇总 2 4 2 4 3 3" xfId="36902"/>
    <cellStyle name="汇总 2 4 2 4 3 3 2" xfId="36903"/>
    <cellStyle name="汇总 2 4 2 4 3 4" xfId="36904"/>
    <cellStyle name="汇总 2 4 2 4 4" xfId="36905"/>
    <cellStyle name="汇总 2 4 2 4 4 2" xfId="36906"/>
    <cellStyle name="汇总 2 4 2 4 5" xfId="36907"/>
    <cellStyle name="汇总 2 4 2 4 5 2" xfId="36908"/>
    <cellStyle name="汇总 2 4 2 4 6" xfId="36909"/>
    <cellStyle name="汇总 2 4 2 5" xfId="36910"/>
    <cellStyle name="汇总 2 4 2 5 2" xfId="36911"/>
    <cellStyle name="汇总 2 4 2 5 2 2" xfId="36912"/>
    <cellStyle name="汇总 2 4 2 5 2 2 2" xfId="36913"/>
    <cellStyle name="汇总 2 4 2 5 2 3" xfId="36914"/>
    <cellStyle name="汇总 2 4 2 5 2 3 2" xfId="36915"/>
    <cellStyle name="汇总 2 4 2 5 2 4" xfId="36916"/>
    <cellStyle name="汇总 2 4 2 5 3" xfId="36917"/>
    <cellStyle name="汇总 2 4 2 5 3 2" xfId="36918"/>
    <cellStyle name="汇总 2 4 2 5 4" xfId="36919"/>
    <cellStyle name="汇总 2 4 2 5 4 2" xfId="36920"/>
    <cellStyle name="汇总 2 4 2 5 5" xfId="36921"/>
    <cellStyle name="汇总 2 4 2 6" xfId="36922"/>
    <cellStyle name="汇总 2 4 2 6 2" xfId="36923"/>
    <cellStyle name="汇总 2 4 2 6 2 2" xfId="36924"/>
    <cellStyle name="汇总 2 4 2 6 3" xfId="36925"/>
    <cellStyle name="汇总 2 4 2 6 3 2" xfId="36926"/>
    <cellStyle name="汇总 2 4 2 6 4" xfId="36927"/>
    <cellStyle name="汇总 2 4 2 7" xfId="36928"/>
    <cellStyle name="汇总 2 4 2 7 2" xfId="36929"/>
    <cellStyle name="汇总 2 4 2 8" xfId="36930"/>
    <cellStyle name="注释 2 2 2 2 2 2 3 3 2" xfId="36931"/>
    <cellStyle name="汇总 2 4 2 8 2" xfId="36932"/>
    <cellStyle name="汇总 2 4 2 9" xfId="36933"/>
    <cellStyle name="汇总 2 4 3" xfId="36934"/>
    <cellStyle name="汇总 2 4 3 2" xfId="36935"/>
    <cellStyle name="汇总 2 4 3 2 2" xfId="36936"/>
    <cellStyle name="汇总 2 4 3 2 2 2" xfId="36937"/>
    <cellStyle name="汇总 2 4 3 2 2 2 2" xfId="36938"/>
    <cellStyle name="汇总 2 4 3 2 2 2 2 2" xfId="36939"/>
    <cellStyle name="汇总 2 4 3 2 2 2 2 2 2" xfId="36940"/>
    <cellStyle name="汇总 2 4 3 2 2 2 2 3" xfId="36941"/>
    <cellStyle name="汇总 2 4 3 2 2 2 2 3 2" xfId="36942"/>
    <cellStyle name="汇总 2 4 3 2 2 2 2 4" xfId="36943"/>
    <cellStyle name="汇总 2 4 3 2 2 2 3" xfId="36944"/>
    <cellStyle name="汇总 2 4 3 2 2 2 4" xfId="36945"/>
    <cellStyle name="汇总 2 4 3 2 2 2 4 2" xfId="36946"/>
    <cellStyle name="汇总 2 4 3 2 2 2 5" xfId="36947"/>
    <cellStyle name="汇总 2 4 3 2 2 3" xfId="36948"/>
    <cellStyle name="汇总 2 4 3 2 2 3 2" xfId="36949"/>
    <cellStyle name="汇总 2 4 3 2 2 3 2 2" xfId="36950"/>
    <cellStyle name="汇总 2 4 3 2 2 3 3" xfId="36951"/>
    <cellStyle name="汇总 2 4 3 2 2 3 4" xfId="36952"/>
    <cellStyle name="汇总 2 4 3 2 2 4" xfId="36953"/>
    <cellStyle name="汇总 2 4 3 2 2 4 2" xfId="36954"/>
    <cellStyle name="汇总 2 4 3 2 2 5" xfId="36955"/>
    <cellStyle name="汇总 2 4 3 2 2 5 2" xfId="36956"/>
    <cellStyle name="汇总 2 4 3 2 3" xfId="36957"/>
    <cellStyle name="汇总 2 4 3 2 3 2" xfId="36958"/>
    <cellStyle name="汇总 2 4 3 2 3 2 2" xfId="36959"/>
    <cellStyle name="汇总 2 4 3 2 3 2 2 2" xfId="36960"/>
    <cellStyle name="汇总 2 4 3 2 3 2 2 2 2" xfId="36961"/>
    <cellStyle name="汇总 2 4 3 2 3 2 2 3" xfId="36962"/>
    <cellStyle name="汇总 2 4 3 2 3 2 2 3 2" xfId="36963"/>
    <cellStyle name="汇总 2 4 3 2 3 2 2 4" xfId="36964"/>
    <cellStyle name="汇总 2 4 3 2 3 2 3" xfId="36965"/>
    <cellStyle name="汇总 2 4 3 2 3 2 3 2" xfId="36966"/>
    <cellStyle name="汇总 2 4 3 2 3 2 4" xfId="36967"/>
    <cellStyle name="汇总 2 4 3 2 3 2 4 2" xfId="36968"/>
    <cellStyle name="汇总 2 4 3 2 3 2 5" xfId="36969"/>
    <cellStyle name="汇总 2 4 3 2 3 3" xfId="36970"/>
    <cellStyle name="汇总 2 4 3 2 3 3 2" xfId="36971"/>
    <cellStyle name="汇总 2 4 3 2 3 3 2 2" xfId="36972"/>
    <cellStyle name="汇总 2 4 3 2 3 3 3" xfId="36973"/>
    <cellStyle name="汇总 2 4 3 2 3 3 3 2" xfId="36974"/>
    <cellStyle name="汇总 2 4 3 2 3 3 4" xfId="36975"/>
    <cellStyle name="汇总 2 4 3 2 3 4" xfId="36976"/>
    <cellStyle name="汇总 2 4 3 2 3 4 2" xfId="36977"/>
    <cellStyle name="汇总 2 4 3 2 3 5" xfId="36978"/>
    <cellStyle name="汇总 2 4 3 2 3 5 2" xfId="36979"/>
    <cellStyle name="汇总 2 4 3 2 4" xfId="36980"/>
    <cellStyle name="汇总 2 4 3 2 4 2" xfId="36981"/>
    <cellStyle name="汇总 2 4 3 2 4 2 2" xfId="36982"/>
    <cellStyle name="汇总 2 4 3 2 4 2 2 2" xfId="36983"/>
    <cellStyle name="汇总 2 4 3 2 4 2 3" xfId="36984"/>
    <cellStyle name="汇总 2 4 3 2 4 2 3 2" xfId="36985"/>
    <cellStyle name="汇总 2 4 3 2 4 2 4" xfId="36986"/>
    <cellStyle name="汇总 2 4 3 2 4 3" xfId="36987"/>
    <cellStyle name="汇总 2 4 3 2 4 3 2" xfId="36988"/>
    <cellStyle name="汇总 2 4 3 2 4 4" xfId="36989"/>
    <cellStyle name="汇总 2 4 3 2 4 4 2" xfId="36990"/>
    <cellStyle name="汇总 2 4 3 2 4 5" xfId="36991"/>
    <cellStyle name="汇总 2 4 3 2 5" xfId="36992"/>
    <cellStyle name="汇总 2 4 3 2 5 2" xfId="36993"/>
    <cellStyle name="汇总 2 4 3 2 5 2 2" xfId="36994"/>
    <cellStyle name="汇总 2 4 3 2 5 3" xfId="36995"/>
    <cellStyle name="汇总 2 4 3 2 5 3 2" xfId="36996"/>
    <cellStyle name="汇总 2 4 3 2 5 4" xfId="36997"/>
    <cellStyle name="汇总 2 4 3 2 6" xfId="36998"/>
    <cellStyle name="汇总 2 4 3 2 6 2" xfId="36999"/>
    <cellStyle name="汇总 2 4 3 2 7" xfId="37000"/>
    <cellStyle name="汇总 2 4 3 2 7 2" xfId="37001"/>
    <cellStyle name="汇总 2 4 3 2 8" xfId="37002"/>
    <cellStyle name="汇总 2 4 3 3" xfId="37003"/>
    <cellStyle name="汇总 2 4 3 3 2" xfId="37004"/>
    <cellStyle name="汇总 2 4 3 3 2 2" xfId="37005"/>
    <cellStyle name="汇总 2 4 3 3 2 2 2" xfId="37006"/>
    <cellStyle name="汇总 2 4 3 3 2 2 2 2" xfId="37007"/>
    <cellStyle name="汇总 2 4 3 3 2 2 3" xfId="37008"/>
    <cellStyle name="汇总 2 4 3 3 2 2 3 2" xfId="37009"/>
    <cellStyle name="汇总 2 4 3 3 2 2 4" xfId="37010"/>
    <cellStyle name="汇总 2 4 3 3 2 3" xfId="37011"/>
    <cellStyle name="汇总 2 4 3 3 2 3 2" xfId="37012"/>
    <cellStyle name="汇总 2 4 3 3 2 4" xfId="37013"/>
    <cellStyle name="汇总 2 4 3 3 2 4 2" xfId="37014"/>
    <cellStyle name="汇总 2 4 3 3 2 5" xfId="37015"/>
    <cellStyle name="汇总 2 4 3 3 3" xfId="37016"/>
    <cellStyle name="汇总 2 4 3 3 3 2" xfId="37017"/>
    <cellStyle name="汇总 2 4 3 3 3 2 2" xfId="37018"/>
    <cellStyle name="汇总 2 4 3 3 3 3" xfId="37019"/>
    <cellStyle name="汇总 2 4 3 3 3 3 2" xfId="37020"/>
    <cellStyle name="汇总 2 4 3 3 3 4" xfId="37021"/>
    <cellStyle name="汇总 2 4 3 3 4" xfId="37022"/>
    <cellStyle name="汇总 2 4 3 3 4 2" xfId="37023"/>
    <cellStyle name="汇总 2 4 3 3 5" xfId="37024"/>
    <cellStyle name="汇总 2 4 3 3 5 2" xfId="37025"/>
    <cellStyle name="汇总 2 4 3 3 6" xfId="37026"/>
    <cellStyle name="汇总 2 4 3 4" xfId="37027"/>
    <cellStyle name="汇总 2 4 3 4 2" xfId="37028"/>
    <cellStyle name="汇总 2 4 3 4 2 2" xfId="37029"/>
    <cellStyle name="汇总 2 4 3 4 2 2 2" xfId="37030"/>
    <cellStyle name="汇总 2 4 3 4 2 3" xfId="37031"/>
    <cellStyle name="汇总 2 4 3 4 2 3 2" xfId="37032"/>
    <cellStyle name="汇总 2 4 3 4 2 4" xfId="37033"/>
    <cellStyle name="汇总 2 4 3 4 3" xfId="37034"/>
    <cellStyle name="汇总 2 4 3 4 3 2" xfId="37035"/>
    <cellStyle name="汇总 2 4 3 4 4" xfId="37036"/>
    <cellStyle name="汇总 2 4 3 4 4 2" xfId="37037"/>
    <cellStyle name="汇总 2 4 3 4 5" xfId="37038"/>
    <cellStyle name="汇总 2 4 3 5" xfId="37039"/>
    <cellStyle name="汇总 2 4 3 5 2" xfId="37040"/>
    <cellStyle name="汇总 2 4 3 5 2 2" xfId="37041"/>
    <cellStyle name="汇总 2 4 3 5 3" xfId="37042"/>
    <cellStyle name="汇总 2 4 3 5 3 2" xfId="37043"/>
    <cellStyle name="汇总 2 4 3 5 4" xfId="37044"/>
    <cellStyle name="汇总 2 4 3 6" xfId="37045"/>
    <cellStyle name="汇总 2 4 3 6 2" xfId="37046"/>
    <cellStyle name="汇总 2 4 3 7" xfId="37047"/>
    <cellStyle name="汇总 2 4 3 7 2" xfId="37048"/>
    <cellStyle name="汇总 2 4 3 8" xfId="37049"/>
    <cellStyle name="汇总 2 4 4" xfId="37050"/>
    <cellStyle name="汇总 2 4 4 2" xfId="37051"/>
    <cellStyle name="汇总 2 4 4 2 2" xfId="37052"/>
    <cellStyle name="汇总 2 4 4 2 2 2" xfId="37053"/>
    <cellStyle name="汇总 2 4 4 2 2 2 2" xfId="37054"/>
    <cellStyle name="汇总 2 4 4 2 2 2 2 2" xfId="37055"/>
    <cellStyle name="汇总 2 4 4 2 2 2 3" xfId="37056"/>
    <cellStyle name="汇总 2 4 4 2 2 2 3 2" xfId="37057"/>
    <cellStyle name="汇总 2 4 4 2 2 2 4" xfId="37058"/>
    <cellStyle name="汇总 2 4 4 2 2 3" xfId="37059"/>
    <cellStyle name="汇总 2 4 4 2 2 3 2" xfId="37060"/>
    <cellStyle name="汇总 2 4 4 2 2 4" xfId="37061"/>
    <cellStyle name="汇总 2 4 4 2 2 4 2" xfId="37062"/>
    <cellStyle name="汇总 2 4 4 2 2 5" xfId="37063"/>
    <cellStyle name="汇总 2 4 4 2 3" xfId="37064"/>
    <cellStyle name="汇总 2 4 4 2 3 2" xfId="37065"/>
    <cellStyle name="汇总 2 4 4 2 3 2 2" xfId="37066"/>
    <cellStyle name="汇总 2 4 4 2 3 3" xfId="37067"/>
    <cellStyle name="汇总 2 4 4 2 3 3 2" xfId="37068"/>
    <cellStyle name="汇总 2 4 4 2 3 4" xfId="37069"/>
    <cellStyle name="汇总 2 4 4 2 4" xfId="37070"/>
    <cellStyle name="汇总 2 4 4 2 4 2" xfId="37071"/>
    <cellStyle name="汇总 2 4 4 2 5" xfId="37072"/>
    <cellStyle name="汇总 2 4 4 2 5 2" xfId="37073"/>
    <cellStyle name="汇总 2 4 4 2 6" xfId="37074"/>
    <cellStyle name="汇总 2 4 4 3" xfId="37075"/>
    <cellStyle name="汇总 2 4 4 3 2" xfId="37076"/>
    <cellStyle name="汇总 2 4 4 3 2 2" xfId="37077"/>
    <cellStyle name="汇总 2 4 4 3 2 2 2" xfId="37078"/>
    <cellStyle name="汇总 2 4 4 3 2 2 2 2" xfId="37079"/>
    <cellStyle name="汇总 2 4 4 3 2 2 3" xfId="37080"/>
    <cellStyle name="汇总 2 4 4 3 2 2 3 2" xfId="37081"/>
    <cellStyle name="汇总 2 4 4 3 2 2 4" xfId="37082"/>
    <cellStyle name="汇总 2 4 4 3 2 3" xfId="37083"/>
    <cellStyle name="汇总 2 4 4 3 2 3 2" xfId="37084"/>
    <cellStyle name="汇总 2 4 4 3 2 4" xfId="37085"/>
    <cellStyle name="汇总 2 4 4 3 2 4 2" xfId="37086"/>
    <cellStyle name="汇总 2 4 4 3 2 5" xfId="37087"/>
    <cellStyle name="汇总 2 4 4 3 3" xfId="37088"/>
    <cellStyle name="汇总 2 4 4 3 3 2" xfId="37089"/>
    <cellStyle name="汇总 2 4 4 3 3 2 2" xfId="37090"/>
    <cellStyle name="汇总 2 4 4 3 3 3" xfId="37091"/>
    <cellStyle name="汇总 2 4 4 3 3 3 2" xfId="37092"/>
    <cellStyle name="汇总 2 4 4 3 3 4" xfId="37093"/>
    <cellStyle name="汇总 2 4 4 3 4" xfId="37094"/>
    <cellStyle name="汇总 2 4 4 3 4 2" xfId="37095"/>
    <cellStyle name="汇总 2 4 4 3 5" xfId="37096"/>
    <cellStyle name="汇总 2 4 4 3 5 2" xfId="37097"/>
    <cellStyle name="汇总 2 4 4 3 6" xfId="37098"/>
    <cellStyle name="汇总 2 4 4 4" xfId="37099"/>
    <cellStyle name="汇总 2 4 4 4 2" xfId="37100"/>
    <cellStyle name="汇总 2 4 4 4 2 2" xfId="37101"/>
    <cellStyle name="汇总 2 4 4 4 2 2 2" xfId="37102"/>
    <cellStyle name="汇总 2 4 4 4 2 3" xfId="37103"/>
    <cellStyle name="汇总 2 4 4 4 2 3 2" xfId="37104"/>
    <cellStyle name="汇总 2 4 4 4 2 4" xfId="37105"/>
    <cellStyle name="汇总 2 4 4 4 3" xfId="37106"/>
    <cellStyle name="汇总 2 4 4 4 3 2" xfId="37107"/>
    <cellStyle name="汇总 2 4 4 4 4" xfId="37108"/>
    <cellStyle name="汇总 2 4 4 4 4 2" xfId="37109"/>
    <cellStyle name="汇总 2 4 4 4 5" xfId="37110"/>
    <cellStyle name="汇总 2 4 4 5" xfId="37111"/>
    <cellStyle name="汇总 2 4 4 5 2" xfId="37112"/>
    <cellStyle name="汇总 2 4 4 5 2 2" xfId="37113"/>
    <cellStyle name="汇总 2 4 4 5 3" xfId="37114"/>
    <cellStyle name="汇总 2 4 4 5 3 2" xfId="37115"/>
    <cellStyle name="汇总 2 4 4 5 4" xfId="37116"/>
    <cellStyle name="汇总 2 4 4 6" xfId="37117"/>
    <cellStyle name="汇总 2 4 4 6 2" xfId="37118"/>
    <cellStyle name="汇总 2 4 4 7" xfId="37119"/>
    <cellStyle name="汇总 2 4 4 7 2" xfId="37120"/>
    <cellStyle name="汇总 2 4 4 8" xfId="37121"/>
    <cellStyle name="汇总 2 4 5" xfId="37122"/>
    <cellStyle name="汇总 2 4 5 2" xfId="37123"/>
    <cellStyle name="汇总 2 4 5 2 2" xfId="37124"/>
    <cellStyle name="汇总 2 4 5 2 2 2" xfId="37125"/>
    <cellStyle name="汇总 2 4 5 2 2 2 2" xfId="37126"/>
    <cellStyle name="汇总 2 4 5 2 2 3" xfId="37127"/>
    <cellStyle name="汇总 2 4 5 2 2 3 2" xfId="37128"/>
    <cellStyle name="汇总 2 4 5 2 2 4" xfId="37129"/>
    <cellStyle name="汇总 2 4 5 2 3" xfId="37130"/>
    <cellStyle name="汇总 2 4 5 2 3 2" xfId="37131"/>
    <cellStyle name="汇总 2 4 5 2 4" xfId="37132"/>
    <cellStyle name="汇总 2 4 5 2 4 2" xfId="37133"/>
    <cellStyle name="汇总 2 4 5 2 5" xfId="37134"/>
    <cellStyle name="汇总 2 4 5 3" xfId="37135"/>
    <cellStyle name="汇总 2 4 5 3 2" xfId="37136"/>
    <cellStyle name="汇总 2 4 5 3 2 2" xfId="37137"/>
    <cellStyle name="汇总 2 4 5 3 3" xfId="37138"/>
    <cellStyle name="汇总 2 4 5 3 3 2" xfId="37139"/>
    <cellStyle name="汇总 2 4 5 3 4" xfId="37140"/>
    <cellStyle name="汇总 2 4 5 4" xfId="37141"/>
    <cellStyle name="汇总 2 4 5 4 2" xfId="37142"/>
    <cellStyle name="汇总 2 4 5 5" xfId="37143"/>
    <cellStyle name="汇总 2 4 5 5 2" xfId="37144"/>
    <cellStyle name="汇总 2 4 5 6" xfId="37145"/>
    <cellStyle name="汇总 2 4 6" xfId="37146"/>
    <cellStyle name="汇总 2 4 6 2" xfId="37147"/>
    <cellStyle name="汇总 2 4 6 2 2" xfId="37148"/>
    <cellStyle name="汇总 2 4 6 2 2 2" xfId="37149"/>
    <cellStyle name="汇总 2 4 6 2 3" xfId="37150"/>
    <cellStyle name="汇总 2 4 6 2 3 2" xfId="37151"/>
    <cellStyle name="汇总 2 4 6 2 4" xfId="37152"/>
    <cellStyle name="汇总 2 4 6 3" xfId="37153"/>
    <cellStyle name="汇总 2 4 6 3 2" xfId="37154"/>
    <cellStyle name="汇总 2 4 6 4" xfId="37155"/>
    <cellStyle name="汇总 2 4 6 4 2" xfId="37156"/>
    <cellStyle name="汇总 2 4 6 5" xfId="37157"/>
    <cellStyle name="汇总 2 4 7" xfId="37158"/>
    <cellStyle name="汇总 2 4 7 2" xfId="37159"/>
    <cellStyle name="汇总 2 4 7 2 2" xfId="37160"/>
    <cellStyle name="汇总 2 4 7 3" xfId="37161"/>
    <cellStyle name="汇总 2 4 7 3 2" xfId="37162"/>
    <cellStyle name="汇总 2 4 7 4" xfId="37163"/>
    <cellStyle name="汇总 2 4 8" xfId="37164"/>
    <cellStyle name="汇总 2 4 8 2" xfId="37165"/>
    <cellStyle name="汇总 2 4 9" xfId="37166"/>
    <cellStyle name="汇总 2 4 9 2" xfId="37167"/>
    <cellStyle name="汇总 2 5" xfId="37168"/>
    <cellStyle name="汇总 2 5 2" xfId="37169"/>
    <cellStyle name="汇总 2 5 2 2" xfId="37170"/>
    <cellStyle name="汇总 2 5 2 2 2" xfId="37171"/>
    <cellStyle name="汇总 2 5 2 2 2 2" xfId="37172"/>
    <cellStyle name="汇总 2 5 2 2 2 2 2" xfId="37173"/>
    <cellStyle name="汇总 2 5 2 2 2 2 2 2" xfId="37174"/>
    <cellStyle name="汇总 2 5 2 2 2 2 2 2 2" xfId="37175"/>
    <cellStyle name="汇总 2 5 2 2 2 2 2 3" xfId="37176"/>
    <cellStyle name="汇总 2 5 2 2 2 2 2 3 2" xfId="37177"/>
    <cellStyle name="汇总 2 5 2 2 2 2 2 4" xfId="37178"/>
    <cellStyle name="汇总 2 5 2 2 2 2 3" xfId="37179"/>
    <cellStyle name="汇总 2 5 2 2 2 2 3 2" xfId="37180"/>
    <cellStyle name="汇总 2 5 2 2 2 2 4" xfId="37181"/>
    <cellStyle name="汇总 2 5 2 2 2 2 4 2" xfId="37182"/>
    <cellStyle name="汇总 2 5 2 2 2 3 2" xfId="37183"/>
    <cellStyle name="汇总 2 5 2 2 2 3 2 2" xfId="37184"/>
    <cellStyle name="汇总 2 5 2 2 2 3 3" xfId="37185"/>
    <cellStyle name="汇总 2 5 2 2 2 3 3 2" xfId="37186"/>
    <cellStyle name="汇总 2 5 2 2 2 3 4" xfId="37187"/>
    <cellStyle name="汇总 2 5 2 2 2 4" xfId="37188"/>
    <cellStyle name="汇总 2 5 2 2 2 4 2" xfId="37189"/>
    <cellStyle name="汇总 2 5 2 2 2 5" xfId="37190"/>
    <cellStyle name="汇总 2 5 2 2 2 5 2" xfId="37191"/>
    <cellStyle name="汇总 2 5 2 2 2 6" xfId="37192"/>
    <cellStyle name="汇总 2 5 2 2 3" xfId="37193"/>
    <cellStyle name="汇总 2 5 2 2 3 2" xfId="37194"/>
    <cellStyle name="汇总 2 5 2 2 3 2 2" xfId="37195"/>
    <cellStyle name="汇总 2 5 2 2 3 2 2 2" xfId="37196"/>
    <cellStyle name="汇总 2 5 2 2 3 2 2 2 2" xfId="37197"/>
    <cellStyle name="汇总 2 5 2 2 3 2 2 3" xfId="37198"/>
    <cellStyle name="汇总 2 5 2 2 3 2 2 3 2" xfId="37199"/>
    <cellStyle name="汇总 2 5 2 2 3 2 2 4" xfId="37200"/>
    <cellStyle name="汇总 2 5 2 2 3 2 3" xfId="37201"/>
    <cellStyle name="汇总 2 5 2 2 3 2 3 2" xfId="37202"/>
    <cellStyle name="汇总 2 5 2 2 3 2 4" xfId="37203"/>
    <cellStyle name="汇总 2 5 2 2 3 2 4 2" xfId="37204"/>
    <cellStyle name="汇总 2 5 2 2 3 3 2 2" xfId="37205"/>
    <cellStyle name="汇总 2 5 2 2 3 3 3" xfId="37206"/>
    <cellStyle name="汇总 2 5 2 2 3 3 3 2" xfId="37207"/>
    <cellStyle name="汇总 2 5 2 2 3 3 4" xfId="37208"/>
    <cellStyle name="汇总 2 5 2 2 3 5 2" xfId="37209"/>
    <cellStyle name="汇总 2 5 2 2 3 6" xfId="37210"/>
    <cellStyle name="汇总 2 5 2 2 4" xfId="37211"/>
    <cellStyle name="汇总 2 5 2 2 4 2" xfId="37212"/>
    <cellStyle name="汇总 2 5 2 2 4 2 2" xfId="37213"/>
    <cellStyle name="汇总 2 5 2 2 4 2 2 2" xfId="37214"/>
    <cellStyle name="汇总 2 5 2 2 4 2 3" xfId="37215"/>
    <cellStyle name="汇总 2 5 2 2 4 2 3 2" xfId="37216"/>
    <cellStyle name="汇总 2 5 2 2 4 2 4" xfId="37217"/>
    <cellStyle name="汇总 2 5 2 2 4 3 2" xfId="37218"/>
    <cellStyle name="汇总 2 5 2 2 4 4" xfId="37219"/>
    <cellStyle name="汇总 2 5 2 2 4 4 2" xfId="37220"/>
    <cellStyle name="汇总 2 5 2 2 4 5" xfId="37221"/>
    <cellStyle name="汇总 2 5 2 2 5" xfId="37222"/>
    <cellStyle name="汇总 2 5 2 2 5 2" xfId="37223"/>
    <cellStyle name="汇总 2 5 2 2 5 2 2" xfId="37224"/>
    <cellStyle name="汇总 2 5 2 2 5 3 2" xfId="37225"/>
    <cellStyle name="汇总 2 5 2 2 5 4" xfId="37226"/>
    <cellStyle name="汇总 2 5 2 2 6" xfId="37227"/>
    <cellStyle name="汇总 2 5 2 2 6 2" xfId="37228"/>
    <cellStyle name="汇总 2 5 2 2 7" xfId="37229"/>
    <cellStyle name="汇总 2 5 2 2 7 2" xfId="37230"/>
    <cellStyle name="汇总 2 5 2 2 8" xfId="37231"/>
    <cellStyle name="汇总 2 5 2 3" xfId="37232"/>
    <cellStyle name="汇总 2 5 2 3 2" xfId="37233"/>
    <cellStyle name="汇总 2 5 2 3 2 2" xfId="37234"/>
    <cellStyle name="汇总 2 5 2 3 2 2 2" xfId="37235"/>
    <cellStyle name="汇总 2 5 2 3 2 2 2 2" xfId="37236"/>
    <cellStyle name="汇总 2 5 2 3 2 2 3" xfId="37237"/>
    <cellStyle name="汇总 2 5 2 3 2 2 3 2" xfId="37238"/>
    <cellStyle name="汇总 2 5 2 3 2 2 4" xfId="37239"/>
    <cellStyle name="汇总 2 5 2 3 2 3" xfId="37240"/>
    <cellStyle name="汇总 2 5 2 3 2 3 2" xfId="37241"/>
    <cellStyle name="汇总 2 5 2 3 2 4" xfId="37242"/>
    <cellStyle name="汇总 2 5 2 3 2 4 2" xfId="37243"/>
    <cellStyle name="汇总 2 5 2 3 2 5" xfId="37244"/>
    <cellStyle name="汇总 2 5 2 3 3 2" xfId="37245"/>
    <cellStyle name="汇总 2 5 2 3 3 2 2" xfId="37246"/>
    <cellStyle name="汇总 2 5 2 3 3 3 2" xfId="37247"/>
    <cellStyle name="汇总 2 5 2 3 3 4" xfId="37248"/>
    <cellStyle name="汇总 2 5 2 3 4" xfId="37249"/>
    <cellStyle name="汇总 2 5 2 3 4 2" xfId="37250"/>
    <cellStyle name="汇总 2 5 2 3 5" xfId="37251"/>
    <cellStyle name="汇总 2 5 2 3 5 2" xfId="37252"/>
    <cellStyle name="汇总 2 5 2 3 6" xfId="37253"/>
    <cellStyle name="汇总 2 5 2 4" xfId="37254"/>
    <cellStyle name="汇总 2 5 2 4 2" xfId="37255"/>
    <cellStyle name="汇总 2 5 2 4 2 2" xfId="37256"/>
    <cellStyle name="汇总 2 5 2 4 2 2 2" xfId="37257"/>
    <cellStyle name="汇总 2 5 2 4 2 3" xfId="37258"/>
    <cellStyle name="汇总 2 5 2 4 2 3 2" xfId="37259"/>
    <cellStyle name="汇总 2 5 2 4 2 4" xfId="37260"/>
    <cellStyle name="汇总 2 5 2 4 3 2" xfId="37261"/>
    <cellStyle name="汇总 2 5 2 4 4" xfId="37262"/>
    <cellStyle name="汇总 2 5 2 4 4 2" xfId="37263"/>
    <cellStyle name="汇总 2 5 2 4 5" xfId="37264"/>
    <cellStyle name="汇总 2 5 2 5" xfId="37265"/>
    <cellStyle name="汇总 2 5 2 5 2" xfId="37266"/>
    <cellStyle name="汇总 2 5 2 5 2 2" xfId="37267"/>
    <cellStyle name="汇总 2 5 2 5 3" xfId="37268"/>
    <cellStyle name="汇总 2 5 2 5 3 2" xfId="37269"/>
    <cellStyle name="汇总 2 5 2 5 4" xfId="37270"/>
    <cellStyle name="汇总 2 5 2 6" xfId="37271"/>
    <cellStyle name="汇总 2 5 2 6 2" xfId="37272"/>
    <cellStyle name="汇总 2 5 2 7" xfId="37273"/>
    <cellStyle name="汇总 2 5 2 8" xfId="37274"/>
    <cellStyle name="汇总 2 5 3" xfId="37275"/>
    <cellStyle name="汇总 2 5 3 2" xfId="37276"/>
    <cellStyle name="汇总 2 5 3 2 2" xfId="37277"/>
    <cellStyle name="汇总 2 5 3 2 2 2" xfId="37278"/>
    <cellStyle name="汇总 2 5 3 2 2 2 2" xfId="37279"/>
    <cellStyle name="汇总 2 5 3 2 2 2 2 2" xfId="37280"/>
    <cellStyle name="汇总 2 5 3 2 2 2 3" xfId="37281"/>
    <cellStyle name="汇总 2 5 3 2 2 2 3 2" xfId="37282"/>
    <cellStyle name="汇总 2 5 3 2 2 2 4" xfId="37283"/>
    <cellStyle name="汇总 2 5 3 2 2 3" xfId="37284"/>
    <cellStyle name="汇总 2 5 3 2 2 3 2" xfId="37285"/>
    <cellStyle name="汇总 2 5 3 2 2 4" xfId="37286"/>
    <cellStyle name="汇总 2 5 3 2 2 4 2" xfId="37287"/>
    <cellStyle name="汇总 2 5 3 2 2 5" xfId="37288"/>
    <cellStyle name="汇总 2 5 3 2 3" xfId="37289"/>
    <cellStyle name="汇总 2 5 3 2 3 2" xfId="37290"/>
    <cellStyle name="汇总 2 5 3 2 3 2 2" xfId="37291"/>
    <cellStyle name="汇总 2 5 3 2 3 3" xfId="37292"/>
    <cellStyle name="汇总 2 5 3 2 3 3 2" xfId="37293"/>
    <cellStyle name="汇总 2 5 3 2 3 4" xfId="37294"/>
    <cellStyle name="汇总 2 5 3 2 4" xfId="37295"/>
    <cellStyle name="汇总 2 5 3 2 4 2" xfId="37296"/>
    <cellStyle name="汇总 2 5 3 2 5" xfId="37297"/>
    <cellStyle name="汇总 2 5 3 2 5 2" xfId="37298"/>
    <cellStyle name="汇总 2 5 3 2 6" xfId="37299"/>
    <cellStyle name="汇总 2 5 3 3" xfId="37300"/>
    <cellStyle name="汇总 2 5 3 3 2" xfId="37301"/>
    <cellStyle name="汇总 2 5 3 3 2 2" xfId="37302"/>
    <cellStyle name="汇总 2 5 3 3 2 2 2" xfId="37303"/>
    <cellStyle name="汇总 2 5 3 3 2 2 2 2" xfId="37304"/>
    <cellStyle name="汇总 2 5 3 3 2 2 3" xfId="37305"/>
    <cellStyle name="汇总 2 5 3 3 2 2 3 2" xfId="37306"/>
    <cellStyle name="汇总 2 5 3 3 2 2 4" xfId="37307"/>
    <cellStyle name="汇总 2 5 3 3 2 3" xfId="37308"/>
    <cellStyle name="汇总 2 5 3 3 2 3 2" xfId="37309"/>
    <cellStyle name="汇总 2 5 3 3 2 4" xfId="37310"/>
    <cellStyle name="汇总 2 5 3 3 2 4 2" xfId="37311"/>
    <cellStyle name="汇总 2 5 3 3 2 5" xfId="37312"/>
    <cellStyle name="汇总 2 5 3 3 3" xfId="37313"/>
    <cellStyle name="汇总 2 5 3 3 3 2" xfId="37314"/>
    <cellStyle name="汇总 2 5 3 3 3 2 2" xfId="37315"/>
    <cellStyle name="汇总 2 5 3 3 3 3" xfId="37316"/>
    <cellStyle name="汇总 2 5 3 3 3 3 2" xfId="37317"/>
    <cellStyle name="汇总 2 5 3 3 3 4" xfId="37318"/>
    <cellStyle name="汇总 2 5 3 3 4" xfId="37319"/>
    <cellStyle name="汇总 2 5 3 3 4 2" xfId="37320"/>
    <cellStyle name="汇总 2 5 3 3 5" xfId="37321"/>
    <cellStyle name="汇总 2 5 3 3 5 2" xfId="37322"/>
    <cellStyle name="汇总 2 5 3 3 6" xfId="37323"/>
    <cellStyle name="汇总 2 5 3 4" xfId="37324"/>
    <cellStyle name="汇总 2 5 3 4 2" xfId="37325"/>
    <cellStyle name="汇总 2 5 3 4 2 2" xfId="37326"/>
    <cellStyle name="汇总 2 5 3 4 2 2 2" xfId="37327"/>
    <cellStyle name="汇总 2 5 3 4 2 3" xfId="37328"/>
    <cellStyle name="汇总 2 5 3 4 2 3 2" xfId="37329"/>
    <cellStyle name="汇总 2 5 3 4 2 4" xfId="37330"/>
    <cellStyle name="汇总 2 5 3 4 3" xfId="37331"/>
    <cellStyle name="汇总 2 5 3 4 3 2" xfId="37332"/>
    <cellStyle name="汇总 2 5 3 4 4" xfId="37333"/>
    <cellStyle name="汇总 2 5 3 4 4 2" xfId="37334"/>
    <cellStyle name="汇总 2 5 3 4 5" xfId="37335"/>
    <cellStyle name="汇总 2 5 3 5" xfId="37336"/>
    <cellStyle name="汇总 2 5 3 5 2" xfId="37337"/>
    <cellStyle name="汇总 2 5 3 5 2 2" xfId="37338"/>
    <cellStyle name="汇总 2 5 3 5 3" xfId="37339"/>
    <cellStyle name="汇总 2 5 3 5 3 2" xfId="37340"/>
    <cellStyle name="汇总 2 5 3 5 4" xfId="37341"/>
    <cellStyle name="汇总 2 5 3 6" xfId="37342"/>
    <cellStyle name="汇总 2 5 3 6 2" xfId="37343"/>
    <cellStyle name="汇总 2 5 3 7" xfId="37344"/>
    <cellStyle name="汇总 2 5 3 7 2" xfId="37345"/>
    <cellStyle name="汇总 2 5 3 8" xfId="37346"/>
    <cellStyle name="汇总 2 5 4" xfId="37347"/>
    <cellStyle name="汇总 2 5 4 2" xfId="37348"/>
    <cellStyle name="汇总 2 5 4 2 2" xfId="37349"/>
    <cellStyle name="汇总 2 5 4 2 2 2" xfId="37350"/>
    <cellStyle name="汇总 2 5 4 2 2 2 2" xfId="37351"/>
    <cellStyle name="汇总 2 5 4 2 2 3" xfId="37352"/>
    <cellStyle name="汇总 2 5 4 2 2 3 2" xfId="37353"/>
    <cellStyle name="汇总 2 5 4 2 2 4" xfId="37354"/>
    <cellStyle name="汇总 2 5 4 2 3" xfId="37355"/>
    <cellStyle name="汇总 2 5 4 2 3 2" xfId="37356"/>
    <cellStyle name="汇总 2 5 4 2 4" xfId="37357"/>
    <cellStyle name="汇总 2 5 4 2 4 2" xfId="37358"/>
    <cellStyle name="汇总 2 5 4 2 5" xfId="37359"/>
    <cellStyle name="汇总 2 5 4 3" xfId="37360"/>
    <cellStyle name="汇总 2 5 4 3 2" xfId="37361"/>
    <cellStyle name="汇总 2 5 4 3 2 2" xfId="37362"/>
    <cellStyle name="汇总 2 5 4 3 3" xfId="37363"/>
    <cellStyle name="汇总 2 5 4 3 3 2" xfId="37364"/>
    <cellStyle name="汇总 2 5 4 3 4" xfId="37365"/>
    <cellStyle name="汇总 2 5 4 4" xfId="37366"/>
    <cellStyle name="汇总 2 5 4 4 2" xfId="37367"/>
    <cellStyle name="解释性文本 2 2 2 2 4" xfId="37368"/>
    <cellStyle name="汇总 2 5 4 5" xfId="37369"/>
    <cellStyle name="汇总 2 5 4 5 2" xfId="37370"/>
    <cellStyle name="解释性文本 2 2 2 3 4" xfId="37371"/>
    <cellStyle name="汇总 2 5 4 6" xfId="37372"/>
    <cellStyle name="汇总 2 5 5" xfId="37373"/>
    <cellStyle name="汇总 2 5 5 2" xfId="37374"/>
    <cellStyle name="汇总 2 5 5 2 2" xfId="37375"/>
    <cellStyle name="汇总 2 5 5 2 2 2" xfId="37376"/>
    <cellStyle name="汇总 2 5 5 2 3" xfId="37377"/>
    <cellStyle name="汇总 2 5 5 2 4" xfId="37378"/>
    <cellStyle name="汇总 2 5 5 3" xfId="37379"/>
    <cellStyle name="汇总 2 5 5 3 2" xfId="37380"/>
    <cellStyle name="汇总 2 5 5 4" xfId="37381"/>
    <cellStyle name="汇总 2 5 5 4 2" xfId="37382"/>
    <cellStyle name="解释性文本 2 2 3 2 4" xfId="37383"/>
    <cellStyle name="汇总 2 5 5 5" xfId="37384"/>
    <cellStyle name="汇总 2 5 6" xfId="37385"/>
    <cellStyle name="汇总 2 5 6 2" xfId="37386"/>
    <cellStyle name="汇总 2 5 6 2 2" xfId="37387"/>
    <cellStyle name="汇总 2 5 6 3" xfId="37388"/>
    <cellStyle name="汇总 2 5 6 3 2" xfId="37389"/>
    <cellStyle name="汇总 2 5 6 4" xfId="37390"/>
    <cellStyle name="汇总 2 5 7" xfId="37391"/>
    <cellStyle name="汇总 2 5 7 2" xfId="37392"/>
    <cellStyle name="汇总 2 5 8" xfId="37393"/>
    <cellStyle name="汇总 2 5 8 2" xfId="37394"/>
    <cellStyle name="汇总 2 5 9" xfId="37395"/>
    <cellStyle name="汇总 2 6" xfId="37396"/>
    <cellStyle name="汇总 2 6 2" xfId="37397"/>
    <cellStyle name="汇总 2 6 2 2" xfId="37398"/>
    <cellStyle name="汇总 2 6 2 2 2" xfId="37399"/>
    <cellStyle name="汇总 2 6 2 2 2 2" xfId="37400"/>
    <cellStyle name="汇总 2 6 2 2 2 2 2 2" xfId="37401"/>
    <cellStyle name="汇总 2 6 2 2 2 2 3" xfId="37402"/>
    <cellStyle name="汇总 2 6 2 2 2 2 3 2" xfId="37403"/>
    <cellStyle name="汇总 2 6 2 2 2 2 4" xfId="37404"/>
    <cellStyle name="汇总 2 6 2 2 2 3" xfId="37405"/>
    <cellStyle name="汇总 2 6 2 2 2 3 2" xfId="37406"/>
    <cellStyle name="汇总 2 6 2 2 2 4" xfId="37407"/>
    <cellStyle name="汇总 2 6 2 2 2 4 2" xfId="37408"/>
    <cellStyle name="汇总 2 6 2 2 2 5" xfId="37409"/>
    <cellStyle name="汇总 2 6 2 2 3" xfId="37410"/>
    <cellStyle name="汇总 2 6 2 2 3 2" xfId="37411"/>
    <cellStyle name="汇总 2 6 2 2 3 2 2" xfId="37412"/>
    <cellStyle name="汇总 2 6 2 2 3 3" xfId="37413"/>
    <cellStyle name="汇总 2 6 2 2 3 3 2" xfId="37414"/>
    <cellStyle name="汇总 2 6 2 2 3 4" xfId="37415"/>
    <cellStyle name="汇总 2 6 2 2 4" xfId="37416"/>
    <cellStyle name="汇总 2 6 2 2 4 2" xfId="37417"/>
    <cellStyle name="汇总 2 6 2 2 5" xfId="37418"/>
    <cellStyle name="汇总 2 6 2 2 5 2" xfId="37419"/>
    <cellStyle name="汇总 2 6 2 2 6" xfId="37420"/>
    <cellStyle name="汇总 2 6 2 3" xfId="37421"/>
    <cellStyle name="汇总 2 6 2 3 2" xfId="37422"/>
    <cellStyle name="汇总 2 6 2 3 2 2" xfId="37423"/>
    <cellStyle name="汇总 2 6 2 3 2 2 2" xfId="37424"/>
    <cellStyle name="汇总 2 6 2 3 2 2 2 2" xfId="37425"/>
    <cellStyle name="汇总 2 6 2 3 2 2 3" xfId="37426"/>
    <cellStyle name="汇总 2 6 2 3 2 2 3 2" xfId="37427"/>
    <cellStyle name="汇总 2 6 2 3 2 2 4" xfId="37428"/>
    <cellStyle name="汇总 2 6 2 3 2 3" xfId="37429"/>
    <cellStyle name="汇总 2 6 2 3 2 3 2" xfId="37430"/>
    <cellStyle name="汇总 2 6 2 3 2 4" xfId="37431"/>
    <cellStyle name="汇总 2 6 2 3 2 4 2" xfId="37432"/>
    <cellStyle name="汇总 2 6 2 3 2 5" xfId="37433"/>
    <cellStyle name="汇总 2 6 2 3 3 2" xfId="37434"/>
    <cellStyle name="汇总 2 6 2 3 3 2 2" xfId="37435"/>
    <cellStyle name="汇总 2 6 2 3 3 3" xfId="37436"/>
    <cellStyle name="汇总 2 6 2 3 3 3 2" xfId="37437"/>
    <cellStyle name="汇总 2 6 2 3 3 4" xfId="37438"/>
    <cellStyle name="汇总 2 6 2 3 4" xfId="37439"/>
    <cellStyle name="汇总 2 6 2 3 4 2" xfId="37440"/>
    <cellStyle name="汇总 2 6 2 3 5" xfId="37441"/>
    <cellStyle name="汇总 2 6 2 3 5 2" xfId="37442"/>
    <cellStyle name="汇总 2 6 2 3 6" xfId="37443"/>
    <cellStyle name="汇总 2 6 2 4" xfId="37444"/>
    <cellStyle name="汇总 2 6 2 4 2" xfId="37445"/>
    <cellStyle name="汇总 2 6 2 4 2 2" xfId="37446"/>
    <cellStyle name="汇总 2 6 2 4 2 2 2" xfId="37447"/>
    <cellStyle name="汇总 2 6 2 4 2 3" xfId="37448"/>
    <cellStyle name="汇总 2 6 2 4 2 3 2" xfId="37449"/>
    <cellStyle name="汇总 2 6 2 4 2 4" xfId="37450"/>
    <cellStyle name="汇总 2 6 2 4 3 2" xfId="37451"/>
    <cellStyle name="汇总 2 6 2 4 4" xfId="37452"/>
    <cellStyle name="汇总 2 6 2 4 4 2" xfId="37453"/>
    <cellStyle name="汇总 2 6 2 4 5" xfId="37454"/>
    <cellStyle name="汇总 2 6 2 5" xfId="37455"/>
    <cellStyle name="输出 2 5 3 4 2 2 2" xfId="37456"/>
    <cellStyle name="汇总 2 6 2 5 2" xfId="37457"/>
    <cellStyle name="汇总 2 6 2 5 2 2" xfId="37458"/>
    <cellStyle name="汇总 2 6 2 5 3" xfId="37459"/>
    <cellStyle name="汇总 2 6 2 5 3 2" xfId="37460"/>
    <cellStyle name="汇总 2 6 2 5 4" xfId="37461"/>
    <cellStyle name="汇总 2 6 2 6" xfId="37462"/>
    <cellStyle name="汇总 2 6 2 6 2" xfId="37463"/>
    <cellStyle name="汇总 2 6 2 7" xfId="37464"/>
    <cellStyle name="汇总 2 6 2 8" xfId="37465"/>
    <cellStyle name="汇总 2 6 3" xfId="37466"/>
    <cellStyle name="汇总 2 6 3 2" xfId="37467"/>
    <cellStyle name="汇总 2 6 3 2 2" xfId="37468"/>
    <cellStyle name="汇总 2 6 3 2 2 2" xfId="37469"/>
    <cellStyle name="汇总 2 6 3 2 2 2 2" xfId="37470"/>
    <cellStyle name="汇总 2 6 3 2 2 3" xfId="37471"/>
    <cellStyle name="汇总 2 6 3 2 2 3 2" xfId="37472"/>
    <cellStyle name="汇总 2 6 3 2 2 4" xfId="37473"/>
    <cellStyle name="汇总 2 6 3 2 3" xfId="37474"/>
    <cellStyle name="汇总 2 6 3 2 3 2" xfId="37475"/>
    <cellStyle name="汇总 2 6 3 2 4" xfId="37476"/>
    <cellStyle name="汇总 2 6 3 2 4 2" xfId="37477"/>
    <cellStyle name="汇总 2 6 3 2 5" xfId="37478"/>
    <cellStyle name="汇总 2 6 3 3" xfId="37479"/>
    <cellStyle name="汇总 2 6 3 3 2" xfId="37480"/>
    <cellStyle name="汇总 2 6 3 3 2 2" xfId="37481"/>
    <cellStyle name="汇总 2 6 3 3 3" xfId="37482"/>
    <cellStyle name="汇总 2 6 3 3 3 2" xfId="37483"/>
    <cellStyle name="汇总 2 6 3 3 4" xfId="37484"/>
    <cellStyle name="汇总 2 6 3 4" xfId="37485"/>
    <cellStyle name="汇总 2 6 3 4 2" xfId="37486"/>
    <cellStyle name="汇总 2 6 3 5" xfId="37487"/>
    <cellStyle name="输出 2 5 3 4 2 3 2" xfId="37488"/>
    <cellStyle name="汇总 2 6 3 5 2" xfId="37489"/>
    <cellStyle name="汇总 2 6 3 6" xfId="37490"/>
    <cellStyle name="汇总 2 6 4" xfId="37491"/>
    <cellStyle name="汇总 2 6 4 2" xfId="37492"/>
    <cellStyle name="汇总 2 6 4 3" xfId="37493"/>
    <cellStyle name="汇总 2 6 4 4" xfId="37494"/>
    <cellStyle name="汇总 2 6 4 5" xfId="37495"/>
    <cellStyle name="汇总 2 6 5" xfId="37496"/>
    <cellStyle name="汇总 2 6 5 2" xfId="37497"/>
    <cellStyle name="汇总 2 6 5 2 2" xfId="37498"/>
    <cellStyle name="汇总 2 6 5 3" xfId="37499"/>
    <cellStyle name="汇总 2 6 5 3 2" xfId="37500"/>
    <cellStyle name="汇总 2 6 5 4" xfId="37501"/>
    <cellStyle name="汇总 2 6 6" xfId="37502"/>
    <cellStyle name="汇总 2 6 6 2" xfId="37503"/>
    <cellStyle name="汇总 2 6 7" xfId="37504"/>
    <cellStyle name="汇总 2 6 7 2" xfId="37505"/>
    <cellStyle name="汇总 2 6 8" xfId="37506"/>
    <cellStyle name="汇总 2 7" xfId="37507"/>
    <cellStyle name="汇总 2 7 2" xfId="37508"/>
    <cellStyle name="汇总 2 7 2 2" xfId="37509"/>
    <cellStyle name="汇总 2 7 2 2 2" xfId="37510"/>
    <cellStyle name="汇总 2 7 2 2 2 2" xfId="37511"/>
    <cellStyle name="汇总 2 7 2 2 2 2 2" xfId="37512"/>
    <cellStyle name="链接单元格 2 4 2 3 4 3" xfId="37513"/>
    <cellStyle name="汇总 2 7 2 2 2 3" xfId="37514"/>
    <cellStyle name="汇总 2 7 2 2 2 3 2" xfId="37515"/>
    <cellStyle name="汇总 2 7 2 2 2 4" xfId="37516"/>
    <cellStyle name="汇总 2 7 2 2 3" xfId="37517"/>
    <cellStyle name="汇总 2 7 2 2 3 2" xfId="37518"/>
    <cellStyle name="汇总 2 7 2 2 4" xfId="37519"/>
    <cellStyle name="汇总 2 7 2 2 4 2" xfId="37520"/>
    <cellStyle name="汇总 2 7 2 2 5" xfId="37521"/>
    <cellStyle name="汇总 2 7 2 3" xfId="37522"/>
    <cellStyle name="汇总 2 7 2 3 2" xfId="37523"/>
    <cellStyle name="汇总 2 7 2 3 2 2" xfId="37524"/>
    <cellStyle name="汇总 2 7 2 3 3" xfId="37525"/>
    <cellStyle name="汇总 2 7 2 3 3 2" xfId="37526"/>
    <cellStyle name="汇总 2 7 2 3 4" xfId="37527"/>
    <cellStyle name="汇总 2 7 2 4" xfId="37528"/>
    <cellStyle name="汇总 2 7 2 4 2" xfId="37529"/>
    <cellStyle name="汇总 2 7 2 5" xfId="37530"/>
    <cellStyle name="汇总 2 7 2 5 2" xfId="37531"/>
    <cellStyle name="汇总 2 7 2 6" xfId="37532"/>
    <cellStyle name="汇总 2 7 3" xfId="37533"/>
    <cellStyle name="汇总 2 7 3 2" xfId="37534"/>
    <cellStyle name="汇总 2 7 3 2 2" xfId="37535"/>
    <cellStyle name="汇总 2 7 3 2 2 2" xfId="37536"/>
    <cellStyle name="汇总 2 7 3 2 2 2 2" xfId="37537"/>
    <cellStyle name="汇总 2 7 3 2 2 3" xfId="37538"/>
    <cellStyle name="汇总 2 7 3 2 2 3 2" xfId="37539"/>
    <cellStyle name="汇总 2 7 3 2 2 4" xfId="37540"/>
    <cellStyle name="汇总 2 7 3 2 3" xfId="37541"/>
    <cellStyle name="汇总 2 7 3 2 3 2" xfId="37542"/>
    <cellStyle name="汇总 2 7 3 2 4" xfId="37543"/>
    <cellStyle name="汇总 2 7 3 2 4 2" xfId="37544"/>
    <cellStyle name="汇总 2 7 3 2 5" xfId="37545"/>
    <cellStyle name="汇总 2 7 3 3" xfId="37546"/>
    <cellStyle name="汇总 2 7 3 3 2" xfId="37547"/>
    <cellStyle name="汇总 2 7 3 3 2 2" xfId="37548"/>
    <cellStyle name="汇总 2 7 3 3 3" xfId="37549"/>
    <cellStyle name="汇总 2 7 3 3 3 2" xfId="37550"/>
    <cellStyle name="汇总 2 7 3 3 4" xfId="37551"/>
    <cellStyle name="汇总 2 7 3 4" xfId="37552"/>
    <cellStyle name="汇总 2 7 3 4 2" xfId="37553"/>
    <cellStyle name="汇总 2 7 3 5" xfId="37554"/>
    <cellStyle name="汇总 2 7 3 5 2" xfId="37555"/>
    <cellStyle name="汇总 2 7 3 6" xfId="37556"/>
    <cellStyle name="汇总 2 7 4" xfId="37557"/>
    <cellStyle name="汇总 2 7 4 2" xfId="37558"/>
    <cellStyle name="汇总 2 7 4 3" xfId="37559"/>
    <cellStyle name="汇总 2 7 4 4" xfId="37560"/>
    <cellStyle name="强调文字颜色 3 2 7 2 2 2" xfId="37561"/>
    <cellStyle name="汇总 2 7 4 5" xfId="37562"/>
    <cellStyle name="强调文字颜色 3 2 7 2 2 3" xfId="37563"/>
    <cellStyle name="汇总 2 7 5" xfId="37564"/>
    <cellStyle name="汇总 2 7 5 2" xfId="37565"/>
    <cellStyle name="汇总 2 7 5 2 2" xfId="37566"/>
    <cellStyle name="汇总 2 7 5 3" xfId="37567"/>
    <cellStyle name="汇总 2 7 5 3 2" xfId="37568"/>
    <cellStyle name="汇总 2 7 5 4" xfId="37569"/>
    <cellStyle name="强调文字颜色 3 2 7 2 3 2" xfId="37570"/>
    <cellStyle name="汇总 2 7 6" xfId="37571"/>
    <cellStyle name="汇总 2 7 6 2" xfId="37572"/>
    <cellStyle name="汇总 2 7 7" xfId="37573"/>
    <cellStyle name="汇总 2 7 7 2" xfId="37574"/>
    <cellStyle name="汇总 2 7 8" xfId="37575"/>
    <cellStyle name="汇总 2 8" xfId="37576"/>
    <cellStyle name="汇总 2 8 2" xfId="37577"/>
    <cellStyle name="汇总 2 8 2 2" xfId="37578"/>
    <cellStyle name="汇总 2 8 2 2 2" xfId="37579"/>
    <cellStyle name="汇总 2 8 2 2 2 2" xfId="37580"/>
    <cellStyle name="汇总 2 8 2 2 3" xfId="37581"/>
    <cellStyle name="汇总 2 8 2 2 3 2" xfId="37582"/>
    <cellStyle name="汇总 2 8 2 2 4" xfId="37583"/>
    <cellStyle name="汇总 2 8 2 3 2" xfId="37584"/>
    <cellStyle name="汇总 2 8 2 4" xfId="37585"/>
    <cellStyle name="汇总 2 8 2 4 2" xfId="37586"/>
    <cellStyle name="汇总 2 8 2 5" xfId="37587"/>
    <cellStyle name="汇总 2 8 3" xfId="37588"/>
    <cellStyle name="汇总 2 8 3 2" xfId="37589"/>
    <cellStyle name="汇总 2 8 3 2 2" xfId="37590"/>
    <cellStyle name="汇总 2 8 3 3 2" xfId="37591"/>
    <cellStyle name="汇总 2 8 3 4" xfId="37592"/>
    <cellStyle name="汇总 2 8 4" xfId="37593"/>
    <cellStyle name="汇总 2 8 4 2" xfId="37594"/>
    <cellStyle name="汇总 2 8 5" xfId="37595"/>
    <cellStyle name="汇总 2 8 5 2" xfId="37596"/>
    <cellStyle name="汇总 2 8 6" xfId="37597"/>
    <cellStyle name="汇总 2 9" xfId="37598"/>
    <cellStyle name="汇总 2 9 2" xfId="37599"/>
    <cellStyle name="汇总 2 9 2 2" xfId="37600"/>
    <cellStyle name="汇总 2 9 2 2 2" xfId="37601"/>
    <cellStyle name="汇总 2 9 2 4" xfId="37602"/>
    <cellStyle name="汇总 2 9 3" xfId="37603"/>
    <cellStyle name="汇总 2 9 3 2" xfId="37604"/>
    <cellStyle name="汇总 2 9 4" xfId="37605"/>
    <cellStyle name="汇总 2 9 4 2" xfId="37606"/>
    <cellStyle name="汇总 2 9 5" xfId="37607"/>
    <cellStyle name="计算 2" xfId="37608"/>
    <cellStyle name="计算 2 10" xfId="37609"/>
    <cellStyle name="计算 2 10 2" xfId="37610"/>
    <cellStyle name="计算 2 10 2 2" xfId="37611"/>
    <cellStyle name="计算 2 10 3" xfId="37612"/>
    <cellStyle name="计算 2 10 3 2" xfId="37613"/>
    <cellStyle name="计算 2 10 4" xfId="37614"/>
    <cellStyle name="计算 2 11" xfId="37615"/>
    <cellStyle name="计算 2 11 2" xfId="37616"/>
    <cellStyle name="计算 2 12" xfId="37617"/>
    <cellStyle name="计算 2 12 2" xfId="37618"/>
    <cellStyle name="强调文字颜色 2 2 2 4 2 2 4" xfId="37619"/>
    <cellStyle name="计算 2 13" xfId="37620"/>
    <cellStyle name="计算 2 2" xfId="37621"/>
    <cellStyle name="计算 2 2 2" xfId="37622"/>
    <cellStyle name="计算 2 2 2 2" xfId="37623"/>
    <cellStyle name="计算 2 2 2 2 2" xfId="37624"/>
    <cellStyle name="计算 2 2 2 2 2 2" xfId="37625"/>
    <cellStyle name="计算 2 2 2 2 2 2 2" xfId="37626"/>
    <cellStyle name="计算 2 2 2 2 2 2 2 2" xfId="37627"/>
    <cellStyle name="计算 2 2 2 2 2 2 2 2 2" xfId="37628"/>
    <cellStyle name="计算 2 2 2 2 2 2 2 2 2 2" xfId="37629"/>
    <cellStyle name="计算 2 2 2 2 2 2 2 2 3" xfId="37630"/>
    <cellStyle name="计算 2 2 2 2 2 2 2 2 3 2" xfId="37631"/>
    <cellStyle name="计算 2 2 2 2 2 2 2 2 4" xfId="37632"/>
    <cellStyle name="计算 2 2 2 2 2 2 2 3" xfId="37633"/>
    <cellStyle name="计算 2 2 2 2 2 2 2 3 2" xfId="37634"/>
    <cellStyle name="计算 2 2 2 2 2 2 2 4" xfId="37635"/>
    <cellStyle name="计算 2 2 2 2 2 2 2 4 2" xfId="37636"/>
    <cellStyle name="计算 2 2 2 2 2 2 2 5" xfId="37637"/>
    <cellStyle name="计算 2 2 2 2 2 2 3" xfId="37638"/>
    <cellStyle name="计算 2 2 2 2 2 2 3 2" xfId="37639"/>
    <cellStyle name="计算 2 2 2 2 2 2 3 2 2" xfId="37640"/>
    <cellStyle name="计算 2 2 2 2 2 2 3 3" xfId="37641"/>
    <cellStyle name="计算 2 2 2 2 2 2 3 3 2" xfId="37642"/>
    <cellStyle name="计算 2 2 2 2 2 2 3 4" xfId="37643"/>
    <cellStyle name="输入 2 2 2 2 3 2 2 2 2" xfId="37644"/>
    <cellStyle name="计算 2 2 2 2 2 2 4 2" xfId="37645"/>
    <cellStyle name="计算 2 2 2 2 2 2 5" xfId="37646"/>
    <cellStyle name="计算 2 2 2 2 2 2 5 2" xfId="37647"/>
    <cellStyle name="计算 2 2 2 2 2 2 6" xfId="37648"/>
    <cellStyle name="计算 2 2 2 2 2 3" xfId="37649"/>
    <cellStyle name="计算 2 2 2 2 2 3 2" xfId="37650"/>
    <cellStyle name="计算 2 2 2 2 2 3 2 2" xfId="37651"/>
    <cellStyle name="计算 2 2 2 2 2 3 2 2 2" xfId="37652"/>
    <cellStyle name="计算 2 2 2 2 2 3 2 2 2 2" xfId="37653"/>
    <cellStyle name="计算 2 2 2 2 2 3 2 2 3" xfId="37654"/>
    <cellStyle name="计算 2 2 2 2 2 3 2 2 3 2" xfId="37655"/>
    <cellStyle name="计算 2 2 2 2 2 3 2 2 4" xfId="37656"/>
    <cellStyle name="计算 2 2 2 2 2 3 2 3" xfId="37657"/>
    <cellStyle name="计算 2 2 2 2 2 3 2 3 2" xfId="37658"/>
    <cellStyle name="计算 2 2 2 2 2 3 2 4" xfId="37659"/>
    <cellStyle name="计算 2 2 2 2 2 3 2 4 2" xfId="37660"/>
    <cellStyle name="计算 2 2 2 2 2 3 2 5" xfId="37661"/>
    <cellStyle name="计算 2 2 2 2 2 3 3" xfId="37662"/>
    <cellStyle name="计算 2 2 2 2 2 3 3 2" xfId="37663"/>
    <cellStyle name="计算 2 2 2 2 2 3 3 2 2" xfId="37664"/>
    <cellStyle name="计算 2 2 2 2 2 3 3 3" xfId="37665"/>
    <cellStyle name="计算 2 2 2 2 2 3 3 3 2" xfId="37666"/>
    <cellStyle name="计算 2 2 2 2 2 3 3 4" xfId="37667"/>
    <cellStyle name="计算 2 2 2 2 2 3 4 2" xfId="37668"/>
    <cellStyle name="计算 2 2 2 2 2 3 5" xfId="37669"/>
    <cellStyle name="计算 2 2 2 2 2 3 5 2" xfId="37670"/>
    <cellStyle name="计算 2 2 2 2 2 3 6" xfId="37671"/>
    <cellStyle name="计算 2 2 2 2 2 4" xfId="37672"/>
    <cellStyle name="计算 2 2 2 2 2 4 2" xfId="37673"/>
    <cellStyle name="计算 2 2 2 2 2 4 2 2" xfId="37674"/>
    <cellStyle name="计算 2 2 2 2 2 4 2 2 2" xfId="37675"/>
    <cellStyle name="计算 2 2 2 2 2 4 2 3" xfId="37676"/>
    <cellStyle name="计算 2 2 2 2 2 4 2 3 2" xfId="37677"/>
    <cellStyle name="计算 2 2 2 2 2 4 2 4" xfId="37678"/>
    <cellStyle name="计算 2 2 2 2 2 4 3" xfId="37679"/>
    <cellStyle name="计算 2 2 2 2 2 4 3 2" xfId="37680"/>
    <cellStyle name="计算 2 2 2 2 2 4 4" xfId="37681"/>
    <cellStyle name="计算 2 2 2 2 2 4 4 2" xfId="37682"/>
    <cellStyle name="计算 2 2 2 2 2 4 5" xfId="37683"/>
    <cellStyle name="计算 2 2 2 2 2 5" xfId="37684"/>
    <cellStyle name="计算 2 2 2 2 2 5 2" xfId="37685"/>
    <cellStyle name="计算 2 2 2 2 2 5 2 2" xfId="37686"/>
    <cellStyle name="计算 2 2 2 2 2 5 3" xfId="37687"/>
    <cellStyle name="计算 2 2 2 2 2 5 3 2" xfId="37688"/>
    <cellStyle name="计算 2 2 2 2 2 5 4" xfId="37689"/>
    <cellStyle name="计算 2 2 2 2 2 6" xfId="37690"/>
    <cellStyle name="计算 2 2 2 2 2 6 2" xfId="37691"/>
    <cellStyle name="计算 2 2 2 2 2 7" xfId="37692"/>
    <cellStyle name="计算 2 2 2 2 2 7 2" xfId="37693"/>
    <cellStyle name="计算 2 2 2 2 2 8" xfId="37694"/>
    <cellStyle name="计算 2 2 2 2 3" xfId="37695"/>
    <cellStyle name="计算 2 2 2 2 3 2" xfId="37696"/>
    <cellStyle name="计算 2 2 2 2 3 2 2" xfId="37697"/>
    <cellStyle name="计算 2 2 2 2 3 2 2 2" xfId="37698"/>
    <cellStyle name="计算 2 2 2 2 3 2 2 2 2" xfId="37699"/>
    <cellStyle name="计算 2 2 2 2 3 2 2 3" xfId="37700"/>
    <cellStyle name="计算 2 2 2 2 3 2 2 3 2" xfId="37701"/>
    <cellStyle name="计算 2 2 2 2 3 2 2 4" xfId="37702"/>
    <cellStyle name="计算 2 2 2 2 3 2 3" xfId="37703"/>
    <cellStyle name="计算 2 2 2 2 3 2 3 2" xfId="37704"/>
    <cellStyle name="计算 2 2 2 2 3 2 4 2" xfId="37705"/>
    <cellStyle name="计算 2 2 2 2 3 2 5" xfId="37706"/>
    <cellStyle name="计算 2 2 2 2 3 3" xfId="37707"/>
    <cellStyle name="计算 2 2 2 2 3 3 2" xfId="37708"/>
    <cellStyle name="计算 2 2 2 2 3 3 2 2" xfId="37709"/>
    <cellStyle name="计算 2 2 2 2 3 3 3" xfId="37710"/>
    <cellStyle name="计算 2 2 2 2 3 3 3 2" xfId="37711"/>
    <cellStyle name="计算 2 2 2 2 3 4" xfId="37712"/>
    <cellStyle name="计算 2 2 2 2 3 4 2" xfId="37713"/>
    <cellStyle name="计算 2 2 2 2 3 5" xfId="37714"/>
    <cellStyle name="计算 2 2 2 2 3 5 2" xfId="37715"/>
    <cellStyle name="计算 2 2 2 2 3 6" xfId="37716"/>
    <cellStyle name="计算 2 2 2 2 4" xfId="37717"/>
    <cellStyle name="计算 2 2 2 2 4 2" xfId="37718"/>
    <cellStyle name="计算 2 2 2 2 4 2 2" xfId="37719"/>
    <cellStyle name="计算 2 2 2 2 4 2 2 2" xfId="37720"/>
    <cellStyle name="计算 2 2 2 2 4 2 3" xfId="37721"/>
    <cellStyle name="计算 2 2 2 2 4 2 3 2" xfId="37722"/>
    <cellStyle name="计算 2 2 2 2 4 3" xfId="37723"/>
    <cellStyle name="计算 2 2 2 2 4 4" xfId="37724"/>
    <cellStyle name="计算 2 2 2 2 4 5" xfId="37725"/>
    <cellStyle name="计算 2 2 2 2 5" xfId="37726"/>
    <cellStyle name="计算 2 2 2 2 5 2" xfId="37727"/>
    <cellStyle name="计算 2 2 2 2 5 2 2" xfId="37728"/>
    <cellStyle name="计算 2 2 2 2 5 3" xfId="37729"/>
    <cellStyle name="计算 2 2 2 2 5 4" xfId="37730"/>
    <cellStyle name="计算 2 2 2 2 6" xfId="37731"/>
    <cellStyle name="计算 2 2 2 2 6 2" xfId="37732"/>
    <cellStyle name="计算 2 2 2 2 7" xfId="37733"/>
    <cellStyle name="计算 2 2 2 2 7 2" xfId="37734"/>
    <cellStyle name="计算 2 2 2 2 8" xfId="37735"/>
    <cellStyle name="警告文本 2 2 7 2" xfId="37736"/>
    <cellStyle name="计算 2 2 2 3" xfId="37737"/>
    <cellStyle name="计算 2 2 2 3 2" xfId="37738"/>
    <cellStyle name="计算 2 2 2 3 2 2" xfId="37739"/>
    <cellStyle name="计算 2 2 2 3 2 2 2" xfId="37740"/>
    <cellStyle name="计算 2 2 2 3 2 2 2 2" xfId="37741"/>
    <cellStyle name="计算 2 2 2 3 2 2 2 3 2" xfId="37742"/>
    <cellStyle name="计算 2 2 2 3 2 2 2 4" xfId="37743"/>
    <cellStyle name="计算 2 2 2 3 2 2 3" xfId="37744"/>
    <cellStyle name="计算 2 2 2 3 2 2 3 2" xfId="37745"/>
    <cellStyle name="计算 2 2 2 3 2 2 4 2" xfId="37746"/>
    <cellStyle name="计算 2 2 2 3 2 2 5" xfId="37747"/>
    <cellStyle name="计算 2 2 2 3 2 3" xfId="37748"/>
    <cellStyle name="计算 2 2 2 3 2 3 2" xfId="37749"/>
    <cellStyle name="计算 2 2 2 3 2 3 2 2" xfId="37750"/>
    <cellStyle name="计算 2 2 2 3 2 3 3" xfId="37751"/>
    <cellStyle name="计算 2 2 2 3 2 3 3 2" xfId="37752"/>
    <cellStyle name="计算 2 2 2 3 2 3 4" xfId="37753"/>
    <cellStyle name="计算 2 2 2 3 2 4" xfId="37754"/>
    <cellStyle name="计算 2 2 2 3 2 4 2" xfId="37755"/>
    <cellStyle name="计算 2 2 2 3 2 5" xfId="37756"/>
    <cellStyle name="计算 2 2 2 3 2 5 2" xfId="37757"/>
    <cellStyle name="计算 2 2 2 3 2 6" xfId="37758"/>
    <cellStyle name="计算 2 2 2 3 3" xfId="37759"/>
    <cellStyle name="计算 2 2 2 3 3 2" xfId="37760"/>
    <cellStyle name="计算 2 2 2 3 3 2 2" xfId="37761"/>
    <cellStyle name="计算 2 2 2 3 3 2 2 2" xfId="37762"/>
    <cellStyle name="计算 2 2 2 3 3 2 2 2 2" xfId="37763"/>
    <cellStyle name="计算 2 2 2 3 3 2 2 3 2" xfId="37764"/>
    <cellStyle name="计算 2 2 2 3 3 2 2 4" xfId="37765"/>
    <cellStyle name="计算 2 2 2 3 3 2 3" xfId="37766"/>
    <cellStyle name="计算 2 2 2 3 3 2 3 2" xfId="37767"/>
    <cellStyle name="计算 2 2 2 3 3 2 4" xfId="37768"/>
    <cellStyle name="计算 2 2 2 3 3 2 4 2" xfId="37769"/>
    <cellStyle name="计算 2 2 2 3 3 2 5" xfId="37770"/>
    <cellStyle name="计算 2 2 2 3 3 3" xfId="37771"/>
    <cellStyle name="计算 2 2 2 3 3 3 2" xfId="37772"/>
    <cellStyle name="计算 2 2 2 3 3 3 2 2" xfId="37773"/>
    <cellStyle name="计算 2 2 2 3 3 3 3" xfId="37774"/>
    <cellStyle name="计算 2 2 2 3 3 3 3 2" xfId="37775"/>
    <cellStyle name="计算 2 2 2 3 3 3 4" xfId="37776"/>
    <cellStyle name="计算 2 2 2 3 3 4" xfId="37777"/>
    <cellStyle name="计算 2 2 2 3 3 4 2" xfId="37778"/>
    <cellStyle name="计算 2 2 2 3 3 5" xfId="37779"/>
    <cellStyle name="计算 2 2 2 3 3 5 2" xfId="37780"/>
    <cellStyle name="计算 2 2 2 3 3 6" xfId="37781"/>
    <cellStyle name="计算 2 2 2 3 4" xfId="37782"/>
    <cellStyle name="计算 2 2 2 3 4 2" xfId="37783"/>
    <cellStyle name="计算 2 2 2 3 4 2 2" xfId="37784"/>
    <cellStyle name="计算 2 2 2 3 4 2 2 2" xfId="37785"/>
    <cellStyle name="计算 2 2 2 3 4 2 3" xfId="37786"/>
    <cellStyle name="计算 2 2 2 3 4 2 3 2" xfId="37787"/>
    <cellStyle name="计算 2 2 2 3 4 2 4" xfId="37788"/>
    <cellStyle name="计算 2 2 2 3 4 3" xfId="37789"/>
    <cellStyle name="计算 2 2 2 3 4 4" xfId="37790"/>
    <cellStyle name="计算 2 2 2 3 4 5" xfId="37791"/>
    <cellStyle name="计算 2 2 2 3 5" xfId="37792"/>
    <cellStyle name="计算 2 2 2 3 5 2" xfId="37793"/>
    <cellStyle name="计算 2 2 2 3 5 2 2" xfId="37794"/>
    <cellStyle name="计算 2 2 2 3 5 3" xfId="37795"/>
    <cellStyle name="计算 2 2 2 3 5 4" xfId="37796"/>
    <cellStyle name="计算 2 2 2 3 6" xfId="37797"/>
    <cellStyle name="计算 2 2 2 3 6 2" xfId="37798"/>
    <cellStyle name="计算 2 2 2 3 7" xfId="37799"/>
    <cellStyle name="计算 2 2 2 3 7 2" xfId="37800"/>
    <cellStyle name="计算 2 2 2 3 8" xfId="37801"/>
    <cellStyle name="警告文本 2 2 8 2" xfId="37802"/>
    <cellStyle name="计算 2 2 2 4" xfId="37803"/>
    <cellStyle name="计算 2 2 2 4 2" xfId="37804"/>
    <cellStyle name="计算 2 2 2 4 2 2" xfId="37805"/>
    <cellStyle name="计算 2 2 2 4 2 2 2" xfId="37806"/>
    <cellStyle name="计算 2 2 2 4 2 2 2 2" xfId="37807"/>
    <cellStyle name="计算 2 2 2 4 2 2 3" xfId="37808"/>
    <cellStyle name="计算 2 2 2 4 2 2 3 2" xfId="37809"/>
    <cellStyle name="计算 2 2 2 4 2 2 4" xfId="37810"/>
    <cellStyle name="计算 2 2 2 4 2 3" xfId="37811"/>
    <cellStyle name="注释 2 2 3 2 6 2" xfId="37812"/>
    <cellStyle name="计算 2 2 2 4 2 3 2" xfId="37813"/>
    <cellStyle name="计算 2 2 2 4 2 4" xfId="37814"/>
    <cellStyle name="计算 2 2 2 4 2 4 2" xfId="37815"/>
    <cellStyle name="计算 2 2 2 4 2 5" xfId="37816"/>
    <cellStyle name="计算 2 2 2 4 3" xfId="37817"/>
    <cellStyle name="计算 2 2 2 4 3 2" xfId="37818"/>
    <cellStyle name="计算 2 2 2 4 3 2 2" xfId="37819"/>
    <cellStyle name="计算 2 2 2 4 3 3" xfId="37820"/>
    <cellStyle name="计算 2 2 2 4 3 3 2" xfId="37821"/>
    <cellStyle name="计算 2 2 2 4 3 4" xfId="37822"/>
    <cellStyle name="计算 2 2 2 4 4" xfId="37823"/>
    <cellStyle name="计算 2 2 2 4 4 2" xfId="37824"/>
    <cellStyle name="计算 2 2 2 4 5" xfId="37825"/>
    <cellStyle name="计算 2 2 2 4 5 2" xfId="37826"/>
    <cellStyle name="计算 2 2 2 4 6" xfId="37827"/>
    <cellStyle name="计算 2 2 2 5" xfId="37828"/>
    <cellStyle name="计算 2 2 2 5 2" xfId="37829"/>
    <cellStyle name="计算 2 2 2 5 2 2" xfId="37830"/>
    <cellStyle name="计算 2 2 2 5 2 2 2" xfId="37831"/>
    <cellStyle name="计算 2 2 2 5 2 3" xfId="37832"/>
    <cellStyle name="注释 2 2 3 3 6 2" xfId="37833"/>
    <cellStyle name="计算 2 2 2 5 2 3 2" xfId="37834"/>
    <cellStyle name="警告文本 2 2 4 2 5" xfId="37835"/>
    <cellStyle name="计算 2 2 2 5 2 4" xfId="37836"/>
    <cellStyle name="计算 2 2 2 5 3" xfId="37837"/>
    <cellStyle name="计算 2 2 2 5 3 2" xfId="37838"/>
    <cellStyle name="计算 2 2 2 5 4" xfId="37839"/>
    <cellStyle name="检查单元格 2 6 2 2 2 2 2" xfId="37840"/>
    <cellStyle name="计算 2 2 2 5 4 2" xfId="37841"/>
    <cellStyle name="计算 2 2 2 5 5" xfId="37842"/>
    <cellStyle name="计算 2 2 2 6" xfId="37843"/>
    <cellStyle name="计算 2 2 2 6 2" xfId="37844"/>
    <cellStyle name="计算 2 2 2 6 2 2" xfId="37845"/>
    <cellStyle name="计算 2 2 2 6 3" xfId="37846"/>
    <cellStyle name="计算 2 2 2 6 3 2" xfId="37847"/>
    <cellStyle name="计算 2 2 2 6 4" xfId="37848"/>
    <cellStyle name="检查单元格 2 6 2 2 2 3 2" xfId="37849"/>
    <cellStyle name="计算 2 2 2 7" xfId="37850"/>
    <cellStyle name="计算 2 2 2 7 2" xfId="37851"/>
    <cellStyle name="计算 2 2 2 8" xfId="37852"/>
    <cellStyle name="计算 2 2 2 8 2" xfId="37853"/>
    <cellStyle name="计算 2 2 2 9" xfId="37854"/>
    <cellStyle name="计算 2 2 3" xfId="37855"/>
    <cellStyle name="适中 2 5 2 2 4 3 2" xfId="37856"/>
    <cellStyle name="计算 2 2 3 2" xfId="37857"/>
    <cellStyle name="计算 2 2 3 2 2" xfId="37858"/>
    <cellStyle name="计算 2 2 3 2 2 2" xfId="37859"/>
    <cellStyle name="计算 2 2 3 2 2 2 2" xfId="37860"/>
    <cellStyle name="计算 2 2 3 2 2 2 2 2" xfId="37861"/>
    <cellStyle name="计算 2 2 3 2 2 2 2 2 2" xfId="37862"/>
    <cellStyle name="计算 2 2 3 2 2 2 2 3" xfId="37863"/>
    <cellStyle name="计算 2 2 3 2 2 2 2 3 2" xfId="37864"/>
    <cellStyle name="计算 2 2 3 2 2 2 2 4" xfId="37865"/>
    <cellStyle name="计算 2 2 3 2 2 2 3" xfId="37866"/>
    <cellStyle name="计算 2 2 3 2 2 2 3 2" xfId="37867"/>
    <cellStyle name="计算 2 2 3 2 2 2 4 2" xfId="37868"/>
    <cellStyle name="计算 2 2 3 2 2 2 5" xfId="37869"/>
    <cellStyle name="计算 2 2 3 2 2 3" xfId="37870"/>
    <cellStyle name="计算 2 2 3 2 2 3 2" xfId="37871"/>
    <cellStyle name="计算 2 2 3 2 2 3 2 2" xfId="37872"/>
    <cellStyle name="计算 2 2 3 2 2 3 3" xfId="37873"/>
    <cellStyle name="计算 2 2 3 2 2 3 3 2" xfId="37874"/>
    <cellStyle name="计算 2 2 3 2 2 3 4" xfId="37875"/>
    <cellStyle name="计算 2 2 3 2 2 4" xfId="37876"/>
    <cellStyle name="计算 2 2 3 2 2 4 2" xfId="37877"/>
    <cellStyle name="计算 2 2 3 2 2 5" xfId="37878"/>
    <cellStyle name="计算 2 2 3 2 2 5 2" xfId="37879"/>
    <cellStyle name="计算 2 2 3 2 2 6" xfId="37880"/>
    <cellStyle name="计算 2 2 3 2 3" xfId="37881"/>
    <cellStyle name="计算 2 2 3 2 3 2" xfId="37882"/>
    <cellStyle name="计算 2 2 3 2 3 2 2" xfId="37883"/>
    <cellStyle name="计算 2 2 3 2 3 2 2 2" xfId="37884"/>
    <cellStyle name="计算 2 2 3 2 3 2 2 2 2" xfId="37885"/>
    <cellStyle name="计算 2 2 3 2 3 2 2 3" xfId="37886"/>
    <cellStyle name="计算 2 2 3 2 3 2 2 3 2" xfId="37887"/>
    <cellStyle name="计算 2 2 3 2 3 2 2 4" xfId="37888"/>
    <cellStyle name="计算 2 2 3 2 3 2 3" xfId="37889"/>
    <cellStyle name="计算 2 2 3 2 3 2 3 2" xfId="37890"/>
    <cellStyle name="计算 2 2 3 2 3 2 4" xfId="37891"/>
    <cellStyle name="计算 2 2 3 2 3 2 4 2" xfId="37892"/>
    <cellStyle name="计算 2 2 3 2 3 2 5" xfId="37893"/>
    <cellStyle name="计算 2 2 3 2 3 3" xfId="37894"/>
    <cellStyle name="计算 2 2 3 2 3 3 2" xfId="37895"/>
    <cellStyle name="计算 2 2 3 2 3 3 2 2" xfId="37896"/>
    <cellStyle name="计算 2 2 3 2 3 3 3" xfId="37897"/>
    <cellStyle name="计算 2 2 3 2 3 3 3 2" xfId="37898"/>
    <cellStyle name="计算 2 2 3 2 3 3 4" xfId="37899"/>
    <cellStyle name="计算 2 2 3 2 3 4" xfId="37900"/>
    <cellStyle name="计算 2 2 3 2 3 4 2" xfId="37901"/>
    <cellStyle name="计算 2 2 3 2 3 5" xfId="37902"/>
    <cellStyle name="计算 2 2 3 2 3 5 2" xfId="37903"/>
    <cellStyle name="计算 2 2 3 2 3 6" xfId="37904"/>
    <cellStyle name="计算 2 2 3 2 4" xfId="37905"/>
    <cellStyle name="计算 2 2 3 2 4 2" xfId="37906"/>
    <cellStyle name="计算 2 2 3 2 4 2 2" xfId="37907"/>
    <cellStyle name="计算 2 2 3 2 4 2 2 2" xfId="37908"/>
    <cellStyle name="计算 2 2 3 2 4 2 3" xfId="37909"/>
    <cellStyle name="计算 2 2 3 2 4 2 3 2" xfId="37910"/>
    <cellStyle name="计算 2 2 3 2 4 2 4" xfId="37911"/>
    <cellStyle name="计算 2 2 3 2 4 3" xfId="37912"/>
    <cellStyle name="计算 2 2 3 2 4 3 2" xfId="37913"/>
    <cellStyle name="计算 2 2 3 2 4 4" xfId="37914"/>
    <cellStyle name="计算 2 2 3 2 4 4 2" xfId="37915"/>
    <cellStyle name="计算 2 2 3 2 4 5" xfId="37916"/>
    <cellStyle name="计算 2 2 3 2 5" xfId="37917"/>
    <cellStyle name="计算 2 2 3 2 5 2" xfId="37918"/>
    <cellStyle name="计算 2 2 3 2 5 2 2" xfId="37919"/>
    <cellStyle name="计算 2 2 3 2 5 3" xfId="37920"/>
    <cellStyle name="计算 2 2 3 2 5 3 2" xfId="37921"/>
    <cellStyle name="计算 2 2 3 2 5 4" xfId="37922"/>
    <cellStyle name="计算 2 2 3 2 6" xfId="37923"/>
    <cellStyle name="计算 2 2 3 2 6 2" xfId="37924"/>
    <cellStyle name="计算 2 2 3 2 7" xfId="37925"/>
    <cellStyle name="计算 2 2 3 2 7 2" xfId="37926"/>
    <cellStyle name="计算 2 2 3 2 8" xfId="37927"/>
    <cellStyle name="警告文本 2 3 7 2" xfId="37928"/>
    <cellStyle name="计算 2 2 3 3" xfId="37929"/>
    <cellStyle name="计算 2 2 3 3 2" xfId="37930"/>
    <cellStyle name="计算 2 2 3 3 2 2" xfId="37931"/>
    <cellStyle name="计算 2 2 3 3 2 2 2" xfId="37932"/>
    <cellStyle name="计算 2 2 3 3 2 2 2 2" xfId="37933"/>
    <cellStyle name="计算 2 2 3 3 2 2 3" xfId="37934"/>
    <cellStyle name="计算 2 2 3 3 2 2 3 2" xfId="37935"/>
    <cellStyle name="计算 2 2 3 3 2 2 4" xfId="37936"/>
    <cellStyle name="计算 2 2 3 3 2 3" xfId="37937"/>
    <cellStyle name="计算 2 2 3 3 2 3 2" xfId="37938"/>
    <cellStyle name="计算 2 2 3 3 2 4" xfId="37939"/>
    <cellStyle name="计算 2 2 3 3 2 4 2" xfId="37940"/>
    <cellStyle name="计算 2 2 3 3 2 5" xfId="37941"/>
    <cellStyle name="计算 2 2 3 3 3" xfId="37942"/>
    <cellStyle name="计算 2 2 3 3 3 2" xfId="37943"/>
    <cellStyle name="计算 2 2 3 3 3 2 2" xfId="37944"/>
    <cellStyle name="计算 2 2 3 3 3 3" xfId="37945"/>
    <cellStyle name="计算 2 2 3 3 3 3 2" xfId="37946"/>
    <cellStyle name="计算 2 2 3 3 3 4" xfId="37947"/>
    <cellStyle name="计算 2 2 3 3 4" xfId="37948"/>
    <cellStyle name="计算 2 2 3 3 4 2" xfId="37949"/>
    <cellStyle name="计算 2 2 3 3 5" xfId="37950"/>
    <cellStyle name="计算 2 2 3 3 5 2" xfId="37951"/>
    <cellStyle name="计算 2 2 3 3 6" xfId="37952"/>
    <cellStyle name="计算 2 2 3 4" xfId="37953"/>
    <cellStyle name="计算 2 2 3 4 2" xfId="37954"/>
    <cellStyle name="计算 2 2 3 4 2 2" xfId="37955"/>
    <cellStyle name="计算 2 2 3 4 2 2 2" xfId="37956"/>
    <cellStyle name="计算 2 2 3 4 2 3" xfId="37957"/>
    <cellStyle name="计算 2 2 3 4 2 3 2" xfId="37958"/>
    <cellStyle name="计算 2 2 3 4 2 4" xfId="37959"/>
    <cellStyle name="计算 2 2 3 4 3" xfId="37960"/>
    <cellStyle name="计算 2 2 3 4 3 2" xfId="37961"/>
    <cellStyle name="计算 2 2 3 4 4" xfId="37962"/>
    <cellStyle name="计算 2 2 3 4 4 2" xfId="37963"/>
    <cellStyle name="计算 2 2 3 4 5" xfId="37964"/>
    <cellStyle name="计算 2 2 3 5" xfId="37965"/>
    <cellStyle name="计算 2 2 3 5 2" xfId="37966"/>
    <cellStyle name="计算 2 2 3 5 2 2" xfId="37967"/>
    <cellStyle name="计算 2 2 3 5 3" xfId="37968"/>
    <cellStyle name="计算 2 2 3 5 3 2" xfId="37969"/>
    <cellStyle name="计算 2 2 3 5 4" xfId="37970"/>
    <cellStyle name="计算 2 2 3 6" xfId="37971"/>
    <cellStyle name="计算 2 2 3 6 2" xfId="37972"/>
    <cellStyle name="计算 2 2 3 7" xfId="37973"/>
    <cellStyle name="计算 2 2 3 7 2" xfId="37974"/>
    <cellStyle name="计算 2 2 3 8" xfId="37975"/>
    <cellStyle name="计算 2 2 4" xfId="37976"/>
    <cellStyle name="计算 2 2 4 2" xfId="37977"/>
    <cellStyle name="计算 2 2 4 2 2" xfId="37978"/>
    <cellStyle name="计算 2 2 4 2 2 2" xfId="37979"/>
    <cellStyle name="计算 2 2 4 2 2 2 2" xfId="37980"/>
    <cellStyle name="计算 2 2 4 2 2 2 2 2" xfId="37981"/>
    <cellStyle name="计算 2 2 4 2 2 2 3" xfId="37982"/>
    <cellStyle name="计算 2 2 4 2 2 2 3 2" xfId="37983"/>
    <cellStyle name="计算 2 2 4 2 2 3" xfId="37984"/>
    <cellStyle name="计算 2 2 4 2 2 3 2" xfId="37985"/>
    <cellStyle name="计算 2 2 4 2 2 4" xfId="37986"/>
    <cellStyle name="计算 2 2 4 2 2 4 2" xfId="37987"/>
    <cellStyle name="计算 2 2 4 2 2 5" xfId="37988"/>
    <cellStyle name="计算 2 2 4 2 3" xfId="37989"/>
    <cellStyle name="计算 2 2 4 2 3 2" xfId="37990"/>
    <cellStyle name="计算 2 2 4 2 3 2 2" xfId="37991"/>
    <cellStyle name="计算 2 2 4 2 3 3" xfId="37992"/>
    <cellStyle name="计算 2 2 4 2 3 3 2" xfId="37993"/>
    <cellStyle name="计算 2 2 4 2 3 4" xfId="37994"/>
    <cellStyle name="计算 2 2 4 2 4" xfId="37995"/>
    <cellStyle name="计算 2 2 4 2 4 2" xfId="37996"/>
    <cellStyle name="计算 2 2 4 2 5" xfId="37997"/>
    <cellStyle name="计算 2 2 4 2 5 2" xfId="37998"/>
    <cellStyle name="计算 2 2 4 2 6" xfId="37999"/>
    <cellStyle name="计算 2 2 4 3" xfId="38000"/>
    <cellStyle name="计算 2 2 4 3 2" xfId="38001"/>
    <cellStyle name="计算 2 2 4 3 2 2" xfId="38002"/>
    <cellStyle name="计算 2 2 4 3 2 2 2" xfId="38003"/>
    <cellStyle name="计算 2 2 4 3 2 2 2 2" xfId="38004"/>
    <cellStyle name="计算 2 2 4 3 2 2 3" xfId="38005"/>
    <cellStyle name="计算 2 2 4 3 2 2 3 2" xfId="38006"/>
    <cellStyle name="计算 2 2 4 3 2 2 4" xfId="38007"/>
    <cellStyle name="计算 2 2 4 3 2 3" xfId="38008"/>
    <cellStyle name="计算 2 2 4 3 2 3 2" xfId="38009"/>
    <cellStyle name="计算 2 2 4 3 2 4" xfId="38010"/>
    <cellStyle name="计算 2 2 4 3 2 4 2" xfId="38011"/>
    <cellStyle name="计算 2 2 4 3 2 5" xfId="38012"/>
    <cellStyle name="计算 2 2 4 3 3" xfId="38013"/>
    <cellStyle name="计算 2 2 4 3 3 2" xfId="38014"/>
    <cellStyle name="计算 2 2 4 3 3 2 2" xfId="38015"/>
    <cellStyle name="计算 2 2 4 3 3 3" xfId="38016"/>
    <cellStyle name="计算 2 2 4 3 3 3 2" xfId="38017"/>
    <cellStyle name="计算 2 2 4 3 3 4" xfId="38018"/>
    <cellStyle name="计算 2 2 4 3 4" xfId="38019"/>
    <cellStyle name="计算 2 2 4 3 4 2" xfId="38020"/>
    <cellStyle name="计算 2 2 4 3 5" xfId="38021"/>
    <cellStyle name="计算 2 2 4 3 5 2" xfId="38022"/>
    <cellStyle name="计算 2 2 4 3 6" xfId="38023"/>
    <cellStyle name="计算 2 2 4 4" xfId="38024"/>
    <cellStyle name="计算 2 2 4 4 2" xfId="38025"/>
    <cellStyle name="计算 2 2 4 4 2 2" xfId="38026"/>
    <cellStyle name="计算 2 2 4 4 2 2 2" xfId="38027"/>
    <cellStyle name="计算 2 2 4 4 2 3" xfId="38028"/>
    <cellStyle name="计算 2 2 4 4 2 3 2" xfId="38029"/>
    <cellStyle name="计算 2 2 4 4 2 4" xfId="38030"/>
    <cellStyle name="计算 2 2 4 4 3" xfId="38031"/>
    <cellStyle name="计算 2 2 4 4 3 2" xfId="38032"/>
    <cellStyle name="计算 2 2 4 5" xfId="38033"/>
    <cellStyle name="计算 2 2 4 5 2" xfId="38034"/>
    <cellStyle name="计算 2 2 4 5 2 2" xfId="38035"/>
    <cellStyle name="计算 2 2 4 5 3" xfId="38036"/>
    <cellStyle name="计算 2 2 4 5 3 2" xfId="38037"/>
    <cellStyle name="计算 2 2 4 6" xfId="38038"/>
    <cellStyle name="计算 2 2 4 6 2" xfId="38039"/>
    <cellStyle name="计算 2 2 4 7" xfId="38040"/>
    <cellStyle name="计算 2 2 4 7 2" xfId="38041"/>
    <cellStyle name="计算 2 2 4 8" xfId="38042"/>
    <cellStyle name="计算 2 2 5" xfId="38043"/>
    <cellStyle name="计算 2 2 5 2" xfId="38044"/>
    <cellStyle name="计算 2 2 5 2 2" xfId="38045"/>
    <cellStyle name="计算 2 2 5 2 2 2" xfId="38046"/>
    <cellStyle name="计算 2 2 5 2 2 2 2" xfId="38047"/>
    <cellStyle name="计算 2 2 5 2 2 3" xfId="38048"/>
    <cellStyle name="计算 2 2 5 2 2 3 2" xfId="38049"/>
    <cellStyle name="计算 2 2 5 2 2 4" xfId="38050"/>
    <cellStyle name="计算 2 2 5 2 3" xfId="38051"/>
    <cellStyle name="计算 2 2 5 2 3 2" xfId="38052"/>
    <cellStyle name="计算 2 2 5 2 4" xfId="38053"/>
    <cellStyle name="计算 2 2 5 2 4 2" xfId="38054"/>
    <cellStyle name="计算 2 2 5 2 5" xfId="38055"/>
    <cellStyle name="计算 2 2 5 3" xfId="38056"/>
    <cellStyle name="计算 2 2 5 3 2" xfId="38057"/>
    <cellStyle name="计算 2 2 5 3 2 2" xfId="38058"/>
    <cellStyle name="计算 2 2 5 3 3" xfId="38059"/>
    <cellStyle name="计算 2 2 5 3 3 2" xfId="38060"/>
    <cellStyle name="计算 2 2 5 3 4" xfId="38061"/>
    <cellStyle name="计算 2 2 5 4" xfId="38062"/>
    <cellStyle name="计算 2 2 5 4 2" xfId="38063"/>
    <cellStyle name="计算 2 2 5 5" xfId="38064"/>
    <cellStyle name="计算 2 2 5 5 2" xfId="38065"/>
    <cellStyle name="计算 2 2 5 6" xfId="38066"/>
    <cellStyle name="计算 2 2 6" xfId="38067"/>
    <cellStyle name="计算 2 2 6 2" xfId="38068"/>
    <cellStyle name="计算 2 2 6 2 2" xfId="38069"/>
    <cellStyle name="计算 2 2 6 2 2 2" xfId="38070"/>
    <cellStyle name="计算 2 2 6 2 3" xfId="38071"/>
    <cellStyle name="计算 2 2 6 2 3 2" xfId="38072"/>
    <cellStyle name="计算 2 2 6 2 4" xfId="38073"/>
    <cellStyle name="计算 2 2 6 3" xfId="38074"/>
    <cellStyle name="计算 2 2 6 3 2" xfId="38075"/>
    <cellStyle name="计算 2 2 6 4" xfId="38076"/>
    <cellStyle name="计算 2 2 6 4 2" xfId="38077"/>
    <cellStyle name="计算 2 2 6 5" xfId="38078"/>
    <cellStyle name="注释 2 3 4 2 2 2 2" xfId="38079"/>
    <cellStyle name="计算 2 3" xfId="38080"/>
    <cellStyle name="计算 2 3 10" xfId="38081"/>
    <cellStyle name="计算 2 3 2" xfId="38082"/>
    <cellStyle name="计算 2 3 2 2" xfId="38083"/>
    <cellStyle name="计算 2 3 2 2 2" xfId="38084"/>
    <cellStyle name="计算 2 3 2 2 2 2" xfId="38085"/>
    <cellStyle name="计算 2 3 2 2 2 2 2" xfId="38086"/>
    <cellStyle name="计算 2 3 2 2 2 2 2 2" xfId="38087"/>
    <cellStyle name="计算 2 3 2 2 2 2 2 2 2" xfId="38088"/>
    <cellStyle name="计算 2 3 2 2 2 2 2 2 2 2" xfId="38089"/>
    <cellStyle name="计算 2 3 2 2 2 2 2 2 3" xfId="38090"/>
    <cellStyle name="计算 2 3 2 2 2 2 2 2 3 2" xfId="38091"/>
    <cellStyle name="计算 2 3 2 2 2 2 2 2 4" xfId="38092"/>
    <cellStyle name="计算 2 3 2 2 2 2 2 3" xfId="38093"/>
    <cellStyle name="链接单元格 2 6 3 2 2" xfId="38094"/>
    <cellStyle name="计算 2 3 2 2 2 2 2 3 2" xfId="38095"/>
    <cellStyle name="链接单元格 2 6 3 2 2 2" xfId="38096"/>
    <cellStyle name="计算 2 3 2 2 2 2 2 4" xfId="38097"/>
    <cellStyle name="链接单元格 2 6 3 2 3" xfId="38098"/>
    <cellStyle name="计算 2 3 2 2 2 2 2 4 2" xfId="38099"/>
    <cellStyle name="链接单元格 2 6 3 2 3 2" xfId="38100"/>
    <cellStyle name="计算 2 3 2 2 2 2 2 5" xfId="38101"/>
    <cellStyle name="链接单元格 2 6 3 2 4" xfId="38102"/>
    <cellStyle name="计算 2 3 2 2 2 2 3" xfId="38103"/>
    <cellStyle name="计算 2 3 2 2 2 2 3 2" xfId="38104"/>
    <cellStyle name="计算 2 3 2 2 2 2 3 2 2" xfId="38105"/>
    <cellStyle name="计算 2 4 2 2 2 3 5" xfId="38106"/>
    <cellStyle name="计算 2 3 2 2 2 2 3 3" xfId="38107"/>
    <cellStyle name="链接单元格 2 6 3 3 2" xfId="38108"/>
    <cellStyle name="计算 2 3 2 2 2 2 3 3 2" xfId="38109"/>
    <cellStyle name="计算 2 4 2 2 2 4 5" xfId="38110"/>
    <cellStyle name="计算 2 3 2 2 2 2 3 4" xfId="38111"/>
    <cellStyle name="计算 2 3 2 2 2 2 4" xfId="38112"/>
    <cellStyle name="计算 2 3 2 2 2 2 4 2" xfId="38113"/>
    <cellStyle name="计算 2 3 2 2 2 2 5" xfId="38114"/>
    <cellStyle name="计算 2 3 2 2 2 2 5 2" xfId="38115"/>
    <cellStyle name="计算 2 3 2 2 2 2 6" xfId="38116"/>
    <cellStyle name="计算 2 3 2 2 2 3" xfId="38117"/>
    <cellStyle name="计算 2 3 2 2 2 3 2" xfId="38118"/>
    <cellStyle name="计算 2 3 2 2 2 3 2 2" xfId="38119"/>
    <cellStyle name="计算 2 3 2 2 2 3 2 2 2" xfId="38120"/>
    <cellStyle name="计算 2 3 2 2 2 3 2 2 2 2" xfId="38121"/>
    <cellStyle name="计算 2 3 2 2 2 3 2 2 3" xfId="38122"/>
    <cellStyle name="计算 2 3 2 2 2 3 2 2 3 2" xfId="38123"/>
    <cellStyle name="计算 2 3 2 2 2 3 2 2 4" xfId="38124"/>
    <cellStyle name="计算 2 3 2 2 2 3 2 3" xfId="38125"/>
    <cellStyle name="链接单元格 2 6 4 2 2" xfId="38126"/>
    <cellStyle name="计算 2 3 2 2 2 3 2 3 2" xfId="38127"/>
    <cellStyle name="计算 2 3 2 2 2 3 2 4" xfId="38128"/>
    <cellStyle name="计算 2 3 2 2 2 3 2 4 2" xfId="38129"/>
    <cellStyle name="计算 2 3 2 2 2 3 2 5" xfId="38130"/>
    <cellStyle name="计算 2 3 2 2 2 3 3" xfId="38131"/>
    <cellStyle name="计算 2 3 2 2 2 3 3 2" xfId="38132"/>
    <cellStyle name="计算 2 3 2 2 2 3 3 2 2" xfId="38133"/>
    <cellStyle name="计算 2 3 2 2 2 3 3 3" xfId="38134"/>
    <cellStyle name="链接单元格 2 6 4 3 2" xfId="38135"/>
    <cellStyle name="计算 2 3 2 2 2 3 3 3 2" xfId="38136"/>
    <cellStyle name="计算 2 3 2 2 2 3 3 4" xfId="38137"/>
    <cellStyle name="计算 2 3 2 2 2 3 4" xfId="38138"/>
    <cellStyle name="计算 2 3 2 2 2 3 4 2" xfId="38139"/>
    <cellStyle name="计算 2 3 2 2 2 3 5" xfId="38140"/>
    <cellStyle name="计算 2 3 2 2 2 3 5 2" xfId="38141"/>
    <cellStyle name="计算 2 3 2 2 2 3 6" xfId="38142"/>
    <cellStyle name="计算 2 3 2 2 2 4" xfId="38143"/>
    <cellStyle name="计算 2 3 2 2 2 4 2" xfId="38144"/>
    <cellStyle name="计算 2 3 2 2 2 4 2 2" xfId="38145"/>
    <cellStyle name="计算 2 3 2 2 2 4 2 2 2" xfId="38146"/>
    <cellStyle name="计算 2 3 2 2 2 4 2 3" xfId="38147"/>
    <cellStyle name="计算 2 3 2 2 2 4 2 3 2" xfId="38148"/>
    <cellStyle name="计算 2 3 2 2 2 4 2 4" xfId="38149"/>
    <cellStyle name="计算 2 3 2 2 2 4 3" xfId="38150"/>
    <cellStyle name="计算 2 3 2 2 2 4 3 2" xfId="38151"/>
    <cellStyle name="计算 2 3 2 2 2 4 4" xfId="38152"/>
    <cellStyle name="计算 2 3 2 2 2 4 4 2" xfId="38153"/>
    <cellStyle name="计算 2 3 2 2 2 4 5" xfId="38154"/>
    <cellStyle name="计算 2 3 2 2 2 5" xfId="38155"/>
    <cellStyle name="计算 2 3 2 2 2 5 2" xfId="38156"/>
    <cellStyle name="计算 2 3 2 2 2 5 2 2" xfId="38157"/>
    <cellStyle name="计算 2 3 2 2 2 5 3" xfId="38158"/>
    <cellStyle name="计算 2 3 2 2 2 5 3 2" xfId="38159"/>
    <cellStyle name="计算 2 3 2 2 2 5 4" xfId="38160"/>
    <cellStyle name="计算 2 3 2 2 2 6" xfId="38161"/>
    <cellStyle name="计算 2 3 2 2 2 6 2" xfId="38162"/>
    <cellStyle name="计算 2 3 2 2 2 7" xfId="38163"/>
    <cellStyle name="计算 2 3 2 2 2 7 2" xfId="38164"/>
    <cellStyle name="计算 2 3 2 2 2 8" xfId="38165"/>
    <cellStyle name="计算 2 3 2 2 3" xfId="38166"/>
    <cellStyle name="计算 2 3 2 2 3 2" xfId="38167"/>
    <cellStyle name="计算 2 3 2 2 3 2 2" xfId="38168"/>
    <cellStyle name="计算 2 3 2 2 3 2 2 2" xfId="38169"/>
    <cellStyle name="计算 2 3 2 2 3 2 2 2 2" xfId="38170"/>
    <cellStyle name="计算 2 3 2 2 3 2 2 3" xfId="38171"/>
    <cellStyle name="链接单元格 2 7 3 2 2" xfId="38172"/>
    <cellStyle name="计算 2 3 2 2 3 2 2 3 2" xfId="38173"/>
    <cellStyle name="链接单元格 2 7 3 2 2 2" xfId="38174"/>
    <cellStyle name="计算 2 3 2 2 3 2 2 4" xfId="38175"/>
    <cellStyle name="链接单元格 2 7 3 2 3" xfId="38176"/>
    <cellStyle name="计算 2 3 2 2 3 2 3" xfId="38177"/>
    <cellStyle name="计算 2 3 2 2 3 2 3 2" xfId="38178"/>
    <cellStyle name="计算 2 3 2 2 3 2 4" xfId="38179"/>
    <cellStyle name="计算 2 3 2 2 3 2 4 2" xfId="38180"/>
    <cellStyle name="计算 2 3 3 2 3 2 5" xfId="38181"/>
    <cellStyle name="计算 2 3 2 2 3 2 5" xfId="38182"/>
    <cellStyle name="计算 2 3 2 2 3 3" xfId="38183"/>
    <cellStyle name="计算 2 3 2 2 3 3 2" xfId="38184"/>
    <cellStyle name="计算 2 3 2 2 3 3 2 2" xfId="38185"/>
    <cellStyle name="计算 2 3 2 2 3 3 3" xfId="38186"/>
    <cellStyle name="计算 2 3 2 2 3 3 3 2" xfId="38187"/>
    <cellStyle name="计算 2 3 2 2 3 3 4" xfId="38188"/>
    <cellStyle name="计算 2 3 2 2 3 4" xfId="38189"/>
    <cellStyle name="计算 2 3 2 2 3 4 2" xfId="38190"/>
    <cellStyle name="计算 2 3 2 2 3 5" xfId="38191"/>
    <cellStyle name="计算 2 3 2 2 3 5 2" xfId="38192"/>
    <cellStyle name="计算 2 3 2 2 3 6" xfId="38193"/>
    <cellStyle name="计算 2 3 2 2 4" xfId="38194"/>
    <cellStyle name="计算 2 3 2 2 4 2" xfId="38195"/>
    <cellStyle name="计算 2 3 2 2 4 2 2" xfId="38196"/>
    <cellStyle name="计算 2 3 2 2 4 2 2 2" xfId="38197"/>
    <cellStyle name="计算 2 3 2 2 4 2 3" xfId="38198"/>
    <cellStyle name="计算 2 3 2 2 4 2 3 2" xfId="38199"/>
    <cellStyle name="计算 2 3 2 2 4 2 4" xfId="38200"/>
    <cellStyle name="计算 2 3 2 2 4 3" xfId="38201"/>
    <cellStyle name="计算 2 3 2 2 4 4" xfId="38202"/>
    <cellStyle name="计算 2 3 2 2 4 5" xfId="38203"/>
    <cellStyle name="计算 2 3 2 2 5" xfId="38204"/>
    <cellStyle name="计算 2 3 2 2 5 2" xfId="38205"/>
    <cellStyle name="计算 2 3 2 2 5 2 2" xfId="38206"/>
    <cellStyle name="计算 2 3 2 2 5 3" xfId="38207"/>
    <cellStyle name="计算 2 3 2 2 5 4" xfId="38208"/>
    <cellStyle name="计算 2 3 2 2 6" xfId="38209"/>
    <cellStyle name="计算 2 3 2 2 6 2" xfId="38210"/>
    <cellStyle name="计算 2 3 2 2 7" xfId="38211"/>
    <cellStyle name="计算 2 3 2 2 7 2" xfId="38212"/>
    <cellStyle name="计算 2 3 2 2 8" xfId="38213"/>
    <cellStyle name="计算 2 3 2 3" xfId="38214"/>
    <cellStyle name="计算 2 3 2 3 2" xfId="38215"/>
    <cellStyle name="计算 2 3 2 3 2 2" xfId="38216"/>
    <cellStyle name="计算 2 3 2 3 2 2 2" xfId="38217"/>
    <cellStyle name="计算 2 3 2 3 2 2 2 2" xfId="38218"/>
    <cellStyle name="计算 2 3 2 3 2 2 2 2 2" xfId="38219"/>
    <cellStyle name="计算 2 3 2 3 2 2 2 3" xfId="38220"/>
    <cellStyle name="计算 2 3 2 3 2 2 2 3 2" xfId="38221"/>
    <cellStyle name="计算 2 3 2 3 2 2 2 4" xfId="38222"/>
    <cellStyle name="计算 2 3 2 3 2 2 3" xfId="38223"/>
    <cellStyle name="计算 2 3 2 3 2 2 3 2" xfId="38224"/>
    <cellStyle name="计算 2 3 2 3 2 2 4" xfId="38225"/>
    <cellStyle name="计算 2 3 2 3 2 2 4 2" xfId="38226"/>
    <cellStyle name="计算 2 3 2 3 2 2 5" xfId="38227"/>
    <cellStyle name="计算 2 3 2 3 2 3" xfId="38228"/>
    <cellStyle name="计算 2 3 2 3 2 3 2" xfId="38229"/>
    <cellStyle name="计算 2 3 2 3 2 3 2 2" xfId="38230"/>
    <cellStyle name="计算 2 3 2 3 2 3 3" xfId="38231"/>
    <cellStyle name="计算 2 3 2 3 2 3 3 2" xfId="38232"/>
    <cellStyle name="计算 2 3 2 3 2 3 4" xfId="38233"/>
    <cellStyle name="计算 2 3 2 3 2 4" xfId="38234"/>
    <cellStyle name="计算 2 3 2 3 2 4 2" xfId="38235"/>
    <cellStyle name="计算 2 3 2 3 2 5" xfId="38236"/>
    <cellStyle name="计算 2 3 2 3 2 5 2" xfId="38237"/>
    <cellStyle name="计算 2 3 2 3 3" xfId="38238"/>
    <cellStyle name="计算 2 3 2 3 3 2" xfId="38239"/>
    <cellStyle name="计算 2 3 2 3 3 2 2" xfId="38240"/>
    <cellStyle name="计算 2 3 2 3 3 2 2 2" xfId="38241"/>
    <cellStyle name="计算 2 3 2 3 3 2 2 2 2" xfId="38242"/>
    <cellStyle name="计算 2 3 2 3 3 2 2 3" xfId="38243"/>
    <cellStyle name="计算 2 3 2 3 3 2 2 3 2" xfId="38244"/>
    <cellStyle name="计算 2 3 2 3 3 2 2 4" xfId="38245"/>
    <cellStyle name="计算 2 3 2 3 3 2 3" xfId="38246"/>
    <cellStyle name="计算 2 3 2 3 3 2 3 2" xfId="38247"/>
    <cellStyle name="计算 2 3 2 3 3 2 4" xfId="38248"/>
    <cellStyle name="计算 2 3 2 3 3 2 4 2" xfId="38249"/>
    <cellStyle name="计算 2 3 2 3 3 2 5" xfId="38250"/>
    <cellStyle name="计算 2 3 2 3 3 3" xfId="38251"/>
    <cellStyle name="计算 2 3 2 3 3 3 2" xfId="38252"/>
    <cellStyle name="计算 2 3 2 3 3 3 2 2" xfId="38253"/>
    <cellStyle name="计算 2 3 2 3 3 3 3" xfId="38254"/>
    <cellStyle name="计算 2 3 2 3 3 3 3 2" xfId="38255"/>
    <cellStyle name="计算 2 3 2 3 3 3 4" xfId="38256"/>
    <cellStyle name="计算 2 3 2 3 3 4" xfId="38257"/>
    <cellStyle name="计算 2 3 2 3 3 4 2" xfId="38258"/>
    <cellStyle name="计算 2 3 2 3 3 5" xfId="38259"/>
    <cellStyle name="计算 2 3 2 3 3 5 2" xfId="38260"/>
    <cellStyle name="计算 2 3 2 3 4" xfId="38261"/>
    <cellStyle name="计算 2 3 2 3 4 2" xfId="38262"/>
    <cellStyle name="计算 2 3 2 3 4 2 2" xfId="38263"/>
    <cellStyle name="计算 2 3 2 3 4 2 2 2" xfId="38264"/>
    <cellStyle name="计算 2 3 2 3 4 2 3" xfId="38265"/>
    <cellStyle name="计算 2 3 2 3 4 2 3 2" xfId="38266"/>
    <cellStyle name="计算 2 3 2 3 4 2 4" xfId="38267"/>
    <cellStyle name="计算 2 3 2 3 4 3" xfId="38268"/>
    <cellStyle name="计算 2 3 2 3 4 4" xfId="38269"/>
    <cellStyle name="计算 2 3 2 3 4 5" xfId="38270"/>
    <cellStyle name="计算 2 3 2 3 5" xfId="38271"/>
    <cellStyle name="计算 2 3 2 3 5 2" xfId="38272"/>
    <cellStyle name="计算 2 3 2 3 5 2 2" xfId="38273"/>
    <cellStyle name="计算 2 3 2 3 5 3" xfId="38274"/>
    <cellStyle name="计算 2 3 2 3 5 4" xfId="38275"/>
    <cellStyle name="计算 2 3 2 3 6" xfId="38276"/>
    <cellStyle name="计算 2 3 2 3 6 2" xfId="38277"/>
    <cellStyle name="计算 2 3 2 3 7" xfId="38278"/>
    <cellStyle name="计算 2 3 2 3 7 2" xfId="38279"/>
    <cellStyle name="计算 2 3 2 3 8" xfId="38280"/>
    <cellStyle name="计算 2 3 2 4" xfId="38281"/>
    <cellStyle name="计算 2 3 2 4 2" xfId="38282"/>
    <cellStyle name="计算 2 3 2 4 2 2" xfId="38283"/>
    <cellStyle name="计算 2 3 2 4 2 2 2" xfId="38284"/>
    <cellStyle name="计算 2 3 2 4 2 2 2 2" xfId="38285"/>
    <cellStyle name="计算 2 3 2 4 2 2 3" xfId="38286"/>
    <cellStyle name="计算 2 3 2 4 2 2 3 2" xfId="38287"/>
    <cellStyle name="计算 2 3 2 4 2 2 4" xfId="38288"/>
    <cellStyle name="计算 2 3 2 4 2 3" xfId="38289"/>
    <cellStyle name="注释 2 3 3 2 6 2" xfId="38290"/>
    <cellStyle name="计算 2 3 2 4 2 3 2" xfId="38291"/>
    <cellStyle name="计算 2 3 2 4 2 4" xfId="38292"/>
    <cellStyle name="计算 2 3 2 4 2 4 2" xfId="38293"/>
    <cellStyle name="计算 2 3 2 4 2 5" xfId="38294"/>
    <cellStyle name="计算 2 3 2 4 3" xfId="38295"/>
    <cellStyle name="计算 2 3 2 4 3 2" xfId="38296"/>
    <cellStyle name="计算 2 3 2 4 3 2 2" xfId="38297"/>
    <cellStyle name="计算 2 3 2 4 3 3" xfId="38298"/>
    <cellStyle name="计算 2 3 2 4 3 3 2" xfId="38299"/>
    <cellStyle name="计算 2 3 2 4 3 4" xfId="38300"/>
    <cellStyle name="计算 2 3 2 4 4" xfId="38301"/>
    <cellStyle name="计算 2 3 2 4 4 2" xfId="38302"/>
    <cellStyle name="计算 2 3 2 4 5" xfId="38303"/>
    <cellStyle name="计算 2 3 2 4 5 2" xfId="38304"/>
    <cellStyle name="计算 2 3 2 4 6" xfId="38305"/>
    <cellStyle name="计算 2 3 2 5" xfId="38306"/>
    <cellStyle name="计算 2 3 2 5 2" xfId="38307"/>
    <cellStyle name="计算 2 3 2 5 2 2" xfId="38308"/>
    <cellStyle name="计算 2 3 2 5 2 2 2" xfId="38309"/>
    <cellStyle name="计算 2 3 2 5 2 3" xfId="38310"/>
    <cellStyle name="注释 2 3 3 3 6 2" xfId="38311"/>
    <cellStyle name="计算 2 3 2 5 2 3 2" xfId="38312"/>
    <cellStyle name="计算 2 3 2 5 2 4" xfId="38313"/>
    <cellStyle name="计算 2 3 2 5 3" xfId="38314"/>
    <cellStyle name="计算 2 3 2 5 3 2" xfId="38315"/>
    <cellStyle name="计算 2 3 2 5 4" xfId="38316"/>
    <cellStyle name="检查单元格 2 6 2 3 2 2 2" xfId="38317"/>
    <cellStyle name="计算 2 3 2 5 4 2" xfId="38318"/>
    <cellStyle name="计算 2 3 2 5 5" xfId="38319"/>
    <cellStyle name="计算 2 3 2 6" xfId="38320"/>
    <cellStyle name="计算 2 3 2 6 2" xfId="38321"/>
    <cellStyle name="计算 2 3 2 6 2 2" xfId="38322"/>
    <cellStyle name="计算 2 3 2 6 3" xfId="38323"/>
    <cellStyle name="计算 2 3 2 6 3 2" xfId="38324"/>
    <cellStyle name="计算 2 3 2 6 4" xfId="38325"/>
    <cellStyle name="检查单元格 2 6 2 3 2 3 2" xfId="38326"/>
    <cellStyle name="计算 2 3 2 7" xfId="38327"/>
    <cellStyle name="计算 2 3 2 7 2" xfId="38328"/>
    <cellStyle name="计算 2 3 2 8" xfId="38329"/>
    <cellStyle name="计算 2 3 2 8 2" xfId="38330"/>
    <cellStyle name="计算 2 3 2 9" xfId="38331"/>
    <cellStyle name="计算 2 3 3" xfId="38332"/>
    <cellStyle name="计算 2 3 3 2" xfId="38333"/>
    <cellStyle name="计算 2 3 3 2 2" xfId="38334"/>
    <cellStyle name="计算 2 3 3 2 2 2" xfId="38335"/>
    <cellStyle name="计算 2 3 3 2 2 2 2" xfId="38336"/>
    <cellStyle name="计算 2 3 3 2 2 2 2 2" xfId="38337"/>
    <cellStyle name="计算 2 3 3 2 2 2 2 2 2" xfId="38338"/>
    <cellStyle name="计算 2 3 3 2 2 2 2 3" xfId="38339"/>
    <cellStyle name="计算 2 3 3 2 2 2 2 3 2" xfId="38340"/>
    <cellStyle name="计算 2 3 3 2 2 2 2 4" xfId="38341"/>
    <cellStyle name="计算 2 3 3 2 2 2 3" xfId="38342"/>
    <cellStyle name="计算 2 3 3 2 2 2 3 2" xfId="38343"/>
    <cellStyle name="计算 2 3 3 2 2 2 4" xfId="38344"/>
    <cellStyle name="计算 2 3 3 2 2 2 4 2" xfId="38345"/>
    <cellStyle name="计算 2 3 3 2 2 2 5" xfId="38346"/>
    <cellStyle name="计算 2 3 3 2 2 3" xfId="38347"/>
    <cellStyle name="计算 2 3 3 2 2 3 2" xfId="38348"/>
    <cellStyle name="计算 2 3 3 2 2 3 2 2" xfId="38349"/>
    <cellStyle name="计算 2 3 3 2 2 3 3" xfId="38350"/>
    <cellStyle name="计算 2 3 3 2 2 3 3 2" xfId="38351"/>
    <cellStyle name="计算 2 3 3 2 2 3 4" xfId="38352"/>
    <cellStyle name="计算 2 3 3 2 2 4" xfId="38353"/>
    <cellStyle name="计算 2 3 3 2 2 4 2" xfId="38354"/>
    <cellStyle name="计算 2 3 3 2 2 5" xfId="38355"/>
    <cellStyle name="计算 2 3 3 2 2 5 2" xfId="38356"/>
    <cellStyle name="计算 2 3 3 2 2 6" xfId="38357"/>
    <cellStyle name="计算 2 3 3 2 3" xfId="38358"/>
    <cellStyle name="计算 2 3 3 2 3 2" xfId="38359"/>
    <cellStyle name="计算 2 3 3 2 3 2 2" xfId="38360"/>
    <cellStyle name="计算 2 3 3 2 3 2 2 2" xfId="38361"/>
    <cellStyle name="计算 2 3 3 2 3 2 2 2 2" xfId="38362"/>
    <cellStyle name="计算 2 3 3 2 3 2 2 3" xfId="38363"/>
    <cellStyle name="计算 2 3 3 2 3 2 2 3 2" xfId="38364"/>
    <cellStyle name="计算 2 3 3 2 3 2 2 4" xfId="38365"/>
    <cellStyle name="计算 2 3 3 2 3 2 3" xfId="38366"/>
    <cellStyle name="计算 2 3 3 2 3 2 3 2" xfId="38367"/>
    <cellStyle name="计算 2 3 3 2 3 2 4" xfId="38368"/>
    <cellStyle name="计算 2 3 3 2 3 2 4 2" xfId="38369"/>
    <cellStyle name="计算 2 4 3 2 3 2 5" xfId="38370"/>
    <cellStyle name="计算 2 3 3 2 3 3" xfId="38371"/>
    <cellStyle name="计算 2 3 3 2 3 3 2" xfId="38372"/>
    <cellStyle name="计算 2 3 3 2 3 3 2 2" xfId="38373"/>
    <cellStyle name="注释 2 6 6" xfId="38374"/>
    <cellStyle name="计算 2 3 3 2 3 3 3" xfId="38375"/>
    <cellStyle name="计算 2 3 3 2 3 3 3 2" xfId="38376"/>
    <cellStyle name="注释 2 7 6" xfId="38377"/>
    <cellStyle name="计算 2 3 3 2 3 3 4" xfId="38378"/>
    <cellStyle name="计算 2 3 3 2 3 4" xfId="38379"/>
    <cellStyle name="计算 2 3 3 2 3 4 2" xfId="38380"/>
    <cellStyle name="计算 2 3 3 2 3 5" xfId="38381"/>
    <cellStyle name="计算 2 3 3 2 3 5 2" xfId="38382"/>
    <cellStyle name="计算 2 3 3 2 3 6" xfId="38383"/>
    <cellStyle name="计算 2 3 3 2 4" xfId="38384"/>
    <cellStyle name="计算 2 3 3 2 4 2" xfId="38385"/>
    <cellStyle name="计算 2 3 3 2 4 2 2" xfId="38386"/>
    <cellStyle name="计算 2 3 3 2 4 2 2 2" xfId="38387"/>
    <cellStyle name="计算 2 3 3 2 4 2 3" xfId="38388"/>
    <cellStyle name="计算 2 3 3 2 4 2 3 2" xfId="38389"/>
    <cellStyle name="计算 2 3 3 2 4 2 4" xfId="38390"/>
    <cellStyle name="计算 2 3 3 2 4 3" xfId="38391"/>
    <cellStyle name="计算 2 3 3 2 4 3 2" xfId="38392"/>
    <cellStyle name="计算 2 3 3 2 4 4" xfId="38393"/>
    <cellStyle name="计算 2 3 3 2 4 4 2" xfId="38394"/>
    <cellStyle name="计算 2 3 3 2 4 5" xfId="38395"/>
    <cellStyle name="计算 2 3 3 2 5" xfId="38396"/>
    <cellStyle name="计算 2 3 3 2 5 2" xfId="38397"/>
    <cellStyle name="计算 2 3 3 2 5 2 2" xfId="38398"/>
    <cellStyle name="计算 2 3 3 2 5 3" xfId="38399"/>
    <cellStyle name="计算 2 3 3 2 5 3 2" xfId="38400"/>
    <cellStyle name="计算 2 3 3 2 5 4" xfId="38401"/>
    <cellStyle name="计算 2 3 3 2 6" xfId="38402"/>
    <cellStyle name="计算 2 3 3 2 6 2" xfId="38403"/>
    <cellStyle name="计算 2 3 3 2 7" xfId="38404"/>
    <cellStyle name="计算 2 3 3 2 7 2" xfId="38405"/>
    <cellStyle name="计算 2 3 3 2 8" xfId="38406"/>
    <cellStyle name="计算 2 3 3 3" xfId="38407"/>
    <cellStyle name="计算 2 3 3 3 2" xfId="38408"/>
    <cellStyle name="计算 2 3 3 3 2 2" xfId="38409"/>
    <cellStyle name="计算 2 3 3 3 2 2 2" xfId="38410"/>
    <cellStyle name="计算 2 3 3 3 2 2 2 2" xfId="38411"/>
    <cellStyle name="计算 2 3 3 3 2 2 3" xfId="38412"/>
    <cellStyle name="计算 2 3 3 3 2 2 3 2" xfId="38413"/>
    <cellStyle name="计算 2 3 3 3 2 2 4" xfId="38414"/>
    <cellStyle name="计算 2 3 3 3 2 3" xfId="38415"/>
    <cellStyle name="计算 2 3 3 3 2 3 2" xfId="38416"/>
    <cellStyle name="计算 2 3 3 3 2 4" xfId="38417"/>
    <cellStyle name="计算 2 3 3 3 2 4 2" xfId="38418"/>
    <cellStyle name="计算 2 3 3 3 2 5" xfId="38419"/>
    <cellStyle name="计算 2 3 3 3 3" xfId="38420"/>
    <cellStyle name="计算 2 3 3 3 3 2" xfId="38421"/>
    <cellStyle name="计算 2 3 3 3 3 2 2" xfId="38422"/>
    <cellStyle name="计算 2 3 3 3 3 3" xfId="38423"/>
    <cellStyle name="计算 2 3 3 3 3 3 2" xfId="38424"/>
    <cellStyle name="计算 2 3 3 3 3 4" xfId="38425"/>
    <cellStyle name="计算 2 3 3 3 4" xfId="38426"/>
    <cellStyle name="计算 2 3 3 3 4 2" xfId="38427"/>
    <cellStyle name="计算 2 3 3 3 5" xfId="38428"/>
    <cellStyle name="计算 2 3 3 3 5 2" xfId="38429"/>
    <cellStyle name="计算 2 3 3 3 6" xfId="38430"/>
    <cellStyle name="计算 2 3 3 4" xfId="38431"/>
    <cellStyle name="计算 2 3 3 4 2" xfId="38432"/>
    <cellStyle name="计算 2 3 3 4 2 2" xfId="38433"/>
    <cellStyle name="计算 2 3 3 4 2 2 2" xfId="38434"/>
    <cellStyle name="计算 2 3 3 4 2 3" xfId="38435"/>
    <cellStyle name="计算 2 3 3 4 2 3 2" xfId="38436"/>
    <cellStyle name="计算 2 3 3 4 2 4" xfId="38437"/>
    <cellStyle name="计算 2 3 3 4 3" xfId="38438"/>
    <cellStyle name="计算 2 3 3 4 3 2" xfId="38439"/>
    <cellStyle name="计算 2 3 3 4 4" xfId="38440"/>
    <cellStyle name="计算 2 3 3 4 4 2" xfId="38441"/>
    <cellStyle name="计算 2 3 3 4 5" xfId="38442"/>
    <cellStyle name="计算 2 3 3 5" xfId="38443"/>
    <cellStyle name="计算 2 3 3 5 2" xfId="38444"/>
    <cellStyle name="计算 2 3 3 5 2 2" xfId="38445"/>
    <cellStyle name="计算 2 3 3 5 3" xfId="38446"/>
    <cellStyle name="计算 2 3 3 5 3 2" xfId="38447"/>
    <cellStyle name="计算 2 3 3 5 4" xfId="38448"/>
    <cellStyle name="计算 2 3 3 6" xfId="38449"/>
    <cellStyle name="计算 2 3 3 6 2" xfId="38450"/>
    <cellStyle name="计算 2 3 3 7" xfId="38451"/>
    <cellStyle name="计算 2 3 3 7 2" xfId="38452"/>
    <cellStyle name="计算 2 3 3 8" xfId="38453"/>
    <cellStyle name="计算 2 3 4" xfId="38454"/>
    <cellStyle name="计算 2 3 4 2" xfId="38455"/>
    <cellStyle name="计算 2 3 4 2 2" xfId="38456"/>
    <cellStyle name="计算 2 3 4 2 2 2" xfId="38457"/>
    <cellStyle name="计算 2 3 4 2 2 2 3 2" xfId="38458"/>
    <cellStyle name="计算 2 3 4 2 2 2 4" xfId="38459"/>
    <cellStyle name="计算 2 3 4 2 2 3" xfId="38460"/>
    <cellStyle name="计算 2 3 4 2 2 4" xfId="38461"/>
    <cellStyle name="计算 2 3 4 2 2 4 2" xfId="38462"/>
    <cellStyle name="计算 2 3 4 2 2 5" xfId="38463"/>
    <cellStyle name="计算 2 3 4 2 3" xfId="38464"/>
    <cellStyle name="计算 2 3 4 2 3 2" xfId="38465"/>
    <cellStyle name="计算 2 3 4 2 3 2 2" xfId="38466"/>
    <cellStyle name="计算 2 3 4 2 3 3" xfId="38467"/>
    <cellStyle name="计算 2 3 4 2 3 3 2" xfId="38468"/>
    <cellStyle name="计算 2 3 4 2 3 4" xfId="38469"/>
    <cellStyle name="计算 2 3 4 2 4" xfId="38470"/>
    <cellStyle name="计算 2 3 4 2 4 2" xfId="38471"/>
    <cellStyle name="计算 2 3 4 2 5" xfId="38472"/>
    <cellStyle name="计算 2 3 4 2 5 2" xfId="38473"/>
    <cellStyle name="计算 2 3 4 2 6" xfId="38474"/>
    <cellStyle name="计算 2 3 4 3" xfId="38475"/>
    <cellStyle name="计算 2 3 4 3 2" xfId="38476"/>
    <cellStyle name="计算 2 3 4 3 2 2" xfId="38477"/>
    <cellStyle name="计算 2 3 4 3 2 2 2" xfId="38478"/>
    <cellStyle name="计算 2 3 4 3 2 2 2 2" xfId="38479"/>
    <cellStyle name="检查单元格 2 5" xfId="38480"/>
    <cellStyle name="计算 2 3 4 3 2 2 3" xfId="38481"/>
    <cellStyle name="计算 2 3 4 3 2 2 3 2" xfId="38482"/>
    <cellStyle name="计算 2 3 4 3 2 2 4" xfId="38483"/>
    <cellStyle name="计算 2 3 4 3 2 3" xfId="38484"/>
    <cellStyle name="计算 2 3 4 3 2 3 2" xfId="38485"/>
    <cellStyle name="计算 2 3 4 3 2 4" xfId="38486"/>
    <cellStyle name="计算 2 3 4 3 2 4 2" xfId="38487"/>
    <cellStyle name="计算 2 3 4 3 2 5" xfId="38488"/>
    <cellStyle name="计算 2 3 4 3 3" xfId="38489"/>
    <cellStyle name="计算 2 3 4 3 3 2" xfId="38490"/>
    <cellStyle name="计算 2 3 4 3 3 2 2" xfId="38491"/>
    <cellStyle name="计算 2 3 4 3 3 3" xfId="38492"/>
    <cellStyle name="计算 2 3 4 3 3 3 2" xfId="38493"/>
    <cellStyle name="计算 2 3 4 3 3 4" xfId="38494"/>
    <cellStyle name="计算 2 3 4 3 4" xfId="38495"/>
    <cellStyle name="计算 2 3 4 3 4 2" xfId="38496"/>
    <cellStyle name="计算 2 3 4 3 5" xfId="38497"/>
    <cellStyle name="计算 2 3 4 3 5 2" xfId="38498"/>
    <cellStyle name="计算 2 3 4 3 6" xfId="38499"/>
    <cellStyle name="计算 2 3 4 4" xfId="38500"/>
    <cellStyle name="计算 2 3 4 4 2" xfId="38501"/>
    <cellStyle name="计算 2 3 4 4 2 2" xfId="38502"/>
    <cellStyle name="计算 2 3 4 4 2 2 2" xfId="38503"/>
    <cellStyle name="计算 2 3 4 4 2 3" xfId="38504"/>
    <cellStyle name="计算 2 3 4 4 2 3 2" xfId="38505"/>
    <cellStyle name="计算 2 3 4 4 2 4" xfId="38506"/>
    <cellStyle name="计算 2 3 4 4 3" xfId="38507"/>
    <cellStyle name="计算 2 3 4 4 3 2" xfId="38508"/>
    <cellStyle name="计算 2 3 4 5" xfId="38509"/>
    <cellStyle name="计算 2 3 4 5 2" xfId="38510"/>
    <cellStyle name="计算 2 3 4 5 2 2" xfId="38511"/>
    <cellStyle name="计算 2 3 4 5 3" xfId="38512"/>
    <cellStyle name="计算 2 3 4 5 3 2" xfId="38513"/>
    <cellStyle name="计算 2 3 4 6" xfId="38514"/>
    <cellStyle name="计算 2 3 4 6 2" xfId="38515"/>
    <cellStyle name="计算 2 3 4 7" xfId="38516"/>
    <cellStyle name="计算 2 3 4 7 2" xfId="38517"/>
    <cellStyle name="计算 2 3 4 8" xfId="38518"/>
    <cellStyle name="计算 2 3 5" xfId="38519"/>
    <cellStyle name="计算 2 3 5 2" xfId="38520"/>
    <cellStyle name="计算 2 3 5 2 2" xfId="38521"/>
    <cellStyle name="计算 2 3 5 2 2 2" xfId="38522"/>
    <cellStyle name="计算 2 3 5 2 2 3" xfId="38523"/>
    <cellStyle name="计算 2 3 5 2 2 4" xfId="38524"/>
    <cellStyle name="计算 2 3 5 2 3" xfId="38525"/>
    <cellStyle name="计算 2 3 5 2 3 2" xfId="38526"/>
    <cellStyle name="计算 2 3 5 2 4" xfId="38527"/>
    <cellStyle name="计算 2 3 5 2 4 2" xfId="38528"/>
    <cellStyle name="计算 2 3 5 2 5" xfId="38529"/>
    <cellStyle name="计算 2 3 5 3" xfId="38530"/>
    <cellStyle name="计算 2 3 5 3 2" xfId="38531"/>
    <cellStyle name="计算 2 3 5 3 2 2" xfId="38532"/>
    <cellStyle name="计算 2 3 5 3 3" xfId="38533"/>
    <cellStyle name="计算 2 3 5 3 3 2" xfId="38534"/>
    <cellStyle name="计算 2 3 5 3 4" xfId="38535"/>
    <cellStyle name="计算 2 3 5 4" xfId="38536"/>
    <cellStyle name="计算 2 3 5 4 2" xfId="38537"/>
    <cellStyle name="计算 2 3 5 5" xfId="38538"/>
    <cellStyle name="计算 2 3 5 5 2" xfId="38539"/>
    <cellStyle name="计算 2 3 5 6" xfId="38540"/>
    <cellStyle name="计算 2 3 6" xfId="38541"/>
    <cellStyle name="计算 2 3 6 2" xfId="38542"/>
    <cellStyle name="计算 2 3 6 2 2" xfId="38543"/>
    <cellStyle name="计算 2 3 6 2 2 2" xfId="38544"/>
    <cellStyle name="计算 2 3 6 2 3" xfId="38545"/>
    <cellStyle name="计算 2 3 6 2 3 2" xfId="38546"/>
    <cellStyle name="计算 2 3 6 2 4" xfId="38547"/>
    <cellStyle name="计算 2 3 6 3" xfId="38548"/>
    <cellStyle name="计算 2 3 6 3 2" xfId="38549"/>
    <cellStyle name="计算 2 3 6 4" xfId="38550"/>
    <cellStyle name="计算 2 3 6 4 2" xfId="38551"/>
    <cellStyle name="计算 2 3 6 5" xfId="38552"/>
    <cellStyle name="注释 2 3 4 2 3 2 2" xfId="38553"/>
    <cellStyle name="计算 2 3 7 2 2" xfId="38554"/>
    <cellStyle name="计算 2 3 7 3" xfId="38555"/>
    <cellStyle name="计算 2 3 7 3 2" xfId="38556"/>
    <cellStyle name="计算 2 3 9 2" xfId="38557"/>
    <cellStyle name="计算 2 4" xfId="38558"/>
    <cellStyle name="计算 2 4 10" xfId="38559"/>
    <cellStyle name="强调文字颜色 2 2 2 2 2" xfId="38560"/>
    <cellStyle name="计算 2 4 2" xfId="38561"/>
    <cellStyle name="计算 2 4 2 2" xfId="38562"/>
    <cellStyle name="计算 2 4 2 2 2" xfId="38563"/>
    <cellStyle name="计算 2 4 2 2 2 2" xfId="38564"/>
    <cellStyle name="计算 2 4 2 2 2 2 2" xfId="38565"/>
    <cellStyle name="计算 2 4 2 2 2 2 2 2" xfId="38566"/>
    <cellStyle name="计算 2 4 2 2 2 2 2 2 2" xfId="38567"/>
    <cellStyle name="计算 2 4 2 3 3 3 3" xfId="38568"/>
    <cellStyle name="计算 2 4 2 2 2 2 2 2 2 2" xfId="38569"/>
    <cellStyle name="计算 2 4 2 3 3 3 3 2" xfId="38570"/>
    <cellStyle name="计算 2 4 2 2 2 2 2 2 3" xfId="38571"/>
    <cellStyle name="计算 2 4 2 3 3 3 4" xfId="38572"/>
    <cellStyle name="计算 2 4 2 2 2 2 2 2 3 2" xfId="38573"/>
    <cellStyle name="计算 2 4 2 2 2 2 2 2 4" xfId="38574"/>
    <cellStyle name="计算 2 4 2 2 2 2 2 3" xfId="38575"/>
    <cellStyle name="计算 2 4 2 2 2 2 2 3 2" xfId="38576"/>
    <cellStyle name="计算 2 4 2 2 2 2 2 4" xfId="38577"/>
    <cellStyle name="计算 2 4 2 2 2 2 2 4 2" xfId="38578"/>
    <cellStyle name="计算 2 4 2 2 2 2 2 5" xfId="38579"/>
    <cellStyle name="计算 2 4 2 2 2 2 3" xfId="38580"/>
    <cellStyle name="计算 2 4 2 2 2 2 3 2" xfId="38581"/>
    <cellStyle name="计算 2 4 2 2 2 2 3 3" xfId="38582"/>
    <cellStyle name="计算 2 4 2 2 2 2 3 4" xfId="38583"/>
    <cellStyle name="计算 2 4 2 2 2 2 4" xfId="38584"/>
    <cellStyle name="计算 2 4 2 2 2 2 4 2" xfId="38585"/>
    <cellStyle name="计算 2 4 2 2 2 2 5" xfId="38586"/>
    <cellStyle name="计算 2 4 2 2 2 2 5 2" xfId="38587"/>
    <cellStyle name="计算 2 4 2 2 2 2 6" xfId="38588"/>
    <cellStyle name="计算 2 4 2 2 2 3" xfId="38589"/>
    <cellStyle name="计算 2 4 2 2 2 3 2" xfId="38590"/>
    <cellStyle name="计算 2 4 2 2 2 3 2 2" xfId="38591"/>
    <cellStyle name="计算 2 4 2 2 2 3 2 2 2" xfId="38592"/>
    <cellStyle name="计算 2 4 2 2 2 3 2 2 2 2" xfId="38593"/>
    <cellStyle name="计算 2 4 2 2 2 3 2 2 3" xfId="38594"/>
    <cellStyle name="计算 2 4 2 2 2 3 2 2 3 2" xfId="38595"/>
    <cellStyle name="计算 2 4 2 2 2 3 2 2 4" xfId="38596"/>
    <cellStyle name="计算 2 4 2 2 2 3 2 3" xfId="38597"/>
    <cellStyle name="计算 2 4 2 2 2 3 2 3 2" xfId="38598"/>
    <cellStyle name="计算 2 4 2 2 2 3 2 4" xfId="38599"/>
    <cellStyle name="计算 2 4 2 2 2 3 2 4 2" xfId="38600"/>
    <cellStyle name="计算 2 4 2 2 2 3 2 5" xfId="38601"/>
    <cellStyle name="计算 2 4 2 2 2 3 3" xfId="38602"/>
    <cellStyle name="计算 2 4 2 2 2 3 3 2" xfId="38603"/>
    <cellStyle name="计算 2 4 2 2 2 3 3 3" xfId="38604"/>
    <cellStyle name="计算 2 4 2 2 2 3 3 3 2" xfId="38605"/>
    <cellStyle name="计算 2 4 2 2 2 3 3 4" xfId="38606"/>
    <cellStyle name="计算 2 4 2 2 2 3 4" xfId="38607"/>
    <cellStyle name="计算 2 4 2 2 2 3 4 2" xfId="38608"/>
    <cellStyle name="计算 2 4 2 2 2 3 5 2" xfId="38609"/>
    <cellStyle name="计算 2 4 2 2 2 3 6" xfId="38610"/>
    <cellStyle name="计算 2 4 2 2 2 4" xfId="38611"/>
    <cellStyle name="计算 2 4 2 2 2 4 2" xfId="38612"/>
    <cellStyle name="计算 2 4 2 2 2 4 2 2" xfId="38613"/>
    <cellStyle name="计算 2 4 2 2 2 4 2 2 2" xfId="38614"/>
    <cellStyle name="计算 2 4 2 2 2 4 2 3" xfId="38615"/>
    <cellStyle name="计算 2 4 2 2 2 4 2 3 2" xfId="38616"/>
    <cellStyle name="计算 2 4 2 2 2 4 2 4" xfId="38617"/>
    <cellStyle name="计算 2 4 2 2 2 4 3" xfId="38618"/>
    <cellStyle name="计算 2 4 2 2 2 4 3 2" xfId="38619"/>
    <cellStyle name="计算 2 4 2 2 2 4 4" xfId="38620"/>
    <cellStyle name="计算 2 4 2 2 2 4 4 2" xfId="38621"/>
    <cellStyle name="计算 2 4 2 2 2 5" xfId="38622"/>
    <cellStyle name="计算 2 4 2 2 2 5 2" xfId="38623"/>
    <cellStyle name="计算 2 4 2 2 2 5 2 2" xfId="38624"/>
    <cellStyle name="计算 2 4 2 2 2 5 3" xfId="38625"/>
    <cellStyle name="计算 2 4 2 2 2 5 3 2" xfId="38626"/>
    <cellStyle name="计算 2 4 2 2 2 5 4" xfId="38627"/>
    <cellStyle name="计算 2 4 2 2 2 6" xfId="38628"/>
    <cellStyle name="计算 2 4 2 2 2 6 2" xfId="38629"/>
    <cellStyle name="计算 2 4 2 2 2 7" xfId="38630"/>
    <cellStyle name="计算 2 4 2 2 2 7 2" xfId="38631"/>
    <cellStyle name="计算 2 4 2 2 2 8" xfId="38632"/>
    <cellStyle name="计算 2 4 2 2 3" xfId="38633"/>
    <cellStyle name="计算 2 4 2 2 3 2" xfId="38634"/>
    <cellStyle name="计算 2 4 2 2 3 2 2" xfId="38635"/>
    <cellStyle name="计算 2 4 2 2 3 2 2 2" xfId="38636"/>
    <cellStyle name="计算 2 4 2 2 3 2 2 2 2" xfId="38637"/>
    <cellStyle name="计算 2 4 2 2 3 2 2 3" xfId="38638"/>
    <cellStyle name="计算 2 4 2 2 3 2 2 3 2" xfId="38639"/>
    <cellStyle name="计算 2 4 2 2 3 2 2 4" xfId="38640"/>
    <cellStyle name="计算 2 4 2 2 3 2 3" xfId="38641"/>
    <cellStyle name="计算 2 4 2 2 3 2 3 2" xfId="38642"/>
    <cellStyle name="计算 2 4 2 2 3 2 4" xfId="38643"/>
    <cellStyle name="计算 2 4 2 2 3 2 4 2" xfId="38644"/>
    <cellStyle name="计算 2 4 2 2 3 2 5" xfId="38645"/>
    <cellStyle name="计算 2 4 2 2 3 3" xfId="38646"/>
    <cellStyle name="计算 2 4 2 2 3 3 2" xfId="38647"/>
    <cellStyle name="计算 2 4 2 2 3 3 2 2" xfId="38648"/>
    <cellStyle name="计算 2 4 2 2 3 3 3" xfId="38649"/>
    <cellStyle name="计算 2 4 2 2 3 3 3 2" xfId="38650"/>
    <cellStyle name="计算 2 4 2 2 3 3 4" xfId="38651"/>
    <cellStyle name="计算 2 4 2 2 3 4" xfId="38652"/>
    <cellStyle name="计算 2 4 2 2 3 4 2" xfId="38653"/>
    <cellStyle name="计算 2 4 2 2 3 5" xfId="38654"/>
    <cellStyle name="计算 2 4 2 2 3 5 2" xfId="38655"/>
    <cellStyle name="计算 2 4 2 2 3 6" xfId="38656"/>
    <cellStyle name="计算 2 4 2 2 4" xfId="38657"/>
    <cellStyle name="计算 2 4 2 2 4 2" xfId="38658"/>
    <cellStyle name="计算 2 4 2 2 4 2 2" xfId="38659"/>
    <cellStyle name="计算 2 4 2 2 4 2 2 2" xfId="38660"/>
    <cellStyle name="计算 2 4 2 2 4 2 3" xfId="38661"/>
    <cellStyle name="计算 2 4 2 2 4 2 3 2" xfId="38662"/>
    <cellStyle name="计算 2 4 2 2 4 2 4" xfId="38663"/>
    <cellStyle name="计算 2 4 2 2 4 3" xfId="38664"/>
    <cellStyle name="计算 2 4 2 2 4 4" xfId="38665"/>
    <cellStyle name="计算 2 4 2 2 4 5" xfId="38666"/>
    <cellStyle name="计算 2 4 2 2 5" xfId="38667"/>
    <cellStyle name="计算 2 4 2 2 5 2" xfId="38668"/>
    <cellStyle name="计算 2 4 2 2 5 2 2" xfId="38669"/>
    <cellStyle name="计算 2 4 2 2 5 3" xfId="38670"/>
    <cellStyle name="计算 2 4 2 2 5 4" xfId="38671"/>
    <cellStyle name="计算 2 4 2 2 6" xfId="38672"/>
    <cellStyle name="计算 2 4 2 2 7" xfId="38673"/>
    <cellStyle name="计算 2 4 2 2 7 2" xfId="38674"/>
    <cellStyle name="计算 2 4 2 2 8" xfId="38675"/>
    <cellStyle name="计算 2 4 2 3" xfId="38676"/>
    <cellStyle name="计算 2 4 2 3 2" xfId="38677"/>
    <cellStyle name="计算 2 4 2 3 2 2" xfId="38678"/>
    <cellStyle name="输出 2 3 10" xfId="38679"/>
    <cellStyle name="计算 2 4 2 3 2 2 2" xfId="38680"/>
    <cellStyle name="计算 2 4 2 3 2 2 2 2" xfId="38681"/>
    <cellStyle name="计算 2 4 2 3 2 2 2 2 2" xfId="38682"/>
    <cellStyle name="计算 2 4 2 3 2 2 2 3" xfId="38683"/>
    <cellStyle name="计算 2 4 2 3 2 2 2 3 2" xfId="38684"/>
    <cellStyle name="计算 2 4 2 3 2 2 2 4" xfId="38685"/>
    <cellStyle name="计算 2 4 2 3 2 2 3" xfId="38686"/>
    <cellStyle name="计算 2 4 2 3 2 2 3 2" xfId="38687"/>
    <cellStyle name="计算 2 4 2 3 2 2 4" xfId="38688"/>
    <cellStyle name="计算 2 4 2 3 2 2 4 2" xfId="38689"/>
    <cellStyle name="计算 2 4 2 3 2 2 5" xfId="38690"/>
    <cellStyle name="计算 2 4 2 3 2 3" xfId="38691"/>
    <cellStyle name="计算 2 4 2 3 2 3 2" xfId="38692"/>
    <cellStyle name="计算 2 4 2 3 2 3 2 2" xfId="38693"/>
    <cellStyle name="计算 2 4 2 3 2 3 3" xfId="38694"/>
    <cellStyle name="计算 2 4 2 3 2 3 3 2" xfId="38695"/>
    <cellStyle name="计算 2 4 2 3 2 3 4" xfId="38696"/>
    <cellStyle name="计算 2 4 2 3 2 4" xfId="38697"/>
    <cellStyle name="计算 2 4 2 3 2 4 2" xfId="38698"/>
    <cellStyle name="计算 2 4 2 3 2 5" xfId="38699"/>
    <cellStyle name="计算 2 4 2 3 2 5 2" xfId="38700"/>
    <cellStyle name="计算 2 4 2 3 3" xfId="38701"/>
    <cellStyle name="计算 2 4 2 3 3 2" xfId="38702"/>
    <cellStyle name="计算 2 4 2 3 3 2 2" xfId="38703"/>
    <cellStyle name="计算 2 4 2 3 3 2 2 2" xfId="38704"/>
    <cellStyle name="计算 2 4 2 3 3 2 2 2 2" xfId="38705"/>
    <cellStyle name="计算 2 4 2 3 3 2 2 3 2" xfId="38706"/>
    <cellStyle name="计算 2 4 2 3 3 2 2 4" xfId="38707"/>
    <cellStyle name="计算 2 4 2 3 3 2 3" xfId="38708"/>
    <cellStyle name="计算 2 4 2 3 3 2 3 2" xfId="38709"/>
    <cellStyle name="计算 2 4 2 3 3 2 4" xfId="38710"/>
    <cellStyle name="计算 2 4 2 3 3 2 4 2" xfId="38711"/>
    <cellStyle name="计算 2 4 2 3 3 2 5" xfId="38712"/>
    <cellStyle name="计算 2 4 2 3 3 3" xfId="38713"/>
    <cellStyle name="计算 2 4 2 3 3 3 2" xfId="38714"/>
    <cellStyle name="计算 2 4 2 3 3 3 2 2" xfId="38715"/>
    <cellStyle name="计算 2 4 2 3 3 4" xfId="38716"/>
    <cellStyle name="计算 2 4 2 3 3 4 2" xfId="38717"/>
    <cellStyle name="计算 2 4 2 3 3 5" xfId="38718"/>
    <cellStyle name="计算 2 4 2 3 3 5 2" xfId="38719"/>
    <cellStyle name="计算 2 4 2 3 4" xfId="38720"/>
    <cellStyle name="计算 2 4 2 3 4 2" xfId="38721"/>
    <cellStyle name="计算 2 4 2 3 4 2 2" xfId="38722"/>
    <cellStyle name="计算 2 4 2 3 4 2 2 2" xfId="38723"/>
    <cellStyle name="计算 2 4 2 3 4 2 3" xfId="38724"/>
    <cellStyle name="计算 2 4 2 3 4 2 3 2" xfId="38725"/>
    <cellStyle name="计算 2 4 2 3 4 2 4" xfId="38726"/>
    <cellStyle name="计算 2 4 2 3 4 4" xfId="38727"/>
    <cellStyle name="计算 2 4 2 3 4 5" xfId="38728"/>
    <cellStyle name="计算 2 4 2 3 5" xfId="38729"/>
    <cellStyle name="计算 2 4 2 3 5 2" xfId="38730"/>
    <cellStyle name="计算 2 4 2 3 5 2 2" xfId="38731"/>
    <cellStyle name="计算 2 4 2 3 5 4" xfId="38732"/>
    <cellStyle name="计算 2 4 2 3 6" xfId="38733"/>
    <cellStyle name="计算 2 4 2 3 6 2" xfId="38734"/>
    <cellStyle name="计算 2 4 2 3 7" xfId="38735"/>
    <cellStyle name="计算 2 4 2 3 7 2" xfId="38736"/>
    <cellStyle name="输出 2 4 10" xfId="38737"/>
    <cellStyle name="计算 2 4 2 3 8" xfId="38738"/>
    <cellStyle name="计算 2 4 2 4" xfId="38739"/>
    <cellStyle name="计算 2 4 2 4 2" xfId="38740"/>
    <cellStyle name="计算 2 4 2 4 2 2" xfId="38741"/>
    <cellStyle name="计算 2 4 2 4 2 2 2" xfId="38742"/>
    <cellStyle name="计算 2 4 2 4 2 2 2 2" xfId="38743"/>
    <cellStyle name="计算 2 4 2 4 2 2 3" xfId="38744"/>
    <cellStyle name="计算 2 4 2 4 2 2 3 2" xfId="38745"/>
    <cellStyle name="计算 2 4 2 4 2 2 4" xfId="38746"/>
    <cellStyle name="计算 2 4 2 4 2 3" xfId="38747"/>
    <cellStyle name="注释 2 4 3 2 6 2" xfId="38748"/>
    <cellStyle name="计算 2 4 2 4 2 3 2" xfId="38749"/>
    <cellStyle name="计算 2 4 2 4 2 4" xfId="38750"/>
    <cellStyle name="计算 2 4 2 4 2 4 2" xfId="38751"/>
    <cellStyle name="计算 2 4 2 4 2 5" xfId="38752"/>
    <cellStyle name="计算 2 4 2 4 3" xfId="38753"/>
    <cellStyle name="计算 2 4 2 4 3 2" xfId="38754"/>
    <cellStyle name="计算 2 4 2 4 3 2 2" xfId="38755"/>
    <cellStyle name="计算 2 4 2 4 3 3" xfId="38756"/>
    <cellStyle name="计算 2 4 2 4 3 3 2" xfId="38757"/>
    <cellStyle name="计算 2 4 2 4 3 4" xfId="38758"/>
    <cellStyle name="计算 2 4 2 4 4" xfId="38759"/>
    <cellStyle name="计算 2 4 2 4 4 2" xfId="38760"/>
    <cellStyle name="计算 2 4 2 4 5" xfId="38761"/>
    <cellStyle name="计算 2 4 2 4 5 2" xfId="38762"/>
    <cellStyle name="计算 2 4 2 4 6" xfId="38763"/>
    <cellStyle name="计算 2 4 2 5" xfId="38764"/>
    <cellStyle name="计算 2 4 2 5 2" xfId="38765"/>
    <cellStyle name="计算 2 4 2 5 2 2" xfId="38766"/>
    <cellStyle name="计算 2 4 2 5 2 2 2" xfId="38767"/>
    <cellStyle name="计算 2 4 2 5 2 3" xfId="38768"/>
    <cellStyle name="注释 2 4 3 3 6 2" xfId="38769"/>
    <cellStyle name="计算 2 4 2 5 2 3 2" xfId="38770"/>
    <cellStyle name="计算 2 4 2 5 2 4" xfId="38771"/>
    <cellStyle name="计算 2 4 2 5 3" xfId="38772"/>
    <cellStyle name="计算 2 4 2 5 3 2" xfId="38773"/>
    <cellStyle name="计算 2 4 2 5 4" xfId="38774"/>
    <cellStyle name="计算 2 4 2 5 4 2" xfId="38775"/>
    <cellStyle name="计算 2 4 2 5 5" xfId="38776"/>
    <cellStyle name="计算 2 4 2 6" xfId="38777"/>
    <cellStyle name="计算 2 4 2 6 2" xfId="38778"/>
    <cellStyle name="计算 2 4 2 6 2 2" xfId="38779"/>
    <cellStyle name="计算 2 4 2 6 3" xfId="38780"/>
    <cellStyle name="计算 2 4 2 6 3 2" xfId="38781"/>
    <cellStyle name="计算 2 4 2 6 4" xfId="38782"/>
    <cellStyle name="计算 2 4 3" xfId="38783"/>
    <cellStyle name="计算 2 4 3 2" xfId="38784"/>
    <cellStyle name="计算 2 4 3 2 2" xfId="38785"/>
    <cellStyle name="计算 2 4 3 2 2 2" xfId="38786"/>
    <cellStyle name="计算 2 4 3 2 2 2 2" xfId="38787"/>
    <cellStyle name="计算 2 4 3 2 2 2 2 2" xfId="38788"/>
    <cellStyle name="计算 2 4 3 2 2 2 2 2 2" xfId="38789"/>
    <cellStyle name="计算 2 4 3 2 2 2 2 3" xfId="38790"/>
    <cellStyle name="计算 2 4 3 2 2 2 2 3 2" xfId="38791"/>
    <cellStyle name="计算 2 4 3 2 2 2 2 4" xfId="38792"/>
    <cellStyle name="计算 2 4 3 2 2 2 3" xfId="38793"/>
    <cellStyle name="计算 2 4 3 2 2 2 3 2" xfId="38794"/>
    <cellStyle name="警告文本 2 7" xfId="38795"/>
    <cellStyle name="计算 2 4 3 2 2 2 4" xfId="38796"/>
    <cellStyle name="计算 2 4 3 2 2 2 4 2" xfId="38797"/>
    <cellStyle name="计算 2 4 3 2 2 2 5" xfId="38798"/>
    <cellStyle name="计算 2 4 3 2 2 3" xfId="38799"/>
    <cellStyle name="计算 2 4 3 2 2 3 2" xfId="38800"/>
    <cellStyle name="计算 2 4 3 2 2 3 2 2" xfId="38801"/>
    <cellStyle name="计算 2 4 3 2 2 3 3" xfId="38802"/>
    <cellStyle name="计算 2 4 3 2 2 3 3 2" xfId="38803"/>
    <cellStyle name="计算 2 4 3 2 2 3 4" xfId="38804"/>
    <cellStyle name="计算 2 4 3 2 2 4" xfId="38805"/>
    <cellStyle name="计算 2 4 3 2 2 4 2" xfId="38806"/>
    <cellStyle name="计算 2 4 3 2 2 5" xfId="38807"/>
    <cellStyle name="计算 2 4 3 2 2 5 2" xfId="38808"/>
    <cellStyle name="计算 2 4 3 2 2 6" xfId="38809"/>
    <cellStyle name="计算 2 4 3 2 3" xfId="38810"/>
    <cellStyle name="计算 2 4 3 2 3 2" xfId="38811"/>
    <cellStyle name="计算 2 4 3 2 3 2 2" xfId="38812"/>
    <cellStyle name="计算 2 4 3 2 3 2 2 2" xfId="38813"/>
    <cellStyle name="计算 2 4 3 2 3 2 2 2 2" xfId="38814"/>
    <cellStyle name="计算 2 4 3 2 3 2 2 3" xfId="38815"/>
    <cellStyle name="计算 2 4 3 2 3 2 2 3 2" xfId="38816"/>
    <cellStyle name="计算 2 4 3 2 3 2 2 4" xfId="38817"/>
    <cellStyle name="计算 2 4 3 2 3 2 3" xfId="38818"/>
    <cellStyle name="计算 2 4 3 2 3 2 3 2" xfId="38819"/>
    <cellStyle name="计算 2 4 3 2 3 2 4" xfId="38820"/>
    <cellStyle name="计算 2 4 3 2 3 2 4 2" xfId="38821"/>
    <cellStyle name="计算 2 4 3 2 3 3" xfId="38822"/>
    <cellStyle name="计算 2 4 3 2 3 3 2" xfId="38823"/>
    <cellStyle name="计算 2 4 3 2 3 3 2 2" xfId="38824"/>
    <cellStyle name="计算 2 4 3 2 3 3 3" xfId="38825"/>
    <cellStyle name="计算 2 4 3 2 3 3 3 2" xfId="38826"/>
    <cellStyle name="计算 2 4 3 2 3 3 4" xfId="38827"/>
    <cellStyle name="计算 2 4 3 2 3 4" xfId="38828"/>
    <cellStyle name="计算 2 4 3 2 3 4 2" xfId="38829"/>
    <cellStyle name="计算 2 4 3 2 3 5" xfId="38830"/>
    <cellStyle name="计算 2 4 3 2 3 5 2" xfId="38831"/>
    <cellStyle name="计算 2 4 3 2 3 6" xfId="38832"/>
    <cellStyle name="计算 2 4 3 2 4" xfId="38833"/>
    <cellStyle name="计算 2 4 3 2 4 2" xfId="38834"/>
    <cellStyle name="计算 2 4 3 2 4 2 2" xfId="38835"/>
    <cellStyle name="注释 2 8 3" xfId="38836"/>
    <cellStyle name="计算 2 4 3 2 4 2 2 2" xfId="38837"/>
    <cellStyle name="注释 2 8 3 2" xfId="38838"/>
    <cellStyle name="计算 2 4 3 2 4 2 3" xfId="38839"/>
    <cellStyle name="注释 2 8 4" xfId="38840"/>
    <cellStyle name="计算 2 4 3 2 4 2 3 2" xfId="38841"/>
    <cellStyle name="注释 2 8 4 2" xfId="38842"/>
    <cellStyle name="计算 2 4 3 2 4 2 4" xfId="38843"/>
    <cellStyle name="注释 2 8 5" xfId="38844"/>
    <cellStyle name="计算 2 4 3 2 4 3" xfId="38845"/>
    <cellStyle name="计算 2 4 3 2 4 3 2" xfId="38846"/>
    <cellStyle name="注释 2 9 3" xfId="38847"/>
    <cellStyle name="计算 2 4 3 2 4 4" xfId="38848"/>
    <cellStyle name="计算 2 4 3 2 4 4 2" xfId="38849"/>
    <cellStyle name="计算 2 4 3 2 4 5" xfId="38850"/>
    <cellStyle name="计算 2 4 3 2 5" xfId="38851"/>
    <cellStyle name="计算 2 4 3 2 5 2" xfId="38852"/>
    <cellStyle name="计算 2 4 3 2 5 2 2" xfId="38853"/>
    <cellStyle name="计算 2 4 3 2 5 3" xfId="38854"/>
    <cellStyle name="计算 2 4 3 2 5 3 2" xfId="38855"/>
    <cellStyle name="计算 2 4 3 2 5 4" xfId="38856"/>
    <cellStyle name="计算 2 4 3 2 6" xfId="38857"/>
    <cellStyle name="计算 2 4 3 2 6 2" xfId="38858"/>
    <cellStyle name="计算 2 4 3 2 7" xfId="38859"/>
    <cellStyle name="计算 2 4 3 2 7 2" xfId="38860"/>
    <cellStyle name="计算 2 4 3 2 8" xfId="38861"/>
    <cellStyle name="计算 2 4 3 3" xfId="38862"/>
    <cellStyle name="计算 2 4 3 3 2" xfId="38863"/>
    <cellStyle name="计算 2 4 3 3 2 2" xfId="38864"/>
    <cellStyle name="计算 2 4 3 3 2 2 2" xfId="38865"/>
    <cellStyle name="计算 2 4 3 3 2 2 2 2" xfId="38866"/>
    <cellStyle name="计算 2 4 3 3 2 2 3" xfId="38867"/>
    <cellStyle name="计算 2 4 3 3 2 2 3 2" xfId="38868"/>
    <cellStyle name="计算 2 4 3 3 2 2 4" xfId="38869"/>
    <cellStyle name="计算 2 4 3 3 2 3" xfId="38870"/>
    <cellStyle name="计算 2 4 3 3 2 3 2" xfId="38871"/>
    <cellStyle name="计算 2 4 3 3 2 4" xfId="38872"/>
    <cellStyle name="计算 2 4 3 3 2 4 2" xfId="38873"/>
    <cellStyle name="计算 2 4 3 3 2 5" xfId="38874"/>
    <cellStyle name="计算 2 4 3 3 3" xfId="38875"/>
    <cellStyle name="计算 2 4 3 3 3 2" xfId="38876"/>
    <cellStyle name="计算 2 4 3 3 3 2 2" xfId="38877"/>
    <cellStyle name="计算 2 4 3 3 3 3" xfId="38878"/>
    <cellStyle name="计算 2 4 3 3 3 3 2" xfId="38879"/>
    <cellStyle name="计算 2 4 3 3 3 4" xfId="38880"/>
    <cellStyle name="计算 2 4 3 3 4" xfId="38881"/>
    <cellStyle name="计算 2 4 3 3 4 2" xfId="38882"/>
    <cellStyle name="计算 2 4 3 3 5" xfId="38883"/>
    <cellStyle name="计算 2 4 3 3 5 2" xfId="38884"/>
    <cellStyle name="计算 2 4 3 3 6" xfId="38885"/>
    <cellStyle name="计算 2 4 3 4" xfId="38886"/>
    <cellStyle name="计算 2 4 3 4 2" xfId="38887"/>
    <cellStyle name="计算 2 4 3 4 2 2" xfId="38888"/>
    <cellStyle name="计算 2 4 3 4 2 2 2" xfId="38889"/>
    <cellStyle name="计算 2 4 3 4 2 3" xfId="38890"/>
    <cellStyle name="计算 2 4 3 4 2 3 2" xfId="38891"/>
    <cellStyle name="计算 2 4 3 4 2 4" xfId="38892"/>
    <cellStyle name="计算 2 4 3 4 3" xfId="38893"/>
    <cellStyle name="计算 2 4 3 4 3 2" xfId="38894"/>
    <cellStyle name="计算 2 4 3 4 4" xfId="38895"/>
    <cellStyle name="计算 2 4 3 4 4 2" xfId="38896"/>
    <cellStyle name="计算 2 4 3 4 5" xfId="38897"/>
    <cellStyle name="计算 2 4 3 5" xfId="38898"/>
    <cellStyle name="计算 2 4 3 5 2" xfId="38899"/>
    <cellStyle name="计算 2 4 3 5 2 2" xfId="38900"/>
    <cellStyle name="计算 2 4 3 5 3" xfId="38901"/>
    <cellStyle name="计算 2 4 3 5 3 2" xfId="38902"/>
    <cellStyle name="计算 2 4 3 5 4" xfId="38903"/>
    <cellStyle name="计算 2 4 3 6" xfId="38904"/>
    <cellStyle name="计算 2 4 3 6 2" xfId="38905"/>
    <cellStyle name="计算 2 4 4" xfId="38906"/>
    <cellStyle name="计算 2 4 4 2" xfId="38907"/>
    <cellStyle name="计算 2 4 4 2 2" xfId="38908"/>
    <cellStyle name="计算 2 4 4 2 2 2" xfId="38909"/>
    <cellStyle name="计算 2 4 4 2 2 2 2 2" xfId="38910"/>
    <cellStyle name="链接单元格 2 2 2 3 3 3 2" xfId="38911"/>
    <cellStyle name="计算 2 4 4 2 2 2 3" xfId="38912"/>
    <cellStyle name="链接单元格 2 2 2 3 3 4" xfId="38913"/>
    <cellStyle name="计算 2 4 4 2 2 2 3 2" xfId="38914"/>
    <cellStyle name="链接单元格 2 2 2 3 3 4 2" xfId="38915"/>
    <cellStyle name="计算 2 4 4 2 2 2 4" xfId="38916"/>
    <cellStyle name="链接单元格 2 2 2 3 3 5" xfId="38917"/>
    <cellStyle name="计算 2 4 4 2 2 3" xfId="38918"/>
    <cellStyle name="计算 2 4 4 2 2 3 2" xfId="38919"/>
    <cellStyle name="链接单元格 2 2 2 3 4 3" xfId="38920"/>
    <cellStyle name="计算 2 4 4 2 2 4" xfId="38921"/>
    <cellStyle name="计算 2 4 4 2 2 4 2" xfId="38922"/>
    <cellStyle name="计算 2 4 4 2 2 5" xfId="38923"/>
    <cellStyle name="计算 2 4 4 2 3" xfId="38924"/>
    <cellStyle name="计算 2 4 4 2 3 2" xfId="38925"/>
    <cellStyle name="计算 2 4 4 2 3 3" xfId="38926"/>
    <cellStyle name="计算 2 4 4 2 3 3 2" xfId="38927"/>
    <cellStyle name="计算 2 4 4 2 3 4" xfId="38928"/>
    <cellStyle name="计算 2 4 4 2 4" xfId="38929"/>
    <cellStyle name="计算 2 4 4 2 4 2" xfId="38930"/>
    <cellStyle name="计算 2 4 4 2 5" xfId="38931"/>
    <cellStyle name="计算 2 4 4 2 5 2" xfId="38932"/>
    <cellStyle name="计算 2 4 4 2 6" xfId="38933"/>
    <cellStyle name="计算 2 4 4 3" xfId="38934"/>
    <cellStyle name="计算 2 4 4 3 2" xfId="38935"/>
    <cellStyle name="计算 2 4 4 3 2 2" xfId="38936"/>
    <cellStyle name="计算 2 4 4 3 2 2 2 2" xfId="38937"/>
    <cellStyle name="计算 2 4 4 3 2 2 3" xfId="38938"/>
    <cellStyle name="计算 2 4 4 3 2 2 3 2" xfId="38939"/>
    <cellStyle name="计算 2 4 4 3 2 2 4" xfId="38940"/>
    <cellStyle name="计算 2 4 4 3 2 3" xfId="38941"/>
    <cellStyle name="计算 2 4 4 3 2 3 2" xfId="38942"/>
    <cellStyle name="计算 2 4 4 3 2 4" xfId="38943"/>
    <cellStyle name="计算 2 4 4 3 2 4 2" xfId="38944"/>
    <cellStyle name="计算 2 4 4 3 2 5" xfId="38945"/>
    <cellStyle name="计算 2 4 4 3 3" xfId="38946"/>
    <cellStyle name="计算 2 4 4 3 3 2" xfId="38947"/>
    <cellStyle name="计算 2 4 4 3 3 2 2" xfId="38948"/>
    <cellStyle name="计算 2 4 4 3 3 3" xfId="38949"/>
    <cellStyle name="计算 2 4 4 3 3 3 2" xfId="38950"/>
    <cellStyle name="计算 2 4 4 3 3 4" xfId="38951"/>
    <cellStyle name="计算 2 4 4 3 4" xfId="38952"/>
    <cellStyle name="计算 2 4 4 3 4 2" xfId="38953"/>
    <cellStyle name="计算 2 4 4 3 5" xfId="38954"/>
    <cellStyle name="计算 2 4 4 3 5 2" xfId="38955"/>
    <cellStyle name="计算 2 4 4 3 6" xfId="38956"/>
    <cellStyle name="计算 2 4 4 4" xfId="38957"/>
    <cellStyle name="计算 2 4 4 4 2" xfId="38958"/>
    <cellStyle name="计算 2 4 4 4 2 2" xfId="38959"/>
    <cellStyle name="计算 2 4 4 4 2 2 2" xfId="38960"/>
    <cellStyle name="计算 2 4 4 4 2 3" xfId="38961"/>
    <cellStyle name="计算 2 4 4 4 2 3 2" xfId="38962"/>
    <cellStyle name="计算 2 4 4 4 2 4" xfId="38963"/>
    <cellStyle name="计算 2 4 4 4 3" xfId="38964"/>
    <cellStyle name="计算 2 4 4 4 3 2" xfId="38965"/>
    <cellStyle name="计算 2 4 4 4 4" xfId="38966"/>
    <cellStyle name="计算 2 4 4 4 4 2" xfId="38967"/>
    <cellStyle name="计算 2 4 4 4 5" xfId="38968"/>
    <cellStyle name="计算 2 4 4 5" xfId="38969"/>
    <cellStyle name="计算 2 4 4 5 2" xfId="38970"/>
    <cellStyle name="计算 2 4 4 5 2 2" xfId="38971"/>
    <cellStyle name="计算 2 4 4 5 3" xfId="38972"/>
    <cellStyle name="计算 2 4 4 5 3 2" xfId="38973"/>
    <cellStyle name="计算 2 4 4 5 4" xfId="38974"/>
    <cellStyle name="计算 2 4 4 6" xfId="38975"/>
    <cellStyle name="计算 2 4 4 6 2" xfId="38976"/>
    <cellStyle name="计算 2 4 4 7 2" xfId="38977"/>
    <cellStyle name="计算 2 4 4 8" xfId="38978"/>
    <cellStyle name="计算 2 4 5" xfId="38979"/>
    <cellStyle name="计算 2 4 5 2" xfId="38980"/>
    <cellStyle name="计算 2 4 5 2 2" xfId="38981"/>
    <cellStyle name="计算 2 4 5 2 2 2" xfId="38982"/>
    <cellStyle name="计算 2 4 5 2 2 3" xfId="38983"/>
    <cellStyle name="计算 2 4 5 2 2 3 2" xfId="38984"/>
    <cellStyle name="链接单元格 2 3 2 3 4 3" xfId="38985"/>
    <cellStyle name="计算 2 4 5 2 2 4" xfId="38986"/>
    <cellStyle name="计算 2 4 5 2 3" xfId="38987"/>
    <cellStyle name="计算 2 4 5 2 3 2" xfId="38988"/>
    <cellStyle name="计算 2 4 5 2 4" xfId="38989"/>
    <cellStyle name="计算 2 4 5 2 4 2" xfId="38990"/>
    <cellStyle name="计算 2 4 5 2 5" xfId="38991"/>
    <cellStyle name="计算 2 4 5 3" xfId="38992"/>
    <cellStyle name="计算 2 4 5 3 2" xfId="38993"/>
    <cellStyle name="计算 2 4 5 3 2 2" xfId="38994"/>
    <cellStyle name="计算 2 4 5 3 3" xfId="38995"/>
    <cellStyle name="计算 2 4 5 3 3 2" xfId="38996"/>
    <cellStyle name="计算 2 4 5 3 4" xfId="38997"/>
    <cellStyle name="计算 2 4 5 4" xfId="38998"/>
    <cellStyle name="计算 2 4 5 4 2" xfId="38999"/>
    <cellStyle name="计算 2 4 5 5" xfId="39000"/>
    <cellStyle name="计算 2 4 5 5 2" xfId="39001"/>
    <cellStyle name="计算 2 4 5 6" xfId="39002"/>
    <cellStyle name="计算 2 4 6" xfId="39003"/>
    <cellStyle name="计算 2 4 6 2" xfId="39004"/>
    <cellStyle name="计算 2 4 6 2 2" xfId="39005"/>
    <cellStyle name="强调文字颜色 5 2 6 2 2 2 4" xfId="39006"/>
    <cellStyle name="计算 2 4 6 2 2 2" xfId="39007"/>
    <cellStyle name="计算 2 4 6 2 3" xfId="39008"/>
    <cellStyle name="计算 2 4 6 2 3 2" xfId="39009"/>
    <cellStyle name="计算 2 4 6 2 4" xfId="39010"/>
    <cellStyle name="计算 2 4 6 3" xfId="39011"/>
    <cellStyle name="计算 2 4 6 3 2" xfId="39012"/>
    <cellStyle name="计算 2 4 6 4 2" xfId="39013"/>
    <cellStyle name="计算 2 4 6 5" xfId="39014"/>
    <cellStyle name="计算 2 4 7 2" xfId="39015"/>
    <cellStyle name="计算 2 4 7 2 2" xfId="39016"/>
    <cellStyle name="强调文字颜色 5 2 6 2 3 2 4" xfId="39017"/>
    <cellStyle name="计算 2 4 7 3" xfId="39018"/>
    <cellStyle name="计算 2 4 7 3 2" xfId="39019"/>
    <cellStyle name="计算 2 4 8" xfId="39020"/>
    <cellStyle name="计算 2 4 8 2" xfId="39021"/>
    <cellStyle name="计算 2 4 9" xfId="39022"/>
    <cellStyle name="计算 2 4 9 2" xfId="39023"/>
    <cellStyle name="计算 2 5" xfId="39024"/>
    <cellStyle name="计算 2 5 2" xfId="39025"/>
    <cellStyle name="计算 2 5 2 2" xfId="39026"/>
    <cellStyle name="计算 2 5 2 2 2" xfId="39027"/>
    <cellStyle name="计算 2 5 2 2 2 2" xfId="39028"/>
    <cellStyle name="计算 2 5 2 2 2 2 2" xfId="39029"/>
    <cellStyle name="计算 2 5 2 2 2 2 2 2" xfId="39030"/>
    <cellStyle name="计算 2 5 2 2 2 2 2 3" xfId="39031"/>
    <cellStyle name="计算 2 5 2 2 2 2 2 4" xfId="39032"/>
    <cellStyle name="计算 2 5 2 2 2 2 3" xfId="39033"/>
    <cellStyle name="计算 2 5 2 2 2 2 3 2" xfId="39034"/>
    <cellStyle name="计算 2 5 2 2 2 2 4" xfId="39035"/>
    <cellStyle name="计算 2 5 2 2 2 2 4 2" xfId="39036"/>
    <cellStyle name="计算 2 5 2 2 2 2 5" xfId="39037"/>
    <cellStyle name="计算 2 5 2 2 2 3" xfId="39038"/>
    <cellStyle name="计算 2 5 2 2 2 3 2" xfId="39039"/>
    <cellStyle name="计算 2 5 2 2 2 3 2 2" xfId="39040"/>
    <cellStyle name="计算 2 5 2 2 2 3 3" xfId="39041"/>
    <cellStyle name="计算 2 5 2 2 2 3 3 2" xfId="39042"/>
    <cellStyle name="计算 2 5 2 2 2 3 4" xfId="39043"/>
    <cellStyle name="计算 2 5 2 2 2 4" xfId="39044"/>
    <cellStyle name="计算 2 5 2 2 2 4 2" xfId="39045"/>
    <cellStyle name="计算 2 5 2 2 2 5" xfId="39046"/>
    <cellStyle name="计算 2 5 2 2 2 5 2" xfId="39047"/>
    <cellStyle name="计算 2 5 2 2 2 6" xfId="39048"/>
    <cellStyle name="计算 2 5 2 2 3" xfId="39049"/>
    <cellStyle name="计算 2 5 2 2 3 2" xfId="39050"/>
    <cellStyle name="计算 2 5 2 2 3 2 2" xfId="39051"/>
    <cellStyle name="计算 2 5 2 2 3 2 2 2" xfId="39052"/>
    <cellStyle name="计算 2 5 2 2 3 2 2 3" xfId="39053"/>
    <cellStyle name="计算 2 5 2 2 3 2 2 4" xfId="39054"/>
    <cellStyle name="计算 2 5 2 2 3 2 3" xfId="39055"/>
    <cellStyle name="计算 2 5 2 2 3 2 3 2" xfId="39056"/>
    <cellStyle name="计算 2 5 2 2 3 2 4" xfId="39057"/>
    <cellStyle name="计算 2 5 2 2 3 2 4 2" xfId="39058"/>
    <cellStyle name="计算 2 5 2 2 3 2 5" xfId="39059"/>
    <cellStyle name="计算 2 5 2 2 3 3" xfId="39060"/>
    <cellStyle name="计算 2 5 2 2 3 3 2" xfId="39061"/>
    <cellStyle name="计算 2 5 2 2 3 3 2 2" xfId="39062"/>
    <cellStyle name="计算 2 5 2 2 3 3 3" xfId="39063"/>
    <cellStyle name="计算 2 5 2 2 3 3 3 2" xfId="39064"/>
    <cellStyle name="计算 2 5 2 2 3 3 4" xfId="39065"/>
    <cellStyle name="计算 2 5 2 2 3 4" xfId="39066"/>
    <cellStyle name="计算 2 5 2 2 3 4 2" xfId="39067"/>
    <cellStyle name="计算 2 5 2 2 3 5" xfId="39068"/>
    <cellStyle name="计算 2 5 2 2 3 5 2" xfId="39069"/>
    <cellStyle name="计算 2 5 2 2 3 6" xfId="39070"/>
    <cellStyle name="计算 2 5 2 2 4" xfId="39071"/>
    <cellStyle name="计算 2 5 2 2 4 2" xfId="39072"/>
    <cellStyle name="计算 2 5 2 2 4 2 2" xfId="39073"/>
    <cellStyle name="计算 2 5 2 2 4 2 2 2" xfId="39074"/>
    <cellStyle name="计算 2 5 2 2 4 2 3" xfId="39075"/>
    <cellStyle name="计算 2 5 2 2 4 2 3 2" xfId="39076"/>
    <cellStyle name="计算 2 5 2 2 4 2 4" xfId="39077"/>
    <cellStyle name="计算 2 5 2 2 4 3" xfId="39078"/>
    <cellStyle name="计算 2 5 2 2 4 3 2" xfId="39079"/>
    <cellStyle name="计算 2 5 2 2 4 4" xfId="39080"/>
    <cellStyle name="计算 2 5 2 2 4 4 2" xfId="39081"/>
    <cellStyle name="计算 2 5 2 2 4 5" xfId="39082"/>
    <cellStyle name="计算 2 5 2 2 5" xfId="39083"/>
    <cellStyle name="计算 2 5 2 2 5 2" xfId="39084"/>
    <cellStyle name="计算 2 5 2 2 5 2 2" xfId="39085"/>
    <cellStyle name="计算 2 5 2 2 5 3" xfId="39086"/>
    <cellStyle name="计算 2 5 2 2 5 3 2" xfId="39087"/>
    <cellStyle name="计算 2 5 2 2 5 4" xfId="39088"/>
    <cellStyle name="计算 2 5 2 2 6" xfId="39089"/>
    <cellStyle name="计算 2 5 2 2 6 2" xfId="39090"/>
    <cellStyle name="计算 2 5 2 2 7" xfId="39091"/>
    <cellStyle name="计算 2 5 2 2 7 2" xfId="39092"/>
    <cellStyle name="计算 2 5 2 2 8" xfId="39093"/>
    <cellStyle name="计算 2 5 2 3" xfId="39094"/>
    <cellStyle name="计算 2 5 2 3 2" xfId="39095"/>
    <cellStyle name="计算 2 5 2 3 2 2" xfId="39096"/>
    <cellStyle name="计算 2 5 2 3 2 2 2" xfId="39097"/>
    <cellStyle name="计算 2 5 2 3 2 2 2 2" xfId="39098"/>
    <cellStyle name="计算 2 5 2 3 2 2 3" xfId="39099"/>
    <cellStyle name="计算 2 5 2 3 2 2 3 2" xfId="39100"/>
    <cellStyle name="计算 2 5 2 3 2 2 4" xfId="39101"/>
    <cellStyle name="计算 2 5 2 3 2 3" xfId="39102"/>
    <cellStyle name="计算 2 5 2 3 2 3 2" xfId="39103"/>
    <cellStyle name="计算 2 5 2 3 2 4" xfId="39104"/>
    <cellStyle name="计算 2 5 2 3 2 4 2" xfId="39105"/>
    <cellStyle name="计算 2 5 2 3 2 5" xfId="39106"/>
    <cellStyle name="计算 2 5 2 3 3" xfId="39107"/>
    <cellStyle name="计算 2 5 2 3 3 2" xfId="39108"/>
    <cellStyle name="计算 2 5 2 3 3 2 2" xfId="39109"/>
    <cellStyle name="计算 2 5 2 3 3 3" xfId="39110"/>
    <cellStyle name="计算 2 5 2 3 3 3 2" xfId="39111"/>
    <cellStyle name="计算 2 5 2 3 3 4" xfId="39112"/>
    <cellStyle name="计算 2 5 2 3 4" xfId="39113"/>
    <cellStyle name="计算 2 5 2 3 4 2" xfId="39114"/>
    <cellStyle name="计算 2 5 2 3 5" xfId="39115"/>
    <cellStyle name="计算 2 5 2 3 5 2" xfId="39116"/>
    <cellStyle name="计算 2 5 2 3 6" xfId="39117"/>
    <cellStyle name="计算 2 5 2 4" xfId="39118"/>
    <cellStyle name="计算 2 5 2 4 2" xfId="39119"/>
    <cellStyle name="计算 2 5 2 4 2 2" xfId="39120"/>
    <cellStyle name="计算 2 5 2 4 2 2 2" xfId="39121"/>
    <cellStyle name="计算 2 5 2 4 2 3" xfId="39122"/>
    <cellStyle name="计算 2 5 2 4 2 3 2" xfId="39123"/>
    <cellStyle name="计算 2 5 2 4 2 4" xfId="39124"/>
    <cellStyle name="计算 2 5 2 4 3" xfId="39125"/>
    <cellStyle name="计算 2 5 2 4 3 2" xfId="39126"/>
    <cellStyle name="计算 2 5 2 4 4" xfId="39127"/>
    <cellStyle name="计算 2 5 2 4 4 2" xfId="39128"/>
    <cellStyle name="计算 2 5 2 4 5" xfId="39129"/>
    <cellStyle name="计算 2 5 2 5" xfId="39130"/>
    <cellStyle name="计算 2 5 2 5 2" xfId="39131"/>
    <cellStyle name="计算 2 5 2 5 2 2" xfId="39132"/>
    <cellStyle name="计算 2 5 2 5 3" xfId="39133"/>
    <cellStyle name="计算 2 5 2 5 3 2" xfId="39134"/>
    <cellStyle name="计算 2 5 2 5 4" xfId="39135"/>
    <cellStyle name="计算 2 5 2 6" xfId="39136"/>
    <cellStyle name="计算 2 5 2 6 2" xfId="39137"/>
    <cellStyle name="计算 2 5 3" xfId="39138"/>
    <cellStyle name="计算 2 5 3 2" xfId="39139"/>
    <cellStyle name="计算 2 5 3 2 2" xfId="39140"/>
    <cellStyle name="计算 2 5 3 2 2 2" xfId="39141"/>
    <cellStyle name="计算 2 5 3 2 2 2 2" xfId="39142"/>
    <cellStyle name="计算 2 5 3 2 2 2 2 2" xfId="39143"/>
    <cellStyle name="计算 2 5 3 2 2 2 3" xfId="39144"/>
    <cellStyle name="计算 2 5 3 2 2 2 3 2" xfId="39145"/>
    <cellStyle name="计算 2 5 3 2 2 2 4" xfId="39146"/>
    <cellStyle name="检查单元格 2 2 2 7 2" xfId="39147"/>
    <cellStyle name="计算 2 5 3 2 2 3" xfId="39148"/>
    <cellStyle name="计算 2 5 3 2 2 3 2" xfId="39149"/>
    <cellStyle name="计算 2 5 3 2 2 4" xfId="39150"/>
    <cellStyle name="计算 2 5 3 2 2 4 2" xfId="39151"/>
    <cellStyle name="计算 2 5 3 2 2 5" xfId="39152"/>
    <cellStyle name="计算 2 5 3 2 3" xfId="39153"/>
    <cellStyle name="计算 2 5 3 2 3 2" xfId="39154"/>
    <cellStyle name="计算 2 5 3 2 3 2 2" xfId="39155"/>
    <cellStyle name="计算 2 5 3 2 3 3" xfId="39156"/>
    <cellStyle name="计算 2 5 3 2 3 3 2" xfId="39157"/>
    <cellStyle name="计算 2 5 3 2 3 4" xfId="39158"/>
    <cellStyle name="计算 2 5 3 2 4" xfId="39159"/>
    <cellStyle name="计算 2 5 3 2 4 2" xfId="39160"/>
    <cellStyle name="计算 2 5 3 2 5" xfId="39161"/>
    <cellStyle name="计算 2 5 3 2 5 2" xfId="39162"/>
    <cellStyle name="计算 2 5 3 2 6" xfId="39163"/>
    <cellStyle name="计算 2 5 3 3" xfId="39164"/>
    <cellStyle name="计算 2 5 3 3 2" xfId="39165"/>
    <cellStyle name="计算 2 5 3 3 2 2" xfId="39166"/>
    <cellStyle name="计算 2 5 3 3 2 2 2" xfId="39167"/>
    <cellStyle name="计算 2 5 3 3 2 2 2 2" xfId="39168"/>
    <cellStyle name="计算 2 5 3 3 2 2 3" xfId="39169"/>
    <cellStyle name="计算 2 5 3 3 2 2 3 2" xfId="39170"/>
    <cellStyle name="计算 2 5 3 3 2 2 4" xfId="39171"/>
    <cellStyle name="检查单元格 2 3 2 7 2" xfId="39172"/>
    <cellStyle name="计算 2 5 3 3 2 3" xfId="39173"/>
    <cellStyle name="计算 2 5 3 3 2 3 2" xfId="39174"/>
    <cellStyle name="计算 2 5 3 3 2 4" xfId="39175"/>
    <cellStyle name="计算 2 5 3 3 2 4 2" xfId="39176"/>
    <cellStyle name="计算 2 5 3 3 2 5" xfId="39177"/>
    <cellStyle name="计算 2 5 3 3 3" xfId="39178"/>
    <cellStyle name="计算 2 5 3 3 3 2" xfId="39179"/>
    <cellStyle name="计算 2 5 3 3 3 2 2" xfId="39180"/>
    <cellStyle name="计算 2 5 3 3 3 3" xfId="39181"/>
    <cellStyle name="计算 2 5 3 3 3 3 2" xfId="39182"/>
    <cellStyle name="计算 2 5 3 3 3 4" xfId="39183"/>
    <cellStyle name="计算 2 5 3 3 4" xfId="39184"/>
    <cellStyle name="计算 2 5 3 3 4 2" xfId="39185"/>
    <cellStyle name="计算 2 5 3 3 5" xfId="39186"/>
    <cellStyle name="计算 2 5 3 3 5 2" xfId="39187"/>
    <cellStyle name="计算 2 5 3 3 6" xfId="39188"/>
    <cellStyle name="计算 2 5 3 4" xfId="39189"/>
    <cellStyle name="计算 2 5 3 4 2" xfId="39190"/>
    <cellStyle name="计算 2 5 3 4 2 2" xfId="39191"/>
    <cellStyle name="计算 2 5 3 4 2 2 2" xfId="39192"/>
    <cellStyle name="计算 2 5 3 4 2 3" xfId="39193"/>
    <cellStyle name="计算 2 5 3 4 2 3 2" xfId="39194"/>
    <cellStyle name="计算 2 5 3 4 2 4" xfId="39195"/>
    <cellStyle name="计算 2 5 3 4 3" xfId="39196"/>
    <cellStyle name="计算 2 5 3 4 3 2" xfId="39197"/>
    <cellStyle name="计算 2 5 3 4 4" xfId="39198"/>
    <cellStyle name="计算 2 5 3 4 4 2" xfId="39199"/>
    <cellStyle name="计算 2 5 3 4 5" xfId="39200"/>
    <cellStyle name="计算 2 5 3 5" xfId="39201"/>
    <cellStyle name="计算 2 5 3 5 2" xfId="39202"/>
    <cellStyle name="计算 2 5 3 5 2 2" xfId="39203"/>
    <cellStyle name="计算 2 5 3 5 3" xfId="39204"/>
    <cellStyle name="计算 2 5 3 5 3 2" xfId="39205"/>
    <cellStyle name="计算 2 5 3 5 4" xfId="39206"/>
    <cellStyle name="计算 2 5 3 6" xfId="39207"/>
    <cellStyle name="计算 2 5 3 6 2" xfId="39208"/>
    <cellStyle name="计算 2 5 4" xfId="39209"/>
    <cellStyle name="计算 2 5 4 2" xfId="39210"/>
    <cellStyle name="计算 2 5 4 2 2" xfId="39211"/>
    <cellStyle name="计算 2 5 4 2 2 2" xfId="39212"/>
    <cellStyle name="计算 2 5 4 2 2 3" xfId="39213"/>
    <cellStyle name="计算 2 5 4 2 2 4" xfId="39214"/>
    <cellStyle name="计算 2 5 4 2 3" xfId="39215"/>
    <cellStyle name="计算 2 5 4 2 3 2" xfId="39216"/>
    <cellStyle name="计算 2 5 4 2 4" xfId="39217"/>
    <cellStyle name="计算 2 5 4 2 4 2" xfId="39218"/>
    <cellStyle name="计算 2 5 4 2 5" xfId="39219"/>
    <cellStyle name="计算 2 5 4 3" xfId="39220"/>
    <cellStyle name="计算 2 5 4 3 2" xfId="39221"/>
    <cellStyle name="计算 2 5 4 3 2 2" xfId="39222"/>
    <cellStyle name="计算 2 5 4 3 3" xfId="39223"/>
    <cellStyle name="计算 2 5 4 3 3 2" xfId="39224"/>
    <cellStyle name="计算 2 5 4 3 4" xfId="39225"/>
    <cellStyle name="计算 2 5 4 4" xfId="39226"/>
    <cellStyle name="计算 2 5 4 4 2" xfId="39227"/>
    <cellStyle name="计算 2 5 4 5" xfId="39228"/>
    <cellStyle name="计算 2 5 4 5 2" xfId="39229"/>
    <cellStyle name="计算 2 5 4 6" xfId="39230"/>
    <cellStyle name="计算 2 5 5" xfId="39231"/>
    <cellStyle name="计算 2 5 5 2" xfId="39232"/>
    <cellStyle name="计算 2 5 5 2 2" xfId="39233"/>
    <cellStyle name="计算 2 5 5 2 3" xfId="39234"/>
    <cellStyle name="计算 2 5 5 2 3 2" xfId="39235"/>
    <cellStyle name="计算 2 5 5 2 4" xfId="39236"/>
    <cellStyle name="计算 2 5 5 3" xfId="39237"/>
    <cellStyle name="计算 2 5 5 3 2" xfId="39238"/>
    <cellStyle name="计算 2 5 5 4" xfId="39239"/>
    <cellStyle name="计算 2 5 5 4 2" xfId="39240"/>
    <cellStyle name="计算 2 5 5 5" xfId="39241"/>
    <cellStyle name="计算 2 5 6" xfId="39242"/>
    <cellStyle name="计算 2 5 6 2" xfId="39243"/>
    <cellStyle name="计算 2 5 6 2 2" xfId="39244"/>
    <cellStyle name="计算 2 5 6 3" xfId="39245"/>
    <cellStyle name="计算 2 5 6 3 2" xfId="39246"/>
    <cellStyle name="计算 2 5 6 4" xfId="39247"/>
    <cellStyle name="计算 2 5 7 2" xfId="39248"/>
    <cellStyle name="计算 2 5 8" xfId="39249"/>
    <cellStyle name="计算 2 5 8 2" xfId="39250"/>
    <cellStyle name="计算 2 5 9" xfId="39251"/>
    <cellStyle name="计算 2 6" xfId="39252"/>
    <cellStyle name="计算 2 6 2" xfId="39253"/>
    <cellStyle name="计算 2 6 2 2" xfId="39254"/>
    <cellStyle name="计算 2 6 2 2 2" xfId="39255"/>
    <cellStyle name="计算 2 6 2 2 2 2" xfId="39256"/>
    <cellStyle name="计算 2 6 2 2 2 2 2" xfId="39257"/>
    <cellStyle name="计算 2 6 2 2 2 2 2 2" xfId="39258"/>
    <cellStyle name="计算 2 6 2 2 2 2 3" xfId="39259"/>
    <cellStyle name="计算 2 6 2 2 2 2 3 2" xfId="39260"/>
    <cellStyle name="计算 2 6 2 2 2 2 4" xfId="39261"/>
    <cellStyle name="计算 2 6 2 2 2 3" xfId="39262"/>
    <cellStyle name="计算 2 6 2 2 2 3 2" xfId="39263"/>
    <cellStyle name="计算 2 6 2 2 2 4" xfId="39264"/>
    <cellStyle name="计算 2 6 2 2 2 4 2" xfId="39265"/>
    <cellStyle name="计算 2 6 2 2 2 5" xfId="39266"/>
    <cellStyle name="计算 2 6 2 2 3" xfId="39267"/>
    <cellStyle name="计算 2 6 2 2 3 2" xfId="39268"/>
    <cellStyle name="计算 2 6 2 2 3 2 2" xfId="39269"/>
    <cellStyle name="计算 2 6 2 2 3 3" xfId="39270"/>
    <cellStyle name="计算 2 6 2 2 3 3 2" xfId="39271"/>
    <cellStyle name="计算 2 6 2 2 3 4" xfId="39272"/>
    <cellStyle name="计算 2 6 2 3" xfId="39273"/>
    <cellStyle name="计算 2 6 2 3 2" xfId="39274"/>
    <cellStyle name="计算 2 6 2 3 2 2" xfId="39275"/>
    <cellStyle name="计算 2 6 2 3 2 2 2" xfId="39276"/>
    <cellStyle name="计算 2 6 2 3 2 2 2 2" xfId="39277"/>
    <cellStyle name="计算 2 6 2 3 2 2 3" xfId="39278"/>
    <cellStyle name="计算 2 6 2 3 2 2 3 2" xfId="39279"/>
    <cellStyle name="计算 2 6 2 3 2 2 4" xfId="39280"/>
    <cellStyle name="计算 2 6 2 3 2 3" xfId="39281"/>
    <cellStyle name="计算 2 6 2 3 2 3 2" xfId="39282"/>
    <cellStyle name="计算 2 6 2 3 2 4" xfId="39283"/>
    <cellStyle name="计算 2 6 2 3 2 4 2" xfId="39284"/>
    <cellStyle name="计算 2 6 2 3 2 5" xfId="39285"/>
    <cellStyle name="计算 2 6 2 3 3" xfId="39286"/>
    <cellStyle name="计算 2 6 2 3 3 2" xfId="39287"/>
    <cellStyle name="计算 2 6 2 3 3 2 2" xfId="39288"/>
    <cellStyle name="计算 2 6 2 3 3 3" xfId="39289"/>
    <cellStyle name="计算 2 6 2 3 3 3 2" xfId="39290"/>
    <cellStyle name="计算 2 6 2 3 3 4" xfId="39291"/>
    <cellStyle name="计算 2 6 2 3 4 2" xfId="39292"/>
    <cellStyle name="计算 2 6 2 3 5" xfId="39293"/>
    <cellStyle name="计算 2 6 2 3 5 2" xfId="39294"/>
    <cellStyle name="计算 2 6 2 3 6" xfId="39295"/>
    <cellStyle name="计算 2 6 2 4" xfId="39296"/>
    <cellStyle name="计算 2 6 2 4 2" xfId="39297"/>
    <cellStyle name="计算 2 6 2 4 2 2" xfId="39298"/>
    <cellStyle name="计算 2 6 2 4 2 2 2" xfId="39299"/>
    <cellStyle name="计算 2 6 2 4 2 3" xfId="39300"/>
    <cellStyle name="计算 2 6 2 4 2 3 2" xfId="39301"/>
    <cellStyle name="计算 2 6 2 4 2 4" xfId="39302"/>
    <cellStyle name="计算 2 6 2 4 3" xfId="39303"/>
    <cellStyle name="计算 2 6 2 4 3 2" xfId="39304"/>
    <cellStyle name="计算 2 6 2 4 4 2" xfId="39305"/>
    <cellStyle name="计算 2 6 2 4 5" xfId="39306"/>
    <cellStyle name="计算 2 6 2 5" xfId="39307"/>
    <cellStyle name="计算 2 6 2 5 2" xfId="39308"/>
    <cellStyle name="计算 2 6 2 5 2 2" xfId="39309"/>
    <cellStyle name="计算 2 6 2 5 3" xfId="39310"/>
    <cellStyle name="计算 2 6 2 5 3 2" xfId="39311"/>
    <cellStyle name="计算 2 6 2 5 4" xfId="39312"/>
    <cellStyle name="计算 2 6 2 6" xfId="39313"/>
    <cellStyle name="计算 2 6 2 6 2" xfId="39314"/>
    <cellStyle name="计算 2 6 2 7 2" xfId="39315"/>
    <cellStyle name="计算 2 6 2 8" xfId="39316"/>
    <cellStyle name="计算 2 6 3" xfId="39317"/>
    <cellStyle name="计算 2 6 3 2" xfId="39318"/>
    <cellStyle name="计算 2 6 3 2 2" xfId="39319"/>
    <cellStyle name="计算 2 6 3 2 2 2" xfId="39320"/>
    <cellStyle name="计算 2 6 3 2 2 2 2" xfId="39321"/>
    <cellStyle name="计算 2 6 3 2 2 3" xfId="39322"/>
    <cellStyle name="计算 2 6 3 2 2 3 2" xfId="39323"/>
    <cellStyle name="计算 2 6 3 2 2 4" xfId="39324"/>
    <cellStyle name="计算 2 6 3 2 3" xfId="39325"/>
    <cellStyle name="计算 2 6 3 2 3 2" xfId="39326"/>
    <cellStyle name="计算 2 6 3 3" xfId="39327"/>
    <cellStyle name="计算 2 6 3 3 2" xfId="39328"/>
    <cellStyle name="计算 2 6 3 3 2 2" xfId="39329"/>
    <cellStyle name="计算 2 6 3 3 3" xfId="39330"/>
    <cellStyle name="计算 2 6 3 3 3 2" xfId="39331"/>
    <cellStyle name="计算 2 6 3 4" xfId="39332"/>
    <cellStyle name="计算 2 6 3 4 2" xfId="39333"/>
    <cellStyle name="计算 2 6 3 5" xfId="39334"/>
    <cellStyle name="计算 2 6 3 5 2" xfId="39335"/>
    <cellStyle name="计算 2 6 3 6" xfId="39336"/>
    <cellStyle name="计算 2 6 4" xfId="39337"/>
    <cellStyle name="计算 2 6 4 2" xfId="39338"/>
    <cellStyle name="计算 2 6 4 2 2" xfId="39339"/>
    <cellStyle name="计算 2 6 4 2 2 2" xfId="39340"/>
    <cellStyle name="计算 2 6 4 2 3" xfId="39341"/>
    <cellStyle name="计算 2 6 4 2 3 2" xfId="39342"/>
    <cellStyle name="计算 2 6 4 3" xfId="39343"/>
    <cellStyle name="计算 2 6 4 3 2" xfId="39344"/>
    <cellStyle name="计算 2 6 4 4" xfId="39345"/>
    <cellStyle name="计算 2 6 4 4 2" xfId="39346"/>
    <cellStyle name="计算 2 6 4 5" xfId="39347"/>
    <cellStyle name="计算 2 6 5" xfId="39348"/>
    <cellStyle name="计算 2 6 5 2" xfId="39349"/>
    <cellStyle name="计算 2 6 5 2 2" xfId="39350"/>
    <cellStyle name="计算 2 6 5 3" xfId="39351"/>
    <cellStyle name="计算 2 6 5 3 2" xfId="39352"/>
    <cellStyle name="计算 2 6 5 4" xfId="39353"/>
    <cellStyle name="计算 2 6 6" xfId="39354"/>
    <cellStyle name="计算 2 6 6 2" xfId="39355"/>
    <cellStyle name="计算 2 6 7" xfId="39356"/>
    <cellStyle name="计算 2 6 7 2" xfId="39357"/>
    <cellStyle name="计算 2 6 8" xfId="39358"/>
    <cellStyle name="计算 2 7" xfId="39359"/>
    <cellStyle name="计算 2 7 2" xfId="39360"/>
    <cellStyle name="计算 2 7 2 2" xfId="39361"/>
    <cellStyle name="计算 2 7 2 2 2" xfId="39362"/>
    <cellStyle name="计算 2 7 2 2 2 2" xfId="39363"/>
    <cellStyle name="计算 2 7 2 2 2 3" xfId="39364"/>
    <cellStyle name="计算 2 7 2 2 2 3 2" xfId="39365"/>
    <cellStyle name="计算 2 7 2 2 2 4" xfId="39366"/>
    <cellStyle name="计算 2 7 2 2 3" xfId="39367"/>
    <cellStyle name="计算 2 7 2 2 3 2" xfId="39368"/>
    <cellStyle name="计算 2 7 2 2 4" xfId="39369"/>
    <cellStyle name="计算 2 7 2 2 4 2" xfId="39370"/>
    <cellStyle name="计算 2 7 2 2 5" xfId="39371"/>
    <cellStyle name="计算 2 7 2 3" xfId="39372"/>
    <cellStyle name="计算 2 7 2 3 2" xfId="39373"/>
    <cellStyle name="计算 2 7 2 3 2 2" xfId="39374"/>
    <cellStyle name="计算 2 7 2 3 3" xfId="39375"/>
    <cellStyle name="计算 2 7 2 3 3 2" xfId="39376"/>
    <cellStyle name="计算 2 7 2 3 4" xfId="39377"/>
    <cellStyle name="计算 2 7 2 4" xfId="39378"/>
    <cellStyle name="计算 2 7 2 4 2" xfId="39379"/>
    <cellStyle name="计算 2 7 2 5" xfId="39380"/>
    <cellStyle name="计算 2 7 2 5 2" xfId="39381"/>
    <cellStyle name="计算 2 7 2 6" xfId="39382"/>
    <cellStyle name="计算 2 7 3" xfId="39383"/>
    <cellStyle name="计算 2 7 3 2" xfId="39384"/>
    <cellStyle name="计算 2 7 3 2 2" xfId="39385"/>
    <cellStyle name="计算 2 7 3 2 2 2" xfId="39386"/>
    <cellStyle name="计算 2 7 3 2 2 2 2" xfId="39387"/>
    <cellStyle name="计算 2 7 3 2 2 3" xfId="39388"/>
    <cellStyle name="计算 2 7 3 2 2 3 2" xfId="39389"/>
    <cellStyle name="计算 2 7 3 2 2 4" xfId="39390"/>
    <cellStyle name="计算 2 7 3 2 3" xfId="39391"/>
    <cellStyle name="强调文字颜色 4 2 2 6 2" xfId="39392"/>
    <cellStyle name="计算 2 7 3 2 3 2" xfId="39393"/>
    <cellStyle name="强调文字颜色 4 2 2 6 2 2" xfId="39394"/>
    <cellStyle name="计算 2 7 3 2 4" xfId="39395"/>
    <cellStyle name="强调文字颜色 4 2 2 6 3" xfId="39396"/>
    <cellStyle name="计算 2 7 3 2 4 2" xfId="39397"/>
    <cellStyle name="强调文字颜色 4 2 2 6 3 2" xfId="39398"/>
    <cellStyle name="计算 2 7 3 2 5" xfId="39399"/>
    <cellStyle name="强调文字颜色 4 2 2 6 4" xfId="39400"/>
    <cellStyle name="计算 2 7 3 3" xfId="39401"/>
    <cellStyle name="计算 2 7 3 3 2" xfId="39402"/>
    <cellStyle name="计算 2 7 3 3 2 2" xfId="39403"/>
    <cellStyle name="计算 2 7 3 3 3" xfId="39404"/>
    <cellStyle name="强调文字颜色 4 2 2 7 2" xfId="39405"/>
    <cellStyle name="计算 2 7 3 3 3 2" xfId="39406"/>
    <cellStyle name="计算 2 7 3 3 4" xfId="39407"/>
    <cellStyle name="计算 2 7 3 4" xfId="39408"/>
    <cellStyle name="计算 2 7 3 4 2" xfId="39409"/>
    <cellStyle name="计算 2 7 3 5" xfId="39410"/>
    <cellStyle name="计算 2 7 3 5 2" xfId="39411"/>
    <cellStyle name="计算 2 7 3 6" xfId="39412"/>
    <cellStyle name="计算 2 7 4" xfId="39413"/>
    <cellStyle name="计算 2 7 4 2" xfId="39414"/>
    <cellStyle name="计算 2 7 4 2 2" xfId="39415"/>
    <cellStyle name="计算 2 7 4 2 2 2" xfId="39416"/>
    <cellStyle name="计算 2 7 4 2 3" xfId="39417"/>
    <cellStyle name="强调文字颜色 4 2 3 6 2" xfId="39418"/>
    <cellStyle name="计算 2 7 4 2 3 2" xfId="39419"/>
    <cellStyle name="强调文字颜色 4 2 3 6 2 2" xfId="39420"/>
    <cellStyle name="计算 2 7 4 2 4" xfId="39421"/>
    <cellStyle name="强调文字颜色 4 2 3 6 3" xfId="39422"/>
    <cellStyle name="计算 2 7 4 3" xfId="39423"/>
    <cellStyle name="计算 2 7 4 3 2" xfId="39424"/>
    <cellStyle name="计算 2 7 4 4" xfId="39425"/>
    <cellStyle name="计算 2 7 4 4 2" xfId="39426"/>
    <cellStyle name="计算 2 7 4 5" xfId="39427"/>
    <cellStyle name="计算 2 7 5" xfId="39428"/>
    <cellStyle name="计算 2 7 5 2" xfId="39429"/>
    <cellStyle name="计算 2 7 5 2 2" xfId="39430"/>
    <cellStyle name="计算 2 7 5 3" xfId="39431"/>
    <cellStyle name="计算 2 7 5 3 2" xfId="39432"/>
    <cellStyle name="计算 2 7 5 4" xfId="39433"/>
    <cellStyle name="计算 2 7 6" xfId="39434"/>
    <cellStyle name="计算 2 7 6 2" xfId="39435"/>
    <cellStyle name="计算 2 7 7" xfId="39436"/>
    <cellStyle name="计算 2 7 7 2" xfId="39437"/>
    <cellStyle name="计算 2 7 8" xfId="39438"/>
    <cellStyle name="计算 2 8 2" xfId="39439"/>
    <cellStyle name="计算 2 8 2 2" xfId="39440"/>
    <cellStyle name="计算 2 8 2 2 2" xfId="39441"/>
    <cellStyle name="计算 2 8 2 2 2 2" xfId="39442"/>
    <cellStyle name="计算 2 8 2 2 3" xfId="39443"/>
    <cellStyle name="计算 2 8 2 2 3 2" xfId="39444"/>
    <cellStyle name="计算 2 8 2 2 4" xfId="39445"/>
    <cellStyle name="计算 2 8 2 3" xfId="39446"/>
    <cellStyle name="计算 2 8 2 4" xfId="39447"/>
    <cellStyle name="计算 2 8 2 5" xfId="39448"/>
    <cellStyle name="计算 2 8 3" xfId="39449"/>
    <cellStyle name="计算 2 8 3 2" xfId="39450"/>
    <cellStyle name="计算 2 8 3 2 2" xfId="39451"/>
    <cellStyle name="计算 2 8 3 3" xfId="39452"/>
    <cellStyle name="计算 2 8 3 3 2" xfId="39453"/>
    <cellStyle name="计算 2 8 3 4" xfId="39454"/>
    <cellStyle name="计算 2 8 4" xfId="39455"/>
    <cellStyle name="计算 2 8 4 2" xfId="39456"/>
    <cellStyle name="计算 2 8 5" xfId="39457"/>
    <cellStyle name="计算 2 8 5 2" xfId="39458"/>
    <cellStyle name="计算 2 8 6" xfId="39459"/>
    <cellStyle name="计算 2 9" xfId="39460"/>
    <cellStyle name="计算 2 9 2" xfId="39461"/>
    <cellStyle name="计算 2 9 2 2" xfId="39462"/>
    <cellStyle name="计算 2 9 2 2 2" xfId="39463"/>
    <cellStyle name="计算 2 9 2 3" xfId="39464"/>
    <cellStyle name="计算 2 9 2 3 2" xfId="39465"/>
    <cellStyle name="计算 2 9 2 4" xfId="39466"/>
    <cellStyle name="计算 2 9 3" xfId="39467"/>
    <cellStyle name="计算 2 9 3 2" xfId="39468"/>
    <cellStyle name="计算 2 9 4" xfId="39469"/>
    <cellStyle name="计算 2 9 4 2" xfId="39470"/>
    <cellStyle name="计算 2 9 5" xfId="39471"/>
    <cellStyle name="检查单元格 2" xfId="39472"/>
    <cellStyle name="检查单元格 2 10" xfId="39473"/>
    <cellStyle name="检查单元格 2 10 2" xfId="39474"/>
    <cellStyle name="检查单元格 2 11" xfId="39475"/>
    <cellStyle name="检查单元格 2 11 2" xfId="39476"/>
    <cellStyle name="检查单元格 2 12" xfId="39477"/>
    <cellStyle name="检查单元格 2 2" xfId="39478"/>
    <cellStyle name="检查单元格 2 2 2" xfId="39479"/>
    <cellStyle name="检查单元格 2 2 2 2" xfId="39480"/>
    <cellStyle name="检查单元格 2 2 2 2 2" xfId="39481"/>
    <cellStyle name="检查单元格 2 2 2 2 2 2" xfId="39482"/>
    <cellStyle name="检查单元格 2 2 2 2 2 2 2" xfId="39483"/>
    <cellStyle name="检查单元格 2 2 2 2 2 2 2 2" xfId="39484"/>
    <cellStyle name="检查单元格 2 2 2 2 2 2 2 2 2" xfId="39485"/>
    <cellStyle name="检查单元格 2 2 2 2 2 2 2 3" xfId="39486"/>
    <cellStyle name="检查单元格 2 2 2 2 2 2 2 3 2" xfId="39487"/>
    <cellStyle name="检查单元格 2 2 2 2 2 2 2 4" xfId="39488"/>
    <cellStyle name="检查单元格 2 2 2 2 2 2 3" xfId="39489"/>
    <cellStyle name="检查单元格 2 2 2 2 2 2 3 2" xfId="39490"/>
    <cellStyle name="检查单元格 2 2 2 2 2 2 4" xfId="39491"/>
    <cellStyle name="检查单元格 2 2 2 2 2 2 4 2" xfId="39492"/>
    <cellStyle name="检查单元格 2 2 2 2 2 2 5" xfId="39493"/>
    <cellStyle name="检查单元格 2 2 2 2 2 3" xfId="39494"/>
    <cellStyle name="检查单元格 2 2 2 2 2 3 2" xfId="39495"/>
    <cellStyle name="检查单元格 2 2 2 2 2 3 2 2" xfId="39496"/>
    <cellStyle name="检查单元格 2 2 2 2 2 3 2 2 2" xfId="39497"/>
    <cellStyle name="检查单元格 2 2 2 2 2 3 2 3" xfId="39498"/>
    <cellStyle name="检查单元格 2 2 2 2 2 3 2 3 2" xfId="39499"/>
    <cellStyle name="检查单元格 2 2 2 2 2 3 2 4" xfId="39500"/>
    <cellStyle name="检查单元格 2 2 2 2 2 3 3" xfId="39501"/>
    <cellStyle name="检查单元格 2 2 2 2 2 3 3 2" xfId="39502"/>
    <cellStyle name="检查单元格 2 2 2 2 2 3 4" xfId="39503"/>
    <cellStyle name="检查单元格 2 2 2 2 2 3 4 2" xfId="39504"/>
    <cellStyle name="检查单元格 2 2 2 2 2 3 5" xfId="39505"/>
    <cellStyle name="检查单元格 2 2 2 2 2 4" xfId="39506"/>
    <cellStyle name="检查单元格 2 2 2 2 2 4 2" xfId="39507"/>
    <cellStyle name="检查单元格 2 2 2 2 2 4 2 2" xfId="39508"/>
    <cellStyle name="检查单元格 2 2 2 2 2 4 3" xfId="39509"/>
    <cellStyle name="检查单元格 2 2 2 2 2 4 3 2" xfId="39510"/>
    <cellStyle name="检查单元格 2 2 2 2 2 4 4" xfId="39511"/>
    <cellStyle name="检查单元格 2 2 2 2 2 5" xfId="39512"/>
    <cellStyle name="检查单元格 2 2 2 2 2 5 2" xfId="39513"/>
    <cellStyle name="检查单元格 2 2 2 2 2 6" xfId="39514"/>
    <cellStyle name="检查单元格 2 2 2 2 2 6 2" xfId="39515"/>
    <cellStyle name="检查单元格 2 2 2 2 2 7" xfId="39516"/>
    <cellStyle name="检查单元格 2 2 2 2 3" xfId="39517"/>
    <cellStyle name="检查单元格 2 2 2 2 3 2" xfId="39518"/>
    <cellStyle name="检查单元格 2 2 2 2 3 2 2" xfId="39519"/>
    <cellStyle name="检查单元格 2 2 2 2 3 2 2 2" xfId="39520"/>
    <cellStyle name="检查单元格 2 2 2 2 3 2 3" xfId="39521"/>
    <cellStyle name="检查单元格 2 2 2 2 3 2 3 2" xfId="39522"/>
    <cellStyle name="检查单元格 2 2 2 2 3 2 4" xfId="39523"/>
    <cellStyle name="检查单元格 2 2 2 2 3 3" xfId="39524"/>
    <cellStyle name="检查单元格 2 2 2 2 3 3 2" xfId="39525"/>
    <cellStyle name="检查单元格 2 2 2 2 3 4" xfId="39526"/>
    <cellStyle name="检查单元格 2 2 2 2 3 4 2" xfId="39527"/>
    <cellStyle name="检查单元格 2 2 2 2 3 5" xfId="39528"/>
    <cellStyle name="检查单元格 2 2 2 2 4" xfId="39529"/>
    <cellStyle name="检查单元格 2 2 2 2 4 2" xfId="39530"/>
    <cellStyle name="检查单元格 2 2 2 2 4 3" xfId="39531"/>
    <cellStyle name="检查单元格 2 2 2 2 4 3 2" xfId="39532"/>
    <cellStyle name="检查单元格 2 2 2 2 4 4" xfId="39533"/>
    <cellStyle name="检查单元格 2 2 2 2 5" xfId="39534"/>
    <cellStyle name="检查单元格 2 2 2 2 5 2" xfId="39535"/>
    <cellStyle name="检查单元格 2 2 2 2 6" xfId="39536"/>
    <cellStyle name="检查单元格 2 2 2 2 6 2" xfId="39537"/>
    <cellStyle name="检查单元格 2 2 2 2 7" xfId="39538"/>
    <cellStyle name="检查单元格 2 2 2 3" xfId="39539"/>
    <cellStyle name="检查单元格 2 2 2 3 2" xfId="39540"/>
    <cellStyle name="检查单元格 2 2 2 3 2 2" xfId="39541"/>
    <cellStyle name="检查单元格 2 2 2 3 2 2 2" xfId="39542"/>
    <cellStyle name="检查单元格 2 2 2 3 2 2 2 2" xfId="39543"/>
    <cellStyle name="检查单元格 2 2 2 3 2 2 3" xfId="39544"/>
    <cellStyle name="检查单元格 2 2 2 3 2 2 3 2" xfId="39545"/>
    <cellStyle name="检查单元格 2 2 2 3 2 2 4" xfId="39546"/>
    <cellStyle name="检查单元格 2 2 2 3 2 3" xfId="39547"/>
    <cellStyle name="检查单元格 2 2 2 3 2 3 2" xfId="39548"/>
    <cellStyle name="检查单元格 2 2 2 3 2 4" xfId="39549"/>
    <cellStyle name="检查单元格 2 2 2 3 2 4 2" xfId="39550"/>
    <cellStyle name="检查单元格 2 2 2 3 2 5" xfId="39551"/>
    <cellStyle name="检查单元格 2 2 2 3 3 2" xfId="39552"/>
    <cellStyle name="检查单元格 2 2 2 3 3 2 2" xfId="39553"/>
    <cellStyle name="检查单元格 2 2 2 3 3 2 2 2" xfId="39554"/>
    <cellStyle name="检查单元格 2 2 2 3 3 2 3" xfId="39555"/>
    <cellStyle name="检查单元格 2 2 2 3 3 2 3 2" xfId="39556"/>
    <cellStyle name="检查单元格 2 2 2 3 3 2 4" xfId="39557"/>
    <cellStyle name="检查单元格 2 2 2 3 3 3" xfId="39558"/>
    <cellStyle name="检查单元格 2 2 2 3 3 3 2" xfId="39559"/>
    <cellStyle name="检查单元格 2 2 2 3 3 4" xfId="39560"/>
    <cellStyle name="检查单元格 2 2 2 3 3 4 2" xfId="39561"/>
    <cellStyle name="检查单元格 2 2 2 3 3 5" xfId="39562"/>
    <cellStyle name="检查单元格 2 2 2 3 4" xfId="39563"/>
    <cellStyle name="检查单元格 2 2 2 3 4 2" xfId="39564"/>
    <cellStyle name="检查单元格 2 2 2 3 4 2 2" xfId="39565"/>
    <cellStyle name="检查单元格 2 2 2 3 4 3" xfId="39566"/>
    <cellStyle name="检查单元格 2 2 2 3 4 3 2" xfId="39567"/>
    <cellStyle name="检查单元格 2 2 2 3 4 4" xfId="39568"/>
    <cellStyle name="检查单元格 2 2 2 3 5" xfId="39569"/>
    <cellStyle name="检查单元格 2 2 2 3 5 2" xfId="39570"/>
    <cellStyle name="检查单元格 2 2 2 3 6" xfId="39571"/>
    <cellStyle name="检查单元格 2 2 2 3 6 2" xfId="39572"/>
    <cellStyle name="检查单元格 2 2 2 3 7" xfId="39573"/>
    <cellStyle name="检查单元格 2 2 2 4" xfId="39574"/>
    <cellStyle name="检查单元格 2 2 2 4 2 2" xfId="39575"/>
    <cellStyle name="检查单元格 2 2 2 4 2 2 2" xfId="39576"/>
    <cellStyle name="检查单元格 2 2 2 4 2 3" xfId="39577"/>
    <cellStyle name="检查单元格 2 2 2 4 2 3 2" xfId="39578"/>
    <cellStyle name="检查单元格 2 2 2 4 2 4" xfId="39579"/>
    <cellStyle name="检查单元格 2 2 2 4 3 2" xfId="39580"/>
    <cellStyle name="检查单元格 2 2 2 4 4" xfId="39581"/>
    <cellStyle name="检查单元格 2 2 2 4 4 2" xfId="39582"/>
    <cellStyle name="检查单元格 2 2 2 4 5" xfId="39583"/>
    <cellStyle name="检查单元格 2 2 2 5" xfId="39584"/>
    <cellStyle name="检查单元格 2 2 2 5 2 2" xfId="39585"/>
    <cellStyle name="检查单元格 2 2 2 5 3" xfId="39586"/>
    <cellStyle name="检查单元格 2 2 2 5 3 2" xfId="39587"/>
    <cellStyle name="检查单元格 2 2 2 5 4" xfId="39588"/>
    <cellStyle name="检查单元格 2 2 2 6" xfId="39589"/>
    <cellStyle name="检查单元格 2 2 2 6 2" xfId="39590"/>
    <cellStyle name="检查单元格 2 2 2 7" xfId="39591"/>
    <cellStyle name="检查单元格 2 2 2 8" xfId="39592"/>
    <cellStyle name="检查单元格 2 2 3" xfId="39593"/>
    <cellStyle name="检查单元格 2 2 3 2" xfId="39594"/>
    <cellStyle name="检查单元格 2 2 3 2 2" xfId="39595"/>
    <cellStyle name="检查单元格 2 2 3 2 2 2" xfId="39596"/>
    <cellStyle name="检查单元格 2 2 3 2 2 2 2" xfId="39597"/>
    <cellStyle name="检查单元格 2 2 3 2 2 2 2 2" xfId="39598"/>
    <cellStyle name="检查单元格 2 2 3 2 2 2 3" xfId="39599"/>
    <cellStyle name="检查单元格 2 2 3 2 2 2 3 2" xfId="39600"/>
    <cellStyle name="检查单元格 2 2 3 2 2 2 4" xfId="39601"/>
    <cellStyle name="检查单元格 2 2 3 2 2 3" xfId="39602"/>
    <cellStyle name="检查单元格 2 2 3 2 2 3 2" xfId="39603"/>
    <cellStyle name="检查单元格 2 2 3 2 2 4" xfId="39604"/>
    <cellStyle name="检查单元格 2 2 3 2 2 4 2" xfId="39605"/>
    <cellStyle name="检查单元格 2 2 3 2 2 5" xfId="39606"/>
    <cellStyle name="检查单元格 2 2 3 2 3" xfId="39607"/>
    <cellStyle name="检查单元格 2 2 3 2 3 2" xfId="39608"/>
    <cellStyle name="检查单元格 2 2 3 2 3 2 2" xfId="39609"/>
    <cellStyle name="检查单元格 2 2 3 2 3 2 2 2" xfId="39610"/>
    <cellStyle name="检查单元格 2 2 3 2 3 2 3" xfId="39611"/>
    <cellStyle name="检查单元格 2 2 3 2 3 2 3 2" xfId="39612"/>
    <cellStyle name="检查单元格 2 2 3 2 3 2 4" xfId="39613"/>
    <cellStyle name="检查单元格 2 2 3 2 3 3" xfId="39614"/>
    <cellStyle name="检查单元格 2 2 3 2 3 3 2" xfId="39615"/>
    <cellStyle name="检查单元格 2 2 3 2 3 4" xfId="39616"/>
    <cellStyle name="检查单元格 2 2 3 2 3 4 2" xfId="39617"/>
    <cellStyle name="检查单元格 2 2 3 2 3 5" xfId="39618"/>
    <cellStyle name="检查单元格 2 2 3 2 4" xfId="39619"/>
    <cellStyle name="检查单元格 2 2 3 2 4 2" xfId="39620"/>
    <cellStyle name="检查单元格 2 2 3 2 4 2 2" xfId="39621"/>
    <cellStyle name="检查单元格 2 2 3 2 4 3" xfId="39622"/>
    <cellStyle name="检查单元格 2 2 3 2 4 3 2" xfId="39623"/>
    <cellStyle name="检查单元格 2 2 3 2 4 4" xfId="39624"/>
    <cellStyle name="检查单元格 2 2 3 2 5" xfId="39625"/>
    <cellStyle name="检查单元格 2 2 3 2 5 2" xfId="39626"/>
    <cellStyle name="检查单元格 2 2 3 2 6" xfId="39627"/>
    <cellStyle name="检查单元格 2 2 3 2 6 2" xfId="39628"/>
    <cellStyle name="检查单元格 2 2 3 2 7" xfId="39629"/>
    <cellStyle name="检查单元格 2 2 3 3" xfId="39630"/>
    <cellStyle name="检查单元格 2 2 3 3 2" xfId="39631"/>
    <cellStyle name="检查单元格 2 2 3 3 2 2" xfId="39632"/>
    <cellStyle name="检查单元格 2 2 3 3 2 2 2" xfId="39633"/>
    <cellStyle name="检查单元格 2 2 3 3 2 3" xfId="39634"/>
    <cellStyle name="检查单元格 2 2 3 3 2 3 2" xfId="39635"/>
    <cellStyle name="检查单元格 2 2 3 3 2 4" xfId="39636"/>
    <cellStyle name="检查单元格 2 2 3 3 3" xfId="39637"/>
    <cellStyle name="检查单元格 2 2 3 3 3 2" xfId="39638"/>
    <cellStyle name="检查单元格 2 2 3 3 4" xfId="39639"/>
    <cellStyle name="检查单元格 2 2 3 3 4 2" xfId="39640"/>
    <cellStyle name="检查单元格 2 2 3 3 5" xfId="39641"/>
    <cellStyle name="检查单元格 2 2 3 4" xfId="39642"/>
    <cellStyle name="检查单元格 2 2 3 4 2" xfId="39643"/>
    <cellStyle name="检查单元格 2 2 3 4 2 2" xfId="39644"/>
    <cellStyle name="检查单元格 2 2 3 4 3" xfId="39645"/>
    <cellStyle name="检查单元格 2 2 3 4 3 2" xfId="39646"/>
    <cellStyle name="检查单元格 2 2 3 4 4" xfId="39647"/>
    <cellStyle name="检查单元格 2 2 3 5" xfId="39648"/>
    <cellStyle name="检查单元格 2 2 3 5 2" xfId="39649"/>
    <cellStyle name="检查单元格 2 2 3 6" xfId="39650"/>
    <cellStyle name="检查单元格 2 2 3 6 2" xfId="39651"/>
    <cellStyle name="检查单元格 2 2 3 7" xfId="39652"/>
    <cellStyle name="检查单元格 2 2 4" xfId="39653"/>
    <cellStyle name="检查单元格 2 2 4 2" xfId="39654"/>
    <cellStyle name="检查单元格 2 2 4 2 2" xfId="39655"/>
    <cellStyle name="检查单元格 2 2 4 2 2 2" xfId="39656"/>
    <cellStyle name="检查单元格 2 2 4 2 2 2 2" xfId="39657"/>
    <cellStyle name="检查单元格 2 2 4 2 2 3" xfId="39658"/>
    <cellStyle name="检查单元格 2 2 4 2 2 3 2" xfId="39659"/>
    <cellStyle name="检查单元格 2 2 4 2 2 4" xfId="39660"/>
    <cellStyle name="检查单元格 2 2 4 2 3" xfId="39661"/>
    <cellStyle name="检查单元格 2 2 4 2 3 2" xfId="39662"/>
    <cellStyle name="检查单元格 2 2 4 2 4" xfId="39663"/>
    <cellStyle name="检查单元格 2 2 4 2 4 2" xfId="39664"/>
    <cellStyle name="检查单元格 2 2 4 2 5" xfId="39665"/>
    <cellStyle name="检查单元格 2 2 4 3" xfId="39666"/>
    <cellStyle name="检查单元格 2 2 4 3 2" xfId="39667"/>
    <cellStyle name="检查单元格 2 2 4 3 2 2" xfId="39668"/>
    <cellStyle name="检查单元格 2 2 4 3 2 2 2" xfId="39669"/>
    <cellStyle name="检查单元格 2 2 4 3 2 3" xfId="39670"/>
    <cellStyle name="检查单元格 2 2 4 3 2 3 2" xfId="39671"/>
    <cellStyle name="检查单元格 2 2 4 3 2 4" xfId="39672"/>
    <cellStyle name="检查单元格 2 2 4 3 3" xfId="39673"/>
    <cellStyle name="检查单元格 2 2 4 3 3 2" xfId="39674"/>
    <cellStyle name="检查单元格 2 2 4 3 4" xfId="39675"/>
    <cellStyle name="检查单元格 2 2 4 3 4 2" xfId="39676"/>
    <cellStyle name="检查单元格 2 2 4 3 5" xfId="39677"/>
    <cellStyle name="检查单元格 2 2 4 4" xfId="39678"/>
    <cellStyle name="检查单元格 2 2 4 4 2" xfId="39679"/>
    <cellStyle name="检查单元格 2 2 4 4 2 2" xfId="39680"/>
    <cellStyle name="检查单元格 2 2 4 4 3" xfId="39681"/>
    <cellStyle name="检查单元格 2 2 4 4 3 2" xfId="39682"/>
    <cellStyle name="检查单元格 2 2 4 4 4" xfId="39683"/>
    <cellStyle name="检查单元格 2 2 4 5" xfId="39684"/>
    <cellStyle name="检查单元格 2 2 4 5 2" xfId="39685"/>
    <cellStyle name="检查单元格 2 2 4 6" xfId="39686"/>
    <cellStyle name="检查单元格 2 2 4 6 2" xfId="39687"/>
    <cellStyle name="检查单元格 2 2 4 7" xfId="39688"/>
    <cellStyle name="检查单元格 2 2 5" xfId="39689"/>
    <cellStyle name="检查单元格 2 2 5 2" xfId="39690"/>
    <cellStyle name="检查单元格 2 2 5 2 2" xfId="39691"/>
    <cellStyle name="检查单元格 2 2 5 2 2 2" xfId="39692"/>
    <cellStyle name="检查单元格 2 2 5 2 3" xfId="39693"/>
    <cellStyle name="检查单元格 2 2 5 2 3 2" xfId="39694"/>
    <cellStyle name="检查单元格 2 2 5 2 4" xfId="39695"/>
    <cellStyle name="检查单元格 2 2 5 3" xfId="39696"/>
    <cellStyle name="检查单元格 2 2 5 3 2" xfId="39697"/>
    <cellStyle name="检查单元格 2 2 5 4" xfId="39698"/>
    <cellStyle name="检查单元格 2 2 5 4 2" xfId="39699"/>
    <cellStyle name="检查单元格 2 2 5 5" xfId="39700"/>
    <cellStyle name="检查单元格 2 2 6" xfId="39701"/>
    <cellStyle name="检查单元格 2 2 6 2" xfId="39702"/>
    <cellStyle name="检查单元格 2 2 6 2 2" xfId="39703"/>
    <cellStyle name="检查单元格 2 2 6 3" xfId="39704"/>
    <cellStyle name="检查单元格 2 2 6 3 2" xfId="39705"/>
    <cellStyle name="检查单元格 2 2 6 4" xfId="39706"/>
    <cellStyle name="检查单元格 2 2 7" xfId="39707"/>
    <cellStyle name="检查单元格 2 2 7 2" xfId="39708"/>
    <cellStyle name="检查单元格 2 2 8" xfId="39709"/>
    <cellStyle name="检查单元格 2 2 8 2" xfId="39710"/>
    <cellStyle name="检查单元格 2 2 9" xfId="39711"/>
    <cellStyle name="检查单元格 2 3" xfId="39712"/>
    <cellStyle name="检查单元格 2 3 2" xfId="39713"/>
    <cellStyle name="检查单元格 2 3 2 2" xfId="39714"/>
    <cellStyle name="检查单元格 2 3 2 2 2" xfId="39715"/>
    <cellStyle name="检查单元格 2 3 2 2 2 2" xfId="39716"/>
    <cellStyle name="检查单元格 2 3 2 2 2 2 2" xfId="39717"/>
    <cellStyle name="检查单元格 2 3 2 2 2 2 2 2" xfId="39718"/>
    <cellStyle name="检查单元格 2 3 2 2 2 2 2 2 2" xfId="39719"/>
    <cellStyle name="检查单元格 2 3 2 2 2 2 2 3" xfId="39720"/>
    <cellStyle name="检查单元格 2 3 2 2 2 2 2 3 2" xfId="39721"/>
    <cellStyle name="检查单元格 2 3 2 2 2 2 2 4" xfId="39722"/>
    <cellStyle name="检查单元格 2 3 2 2 2 2 3" xfId="39723"/>
    <cellStyle name="检查单元格 2 3 2 2 2 2 3 2" xfId="39724"/>
    <cellStyle name="检查单元格 2 3 2 2 2 2 4" xfId="39725"/>
    <cellStyle name="检查单元格 2 3 2 2 2 2 4 2" xfId="39726"/>
    <cellStyle name="检查单元格 2 3 2 2 2 2 5" xfId="39727"/>
    <cellStyle name="检查单元格 2 3 2 2 2 3" xfId="39728"/>
    <cellStyle name="检查单元格 2 3 2 2 2 3 2" xfId="39729"/>
    <cellStyle name="检查单元格 2 3 2 2 2 3 2 2" xfId="39730"/>
    <cellStyle name="检查单元格 2 3 2 2 2 3 2 2 2" xfId="39731"/>
    <cellStyle name="检查单元格 2 3 2 2 2 3 2 3" xfId="39732"/>
    <cellStyle name="检查单元格 2 3 2 2 2 3 2 3 2" xfId="39733"/>
    <cellStyle name="检查单元格 2 3 2 2 2 3 2 4" xfId="39734"/>
    <cellStyle name="检查单元格 2 3 2 2 2 3 3" xfId="39735"/>
    <cellStyle name="检查单元格 2 3 2 2 2 3 3 2" xfId="39736"/>
    <cellStyle name="检查单元格 2 3 2 2 2 3 4" xfId="39737"/>
    <cellStyle name="检查单元格 2 3 2 2 2 3 4 2" xfId="39738"/>
    <cellStyle name="检查单元格 2 3 2 2 2 3 5" xfId="39739"/>
    <cellStyle name="检查单元格 2 3 2 2 2 4" xfId="39740"/>
    <cellStyle name="检查单元格 2 3 2 2 2 4 2" xfId="39741"/>
    <cellStyle name="检查单元格 2 3 2 2 2 4 2 2" xfId="39742"/>
    <cellStyle name="检查单元格 2 3 2 2 2 4 3" xfId="39743"/>
    <cellStyle name="检查单元格 2 3 2 2 2 4 3 2" xfId="39744"/>
    <cellStyle name="检查单元格 2 3 2 2 2 4 4" xfId="39745"/>
    <cellStyle name="检查单元格 2 3 2 2 2 5" xfId="39746"/>
    <cellStyle name="检查单元格 2 3 2 2 2 5 2" xfId="39747"/>
    <cellStyle name="检查单元格 2 3 2 2 2 6" xfId="39748"/>
    <cellStyle name="检查单元格 2 3 2 2 2 6 2" xfId="39749"/>
    <cellStyle name="检查单元格 2 3 2 2 2 7" xfId="39750"/>
    <cellStyle name="检查单元格 2 3 2 2 3" xfId="39751"/>
    <cellStyle name="检查单元格 2 3 2 2 3 2" xfId="39752"/>
    <cellStyle name="检查单元格 2 3 2 2 3 2 2" xfId="39753"/>
    <cellStyle name="检查单元格 2 3 2 2 3 2 2 2" xfId="39754"/>
    <cellStyle name="检查单元格 2 3 2 2 3 2 3" xfId="39755"/>
    <cellStyle name="检查单元格 2 3 2 2 3 2 3 2" xfId="39756"/>
    <cellStyle name="检查单元格 2 3 2 2 3 2 4" xfId="39757"/>
    <cellStyle name="检查单元格 2 3 2 2 3 3" xfId="39758"/>
    <cellStyle name="检查单元格 2 3 2 2 3 3 2" xfId="39759"/>
    <cellStyle name="检查单元格 2 3 2 2 3 4" xfId="39760"/>
    <cellStyle name="检查单元格 2 3 2 2 3 4 2" xfId="39761"/>
    <cellStyle name="检查单元格 2 3 2 2 3 5" xfId="39762"/>
    <cellStyle name="检查单元格 2 3 2 2 4" xfId="39763"/>
    <cellStyle name="检查单元格 2 3 2 2 4 2" xfId="39764"/>
    <cellStyle name="检查单元格 2 3 2 2 4 2 2" xfId="39765"/>
    <cellStyle name="检查单元格 2 3 2 2 4 3" xfId="39766"/>
    <cellStyle name="检查单元格 2 3 2 2 4 3 2" xfId="39767"/>
    <cellStyle name="检查单元格 2 3 2 2 4 4" xfId="39768"/>
    <cellStyle name="检查单元格 2 3 2 2 5" xfId="39769"/>
    <cellStyle name="检查单元格 2 3 2 2 5 2" xfId="39770"/>
    <cellStyle name="检查单元格 2 3 2 2 6" xfId="39771"/>
    <cellStyle name="检查单元格 2 3 2 2 6 2" xfId="39772"/>
    <cellStyle name="检查单元格 2 3 2 2 7" xfId="39773"/>
    <cellStyle name="检查单元格 2 3 2 3" xfId="39774"/>
    <cellStyle name="检查单元格 2 3 2 3 2" xfId="39775"/>
    <cellStyle name="检查单元格 2 3 2 3 2 2" xfId="39776"/>
    <cellStyle name="检查单元格 2 3 2 3 2 2 2" xfId="39777"/>
    <cellStyle name="检查单元格 2 3 2 3 2 2 2 2" xfId="39778"/>
    <cellStyle name="检查单元格 2 3 2 3 2 2 3" xfId="39779"/>
    <cellStyle name="检查单元格 2 3 2 3 2 2 4" xfId="39780"/>
    <cellStyle name="检查单元格 2 3 2 3 2 3" xfId="39781"/>
    <cellStyle name="检查单元格 2 3 2 3 2 3 2" xfId="39782"/>
    <cellStyle name="检查单元格 2 3 2 3 2 4" xfId="39783"/>
    <cellStyle name="检查单元格 2 3 2 3 2 4 2" xfId="39784"/>
    <cellStyle name="检查单元格 2 3 2 3 2 5" xfId="39785"/>
    <cellStyle name="检查单元格 2 3 2 3 3" xfId="39786"/>
    <cellStyle name="检查单元格 2 3 2 3 3 2" xfId="39787"/>
    <cellStyle name="检查单元格 2 3 2 3 3 2 2" xfId="39788"/>
    <cellStyle name="检查单元格 2 3 2 3 3 2 2 2" xfId="39789"/>
    <cellStyle name="检查单元格 2 3 2 3 3 2 3" xfId="39790"/>
    <cellStyle name="检查单元格 2 3 2 3 3 2 3 2" xfId="39791"/>
    <cellStyle name="检查单元格 2 3 2 3 3 2 4" xfId="39792"/>
    <cellStyle name="检查单元格 2 3 2 3 3 3" xfId="39793"/>
    <cellStyle name="检查单元格 2 3 2 3 3 3 2" xfId="39794"/>
    <cellStyle name="检查单元格 2 3 2 3 3 4" xfId="39795"/>
    <cellStyle name="检查单元格 2 3 2 3 3 4 2" xfId="39796"/>
    <cellStyle name="检查单元格 2 3 2 3 3 5" xfId="39797"/>
    <cellStyle name="检查单元格 2 3 2 3 4" xfId="39798"/>
    <cellStyle name="检查单元格 2 3 2 3 4 2" xfId="39799"/>
    <cellStyle name="检查单元格 2 3 2 3 4 2 2" xfId="39800"/>
    <cellStyle name="检查单元格 2 3 2 3 4 3" xfId="39801"/>
    <cellStyle name="检查单元格 2 3 2 3 4 3 2" xfId="39802"/>
    <cellStyle name="检查单元格 2 3 2 3 4 4" xfId="39803"/>
    <cellStyle name="检查单元格 2 3 2 3 5" xfId="39804"/>
    <cellStyle name="检查单元格 2 3 2 3 5 2" xfId="39805"/>
    <cellStyle name="检查单元格 2 3 2 3 6" xfId="39806"/>
    <cellStyle name="检查单元格 2 3 2 3 6 2" xfId="39807"/>
    <cellStyle name="检查单元格 2 3 2 3 7" xfId="39808"/>
    <cellStyle name="检查单元格 2 3 2 4" xfId="39809"/>
    <cellStyle name="检查单元格 2 3 2 4 2" xfId="39810"/>
    <cellStyle name="检查单元格 2 3 2 4 2 2" xfId="39811"/>
    <cellStyle name="检查单元格 2 3 2 4 2 2 2" xfId="39812"/>
    <cellStyle name="检查单元格 2 3 2 4 2 3" xfId="39813"/>
    <cellStyle name="检查单元格 2 3 2 4 2 3 2" xfId="39814"/>
    <cellStyle name="检查单元格 2 3 2 4 2 4" xfId="39815"/>
    <cellStyle name="检查单元格 2 3 2 4 3" xfId="39816"/>
    <cellStyle name="检查单元格 2 3 2 4 3 2" xfId="39817"/>
    <cellStyle name="检查单元格 2 3 2 4 4" xfId="39818"/>
    <cellStyle name="检查单元格 2 3 2 4 4 2" xfId="39819"/>
    <cellStyle name="检查单元格 2 3 2 4 5" xfId="39820"/>
    <cellStyle name="检查单元格 2 3 2 5" xfId="39821"/>
    <cellStyle name="检查单元格 2 3 2 5 2" xfId="39822"/>
    <cellStyle name="检查单元格 2 3 2 5 2 2" xfId="39823"/>
    <cellStyle name="检查单元格 2 3 2 5 3" xfId="39824"/>
    <cellStyle name="检查单元格 2 3 2 5 3 2" xfId="39825"/>
    <cellStyle name="检查单元格 2 3 2 5 4" xfId="39826"/>
    <cellStyle name="检查单元格 2 3 2 6" xfId="39827"/>
    <cellStyle name="检查单元格 2 3 2 6 2" xfId="39828"/>
    <cellStyle name="检查单元格 2 3 2 7" xfId="39829"/>
    <cellStyle name="检查单元格 2 3 2 8" xfId="39830"/>
    <cellStyle name="检查单元格 2 3 3" xfId="39831"/>
    <cellStyle name="检查单元格 2 3 3 2" xfId="39832"/>
    <cellStyle name="检查单元格 2 3 3 2 2" xfId="39833"/>
    <cellStyle name="检查单元格 2 3 3 2 2 2" xfId="39834"/>
    <cellStyle name="检查单元格 2 3 3 2 2 2 2" xfId="39835"/>
    <cellStyle name="检查单元格 2 3 3 2 2 2 2 2" xfId="39836"/>
    <cellStyle name="检查单元格 2 3 3 2 2 2 3" xfId="39837"/>
    <cellStyle name="检查单元格 2 3 3 2 2 2 3 2" xfId="39838"/>
    <cellStyle name="检查单元格 2 3 3 2 2 3" xfId="39839"/>
    <cellStyle name="检查单元格 2 3 3 2 2 3 2" xfId="39840"/>
    <cellStyle name="检查单元格 2 3 3 2 2 4" xfId="39841"/>
    <cellStyle name="检查单元格 2 3 3 2 2 4 2" xfId="39842"/>
    <cellStyle name="检查单元格 2 3 3 2 2 5" xfId="39843"/>
    <cellStyle name="检查单元格 2 3 3 2 3" xfId="39844"/>
    <cellStyle name="检查单元格 2 3 3 2 3 2" xfId="39845"/>
    <cellStyle name="检查单元格 2 3 3 2 3 2 2" xfId="39846"/>
    <cellStyle name="检查单元格 2 3 3 2 3 2 2 2" xfId="39847"/>
    <cellStyle name="检查单元格 2 3 3 2 3 2 3" xfId="39848"/>
    <cellStyle name="检查单元格 2 3 3 2 3 2 3 2" xfId="39849"/>
    <cellStyle name="检查单元格 2 3 3 2 3 3" xfId="39850"/>
    <cellStyle name="检查单元格 2 3 3 2 3 3 2" xfId="39851"/>
    <cellStyle name="检查单元格 2 3 3 2 3 4" xfId="39852"/>
    <cellStyle name="检查单元格 2 3 3 2 3 4 2" xfId="39853"/>
    <cellStyle name="检查单元格 2 3 3 2 3 5" xfId="39854"/>
    <cellStyle name="检查单元格 2 3 3 2 4" xfId="39855"/>
    <cellStyle name="检查单元格 2 3 3 2 4 2" xfId="39856"/>
    <cellStyle name="检查单元格 2 3 3 2 4 2 2" xfId="39857"/>
    <cellStyle name="检查单元格 2 3 3 2 5" xfId="39858"/>
    <cellStyle name="检查单元格 2 3 3 2 5 2" xfId="39859"/>
    <cellStyle name="检查单元格 2 3 3 2 6" xfId="39860"/>
    <cellStyle name="检查单元格 2 3 3 2 6 2" xfId="39861"/>
    <cellStyle name="检查单元格 2 3 3 2 7" xfId="39862"/>
    <cellStyle name="检查单元格 2 3 3 3" xfId="39863"/>
    <cellStyle name="检查单元格 2 3 3 3 2" xfId="39864"/>
    <cellStyle name="检查单元格 2 3 3 3 2 2" xfId="39865"/>
    <cellStyle name="检查单元格 2 3 3 3 2 2 2" xfId="39866"/>
    <cellStyle name="检查单元格 2 3 3 3 2 3" xfId="39867"/>
    <cellStyle name="检查单元格 2 3 3 3 2 3 2" xfId="39868"/>
    <cellStyle name="检查单元格 2 3 3 3 2 4" xfId="39869"/>
    <cellStyle name="检查单元格 2 3 3 3 3" xfId="39870"/>
    <cellStyle name="检查单元格 2 3 3 3 3 2" xfId="39871"/>
    <cellStyle name="检查单元格 2 3 3 3 4" xfId="39872"/>
    <cellStyle name="检查单元格 2 3 3 3 4 2" xfId="39873"/>
    <cellStyle name="检查单元格 2 3 3 3 5" xfId="39874"/>
    <cellStyle name="检查单元格 2 3 3 4" xfId="39875"/>
    <cellStyle name="检查单元格 2 3 3 4 2" xfId="39876"/>
    <cellStyle name="检查单元格 2 3 3 4 2 2" xfId="39877"/>
    <cellStyle name="检查单元格 2 3 3 4 3" xfId="39878"/>
    <cellStyle name="检查单元格 2 3 3 4 3 2" xfId="39879"/>
    <cellStyle name="检查单元格 2 3 3 4 4" xfId="39880"/>
    <cellStyle name="检查单元格 2 3 3 5" xfId="39881"/>
    <cellStyle name="检查单元格 2 3 3 5 2" xfId="39882"/>
    <cellStyle name="检查单元格 2 3 3 6" xfId="39883"/>
    <cellStyle name="检查单元格 2 3 3 6 2" xfId="39884"/>
    <cellStyle name="检查单元格 2 3 3 7" xfId="39885"/>
    <cellStyle name="检查单元格 2 3 4" xfId="39886"/>
    <cellStyle name="检查单元格 2 3 4 2" xfId="39887"/>
    <cellStyle name="检查单元格 2 3 4 2 2" xfId="39888"/>
    <cellStyle name="检查单元格 2 3 4 2 2 2" xfId="39889"/>
    <cellStyle name="检查单元格 2 3 4 2 2 2 2" xfId="39890"/>
    <cellStyle name="检查单元格 2 3 4 2 2 3" xfId="39891"/>
    <cellStyle name="检查单元格 2 3 4 2 2 3 2" xfId="39892"/>
    <cellStyle name="检查单元格 2 3 4 2 2 4" xfId="39893"/>
    <cellStyle name="检查单元格 2 3 4 2 3" xfId="39894"/>
    <cellStyle name="检查单元格 2 3 4 2 3 2" xfId="39895"/>
    <cellStyle name="检查单元格 2 3 4 2 4" xfId="39896"/>
    <cellStyle name="检查单元格 2 3 4 2 4 2" xfId="39897"/>
    <cellStyle name="检查单元格 2 3 4 2 5" xfId="39898"/>
    <cellStyle name="检查单元格 2 3 4 3" xfId="39899"/>
    <cellStyle name="检查单元格 2 3 4 3 2" xfId="39900"/>
    <cellStyle name="检查单元格 2 3 4 3 2 2" xfId="39901"/>
    <cellStyle name="检查单元格 2 3 4 3 2 2 2" xfId="39902"/>
    <cellStyle name="检查单元格 2 3 4 3 2 3" xfId="39903"/>
    <cellStyle name="检查单元格 2 3 4 3 2 3 2" xfId="39904"/>
    <cellStyle name="检查单元格 2 3 4 3 2 4" xfId="39905"/>
    <cellStyle name="检查单元格 2 3 4 3 3" xfId="39906"/>
    <cellStyle name="检查单元格 2 3 4 3 3 2" xfId="39907"/>
    <cellStyle name="检查单元格 2 3 4 3 4" xfId="39908"/>
    <cellStyle name="检查单元格 2 3 4 3 4 2" xfId="39909"/>
    <cellStyle name="检查单元格 2 3 4 3 5" xfId="39910"/>
    <cellStyle name="检查单元格 2 3 4 4" xfId="39911"/>
    <cellStyle name="检查单元格 2 3 4 4 2" xfId="39912"/>
    <cellStyle name="检查单元格 2 3 4 4 2 2" xfId="39913"/>
    <cellStyle name="检查单元格 2 3 4 4 3" xfId="39914"/>
    <cellStyle name="检查单元格 2 3 4 4 3 2" xfId="39915"/>
    <cellStyle name="检查单元格 2 3 4 4 4" xfId="39916"/>
    <cellStyle name="检查单元格 2 3 4 5 2" xfId="39917"/>
    <cellStyle name="检查单元格 2 3 4 6" xfId="39918"/>
    <cellStyle name="检查单元格 2 3 4 6 2" xfId="39919"/>
    <cellStyle name="检查单元格 2 3 4 7" xfId="39920"/>
    <cellStyle name="检查单元格 2 3 5" xfId="39921"/>
    <cellStyle name="检查单元格 2 3 5 2" xfId="39922"/>
    <cellStyle name="检查单元格 2 3 5 2 2" xfId="39923"/>
    <cellStyle name="检查单元格 2 3 5 2 2 2" xfId="39924"/>
    <cellStyle name="检查单元格 2 3 5 3" xfId="39925"/>
    <cellStyle name="检查单元格 2 3 5 3 2" xfId="39926"/>
    <cellStyle name="检查单元格 2 3 5 4" xfId="39927"/>
    <cellStyle name="检查单元格 2 3 5 4 2" xfId="39928"/>
    <cellStyle name="检查单元格 2 3 6" xfId="39929"/>
    <cellStyle name="检查单元格 2 3 6 2" xfId="39930"/>
    <cellStyle name="检查单元格 2 3 6 2 2" xfId="39931"/>
    <cellStyle name="检查单元格 2 3 6 3" xfId="39932"/>
    <cellStyle name="检查单元格 2 3 6 3 2" xfId="39933"/>
    <cellStyle name="检查单元格 2 3 6 4" xfId="39934"/>
    <cellStyle name="检查单元格 2 3 7" xfId="39935"/>
    <cellStyle name="检查单元格 2 3 7 2" xfId="39936"/>
    <cellStyle name="检查单元格 2 3 8" xfId="39937"/>
    <cellStyle name="注释 2 2 2 2 2 2 2 2 2 2" xfId="39938"/>
    <cellStyle name="检查单元格 2 3 8 2" xfId="39939"/>
    <cellStyle name="检查单元格 2 3 9" xfId="39940"/>
    <cellStyle name="检查单元格 2 4" xfId="39941"/>
    <cellStyle name="检查单元格 2 4 2" xfId="39942"/>
    <cellStyle name="检查单元格 2 4 2 2" xfId="39943"/>
    <cellStyle name="检查单元格 2 4 2 2 2" xfId="39944"/>
    <cellStyle name="检查单元格 2 4 2 2 2 2" xfId="39945"/>
    <cellStyle name="检查单元格 2 4 2 2 2 2 2" xfId="39946"/>
    <cellStyle name="检查单元格 2 4 2 2 2 2 2 2" xfId="39947"/>
    <cellStyle name="检查单元格 2 4 2 2 2 2 2 2 2" xfId="39948"/>
    <cellStyle name="检查单元格 2 4 2 2 2 2 2 3" xfId="39949"/>
    <cellStyle name="检查单元格 2 4 2 2 2 2 2 3 2" xfId="39950"/>
    <cellStyle name="检查单元格 2 4 2 2 2 2 2 4" xfId="39951"/>
    <cellStyle name="检查单元格 2 4 2 2 2 2 3" xfId="39952"/>
    <cellStyle name="检查单元格 2 4 2 2 2 2 3 2" xfId="39953"/>
    <cellStyle name="检查单元格 2 4 2 2 2 2 4" xfId="39954"/>
    <cellStyle name="检查单元格 2 4 2 2 2 2 4 2" xfId="39955"/>
    <cellStyle name="检查单元格 2 4 2 2 2 2 5" xfId="39956"/>
    <cellStyle name="检查单元格 2 4 2 2 2 3" xfId="39957"/>
    <cellStyle name="检查单元格 2 4 2 2 2 3 2" xfId="39958"/>
    <cellStyle name="检查单元格 2 4 2 2 2 3 2 2" xfId="39959"/>
    <cellStyle name="检查单元格 2 4 2 2 2 3 2 2 2" xfId="39960"/>
    <cellStyle name="检查单元格 2 4 2 2 2 3 2 3" xfId="39961"/>
    <cellStyle name="检查单元格 2 4 2 2 2 3 2 3 2" xfId="39962"/>
    <cellStyle name="检查单元格 2 4 2 2 2 3 3" xfId="39963"/>
    <cellStyle name="检查单元格 2 4 2 2 2 3 3 2" xfId="39964"/>
    <cellStyle name="检查单元格 2 4 2 2 2 3 4" xfId="39965"/>
    <cellStyle name="检查单元格 2 4 2 2 2 3 4 2" xfId="39966"/>
    <cellStyle name="检查单元格 2 4 2 2 2 3 5" xfId="39967"/>
    <cellStyle name="检查单元格 2 4 2 2 2 4" xfId="39968"/>
    <cellStyle name="检查单元格 2 4 2 2 2 4 2" xfId="39969"/>
    <cellStyle name="检查单元格 2 4 2 2 2 4 2 2" xfId="39970"/>
    <cellStyle name="检查单元格 2 4 2 2 2 4 3" xfId="39971"/>
    <cellStyle name="检查单元格 2 4 2 2 2 4 3 2" xfId="39972"/>
    <cellStyle name="强调文字颜色 3 2 4 2 2 4" xfId="39973"/>
    <cellStyle name="检查单元格 2 4 2 2 2 4 4" xfId="39974"/>
    <cellStyle name="检查单元格 2 4 2 2 2 5" xfId="39975"/>
    <cellStyle name="检查单元格 2 4 2 2 2 5 2" xfId="39976"/>
    <cellStyle name="检查单元格 2 4 2 2 2 6" xfId="39977"/>
    <cellStyle name="检查单元格 2 4 2 2 2 6 2" xfId="39978"/>
    <cellStyle name="检查单元格 2 4 2 2 2 7" xfId="39979"/>
    <cellStyle name="检查单元格 2 4 2 2 3" xfId="39980"/>
    <cellStyle name="检查单元格 2 4 2 2 3 2" xfId="39981"/>
    <cellStyle name="检查单元格 2 4 2 2 3 2 2" xfId="39982"/>
    <cellStyle name="检查单元格 2 4 2 2 3 2 2 2" xfId="39983"/>
    <cellStyle name="检查单元格 2 4 2 2 3 2 3" xfId="39984"/>
    <cellStyle name="检查单元格 2 4 2 2 3 2 3 2" xfId="39985"/>
    <cellStyle name="检查单元格 2 4 2 2 3 2 4" xfId="39986"/>
    <cellStyle name="检查单元格 2 4 2 2 3 3" xfId="39987"/>
    <cellStyle name="检查单元格 2 4 2 2 3 3 2" xfId="39988"/>
    <cellStyle name="检查单元格 2 4 2 2 3 4" xfId="39989"/>
    <cellStyle name="检查单元格 2 4 2 2 3 4 2" xfId="39990"/>
    <cellStyle name="检查单元格 2 4 2 2 3 5" xfId="39991"/>
    <cellStyle name="检查单元格 2 4 2 2 4" xfId="39992"/>
    <cellStyle name="检查单元格 2 4 2 2 4 2" xfId="39993"/>
    <cellStyle name="检查单元格 2 4 2 2 4 2 2" xfId="39994"/>
    <cellStyle name="检查单元格 2 4 2 2 4 3" xfId="39995"/>
    <cellStyle name="检查单元格 2 4 2 2 4 3 2" xfId="39996"/>
    <cellStyle name="检查单元格 2 4 2 2 4 4" xfId="39997"/>
    <cellStyle name="检查单元格 2 4 2 2 5" xfId="39998"/>
    <cellStyle name="检查单元格 2 4 2 2 5 2" xfId="39999"/>
    <cellStyle name="解释性文本 2 2 2 4 2 3" xfId="40000"/>
    <cellStyle name="检查单元格 2 4 2 2 6" xfId="40001"/>
    <cellStyle name="检查单元格 2 4 2 2 6 2" xfId="40002"/>
    <cellStyle name="检查单元格 2 4 2 2 7" xfId="40003"/>
    <cellStyle name="检查单元格 2 4 2 3" xfId="40004"/>
    <cellStyle name="检查单元格 2 4 2 3 2" xfId="40005"/>
    <cellStyle name="检查单元格 2 4 2 3 2 2" xfId="40006"/>
    <cellStyle name="检查单元格 2 4 2 3 2 2 2" xfId="40007"/>
    <cellStyle name="检查单元格 2 4 2 3 2 2 2 2" xfId="40008"/>
    <cellStyle name="检查单元格 2 4 2 3 2 2 3" xfId="40009"/>
    <cellStyle name="检查单元格 2 4 2 3 2 2 4" xfId="40010"/>
    <cellStyle name="检查单元格 2 4 2 3 2 3" xfId="40011"/>
    <cellStyle name="检查单元格 2 4 2 3 2 3 2" xfId="40012"/>
    <cellStyle name="检查单元格 2 4 2 3 3" xfId="40013"/>
    <cellStyle name="检查单元格 2 4 2 3 3 2" xfId="40014"/>
    <cellStyle name="检查单元格 2 4 2 3 3 2 2" xfId="40015"/>
    <cellStyle name="检查单元格 2 4 2 3 3 2 2 2" xfId="40016"/>
    <cellStyle name="检查单元格 2 4 2 3 3 2 3" xfId="40017"/>
    <cellStyle name="检查单元格 2 4 2 3 3 2 3 2" xfId="40018"/>
    <cellStyle name="检查单元格 2 4 2 3 3 2 4" xfId="40019"/>
    <cellStyle name="检查单元格 2 4 2 3 3 3" xfId="40020"/>
    <cellStyle name="检查单元格 2 4 2 3 3 3 2" xfId="40021"/>
    <cellStyle name="检查单元格 2 4 2 3 3 4 2" xfId="40022"/>
    <cellStyle name="检查单元格 2 4 2 3 3 5" xfId="40023"/>
    <cellStyle name="检查单元格 2 4 2 3 4" xfId="40024"/>
    <cellStyle name="检查单元格 2 4 2 3 4 2" xfId="40025"/>
    <cellStyle name="检查单元格 2 4 2 3 4 2 2" xfId="40026"/>
    <cellStyle name="检查单元格 2 4 2 3 4 3" xfId="40027"/>
    <cellStyle name="检查单元格 2 4 2 3 4 3 2" xfId="40028"/>
    <cellStyle name="检查单元格 2 4 2 3 5" xfId="40029"/>
    <cellStyle name="检查单元格 2 4 2 3 5 2" xfId="40030"/>
    <cellStyle name="检查单元格 2 4 2 3 6" xfId="40031"/>
    <cellStyle name="检查单元格 2 4 2 3 6 2" xfId="40032"/>
    <cellStyle name="检查单元格 2 4 2 3 7" xfId="40033"/>
    <cellStyle name="检查单元格 2 4 2 4" xfId="40034"/>
    <cellStyle name="检查单元格 2 4 2 4 2" xfId="40035"/>
    <cellStyle name="检查单元格 2 4 2 4 2 2" xfId="40036"/>
    <cellStyle name="检查单元格 2 4 2 4 2 2 2" xfId="40037"/>
    <cellStyle name="检查单元格 2 4 2 4 2 3" xfId="40038"/>
    <cellStyle name="检查单元格 2 4 2 4 2 3 2" xfId="40039"/>
    <cellStyle name="检查单元格 2 4 2 4 3" xfId="40040"/>
    <cellStyle name="检查单元格 2 4 2 4 3 2" xfId="40041"/>
    <cellStyle name="检查单元格 2 4 2 4 4" xfId="40042"/>
    <cellStyle name="检查单元格 2 4 2 4 4 2" xfId="40043"/>
    <cellStyle name="检查单元格 2 4 2 4 5" xfId="40044"/>
    <cellStyle name="检查单元格 2 4 2 5" xfId="40045"/>
    <cellStyle name="检查单元格 2 4 2 5 2" xfId="40046"/>
    <cellStyle name="检查单元格 2 4 2 5 2 2" xfId="40047"/>
    <cellStyle name="检查单元格 2 4 2 5 3" xfId="40048"/>
    <cellStyle name="检查单元格 2 4 2 5 3 2" xfId="40049"/>
    <cellStyle name="检查单元格 2 4 2 5 4" xfId="40050"/>
    <cellStyle name="检查单元格 2 4 2 6" xfId="40051"/>
    <cellStyle name="检查单元格 2 4 2 6 2" xfId="40052"/>
    <cellStyle name="检查单元格 2 4 2 7" xfId="40053"/>
    <cellStyle name="检查单元格 2 4 2 7 2" xfId="40054"/>
    <cellStyle name="检查单元格 2 4 2 8" xfId="40055"/>
    <cellStyle name="检查单元格 2 4 3" xfId="40056"/>
    <cellStyle name="检查单元格 2 4 3 2" xfId="40057"/>
    <cellStyle name="检查单元格 2 4 3 2 2" xfId="40058"/>
    <cellStyle name="检查单元格 2 4 3 2 2 2" xfId="40059"/>
    <cellStyle name="检查单元格 2 4 3 2 2 2 2" xfId="40060"/>
    <cellStyle name="检查单元格 2 4 3 2 2 2 2 2" xfId="40061"/>
    <cellStyle name="检查单元格 2 4 3 2 2 2 3" xfId="40062"/>
    <cellStyle name="检查单元格 2 4 3 2 2 2 3 2" xfId="40063"/>
    <cellStyle name="输入 2 2 3 4 2 4" xfId="40064"/>
    <cellStyle name="检查单元格 2 4 3 2 2 2 4" xfId="40065"/>
    <cellStyle name="检查单元格 2 4 3 2 2 3" xfId="40066"/>
    <cellStyle name="检查单元格 2 4 3 2 2 3 2" xfId="40067"/>
    <cellStyle name="检查单元格 2 4 3 2 2 4" xfId="40068"/>
    <cellStyle name="检查单元格 2 4 3 2 2 4 2" xfId="40069"/>
    <cellStyle name="检查单元格 2 4 3 2 2 5" xfId="40070"/>
    <cellStyle name="检查单元格 2 4 3 2 3" xfId="40071"/>
    <cellStyle name="检查单元格 2 4 3 2 3 2" xfId="40072"/>
    <cellStyle name="检查单元格 2 4 3 2 3 2 2" xfId="40073"/>
    <cellStyle name="检查单元格 2 4 3 2 3 2 2 2" xfId="40074"/>
    <cellStyle name="检查单元格 2 4 3 2 3 2 3" xfId="40075"/>
    <cellStyle name="检查单元格 2 4 3 2 3 2 3 2" xfId="40076"/>
    <cellStyle name="输入 2 2 4 4 2 4" xfId="40077"/>
    <cellStyle name="检查单元格 2 4 3 2 3 2 4" xfId="40078"/>
    <cellStyle name="检查单元格 2 4 3 2 3 3" xfId="40079"/>
    <cellStyle name="检查单元格 2 4 3 2 3 3 2" xfId="40080"/>
    <cellStyle name="检查单元格 2 4 3 2 3 4" xfId="40081"/>
    <cellStyle name="检查单元格 2 4 3 2 3 4 2" xfId="40082"/>
    <cellStyle name="检查单元格 2 4 3 2 3 5" xfId="40083"/>
    <cellStyle name="检查单元格 2 4 3 2 4" xfId="40084"/>
    <cellStyle name="检查单元格 2 4 3 2 4 2" xfId="40085"/>
    <cellStyle name="检查单元格 2 4 3 2 4 2 2" xfId="40086"/>
    <cellStyle name="检查单元格 2 4 3 2 5" xfId="40087"/>
    <cellStyle name="检查单元格 2 4 3 2 5 2" xfId="40088"/>
    <cellStyle name="检查单元格 2 4 3 2 6" xfId="40089"/>
    <cellStyle name="检查单元格 2 4 3 2 6 2" xfId="40090"/>
    <cellStyle name="检查单元格 2 4 3 2 7" xfId="40091"/>
    <cellStyle name="检查单元格 2 4 3 3" xfId="40092"/>
    <cellStyle name="检查单元格 2 4 3 3 2" xfId="40093"/>
    <cellStyle name="检查单元格 2 4 3 3 2 2" xfId="40094"/>
    <cellStyle name="检查单元格 2 4 3 3 2 2 2" xfId="40095"/>
    <cellStyle name="检查单元格 2 4 3 3 2 3" xfId="40096"/>
    <cellStyle name="检查单元格 2 4 3 3 2 3 2" xfId="40097"/>
    <cellStyle name="检查单元格 2 4 3 3 3" xfId="40098"/>
    <cellStyle name="检查单元格 2 4 3 3 3 2" xfId="40099"/>
    <cellStyle name="检查单元格 2 4 3 3 4" xfId="40100"/>
    <cellStyle name="检查单元格 2 4 3 3 4 2" xfId="40101"/>
    <cellStyle name="检查单元格 2 4 3 3 5" xfId="40102"/>
    <cellStyle name="检查单元格 2 4 3 4" xfId="40103"/>
    <cellStyle name="检查单元格 2 4 3 4 2" xfId="40104"/>
    <cellStyle name="检查单元格 2 4 3 4 2 2" xfId="40105"/>
    <cellStyle name="检查单元格 2 4 3 4 3" xfId="40106"/>
    <cellStyle name="检查单元格 2 4 3 4 3 2" xfId="40107"/>
    <cellStyle name="检查单元格 2 4 3 4 4" xfId="40108"/>
    <cellStyle name="检查单元格 2 4 3 5" xfId="40109"/>
    <cellStyle name="检查单元格 2 4 3 5 2" xfId="40110"/>
    <cellStyle name="检查单元格 2 4 3 6" xfId="40111"/>
    <cellStyle name="检查单元格 2 4 3 6 2" xfId="40112"/>
    <cellStyle name="检查单元格 2 4 3 7" xfId="40113"/>
    <cellStyle name="检查单元格 2 4 4" xfId="40114"/>
    <cellStyle name="检查单元格 2 4 4 2" xfId="40115"/>
    <cellStyle name="检查单元格 2 4 4 2 2" xfId="40116"/>
    <cellStyle name="检查单元格 2 4 4 2 2 2" xfId="40117"/>
    <cellStyle name="检查单元格 2 4 4 2 2 2 2" xfId="40118"/>
    <cellStyle name="检查单元格 2 4 4 2 2 3" xfId="40119"/>
    <cellStyle name="检查单元格 2 4 4 2 2 3 2" xfId="40120"/>
    <cellStyle name="检查单元格 2 4 4 2 2 4" xfId="40121"/>
    <cellStyle name="检查单元格 2 4 4 2 3" xfId="40122"/>
    <cellStyle name="检查单元格 2 4 4 2 3 2" xfId="40123"/>
    <cellStyle name="检查单元格 2 4 4 2 4" xfId="40124"/>
    <cellStyle name="检查单元格 2 4 4 2 4 2" xfId="40125"/>
    <cellStyle name="检查单元格 2 4 4 2 5" xfId="40126"/>
    <cellStyle name="检查单元格 2 4 4 3" xfId="40127"/>
    <cellStyle name="检查单元格 2 4 4 3 2" xfId="40128"/>
    <cellStyle name="检查单元格 2 4 4 3 2 2" xfId="40129"/>
    <cellStyle name="检查单元格 2 4 4 3 2 2 2" xfId="40130"/>
    <cellStyle name="强调文字颜色 4 2 4 2 2 2 2 2 3" xfId="40131"/>
    <cellStyle name="检查单元格 2 4 4 3 2 3" xfId="40132"/>
    <cellStyle name="检查单元格 2 4 4 3 2 3 2" xfId="40133"/>
    <cellStyle name="检查单元格 2 4 4 3 2 4" xfId="40134"/>
    <cellStyle name="检查单元格 2 4 4 3 3" xfId="40135"/>
    <cellStyle name="检查单元格 2 4 4 3 3 2" xfId="40136"/>
    <cellStyle name="检查单元格 2 4 4 3 4" xfId="40137"/>
    <cellStyle name="检查单元格 2 4 4 3 4 2" xfId="40138"/>
    <cellStyle name="检查单元格 2 4 4 3 5" xfId="40139"/>
    <cellStyle name="检查单元格 2 4 4 4" xfId="40140"/>
    <cellStyle name="检查单元格 2 4 4 4 2" xfId="40141"/>
    <cellStyle name="检查单元格 2 4 4 4 2 2" xfId="40142"/>
    <cellStyle name="检查单元格 2 4 4 4 3" xfId="40143"/>
    <cellStyle name="检查单元格 2 4 4 4 3 2" xfId="40144"/>
    <cellStyle name="检查单元格 2 4 4 4 4" xfId="40145"/>
    <cellStyle name="检查单元格 2 4 4 5" xfId="40146"/>
    <cellStyle name="检查单元格 2 4 4 5 2" xfId="40147"/>
    <cellStyle name="检查单元格 2 4 4 6" xfId="40148"/>
    <cellStyle name="检查单元格 2 4 4 6 2" xfId="40149"/>
    <cellStyle name="检查单元格 2 4 4 7" xfId="40150"/>
    <cellStyle name="检查单元格 2 4 5" xfId="40151"/>
    <cellStyle name="检查单元格 2 4 5 2" xfId="40152"/>
    <cellStyle name="检查单元格 2 4 5 2 2" xfId="40153"/>
    <cellStyle name="检查单元格 2 4 5 2 2 2" xfId="40154"/>
    <cellStyle name="检查单元格 2 4 5 3" xfId="40155"/>
    <cellStyle name="检查单元格 2 4 5 3 2" xfId="40156"/>
    <cellStyle name="检查单元格 2 4 5 4" xfId="40157"/>
    <cellStyle name="检查单元格 2 4 5 4 2" xfId="40158"/>
    <cellStyle name="检查单元格 2 4 5 5" xfId="40159"/>
    <cellStyle name="检查单元格 2 4 6" xfId="40160"/>
    <cellStyle name="检查单元格 2 4 6 2" xfId="40161"/>
    <cellStyle name="检查单元格 2 4 6 2 2" xfId="40162"/>
    <cellStyle name="检查单元格 2 4 6 3" xfId="40163"/>
    <cellStyle name="检查单元格 2 4 6 3 2" xfId="40164"/>
    <cellStyle name="检查单元格 2 4 6 4" xfId="40165"/>
    <cellStyle name="检查单元格 2 4 7" xfId="40166"/>
    <cellStyle name="检查单元格 2 4 7 2" xfId="40167"/>
    <cellStyle name="检查单元格 2 4 8" xfId="40168"/>
    <cellStyle name="注释 2 2 2 2 2 2 2 2 3 2" xfId="40169"/>
    <cellStyle name="检查单元格 2 4 8 2" xfId="40170"/>
    <cellStyle name="检查单元格 2 4 9" xfId="40171"/>
    <cellStyle name="检查单元格 2 5 2" xfId="40172"/>
    <cellStyle name="检查单元格 2 5 2 2" xfId="40173"/>
    <cellStyle name="检查单元格 2 5 2 2 2" xfId="40174"/>
    <cellStyle name="检查单元格 2 5 2 2 2 2" xfId="40175"/>
    <cellStyle name="检查单元格 2 5 2 2 2 2 2" xfId="40176"/>
    <cellStyle name="检查单元格 2 5 2 2 2 2 2 2" xfId="40177"/>
    <cellStyle name="检查单元格 2 5 2 2 2 2 3" xfId="40178"/>
    <cellStyle name="检查单元格 2 5 2 2 2 2 3 2" xfId="40179"/>
    <cellStyle name="检查单元格 2 5 2 2 2 2 4" xfId="40180"/>
    <cellStyle name="检查单元格 2 5 2 2 2 3" xfId="40181"/>
    <cellStyle name="检查单元格 2 5 2 2 2 3 2" xfId="40182"/>
    <cellStyle name="检查单元格 2 5 2 2 2 4" xfId="40183"/>
    <cellStyle name="检查单元格 2 5 2 2 2 4 2" xfId="40184"/>
    <cellStyle name="检查单元格 2 5 2 2 2 5" xfId="40185"/>
    <cellStyle name="检查单元格 2 5 2 2 3" xfId="40186"/>
    <cellStyle name="检查单元格 2 5 2 2 3 2" xfId="40187"/>
    <cellStyle name="检查单元格 2 5 2 2 3 2 2" xfId="40188"/>
    <cellStyle name="检查单元格 2 5 2 2 3 2 2 2" xfId="40189"/>
    <cellStyle name="检查单元格 2 5 2 2 3 2 3" xfId="40190"/>
    <cellStyle name="检查单元格 2 5 2 2 3 2 3 2" xfId="40191"/>
    <cellStyle name="检查单元格 2 5 2 2 3 2 4" xfId="40192"/>
    <cellStyle name="检查单元格 2 5 2 2 3 3" xfId="40193"/>
    <cellStyle name="检查单元格 2 5 2 2 3 3 2" xfId="40194"/>
    <cellStyle name="检查单元格 2 5 2 2 3 4" xfId="40195"/>
    <cellStyle name="检查单元格 2 5 2 2 3 4 2" xfId="40196"/>
    <cellStyle name="检查单元格 2 5 2 2 3 5" xfId="40197"/>
    <cellStyle name="检查单元格 2 5 2 2 4" xfId="40198"/>
    <cellStyle name="检查单元格 2 5 2 2 5" xfId="40199"/>
    <cellStyle name="检查单元格 2 5 2 2 6" xfId="40200"/>
    <cellStyle name="检查单元格 2 5 2 2 6 2" xfId="40201"/>
    <cellStyle name="检查单元格 2 5 2 2 7" xfId="40202"/>
    <cellStyle name="检查单元格 2 5 2 3" xfId="40203"/>
    <cellStyle name="检查单元格 2 5 2 3 2" xfId="40204"/>
    <cellStyle name="检查单元格 2 5 2 3 2 2" xfId="40205"/>
    <cellStyle name="检查单元格 2 5 2 3 2 2 2" xfId="40206"/>
    <cellStyle name="检查单元格 2 5 2 3 2 3" xfId="40207"/>
    <cellStyle name="检查单元格 2 5 2 3 2 3 2" xfId="40208"/>
    <cellStyle name="检查单元格 2 5 2 3 3" xfId="40209"/>
    <cellStyle name="检查单元格 2 5 2 3 3 2" xfId="40210"/>
    <cellStyle name="检查单元格 2 5 2 3 4" xfId="40211"/>
    <cellStyle name="检查单元格 2 5 2 3 5" xfId="40212"/>
    <cellStyle name="检查单元格 2 5 2 4" xfId="40213"/>
    <cellStyle name="检查单元格 2 5 2 4 2" xfId="40214"/>
    <cellStyle name="检查单元格 2 5 2 4 2 2" xfId="40215"/>
    <cellStyle name="检查单元格 2 5 2 4 3" xfId="40216"/>
    <cellStyle name="检查单元格 2 5 2 4 3 2" xfId="40217"/>
    <cellStyle name="检查单元格 2 5 2 4 4" xfId="40218"/>
    <cellStyle name="检查单元格 2 5 2 5" xfId="40219"/>
    <cellStyle name="检查单元格 2 5 2 5 2" xfId="40220"/>
    <cellStyle name="检查单元格 2 5 2 6" xfId="40221"/>
    <cellStyle name="检查单元格 2 5 2 6 2" xfId="40222"/>
    <cellStyle name="检查单元格 2 5 2 7" xfId="40223"/>
    <cellStyle name="检查单元格 2 5 3" xfId="40224"/>
    <cellStyle name="检查单元格 2 5 3 2" xfId="40225"/>
    <cellStyle name="检查单元格 2 5 3 2 2" xfId="40226"/>
    <cellStyle name="检查单元格 2 5 3 2 2 2" xfId="40227"/>
    <cellStyle name="检查单元格 2 5 3 2 2 2 2" xfId="40228"/>
    <cellStyle name="检查单元格 2 5 3 2 2 3" xfId="40229"/>
    <cellStyle name="检查单元格 2 5 3 2 2 3 2" xfId="40230"/>
    <cellStyle name="检查单元格 2 5 3 2 2 4" xfId="40231"/>
    <cellStyle name="检查单元格 2 5 3 2 3" xfId="40232"/>
    <cellStyle name="检查单元格 2 5 3 2 3 2" xfId="40233"/>
    <cellStyle name="检查单元格 2 5 3 2 4" xfId="40234"/>
    <cellStyle name="检查单元格 2 5 3 2 4 2" xfId="40235"/>
    <cellStyle name="检查单元格 2 5 3 2 5" xfId="40236"/>
    <cellStyle name="检查单元格 2 5 3 3" xfId="40237"/>
    <cellStyle name="检查单元格 2 5 3 3 2" xfId="40238"/>
    <cellStyle name="检查单元格 2 5 3 3 2 2" xfId="40239"/>
    <cellStyle name="检查单元格 2 5 3 3 2 2 2" xfId="40240"/>
    <cellStyle name="检查单元格 2 5 3 3 2 3" xfId="40241"/>
    <cellStyle name="检查单元格 2 5 3 3 2 3 2" xfId="40242"/>
    <cellStyle name="检查单元格 2 5 3 3 3" xfId="40243"/>
    <cellStyle name="检查单元格 2 5 3 3 3 2" xfId="40244"/>
    <cellStyle name="检查单元格 2 5 3 3 4" xfId="40245"/>
    <cellStyle name="检查单元格 2 5 3 3 4 2" xfId="40246"/>
    <cellStyle name="检查单元格 2 5 3 3 5" xfId="40247"/>
    <cellStyle name="检查单元格 2 5 3 4" xfId="40248"/>
    <cellStyle name="检查单元格 2 5 3 4 2" xfId="40249"/>
    <cellStyle name="检查单元格 2 5 3 4 2 2" xfId="40250"/>
    <cellStyle name="检查单元格 2 5 3 4 3" xfId="40251"/>
    <cellStyle name="检查单元格 2 5 3 4 3 2" xfId="40252"/>
    <cellStyle name="检查单元格 2 5 3 4 4" xfId="40253"/>
    <cellStyle name="检查单元格 2 5 3 5" xfId="40254"/>
    <cellStyle name="检查单元格 2 5 3 5 2" xfId="40255"/>
    <cellStyle name="检查单元格 2 5 3 6" xfId="40256"/>
    <cellStyle name="检查单元格 2 5 3 6 2" xfId="40257"/>
    <cellStyle name="检查单元格 2 5 3 7" xfId="40258"/>
    <cellStyle name="检查单元格 2 5 4" xfId="40259"/>
    <cellStyle name="检查单元格 2 5 4 2" xfId="40260"/>
    <cellStyle name="检查单元格 2 5 4 2 2" xfId="40261"/>
    <cellStyle name="检查单元格 2 5 4 2 2 2" xfId="40262"/>
    <cellStyle name="检查单元格 2 5 4 2 3" xfId="40263"/>
    <cellStyle name="检查单元格 2 5 4 2 3 2" xfId="40264"/>
    <cellStyle name="检查单元格 2 5 4 2 4" xfId="40265"/>
    <cellStyle name="检查单元格 2 5 4 3" xfId="40266"/>
    <cellStyle name="检查单元格 2 5 4 3 2" xfId="40267"/>
    <cellStyle name="检查单元格 2 5 4 4" xfId="40268"/>
    <cellStyle name="检查单元格 2 5 4 4 2" xfId="40269"/>
    <cellStyle name="检查单元格 2 5 4 5" xfId="40270"/>
    <cellStyle name="检查单元格 2 5 5" xfId="40271"/>
    <cellStyle name="检查单元格 2 5 5 2" xfId="40272"/>
    <cellStyle name="检查单元格 2 5 5 2 2" xfId="40273"/>
    <cellStyle name="检查单元格 2 5 5 3" xfId="40274"/>
    <cellStyle name="检查单元格 2 5 5 3 2" xfId="40275"/>
    <cellStyle name="检查单元格 2 5 5 4" xfId="40276"/>
    <cellStyle name="检查单元格 2 5 6" xfId="40277"/>
    <cellStyle name="检查单元格 2 5 6 2" xfId="40278"/>
    <cellStyle name="检查单元格 2 5 7" xfId="40279"/>
    <cellStyle name="检查单元格 2 5 7 2" xfId="40280"/>
    <cellStyle name="检查单元格 2 5 8" xfId="40281"/>
    <cellStyle name="检查单元格 2 6" xfId="40282"/>
    <cellStyle name="检查单元格 2 6 2" xfId="40283"/>
    <cellStyle name="检查单元格 2 6 2 2" xfId="40284"/>
    <cellStyle name="检查单元格 2 6 2 2 2" xfId="40285"/>
    <cellStyle name="检查单元格 2 6 2 2 2 2" xfId="40286"/>
    <cellStyle name="检查单元格 2 6 2 2 2 3" xfId="40287"/>
    <cellStyle name="检查单元格 2 6 2 2 2 4" xfId="40288"/>
    <cellStyle name="检查单元格 2 6 2 2 3" xfId="40289"/>
    <cellStyle name="检查单元格 2 6 2 2 3 2" xfId="40290"/>
    <cellStyle name="检查单元格 2 6 2 2 4" xfId="40291"/>
    <cellStyle name="检查单元格 2 6 2 2 5" xfId="40292"/>
    <cellStyle name="检查单元格 2 6 2 3" xfId="40293"/>
    <cellStyle name="检查单元格 2 6 2 3 2" xfId="40294"/>
    <cellStyle name="检查单元格 2 6 2 3 2 2" xfId="40295"/>
    <cellStyle name="检查单元格 2 6 2 3 2 3" xfId="40296"/>
    <cellStyle name="检查单元格 2 6 2 3 2 4" xfId="40297"/>
    <cellStyle name="检查单元格 2 6 2 3 3" xfId="40298"/>
    <cellStyle name="检查单元格 2 6 2 3 3 2" xfId="40299"/>
    <cellStyle name="检查单元格 2 6 2 3 4" xfId="40300"/>
    <cellStyle name="检查单元格 2 6 2 3 5" xfId="40301"/>
    <cellStyle name="检查单元格 2 6 2 4" xfId="40302"/>
    <cellStyle name="检查单元格 2 6 2 4 2" xfId="40303"/>
    <cellStyle name="检查单元格 2 6 2 4 2 2" xfId="40304"/>
    <cellStyle name="检查单元格 2 6 2 4 3" xfId="40305"/>
    <cellStyle name="检查单元格 2 6 2 4 3 2" xfId="40306"/>
    <cellStyle name="检查单元格 2 6 2 4 4" xfId="40307"/>
    <cellStyle name="检查单元格 2 6 2 5" xfId="40308"/>
    <cellStyle name="检查单元格 2 6 2 5 2" xfId="40309"/>
    <cellStyle name="检查单元格 2 6 2 6" xfId="40310"/>
    <cellStyle name="检查单元格 2 6 2 6 2" xfId="40311"/>
    <cellStyle name="检查单元格 2 6 3" xfId="40312"/>
    <cellStyle name="检查单元格 2 6 3 2" xfId="40313"/>
    <cellStyle name="检查单元格 2 6 3 2 2" xfId="40314"/>
    <cellStyle name="检查单元格 2 6 3 2 2 2" xfId="40315"/>
    <cellStyle name="检查单元格 2 6 3 2 3" xfId="40316"/>
    <cellStyle name="检查单元格 2 6 3 2 3 2" xfId="40317"/>
    <cellStyle name="检查单元格 2 6 3 2 4" xfId="40318"/>
    <cellStyle name="检查单元格 2 6 3 3" xfId="40319"/>
    <cellStyle name="检查单元格 2 6 3 3 2" xfId="40320"/>
    <cellStyle name="检查单元格 2 6 3 4" xfId="40321"/>
    <cellStyle name="检查单元格 2 6 3 4 2" xfId="40322"/>
    <cellStyle name="检查单元格 2 6 3 5" xfId="40323"/>
    <cellStyle name="检查单元格 2 6 4" xfId="40324"/>
    <cellStyle name="检查单元格 2 6 4 2" xfId="40325"/>
    <cellStyle name="检查单元格 2 6 4 2 2" xfId="40326"/>
    <cellStyle name="检查单元格 2 6 4 3" xfId="40327"/>
    <cellStyle name="检查单元格 2 6 4 3 2" xfId="40328"/>
    <cellStyle name="检查单元格 2 6 4 4" xfId="40329"/>
    <cellStyle name="检查单元格 2 6 5" xfId="40330"/>
    <cellStyle name="检查单元格 2 6 5 2" xfId="40331"/>
    <cellStyle name="检查单元格 2 6 6" xfId="40332"/>
    <cellStyle name="检查单元格 2 6 6 2" xfId="40333"/>
    <cellStyle name="检查单元格 2 6 7" xfId="40334"/>
    <cellStyle name="检查单元格 2 7" xfId="40335"/>
    <cellStyle name="检查单元格 2 7 2" xfId="40336"/>
    <cellStyle name="检查单元格 2 7 2 2" xfId="40337"/>
    <cellStyle name="检查单元格 2 7 2 2 2" xfId="40338"/>
    <cellStyle name="检查单元格 2 7 2 2 2 2" xfId="40339"/>
    <cellStyle name="检查单元格 2 7 2 2 3" xfId="40340"/>
    <cellStyle name="检查单元格 2 7 2 2 3 2" xfId="40341"/>
    <cellStyle name="检查单元格 2 7 2 2 4" xfId="40342"/>
    <cellStyle name="检查单元格 2 7 2 3" xfId="40343"/>
    <cellStyle name="检查单元格 2 7 2 3 2" xfId="40344"/>
    <cellStyle name="检查单元格 2 7 2 4" xfId="40345"/>
    <cellStyle name="检查单元格 2 7 2 4 2" xfId="40346"/>
    <cellStyle name="检查单元格 2 7 2 5" xfId="40347"/>
    <cellStyle name="检查单元格 2 7 3" xfId="40348"/>
    <cellStyle name="检查单元格 2 7 3 2" xfId="40349"/>
    <cellStyle name="检查单元格 2 7 3 2 2" xfId="40350"/>
    <cellStyle name="检查单元格 2 7 3 2 2 2" xfId="40351"/>
    <cellStyle name="检查单元格 2 7 3 2 3" xfId="40352"/>
    <cellStyle name="检查单元格 2 7 3 2 3 2" xfId="40353"/>
    <cellStyle name="检查单元格 2 7 3 2 4" xfId="40354"/>
    <cellStyle name="检查单元格 2 7 3 3" xfId="40355"/>
    <cellStyle name="检查单元格 2 7 3 3 2" xfId="40356"/>
    <cellStyle name="检查单元格 2 7 3 4" xfId="40357"/>
    <cellStyle name="检查单元格 2 7 3 4 2" xfId="40358"/>
    <cellStyle name="检查单元格 2 7 3 5" xfId="40359"/>
    <cellStyle name="检查单元格 2 7 4" xfId="40360"/>
    <cellStyle name="检查单元格 2 7 4 2" xfId="40361"/>
    <cellStyle name="检查单元格 2 7 4 2 2" xfId="40362"/>
    <cellStyle name="检查单元格 2 7 4 3" xfId="40363"/>
    <cellStyle name="检查单元格 2 7 4 3 2" xfId="40364"/>
    <cellStyle name="检查单元格 2 7 4 4" xfId="40365"/>
    <cellStyle name="检查单元格 2 7 5" xfId="40366"/>
    <cellStyle name="检查单元格 2 7 5 2" xfId="40367"/>
    <cellStyle name="检查单元格 2 7 6" xfId="40368"/>
    <cellStyle name="检查单元格 2 7 7" xfId="40369"/>
    <cellStyle name="检查单元格 2 8" xfId="40370"/>
    <cellStyle name="检查单元格 2 8 2" xfId="40371"/>
    <cellStyle name="检查单元格 2 8 2 2" xfId="40372"/>
    <cellStyle name="检查单元格 2 8 2 2 2" xfId="40373"/>
    <cellStyle name="检查单元格 2 8 2 3" xfId="40374"/>
    <cellStyle name="检查单元格 2 8 2 3 2" xfId="40375"/>
    <cellStyle name="检查单元格 2 8 2 4" xfId="40376"/>
    <cellStyle name="检查单元格 2 8 3" xfId="40377"/>
    <cellStyle name="检查单元格 2 8 3 2" xfId="40378"/>
    <cellStyle name="检查单元格 2 8 4" xfId="40379"/>
    <cellStyle name="检查单元格 2 8 4 2" xfId="40380"/>
    <cellStyle name="检查单元格 2 8 5" xfId="40381"/>
    <cellStyle name="检查单元格 2 9" xfId="40382"/>
    <cellStyle name="检查单元格 2 9 2" xfId="40383"/>
    <cellStyle name="检查单元格 2 9 2 2" xfId="40384"/>
    <cellStyle name="检查单元格 2 9 3" xfId="40385"/>
    <cellStyle name="检查单元格 2 9 3 2" xfId="40386"/>
    <cellStyle name="检查单元格 2 9 4" xfId="40387"/>
    <cellStyle name="解释性文本 2 10" xfId="40388"/>
    <cellStyle name="解释性文本 2 10 2" xfId="40389"/>
    <cellStyle name="解释性文本 2 11" xfId="40390"/>
    <cellStyle name="解释性文本 2 11 2" xfId="40391"/>
    <cellStyle name="解释性文本 2 12" xfId="40392"/>
    <cellStyle name="解释性文本 2 2" xfId="40393"/>
    <cellStyle name="解释性文本 2 2 2" xfId="40394"/>
    <cellStyle name="解释性文本 2 2 2 2" xfId="40395"/>
    <cellStyle name="解释性文本 2 2 2 2 2" xfId="40396"/>
    <cellStyle name="解释性文本 2 2 2 2 2 2" xfId="40397"/>
    <cellStyle name="解释性文本 2 2 2 2 2 2 2" xfId="40398"/>
    <cellStyle name="解释性文本 2 2 2 2 2 2 2 2" xfId="40399"/>
    <cellStyle name="解释性文本 2 2 2 2 2 2 2 2 2" xfId="40400"/>
    <cellStyle name="解释性文本 2 2 2 2 2 2 2 3" xfId="40401"/>
    <cellStyle name="解释性文本 2 2 2 2 2 2 2 3 2" xfId="40402"/>
    <cellStyle name="解释性文本 2 2 2 2 2 2 2 4" xfId="40403"/>
    <cellStyle name="解释性文本 2 2 2 2 2 2 3" xfId="40404"/>
    <cellStyle name="解释性文本 2 2 2 2 2 2 3 2" xfId="40405"/>
    <cellStyle name="解释性文本 2 2 2 2 2 2 4" xfId="40406"/>
    <cellStyle name="解释性文本 2 2 2 2 2 2 4 2" xfId="40407"/>
    <cellStyle name="解释性文本 2 2 2 2 2 2 5" xfId="40408"/>
    <cellStyle name="解释性文本 2 2 2 2 2 3" xfId="40409"/>
    <cellStyle name="解释性文本 2 2 2 2 2 3 2" xfId="40410"/>
    <cellStyle name="解释性文本 2 2 2 2 2 3 2 2" xfId="40411"/>
    <cellStyle name="解释性文本 2 2 2 2 2 3 2 2 2" xfId="40412"/>
    <cellStyle name="解释性文本 2 2 2 2 2 3 2 3" xfId="40413"/>
    <cellStyle name="解释性文本 2 2 2 2 2 3 2 3 2" xfId="40414"/>
    <cellStyle name="解释性文本 2 2 2 2 2 3 2 4" xfId="40415"/>
    <cellStyle name="解释性文本 2 2 2 2 2 3 3" xfId="40416"/>
    <cellStyle name="解释性文本 2 2 2 2 2 3 3 2" xfId="40417"/>
    <cellStyle name="解释性文本 2 2 2 2 2 3 4" xfId="40418"/>
    <cellStyle name="解释性文本 2 2 2 2 2 3 4 2" xfId="40419"/>
    <cellStyle name="解释性文本 2 2 2 2 2 3 5" xfId="40420"/>
    <cellStyle name="解释性文本 2 2 2 2 2 4" xfId="40421"/>
    <cellStyle name="解释性文本 2 2 2 2 2 4 2" xfId="40422"/>
    <cellStyle name="解释性文本 2 2 2 2 2 4 2 2" xfId="40423"/>
    <cellStyle name="解释性文本 2 2 2 2 2 4 3" xfId="40424"/>
    <cellStyle name="解释性文本 2 2 2 2 2 4 3 2" xfId="40425"/>
    <cellStyle name="解释性文本 2 2 2 2 2 4 4" xfId="40426"/>
    <cellStyle name="解释性文本 2 2 2 2 2 5" xfId="40427"/>
    <cellStyle name="解释性文本 2 2 2 2 2 5 2" xfId="40428"/>
    <cellStyle name="解释性文本 2 2 2 2 2 6" xfId="40429"/>
    <cellStyle name="解释性文本 2 2 2 2 2 6 2" xfId="40430"/>
    <cellStyle name="解释性文本 2 2 2 2 2 7" xfId="40431"/>
    <cellStyle name="解释性文本 2 2 2 2 3" xfId="40432"/>
    <cellStyle name="解释性文本 2 2 2 2 3 2" xfId="40433"/>
    <cellStyle name="解释性文本 2 2 2 2 3 2 2" xfId="40434"/>
    <cellStyle name="解释性文本 2 2 2 2 3 2 2 2" xfId="40435"/>
    <cellStyle name="解释性文本 2 2 2 2 3 2 3" xfId="40436"/>
    <cellStyle name="解释性文本 2 2 2 2 3 2 3 2" xfId="40437"/>
    <cellStyle name="解释性文本 2 2 2 2 3 2 4" xfId="40438"/>
    <cellStyle name="解释性文本 2 2 2 2 3 3" xfId="40439"/>
    <cellStyle name="解释性文本 2 2 2 2 3 3 2" xfId="40440"/>
    <cellStyle name="解释性文本 2 2 2 2 3 4" xfId="40441"/>
    <cellStyle name="解释性文本 2 2 2 2 3 4 2" xfId="40442"/>
    <cellStyle name="解释性文本 2 2 2 2 3 5" xfId="40443"/>
    <cellStyle name="解释性文本 2 2 2 2 4 2" xfId="40444"/>
    <cellStyle name="解释性文本 2 2 2 2 4 2 2" xfId="40445"/>
    <cellStyle name="解释性文本 2 2 2 2 4 3" xfId="40446"/>
    <cellStyle name="解释性文本 2 2 2 2 4 3 2" xfId="40447"/>
    <cellStyle name="解释性文本 2 2 2 2 4 4" xfId="40448"/>
    <cellStyle name="解释性文本 2 2 2 2 5" xfId="40449"/>
    <cellStyle name="解释性文本 2 2 2 2 5 2" xfId="40450"/>
    <cellStyle name="解释性文本 2 2 2 2 6" xfId="40451"/>
    <cellStyle name="解释性文本 2 2 2 2 6 2" xfId="40452"/>
    <cellStyle name="解释性文本 2 2 2 2 7" xfId="40453"/>
    <cellStyle name="解释性文本 2 2 2 3" xfId="40454"/>
    <cellStyle name="解释性文本 2 2 2 3 2" xfId="40455"/>
    <cellStyle name="解释性文本 2 2 2 3 2 2" xfId="40456"/>
    <cellStyle name="解释性文本 2 2 2 3 2 2 2" xfId="40457"/>
    <cellStyle name="解释性文本 2 2 2 3 2 2 2 2" xfId="40458"/>
    <cellStyle name="解释性文本 2 2 2 3 2 2 3" xfId="40459"/>
    <cellStyle name="解释性文本 2 2 2 3 2 2 3 2" xfId="40460"/>
    <cellStyle name="解释性文本 2 2 2 3 2 2 4" xfId="40461"/>
    <cellStyle name="解释性文本 2 2 2 3 2 3" xfId="40462"/>
    <cellStyle name="解释性文本 2 2 2 3 2 3 2" xfId="40463"/>
    <cellStyle name="解释性文本 2 2 2 3 2 4" xfId="40464"/>
    <cellStyle name="解释性文本 2 2 2 3 2 4 2" xfId="40465"/>
    <cellStyle name="解释性文本 2 2 2 3 2 5" xfId="40466"/>
    <cellStyle name="解释性文本 2 2 2 3 3" xfId="40467"/>
    <cellStyle name="解释性文本 2 2 2 3 3 2" xfId="40468"/>
    <cellStyle name="解释性文本 2 2 2 3 3 2 2" xfId="40469"/>
    <cellStyle name="解释性文本 2 2 2 3 3 2 2 2" xfId="40470"/>
    <cellStyle name="解释性文本 2 2 2 3 3 2 3" xfId="40471"/>
    <cellStyle name="解释性文本 2 2 2 3 3 2 3 2" xfId="40472"/>
    <cellStyle name="解释性文本 2 2 2 3 3 2 4" xfId="40473"/>
    <cellStyle name="解释性文本 2 2 2 3 3 3" xfId="40474"/>
    <cellStyle name="解释性文本 2 2 2 3 3 3 2" xfId="40475"/>
    <cellStyle name="解释性文本 2 2 2 3 3 4" xfId="40476"/>
    <cellStyle name="解释性文本 2 2 2 3 3 4 2" xfId="40477"/>
    <cellStyle name="解释性文本 2 2 2 3 3 5" xfId="40478"/>
    <cellStyle name="解释性文本 2 2 2 3 4 2" xfId="40479"/>
    <cellStyle name="解释性文本 2 2 2 3 4 2 2" xfId="40480"/>
    <cellStyle name="解释性文本 2 2 2 3 4 3" xfId="40481"/>
    <cellStyle name="解释性文本 2 2 2 3 4 4" xfId="40482"/>
    <cellStyle name="解释性文本 2 2 2 3 5" xfId="40483"/>
    <cellStyle name="解释性文本 2 2 2 3 5 2" xfId="40484"/>
    <cellStyle name="解释性文本 2 2 2 3 6" xfId="40485"/>
    <cellStyle name="解释性文本 2 2 2 3 6 2" xfId="40486"/>
    <cellStyle name="解释性文本 2 2 2 3 7" xfId="40487"/>
    <cellStyle name="解释性文本 2 2 2 4" xfId="40488"/>
    <cellStyle name="解释性文本 2 2 2 4 2" xfId="40489"/>
    <cellStyle name="解释性文本 2 2 2 4 2 2" xfId="40490"/>
    <cellStyle name="解释性文本 2 2 2 4 2 2 2" xfId="40491"/>
    <cellStyle name="解释性文本 2 2 2 4 2 3 2" xfId="40492"/>
    <cellStyle name="解释性文本 2 2 2 4 2 4" xfId="40493"/>
    <cellStyle name="解释性文本 2 2 2 4 3" xfId="40494"/>
    <cellStyle name="解释性文本 2 2 2 4 3 2" xfId="40495"/>
    <cellStyle name="解释性文本 2 2 2 4 4" xfId="40496"/>
    <cellStyle name="解释性文本 2 2 2 4 4 2" xfId="40497"/>
    <cellStyle name="解释性文本 2 2 2 4 5" xfId="40498"/>
    <cellStyle name="解释性文本 2 2 2 5" xfId="40499"/>
    <cellStyle name="解释性文本 2 2 2 5 2" xfId="40500"/>
    <cellStyle name="解释性文本 2 2 2 5 2 2" xfId="40501"/>
    <cellStyle name="解释性文本 2 2 2 5 3" xfId="40502"/>
    <cellStyle name="解释性文本 2 2 2 5 3 2" xfId="40503"/>
    <cellStyle name="解释性文本 2 2 2 5 4" xfId="40504"/>
    <cellStyle name="解释性文本 2 2 2 6" xfId="40505"/>
    <cellStyle name="解释性文本 2 2 2 6 2" xfId="40506"/>
    <cellStyle name="解释性文本 2 2 2 7" xfId="40507"/>
    <cellStyle name="解释性文本 2 2 2 7 2" xfId="40508"/>
    <cellStyle name="解释性文本 2 2 2 8" xfId="40509"/>
    <cellStyle name="解释性文本 2 2 3" xfId="40510"/>
    <cellStyle name="解释性文本 2 2 3 2" xfId="40511"/>
    <cellStyle name="解释性文本 2 2 3 2 2" xfId="40512"/>
    <cellStyle name="解释性文本 2 2 3 2 2 2" xfId="40513"/>
    <cellStyle name="解释性文本 2 2 3 2 2 2 2" xfId="40514"/>
    <cellStyle name="解释性文本 2 2 3 2 2 2 2 2" xfId="40515"/>
    <cellStyle name="解释性文本 2 2 3 2 2 2 3" xfId="40516"/>
    <cellStyle name="解释性文本 2 2 3 2 2 2 3 2" xfId="40517"/>
    <cellStyle name="解释性文本 2 2 3 2 2 2 4" xfId="40518"/>
    <cellStyle name="解释性文本 2 2 3 2 2 3" xfId="40519"/>
    <cellStyle name="解释性文本 2 2 3 2 2 3 2" xfId="40520"/>
    <cellStyle name="解释性文本 2 2 3 2 3" xfId="40521"/>
    <cellStyle name="解释性文本 2 2 3 2 3 2 2" xfId="40522"/>
    <cellStyle name="解释性文本 2 2 3 2 3 2 2 2" xfId="40523"/>
    <cellStyle name="解释性文本 2 2 3 2 3 2 3" xfId="40524"/>
    <cellStyle name="解释性文本 2 2 3 2 3 2 3 2" xfId="40525"/>
    <cellStyle name="解释性文本 2 2 3 2 3 2 4" xfId="40526"/>
    <cellStyle name="解释性文本 2 2 3 2 3 3" xfId="40527"/>
    <cellStyle name="解释性文本 2 2 3 2 3 3 2" xfId="40528"/>
    <cellStyle name="解释性文本 2 2 3 2 4 2" xfId="40529"/>
    <cellStyle name="解释性文本 2 2 3 2 4 2 2" xfId="40530"/>
    <cellStyle name="解释性文本 2 2 3 2 4 3" xfId="40531"/>
    <cellStyle name="解释性文本 2 2 3 2 4 3 2" xfId="40532"/>
    <cellStyle name="解释性文本 2 2 3 2 5" xfId="40533"/>
    <cellStyle name="解释性文本 2 2 3 2 6" xfId="40534"/>
    <cellStyle name="解释性文本 2 2 3 2 7" xfId="40535"/>
    <cellStyle name="解释性文本 2 2 3 3" xfId="40536"/>
    <cellStyle name="解释性文本 2 2 3 3 2" xfId="40537"/>
    <cellStyle name="解释性文本 2 2 3 3 2 2" xfId="40538"/>
    <cellStyle name="解释性文本 2 2 3 3 2 2 2" xfId="40539"/>
    <cellStyle name="解释性文本 2 2 3 3 2 3" xfId="40540"/>
    <cellStyle name="解释性文本 2 2 3 3 2 3 2" xfId="40541"/>
    <cellStyle name="解释性文本 2 2 3 3 3" xfId="40542"/>
    <cellStyle name="解释性文本 2 2 3 3 3 2" xfId="40543"/>
    <cellStyle name="解释性文本 2 2 3 3 4" xfId="40544"/>
    <cellStyle name="解释性文本 2 2 3 3 4 2" xfId="40545"/>
    <cellStyle name="解释性文本 2 2 3 3 5" xfId="40546"/>
    <cellStyle name="解释性文本 2 2 3 4" xfId="40547"/>
    <cellStyle name="解释性文本 2 2 3 4 2" xfId="40548"/>
    <cellStyle name="解释性文本 2 2 3 4 2 2" xfId="40549"/>
    <cellStyle name="解释性文本 2 2 3 4 3" xfId="40550"/>
    <cellStyle name="解释性文本 2 2 3 4 3 2" xfId="40551"/>
    <cellStyle name="解释性文本 2 2 3 4 4" xfId="40552"/>
    <cellStyle name="解释性文本 2 2 3 5" xfId="40553"/>
    <cellStyle name="解释性文本 2 2 3 5 2" xfId="40554"/>
    <cellStyle name="解释性文本 2 2 3 6" xfId="40555"/>
    <cellStyle name="解释性文本 2 2 3 6 2" xfId="40556"/>
    <cellStyle name="解释性文本 2 2 3 7" xfId="40557"/>
    <cellStyle name="解释性文本 2 2 4" xfId="40558"/>
    <cellStyle name="解释性文本 2 2 4 2" xfId="40559"/>
    <cellStyle name="解释性文本 2 2 4 2 2" xfId="40560"/>
    <cellStyle name="解释性文本 2 2 4 2 2 2" xfId="40561"/>
    <cellStyle name="解释性文本 2 2 4 2 2 2 2" xfId="40562"/>
    <cellStyle name="解释性文本 2 2 4 2 2 3" xfId="40563"/>
    <cellStyle name="解释性文本 2 2 4 2 2 3 2" xfId="40564"/>
    <cellStyle name="解释性文本 2 2 4 2 3" xfId="40565"/>
    <cellStyle name="解释性文本 2 2 4 2 3 2" xfId="40566"/>
    <cellStyle name="解释性文本 2 2 4 2 4" xfId="40567"/>
    <cellStyle name="解释性文本 2 2 4 2 4 2" xfId="40568"/>
    <cellStyle name="解释性文本 2 2 4 2 5" xfId="40569"/>
    <cellStyle name="解释性文本 2 2 4 3" xfId="40570"/>
    <cellStyle name="解释性文本 2 2 4 3 2" xfId="40571"/>
    <cellStyle name="解释性文本 2 2 4 3 2 2" xfId="40572"/>
    <cellStyle name="解释性文本 2 2 4 3 2 2 2" xfId="40573"/>
    <cellStyle name="解释性文本 2 2 4 3 2 3" xfId="40574"/>
    <cellStyle name="解释性文本 2 2 4 3 2 3 2" xfId="40575"/>
    <cellStyle name="解释性文本 2 2 4 3 3" xfId="40576"/>
    <cellStyle name="解释性文本 2 2 4 3 3 2" xfId="40577"/>
    <cellStyle name="解释性文本 2 2 4 3 4" xfId="40578"/>
    <cellStyle name="解释性文本 2 2 4 3 4 2" xfId="40579"/>
    <cellStyle name="解释性文本 2 2 4 3 5" xfId="40580"/>
    <cellStyle name="解释性文本 2 2 4 4" xfId="40581"/>
    <cellStyle name="解释性文本 2 2 4 4 2" xfId="40582"/>
    <cellStyle name="解释性文本 2 2 4 4 2 2" xfId="40583"/>
    <cellStyle name="解释性文本 2 2 4 4 3" xfId="40584"/>
    <cellStyle name="解释性文本 2 2 4 4 4" xfId="40585"/>
    <cellStyle name="解释性文本 2 2 4 5" xfId="40586"/>
    <cellStyle name="解释性文本 2 2 4 5 2" xfId="40587"/>
    <cellStyle name="解释性文本 2 2 4 6" xfId="40588"/>
    <cellStyle name="解释性文本 2 2 4 6 2" xfId="40589"/>
    <cellStyle name="解释性文本 2 2 5" xfId="40590"/>
    <cellStyle name="解释性文本 2 2 5 2 2" xfId="40591"/>
    <cellStyle name="强调文字颜色 1 2" xfId="40592"/>
    <cellStyle name="解释性文本 2 2 5 2 2 2" xfId="40593"/>
    <cellStyle name="强调文字颜色 1 2 2" xfId="40594"/>
    <cellStyle name="解释性文本 2 2 5 2 3" xfId="40595"/>
    <cellStyle name="解释性文本 2 2 5 2 3 2" xfId="40596"/>
    <cellStyle name="解释性文本 2 2 5 2 4" xfId="40597"/>
    <cellStyle name="解释性文本 2 2 5 3 2" xfId="40598"/>
    <cellStyle name="强调文字颜色 2 2" xfId="40599"/>
    <cellStyle name="解释性文本 2 2 5 4 2" xfId="40600"/>
    <cellStyle name="强调文字颜色 3 2" xfId="40601"/>
    <cellStyle name="解释性文本 2 2 6" xfId="40602"/>
    <cellStyle name="解释性文本 2 2 6 2" xfId="40603"/>
    <cellStyle name="解释性文本 2 2 6 2 2" xfId="40604"/>
    <cellStyle name="解释性文本 2 2 6 3" xfId="40605"/>
    <cellStyle name="解释性文本 2 2 6 3 2" xfId="40606"/>
    <cellStyle name="解释性文本 2 2 6 4" xfId="40607"/>
    <cellStyle name="解释性文本 2 2 7" xfId="40608"/>
    <cellStyle name="解释性文本 2 2 7 2" xfId="40609"/>
    <cellStyle name="解释性文本 2 2 8" xfId="40610"/>
    <cellStyle name="解释性文本 2 2 8 2" xfId="40611"/>
    <cellStyle name="解释性文本 2 2 9" xfId="40612"/>
    <cellStyle name="解释性文本 2 3" xfId="40613"/>
    <cellStyle name="解释性文本 2 3 2" xfId="40614"/>
    <cellStyle name="解释性文本 2 3 2 2" xfId="40615"/>
    <cellStyle name="解释性文本 2 3 2 2 2 3 2 2 2" xfId="40616"/>
    <cellStyle name="解释性文本 2 3 2 2 2 3 2 3" xfId="40617"/>
    <cellStyle name="解释性文本 2 3 2 2 2 3 2 3 2" xfId="40618"/>
    <cellStyle name="解释性文本 2 3 2 2 2 3 2 4" xfId="40619"/>
    <cellStyle name="解释性文本 2 3 2 2 2 3 4 2" xfId="40620"/>
    <cellStyle name="解释性文本 2 3 2 2 2 3 5" xfId="40621"/>
    <cellStyle name="解释性文本 2 3 2 2 2 4 2 2" xfId="40622"/>
    <cellStyle name="解释性文本 2 3 2 2 2 4 3" xfId="40623"/>
    <cellStyle name="解释性文本 2 3 2 2 2 4 3 2" xfId="40624"/>
    <cellStyle name="解释性文本 2 3 2 2 2 4 4" xfId="40625"/>
    <cellStyle name="解释性文本 2 3 2 2 2 6 2" xfId="40626"/>
    <cellStyle name="解释性文本 2 3 2 2 2 7" xfId="40627"/>
    <cellStyle name="解释性文本 2 3 2 3 3 2 2 2" xfId="40628"/>
    <cellStyle name="解释性文本 2 3 2 3 3 2 3" xfId="40629"/>
    <cellStyle name="解释性文本 2 3 2 3 3 2 3 2" xfId="40630"/>
    <cellStyle name="解释性文本 2 3 2 3 3 2 4" xfId="40631"/>
    <cellStyle name="解释性文本 2 3 2 3 3 4 2" xfId="40632"/>
    <cellStyle name="解释性文本 2 3 2 3 3 5" xfId="40633"/>
    <cellStyle name="解释性文本 2 3 2 3 4 2 2" xfId="40634"/>
    <cellStyle name="解释性文本 2 3 2 3 4 3" xfId="40635"/>
    <cellStyle name="解释性文本 2 3 2 3 4 4" xfId="40636"/>
    <cellStyle name="解释性文本 2 3 2 3 6 2" xfId="40637"/>
    <cellStyle name="解释性文本 2 3 2 3 7" xfId="40638"/>
    <cellStyle name="解释性文本 2 3 2 6" xfId="40639"/>
    <cellStyle name="解释性文本 2 3 2 7" xfId="40640"/>
    <cellStyle name="解释性文本 2 3 2 7 2" xfId="40641"/>
    <cellStyle name="解释性文本 2 3 2 8" xfId="40642"/>
    <cellStyle name="解释性文本 2 3 3" xfId="40643"/>
    <cellStyle name="解释性文本 2 3 3 2" xfId="40644"/>
    <cellStyle name="解释性文本 2 3 3 2 2" xfId="40645"/>
    <cellStyle name="解释性文本 2 3 3 2 2 2" xfId="40646"/>
    <cellStyle name="解释性文本 2 3 3 2 2 2 2" xfId="40647"/>
    <cellStyle name="解释性文本 2 3 3 2 2 2 2 2" xfId="40648"/>
    <cellStyle name="解释性文本 2 3 3 2 2 2 3" xfId="40649"/>
    <cellStyle name="解释性文本 2 3 3 2 2 2 3 2" xfId="40650"/>
    <cellStyle name="解释性文本 2 3 3 2 2 2 4" xfId="40651"/>
    <cellStyle name="解释性文本 2 3 3 2 2 3" xfId="40652"/>
    <cellStyle name="解释性文本 2 3 3 2 2 3 2" xfId="40653"/>
    <cellStyle name="解释性文本 2 3 3 2 3" xfId="40654"/>
    <cellStyle name="解释性文本 2 3 3 2 3 2" xfId="40655"/>
    <cellStyle name="解释性文本 2 3 3 2 3 2 2" xfId="40656"/>
    <cellStyle name="解释性文本 2 3 3 2 3 2 2 2" xfId="40657"/>
    <cellStyle name="解释性文本 2 3 3 2 3 2 3" xfId="40658"/>
    <cellStyle name="解释性文本 2 3 3 2 3 2 3 2" xfId="40659"/>
    <cellStyle name="解释性文本 2 3 3 2 3 2 4" xfId="40660"/>
    <cellStyle name="解释性文本 2 3 3 2 3 3" xfId="40661"/>
    <cellStyle name="解释性文本 2 3 3 2 3 3 2" xfId="40662"/>
    <cellStyle name="解释性文本 2 3 3 2 4" xfId="40663"/>
    <cellStyle name="解释性文本 2 3 3 2 4 2" xfId="40664"/>
    <cellStyle name="解释性文本 2 3 3 2 4 2 2" xfId="40665"/>
    <cellStyle name="解释性文本 2 3 3 2 4 3" xfId="40666"/>
    <cellStyle name="解释性文本 2 3 3 2 4 3 2" xfId="40667"/>
    <cellStyle name="解释性文本 2 3 3 2 5" xfId="40668"/>
    <cellStyle name="解释性文本 2 3 3 2 5 2" xfId="40669"/>
    <cellStyle name="解释性文本 2 3 3 2 6" xfId="40670"/>
    <cellStyle name="解释性文本 2 3 3 2 6 2" xfId="40671"/>
    <cellStyle name="解释性文本 2 3 3 2 7" xfId="40672"/>
    <cellStyle name="解释性文本 2 3 3 3 2" xfId="40673"/>
    <cellStyle name="解释性文本 2 3 3 3 2 2" xfId="40674"/>
    <cellStyle name="解释性文本 2 3 3 3 2 2 2" xfId="40675"/>
    <cellStyle name="解释性文本 2 3 3 3 2 3" xfId="40676"/>
    <cellStyle name="解释性文本 2 3 3 3 2 3 2" xfId="40677"/>
    <cellStyle name="解释性文本 2 3 3 3 3" xfId="40678"/>
    <cellStyle name="解释性文本 2 3 3 3 3 2" xfId="40679"/>
    <cellStyle name="解释性文本 2 3 3 3 4" xfId="40680"/>
    <cellStyle name="解释性文本 2 3 3 3 4 2" xfId="40681"/>
    <cellStyle name="解释性文本 2 3 3 3 5" xfId="40682"/>
    <cellStyle name="解释性文本 2 3 3 4" xfId="40683"/>
    <cellStyle name="解释性文本 2 3 3 4 2" xfId="40684"/>
    <cellStyle name="解释性文本 2 3 3 4 2 2" xfId="40685"/>
    <cellStyle name="解释性文本 2 3 3 4 3" xfId="40686"/>
    <cellStyle name="解释性文本 2 3 3 4 3 2" xfId="40687"/>
    <cellStyle name="解释性文本 2 3 3 4 4" xfId="40688"/>
    <cellStyle name="解释性文本 2 3 3 5" xfId="40689"/>
    <cellStyle name="解释性文本 2 3 3 5 2" xfId="40690"/>
    <cellStyle name="解释性文本 2 3 3 6" xfId="40691"/>
    <cellStyle name="解释性文本 2 3 3 6 2" xfId="40692"/>
    <cellStyle name="解释性文本 2 3 3 7" xfId="40693"/>
    <cellStyle name="解释性文本 2 3 4" xfId="40694"/>
    <cellStyle name="解释性文本 2 3 4 2" xfId="40695"/>
    <cellStyle name="解释性文本 2 3 4 2 2" xfId="40696"/>
    <cellStyle name="解释性文本 2 3 4 2 2 2" xfId="40697"/>
    <cellStyle name="解释性文本 2 3 4 2 2 2 2" xfId="40698"/>
    <cellStyle name="解释性文本 2 3 4 2 2 3" xfId="40699"/>
    <cellStyle name="解释性文本 2 3 4 2 2 3 2" xfId="40700"/>
    <cellStyle name="解释性文本 2 3 4 2 3" xfId="40701"/>
    <cellStyle name="解释性文本 2 3 4 2 3 2" xfId="40702"/>
    <cellStyle name="解释性文本 2 3 4 2 4" xfId="40703"/>
    <cellStyle name="解释性文本 2 3 4 2 4 2" xfId="40704"/>
    <cellStyle name="解释性文本 2 3 4 2 5" xfId="40705"/>
    <cellStyle name="解释性文本 2 3 4 3 2" xfId="40706"/>
    <cellStyle name="解释性文本 2 3 4 3 2 2" xfId="40707"/>
    <cellStyle name="解释性文本 2 3 4 3 2 2 2" xfId="40708"/>
    <cellStyle name="解释性文本 2 3 4 3 2 3" xfId="40709"/>
    <cellStyle name="解释性文本 2 3 4 3 2 3 2" xfId="40710"/>
    <cellStyle name="解释性文本 2 3 4 3 3" xfId="40711"/>
    <cellStyle name="解释性文本 2 3 4 3 3 2" xfId="40712"/>
    <cellStyle name="解释性文本 2 3 4 3 4" xfId="40713"/>
    <cellStyle name="解释性文本 2 3 4 3 4 2" xfId="40714"/>
    <cellStyle name="解释性文本 2 3 4 3 5" xfId="40715"/>
    <cellStyle name="解释性文本 2 3 4 4" xfId="40716"/>
    <cellStyle name="解释性文本 2 3 4 4 2" xfId="40717"/>
    <cellStyle name="解释性文本 2 3 4 4 2 2" xfId="40718"/>
    <cellStyle name="解释性文本 2 3 4 4 3" xfId="40719"/>
    <cellStyle name="解释性文本 2 3 4 4 4" xfId="40720"/>
    <cellStyle name="解释性文本 2 3 4 5" xfId="40721"/>
    <cellStyle name="解释性文本 2 3 4 5 2" xfId="40722"/>
    <cellStyle name="解释性文本 2 3 4 6" xfId="40723"/>
    <cellStyle name="解释性文本 2 3 4 6 2" xfId="40724"/>
    <cellStyle name="解释性文本 2 3 4 7" xfId="40725"/>
    <cellStyle name="解释性文本 2 3 5" xfId="40726"/>
    <cellStyle name="解释性文本 2 3 5 2" xfId="40727"/>
    <cellStyle name="解释性文本 2 3 5 2 2" xfId="40728"/>
    <cellStyle name="解释性文本 2 3 5 2 2 2" xfId="40729"/>
    <cellStyle name="解释性文本 2 3 5 2 3" xfId="40730"/>
    <cellStyle name="解释性文本 2 3 5 2 3 2" xfId="40731"/>
    <cellStyle name="解释性文本 2 3 5 2 4" xfId="40732"/>
    <cellStyle name="解释性文本 2 3 5 3" xfId="40733"/>
    <cellStyle name="解释性文本 2 3 5 3 2" xfId="40734"/>
    <cellStyle name="解释性文本 2 3 5 4" xfId="40735"/>
    <cellStyle name="解释性文本 2 3 5 4 2" xfId="40736"/>
    <cellStyle name="解释性文本 2 3 5 5" xfId="40737"/>
    <cellStyle name="解释性文本 2 3 6" xfId="40738"/>
    <cellStyle name="解释性文本 2 3 6 2" xfId="40739"/>
    <cellStyle name="解释性文本 2 3 6 2 2" xfId="40740"/>
    <cellStyle name="解释性文本 2 3 6 3" xfId="40741"/>
    <cellStyle name="解释性文本 2 3 6 3 2" xfId="40742"/>
    <cellStyle name="解释性文本 2 3 6 4" xfId="40743"/>
    <cellStyle name="解释性文本 2 3 7" xfId="40744"/>
    <cellStyle name="解释性文本 2 3 7 2" xfId="40745"/>
    <cellStyle name="解释性文本 2 3 8" xfId="40746"/>
    <cellStyle name="解释性文本 2 3 8 2" xfId="40747"/>
    <cellStyle name="解释性文本 2 3 9" xfId="40748"/>
    <cellStyle name="解释性文本 2 4 2" xfId="40749"/>
    <cellStyle name="解释性文本 2 4 2 2" xfId="40750"/>
    <cellStyle name="解释性文本 2 4 2 2 2 3 2 2 2" xfId="40751"/>
    <cellStyle name="解释性文本 2 4 2 2 2 3 2 3" xfId="40752"/>
    <cellStyle name="解释性文本 2 4 2 2 2 3 2 3 2" xfId="40753"/>
    <cellStyle name="解释性文本 2 4 2 2 2 3 2 4" xfId="40754"/>
    <cellStyle name="解释性文本 2 4 2 2 2 3 4 2" xfId="40755"/>
    <cellStyle name="解释性文本 2 4 2 2 2 3 5" xfId="40756"/>
    <cellStyle name="解释性文本 2 4 2 2 2 4 2 2" xfId="40757"/>
    <cellStyle name="解释性文本 2 4 2 2 2 4 3" xfId="40758"/>
    <cellStyle name="解释性文本 2 4 2 2 2 4 3 2" xfId="40759"/>
    <cellStyle name="解释性文本 2 4 2 2 2 4 4" xfId="40760"/>
    <cellStyle name="解释性文本 2 4 2 2 2 6 2" xfId="40761"/>
    <cellStyle name="解释性文本 2 4 2 2 2 7" xfId="40762"/>
    <cellStyle name="解释性文本 2 4 2 3 3 2 2 2" xfId="40763"/>
    <cellStyle name="解释性文本 2 4 2 3 3 2 3" xfId="40764"/>
    <cellStyle name="解释性文本 2 4 2 3 3 2 3 2" xfId="40765"/>
    <cellStyle name="解释性文本 2 4 2 3 3 2 4" xfId="40766"/>
    <cellStyle name="解释性文本 2 4 2 3 3 4 2" xfId="40767"/>
    <cellStyle name="解释性文本 2 4 2 3 3 5" xfId="40768"/>
    <cellStyle name="解释性文本 2 4 2 3 4 3" xfId="40769"/>
    <cellStyle name="解释性文本 2 4 2 3 4 3 2" xfId="40770"/>
    <cellStyle name="解释性文本 2 4 2 3 4 4" xfId="40771"/>
    <cellStyle name="解释性文本 2 4 2 3 6 2" xfId="40772"/>
    <cellStyle name="解释性文本 2 4 2 3 7" xfId="40773"/>
    <cellStyle name="解释性文本 2 4 2 4" xfId="40774"/>
    <cellStyle name="解释性文本 2 4 2 5" xfId="40775"/>
    <cellStyle name="解释性文本 2 4 2 6" xfId="40776"/>
    <cellStyle name="解释性文本 2 4 2 7" xfId="40777"/>
    <cellStyle name="解释性文本 2 4 2 7 2" xfId="40778"/>
    <cellStyle name="解释性文本 2 4 2 8" xfId="40779"/>
    <cellStyle name="解释性文本 2 4 3" xfId="40780"/>
    <cellStyle name="解释性文本 2 4 3 2" xfId="40781"/>
    <cellStyle name="解释性文本 2 4 3 2 2" xfId="40782"/>
    <cellStyle name="解释性文本 2 4 3 2 2 2" xfId="40783"/>
    <cellStyle name="解释性文本 2 4 3 2 2 2 2" xfId="40784"/>
    <cellStyle name="解释性文本 2 4 3 2 2 2 2 2" xfId="40785"/>
    <cellStyle name="解释性文本 2 4 3 2 2 2 3" xfId="40786"/>
    <cellStyle name="解释性文本 2 4 3 2 2 2 3 2" xfId="40787"/>
    <cellStyle name="解释性文本 2 4 3 2 2 2 4" xfId="40788"/>
    <cellStyle name="解释性文本 2 4 3 2 2 3" xfId="40789"/>
    <cellStyle name="解释性文本 2 4 3 2 2 3 2" xfId="40790"/>
    <cellStyle name="解释性文本 2 4 3 2 3" xfId="40791"/>
    <cellStyle name="解释性文本 2 4 3 2 3 2" xfId="40792"/>
    <cellStyle name="解释性文本 2 4 3 2 3 2 2" xfId="40793"/>
    <cellStyle name="解释性文本 2 4 3 2 3 2 2 2" xfId="40794"/>
    <cellStyle name="输入 2 6 2 4 2 3" xfId="40795"/>
    <cellStyle name="解释性文本 2 4 3 2 3 2 3" xfId="40796"/>
    <cellStyle name="解释性文本 2 4 3 2 3 2 3 2" xfId="40797"/>
    <cellStyle name="解释性文本 2 4 3 2 3 2 4" xfId="40798"/>
    <cellStyle name="解释性文本 2 4 3 2 3 3" xfId="40799"/>
    <cellStyle name="解释性文本 2 4 3 2 3 3 2" xfId="40800"/>
    <cellStyle name="解释性文本 2 4 3 2 3 4 2" xfId="40801"/>
    <cellStyle name="解释性文本 2 5 2 3" xfId="40802"/>
    <cellStyle name="解释性文本 2 4 3 2 3 5" xfId="40803"/>
    <cellStyle name="解释性文本 2 4 3 2 4" xfId="40804"/>
    <cellStyle name="解释性文本 2 4 3 2 4 2" xfId="40805"/>
    <cellStyle name="解释性文本 2 4 3 2 4 3" xfId="40806"/>
    <cellStyle name="解释性文本 2 4 3 2 5" xfId="40807"/>
    <cellStyle name="解释性文本 2 4 3 2 5 2" xfId="40808"/>
    <cellStyle name="解释性文本 2 4 3 2 6" xfId="40809"/>
    <cellStyle name="解释性文本 2 4 3 2 6 2" xfId="40810"/>
    <cellStyle name="解释性文本 2 4 3 2 7" xfId="40811"/>
    <cellStyle name="解释性文本 2 4 3 3 2" xfId="40812"/>
    <cellStyle name="解释性文本 2 4 3 3 2 2" xfId="40813"/>
    <cellStyle name="解释性文本 2 4 3 3 2 2 2" xfId="40814"/>
    <cellStyle name="解释性文本 2 4 3 3 2 3" xfId="40815"/>
    <cellStyle name="解释性文本 2 4 3 3 2 3 2" xfId="40816"/>
    <cellStyle name="解释性文本 2 4 3 3 3" xfId="40817"/>
    <cellStyle name="解释性文本 2 4 3 3 3 2" xfId="40818"/>
    <cellStyle name="解释性文本 2 4 3 3 4" xfId="40819"/>
    <cellStyle name="解释性文本 2 4 3 3 4 2" xfId="40820"/>
    <cellStyle name="解释性文本 2 4 3 3 5" xfId="40821"/>
    <cellStyle name="解释性文本 2 4 3 4" xfId="40822"/>
    <cellStyle name="解释性文本 2 4 3 4 2" xfId="40823"/>
    <cellStyle name="解释性文本 2 4 3 4 2 2" xfId="40824"/>
    <cellStyle name="解释性文本 2 4 3 4 3" xfId="40825"/>
    <cellStyle name="解释性文本 2 4 3 4 3 2" xfId="40826"/>
    <cellStyle name="解释性文本 2 4 3 4 4" xfId="40827"/>
    <cellStyle name="解释性文本 2 4 3 5" xfId="40828"/>
    <cellStyle name="解释性文本 2 4 3 5 2" xfId="40829"/>
    <cellStyle name="解释性文本 2 4 3 6" xfId="40830"/>
    <cellStyle name="解释性文本 2 4 3 7" xfId="40831"/>
    <cellStyle name="解释性文本 2 4 4" xfId="40832"/>
    <cellStyle name="解释性文本 2 4 4 2" xfId="40833"/>
    <cellStyle name="解释性文本 2 4 4 2 2" xfId="40834"/>
    <cellStyle name="解释性文本 2 4 4 2 2 2" xfId="40835"/>
    <cellStyle name="解释性文本 2 4 4 2 2 3" xfId="40836"/>
    <cellStyle name="解释性文本 2 4 4 2 3" xfId="40837"/>
    <cellStyle name="解释性文本 2 4 4 2 3 2" xfId="40838"/>
    <cellStyle name="解释性文本 2 4 4 2 4" xfId="40839"/>
    <cellStyle name="解释性文本 2 4 4 2 4 2" xfId="40840"/>
    <cellStyle name="解释性文本 2 4 4 2 5" xfId="40841"/>
    <cellStyle name="解释性文本 2 4 4 3" xfId="40842"/>
    <cellStyle name="解释性文本 2 4 4 3 2" xfId="40843"/>
    <cellStyle name="解释性文本 2 4 4 3 2 2" xfId="40844"/>
    <cellStyle name="解释性文本 2 4 4 3 2 2 2" xfId="40845"/>
    <cellStyle name="解释性文本 2 4 4 3 2 3" xfId="40846"/>
    <cellStyle name="解释性文本 2 4 4 3 3" xfId="40847"/>
    <cellStyle name="解释性文本 2 4 4 3 3 2" xfId="40848"/>
    <cellStyle name="解释性文本 2 4 4 3 4" xfId="40849"/>
    <cellStyle name="解释性文本 2 4 4 3 4 2" xfId="40850"/>
    <cellStyle name="解释性文本 2 4 4 3 5" xfId="40851"/>
    <cellStyle name="解释性文本 2 4 4 4 2" xfId="40852"/>
    <cellStyle name="解释性文本 2 4 4 4 2 2" xfId="40853"/>
    <cellStyle name="解释性文本 2 4 4 4 3" xfId="40854"/>
    <cellStyle name="解释性文本 2 4 4 4 4" xfId="40855"/>
    <cellStyle name="解释性文本 2 4 4 5" xfId="40856"/>
    <cellStyle name="解释性文本 2 4 4 5 2" xfId="40857"/>
    <cellStyle name="解释性文本 2 4 4 6" xfId="40858"/>
    <cellStyle name="解释性文本 2 4 4 7" xfId="40859"/>
    <cellStyle name="解释性文本 2 4 5" xfId="40860"/>
    <cellStyle name="解释性文本 2 4 5 2" xfId="40861"/>
    <cellStyle name="解释性文本 2 4 5 2 2" xfId="40862"/>
    <cellStyle name="解释性文本 2 4 5 2 2 2" xfId="40863"/>
    <cellStyle name="解释性文本 2 4 5 2 3" xfId="40864"/>
    <cellStyle name="解释性文本 2 4 5 2 3 2" xfId="40865"/>
    <cellStyle name="解释性文本 2 4 5 2 4" xfId="40866"/>
    <cellStyle name="解释性文本 2 4 5 3" xfId="40867"/>
    <cellStyle name="解释性文本 2 4 5 3 2" xfId="40868"/>
    <cellStyle name="解释性文本 2 4 5 4 2" xfId="40869"/>
    <cellStyle name="解释性文本 2 4 5 5" xfId="40870"/>
    <cellStyle name="解释性文本 2 4 6 2" xfId="40871"/>
    <cellStyle name="解释性文本 2 4 6 2 2" xfId="40872"/>
    <cellStyle name="解释性文本 2 4 6 3" xfId="40873"/>
    <cellStyle name="解释性文本 2 4 6 3 2" xfId="40874"/>
    <cellStyle name="解释性文本 2 4 6 4" xfId="40875"/>
    <cellStyle name="解释性文本 2 4 7" xfId="40876"/>
    <cellStyle name="解释性文本 2 4 7 2" xfId="40877"/>
    <cellStyle name="解释性文本 2 4 8" xfId="40878"/>
    <cellStyle name="解释性文本 2 4 8 2" xfId="40879"/>
    <cellStyle name="解释性文本 2 4 9" xfId="40880"/>
    <cellStyle name="解释性文本 2 5" xfId="40881"/>
    <cellStyle name="解释性文本 2 5 2" xfId="40882"/>
    <cellStyle name="解释性文本 2 5 2 2" xfId="40883"/>
    <cellStyle name="解释性文本 2 5 2 4" xfId="40884"/>
    <cellStyle name="解释性文本 2 5 2 5" xfId="40885"/>
    <cellStyle name="解释性文本 2 5 2 6" xfId="40886"/>
    <cellStyle name="解释性文本 2 5 2 7" xfId="40887"/>
    <cellStyle name="解释性文本 2 5 3" xfId="40888"/>
    <cellStyle name="解释性文本 2 5 3 2" xfId="40889"/>
    <cellStyle name="解释性文本 2 5 3 2 2" xfId="40890"/>
    <cellStyle name="解释性文本 2 5 3 2 2 2" xfId="40891"/>
    <cellStyle name="解释性文本 2 5 3 2 2 2 2" xfId="40892"/>
    <cellStyle name="解释性文本 2 5 3 2 2 3" xfId="40893"/>
    <cellStyle name="解释性文本 2 5 3 2 2 3 2" xfId="40894"/>
    <cellStyle name="解释性文本 2 5 3 2 4" xfId="40895"/>
    <cellStyle name="解释性文本 2 5 3 2 5" xfId="40896"/>
    <cellStyle name="解释性文本 2 5 3 3" xfId="40897"/>
    <cellStyle name="解释性文本 2 5 3 3 2" xfId="40898"/>
    <cellStyle name="解释性文本 2 5 3 3 2 2" xfId="40899"/>
    <cellStyle name="解释性文本 2 5 3 3 2 2 2" xfId="40900"/>
    <cellStyle name="强调文字颜色 2 2 3 2 2 3 3" xfId="40901"/>
    <cellStyle name="解释性文本 2 5 3 3 2 3" xfId="40902"/>
    <cellStyle name="解释性文本 2 5 3 3 2 3 2" xfId="40903"/>
    <cellStyle name="强调文字颜色 2 2 3 2 2 4 3" xfId="40904"/>
    <cellStyle name="解释性文本 2 5 3 3 4" xfId="40905"/>
    <cellStyle name="解释性文本 2 5 3 3 5" xfId="40906"/>
    <cellStyle name="解释性文本 2 5 3 4" xfId="40907"/>
    <cellStyle name="解释性文本 2 5 3 4 2" xfId="40908"/>
    <cellStyle name="解释性文本 2 5 3 4 2 2" xfId="40909"/>
    <cellStyle name="解释性文本 2 5 3 4 3" xfId="40910"/>
    <cellStyle name="解释性文本 2 5 3 4 3 2" xfId="40911"/>
    <cellStyle name="解释性文本 2 5 3 4 4" xfId="40912"/>
    <cellStyle name="解释性文本 2 5 3 5" xfId="40913"/>
    <cellStyle name="解释性文本 2 5 3 5 2" xfId="40914"/>
    <cellStyle name="解释性文本 2 5 3 6" xfId="40915"/>
    <cellStyle name="解释性文本 2 5 3 7" xfId="40916"/>
    <cellStyle name="解释性文本 2 5 4" xfId="40917"/>
    <cellStyle name="解释性文本 2 5 4 2" xfId="40918"/>
    <cellStyle name="解释性文本 2 5 4 2 2" xfId="40919"/>
    <cellStyle name="解释性文本 2 5 4 2 2 2" xfId="40920"/>
    <cellStyle name="解释性文本 2 5 4 2 4" xfId="40921"/>
    <cellStyle name="解释性文本 2 5 4 3" xfId="40922"/>
    <cellStyle name="解释性文本 2 5 4 3 2" xfId="40923"/>
    <cellStyle name="解释性文本 2 5 4 4" xfId="40924"/>
    <cellStyle name="解释性文本 2 5 4 4 2" xfId="40925"/>
    <cellStyle name="解释性文本 2 5 4 5" xfId="40926"/>
    <cellStyle name="解释性文本 2 5 5" xfId="40927"/>
    <cellStyle name="解释性文本 2 5 5 2" xfId="40928"/>
    <cellStyle name="解释性文本 2 5 5 2 2" xfId="40929"/>
    <cellStyle name="解释性文本 2 5 5 3" xfId="40930"/>
    <cellStyle name="解释性文本 2 5 5 3 2" xfId="40931"/>
    <cellStyle name="解释性文本 2 5 5 4" xfId="40932"/>
    <cellStyle name="解释性文本 2 5 6 2" xfId="40933"/>
    <cellStyle name="解释性文本 2 5 7" xfId="40934"/>
    <cellStyle name="解释性文本 2 5 7 2" xfId="40935"/>
    <cellStyle name="解释性文本 2 5 8" xfId="40936"/>
    <cellStyle name="解释性文本 2 6" xfId="40937"/>
    <cellStyle name="解释性文本 2 6 2" xfId="40938"/>
    <cellStyle name="解释性文本 2 6 2 2" xfId="40939"/>
    <cellStyle name="解释性文本 2 6 2 3" xfId="40940"/>
    <cellStyle name="解释性文本 2 6 2 4" xfId="40941"/>
    <cellStyle name="解释性文本 2 6 2 5" xfId="40942"/>
    <cellStyle name="解释性文本 2 6 2 6" xfId="40943"/>
    <cellStyle name="解释性文本 2 6 2 7" xfId="40944"/>
    <cellStyle name="解释性文本 2 6 3" xfId="40945"/>
    <cellStyle name="解释性文本 2 6 3 2" xfId="40946"/>
    <cellStyle name="解释性文本 2 6 3 2 2" xfId="40947"/>
    <cellStyle name="解释性文本 2 6 3 2 2 2" xfId="40948"/>
    <cellStyle name="解释性文本 2 6 3 2 4" xfId="40949"/>
    <cellStyle name="解释性文本 2 6 3 3" xfId="40950"/>
    <cellStyle name="解释性文本 2 6 3 3 2" xfId="40951"/>
    <cellStyle name="解释性文本 2 6 3 4" xfId="40952"/>
    <cellStyle name="解释性文本 2 6 3 4 2" xfId="40953"/>
    <cellStyle name="解释性文本 2 6 3 5" xfId="40954"/>
    <cellStyle name="解释性文本 2 6 4" xfId="40955"/>
    <cellStyle name="解释性文本 2 6 4 2" xfId="40956"/>
    <cellStyle name="解释性文本 2 6 4 2 2" xfId="40957"/>
    <cellStyle name="解释性文本 2 6 4 3" xfId="40958"/>
    <cellStyle name="解释性文本 2 6 4 3 2" xfId="40959"/>
    <cellStyle name="解释性文本 2 6 4 4" xfId="40960"/>
    <cellStyle name="解释性文本 2 6 5" xfId="40961"/>
    <cellStyle name="解释性文本 2 6 5 2" xfId="40962"/>
    <cellStyle name="解释性文本 2 6 6" xfId="40963"/>
    <cellStyle name="解释性文本 2 6 6 2" xfId="40964"/>
    <cellStyle name="解释性文本 2 6 7" xfId="40965"/>
    <cellStyle name="解释性文本 2 7" xfId="40966"/>
    <cellStyle name="解释性文本 2 7 2" xfId="40967"/>
    <cellStyle name="解释性文本 2 7 2 2" xfId="40968"/>
    <cellStyle name="解释性文本 2 7 2 3" xfId="40969"/>
    <cellStyle name="解释性文本 2 7 2 4" xfId="40970"/>
    <cellStyle name="解释性文本 2 7 2 5" xfId="40971"/>
    <cellStyle name="解释性文本 2 7 3" xfId="40972"/>
    <cellStyle name="解释性文本 2 7 3 2" xfId="40973"/>
    <cellStyle name="解释性文本 2 7 3 2 2" xfId="40974"/>
    <cellStyle name="解释性文本 2 7 3 2 2 2" xfId="40975"/>
    <cellStyle name="解释性文本 2 7 3 2 3" xfId="40976"/>
    <cellStyle name="解释性文本 2 7 3 2 3 2" xfId="40977"/>
    <cellStyle name="解释性文本 2 7 3 2 4" xfId="40978"/>
    <cellStyle name="解释性文本 2 7 3 3" xfId="40979"/>
    <cellStyle name="解释性文本 2 7 3 3 2" xfId="40980"/>
    <cellStyle name="解释性文本 2 7 3 4" xfId="40981"/>
    <cellStyle name="解释性文本 2 7 3 5" xfId="40982"/>
    <cellStyle name="解释性文本 2 7 4" xfId="40983"/>
    <cellStyle name="解释性文本 2 7 4 2" xfId="40984"/>
    <cellStyle name="解释性文本 2 7 4 2 2" xfId="40985"/>
    <cellStyle name="解释性文本 2 7 4 3" xfId="40986"/>
    <cellStyle name="解释性文本 2 7 4 3 2" xfId="40987"/>
    <cellStyle name="解释性文本 2 7 4 4" xfId="40988"/>
    <cellStyle name="解释性文本 2 7 5" xfId="40989"/>
    <cellStyle name="解释性文本 2 7 5 2" xfId="40990"/>
    <cellStyle name="解释性文本 2 7 6" xfId="40991"/>
    <cellStyle name="解释性文本 2 7 6 2" xfId="40992"/>
    <cellStyle name="解释性文本 2 7 7" xfId="40993"/>
    <cellStyle name="解释性文本 2 8" xfId="40994"/>
    <cellStyle name="解释性文本 2 8 2" xfId="40995"/>
    <cellStyle name="解释性文本 2 8 2 2" xfId="40996"/>
    <cellStyle name="解释性文本 2 8 2 3" xfId="40997"/>
    <cellStyle name="解释性文本 2 8 2 4" xfId="40998"/>
    <cellStyle name="解释性文本 2 8 3" xfId="40999"/>
    <cellStyle name="解释性文本 2 8 3 2" xfId="41000"/>
    <cellStyle name="解释性文本 2 8 4" xfId="41001"/>
    <cellStyle name="解释性文本 2 8 4 2" xfId="41002"/>
    <cellStyle name="解释性文本 2 8 5" xfId="41003"/>
    <cellStyle name="解释性文本 2 9" xfId="41004"/>
    <cellStyle name="解释性文本 2 9 2" xfId="41005"/>
    <cellStyle name="解释性文本 2 9 2 2" xfId="41006"/>
    <cellStyle name="适中 2 4 4 2 3 4" xfId="41007"/>
    <cellStyle name="解释性文本 2 9 3" xfId="41008"/>
    <cellStyle name="解释性文本 2 9 3 2" xfId="41009"/>
    <cellStyle name="解释性文本 2 9 4" xfId="41010"/>
    <cellStyle name="警告文本 2" xfId="41011"/>
    <cellStyle name="警告文本 2 10" xfId="41012"/>
    <cellStyle name="警告文本 2 10 2" xfId="41013"/>
    <cellStyle name="警告文本 2 11" xfId="41014"/>
    <cellStyle name="警告文本 2 11 2" xfId="41015"/>
    <cellStyle name="警告文本 2 12" xfId="41016"/>
    <cellStyle name="警告文本 2 2" xfId="41017"/>
    <cellStyle name="警告文本 2 2 2" xfId="41018"/>
    <cellStyle name="警告文本 2 2 2 2" xfId="41019"/>
    <cellStyle name="警告文本 2 2 2 2 2" xfId="41020"/>
    <cellStyle name="警告文本 2 2 2 2 2 2" xfId="41021"/>
    <cellStyle name="警告文本 2 2 2 2 2 2 2" xfId="41022"/>
    <cellStyle name="警告文本 2 2 2 2 2 2 2 2" xfId="41023"/>
    <cellStyle name="警告文本 2 2 2 2 2 2 2 2 2" xfId="41024"/>
    <cellStyle name="警告文本 2 2 2 2 2 2 2 3" xfId="41025"/>
    <cellStyle name="警告文本 2 2 2 2 2 2 2 3 2" xfId="41026"/>
    <cellStyle name="警告文本 2 2 2 2 2 2 2 4" xfId="41027"/>
    <cellStyle name="警告文本 2 2 2 2 2 2 3" xfId="41028"/>
    <cellStyle name="警告文本 2 2 2 2 2 2 3 2" xfId="41029"/>
    <cellStyle name="警告文本 2 2 2 2 2 2 4" xfId="41030"/>
    <cellStyle name="警告文本 2 2 2 2 2 2 4 2" xfId="41031"/>
    <cellStyle name="警告文本 2 2 2 2 2 2 5" xfId="41032"/>
    <cellStyle name="警告文本 2 2 2 2 2 3" xfId="41033"/>
    <cellStyle name="警告文本 2 2 2 2 2 3 2" xfId="41034"/>
    <cellStyle name="警告文本 2 2 2 2 2 3 2 2" xfId="41035"/>
    <cellStyle name="警告文本 2 2 2 2 2 3 2 2 2" xfId="41036"/>
    <cellStyle name="警告文本 2 2 2 2 2 3 2 3" xfId="41037"/>
    <cellStyle name="警告文本 2 2 2 2 2 3 2 3 2" xfId="41038"/>
    <cellStyle name="警告文本 2 2 2 2 2 3 2 4" xfId="41039"/>
    <cellStyle name="警告文本 2 2 2 2 2 3 3" xfId="41040"/>
    <cellStyle name="警告文本 2 2 2 2 2 3 3 2" xfId="41041"/>
    <cellStyle name="警告文本 2 2 2 2 2 3 4" xfId="41042"/>
    <cellStyle name="警告文本 2 2 2 2 2 3 4 2" xfId="41043"/>
    <cellStyle name="警告文本 2 2 2 2 2 3 5" xfId="41044"/>
    <cellStyle name="警告文本 2 2 2 2 2 4" xfId="41045"/>
    <cellStyle name="警告文本 2 2 2 2 2 4 2" xfId="41046"/>
    <cellStyle name="警告文本 2 2 2 2 2 4 2 2" xfId="41047"/>
    <cellStyle name="警告文本 2 2 2 2 2 4 3" xfId="41048"/>
    <cellStyle name="警告文本 2 2 2 2 2 4 3 2" xfId="41049"/>
    <cellStyle name="警告文本 2 2 2 2 2 4 4" xfId="41050"/>
    <cellStyle name="警告文本 2 2 2 2 2 5" xfId="41051"/>
    <cellStyle name="警告文本 2 2 2 2 2 5 2" xfId="41052"/>
    <cellStyle name="警告文本 2 2 2 2 2 6" xfId="41053"/>
    <cellStyle name="警告文本 2 2 2 2 2 6 2" xfId="41054"/>
    <cellStyle name="警告文本 2 2 2 2 2 7" xfId="41055"/>
    <cellStyle name="警告文本 2 2 2 2 3" xfId="41056"/>
    <cellStyle name="警告文本 2 2 2 2 3 2" xfId="41057"/>
    <cellStyle name="警告文本 2 2 2 2 3 2 2" xfId="41058"/>
    <cellStyle name="警告文本 2 2 2 2 3 2 2 2" xfId="41059"/>
    <cellStyle name="警告文本 2 2 2 2 3 2 3" xfId="41060"/>
    <cellStyle name="警告文本 2 2 2 2 3 2 3 2" xfId="41061"/>
    <cellStyle name="警告文本 2 2 2 2 3 2 4" xfId="41062"/>
    <cellStyle name="警告文本 2 2 2 2 3 3" xfId="41063"/>
    <cellStyle name="警告文本 2 2 2 2 3 3 2" xfId="41064"/>
    <cellStyle name="警告文本 2 2 2 2 3 4" xfId="41065"/>
    <cellStyle name="警告文本 2 2 2 2 3 4 2" xfId="41066"/>
    <cellStyle name="警告文本 2 2 2 2 3 5" xfId="41067"/>
    <cellStyle name="警告文本 2 2 2 2 4 2 2" xfId="41068"/>
    <cellStyle name="警告文本 2 2 2 2 4 3" xfId="41069"/>
    <cellStyle name="警告文本 2 2 2 2 4 3 2" xfId="41070"/>
    <cellStyle name="警告文本 2 2 2 2 4 4" xfId="41071"/>
    <cellStyle name="警告文本 2 2 2 2 6 2" xfId="41072"/>
    <cellStyle name="警告文本 2 2 2 2 7" xfId="41073"/>
    <cellStyle name="警告文本 2 2 2 3 2 2" xfId="41074"/>
    <cellStyle name="警告文本 2 2 2 3 2 2 2" xfId="41075"/>
    <cellStyle name="警告文本 2 2 2 3 2 2 2 2" xfId="41076"/>
    <cellStyle name="警告文本 2 2 2 3 2 2 3 2" xfId="41077"/>
    <cellStyle name="警告文本 2 2 2 3 2 2 4" xfId="41078"/>
    <cellStyle name="警告文本 2 2 2 3 2 3" xfId="41079"/>
    <cellStyle name="警告文本 2 2 2 3 2 3 2" xfId="41080"/>
    <cellStyle name="警告文本 2 2 2 3 2 4" xfId="41081"/>
    <cellStyle name="警告文本 2 2 2 3 2 4 2" xfId="41082"/>
    <cellStyle name="警告文本 2 2 2 3 2 5" xfId="41083"/>
    <cellStyle name="警告文本 2 2 2 3 3" xfId="41084"/>
    <cellStyle name="警告文本 2 2 2 3 3 2" xfId="41085"/>
    <cellStyle name="警告文本 2 2 2 3 3 2 2" xfId="41086"/>
    <cellStyle name="警告文本 2 2 2 3 3 2 2 2" xfId="41087"/>
    <cellStyle name="警告文本 2 2 2 3 3 2 3 2" xfId="41088"/>
    <cellStyle name="警告文本 2 2 2 3 3 2 4" xfId="41089"/>
    <cellStyle name="警告文本 2 2 2 3 3 3" xfId="41090"/>
    <cellStyle name="警告文本 2 2 2 3 3 3 2" xfId="41091"/>
    <cellStyle name="警告文本 2 2 2 3 3 4" xfId="41092"/>
    <cellStyle name="警告文本 2 2 2 3 3 4 2" xfId="41093"/>
    <cellStyle name="警告文本 2 2 2 3 3 5" xfId="41094"/>
    <cellStyle name="警告文本 2 2 2 3 4 2" xfId="41095"/>
    <cellStyle name="警告文本 2 2 2 3 4 2 2" xfId="41096"/>
    <cellStyle name="警告文本 2 2 2 3 4 3" xfId="41097"/>
    <cellStyle name="警告文本 2 2 2 3 4 3 2" xfId="41098"/>
    <cellStyle name="警告文本 2 2 2 3 4 4" xfId="41099"/>
    <cellStyle name="警告文本 2 2 2 3 5" xfId="41100"/>
    <cellStyle name="注释 2 2 3 3 4 3 2" xfId="41101"/>
    <cellStyle name="警告文本 2 2 2 3 5 2" xfId="41102"/>
    <cellStyle name="警告文本 2 2 2 3 6" xfId="41103"/>
    <cellStyle name="警告文本 2 2 2 3 6 2" xfId="41104"/>
    <cellStyle name="警告文本 2 2 2 3 7" xfId="41105"/>
    <cellStyle name="警告文本 2 2 2 4" xfId="41106"/>
    <cellStyle name="警告文本 2 2 2 4 2 2 2" xfId="41107"/>
    <cellStyle name="警告文本 2 2 2 4 2 3" xfId="41108"/>
    <cellStyle name="警告文本 2 2 2 4 2 3 2" xfId="41109"/>
    <cellStyle name="警告文本 2 2 2 4 2 4" xfId="41110"/>
    <cellStyle name="警告文本 2 2 2 4 4 2" xfId="41111"/>
    <cellStyle name="警告文本 2 2 2 4 5" xfId="41112"/>
    <cellStyle name="警告文本 2 2 2 5" xfId="41113"/>
    <cellStyle name="警告文本 2 2 2 6" xfId="41114"/>
    <cellStyle name="警告文本 2 2 2 7" xfId="41115"/>
    <cellStyle name="警告文本 2 2 2 7 2" xfId="41116"/>
    <cellStyle name="警告文本 2 2 2 8" xfId="41117"/>
    <cellStyle name="强调文字颜色 1 2 2 4 3 2 2" xfId="41118"/>
    <cellStyle name="警告文本 2 2 3" xfId="41119"/>
    <cellStyle name="警告文本 2 2 3 2" xfId="41120"/>
    <cellStyle name="警告文本 2 2 3 2 2" xfId="41121"/>
    <cellStyle name="警告文本 2 2 3 2 2 2" xfId="41122"/>
    <cellStyle name="警告文本 2 2 3 2 2 2 2" xfId="41123"/>
    <cellStyle name="警告文本 2 2 3 2 2 2 2 2" xfId="41124"/>
    <cellStyle name="警告文本 2 2 3 2 2 2 3" xfId="41125"/>
    <cellStyle name="警告文本 2 2 3 2 2 2 3 2" xfId="41126"/>
    <cellStyle name="警告文本 2 2 3 2 2 2 4" xfId="41127"/>
    <cellStyle name="警告文本 2 2 3 2 2 3" xfId="41128"/>
    <cellStyle name="警告文本 2 2 3 2 2 3 2" xfId="41129"/>
    <cellStyle name="警告文本 2 2 3 2 2 4" xfId="41130"/>
    <cellStyle name="警告文本 2 2 3 2 2 4 2" xfId="41131"/>
    <cellStyle name="警告文本 2 2 3 2 2 5" xfId="41132"/>
    <cellStyle name="警告文本 2 4 2 2 2 2 2" xfId="41133"/>
    <cellStyle name="警告文本 2 2 3 2 3" xfId="41134"/>
    <cellStyle name="警告文本 2 2 3 2 3 2" xfId="41135"/>
    <cellStyle name="警告文本 2 2 3 2 3 2 2" xfId="41136"/>
    <cellStyle name="警告文本 2 2 3 2 3 2 2 2" xfId="41137"/>
    <cellStyle name="警告文本 2 2 3 2 3 2 3" xfId="41138"/>
    <cellStyle name="警告文本 2 2 3 2 3 2 3 2" xfId="41139"/>
    <cellStyle name="警告文本 2 2 3 2 3 2 4" xfId="41140"/>
    <cellStyle name="警告文本 2 2 3 2 3 3" xfId="41141"/>
    <cellStyle name="警告文本 2 2 3 2 3 3 2" xfId="41142"/>
    <cellStyle name="警告文本 2 2 3 2 3 4" xfId="41143"/>
    <cellStyle name="警告文本 2 2 3 2 3 4 2" xfId="41144"/>
    <cellStyle name="警告文本 2 2 3 2 3 5" xfId="41145"/>
    <cellStyle name="警告文本 2 4 2 2 2 3 2" xfId="41146"/>
    <cellStyle name="警告文本 2 2 3 2 4 2" xfId="41147"/>
    <cellStyle name="警告文本 2 2 3 2 4 2 2" xfId="41148"/>
    <cellStyle name="警告文本 2 2 3 2 4 3" xfId="41149"/>
    <cellStyle name="警告文本 2 2 3 2 4 3 2" xfId="41150"/>
    <cellStyle name="警告文本 2 2 3 2 4 4" xfId="41151"/>
    <cellStyle name="警告文本 2 2 3 2 5" xfId="41152"/>
    <cellStyle name="警告文本 2 2 3 2 5 2" xfId="41153"/>
    <cellStyle name="警告文本 2 2 3 2 6" xfId="41154"/>
    <cellStyle name="警告文本 2 2 3 2 6 2" xfId="41155"/>
    <cellStyle name="警告文本 2 2 3 2 7" xfId="41156"/>
    <cellStyle name="警告文本 2 2 3 3 2" xfId="41157"/>
    <cellStyle name="警告文本 2 2 3 3 2 2" xfId="41158"/>
    <cellStyle name="警告文本 2 2 3 3 2 2 2" xfId="41159"/>
    <cellStyle name="警告文本 2 2 3 3 2 3" xfId="41160"/>
    <cellStyle name="警告文本 2 2 3 3 2 3 2" xfId="41161"/>
    <cellStyle name="警告文本 2 2 3 3 2 4" xfId="41162"/>
    <cellStyle name="警告文本 2 2 3 3 3" xfId="41163"/>
    <cellStyle name="警告文本 2 2 3 3 3 2" xfId="41164"/>
    <cellStyle name="警告文本 2 2 3 3 4 2" xfId="41165"/>
    <cellStyle name="警告文本 2 2 3 3 5" xfId="41166"/>
    <cellStyle name="警告文本 2 2 3 4" xfId="41167"/>
    <cellStyle name="警告文本 2 2 3 5" xfId="41168"/>
    <cellStyle name="警告文本 2 2 3 6" xfId="41169"/>
    <cellStyle name="警告文本 2 2 3 6 2" xfId="41170"/>
    <cellStyle name="警告文本 2 2 3 7" xfId="41171"/>
    <cellStyle name="警告文本 2 2 4 2 2" xfId="41172"/>
    <cellStyle name="警告文本 2 2 4 2 2 2" xfId="41173"/>
    <cellStyle name="警告文本 2 2 4 2 2 2 2" xfId="41174"/>
    <cellStyle name="警告文本 2 2 4 2 2 3" xfId="41175"/>
    <cellStyle name="警告文本 2 2 4 2 2 3 2" xfId="41176"/>
    <cellStyle name="警告文本 2 2 4 2 2 4" xfId="41177"/>
    <cellStyle name="警告文本 2 2 4 2 3" xfId="41178"/>
    <cellStyle name="警告文本 2 2 4 2 3 2" xfId="41179"/>
    <cellStyle name="警告文本 2 2 4 2 4" xfId="41180"/>
    <cellStyle name="警告文本 2 2 4 2 4 2" xfId="41181"/>
    <cellStyle name="警告文本 2 2 4 3" xfId="41182"/>
    <cellStyle name="警告文本 2 2 4 3 2" xfId="41183"/>
    <cellStyle name="警告文本 2 2 4 3 2 2" xfId="41184"/>
    <cellStyle name="警告文本 2 2 4 3 2 2 2" xfId="41185"/>
    <cellStyle name="警告文本 2 2 4 3 2 3" xfId="41186"/>
    <cellStyle name="警告文本 2 2 4 3 2 3 2" xfId="41187"/>
    <cellStyle name="警告文本 2 2 4 3 2 4" xfId="41188"/>
    <cellStyle name="警告文本 2 2 4 3 3" xfId="41189"/>
    <cellStyle name="警告文本 2 2 4 3 3 2" xfId="41190"/>
    <cellStyle name="警告文本 2 2 4 3 4" xfId="41191"/>
    <cellStyle name="警告文本 2 2 4 3 4 2" xfId="41192"/>
    <cellStyle name="警告文本 2 2 4 3 5" xfId="41193"/>
    <cellStyle name="警告文本 2 2 4 4" xfId="41194"/>
    <cellStyle name="警告文本 2 2 4 4 2 2" xfId="41195"/>
    <cellStyle name="警告文本 2 2 4 4 3" xfId="41196"/>
    <cellStyle name="警告文本 2 2 4 4 3 2" xfId="41197"/>
    <cellStyle name="警告文本 2 2 4 4 4" xfId="41198"/>
    <cellStyle name="警告文本 2 2 4 5" xfId="41199"/>
    <cellStyle name="警告文本 2 2 4 6" xfId="41200"/>
    <cellStyle name="警告文本 2 2 4 6 2" xfId="41201"/>
    <cellStyle name="警告文本 2 2 4 7" xfId="41202"/>
    <cellStyle name="警告文本 2 2 5 2 2" xfId="41203"/>
    <cellStyle name="警告文本 2 2 5 2 2 2" xfId="41204"/>
    <cellStyle name="警告文本 2 2 5 2 3" xfId="41205"/>
    <cellStyle name="警告文本 2 2 5 2 3 2" xfId="41206"/>
    <cellStyle name="警告文本 2 2 5 2 4" xfId="41207"/>
    <cellStyle name="警告文本 2 2 5 3" xfId="41208"/>
    <cellStyle name="警告文本 2 2 5 3 2" xfId="41209"/>
    <cellStyle name="警告文本 2 2 5 4" xfId="41210"/>
    <cellStyle name="警告文本 2 2 5 4 2" xfId="41211"/>
    <cellStyle name="警告文本 2 2 5 5" xfId="41212"/>
    <cellStyle name="警告文本 2 2 6 2" xfId="41213"/>
    <cellStyle name="警告文本 2 2 6 2 2" xfId="41214"/>
    <cellStyle name="警告文本 2 2 6 3" xfId="41215"/>
    <cellStyle name="警告文本 2 2 6 3 2" xfId="41216"/>
    <cellStyle name="警告文本 2 2 6 4" xfId="41217"/>
    <cellStyle name="警告文本 2 2 7" xfId="41218"/>
    <cellStyle name="警告文本 2 2 8" xfId="41219"/>
    <cellStyle name="警告文本 2 2 9" xfId="41220"/>
    <cellStyle name="警告文本 2 3" xfId="41221"/>
    <cellStyle name="警告文本 2 3 2" xfId="41222"/>
    <cellStyle name="警告文本 2 3 2 2" xfId="41223"/>
    <cellStyle name="警告文本 2 3 2 2 2" xfId="41224"/>
    <cellStyle name="警告文本 2 3 2 2 2 2" xfId="41225"/>
    <cellStyle name="警告文本 2 3 2 2 2 2 2" xfId="41226"/>
    <cellStyle name="警告文本 2 3 2 2 2 2 2 2" xfId="41227"/>
    <cellStyle name="警告文本 2 3 2 2 2 2 2 2 2" xfId="41228"/>
    <cellStyle name="警告文本 2 3 2 2 2 2 2 3" xfId="41229"/>
    <cellStyle name="警告文本 2 3 2 2 2 2 2 3 2" xfId="41230"/>
    <cellStyle name="警告文本 2 3 2 2 2 2 2 4" xfId="41231"/>
    <cellStyle name="警告文本 2 3 2 2 2 2 3" xfId="41232"/>
    <cellStyle name="警告文本 2 3 2 2 2 2 3 2" xfId="41233"/>
    <cellStyle name="警告文本 2 3 2 2 2 2 4 2" xfId="41234"/>
    <cellStyle name="警告文本 2 3 2 2 2 2 5" xfId="41235"/>
    <cellStyle name="警告文本 2 3 2 2 2 3" xfId="41236"/>
    <cellStyle name="警告文本 2 3 2 2 2 3 2" xfId="41237"/>
    <cellStyle name="警告文本 2 3 2 2 2 3 2 2" xfId="41238"/>
    <cellStyle name="警告文本 2 3 2 2 2 3 2 2 2" xfId="41239"/>
    <cellStyle name="警告文本 2 3 2 2 2 3 2 3" xfId="41240"/>
    <cellStyle name="警告文本 2 3 2 2 2 3 2 3 2" xfId="41241"/>
    <cellStyle name="警告文本 2 3 2 2 2 3 2 4" xfId="41242"/>
    <cellStyle name="警告文本 2 3 2 2 2 3 3" xfId="41243"/>
    <cellStyle name="警告文本 2 3 2 2 2 3 3 2" xfId="41244"/>
    <cellStyle name="警告文本 2 3 2 2 2 3 4 2" xfId="41245"/>
    <cellStyle name="警告文本 2 3 2 2 2 3 5" xfId="41246"/>
    <cellStyle name="警告文本 2 3 2 2 2 4" xfId="41247"/>
    <cellStyle name="警告文本 2 3 2 2 2 4 2" xfId="41248"/>
    <cellStyle name="警告文本 2 3 2 2 2 4 2 2" xfId="41249"/>
    <cellStyle name="警告文本 2 3 2 2 2 4 3" xfId="41250"/>
    <cellStyle name="警告文本 2 3 2 2 2 4 3 2" xfId="41251"/>
    <cellStyle name="警告文本 2 3 2 2 2 4 4" xfId="41252"/>
    <cellStyle name="警告文本 2 3 2 2 2 5" xfId="41253"/>
    <cellStyle name="警告文本 2 3 2 2 2 5 2" xfId="41254"/>
    <cellStyle name="警告文本 2 3 2 2 2 6" xfId="41255"/>
    <cellStyle name="警告文本 2 3 2 2 2 6 2" xfId="41256"/>
    <cellStyle name="警告文本 2 3 2 2 3" xfId="41257"/>
    <cellStyle name="警告文本 2 3 2 2 3 2" xfId="41258"/>
    <cellStyle name="警告文本 2 3 2 2 3 2 2" xfId="41259"/>
    <cellStyle name="警告文本 2 3 2 2 3 2 2 2" xfId="41260"/>
    <cellStyle name="警告文本 2 3 2 2 3 2 3" xfId="41261"/>
    <cellStyle name="警告文本 2 3 2 2 3 2 3 2" xfId="41262"/>
    <cellStyle name="警告文本 2 3 2 2 3 3" xfId="41263"/>
    <cellStyle name="警告文本 2 3 2 2 3 3 2" xfId="41264"/>
    <cellStyle name="警告文本 2 3 2 2 3 4" xfId="41265"/>
    <cellStyle name="警告文本 2 3 2 2 3 4 2" xfId="41266"/>
    <cellStyle name="警告文本 2 3 2 2 3 5" xfId="41267"/>
    <cellStyle name="警告文本 2 3 2 2 4" xfId="41268"/>
    <cellStyle name="警告文本 2 3 2 2 4 2" xfId="41269"/>
    <cellStyle name="警告文本 2 3 2 2 4 2 2" xfId="41270"/>
    <cellStyle name="警告文本 2 3 2 2 4 3" xfId="41271"/>
    <cellStyle name="警告文本 2 3 2 2 4 3 2" xfId="41272"/>
    <cellStyle name="警告文本 2 3 2 2 4 4" xfId="41273"/>
    <cellStyle name="警告文本 2 3 2 2 5" xfId="41274"/>
    <cellStyle name="警告文本 2 3 2 2 5 2" xfId="41275"/>
    <cellStyle name="警告文本 2 3 2 2 6" xfId="41276"/>
    <cellStyle name="输入 2 3 2 5 4 2" xfId="41277"/>
    <cellStyle name="警告文本 2 3 2 2 6 2" xfId="41278"/>
    <cellStyle name="警告文本 2 3 2 2 7" xfId="41279"/>
    <cellStyle name="警告文本 2 3 2 3" xfId="41280"/>
    <cellStyle name="警告文本 2 3 2 3 2 2" xfId="41281"/>
    <cellStyle name="警告文本 2 3 2 3 2 2 2" xfId="41282"/>
    <cellStyle name="警告文本 2 3 2 3 2 2 2 2" xfId="41283"/>
    <cellStyle name="警告文本 2 3 2 3 2 2 3" xfId="41284"/>
    <cellStyle name="警告文本 2 3 2 3 2 2 3 2" xfId="41285"/>
    <cellStyle name="警告文本 2 3 2 3 2 3" xfId="41286"/>
    <cellStyle name="警告文本 2 3 2 3 2 3 2" xfId="41287"/>
    <cellStyle name="警告文本 2 3 2 3 2 4" xfId="41288"/>
    <cellStyle name="警告文本 2 3 2 3 2 4 2" xfId="41289"/>
    <cellStyle name="警告文本 2 3 2 3 2 5" xfId="41290"/>
    <cellStyle name="警告文本 2 3 2 3 3" xfId="41291"/>
    <cellStyle name="警告文本 2 3 2 3 3 2" xfId="41292"/>
    <cellStyle name="警告文本 2 3 2 3 3 2 2" xfId="41293"/>
    <cellStyle name="警告文本 2 3 2 3 3 2 2 2" xfId="41294"/>
    <cellStyle name="警告文本 2 3 2 3 3 2 3" xfId="41295"/>
    <cellStyle name="警告文本 2 3 2 3 3 2 3 2" xfId="41296"/>
    <cellStyle name="警告文本 2 3 2 3 3 3" xfId="41297"/>
    <cellStyle name="警告文本 2 3 2 3 3 3 2" xfId="41298"/>
    <cellStyle name="警告文本 2 3 2 3 3 4" xfId="41299"/>
    <cellStyle name="警告文本 2 3 2 3 3 4 2" xfId="41300"/>
    <cellStyle name="警告文本 2 3 2 3 3 5" xfId="41301"/>
    <cellStyle name="警告文本 2 3 2 3 4" xfId="41302"/>
    <cellStyle name="警告文本 2 3 2 3 5" xfId="41303"/>
    <cellStyle name="警告文本 2 3 2 3 6" xfId="41304"/>
    <cellStyle name="警告文本 2 3 2 3 6 2" xfId="41305"/>
    <cellStyle name="警告文本 2 3 2 3 7" xfId="41306"/>
    <cellStyle name="警告文本 2 3 2 4" xfId="41307"/>
    <cellStyle name="警告文本 2 3 2 4 2 2 2" xfId="41308"/>
    <cellStyle name="警告文本 2 3 2 4 2 3" xfId="41309"/>
    <cellStyle name="警告文本 2 3 2 4 2 3 2" xfId="41310"/>
    <cellStyle name="警告文本 2 3 2 4 2 4" xfId="41311"/>
    <cellStyle name="警告文本 2 3 2 4 5" xfId="41312"/>
    <cellStyle name="警告文本 2 3 2 5" xfId="41313"/>
    <cellStyle name="警告文本 2 3 2 6" xfId="41314"/>
    <cellStyle name="警告文本 2 3 2 7" xfId="41315"/>
    <cellStyle name="警告文本 2 3 2 7 2" xfId="41316"/>
    <cellStyle name="警告文本 2 3 3" xfId="41317"/>
    <cellStyle name="警告文本 2 3 3 2" xfId="41318"/>
    <cellStyle name="警告文本 2 3 3 2 2" xfId="41319"/>
    <cellStyle name="警告文本 2 3 3 2 2 2" xfId="41320"/>
    <cellStyle name="警告文本 2 3 3 2 2 2 2" xfId="41321"/>
    <cellStyle name="警告文本 2 3 3 2 2 2 2 2" xfId="41322"/>
    <cellStyle name="警告文本 2 3 3 2 2 2 3" xfId="41323"/>
    <cellStyle name="警告文本 2 3 3 2 2 2 3 2" xfId="41324"/>
    <cellStyle name="警告文本 2 3 3 2 2 3" xfId="41325"/>
    <cellStyle name="警告文本 2 3 3 2 2 3 2" xfId="41326"/>
    <cellStyle name="警告文本 2 3 3 2 2 4" xfId="41327"/>
    <cellStyle name="警告文本 2 3 3 2 2 4 2" xfId="41328"/>
    <cellStyle name="警告文本 2 3 3 2 2 5" xfId="41329"/>
    <cellStyle name="警告文本 2 4 3 2 2 2 2" xfId="41330"/>
    <cellStyle name="警告文本 2 3 3 2 3" xfId="41331"/>
    <cellStyle name="警告文本 2 3 3 2 3 2" xfId="41332"/>
    <cellStyle name="警告文本 2 3 3 2 3 2 2" xfId="41333"/>
    <cellStyle name="警告文本 2 3 3 2 3 2 2 2" xfId="41334"/>
    <cellStyle name="警告文本 2 3 3 2 3 2 3" xfId="41335"/>
    <cellStyle name="警告文本 2 3 3 2 3 2 3 2" xfId="41336"/>
    <cellStyle name="警告文本 2 3 3 2 3 3" xfId="41337"/>
    <cellStyle name="警告文本 2 3 3 2 3 3 2" xfId="41338"/>
    <cellStyle name="警告文本 2 3 3 2 3 4" xfId="41339"/>
    <cellStyle name="警告文本 2 3 3 2 3 4 2" xfId="41340"/>
    <cellStyle name="警告文本 2 3 3 2 3 5" xfId="41341"/>
    <cellStyle name="警告文本 2 4 3 2 2 3 2" xfId="41342"/>
    <cellStyle name="警告文本 2 3 3 2 4" xfId="41343"/>
    <cellStyle name="警告文本 2 3 3 2 4 2" xfId="41344"/>
    <cellStyle name="警告文本 2 3 3 2 4 2 2" xfId="41345"/>
    <cellStyle name="警告文本 2 3 3 2 4 3" xfId="41346"/>
    <cellStyle name="警告文本 2 3 3 2 4 3 2" xfId="41347"/>
    <cellStyle name="警告文本 2 3 3 2 4 4" xfId="41348"/>
    <cellStyle name="警告文本 2 3 3 2 5" xfId="41349"/>
    <cellStyle name="警告文本 2 3 3 2 5 2" xfId="41350"/>
    <cellStyle name="警告文本 2 3 3 2 6" xfId="41351"/>
    <cellStyle name="警告文本 2 3 3 2 6 2" xfId="41352"/>
    <cellStyle name="警告文本 2 3 3 2 7" xfId="41353"/>
    <cellStyle name="警告文本 2 3 3 3" xfId="41354"/>
    <cellStyle name="警告文本 2 3 3 3 2" xfId="41355"/>
    <cellStyle name="警告文本 2 3 3 3 2 2" xfId="41356"/>
    <cellStyle name="警告文本 2 3 3 3 2 2 2" xfId="41357"/>
    <cellStyle name="警告文本 2 3 3 3 2 3" xfId="41358"/>
    <cellStyle name="警告文本 2 3 3 3 2 3 2" xfId="41359"/>
    <cellStyle name="警告文本 2 3 3 3 2 4" xfId="41360"/>
    <cellStyle name="警告文本 2 3 3 3 3" xfId="41361"/>
    <cellStyle name="警告文本 2 3 3 3 3 2" xfId="41362"/>
    <cellStyle name="警告文本 2 3 3 3 4" xfId="41363"/>
    <cellStyle name="警告文本 2 3 3 3 5" xfId="41364"/>
    <cellStyle name="警告文本 2 3 3 4" xfId="41365"/>
    <cellStyle name="警告文本 2 3 3 5" xfId="41366"/>
    <cellStyle name="警告文本 2 3 3 6" xfId="41367"/>
    <cellStyle name="警告文本 2 3 3 6 2" xfId="41368"/>
    <cellStyle name="警告文本 2 3 3 7" xfId="41369"/>
    <cellStyle name="警告文本 2 3 4 2" xfId="41370"/>
    <cellStyle name="警告文本 2 3 4 2 2" xfId="41371"/>
    <cellStyle name="警告文本 2 3 4 2 2 2" xfId="41372"/>
    <cellStyle name="警告文本 2 3 4 2 2 2 2" xfId="41373"/>
    <cellStyle name="警告文本 2 3 4 2 2 3" xfId="41374"/>
    <cellStyle name="警告文本 2 3 4 2 2 3 2" xfId="41375"/>
    <cellStyle name="警告文本 2 3 4 2 2 4" xfId="41376"/>
    <cellStyle name="警告文本 2 3 4 2 3" xfId="41377"/>
    <cellStyle name="警告文本 2 3 4 2 3 2" xfId="41378"/>
    <cellStyle name="警告文本 2 3 4 2 4" xfId="41379"/>
    <cellStyle name="警告文本 2 3 4 2 4 2" xfId="41380"/>
    <cellStyle name="警告文本 2 3 4 2 5" xfId="41381"/>
    <cellStyle name="警告文本 2 3 4 3" xfId="41382"/>
    <cellStyle name="警告文本 2 3 4 3 2" xfId="41383"/>
    <cellStyle name="警告文本 2 3 4 3 2 2" xfId="41384"/>
    <cellStyle name="警告文本 2 3 4 3 2 2 2" xfId="41385"/>
    <cellStyle name="警告文本 2 3 4 3 2 3" xfId="41386"/>
    <cellStyle name="警告文本 2 3 4 3 2 3 2" xfId="41387"/>
    <cellStyle name="警告文本 2 3 4 3 2 4" xfId="41388"/>
    <cellStyle name="警告文本 2 3 4 3 3" xfId="41389"/>
    <cellStyle name="警告文本 2 3 4 3 3 2" xfId="41390"/>
    <cellStyle name="警告文本 2 3 4 3 4" xfId="41391"/>
    <cellStyle name="警告文本 2 3 4 3 5" xfId="41392"/>
    <cellStyle name="警告文本 2 3 4 4" xfId="41393"/>
    <cellStyle name="警告文本 2 3 4 4 2 2" xfId="41394"/>
    <cellStyle name="警告文本 2 3 4 4 3" xfId="41395"/>
    <cellStyle name="警告文本 2 3 4 4 3 2" xfId="41396"/>
    <cellStyle name="警告文本 2 3 4 4 4" xfId="41397"/>
    <cellStyle name="警告文本 2 3 4 5" xfId="41398"/>
    <cellStyle name="警告文本 2 3 4 6" xfId="41399"/>
    <cellStyle name="警告文本 2 3 4 6 2" xfId="41400"/>
    <cellStyle name="警告文本 2 3 4 7" xfId="41401"/>
    <cellStyle name="警告文本 2 3 5" xfId="41402"/>
    <cellStyle name="警告文本 2 3 5 2" xfId="41403"/>
    <cellStyle name="警告文本 2 3 5 2 2" xfId="41404"/>
    <cellStyle name="警告文本 2 3 5 2 2 2" xfId="41405"/>
    <cellStyle name="警告文本 2 3 5 2 3" xfId="41406"/>
    <cellStyle name="警告文本 2 3 5 2 3 2" xfId="41407"/>
    <cellStyle name="警告文本 2 3 5 2 4" xfId="41408"/>
    <cellStyle name="警告文本 2 3 5 3" xfId="41409"/>
    <cellStyle name="警告文本 2 3 5 3 2" xfId="41410"/>
    <cellStyle name="警告文本 2 3 5 4" xfId="41411"/>
    <cellStyle name="警告文本 2 3 5 4 2" xfId="41412"/>
    <cellStyle name="警告文本 2 3 5 5" xfId="41413"/>
    <cellStyle name="警告文本 2 3 6" xfId="41414"/>
    <cellStyle name="警告文本 2 3 6 2" xfId="41415"/>
    <cellStyle name="警告文本 2 3 6 2 2" xfId="41416"/>
    <cellStyle name="警告文本 2 3 6 3" xfId="41417"/>
    <cellStyle name="警告文本 2 3 6 3 2" xfId="41418"/>
    <cellStyle name="警告文本 2 3 6 4" xfId="41419"/>
    <cellStyle name="警告文本 2 3 7" xfId="41420"/>
    <cellStyle name="警告文本 2 3 8" xfId="41421"/>
    <cellStyle name="警告文本 2 3 8 2" xfId="41422"/>
    <cellStyle name="警告文本 2 3 9" xfId="41423"/>
    <cellStyle name="警告文本 2 4" xfId="41424"/>
    <cellStyle name="警告文本 2 4 2" xfId="41425"/>
    <cellStyle name="警告文本 2 4 2 2" xfId="41426"/>
    <cellStyle name="警告文本 2 4 2 2 2" xfId="41427"/>
    <cellStyle name="警告文本 2 4 2 2 2 2" xfId="41428"/>
    <cellStyle name="警告文本 2 4 2 2 2 2 2 2" xfId="41429"/>
    <cellStyle name="警告文本 2 4 2 2 2 2 2 2 2" xfId="41430"/>
    <cellStyle name="警告文本 2 4 2 2 2 2 2 3" xfId="41431"/>
    <cellStyle name="警告文本 2 4 2 2 2 2 2 3 2" xfId="41432"/>
    <cellStyle name="警告文本 2 4 2 2 2 2 2 4" xfId="41433"/>
    <cellStyle name="警告文本 2 4 2 2 2 2 3" xfId="41434"/>
    <cellStyle name="警告文本 2 4 2 2 2 2 3 2" xfId="41435"/>
    <cellStyle name="警告文本 2 4 2 2 2 2 4 2" xfId="41436"/>
    <cellStyle name="警告文本 2 4 2 2 2 2 5" xfId="41437"/>
    <cellStyle name="警告文本 2 4 2 2 2 3" xfId="41438"/>
    <cellStyle name="警告文本 2 4 2 2 2 3 2 2" xfId="41439"/>
    <cellStyle name="警告文本 2 4 2 2 2 3 2 2 2" xfId="41440"/>
    <cellStyle name="警告文本 2 4 2 2 2 3 2 3" xfId="41441"/>
    <cellStyle name="警告文本 2 4 2 2 2 3 2 3 2" xfId="41442"/>
    <cellStyle name="警告文本 2 4 2 2 2 3 2 4" xfId="41443"/>
    <cellStyle name="警告文本 2 4 2 2 2 3 3" xfId="41444"/>
    <cellStyle name="警告文本 2 4 2 2 2 3 3 2" xfId="41445"/>
    <cellStyle name="警告文本 2 4 2 2 2 3 4 2" xfId="41446"/>
    <cellStyle name="警告文本 2 4 2 2 2 3 5" xfId="41447"/>
    <cellStyle name="警告文本 2 4 2 2 2 4" xfId="41448"/>
    <cellStyle name="警告文本 2 4 2 2 2 4 2" xfId="41449"/>
    <cellStyle name="警告文本 2 4 2 2 2 4 2 2" xfId="41450"/>
    <cellStyle name="警告文本 2 4 2 2 2 4 3" xfId="41451"/>
    <cellStyle name="警告文本 2 4 2 2 2 4 3 2" xfId="41452"/>
    <cellStyle name="警告文本 2 4 2 2 2 4 4" xfId="41453"/>
    <cellStyle name="警告文本 2 4 2 2 2 5" xfId="41454"/>
    <cellStyle name="警告文本 2 4 2 2 2 5 2" xfId="41455"/>
    <cellStyle name="警告文本 2 4 2 2 2 6" xfId="41456"/>
    <cellStyle name="警告文本 2 4 2 2 2 6 2" xfId="41457"/>
    <cellStyle name="警告文本 2 4 2 2 2 7" xfId="41458"/>
    <cellStyle name="警告文本 2 4 2 2 3" xfId="41459"/>
    <cellStyle name="警告文本 2 4 2 2 3 2" xfId="41460"/>
    <cellStyle name="警告文本 2 4 2 2 3 2 2" xfId="41461"/>
    <cellStyle name="警告文本 2 4 2 2 3 2 2 2" xfId="41462"/>
    <cellStyle name="警告文本 2 4 2 2 3 2 3" xfId="41463"/>
    <cellStyle name="警告文本 2 4 2 2 3 2 3 2" xfId="41464"/>
    <cellStyle name="警告文本 2 4 2 2 3 3" xfId="41465"/>
    <cellStyle name="警告文本 2 4 2 2 3 3 2" xfId="41466"/>
    <cellStyle name="警告文本 2 4 2 2 3 4" xfId="41467"/>
    <cellStyle name="警告文本 2 4 2 2 3 4 2" xfId="41468"/>
    <cellStyle name="警告文本 2 4 2 2 3 5" xfId="41469"/>
    <cellStyle name="警告文本 2 4 2 2 4" xfId="41470"/>
    <cellStyle name="警告文本 2 4 2 2 4 2" xfId="41471"/>
    <cellStyle name="警告文本 2 4 2 2 4 2 2" xfId="41472"/>
    <cellStyle name="警告文本 2 4 2 2 4 3" xfId="41473"/>
    <cellStyle name="警告文本 2 4 2 2 4 3 2" xfId="41474"/>
    <cellStyle name="警告文本 2 4 2 2 4 4" xfId="41475"/>
    <cellStyle name="警告文本 2 4 2 2 5" xfId="41476"/>
    <cellStyle name="警告文本 2 4 2 2 5 2" xfId="41477"/>
    <cellStyle name="警告文本 2 4 2 2 6" xfId="41478"/>
    <cellStyle name="警告文本 2 4 2 2 6 2" xfId="41479"/>
    <cellStyle name="警告文本 2 4 2 2 7" xfId="41480"/>
    <cellStyle name="警告文本 2 4 2 3" xfId="41481"/>
    <cellStyle name="警告文本 2 4 2 3 2" xfId="41482"/>
    <cellStyle name="警告文本 2 4 2 3 2 2 2 2" xfId="41483"/>
    <cellStyle name="警告文本 2 4 2 3 2 2 3" xfId="41484"/>
    <cellStyle name="警告文本 2 4 2 3 2 2 3 2" xfId="41485"/>
    <cellStyle name="警告文本 2 4 2 3 2 3 2" xfId="41486"/>
    <cellStyle name="警告文本 2 4 2 3 2 4" xfId="41487"/>
    <cellStyle name="警告文本 2 4 2 3 2 4 2" xfId="41488"/>
    <cellStyle name="警告文本 2 4 2 3 2 5" xfId="41489"/>
    <cellStyle name="警告文本 2 4 2 3 3" xfId="41490"/>
    <cellStyle name="警告文本 2 4 2 3 3 2" xfId="41491"/>
    <cellStyle name="警告文本 2 4 2 3 3 2 2" xfId="41492"/>
    <cellStyle name="警告文本 2 4 2 3 3 2 2 2" xfId="41493"/>
    <cellStyle name="警告文本 2 4 2 3 3 2 3" xfId="41494"/>
    <cellStyle name="警告文本 2 4 2 3 3 2 3 2" xfId="41495"/>
    <cellStyle name="警告文本 2 4 2 3 3 3" xfId="41496"/>
    <cellStyle name="警告文本 2 4 2 3 3 3 2" xfId="41497"/>
    <cellStyle name="警告文本 2 4 2 3 3 4" xfId="41498"/>
    <cellStyle name="警告文本 2 4 2 3 3 4 2" xfId="41499"/>
    <cellStyle name="警告文本 2 4 2 3 3 5" xfId="41500"/>
    <cellStyle name="警告文本 2 4 2 3 4" xfId="41501"/>
    <cellStyle name="警告文本 2 4 2 3 5" xfId="41502"/>
    <cellStyle name="警告文本 2 4 2 3 6" xfId="41503"/>
    <cellStyle name="警告文本 2 4 2 3 6 2" xfId="41504"/>
    <cellStyle name="警告文本 2 4 2 3 7" xfId="41505"/>
    <cellStyle name="警告文本 2 4 2 4" xfId="41506"/>
    <cellStyle name="警告文本 2 4 2 4 2 3 2" xfId="41507"/>
    <cellStyle name="警告文本 2 4 2 4 2 4" xfId="41508"/>
    <cellStyle name="警告文本 2 4 2 4 5" xfId="41509"/>
    <cellStyle name="警告文本 2 4 2 5" xfId="41510"/>
    <cellStyle name="警告文本 2 4 2 5 2 2" xfId="41511"/>
    <cellStyle name="警告文本 2 4 2 5 3" xfId="41512"/>
    <cellStyle name="警告文本 2 4 2 5 3 2" xfId="41513"/>
    <cellStyle name="警告文本 2 4 2 5 4" xfId="41514"/>
    <cellStyle name="警告文本 2 4 2 6" xfId="41515"/>
    <cellStyle name="警告文本 2 4 2 6 2" xfId="41516"/>
    <cellStyle name="警告文本 2 4 2 7" xfId="41517"/>
    <cellStyle name="警告文本 2 4 2 7 2" xfId="41518"/>
    <cellStyle name="警告文本 2 4 2 8" xfId="41519"/>
    <cellStyle name="警告文本 2 4 3" xfId="41520"/>
    <cellStyle name="警告文本 2 4 3 2" xfId="41521"/>
    <cellStyle name="警告文本 2 4 3 2 2" xfId="41522"/>
    <cellStyle name="警告文本 2 4 3 2 2 2" xfId="41523"/>
    <cellStyle name="警告文本 2 4 3 2 2 2 2 2" xfId="41524"/>
    <cellStyle name="警告文本 2 4 3 2 2 2 3" xfId="41525"/>
    <cellStyle name="警告文本 2 4 3 2 2 2 3 2" xfId="41526"/>
    <cellStyle name="警告文本 2 4 3 2 2 3" xfId="41527"/>
    <cellStyle name="警告文本 2 4 3 2 2 4" xfId="41528"/>
    <cellStyle name="警告文本 2 4 3 2 2 4 2" xfId="41529"/>
    <cellStyle name="警告文本 2 4 3 2 2 5" xfId="41530"/>
    <cellStyle name="警告文本 2 4 4 2 2 2 2" xfId="41531"/>
    <cellStyle name="警告文本 2 4 3 2 3" xfId="41532"/>
    <cellStyle name="警告文本 2 4 3 2 3 2" xfId="41533"/>
    <cellStyle name="警告文本 2 4 3 2 3 2 2" xfId="41534"/>
    <cellStyle name="警告文本 2 4 3 2 3 2 2 2" xfId="41535"/>
    <cellStyle name="警告文本 2 4 3 2 3 2 3" xfId="41536"/>
    <cellStyle name="警告文本 2 4 3 2 3 2 3 2" xfId="41537"/>
    <cellStyle name="警告文本 2 4 3 2 3 3" xfId="41538"/>
    <cellStyle name="警告文本 2 4 3 2 3 3 2" xfId="41539"/>
    <cellStyle name="警告文本 2 4 3 2 3 4" xfId="41540"/>
    <cellStyle name="警告文本 2 4 3 2 3 4 2" xfId="41541"/>
    <cellStyle name="警告文本 2 4 3 2 3 5" xfId="41542"/>
    <cellStyle name="警告文本 2 4 4 2 2 3 2" xfId="41543"/>
    <cellStyle name="警告文本 2 4 3 2 4" xfId="41544"/>
    <cellStyle name="警告文本 2 4 3 2 4 2" xfId="41545"/>
    <cellStyle name="警告文本 2 4 3 2 4 2 2" xfId="41546"/>
    <cellStyle name="警告文本 2 4 3 2 4 3" xfId="41547"/>
    <cellStyle name="警告文本 2 4 3 2 4 3 2" xfId="41548"/>
    <cellStyle name="警告文本 2 4 3 2 4 4" xfId="41549"/>
    <cellStyle name="警告文本 2 4 3 2 5" xfId="41550"/>
    <cellStyle name="警告文本 2 4 3 2 5 2" xfId="41551"/>
    <cellStyle name="警告文本 2 4 3 2 6" xfId="41552"/>
    <cellStyle name="警告文本 2 4 3 2 6 2" xfId="41553"/>
    <cellStyle name="警告文本 2 4 3 2 7" xfId="41554"/>
    <cellStyle name="警告文本 2 4 3 3" xfId="41555"/>
    <cellStyle name="警告文本 2 4 3 3 2" xfId="41556"/>
    <cellStyle name="警告文本 2 4 3 3 2 2" xfId="41557"/>
    <cellStyle name="警告文本 2 4 3 3 2 2 2" xfId="41558"/>
    <cellStyle name="警告文本 2 4 3 3 2 3" xfId="41559"/>
    <cellStyle name="警告文本 2 4 3 3 2 3 2" xfId="41560"/>
    <cellStyle name="警告文本 2 4 3 3 2 4" xfId="41561"/>
    <cellStyle name="警告文本 2 4 3 3 3" xfId="41562"/>
    <cellStyle name="警告文本 2 4 3 3 3 2" xfId="41563"/>
    <cellStyle name="警告文本 2 4 3 3 4" xfId="41564"/>
    <cellStyle name="警告文本 2 4 3 3 5" xfId="41565"/>
    <cellStyle name="警告文本 2 4 3 4" xfId="41566"/>
    <cellStyle name="警告文本 2 4 3 4 2 2" xfId="41567"/>
    <cellStyle name="警告文本 2 4 3 4 3" xfId="41568"/>
    <cellStyle name="警告文本 2 4 3 4 3 2" xfId="41569"/>
    <cellStyle name="警告文本 2 4 3 4 4" xfId="41570"/>
    <cellStyle name="警告文本 2 4 3 5" xfId="41571"/>
    <cellStyle name="警告文本 2 4 3 6" xfId="41572"/>
    <cellStyle name="警告文本 2 4 3 7" xfId="41573"/>
    <cellStyle name="警告文本 2 4 4 2" xfId="41574"/>
    <cellStyle name="警告文本 2 4 4 2 2" xfId="41575"/>
    <cellStyle name="警告文本 2 4 4 2 2 2" xfId="41576"/>
    <cellStyle name="警告文本 2 4 4 2 2 3" xfId="41577"/>
    <cellStyle name="警告文本 2 4 4 2 2 4" xfId="41578"/>
    <cellStyle name="警告文本 2 4 4 2 3" xfId="41579"/>
    <cellStyle name="警告文本 2 4 4 2 3 2" xfId="41580"/>
    <cellStyle name="警告文本 2 4 4 2 4" xfId="41581"/>
    <cellStyle name="警告文本 2 4 4 2 4 2" xfId="41582"/>
    <cellStyle name="警告文本 2 4 4 2 5" xfId="41583"/>
    <cellStyle name="警告文本 2 4 4 3" xfId="41584"/>
    <cellStyle name="警告文本 2 4 4 3 2" xfId="41585"/>
    <cellStyle name="警告文本 2 4 4 3 2 2" xfId="41586"/>
    <cellStyle name="警告文本 2 4 4 3 2 2 2" xfId="41587"/>
    <cellStyle name="警告文本 2 4 4 3 2 3" xfId="41588"/>
    <cellStyle name="警告文本 2 4 4 3 2 3 2" xfId="41589"/>
    <cellStyle name="警告文本 2 4 4 3 2 4" xfId="41590"/>
    <cellStyle name="警告文本 2 4 4 3 3" xfId="41591"/>
    <cellStyle name="警告文本 2 4 4 3 3 2" xfId="41592"/>
    <cellStyle name="警告文本 2 4 4 3 4" xfId="41593"/>
    <cellStyle name="警告文本 2 4 4 3 5" xfId="41594"/>
    <cellStyle name="警告文本 2 4 4 4" xfId="41595"/>
    <cellStyle name="警告文本 2 4 4 4 2" xfId="41596"/>
    <cellStyle name="警告文本 2 4 4 4 2 2" xfId="41597"/>
    <cellStyle name="警告文本 2 4 4 4 3" xfId="41598"/>
    <cellStyle name="警告文本 2 4 4 4 3 2" xfId="41599"/>
    <cellStyle name="警告文本 2 4 4 4 4" xfId="41600"/>
    <cellStyle name="警告文本 2 4 4 5" xfId="41601"/>
    <cellStyle name="警告文本 2 4 4 6" xfId="41602"/>
    <cellStyle name="警告文本 2 4 4 6 2" xfId="41603"/>
    <cellStyle name="警告文本 2 4 4 7" xfId="41604"/>
    <cellStyle name="警告文本 2 4 5" xfId="41605"/>
    <cellStyle name="警告文本 2 4 5 2" xfId="41606"/>
    <cellStyle name="警告文本 2 4 5 2 2" xfId="41607"/>
    <cellStyle name="警告文本 2 4 5 2 2 2" xfId="41608"/>
    <cellStyle name="警告文本 2 4 5 2 3" xfId="41609"/>
    <cellStyle name="警告文本 2 4 5 2 3 2" xfId="41610"/>
    <cellStyle name="警告文本 2 4 5 2 4" xfId="41611"/>
    <cellStyle name="警告文本 2 4 5 3" xfId="41612"/>
    <cellStyle name="警告文本 2 4 5 3 2" xfId="41613"/>
    <cellStyle name="警告文本 2 4 5 4" xfId="41614"/>
    <cellStyle name="警告文本 2 4 5 4 2" xfId="41615"/>
    <cellStyle name="警告文本 2 4 5 5" xfId="41616"/>
    <cellStyle name="警告文本 2 4 6" xfId="41617"/>
    <cellStyle name="警告文本 2 4 6 2" xfId="41618"/>
    <cellStyle name="警告文本 2 4 6 2 2" xfId="41619"/>
    <cellStyle name="警告文本 2 4 6 3" xfId="41620"/>
    <cellStyle name="警告文本 2 4 6 3 2" xfId="41621"/>
    <cellStyle name="警告文本 2 4 6 4" xfId="41622"/>
    <cellStyle name="警告文本 2 4 7" xfId="41623"/>
    <cellStyle name="警告文本 2 4 7 2" xfId="41624"/>
    <cellStyle name="警告文本 2 4 8" xfId="41625"/>
    <cellStyle name="警告文本 2 4 8 2" xfId="41626"/>
    <cellStyle name="警告文本 2 4 9" xfId="41627"/>
    <cellStyle name="警告文本 2 5" xfId="41628"/>
    <cellStyle name="警告文本 2 5 2" xfId="41629"/>
    <cellStyle name="警告文本 2 5 2 2" xfId="41630"/>
    <cellStyle name="警告文本 2 5 2 2 2" xfId="41631"/>
    <cellStyle name="警告文本 2 5 2 2 2 2" xfId="41632"/>
    <cellStyle name="警告文本 2 5 2 2 2 2 2" xfId="41633"/>
    <cellStyle name="警告文本 2 5 2 2 2 2 2 2" xfId="41634"/>
    <cellStyle name="警告文本 2 5 2 2 2 2 3" xfId="41635"/>
    <cellStyle name="警告文本 2 5 2 2 2 2 3 2" xfId="41636"/>
    <cellStyle name="警告文本 2 5 2 2 2 3" xfId="41637"/>
    <cellStyle name="警告文本 2 5 2 2 2 3 2" xfId="41638"/>
    <cellStyle name="警告文本 2 5 2 2 3" xfId="41639"/>
    <cellStyle name="警告文本 2 5 2 2 3 2" xfId="41640"/>
    <cellStyle name="警告文本 2 5 2 2 3 3" xfId="41641"/>
    <cellStyle name="警告文本 2 5 2 2 4" xfId="41642"/>
    <cellStyle name="警告文本 2 5 2 2 4 2" xfId="41643"/>
    <cellStyle name="警告文本 2 5 2 2 4 2 2" xfId="41644"/>
    <cellStyle name="警告文本 2 5 2 2 4 3" xfId="41645"/>
    <cellStyle name="警告文本 2 5 2 2 4 3 2" xfId="41646"/>
    <cellStyle name="警告文本 2 5 2 2 5" xfId="41647"/>
    <cellStyle name="警告文本 2 5 2 2 5 2" xfId="41648"/>
    <cellStyle name="警告文本 2 5 2 2 6" xfId="41649"/>
    <cellStyle name="警告文本 2 5 2 2 6 2" xfId="41650"/>
    <cellStyle name="警告文本 2 5 2 2 7" xfId="41651"/>
    <cellStyle name="警告文本 2 5 2 3" xfId="41652"/>
    <cellStyle name="警告文本 2 5 2 3 2" xfId="41653"/>
    <cellStyle name="警告文本 2 5 2 3 2 2" xfId="41654"/>
    <cellStyle name="警告文本 2 5 2 3 2 2 2" xfId="41655"/>
    <cellStyle name="警告文本 2 5 2 3 2 3" xfId="41656"/>
    <cellStyle name="警告文本 2 5 2 3 2 3 2" xfId="41657"/>
    <cellStyle name="警告文本 2 5 2 3 3" xfId="41658"/>
    <cellStyle name="警告文本 2 5 2 3 3 2" xfId="41659"/>
    <cellStyle name="警告文本 2 5 2 3 4" xfId="41660"/>
    <cellStyle name="警告文本 2 5 2 3 5" xfId="41661"/>
    <cellStyle name="警告文本 2 5 2 4" xfId="41662"/>
    <cellStyle name="警告文本 2 5 2 4 2 2" xfId="41663"/>
    <cellStyle name="警告文本 2 5 2 4 3" xfId="41664"/>
    <cellStyle name="警告文本 2 5 2 4 3 2" xfId="41665"/>
    <cellStyle name="警告文本 2 5 2 4 4" xfId="41666"/>
    <cellStyle name="警告文本 2 5 2 5" xfId="41667"/>
    <cellStyle name="警告文本 2 5 3" xfId="41668"/>
    <cellStyle name="警告文本 2 5 3 2" xfId="41669"/>
    <cellStyle name="警告文本 2 5 3 2 2" xfId="41670"/>
    <cellStyle name="警告文本 2 5 3 2 2 2" xfId="41671"/>
    <cellStyle name="警告文本 2 5 3 2 2 2 2" xfId="41672"/>
    <cellStyle name="警告文本 2 5 3 2 2 3" xfId="41673"/>
    <cellStyle name="警告文本 2 5 3 2 2 3 2" xfId="41674"/>
    <cellStyle name="警告文本 2 5 3 2 3" xfId="41675"/>
    <cellStyle name="警告文本 2 5 3 2 3 2" xfId="41676"/>
    <cellStyle name="警告文本 2 5 3 2 4" xfId="41677"/>
    <cellStyle name="警告文本 2 5 3 2 4 2" xfId="41678"/>
    <cellStyle name="警告文本 2 5 3 2 5" xfId="41679"/>
    <cellStyle name="警告文本 2 5 3 3" xfId="41680"/>
    <cellStyle name="警告文本 2 5 3 3 2 2 2" xfId="41681"/>
    <cellStyle name="警告文本 2 5 3 3 2 3" xfId="41682"/>
    <cellStyle name="警告文本 2 5 3 3 2 3 2" xfId="41683"/>
    <cellStyle name="警告文本 2 5 3 3 3 2" xfId="41684"/>
    <cellStyle name="警告文本 2 5 3 3 4" xfId="41685"/>
    <cellStyle name="警告文本 2 5 3 3 5" xfId="41686"/>
    <cellStyle name="警告文本 2 5 3 4" xfId="41687"/>
    <cellStyle name="警告文本 2 5 3 4 2" xfId="41688"/>
    <cellStyle name="警告文本 2 5 3 4 2 2" xfId="41689"/>
    <cellStyle name="警告文本 2 5 3 4 3" xfId="41690"/>
    <cellStyle name="警告文本 2 5 3 4 3 2" xfId="41691"/>
    <cellStyle name="警告文本 2 5 3 4 4" xfId="41692"/>
    <cellStyle name="警告文本 2 5 3 5" xfId="41693"/>
    <cellStyle name="警告文本 2 5 3 6 2" xfId="41694"/>
    <cellStyle name="警告文本 2 5 3 7" xfId="41695"/>
    <cellStyle name="警告文本 2 5 4" xfId="41696"/>
    <cellStyle name="警告文本 2 5 4 2" xfId="41697"/>
    <cellStyle name="警告文本 2 5 4 2 2" xfId="41698"/>
    <cellStyle name="警告文本 2 5 4 2 2 2" xfId="41699"/>
    <cellStyle name="警告文本 2 5 4 2 3" xfId="41700"/>
    <cellStyle name="警告文本 2 5 4 2 3 2" xfId="41701"/>
    <cellStyle name="警告文本 2 5 4 2 4" xfId="41702"/>
    <cellStyle name="警告文本 2 5 4 3" xfId="41703"/>
    <cellStyle name="警告文本 2 5 4 3 2" xfId="41704"/>
    <cellStyle name="警告文本 2 5 4 4" xfId="41705"/>
    <cellStyle name="警告文本 2 5 4 4 2" xfId="41706"/>
    <cellStyle name="警告文本 2 5 4 5" xfId="41707"/>
    <cellStyle name="警告文本 2 5 5" xfId="41708"/>
    <cellStyle name="警告文本 2 5 5 2" xfId="41709"/>
    <cellStyle name="警告文本 2 5 5 2 2" xfId="41710"/>
    <cellStyle name="警告文本 2 5 5 3" xfId="41711"/>
    <cellStyle name="警告文本 2 5 5 3 2" xfId="41712"/>
    <cellStyle name="警告文本 2 5 5 4" xfId="41713"/>
    <cellStyle name="警告文本 2 5 6" xfId="41714"/>
    <cellStyle name="警告文本 2 5 6 2" xfId="41715"/>
    <cellStyle name="警告文本 2 5 7" xfId="41716"/>
    <cellStyle name="警告文本 2 5 7 2" xfId="41717"/>
    <cellStyle name="警告文本 2 5 8" xfId="41718"/>
    <cellStyle name="警告文本 2 6" xfId="41719"/>
    <cellStyle name="警告文本 2 6 2" xfId="41720"/>
    <cellStyle name="警告文本 2 6 2 2" xfId="41721"/>
    <cellStyle name="警告文本 2 6 2 2 2" xfId="41722"/>
    <cellStyle name="警告文本 2 6 2 2 2 2" xfId="41723"/>
    <cellStyle name="警告文本 2 6 2 2 2 2 2" xfId="41724"/>
    <cellStyle name="警告文本 2 6 2 2 2 3" xfId="41725"/>
    <cellStyle name="警告文本 2 6 2 2 2 3 2" xfId="41726"/>
    <cellStyle name="警告文本 2 6 2 2 2 4" xfId="41727"/>
    <cellStyle name="警告文本 2 6 2 2 3" xfId="41728"/>
    <cellStyle name="警告文本 2 6 2 2 3 2" xfId="41729"/>
    <cellStyle name="警告文本 2 6 2 2 4" xfId="41730"/>
    <cellStyle name="警告文本 2 6 2 2 4 2" xfId="41731"/>
    <cellStyle name="警告文本 2 6 2 3" xfId="41732"/>
    <cellStyle name="警告文本 2 6 2 3 2" xfId="41733"/>
    <cellStyle name="警告文本 2 6 2 3 2 2" xfId="41734"/>
    <cellStyle name="警告文本 2 6 2 3 2 2 2" xfId="41735"/>
    <cellStyle name="警告文本 2 6 2 3 2 3" xfId="41736"/>
    <cellStyle name="警告文本 2 6 2 3 2 3 2" xfId="41737"/>
    <cellStyle name="警告文本 2 6 2 3 2 4" xfId="41738"/>
    <cellStyle name="警告文本 2 6 2 3 3" xfId="41739"/>
    <cellStyle name="警告文本 2 6 2 3 3 2" xfId="41740"/>
    <cellStyle name="警告文本 2 6 2 3 4" xfId="41741"/>
    <cellStyle name="警告文本 2 6 2 4" xfId="41742"/>
    <cellStyle name="警告文本 2 6 2 4 2" xfId="41743"/>
    <cellStyle name="警告文本 2 6 2 4 2 2" xfId="41744"/>
    <cellStyle name="警告文本 2 6 2 4 3" xfId="41745"/>
    <cellStyle name="警告文本 2 6 2 4 3 2" xfId="41746"/>
    <cellStyle name="警告文本 2 6 2 4 4" xfId="41747"/>
    <cellStyle name="警告文本 2 6 2 5" xfId="41748"/>
    <cellStyle name="警告文本 2 6 2 5 2" xfId="41749"/>
    <cellStyle name="警告文本 2 6 3" xfId="41750"/>
    <cellStyle name="警告文本 2 6 3 2" xfId="41751"/>
    <cellStyle name="警告文本 2 6 3 2 2" xfId="41752"/>
    <cellStyle name="警告文本 2 6 3 2 2 2" xfId="41753"/>
    <cellStyle name="警告文本 2 6 3 2 3" xfId="41754"/>
    <cellStyle name="警告文本 2 6 3 2 3 2" xfId="41755"/>
    <cellStyle name="警告文本 2 6 3 2 4" xfId="41756"/>
    <cellStyle name="警告文本 2 6 3 3" xfId="41757"/>
    <cellStyle name="警告文本 2 6 3 4" xfId="41758"/>
    <cellStyle name="警告文本 2 6 3 4 2" xfId="41759"/>
    <cellStyle name="警告文本 2 6 4" xfId="41760"/>
    <cellStyle name="警告文本 2 6 4 2" xfId="41761"/>
    <cellStyle name="警告文本 2 6 4 2 2" xfId="41762"/>
    <cellStyle name="警告文本 2 6 4 3" xfId="41763"/>
    <cellStyle name="警告文本 2 6 4 3 2" xfId="41764"/>
    <cellStyle name="警告文本 2 6 4 4" xfId="41765"/>
    <cellStyle name="警告文本 2 6 5" xfId="41766"/>
    <cellStyle name="警告文本 2 6 5 2" xfId="41767"/>
    <cellStyle name="警告文本 2 6 6" xfId="41768"/>
    <cellStyle name="警告文本 2 6 6 2" xfId="41769"/>
    <cellStyle name="警告文本 2 6 7" xfId="41770"/>
    <cellStyle name="警告文本 2 7 2" xfId="41771"/>
    <cellStyle name="警告文本 2 7 2 2" xfId="41772"/>
    <cellStyle name="警告文本 2 7 2 2 2" xfId="41773"/>
    <cellStyle name="警告文本 2 7 2 2 2 2" xfId="41774"/>
    <cellStyle name="警告文本 2 7 2 2 3" xfId="41775"/>
    <cellStyle name="警告文本 2 7 2 2 3 2" xfId="41776"/>
    <cellStyle name="警告文本 2 7 2 2 4" xfId="41777"/>
    <cellStyle name="警告文本 2 7 2 3" xfId="41778"/>
    <cellStyle name="输出 2 3 2 4 2 2 3 2" xfId="41779"/>
    <cellStyle name="警告文本 2 7 2 3 2" xfId="41780"/>
    <cellStyle name="警告文本 2 7 3" xfId="41781"/>
    <cellStyle name="警告文本 2 7 3 2" xfId="41782"/>
    <cellStyle name="警告文本 2 7 3 2 2" xfId="41783"/>
    <cellStyle name="警告文本 2 7 3 2 2 2" xfId="41784"/>
    <cellStyle name="警告文本 2 7 3 2 3" xfId="41785"/>
    <cellStyle name="警告文本 2 7 3 2 3 2" xfId="41786"/>
    <cellStyle name="警告文本 2 7 3 2 4" xfId="41787"/>
    <cellStyle name="警告文本 2 7 3 3" xfId="41788"/>
    <cellStyle name="警告文本 2 7 3 3 2" xfId="41789"/>
    <cellStyle name="警告文本 2 7 4" xfId="41790"/>
    <cellStyle name="警告文本 2 7 4 2" xfId="41791"/>
    <cellStyle name="警告文本 2 7 4 2 2" xfId="41792"/>
    <cellStyle name="警告文本 2 7 4 3" xfId="41793"/>
    <cellStyle name="警告文本 2 7 4 3 2" xfId="41794"/>
    <cellStyle name="警告文本 2 7 5" xfId="41795"/>
    <cellStyle name="警告文本 2 7 5 2" xfId="41796"/>
    <cellStyle name="警告文本 2 7 6" xfId="41797"/>
    <cellStyle name="警告文本 2 7 6 2" xfId="41798"/>
    <cellStyle name="警告文本 2 7 7" xfId="41799"/>
    <cellStyle name="警告文本 2 8" xfId="41800"/>
    <cellStyle name="警告文本 2 8 2" xfId="41801"/>
    <cellStyle name="警告文本 2 8 2 2" xfId="41802"/>
    <cellStyle name="警告文本 2 8 2 2 2" xfId="41803"/>
    <cellStyle name="警告文本 2 8 2 3" xfId="41804"/>
    <cellStyle name="警告文本 2 8 2 3 2" xfId="41805"/>
    <cellStyle name="警告文本 2 8 3" xfId="41806"/>
    <cellStyle name="警告文本 2 8 3 2" xfId="41807"/>
    <cellStyle name="警告文本 2 8 4" xfId="41808"/>
    <cellStyle name="警告文本 2 8 4 2" xfId="41809"/>
    <cellStyle name="警告文本 2 8 5" xfId="41810"/>
    <cellStyle name="警告文本 2 9" xfId="41811"/>
    <cellStyle name="警告文本 2 9 2" xfId="41812"/>
    <cellStyle name="警告文本 2 9 2 2" xfId="41813"/>
    <cellStyle name="警告文本 2 9 3" xfId="41814"/>
    <cellStyle name="警告文本 2 9 3 2" xfId="41815"/>
    <cellStyle name="警告文本 2 9 4" xfId="41816"/>
    <cellStyle name="链接单元格 2 11 2" xfId="41817"/>
    <cellStyle name="链接单元格 2 12" xfId="41818"/>
    <cellStyle name="链接单元格 2 2" xfId="41819"/>
    <cellStyle name="链接单元格 2 2 2" xfId="41820"/>
    <cellStyle name="链接单元格 2 2 2 2" xfId="41821"/>
    <cellStyle name="链接单元格 2 2 2 2 2" xfId="41822"/>
    <cellStyle name="链接单元格 2 2 2 2 2 2 2 2 2" xfId="41823"/>
    <cellStyle name="链接单元格 2 2 2 2 2 2 2 3" xfId="41824"/>
    <cellStyle name="链接单元格 2 2 2 2 2 2 2 3 2" xfId="41825"/>
    <cellStyle name="链接单元格 2 2 2 2 2 2 2 4" xfId="41826"/>
    <cellStyle name="链接单元格 2 2 2 2 2 2 4 2" xfId="41827"/>
    <cellStyle name="链接单元格 2 2 2 2 2 2 5" xfId="41828"/>
    <cellStyle name="适中 2 4 3 2 2 2 2" xfId="41829"/>
    <cellStyle name="链接单元格 2 2 2 2 2 3 2 2" xfId="41830"/>
    <cellStyle name="链接单元格 2 2 2 2 2 3 2 3" xfId="41831"/>
    <cellStyle name="链接单元格 2 2 2 2 2 3 2 4" xfId="41832"/>
    <cellStyle name="链接单元格 2 2 2 2 2 3 3" xfId="41833"/>
    <cellStyle name="链接单元格 2 2 2 2 2 3 3 2" xfId="41834"/>
    <cellStyle name="链接单元格 2 2 2 2 2 3 4" xfId="41835"/>
    <cellStyle name="链接单元格 2 2 2 2 2 3 4 2" xfId="41836"/>
    <cellStyle name="链接单元格 2 2 2 2 2 3 5" xfId="41837"/>
    <cellStyle name="适中 2 4 3 2 2 3 2" xfId="41838"/>
    <cellStyle name="链接单元格 2 2 2 2 2 4 2 2" xfId="41839"/>
    <cellStyle name="链接单元格 2 2 2 2 2 4 3" xfId="41840"/>
    <cellStyle name="链接单元格 2 2 2 2 2 4 3 2" xfId="41841"/>
    <cellStyle name="链接单元格 2 2 2 2 2 4 4" xfId="41842"/>
    <cellStyle name="链接单元格 2 2 2 2 2 5 2" xfId="41843"/>
    <cellStyle name="链接单元格 2 2 2 2 2 6" xfId="41844"/>
    <cellStyle name="链接单元格 2 2 2 2 2 6 2" xfId="41845"/>
    <cellStyle name="链接单元格 2 2 2 2 2 7" xfId="41846"/>
    <cellStyle name="链接单元格 2 2 2 2 3" xfId="41847"/>
    <cellStyle name="链接单元格 2 2 2 2 4" xfId="41848"/>
    <cellStyle name="链接单元格 2 2 2 2 4 3 2" xfId="41849"/>
    <cellStyle name="链接单元格 2 2 2 2 4 4" xfId="41850"/>
    <cellStyle name="链接单元格 2 2 2 2 5" xfId="41851"/>
    <cellStyle name="链接单元格 2 2 2 2 5 2" xfId="41852"/>
    <cellStyle name="链接单元格 2 2 2 2 6 2" xfId="41853"/>
    <cellStyle name="链接单元格 2 2 2 2 7" xfId="41854"/>
    <cellStyle name="链接单元格 2 2 2 3" xfId="41855"/>
    <cellStyle name="链接单元格 2 2 2 3 2" xfId="41856"/>
    <cellStyle name="链接单元格 2 2 2 3 2 2 2 2" xfId="41857"/>
    <cellStyle name="链接单元格 2 2 2 3 2 2 3" xfId="41858"/>
    <cellStyle name="链接单元格 2 2 2 3 2 2 3 2" xfId="41859"/>
    <cellStyle name="链接单元格 2 2 2 3 2 2 4" xfId="41860"/>
    <cellStyle name="强调文字颜色 1 2 6 2 2 4 2" xfId="41861"/>
    <cellStyle name="链接单元格 2 2 2 3 2 4 2" xfId="41862"/>
    <cellStyle name="链接单元格 2 2 2 3 2 5" xfId="41863"/>
    <cellStyle name="链接单元格 2 2 2 3 3" xfId="41864"/>
    <cellStyle name="链接单元格 2 2 2 3 3 2 2 2" xfId="41865"/>
    <cellStyle name="链接单元格 2 2 2 3 3 2 3" xfId="41866"/>
    <cellStyle name="链接单元格 2 2 2 3 3 2 3 2" xfId="41867"/>
    <cellStyle name="链接单元格 2 2 2 3 3 2 4" xfId="41868"/>
    <cellStyle name="强调文字颜色 1 2 6 2 3 4 2" xfId="41869"/>
    <cellStyle name="链接单元格 2 2 2 3 4" xfId="41870"/>
    <cellStyle name="链接单元格 2 2 2 3 4 2" xfId="41871"/>
    <cellStyle name="链接单元格 2 2 2 3 4 2 2" xfId="41872"/>
    <cellStyle name="链接单元格 2 2 2 3 4 3 2" xfId="41873"/>
    <cellStyle name="链接单元格 2 2 2 3 4 4" xfId="41874"/>
    <cellStyle name="链接单元格 2 2 2 3 5" xfId="41875"/>
    <cellStyle name="链接单元格 2 2 2 3 5 2" xfId="41876"/>
    <cellStyle name="链接单元格 2 2 2 3 7" xfId="41877"/>
    <cellStyle name="链接单元格 2 2 2 4" xfId="41878"/>
    <cellStyle name="链接单元格 2 2 2 4 2" xfId="41879"/>
    <cellStyle name="链接单元格 2 2 2 4 3" xfId="41880"/>
    <cellStyle name="链接单元格 2 2 2 4 4" xfId="41881"/>
    <cellStyle name="链接单元格 2 2 2 4 4 2" xfId="41882"/>
    <cellStyle name="链接单元格 2 2 2 4 5" xfId="41883"/>
    <cellStyle name="链接单元格 2 2 2 5" xfId="41884"/>
    <cellStyle name="链接单元格 2 2 2 5 2" xfId="41885"/>
    <cellStyle name="链接单元格 2 2 2 5 2 2" xfId="41886"/>
    <cellStyle name="链接单元格 2 2 2 5 3" xfId="41887"/>
    <cellStyle name="链接单元格 2 2 2 5 3 2" xfId="41888"/>
    <cellStyle name="链接单元格 2 2 2 5 4" xfId="41889"/>
    <cellStyle name="链接单元格 2 2 2 6" xfId="41890"/>
    <cellStyle name="链接单元格 2 2 2 6 2" xfId="41891"/>
    <cellStyle name="链接单元格 2 2 2 7" xfId="41892"/>
    <cellStyle name="链接单元格 2 2 2 7 2" xfId="41893"/>
    <cellStyle name="链接单元格 2 2 2 8" xfId="41894"/>
    <cellStyle name="链接单元格 2 2 3" xfId="41895"/>
    <cellStyle name="链接单元格 2 2 3 2" xfId="41896"/>
    <cellStyle name="链接单元格 2 2 3 2 2" xfId="41897"/>
    <cellStyle name="链接单元格 2 2 3 2 2 2 2 2" xfId="41898"/>
    <cellStyle name="链接单元格 2 2 3 2 2 2 3" xfId="41899"/>
    <cellStyle name="链接单元格 2 2 3 2 2 2 3 2" xfId="41900"/>
    <cellStyle name="链接单元格 2 2 3 2 2 4 2" xfId="41901"/>
    <cellStyle name="链接单元格 2 2 3 2 2 5" xfId="41902"/>
    <cellStyle name="链接单元格 2 2 3 2 3" xfId="41903"/>
    <cellStyle name="链接单元格 2 2 3 2 3 2 2 2" xfId="41904"/>
    <cellStyle name="链接单元格 2 2 3 2 3 2 3" xfId="41905"/>
    <cellStyle name="链接单元格 2 2 3 2 3 2 3 2" xfId="41906"/>
    <cellStyle name="链接单元格 2 2 3 2 3 3 2" xfId="41907"/>
    <cellStyle name="链接单元格 2 2 3 2 3 4" xfId="41908"/>
    <cellStyle name="链接单元格 2 2 3 2 3 4 2" xfId="41909"/>
    <cellStyle name="链接单元格 2 2 3 2 3 5" xfId="41910"/>
    <cellStyle name="链接单元格 2 2 3 2 4" xfId="41911"/>
    <cellStyle name="链接单元格 2 2 3 2 4 2" xfId="41912"/>
    <cellStyle name="链接单元格 2 2 3 2 4 2 2" xfId="41913"/>
    <cellStyle name="链接单元格 2 2 3 2 4 3" xfId="41914"/>
    <cellStyle name="链接单元格 2 2 3 2 4 3 2" xfId="41915"/>
    <cellStyle name="链接单元格 2 2 3 2 4 4" xfId="41916"/>
    <cellStyle name="链接单元格 2 2 3 2 5" xfId="41917"/>
    <cellStyle name="链接单元格 2 2 3 2 5 2" xfId="41918"/>
    <cellStyle name="链接单元格 2 2 3 2 6 2" xfId="41919"/>
    <cellStyle name="链接单元格 2 2 3 2 7" xfId="41920"/>
    <cellStyle name="链接单元格 2 2 3 3" xfId="41921"/>
    <cellStyle name="链接单元格 2 2 3 3 2" xfId="41922"/>
    <cellStyle name="链接单元格 2 2 3 3 3" xfId="41923"/>
    <cellStyle name="链接单元格 2 2 3 3 4" xfId="41924"/>
    <cellStyle name="链接单元格 2 2 3 3 4 2" xfId="41925"/>
    <cellStyle name="链接单元格 2 2 3 3 5" xfId="41926"/>
    <cellStyle name="链接单元格 2 2 3 4" xfId="41927"/>
    <cellStyle name="链接单元格 2 2 3 4 2" xfId="41928"/>
    <cellStyle name="链接单元格 2 2 3 4 2 2" xfId="41929"/>
    <cellStyle name="链接单元格 2 2 3 4 3" xfId="41930"/>
    <cellStyle name="链接单元格 2 2 3 4 3 2" xfId="41931"/>
    <cellStyle name="链接单元格 2 2 3 4 4" xfId="41932"/>
    <cellStyle name="链接单元格 2 2 3 5" xfId="41933"/>
    <cellStyle name="链接单元格 2 2 3 5 2" xfId="41934"/>
    <cellStyle name="链接单元格 2 2 3 6" xfId="41935"/>
    <cellStyle name="链接单元格 2 2 3 6 2" xfId="41936"/>
    <cellStyle name="链接单元格 2 2 3 7" xfId="41937"/>
    <cellStyle name="链接单元格 2 2 4" xfId="41938"/>
    <cellStyle name="链接单元格 2 2 4 2" xfId="41939"/>
    <cellStyle name="链接单元格 2 2 4 2 2" xfId="41940"/>
    <cellStyle name="链接单元格 2 2 4 2 2 3 2" xfId="41941"/>
    <cellStyle name="链接单元格 2 2 4 2 2 4" xfId="41942"/>
    <cellStyle name="链接单元格 2 2 4 2 3" xfId="41943"/>
    <cellStyle name="链接单元格 2 2 4 2 3 2" xfId="41944"/>
    <cellStyle name="链接单元格 2 2 4 2 4" xfId="41945"/>
    <cellStyle name="链接单元格 2 2 4 2 4 2" xfId="41946"/>
    <cellStyle name="链接单元格 2 2 4 2 5" xfId="41947"/>
    <cellStyle name="链接单元格 2 2 4 3" xfId="41948"/>
    <cellStyle name="链接单元格 2 2 4 3 2" xfId="41949"/>
    <cellStyle name="链接单元格 2 2 4 3 2 2" xfId="41950"/>
    <cellStyle name="链接单元格 2 2 4 3 2 2 2" xfId="41951"/>
    <cellStyle name="链接单元格 2 2 4 3 2 3" xfId="41952"/>
    <cellStyle name="链接单元格 2 2 4 3 2 3 2" xfId="41953"/>
    <cellStyle name="链接单元格 2 2 4 3 2 4" xfId="41954"/>
    <cellStyle name="链接单元格 2 2 4 3 3" xfId="41955"/>
    <cellStyle name="链接单元格 2 2 4 3 3 2" xfId="41956"/>
    <cellStyle name="链接单元格 2 2 4 3 4" xfId="41957"/>
    <cellStyle name="链接单元格 2 2 4 3 4 2" xfId="41958"/>
    <cellStyle name="链接单元格 2 2 4 3 5" xfId="41959"/>
    <cellStyle name="链接单元格 2 2 4 4" xfId="41960"/>
    <cellStyle name="链接单元格 2 2 4 4 2" xfId="41961"/>
    <cellStyle name="链接单元格 2 2 4 4 2 2" xfId="41962"/>
    <cellStyle name="链接单元格 2 2 4 4 3" xfId="41963"/>
    <cellStyle name="链接单元格 2 2 4 4 3 2" xfId="41964"/>
    <cellStyle name="链接单元格 2 2 4 4 4" xfId="41965"/>
    <cellStyle name="链接单元格 2 2 4 5" xfId="41966"/>
    <cellStyle name="链接单元格 2 2 4 5 2" xfId="41967"/>
    <cellStyle name="链接单元格 2 2 4 6" xfId="41968"/>
    <cellStyle name="链接单元格 2 2 4 6 2" xfId="41969"/>
    <cellStyle name="链接单元格 2 2 4 7" xfId="41970"/>
    <cellStyle name="链接单元格 2 3" xfId="41971"/>
    <cellStyle name="链接单元格 2 3 2" xfId="41972"/>
    <cellStyle name="链接单元格 2 3 2 2" xfId="41973"/>
    <cellStyle name="链接单元格 2 3 2 2 2" xfId="41974"/>
    <cellStyle name="链接单元格 2 3 2 2 2 2 2 3" xfId="41975"/>
    <cellStyle name="链接单元格 2 3 2 2 2 2 2 3 2" xfId="41976"/>
    <cellStyle name="链接单元格 2 3 2 2 2 2 2 4" xfId="41977"/>
    <cellStyle name="链接单元格 2 3 2 2 2 2 4 2" xfId="41978"/>
    <cellStyle name="链接单元格 2 3 2 2 2 2 5" xfId="41979"/>
    <cellStyle name="适中 2 5 3 2 2 2 2" xfId="41980"/>
    <cellStyle name="链接单元格 2 3 2 2 2 3 2 2" xfId="41981"/>
    <cellStyle name="链接单元格 2 3 2 2 2 3 2 2 2" xfId="41982"/>
    <cellStyle name="链接单元格 2 3 2 2 2 3 2 3" xfId="41983"/>
    <cellStyle name="链接单元格 2 3 2 2 2 3 2 3 2" xfId="41984"/>
    <cellStyle name="链接单元格 2 3 2 2 2 3 2 4" xfId="41985"/>
    <cellStyle name="链接单元格 2 3 2 2 2 3 3" xfId="41986"/>
    <cellStyle name="链接单元格 2 3 2 2 2 3 3 2" xfId="41987"/>
    <cellStyle name="链接单元格 2 3 2 2 2 3 4" xfId="41988"/>
    <cellStyle name="链接单元格 2 3 2 2 2 3 4 2" xfId="41989"/>
    <cellStyle name="链接单元格 2 3 2 2 2 3 5" xfId="41990"/>
    <cellStyle name="适中 2 5 3 2 2 3 2" xfId="41991"/>
    <cellStyle name="链接单元格 2 3 2 2 2 4 2 2" xfId="41992"/>
    <cellStyle name="链接单元格 2 3 2 2 2 4 3" xfId="41993"/>
    <cellStyle name="链接单元格 2 3 2 2 2 4 3 2" xfId="41994"/>
    <cellStyle name="链接单元格 2 3 2 2 2 4 4" xfId="41995"/>
    <cellStyle name="链接单元格 2 3 2 2 2 5 2" xfId="41996"/>
    <cellStyle name="链接单元格 2 3 2 2 2 6" xfId="41997"/>
    <cellStyle name="链接单元格 2 3 2 2 2 6 2" xfId="41998"/>
    <cellStyle name="链接单元格 2 3 2 2 2 7" xfId="41999"/>
    <cellStyle name="链接单元格 2 3 2 2 3" xfId="42000"/>
    <cellStyle name="链接单元格 2 3 2 2 4" xfId="42001"/>
    <cellStyle name="链接单元格 2 3 2 2 4 3 2" xfId="42002"/>
    <cellStyle name="链接单元格 2 3 2 2 5" xfId="42003"/>
    <cellStyle name="链接单元格 2 3 2 2 5 2" xfId="42004"/>
    <cellStyle name="链接单元格 2 3 2 2 6 2" xfId="42005"/>
    <cellStyle name="链接单元格 2 3 2 2 7" xfId="42006"/>
    <cellStyle name="链接单元格 2 3 2 3" xfId="42007"/>
    <cellStyle name="链接单元格 2 3 2 3 2" xfId="42008"/>
    <cellStyle name="链接单元格 2 3 2 3 2 2 2 2" xfId="42009"/>
    <cellStyle name="链接单元格 2 3 2 3 2 2 3" xfId="42010"/>
    <cellStyle name="链接单元格 2 3 2 3 2 2 3 2" xfId="42011"/>
    <cellStyle name="链接单元格 2 3 2 3 2 2 4" xfId="42012"/>
    <cellStyle name="链接单元格 2 3 2 3 2 4 2" xfId="42013"/>
    <cellStyle name="链接单元格 2 3 2 3 2 5" xfId="42014"/>
    <cellStyle name="链接单元格 2 3 2 3 3" xfId="42015"/>
    <cellStyle name="链接单元格 2 3 2 3 3 2 2 2" xfId="42016"/>
    <cellStyle name="链接单元格 2 3 2 3 3 2 3" xfId="42017"/>
    <cellStyle name="链接单元格 2 3 2 3 3 2 3 2" xfId="42018"/>
    <cellStyle name="链接单元格 2 3 2 3 3 2 4" xfId="42019"/>
    <cellStyle name="链接单元格 2 3 2 3 3 3 2" xfId="42020"/>
    <cellStyle name="链接单元格 2 3 2 3 3 4" xfId="42021"/>
    <cellStyle name="链接单元格 2 3 2 3 3 4 2" xfId="42022"/>
    <cellStyle name="链接单元格 2 3 2 3 3 5" xfId="42023"/>
    <cellStyle name="链接单元格 2 3 2 3 4" xfId="42024"/>
    <cellStyle name="链接单元格 2 3 2 3 4 2" xfId="42025"/>
    <cellStyle name="链接单元格 2 3 2 3 4 2 2" xfId="42026"/>
    <cellStyle name="链接单元格 2 3 2 3 4 3 2" xfId="42027"/>
    <cellStyle name="链接单元格 2 3 2 3 4 4" xfId="42028"/>
    <cellStyle name="链接单元格 2 3 2 3 5" xfId="42029"/>
    <cellStyle name="链接单元格 2 3 2 3 5 2" xfId="42030"/>
    <cellStyle name="链接单元格 2 3 2 3 6" xfId="42031"/>
    <cellStyle name="链接单元格 2 3 2 3 6 2" xfId="42032"/>
    <cellStyle name="链接单元格 2 3 2 3 7" xfId="42033"/>
    <cellStyle name="链接单元格 2 3 2 4" xfId="42034"/>
    <cellStyle name="链接单元格 2 3 2 4 2" xfId="42035"/>
    <cellStyle name="链接单元格 2 3 2 5" xfId="42036"/>
    <cellStyle name="链接单元格 2 3 2 5 2" xfId="42037"/>
    <cellStyle name="链接单元格 2 3 2 5 2 2" xfId="42038"/>
    <cellStyle name="链接单元格 2 3 2 6" xfId="42039"/>
    <cellStyle name="链接单元格 2 3 2 6 2" xfId="42040"/>
    <cellStyle name="链接单元格 2 3 2 7" xfId="42041"/>
    <cellStyle name="链接单元格 2 3 2 7 2" xfId="42042"/>
    <cellStyle name="链接单元格 2 3 2 8" xfId="42043"/>
    <cellStyle name="链接单元格 2 3 3 2 2" xfId="42044"/>
    <cellStyle name="适中 2 3 2 2 2 2 2 3 2" xfId="42045"/>
    <cellStyle name="链接单元格 2 3 3 2 2 2 2 2" xfId="42046"/>
    <cellStyle name="链接单元格 2 3 3 2 2 2 3" xfId="42047"/>
    <cellStyle name="链接单元格 2 3 3 2 2 2 3 2" xfId="42048"/>
    <cellStyle name="链接单元格 2 3 3 2 2 4 2" xfId="42049"/>
    <cellStyle name="链接单元格 2 3 3 2 2 5" xfId="42050"/>
    <cellStyle name="链接单元格 2 3 3 2 3" xfId="42051"/>
    <cellStyle name="链接单元格 2 3 3 2 3 2 2 2" xfId="42052"/>
    <cellStyle name="链接单元格 2 3 3 2 3 2 3" xfId="42053"/>
    <cellStyle name="链接单元格 2 3 3 2 3 2 3 2" xfId="42054"/>
    <cellStyle name="链接单元格 2 3 3 2 3 2 4" xfId="42055"/>
    <cellStyle name="链接单元格 2 3 3 2 3 3 2" xfId="42056"/>
    <cellStyle name="链接单元格 2 3 3 2 3 4" xfId="42057"/>
    <cellStyle name="链接单元格 2 3 3 2 3 4 2" xfId="42058"/>
    <cellStyle name="链接单元格 2 3 3 2 3 5" xfId="42059"/>
    <cellStyle name="链接单元格 2 3 3 2 4" xfId="42060"/>
    <cellStyle name="链接单元格 2 3 3 2 4 2" xfId="42061"/>
    <cellStyle name="链接单元格 2 3 3 2 4 2 2" xfId="42062"/>
    <cellStyle name="链接单元格 2 3 3 2 4 3" xfId="42063"/>
    <cellStyle name="链接单元格 2 3 3 2 4 3 2" xfId="42064"/>
    <cellStyle name="链接单元格 2 3 3 2 4 4" xfId="42065"/>
    <cellStyle name="链接单元格 2 3 3 2 5" xfId="42066"/>
    <cellStyle name="链接单元格 2 3 3 2 5 2" xfId="42067"/>
    <cellStyle name="链接单元格 2 3 3 2 6" xfId="42068"/>
    <cellStyle name="链接单元格 2 3 3 2 6 2" xfId="42069"/>
    <cellStyle name="链接单元格 2 3 3 2 7" xfId="42070"/>
    <cellStyle name="链接单元格 2 3 3 3" xfId="42071"/>
    <cellStyle name="适中 2 3 2 2 2 2 2 4" xfId="42072"/>
    <cellStyle name="链接单元格 2 3 3 3 2" xfId="42073"/>
    <cellStyle name="链接单元格 2 3 3 3 3" xfId="42074"/>
    <cellStyle name="链接单元格 2 3 3 3 4" xfId="42075"/>
    <cellStyle name="链接单元格 2 3 3 3 4 2" xfId="42076"/>
    <cellStyle name="链接单元格 2 3 3 3 5" xfId="42077"/>
    <cellStyle name="链接单元格 2 3 3 4" xfId="42078"/>
    <cellStyle name="链接单元格 2 3 3 4 2" xfId="42079"/>
    <cellStyle name="链接单元格 2 3 3 4 2 2" xfId="42080"/>
    <cellStyle name="链接单元格 2 3 3 5" xfId="42081"/>
    <cellStyle name="链接单元格 2 3 3 5 2" xfId="42082"/>
    <cellStyle name="链接单元格 2 3 3 6" xfId="42083"/>
    <cellStyle name="链接单元格 2 3 3 6 2" xfId="42084"/>
    <cellStyle name="链接单元格 2 3 3 7" xfId="42085"/>
    <cellStyle name="链接单元格 2 3 4 2 2" xfId="42086"/>
    <cellStyle name="链接单元格 2 3 4 2 2 3 2" xfId="42087"/>
    <cellStyle name="链接单元格 2 3 4 2 2 4" xfId="42088"/>
    <cellStyle name="链接单元格 2 3 4 2 3" xfId="42089"/>
    <cellStyle name="链接单元格 2 3 4 2 3 2" xfId="42090"/>
    <cellStyle name="链接单元格 2 3 4 2 4" xfId="42091"/>
    <cellStyle name="链接单元格 2 3 4 2 4 2" xfId="42092"/>
    <cellStyle name="链接单元格 2 3 4 2 5" xfId="42093"/>
    <cellStyle name="链接单元格 2 3 4 3" xfId="42094"/>
    <cellStyle name="链接单元格 2 3 4 3 2" xfId="42095"/>
    <cellStyle name="链接单元格 2 3 4 3 2 2" xfId="42096"/>
    <cellStyle name="链接单元格 2 3 4 3 2 2 2" xfId="42097"/>
    <cellStyle name="链接单元格 2 3 4 3 2 3 2" xfId="42098"/>
    <cellStyle name="链接单元格 2 3 4 3 2 4" xfId="42099"/>
    <cellStyle name="链接单元格 2 3 4 3 3" xfId="42100"/>
    <cellStyle name="链接单元格 2 3 4 3 3 2" xfId="42101"/>
    <cellStyle name="链接单元格 2 3 4 3 4" xfId="42102"/>
    <cellStyle name="链接单元格 2 3 4 3 4 2" xfId="42103"/>
    <cellStyle name="链接单元格 2 3 4 3 5" xfId="42104"/>
    <cellStyle name="链接单元格 2 3 4 4" xfId="42105"/>
    <cellStyle name="链接单元格 2 3 4 4 2" xfId="42106"/>
    <cellStyle name="链接单元格 2 3 4 4 2 2" xfId="42107"/>
    <cellStyle name="链接单元格 2 3 4 4 3 2" xfId="42108"/>
    <cellStyle name="链接单元格 2 3 4 4 4" xfId="42109"/>
    <cellStyle name="链接单元格 2 3 4 5" xfId="42110"/>
    <cellStyle name="链接单元格 2 3 4 5 2" xfId="42111"/>
    <cellStyle name="链接单元格 2 3 4 6" xfId="42112"/>
    <cellStyle name="链接单元格 2 3 4 6 2" xfId="42113"/>
    <cellStyle name="链接单元格 2 3 4 7" xfId="42114"/>
    <cellStyle name="链接单元格 2 4" xfId="42115"/>
    <cellStyle name="链接单元格 2 4 2" xfId="42116"/>
    <cellStyle name="链接单元格 2 4 2 2" xfId="42117"/>
    <cellStyle name="链接单元格 2 4 2 2 2" xfId="42118"/>
    <cellStyle name="链接单元格 2 4 2 2 2 2 2 2" xfId="42119"/>
    <cellStyle name="链接单元格 2 4 2 2 2 2 2 2 2" xfId="42120"/>
    <cellStyle name="链接单元格 2 4 2 2 2 2 2 3" xfId="42121"/>
    <cellStyle name="链接单元格 2 4 2 2 2 2 2 3 2" xfId="42122"/>
    <cellStyle name="链接单元格 2 4 2 2 2 2 2 4" xfId="42123"/>
    <cellStyle name="链接单元格 2 4 2 2 2 2 3" xfId="42124"/>
    <cellStyle name="链接单元格 2 4 2 2 2 2 3 2" xfId="42125"/>
    <cellStyle name="链接单元格 2 4 2 2 2 2 4" xfId="42126"/>
    <cellStyle name="链接单元格 2 4 2 2 2 2 4 2" xfId="42127"/>
    <cellStyle name="链接单元格 2 4 2 2 2 2 5" xfId="42128"/>
    <cellStyle name="链接单元格 2 4 2 2 2 3 2 2" xfId="42129"/>
    <cellStyle name="链接单元格 2 4 2 2 2 3 2 2 2" xfId="42130"/>
    <cellStyle name="链接单元格 2 4 2 2 2 3 2 3" xfId="42131"/>
    <cellStyle name="链接单元格 2 4 2 2 2 3 2 3 2" xfId="42132"/>
    <cellStyle name="链接单元格 2 4 2 2 2 3 2 4" xfId="42133"/>
    <cellStyle name="链接单元格 2 4 2 2 2 3 3" xfId="42134"/>
    <cellStyle name="链接单元格 2 4 2 2 2 3 3 2" xfId="42135"/>
    <cellStyle name="链接单元格 2 4 2 2 2 3 4" xfId="42136"/>
    <cellStyle name="链接单元格 2 4 2 2 2 3 4 2" xfId="42137"/>
    <cellStyle name="链接单元格 2 4 2 2 2 3 5" xfId="42138"/>
    <cellStyle name="链接单元格 2 4 2 2 2 4 2" xfId="42139"/>
    <cellStyle name="链接单元格 2 4 2 2 2 4 2 2" xfId="42140"/>
    <cellStyle name="链接单元格 2 4 2 2 2 4 3" xfId="42141"/>
    <cellStyle name="链接单元格 2 4 2 2 2 4 3 2" xfId="42142"/>
    <cellStyle name="链接单元格 2 4 2 2 2 4 4" xfId="42143"/>
    <cellStyle name="链接单元格 2 4 2 2 2 5" xfId="42144"/>
    <cellStyle name="链接单元格 2 4 2 2 2 5 2" xfId="42145"/>
    <cellStyle name="链接单元格 2 4 2 2 2 6" xfId="42146"/>
    <cellStyle name="链接单元格 2 4 2 2 2 7" xfId="42147"/>
    <cellStyle name="链接单元格 2 4 2 2 3" xfId="42148"/>
    <cellStyle name="链接单元格 2 4 2 2 3 2 2 2" xfId="42149"/>
    <cellStyle name="链接单元格 2 4 2 2 3 2 3" xfId="42150"/>
    <cellStyle name="链接单元格 2 4 2 2 3 2 3 2" xfId="42151"/>
    <cellStyle name="链接单元格 2 4 2 2 3 2 4" xfId="42152"/>
    <cellStyle name="链接单元格 2 4 2 2 3 3 2" xfId="42153"/>
    <cellStyle name="链接单元格 2 4 2 2 3 4" xfId="42154"/>
    <cellStyle name="链接单元格 2 4 2 2 3 4 2" xfId="42155"/>
    <cellStyle name="链接单元格 2 4 2 2 3 5" xfId="42156"/>
    <cellStyle name="链接单元格 2 4 2 2 4" xfId="42157"/>
    <cellStyle name="链接单元格 2 4 2 2 4 2" xfId="42158"/>
    <cellStyle name="链接单元格 2 4 2 2 4 2 2" xfId="42159"/>
    <cellStyle name="链接单元格 2 4 2 2 4 3" xfId="42160"/>
    <cellStyle name="链接单元格 2 4 2 2 4 3 2" xfId="42161"/>
    <cellStyle name="链接单元格 2 4 2 2 4 4" xfId="42162"/>
    <cellStyle name="链接单元格 2 4 2 2 5 2" xfId="42163"/>
    <cellStyle name="链接单元格 2 4 2 2 6 2" xfId="42164"/>
    <cellStyle name="链接单元格 2 4 2 2 7" xfId="42165"/>
    <cellStyle name="链接单元格 2 4 2 3" xfId="42166"/>
    <cellStyle name="链接单元格 2 4 2 3 2" xfId="42167"/>
    <cellStyle name="链接单元格 2 4 2 3 2 2 2 2" xfId="42168"/>
    <cellStyle name="链接单元格 2 4 2 3 2 2 3" xfId="42169"/>
    <cellStyle name="链接单元格 2 4 2 3 2 2 3 2" xfId="42170"/>
    <cellStyle name="链接单元格 2 4 2 3 2 2 4" xfId="42171"/>
    <cellStyle name="链接单元格 2 4 2 3 2 4 2" xfId="42172"/>
    <cellStyle name="链接单元格 2 4 2 3 2 5" xfId="42173"/>
    <cellStyle name="链接单元格 2 4 2 3 3" xfId="42174"/>
    <cellStyle name="链接单元格 2 4 2 3 3 2 2 2" xfId="42175"/>
    <cellStyle name="链接单元格 2 4 2 3 3 2 3" xfId="42176"/>
    <cellStyle name="链接单元格 2 4 2 3 3 2 3 2" xfId="42177"/>
    <cellStyle name="链接单元格 2 4 2 3 3 2 4" xfId="42178"/>
    <cellStyle name="链接单元格 2 4 2 3 3 3 2" xfId="42179"/>
    <cellStyle name="链接单元格 2 4 2 3 3 4" xfId="42180"/>
    <cellStyle name="链接单元格 2 4 2 3 3 4 2" xfId="42181"/>
    <cellStyle name="链接单元格 2 4 2 3 3 5" xfId="42182"/>
    <cellStyle name="链接单元格 2 4 2 3 4" xfId="42183"/>
    <cellStyle name="链接单元格 2 4 2 3 4 2" xfId="42184"/>
    <cellStyle name="链接单元格 2 4 2 3 4 2 2" xfId="42185"/>
    <cellStyle name="链接单元格 2 4 2 3 4 3 2" xfId="42186"/>
    <cellStyle name="链接单元格 2 4 2 3 4 4" xfId="42187"/>
    <cellStyle name="链接单元格 2 4 2 3 5 2" xfId="42188"/>
    <cellStyle name="链接单元格 2 4 2 3 6" xfId="42189"/>
    <cellStyle name="链接单元格 2 4 2 3 6 2" xfId="42190"/>
    <cellStyle name="链接单元格 2 4 2 3 7" xfId="42191"/>
    <cellStyle name="链接单元格 2 4 2 4" xfId="42192"/>
    <cellStyle name="链接单元格 2 4 2 4 2" xfId="42193"/>
    <cellStyle name="链接单元格 2 4 2 4 2 2" xfId="42194"/>
    <cellStyle name="链接单元格 2 4 2 4 2 2 2" xfId="42195"/>
    <cellStyle name="链接单元格 2 4 2 4 2 3" xfId="42196"/>
    <cellStyle name="链接单元格 2 4 2 4 2 3 2" xfId="42197"/>
    <cellStyle name="链接单元格 2 4 2 4 2 4" xfId="42198"/>
    <cellStyle name="链接单元格 2 4 2 5" xfId="42199"/>
    <cellStyle name="链接单元格 2 4 2 5 2" xfId="42200"/>
    <cellStyle name="链接单元格 2 4 2 5 2 2" xfId="42201"/>
    <cellStyle name="链接单元格 2 4 2 5 3 2" xfId="42202"/>
    <cellStyle name="链接单元格 2 4 2 5 4" xfId="42203"/>
    <cellStyle name="链接单元格 2 4 2 6" xfId="42204"/>
    <cellStyle name="链接单元格 2 4 2 6 2" xfId="42205"/>
    <cellStyle name="链接单元格 2 4 2 7" xfId="42206"/>
    <cellStyle name="链接单元格 2 4 2 7 2" xfId="42207"/>
    <cellStyle name="链接单元格 2 4 2 8" xfId="42208"/>
    <cellStyle name="链接单元格 2 4 3 2" xfId="42209"/>
    <cellStyle name="适中 2 3 2 2 2 3 2 3" xfId="42210"/>
    <cellStyle name="链接单元格 2 4 3 2 2" xfId="42211"/>
    <cellStyle name="适中 2 3 2 2 2 3 2 3 2" xfId="42212"/>
    <cellStyle name="链接单元格 2 4 3 2 2 2 3" xfId="42213"/>
    <cellStyle name="链接单元格 2 4 3 2 2 3 2" xfId="42214"/>
    <cellStyle name="链接单元格 2 4 3 2 2 4" xfId="42215"/>
    <cellStyle name="链接单元格 2 4 3 2 2 4 2" xfId="42216"/>
    <cellStyle name="链接单元格 2 4 3 2 2 5" xfId="42217"/>
    <cellStyle name="链接单元格 2 4 3 2 3" xfId="42218"/>
    <cellStyle name="链接单元格 2 4 3 2 3 2" xfId="42219"/>
    <cellStyle name="链接单元格 2 4 3 2 3 2 2" xfId="42220"/>
    <cellStyle name="链接单元格 2 4 3 2 3 2 2 2" xfId="42221"/>
    <cellStyle name="链接单元格 2 4 3 2 3 2 3" xfId="42222"/>
    <cellStyle name="链接单元格 2 4 3 2 3 2 3 2" xfId="42223"/>
    <cellStyle name="链接单元格 2 4 3 2 3 3" xfId="42224"/>
    <cellStyle name="链接单元格 2 4 3 2 3 3 2" xfId="42225"/>
    <cellStyle name="链接单元格 2 4 3 2 3 4" xfId="42226"/>
    <cellStyle name="链接单元格 2 4 3 2 3 4 2" xfId="42227"/>
    <cellStyle name="链接单元格 2 4 3 2 3 5" xfId="42228"/>
    <cellStyle name="链接单元格 2 4 3 2 4" xfId="42229"/>
    <cellStyle name="链接单元格 2 4 3 2 4 2" xfId="42230"/>
    <cellStyle name="链接单元格 2 4 3 2 4 2 2" xfId="42231"/>
    <cellStyle name="链接单元格 2 4 3 2 4 3" xfId="42232"/>
    <cellStyle name="链接单元格 2 4 3 2 4 3 2" xfId="42233"/>
    <cellStyle name="链接单元格 2 4 3 2 4 4" xfId="42234"/>
    <cellStyle name="链接单元格 2 4 3 2 5" xfId="42235"/>
    <cellStyle name="链接单元格 2 4 3 2 5 2" xfId="42236"/>
    <cellStyle name="链接单元格 2 4 3 2 6" xfId="42237"/>
    <cellStyle name="链接单元格 2 4 3 2 6 2" xfId="42238"/>
    <cellStyle name="链接单元格 2 4 3 2 7" xfId="42239"/>
    <cellStyle name="链接单元格 2 4 3 3" xfId="42240"/>
    <cellStyle name="适中 2 3 2 2 2 3 2 4" xfId="42241"/>
    <cellStyle name="链接单元格 2 4 3 3 2" xfId="42242"/>
    <cellStyle name="链接单元格 2 4 3 3 2 2" xfId="42243"/>
    <cellStyle name="强调文字颜色 1 2 4 3" xfId="42244"/>
    <cellStyle name="链接单元格 2 4 3 3 2 2 2" xfId="42245"/>
    <cellStyle name="强调文字颜色 1 2 4 3 2" xfId="42246"/>
    <cellStyle name="链接单元格 2 4 3 3 2 3" xfId="42247"/>
    <cellStyle name="强调文字颜色 1 2 4 4" xfId="42248"/>
    <cellStyle name="链接单元格 2 4 3 3 2 3 2" xfId="42249"/>
    <cellStyle name="强调文字颜色 1 2 4 4 2" xfId="42250"/>
    <cellStyle name="链接单元格 2 4 3 3 2 4" xfId="42251"/>
    <cellStyle name="强调文字颜色 1 2 4 5" xfId="42252"/>
    <cellStyle name="链接单元格 2 4 3 3 3" xfId="42253"/>
    <cellStyle name="链接单元格 2 4 3 3 3 2" xfId="42254"/>
    <cellStyle name="强调文字颜色 1 2 5 3" xfId="42255"/>
    <cellStyle name="链接单元格 2 4 3 3 4" xfId="42256"/>
    <cellStyle name="链接单元格 2 4 3 3 4 2" xfId="42257"/>
    <cellStyle name="强调文字颜色 1 2 6 3" xfId="42258"/>
    <cellStyle name="链接单元格 2 4 3 3 5" xfId="42259"/>
    <cellStyle name="链接单元格 2 4 3 4" xfId="42260"/>
    <cellStyle name="链接单元格 2 4 3 4 2" xfId="42261"/>
    <cellStyle name="链接单元格 2 4 3 4 2 2" xfId="42262"/>
    <cellStyle name="链接单元格 2 4 3 4 3 2" xfId="42263"/>
    <cellStyle name="链接单元格 2 4 3 4 4" xfId="42264"/>
    <cellStyle name="链接单元格 2 4 3 5" xfId="42265"/>
    <cellStyle name="链接单元格 2 4 3 5 2" xfId="42266"/>
    <cellStyle name="链接单元格 2 4 3 6" xfId="42267"/>
    <cellStyle name="链接单元格 2 4 3 6 2" xfId="42268"/>
    <cellStyle name="链接单元格 2 4 3 7" xfId="42269"/>
    <cellStyle name="链接单元格 2 4 4" xfId="42270"/>
    <cellStyle name="链接单元格 2 4 4 2" xfId="42271"/>
    <cellStyle name="链接单元格 2 4 4 2 2" xfId="42272"/>
    <cellStyle name="链接单元格 2 4 4 2 2 3 2" xfId="42273"/>
    <cellStyle name="链接单元格 2 4 4 2 2 4" xfId="42274"/>
    <cellStyle name="链接单元格 2 4 4 2 3" xfId="42275"/>
    <cellStyle name="链接单元格 2 4 4 2 3 2" xfId="42276"/>
    <cellStyle name="链接单元格 2 4 4 2 4" xfId="42277"/>
    <cellStyle name="链接单元格 2 4 4 2 4 2" xfId="42278"/>
    <cellStyle name="链接单元格 2 4 4 2 5" xfId="42279"/>
    <cellStyle name="链接单元格 2 4 4 3" xfId="42280"/>
    <cellStyle name="链接单元格 2 4 4 3 2" xfId="42281"/>
    <cellStyle name="链接单元格 2 4 4 3 2 2" xfId="42282"/>
    <cellStyle name="强调文字颜色 2 2 4 3" xfId="42283"/>
    <cellStyle name="链接单元格 2 4 4 3 2 2 2" xfId="42284"/>
    <cellStyle name="强调文字颜色 2 2 4 3 2" xfId="42285"/>
    <cellStyle name="链接单元格 2 4 4 3 2 3" xfId="42286"/>
    <cellStyle name="强调文字颜色 2 2 4 4" xfId="42287"/>
    <cellStyle name="链接单元格 2 4 4 3 2 3 2" xfId="42288"/>
    <cellStyle name="强调文字颜色 2 2 4 4 2" xfId="42289"/>
    <cellStyle name="链接单元格 2 4 4 3 2 4" xfId="42290"/>
    <cellStyle name="强调文字颜色 2 2 4 5" xfId="42291"/>
    <cellStyle name="链接单元格 2 4 4 3 3" xfId="42292"/>
    <cellStyle name="链接单元格 2 4 4 3 3 2" xfId="42293"/>
    <cellStyle name="强调文字颜色 2 2 5 3" xfId="42294"/>
    <cellStyle name="链接单元格 2 4 4 3 4" xfId="42295"/>
    <cellStyle name="链接单元格 2 4 4 3 4 2" xfId="42296"/>
    <cellStyle name="强调文字颜色 2 2 6 3" xfId="42297"/>
    <cellStyle name="链接单元格 2 4 4 3 5" xfId="42298"/>
    <cellStyle name="链接单元格 2 4 4 4" xfId="42299"/>
    <cellStyle name="链接单元格 2 4 4 4 2" xfId="42300"/>
    <cellStyle name="链接单元格 2 4 4 4 2 2" xfId="42301"/>
    <cellStyle name="链接单元格 2 4 4 4 3" xfId="42302"/>
    <cellStyle name="链接单元格 2 4 4 4 3 2" xfId="42303"/>
    <cellStyle name="链接单元格 2 4 4 4 4" xfId="42304"/>
    <cellStyle name="链接单元格 2 4 4 5" xfId="42305"/>
    <cellStyle name="链接单元格 2 4 4 5 2" xfId="42306"/>
    <cellStyle name="链接单元格 2 4 4 6" xfId="42307"/>
    <cellStyle name="链接单元格 2 4 4 6 2" xfId="42308"/>
    <cellStyle name="链接单元格 2 4 4 7" xfId="42309"/>
    <cellStyle name="链接单元格 2 4 5 2 2 2" xfId="42310"/>
    <cellStyle name="链接单元格 2 4 5 2 3" xfId="42311"/>
    <cellStyle name="链接单元格 2 4 5 2 3 2" xfId="42312"/>
    <cellStyle name="链接单元格 2 4 5 2 4" xfId="42313"/>
    <cellStyle name="链接单元格 2 4 5 4 2" xfId="42314"/>
    <cellStyle name="链接单元格 2 4 5 5" xfId="42315"/>
    <cellStyle name="链接单元格 2 4 6 2 2" xfId="42316"/>
    <cellStyle name="链接单元格 2 4 6 3" xfId="42317"/>
    <cellStyle name="链接单元格 2 4 6 3 2" xfId="42318"/>
    <cellStyle name="链接单元格 2 4 6 4" xfId="42319"/>
    <cellStyle name="链接单元格 2 4 8 2" xfId="42320"/>
    <cellStyle name="链接单元格 2 4 9" xfId="42321"/>
    <cellStyle name="链接单元格 2 5" xfId="42322"/>
    <cellStyle name="链接单元格 2 5 2" xfId="42323"/>
    <cellStyle name="链接单元格 2 5 2 2" xfId="42324"/>
    <cellStyle name="链接单元格 2 5 2 2 2" xfId="42325"/>
    <cellStyle name="链接单元格 2 5 2 2 2 2 2 2" xfId="42326"/>
    <cellStyle name="链接单元格 2 5 2 2 2 2 3" xfId="42327"/>
    <cellStyle name="链接单元格 2 5 2 2 2 2 3 2" xfId="42328"/>
    <cellStyle name="链接单元格 2 5 2 2 2 2 4" xfId="42329"/>
    <cellStyle name="链接单元格 2 5 2 2 2 3 2" xfId="42330"/>
    <cellStyle name="链接单元格 2 5 2 2 2 4" xfId="42331"/>
    <cellStyle name="链接单元格 2 5 2 2 2 4 2" xfId="42332"/>
    <cellStyle name="链接单元格 2 5 2 2 2 5" xfId="42333"/>
    <cellStyle name="链接单元格 2 5 2 2 3" xfId="42334"/>
    <cellStyle name="链接单元格 2 5 2 2 3 2" xfId="42335"/>
    <cellStyle name="链接单元格 2 5 2 2 3 2 2" xfId="42336"/>
    <cellStyle name="链接单元格 2 5 2 2 3 2 2 2" xfId="42337"/>
    <cellStyle name="链接单元格 2 5 2 2 3 2 3" xfId="42338"/>
    <cellStyle name="链接单元格 2 5 2 2 3 2 3 2" xfId="42339"/>
    <cellStyle name="链接单元格 2 5 2 2 3 2 4" xfId="42340"/>
    <cellStyle name="链接单元格 2 5 2 2 3 3" xfId="42341"/>
    <cellStyle name="链接单元格 2 5 2 2 3 3 2" xfId="42342"/>
    <cellStyle name="链接单元格 2 5 2 2 3 4" xfId="42343"/>
    <cellStyle name="链接单元格 2 5 2 2 3 4 2" xfId="42344"/>
    <cellStyle name="链接单元格 2 5 2 2 3 5" xfId="42345"/>
    <cellStyle name="链接单元格 2 5 2 2 4" xfId="42346"/>
    <cellStyle name="链接单元格 2 5 2 2 4 2" xfId="42347"/>
    <cellStyle name="链接单元格 2 5 2 2 4 2 2" xfId="42348"/>
    <cellStyle name="链接单元格 2 5 2 2 4 3" xfId="42349"/>
    <cellStyle name="链接单元格 2 5 2 2 4 3 2" xfId="42350"/>
    <cellStyle name="链接单元格 2 5 2 2 4 4" xfId="42351"/>
    <cellStyle name="链接单元格 2 5 2 2 5" xfId="42352"/>
    <cellStyle name="链接单元格 2 5 2 2 6" xfId="42353"/>
    <cellStyle name="链接单元格 2 5 2 2 6 2" xfId="42354"/>
    <cellStyle name="链接单元格 2 5 2 2 7" xfId="42355"/>
    <cellStyle name="链接单元格 2 5 2 3" xfId="42356"/>
    <cellStyle name="链接单元格 2 5 2 3 2" xfId="42357"/>
    <cellStyle name="链接单元格 2 5 2 3 2 2" xfId="42358"/>
    <cellStyle name="链接单元格 2 5 2 3 2 2 2" xfId="42359"/>
    <cellStyle name="链接单元格 2 5 2 3 2 3" xfId="42360"/>
    <cellStyle name="链接单元格 2 5 2 3 2 3 2" xfId="42361"/>
    <cellStyle name="输入 2 4 2 2 2 4 2 4" xfId="42362"/>
    <cellStyle name="链接单元格 2 5 2 3 2 4" xfId="42363"/>
    <cellStyle name="链接单元格 2 5 2 3 3" xfId="42364"/>
    <cellStyle name="链接单元格 2 5 2 3 3 2" xfId="42365"/>
    <cellStyle name="链接单元格 2 5 2 3 4" xfId="42366"/>
    <cellStyle name="链接单元格 2 5 2 3 4 2" xfId="42367"/>
    <cellStyle name="链接单元格 2 5 2 3 5" xfId="42368"/>
    <cellStyle name="链接单元格 2 5 2 4" xfId="42369"/>
    <cellStyle name="链接单元格 2 5 2 4 2" xfId="42370"/>
    <cellStyle name="链接单元格 2 5 2 4 2 2" xfId="42371"/>
    <cellStyle name="链接单元格 2 5 2 5" xfId="42372"/>
    <cellStyle name="链接单元格 2 5 2 5 2" xfId="42373"/>
    <cellStyle name="链接单元格 2 5 2 6" xfId="42374"/>
    <cellStyle name="链接单元格 2 5 2 6 2" xfId="42375"/>
    <cellStyle name="链接单元格 2 5 2 7" xfId="42376"/>
    <cellStyle name="链接单元格 2 5 3 2" xfId="42377"/>
    <cellStyle name="链接单元格 2 5 3 2 2" xfId="42378"/>
    <cellStyle name="链接单元格 2 5 3 2 2 3 2" xfId="42379"/>
    <cellStyle name="链接单元格 2 5 3 2 2 4" xfId="42380"/>
    <cellStyle name="链接单元格 2 5 3 2 3" xfId="42381"/>
    <cellStyle name="链接单元格 2 5 3 2 3 2" xfId="42382"/>
    <cellStyle name="链接单元格 2 5 3 2 4" xfId="42383"/>
    <cellStyle name="链接单元格 2 5 3 2 4 2" xfId="42384"/>
    <cellStyle name="链接单元格 2 5 3 2 5" xfId="42385"/>
    <cellStyle name="链接单元格 2 5 3 3" xfId="42386"/>
    <cellStyle name="链接单元格 2 5 3 3 2" xfId="42387"/>
    <cellStyle name="链接单元格 2 5 3 3 2 2" xfId="42388"/>
    <cellStyle name="链接单元格 2 5 3 3 2 2 2" xfId="42389"/>
    <cellStyle name="链接单元格 2 5 3 3 2 3" xfId="42390"/>
    <cellStyle name="链接单元格 2 5 3 3 2 3 2" xfId="42391"/>
    <cellStyle name="链接单元格 2 5 3 3 2 4" xfId="42392"/>
    <cellStyle name="链接单元格 2 5 3 3 3" xfId="42393"/>
    <cellStyle name="链接单元格 2 5 3 3 3 2" xfId="42394"/>
    <cellStyle name="链接单元格 2 5 3 3 4" xfId="42395"/>
    <cellStyle name="链接单元格 2 5 3 3 4 2" xfId="42396"/>
    <cellStyle name="链接单元格 2 5 3 3 5" xfId="42397"/>
    <cellStyle name="链接单元格 2 5 3 4" xfId="42398"/>
    <cellStyle name="链接单元格 2 5 3 4 2" xfId="42399"/>
    <cellStyle name="链接单元格 2 5 3 4 2 2" xfId="42400"/>
    <cellStyle name="链接单元格 2 5 3 4 3 2" xfId="42401"/>
    <cellStyle name="链接单元格 2 5 3 4 4" xfId="42402"/>
    <cellStyle name="链接单元格 2 5 3 5" xfId="42403"/>
    <cellStyle name="链接单元格 2 5 3 5 2" xfId="42404"/>
    <cellStyle name="链接单元格 2 5 3 6" xfId="42405"/>
    <cellStyle name="链接单元格 2 5 3 6 2" xfId="42406"/>
    <cellStyle name="链接单元格 2 5 3 7" xfId="42407"/>
    <cellStyle name="链接单元格 2 5 4" xfId="42408"/>
    <cellStyle name="链接单元格 2 5 4 2" xfId="42409"/>
    <cellStyle name="链接单元格 2 5 4 2 2" xfId="42410"/>
    <cellStyle name="链接单元格 2 5 4 2 2 2" xfId="42411"/>
    <cellStyle name="链接单元格 2 5 4 2 3" xfId="42412"/>
    <cellStyle name="链接单元格 2 5 4 2 3 2" xfId="42413"/>
    <cellStyle name="链接单元格 2 5 4 2 4" xfId="42414"/>
    <cellStyle name="链接单元格 2 5 4 3" xfId="42415"/>
    <cellStyle name="链接单元格 2 5 4 3 2" xfId="42416"/>
    <cellStyle name="链接单元格 2 5 4 4" xfId="42417"/>
    <cellStyle name="链接单元格 2 5 4 4 2" xfId="42418"/>
    <cellStyle name="链接单元格 2 5 4 5" xfId="42419"/>
    <cellStyle name="链接单元格 2 5 5 2 2" xfId="42420"/>
    <cellStyle name="链接单元格 2 5 5 3" xfId="42421"/>
    <cellStyle name="链接单元格 2 5 5 3 2" xfId="42422"/>
    <cellStyle name="链接单元格 2 5 5 4" xfId="42423"/>
    <cellStyle name="链接单元格 2 5 7 2" xfId="42424"/>
    <cellStyle name="链接单元格 2 5 8" xfId="42425"/>
    <cellStyle name="链接单元格 2 6" xfId="42426"/>
    <cellStyle name="链接单元格 2 6 2" xfId="42427"/>
    <cellStyle name="链接单元格 2 6 2 2" xfId="42428"/>
    <cellStyle name="链接单元格 2 6 2 2 2" xfId="42429"/>
    <cellStyle name="链接单元格 2 6 2 2 2 2" xfId="42430"/>
    <cellStyle name="链接单元格 2 6 2 2 2 2 2" xfId="42431"/>
    <cellStyle name="链接单元格 2 6 2 2 2 3" xfId="42432"/>
    <cellStyle name="链接单元格 2 6 2 2 2 3 2" xfId="42433"/>
    <cellStyle name="链接单元格 2 6 2 2 2 4" xfId="42434"/>
    <cellStyle name="链接单元格 2 6 2 2 3" xfId="42435"/>
    <cellStyle name="链接单元格 2 6 2 2 3 2" xfId="42436"/>
    <cellStyle name="链接单元格 2 6 2 2 4" xfId="42437"/>
    <cellStyle name="链接单元格 2 6 2 2 4 2" xfId="42438"/>
    <cellStyle name="链接单元格 2 6 2 2 5" xfId="42439"/>
    <cellStyle name="链接单元格 2 6 2 3" xfId="42440"/>
    <cellStyle name="链接单元格 2 6 2 3 2" xfId="42441"/>
    <cellStyle name="链接单元格 2 6 2 3 2 2" xfId="42442"/>
    <cellStyle name="链接单元格 2 6 2 3 2 2 2" xfId="42443"/>
    <cellStyle name="链接单元格 2 6 2 3 2 3" xfId="42444"/>
    <cellStyle name="链接单元格 2 6 2 3 2 3 2" xfId="42445"/>
    <cellStyle name="链接单元格 2 6 2 3 2 4" xfId="42446"/>
    <cellStyle name="链接单元格 2 6 2 3 3" xfId="42447"/>
    <cellStyle name="链接单元格 2 6 2 3 3 2" xfId="42448"/>
    <cellStyle name="链接单元格 2 6 2 3 4" xfId="42449"/>
    <cellStyle name="链接单元格 2 6 2 3 4 2" xfId="42450"/>
    <cellStyle name="链接单元格 2 6 2 3 5" xfId="42451"/>
    <cellStyle name="链接单元格 2 6 2 4" xfId="42452"/>
    <cellStyle name="链接单元格 2 6 2 4 2" xfId="42453"/>
    <cellStyle name="链接单元格 2 6 2 4 2 2" xfId="42454"/>
    <cellStyle name="链接单元格 2 6 2 4 3" xfId="42455"/>
    <cellStyle name="链接单元格 2 6 2 4 3 2" xfId="42456"/>
    <cellStyle name="链接单元格 2 6 2 4 4" xfId="42457"/>
    <cellStyle name="链接单元格 2 6 2 5" xfId="42458"/>
    <cellStyle name="链接单元格 2 6 2 5 2" xfId="42459"/>
    <cellStyle name="链接单元格 2 6 2 6" xfId="42460"/>
    <cellStyle name="链接单元格 2 6 2 6 2" xfId="42461"/>
    <cellStyle name="链接单元格 2 6 2 7" xfId="42462"/>
    <cellStyle name="链接单元格 2 6 3" xfId="42463"/>
    <cellStyle name="链接单元格 2 6 3 2" xfId="42464"/>
    <cellStyle name="链接单元格 2 6 3 3" xfId="42465"/>
    <cellStyle name="链接单元格 2 6 3 4" xfId="42466"/>
    <cellStyle name="链接单元格 2 6 3 4 2" xfId="42467"/>
    <cellStyle name="链接单元格 2 6 3 5" xfId="42468"/>
    <cellStyle name="链接单元格 2 6 4" xfId="42469"/>
    <cellStyle name="链接单元格 2 6 4 2" xfId="42470"/>
    <cellStyle name="链接单元格 2 6 4 3" xfId="42471"/>
    <cellStyle name="链接单元格 2 6 4 4" xfId="42472"/>
    <cellStyle name="链接单元格 2 6 5 2" xfId="42473"/>
    <cellStyle name="链接单元格 2 6 6" xfId="42474"/>
    <cellStyle name="链接单元格 2 6 6 2" xfId="42475"/>
    <cellStyle name="链接单元格 2 6 7" xfId="42476"/>
    <cellStyle name="链接单元格 2 7 2" xfId="42477"/>
    <cellStyle name="链接单元格 2 7 2 2" xfId="42478"/>
    <cellStyle name="链接单元格 2 7 2 2 2" xfId="42479"/>
    <cellStyle name="链接单元格 2 7 2 2 2 2" xfId="42480"/>
    <cellStyle name="链接单元格 2 7 2 2 3" xfId="42481"/>
    <cellStyle name="链接单元格 2 7 2 2 3 2" xfId="42482"/>
    <cellStyle name="链接单元格 2 7 2 2 4" xfId="42483"/>
    <cellStyle name="链接单元格 2 7 2 3" xfId="42484"/>
    <cellStyle name="链接单元格 2 7 2 3 2" xfId="42485"/>
    <cellStyle name="链接单元格 2 7 2 4" xfId="42486"/>
    <cellStyle name="链接单元格 2 7 2 4 2" xfId="42487"/>
    <cellStyle name="链接单元格 2 7 2 5" xfId="42488"/>
    <cellStyle name="链接单元格 2 7 3" xfId="42489"/>
    <cellStyle name="链接单元格 2 7 3 2" xfId="42490"/>
    <cellStyle name="链接单元格 2 7 3 2 3 2" xfId="42491"/>
    <cellStyle name="链接单元格 2 7 3 2 4" xfId="42492"/>
    <cellStyle name="链接单元格 2 7 3 3" xfId="42493"/>
    <cellStyle name="链接单元格 2 7 3 3 2" xfId="42494"/>
    <cellStyle name="链接单元格 2 7 3 4" xfId="42495"/>
    <cellStyle name="链接单元格 2 7 3 4 2" xfId="42496"/>
    <cellStyle name="链接单元格 2 7 3 5" xfId="42497"/>
    <cellStyle name="链接单元格 2 7 4" xfId="42498"/>
    <cellStyle name="链接单元格 2 7 4 2" xfId="42499"/>
    <cellStyle name="链接单元格 2 7 4 2 2" xfId="42500"/>
    <cellStyle name="链接单元格 2 7 4 3" xfId="42501"/>
    <cellStyle name="链接单元格 2 7 4 3 2" xfId="42502"/>
    <cellStyle name="链接单元格 2 7 4 4" xfId="42503"/>
    <cellStyle name="链接单元格 2 7 5 2" xfId="42504"/>
    <cellStyle name="链接单元格 2 7 6" xfId="42505"/>
    <cellStyle name="链接单元格 2 7 6 2" xfId="42506"/>
    <cellStyle name="链接单元格 2 7 7" xfId="42507"/>
    <cellStyle name="链接单元格 2 8" xfId="42508"/>
    <cellStyle name="链接单元格 2 8 2" xfId="42509"/>
    <cellStyle name="链接单元格 2 8 2 2" xfId="42510"/>
    <cellStyle name="链接单元格 2 8 2 2 2" xfId="42511"/>
    <cellStyle name="链接单元格 2 8 2 3" xfId="42512"/>
    <cellStyle name="链接单元格 2 8 2 3 2" xfId="42513"/>
    <cellStyle name="链接单元格 2 8 2 4" xfId="42514"/>
    <cellStyle name="链接单元格 2 8 3" xfId="42515"/>
    <cellStyle name="链接单元格 2 8 3 2" xfId="42516"/>
    <cellStyle name="链接单元格 2 8 4" xfId="42517"/>
    <cellStyle name="链接单元格 2 8 4 2" xfId="42518"/>
    <cellStyle name="链接单元格 2 8 5" xfId="42519"/>
    <cellStyle name="链接单元格 2 9" xfId="42520"/>
    <cellStyle name="链接单元格 2 9 2" xfId="42521"/>
    <cellStyle name="链接单元格 2 9 2 2" xfId="42522"/>
    <cellStyle name="链接单元格 2 9 3" xfId="42523"/>
    <cellStyle name="链接单元格 2 9 3 2" xfId="42524"/>
    <cellStyle name="链接单元格 2 9 4" xfId="42525"/>
    <cellStyle name="千位分隔 2" xfId="42526"/>
    <cellStyle name="强调文字颜色 1 2 10" xfId="42527"/>
    <cellStyle name="强调文字颜色 1 2 10 2" xfId="42528"/>
    <cellStyle name="强调文字颜色 1 2 11" xfId="42529"/>
    <cellStyle name="强调文字颜色 1 2 11 2" xfId="42530"/>
    <cellStyle name="强调文字颜色 1 2 12" xfId="42531"/>
    <cellStyle name="强调文字颜色 1 2 2 2" xfId="42532"/>
    <cellStyle name="强调文字颜色 1 2 2 2 2" xfId="42533"/>
    <cellStyle name="强调文字颜色 1 2 2 2 2 2" xfId="42534"/>
    <cellStyle name="强调文字颜色 1 2 2 2 2 2 3 2" xfId="42535"/>
    <cellStyle name="强调文字颜色 1 2 2 2 2 2 3 2 2 2" xfId="42536"/>
    <cellStyle name="强调文字颜色 1 2 2 2 2 2 3 2 3" xfId="42537"/>
    <cellStyle name="强调文字颜色 1 2 2 2 2 2 3 2 3 2" xfId="42538"/>
    <cellStyle name="强调文字颜色 1 2 2 2 2 2 3 2 4" xfId="42539"/>
    <cellStyle name="强调文字颜色 1 2 2 2 2 2 4" xfId="42540"/>
    <cellStyle name="强调文字颜色 1 2 2 2 2 2 4 2" xfId="42541"/>
    <cellStyle name="强调文字颜色 1 2 2 2 2 2 4 2 2" xfId="42542"/>
    <cellStyle name="强调文字颜色 1 2 2 2 2 2 4 3 2" xfId="42543"/>
    <cellStyle name="强调文字颜色 1 2 2 2 2 2 4 4" xfId="42544"/>
    <cellStyle name="强调文字颜色 1 2 2 2 2 2 5" xfId="42545"/>
    <cellStyle name="强调文字颜色 1 2 2 2 2 2 5 2" xfId="42546"/>
    <cellStyle name="强调文字颜色 1 2 2 2 2 2 6" xfId="42547"/>
    <cellStyle name="强调文字颜色 1 2 2 2 2 2 7" xfId="42548"/>
    <cellStyle name="强调文字颜色 1 2 2 2 2 3" xfId="42549"/>
    <cellStyle name="强调文字颜色 1 2 2 2 2 3 2" xfId="42550"/>
    <cellStyle name="强调文字颜色 1 2 2 2 2 3 2 2" xfId="42551"/>
    <cellStyle name="强调文字颜色 1 2 2 2 2 3 3" xfId="42552"/>
    <cellStyle name="强调文字颜色 1 2 2 2 2 3 3 2" xfId="42553"/>
    <cellStyle name="强调文字颜色 1 2 2 2 2 3 4" xfId="42554"/>
    <cellStyle name="强调文字颜色 1 2 2 2 2 3 4 2" xfId="42555"/>
    <cellStyle name="强调文字颜色 1 2 2 2 2 3 5" xfId="42556"/>
    <cellStyle name="强调文字颜色 1 2 2 2 2 4" xfId="42557"/>
    <cellStyle name="强调文字颜色 1 2 2 2 2 4 2" xfId="42558"/>
    <cellStyle name="强调文字颜色 1 2 2 2 2 4 2 2" xfId="42559"/>
    <cellStyle name="强调文字颜色 1 2 2 2 2 4 3" xfId="42560"/>
    <cellStyle name="强调文字颜色 1 2 2 2 2 4 3 2" xfId="42561"/>
    <cellStyle name="强调文字颜色 1 2 2 2 2 4 4" xfId="42562"/>
    <cellStyle name="强调文字颜色 1 2 2 2 2 5" xfId="42563"/>
    <cellStyle name="强调文字颜色 1 2 2 2 2 5 2" xfId="42564"/>
    <cellStyle name="强调文字颜色 1 2 2 2 2 6" xfId="42565"/>
    <cellStyle name="强调文字颜色 1 2 2 2 2 6 2" xfId="42566"/>
    <cellStyle name="强调文字颜色 1 2 2 2 2 7" xfId="42567"/>
    <cellStyle name="强调文字颜色 1 2 2 2 3" xfId="42568"/>
    <cellStyle name="强调文字颜色 1 2 2 2 3 2" xfId="42569"/>
    <cellStyle name="强调文字颜色 1 2 2 2 3 2 2" xfId="42570"/>
    <cellStyle name="强调文字颜色 1 2 2 2 3 2 2 2" xfId="42571"/>
    <cellStyle name="强调文字颜色 1 2 2 2 3 2 2 3 2" xfId="42572"/>
    <cellStyle name="强调文字颜色 1 2 2 2 3 2 2 4" xfId="42573"/>
    <cellStyle name="强调文字颜色 1 2 2 2 3 2 3" xfId="42574"/>
    <cellStyle name="强调文字颜色 1 2 2 2 3 2 3 2" xfId="42575"/>
    <cellStyle name="强调文字颜色 1 2 2 2 3 2 4" xfId="42576"/>
    <cellStyle name="强调文字颜色 1 2 2 2 3 2 4 2" xfId="42577"/>
    <cellStyle name="强调文字颜色 1 2 2 2 3 2 5" xfId="42578"/>
    <cellStyle name="强调文字颜色 1 2 2 2 3 3" xfId="42579"/>
    <cellStyle name="强调文字颜色 1 2 2 2 3 3 2" xfId="42580"/>
    <cellStyle name="强调文字颜色 1 2 2 2 3 3 2 2" xfId="42581"/>
    <cellStyle name="强调文字颜色 1 2 2 2 3 3 2 2 2" xfId="42582"/>
    <cellStyle name="强调文字颜色 1 2 2 2 3 3 2 3 2" xfId="42583"/>
    <cellStyle name="强调文字颜色 1 2 2 2 3 3 2 4" xfId="42584"/>
    <cellStyle name="强调文字颜色 1 2 2 2 3 3 3" xfId="42585"/>
    <cellStyle name="强调文字颜色 1 2 2 2 3 3 3 2" xfId="42586"/>
    <cellStyle name="强调文字颜色 1 2 2 2 3 3 4" xfId="42587"/>
    <cellStyle name="强调文字颜色 1 2 2 2 3 3 4 2" xfId="42588"/>
    <cellStyle name="强调文字颜色 1 2 2 2 3 3 5" xfId="42589"/>
    <cellStyle name="强调文字颜色 1 2 2 2 3 4" xfId="42590"/>
    <cellStyle name="强调文字颜色 1 2 2 2 3 4 2" xfId="42591"/>
    <cellStyle name="强调文字颜色 1 2 2 2 3 4 2 2" xfId="42592"/>
    <cellStyle name="强调文字颜色 2 2 2 2 2 2 2 4" xfId="42593"/>
    <cellStyle name="强调文字颜色 1 2 2 2 3 4 3" xfId="42594"/>
    <cellStyle name="强调文字颜色 1 2 2 2 3 4 3 2" xfId="42595"/>
    <cellStyle name="强调文字颜色 2 2 2 2 2 2 3 4" xfId="42596"/>
    <cellStyle name="强调文字颜色 1 2 2 2 3 4 4" xfId="42597"/>
    <cellStyle name="强调文字颜色 1 2 2 2 3 5" xfId="42598"/>
    <cellStyle name="强调文字颜色 1 2 2 2 3 5 2" xfId="42599"/>
    <cellStyle name="强调文字颜色 1 2 2 2 3 6" xfId="42600"/>
    <cellStyle name="强调文字颜色 1 2 2 2 3 6 2" xfId="42601"/>
    <cellStyle name="强调文字颜色 1 2 2 2 3 7" xfId="42602"/>
    <cellStyle name="强调文字颜色 1 2 2 2 4" xfId="42603"/>
    <cellStyle name="强调文字颜色 1 2 2 2 4 2" xfId="42604"/>
    <cellStyle name="强调文字颜色 1 2 2 2 4 2 2" xfId="42605"/>
    <cellStyle name="强调文字颜色 1 2 2 2 4 2 2 2" xfId="42606"/>
    <cellStyle name="强调文字颜色 1 2 2 2 4 2 3" xfId="42607"/>
    <cellStyle name="强调文字颜色 1 2 2 2 4 2 3 2" xfId="42608"/>
    <cellStyle name="强调文字颜色 1 2 2 2 4 2 4" xfId="42609"/>
    <cellStyle name="强调文字颜色 1 2 2 2 4 3" xfId="42610"/>
    <cellStyle name="强调文字颜色 1 2 2 2 4 3 2" xfId="42611"/>
    <cellStyle name="强调文字颜色 1 2 2 2 4 4" xfId="42612"/>
    <cellStyle name="强调文字颜色 1 2 2 2 4 4 2" xfId="42613"/>
    <cellStyle name="强调文字颜色 1 2 2 2 4 5" xfId="42614"/>
    <cellStyle name="强调文字颜色 1 2 2 2 5" xfId="42615"/>
    <cellStyle name="强调文字颜色 1 2 2 2 5 2" xfId="42616"/>
    <cellStyle name="强调文字颜色 1 2 2 2 5 2 2" xfId="42617"/>
    <cellStyle name="强调文字颜色 1 2 2 2 5 3" xfId="42618"/>
    <cellStyle name="强调文字颜色 1 2 2 2 5 3 2" xfId="42619"/>
    <cellStyle name="强调文字颜色 1 2 2 2 5 4" xfId="42620"/>
    <cellStyle name="强调文字颜色 1 2 2 2 6" xfId="42621"/>
    <cellStyle name="强调文字颜色 1 2 2 2 6 2" xfId="42622"/>
    <cellStyle name="强调文字颜色 1 2 2 2 7" xfId="42623"/>
    <cellStyle name="强调文字颜色 1 2 2 2 7 2" xfId="42624"/>
    <cellStyle name="强调文字颜色 1 2 2 2 8" xfId="42625"/>
    <cellStyle name="强调文字颜色 1 2 2 3" xfId="42626"/>
    <cellStyle name="强调文字颜色 1 2 2 3 2" xfId="42627"/>
    <cellStyle name="强调文字颜色 1 2 2 3 2 2" xfId="42628"/>
    <cellStyle name="强调文字颜色 1 2 2 3 2 2 2" xfId="42629"/>
    <cellStyle name="强调文字颜色 1 2 2 3 2 2 2 2" xfId="42630"/>
    <cellStyle name="强调文字颜色 1 2 2 3 2 2 3" xfId="42631"/>
    <cellStyle name="强调文字颜色 1 2 2 3 2 2 3 2" xfId="42632"/>
    <cellStyle name="强调文字颜色 1 2 2 3 2 2 4" xfId="42633"/>
    <cellStyle name="强调文字颜色 1 2 2 3 2 2 4 2" xfId="42634"/>
    <cellStyle name="输入 2 2 2 2 2 4 2 3" xfId="42635"/>
    <cellStyle name="强调文字颜色 1 2 2 3 2 2 5" xfId="42636"/>
    <cellStyle name="强调文字颜色 1 2 2 3 2 3" xfId="42637"/>
    <cellStyle name="强调文字颜色 1 2 2 3 2 3 2" xfId="42638"/>
    <cellStyle name="强调文字颜色 1 2 2 3 2 3 2 2" xfId="42639"/>
    <cellStyle name="强调文字颜色 1 2 2 3 2 3 3" xfId="42640"/>
    <cellStyle name="强调文字颜色 1 2 2 3 2 3 3 2" xfId="42641"/>
    <cellStyle name="强调文字颜色 1 2 2 3 2 3 4" xfId="42642"/>
    <cellStyle name="强调文字颜色 1 2 2 3 2 3 4 2" xfId="42643"/>
    <cellStyle name="强调文字颜色 1 2 2 3 2 3 5" xfId="42644"/>
    <cellStyle name="强调文字颜色 1 2 2 3 2 4" xfId="42645"/>
    <cellStyle name="强调文字颜色 1 2 2 3 2 4 2" xfId="42646"/>
    <cellStyle name="强调文字颜色 1 2 2 3 2 4 2 2" xfId="42647"/>
    <cellStyle name="强调文字颜色 1 2 2 3 2 4 3" xfId="42648"/>
    <cellStyle name="强调文字颜色 1 2 2 3 2 4 3 2" xfId="42649"/>
    <cellStyle name="强调文字颜色 1 2 2 3 2 4 4" xfId="42650"/>
    <cellStyle name="强调文字颜色 1 2 2 3 2 5" xfId="42651"/>
    <cellStyle name="强调文字颜色 1 2 2 3 2 5 2" xfId="42652"/>
    <cellStyle name="强调文字颜色 1 2 2 3 2 6" xfId="42653"/>
    <cellStyle name="强调文字颜色 1 2 2 3 2 6 2" xfId="42654"/>
    <cellStyle name="强调文字颜色 1 2 2 3 2 7" xfId="42655"/>
    <cellStyle name="强调文字颜色 1 2 2 3 3" xfId="42656"/>
    <cellStyle name="强调文字颜色 1 2 2 3 3 2 2 2" xfId="42657"/>
    <cellStyle name="强调文字颜色 1 2 2 3 3 2 3" xfId="42658"/>
    <cellStyle name="强调文字颜色 1 2 2 3 3 2 3 2" xfId="42659"/>
    <cellStyle name="强调文字颜色 1 2 2 3 3 2 4" xfId="42660"/>
    <cellStyle name="强调文字颜色 1 2 2 3 3 4 2" xfId="42661"/>
    <cellStyle name="强调文字颜色 1 2 2 3 3 5" xfId="42662"/>
    <cellStyle name="强调文字颜色 1 2 2 4" xfId="42663"/>
    <cellStyle name="强调文字颜色 1 2 2 4 2" xfId="42664"/>
    <cellStyle name="强调文字颜色 1 2 2 4 2 2" xfId="42665"/>
    <cellStyle name="强调文字颜色 1 2 2 4 2 2 2" xfId="42666"/>
    <cellStyle name="强调文字颜色 1 2 2 4 2 2 2 2" xfId="42667"/>
    <cellStyle name="强调文字颜色 1 2 2 4 2 2 3" xfId="42668"/>
    <cellStyle name="强调文字颜色 1 2 2 4 2 2 3 2" xfId="42669"/>
    <cellStyle name="强调文字颜色 1 2 2 4 2 2 4" xfId="42670"/>
    <cellStyle name="强调文字颜色 1 2 2 4 2 3" xfId="42671"/>
    <cellStyle name="强调文字颜色 1 2 2 4 2 3 2" xfId="42672"/>
    <cellStyle name="强调文字颜色 1 2 2 4 2 4" xfId="42673"/>
    <cellStyle name="强调文字颜色 1 2 2 4 2 4 2" xfId="42674"/>
    <cellStyle name="强调文字颜色 1 2 2 4 2 5" xfId="42675"/>
    <cellStyle name="强调文字颜色 1 2 2 4 3" xfId="42676"/>
    <cellStyle name="强调文字颜色 1 2 2 4 3 2" xfId="42677"/>
    <cellStyle name="强调文字颜色 1 2 2 4 3 2 2 2" xfId="42678"/>
    <cellStyle name="强调文字颜色 1 2 2 4 3 2 3" xfId="42679"/>
    <cellStyle name="强调文字颜色 1 2 2 4 3 2 3 2" xfId="42680"/>
    <cellStyle name="强调文字颜色 1 2 2 4 3 2 4" xfId="42681"/>
    <cellStyle name="强调文字颜色 1 2 2 4 3 3" xfId="42682"/>
    <cellStyle name="强调文字颜色 1 2 2 4 3 3 2" xfId="42683"/>
    <cellStyle name="强调文字颜色 1 2 2 4 3 4" xfId="42684"/>
    <cellStyle name="强调文字颜色 1 2 2 4 3 4 2" xfId="42685"/>
    <cellStyle name="强调文字颜色 1 2 2 4 3 5" xfId="42686"/>
    <cellStyle name="强调文字颜色 1 2 2 5" xfId="42687"/>
    <cellStyle name="强调文字颜色 1 2 2 5 2" xfId="42688"/>
    <cellStyle name="强调文字颜色 1 2 2 5 2 2" xfId="42689"/>
    <cellStyle name="强调文字颜色 1 2 2 5 2 2 2" xfId="42690"/>
    <cellStyle name="强调文字颜色 1 2 2 5 2 3" xfId="42691"/>
    <cellStyle name="强调文字颜色 1 2 2 5 2 3 2" xfId="42692"/>
    <cellStyle name="强调文字颜色 1 2 2 5 2 4" xfId="42693"/>
    <cellStyle name="强调文字颜色 1 2 2 5 3" xfId="42694"/>
    <cellStyle name="强调文字颜色 1 2 2 5 3 2" xfId="42695"/>
    <cellStyle name="强调文字颜色 1 2 2 6" xfId="42696"/>
    <cellStyle name="强调文字颜色 1 2 2 6 2" xfId="42697"/>
    <cellStyle name="强调文字颜色 1 2 2 6 2 2" xfId="42698"/>
    <cellStyle name="强调文字颜色 1 2 2 6 3" xfId="42699"/>
    <cellStyle name="强调文字颜色 1 2 2 6 3 2" xfId="42700"/>
    <cellStyle name="强调文字颜色 1 2 2 7" xfId="42701"/>
    <cellStyle name="强调文字颜色 1 2 2 7 2" xfId="42702"/>
    <cellStyle name="强调文字颜色 1 2 2 8" xfId="42703"/>
    <cellStyle name="强调文字颜色 1 2 2 8 2" xfId="42704"/>
    <cellStyle name="强调文字颜色 1 2 2 9" xfId="42705"/>
    <cellStyle name="强调文字颜色 1 2 3 2" xfId="42706"/>
    <cellStyle name="强调文字颜色 1 2 3 2 2" xfId="42707"/>
    <cellStyle name="强调文字颜色 1 2 3 2 2 2" xfId="42708"/>
    <cellStyle name="强调文字颜色 1 2 3 2 2 2 2" xfId="42709"/>
    <cellStyle name="强调文字颜色 1 2 3 2 2 2 2 2" xfId="42710"/>
    <cellStyle name="强调文字颜色 1 2 3 2 2 2 2 2 2" xfId="42711"/>
    <cellStyle name="强调文字颜色 1 2 3 2 2 2 2 2 2 2" xfId="42712"/>
    <cellStyle name="强调文字颜色 1 2 3 2 2 2 2 2 3" xfId="42713"/>
    <cellStyle name="强调文字颜色 1 2 3 2 2 2 2 2 3 2" xfId="42714"/>
    <cellStyle name="强调文字颜色 1 2 3 2 2 2 2 2 4" xfId="42715"/>
    <cellStyle name="强调文字颜色 1 2 3 2 2 2 2 3" xfId="42716"/>
    <cellStyle name="强调文字颜色 1 2 3 2 2 2 2 3 2" xfId="42717"/>
    <cellStyle name="强调文字颜色 1 2 3 2 2 2 2 4" xfId="42718"/>
    <cellStyle name="强调文字颜色 1 2 3 2 2 2 2 4 2" xfId="42719"/>
    <cellStyle name="强调文字颜色 1 2 3 2 2 2 2 5" xfId="42720"/>
    <cellStyle name="强调文字颜色 1 2 3 2 2 2 3" xfId="42721"/>
    <cellStyle name="强调文字颜色 1 2 3 2 2 2 3 2" xfId="42722"/>
    <cellStyle name="强调文字颜色 1 2 3 2 2 2 3 2 2" xfId="42723"/>
    <cellStyle name="强调文字颜色 1 2 3 2 2 2 3 2 2 2" xfId="42724"/>
    <cellStyle name="强调文字颜色 1 2 3 2 2 2 3 2 3" xfId="42725"/>
    <cellStyle name="强调文字颜色 1 2 3 2 2 2 3 2 3 2" xfId="42726"/>
    <cellStyle name="强调文字颜色 1 2 3 2 2 2 3 2 4" xfId="42727"/>
    <cellStyle name="强调文字颜色 1 2 3 2 2 2 3 3" xfId="42728"/>
    <cellStyle name="强调文字颜色 1 2 3 2 2 2 3 3 2" xfId="42729"/>
    <cellStyle name="强调文字颜色 1 2 3 2 2 2 3 4" xfId="42730"/>
    <cellStyle name="强调文字颜色 1 2 3 2 2 2 3 4 2" xfId="42731"/>
    <cellStyle name="强调文字颜色 1 2 3 2 2 2 3 5" xfId="42732"/>
    <cellStyle name="强调文字颜色 1 2 3 2 2 2 4" xfId="42733"/>
    <cellStyle name="强调文字颜色 1 2 3 2 2 2 4 2" xfId="42734"/>
    <cellStyle name="强调文字颜色 1 2 3 2 2 2 4 2 2" xfId="42735"/>
    <cellStyle name="强调文字颜色 1 2 3 2 2 2 4 3" xfId="42736"/>
    <cellStyle name="强调文字颜色 1 2 3 2 2 2 4 3 2" xfId="42737"/>
    <cellStyle name="强调文字颜色 1 2 3 2 2 2 4 4" xfId="42738"/>
    <cellStyle name="强调文字颜色 1 2 3 2 2 2 5" xfId="42739"/>
    <cellStyle name="强调文字颜色 1 2 3 2 2 2 5 2" xfId="42740"/>
    <cellStyle name="强调文字颜色 1 2 3 2 2 2 6" xfId="42741"/>
    <cellStyle name="强调文字颜色 1 2 3 2 2 2 6 2" xfId="42742"/>
    <cellStyle name="强调文字颜色 1 2 3 2 2 2 7" xfId="42743"/>
    <cellStyle name="强调文字颜色 1 2 3 2 2 3" xfId="42744"/>
    <cellStyle name="强调文字颜色 1 2 3 2 2 3 2" xfId="42745"/>
    <cellStyle name="强调文字颜色 1 2 3 2 2 3 2 2" xfId="42746"/>
    <cellStyle name="强调文字颜色 1 2 3 2 2 3 2 2 2" xfId="42747"/>
    <cellStyle name="强调文字颜色 1 2 3 2 2 3 2 3" xfId="42748"/>
    <cellStyle name="强调文字颜色 1 2 3 2 2 3 2 3 2" xfId="42749"/>
    <cellStyle name="强调文字颜色 1 2 3 2 2 3 2 4" xfId="42750"/>
    <cellStyle name="强调文字颜色 1 2 3 2 2 3 3" xfId="42751"/>
    <cellStyle name="强调文字颜色 1 2 3 2 2 3 3 2" xfId="42752"/>
    <cellStyle name="强调文字颜色 1 2 3 2 2 3 4" xfId="42753"/>
    <cellStyle name="强调文字颜色 1 2 3 2 2 3 4 2" xfId="42754"/>
    <cellStyle name="强调文字颜色 1 2 3 2 2 3 5" xfId="42755"/>
    <cellStyle name="强调文字颜色 1 2 3 2 2 4" xfId="42756"/>
    <cellStyle name="强调文字颜色 1 2 3 2 2 4 2" xfId="42757"/>
    <cellStyle name="强调文字颜色 1 2 3 2 2 4 2 2" xfId="42758"/>
    <cellStyle name="强调文字颜色 1 2 3 2 2 4 3" xfId="42759"/>
    <cellStyle name="强调文字颜色 1 2 3 2 2 4 3 2" xfId="42760"/>
    <cellStyle name="强调文字颜色 1 2 3 2 2 4 4" xfId="42761"/>
    <cellStyle name="强调文字颜色 1 2 3 2 2 5" xfId="42762"/>
    <cellStyle name="强调文字颜色 1 2 3 2 2 5 2" xfId="42763"/>
    <cellStyle name="强调文字颜色 1 2 3 2 2 6" xfId="42764"/>
    <cellStyle name="强调文字颜色 1 2 3 2 2 6 2" xfId="42765"/>
    <cellStyle name="强调文字颜色 1 2 3 2 2 7" xfId="42766"/>
    <cellStyle name="强调文字颜色 1 2 3 2 3" xfId="42767"/>
    <cellStyle name="强调文字颜色 1 2 3 2 3 2" xfId="42768"/>
    <cellStyle name="强调文字颜色 1 2 3 2 3 2 2" xfId="42769"/>
    <cellStyle name="强调文字颜色 1 2 3 2 3 2 2 2" xfId="42770"/>
    <cellStyle name="强调文字颜色 1 2 3 2 3 2 2 2 2" xfId="42771"/>
    <cellStyle name="强调文字颜色 1 2 3 2 3 2 2 3" xfId="42772"/>
    <cellStyle name="强调文字颜色 1 2 3 2 3 2 2 3 2" xfId="42773"/>
    <cellStyle name="强调文字颜色 1 2 3 2 3 2 2 4" xfId="42774"/>
    <cellStyle name="强调文字颜色 1 2 3 2 3 2 3 2" xfId="42775"/>
    <cellStyle name="强调文字颜色 1 2 3 2 3 2 4" xfId="42776"/>
    <cellStyle name="强调文字颜色 1 2 3 2 3 2 4 2" xfId="42777"/>
    <cellStyle name="强调文字颜色 1 2 3 2 3 2 5" xfId="42778"/>
    <cellStyle name="强调文字颜色 1 2 3 2 3 3" xfId="42779"/>
    <cellStyle name="强调文字颜色 1 2 3 2 3 3 2" xfId="42780"/>
    <cellStyle name="强调文字颜色 1 2 3 2 3 3 2 2" xfId="42781"/>
    <cellStyle name="强调文字颜色 1 2 3 2 3 3 2 2 2" xfId="42782"/>
    <cellStyle name="强调文字颜色 1 2 3 2 3 3 2 3" xfId="42783"/>
    <cellStyle name="强调文字颜色 1 2 3 2 3 3 2 3 2" xfId="42784"/>
    <cellStyle name="强调文字颜色 1 2 3 2 3 3 2 4" xfId="42785"/>
    <cellStyle name="强调文字颜色 1 2 3 2 3 3 3 2" xfId="42786"/>
    <cellStyle name="强调文字颜色 1 2 3 2 3 3 4" xfId="42787"/>
    <cellStyle name="强调文字颜色 1 2 3 2 3 3 4 2" xfId="42788"/>
    <cellStyle name="强调文字颜色 1 2 3 2 3 3 5" xfId="42789"/>
    <cellStyle name="强调文字颜色 1 2 3 2 3 4" xfId="42790"/>
    <cellStyle name="强调文字颜色 1 2 3 2 3 4 2" xfId="42791"/>
    <cellStyle name="强调文字颜色 1 2 3 2 3 4 2 2" xfId="42792"/>
    <cellStyle name="强调文字颜色 2 2 3 2 2 2 2 4" xfId="42793"/>
    <cellStyle name="强调文字颜色 1 2 3 2 3 4 3" xfId="42794"/>
    <cellStyle name="强调文字颜色 1 2 3 2 3 4 3 2" xfId="42795"/>
    <cellStyle name="强调文字颜色 2 2 3 2 2 2 3 4" xfId="42796"/>
    <cellStyle name="强调文字颜色 1 2 3 2 3 4 4" xfId="42797"/>
    <cellStyle name="强调文字颜色 1 2 3 2 3 5" xfId="42798"/>
    <cellStyle name="强调文字颜色 1 2 3 2 3 5 2" xfId="42799"/>
    <cellStyle name="强调文字颜色 1 2 3 2 3 6" xfId="42800"/>
    <cellStyle name="强调文字颜色 1 2 3 2 3 6 2" xfId="42801"/>
    <cellStyle name="强调文字颜色 1 2 3 2 3 7" xfId="42802"/>
    <cellStyle name="强调文字颜色 4 2 8 2 2" xfId="42803"/>
    <cellStyle name="强调文字颜色 1 2 3 2 4" xfId="42804"/>
    <cellStyle name="强调文字颜色 1 2 3 2 4 2" xfId="42805"/>
    <cellStyle name="强调文字颜色 1 2 3 2 4 2 2" xfId="42806"/>
    <cellStyle name="强调文字颜色 1 2 3 2 4 2 2 2" xfId="42807"/>
    <cellStyle name="强调文字颜色 1 2 3 2 4 2 3 2" xfId="42808"/>
    <cellStyle name="强调文字颜色 1 2 3 2 4 2 4" xfId="42809"/>
    <cellStyle name="强调文字颜色 1 2 3 2 4 3" xfId="42810"/>
    <cellStyle name="强调文字颜色 1 2 3 2 4 3 2" xfId="42811"/>
    <cellStyle name="强调文字颜色 1 2 3 2 4 4" xfId="42812"/>
    <cellStyle name="强调文字颜色 1 2 3 2 4 4 2" xfId="42813"/>
    <cellStyle name="强调文字颜色 1 2 3 2 4 5" xfId="42814"/>
    <cellStyle name="强调文字颜色 1 2 3 2 5" xfId="42815"/>
    <cellStyle name="强调文字颜色 1 2 3 2 5 2" xfId="42816"/>
    <cellStyle name="强调文字颜色 1 2 3 2 5 2 2" xfId="42817"/>
    <cellStyle name="强调文字颜色 1 2 3 2 5 3" xfId="42818"/>
    <cellStyle name="强调文字颜色 1 2 3 2 5 3 2" xfId="42819"/>
    <cellStyle name="强调文字颜色 1 2 3 2 5 4" xfId="42820"/>
    <cellStyle name="强调文字颜色 1 2 3 2 6" xfId="42821"/>
    <cellStyle name="强调文字颜色 1 2 3 2 6 2" xfId="42822"/>
    <cellStyle name="强调文字颜色 1 2 3 2 7" xfId="42823"/>
    <cellStyle name="强调文字颜色 1 2 3 2 7 2" xfId="42824"/>
    <cellStyle name="强调文字颜色 1 2 3 2 8" xfId="42825"/>
    <cellStyle name="强调文字颜色 1 2 3 3" xfId="42826"/>
    <cellStyle name="强调文字颜色 1 2 3 3 2" xfId="42827"/>
    <cellStyle name="强调文字颜色 1 2 3 3 2 2" xfId="42828"/>
    <cellStyle name="强调文字颜色 1 2 3 3 2 2 2" xfId="42829"/>
    <cellStyle name="强调文字颜色 1 2 3 3 2 2 2 2" xfId="42830"/>
    <cellStyle name="强调文字颜色 1 2 3 3 2 2 2 2 2" xfId="42831"/>
    <cellStyle name="强调文字颜色 1 2 3 3 2 2 2 3" xfId="42832"/>
    <cellStyle name="强调文字颜色 1 2 3 3 2 2 2 3 2" xfId="42833"/>
    <cellStyle name="强调文字颜色 1 2 3 3 2 2 2 4" xfId="42834"/>
    <cellStyle name="强调文字颜色 1 2 3 3 2 2 3" xfId="42835"/>
    <cellStyle name="强调文字颜色 1 2 3 3 2 2 3 2" xfId="42836"/>
    <cellStyle name="强调文字颜色 1 2 3 3 2 2 4" xfId="42837"/>
    <cellStyle name="强调文字颜色 1 2 3 3 2 2 4 2" xfId="42838"/>
    <cellStyle name="强调文字颜色 1 2 3 3 2 2 5" xfId="42839"/>
    <cellStyle name="强调文字颜色 1 2 3 3 2 3" xfId="42840"/>
    <cellStyle name="强调文字颜色 1 2 3 3 2 3 2" xfId="42841"/>
    <cellStyle name="强调文字颜色 1 2 3 3 2 3 2 2" xfId="42842"/>
    <cellStyle name="强调文字颜色 1 2 3 3 2 3 2 2 2" xfId="42843"/>
    <cellStyle name="强调文字颜色 1 2 3 3 2 3 2 3" xfId="42844"/>
    <cellStyle name="强调文字颜色 1 2 3 3 2 3 2 3 2" xfId="42845"/>
    <cellStyle name="强调文字颜色 1 2 3 3 2 3 2 4" xfId="42846"/>
    <cellStyle name="强调文字颜色 1 2 3 3 2 3 3" xfId="42847"/>
    <cellStyle name="强调文字颜色 1 2 3 3 2 3 3 2" xfId="42848"/>
    <cellStyle name="强调文字颜色 1 2 3 3 2 3 4" xfId="42849"/>
    <cellStyle name="强调文字颜色 1 2 3 3 2 3 4 2" xfId="42850"/>
    <cellStyle name="强调文字颜色 1 2 3 3 2 3 5" xfId="42851"/>
    <cellStyle name="强调文字颜色 1 2 3 3 2 4" xfId="42852"/>
    <cellStyle name="强调文字颜色 1 2 3 3 2 4 2" xfId="42853"/>
    <cellStyle name="强调文字颜色 1 2 3 3 2 4 2 2" xfId="42854"/>
    <cellStyle name="强调文字颜色 1 2 3 3 2 4 3" xfId="42855"/>
    <cellStyle name="强调文字颜色 1 2 3 3 2 4 3 2" xfId="42856"/>
    <cellStyle name="强调文字颜色 1 2 3 3 2 4 4" xfId="42857"/>
    <cellStyle name="强调文字颜色 1 2 3 3 2 5" xfId="42858"/>
    <cellStyle name="强调文字颜色 1 2 3 3 2 5 2" xfId="42859"/>
    <cellStyle name="强调文字颜色 1 2 3 3 2 6" xfId="42860"/>
    <cellStyle name="强调文字颜色 1 2 3 3 2 6 2" xfId="42861"/>
    <cellStyle name="强调文字颜色 1 2 3 3 2 7" xfId="42862"/>
    <cellStyle name="强调文字颜色 1 2 3 3 3" xfId="42863"/>
    <cellStyle name="强调文字颜色 1 2 3 3 3 2 2 2" xfId="42864"/>
    <cellStyle name="强调文字颜色 1 2 3 3 3 2 3" xfId="42865"/>
    <cellStyle name="强调文字颜色 1 2 3 3 3 2 3 2" xfId="42866"/>
    <cellStyle name="强调文字颜色 1 2 3 3 3 2 4" xfId="42867"/>
    <cellStyle name="强调文字颜色 1 2 3 3 3 4 2" xfId="42868"/>
    <cellStyle name="注释 2 4 2 3 2 2 2 2 2" xfId="42869"/>
    <cellStyle name="强调文字颜色 1 2 3 3 3 5" xfId="42870"/>
    <cellStyle name="注释 2 4 2 3 2 2 2 3" xfId="42871"/>
    <cellStyle name="强调文字颜色 1 2 3 4" xfId="42872"/>
    <cellStyle name="强调文字颜色 1 2 3 4 2" xfId="42873"/>
    <cellStyle name="强调文字颜色 1 2 3 4 2 2" xfId="42874"/>
    <cellStyle name="强调文字颜色 1 2 3 4 2 2 2" xfId="42875"/>
    <cellStyle name="强调文字颜色 1 2 3 4 2 2 2 2" xfId="42876"/>
    <cellStyle name="强调文字颜色 1 2 3 4 2 2 3" xfId="42877"/>
    <cellStyle name="强调文字颜色 1 2 3 4 2 2 3 2" xfId="42878"/>
    <cellStyle name="强调文字颜色 1 2 3 4 2 2 4" xfId="42879"/>
    <cellStyle name="强调文字颜色 1 2 3 4 2 3" xfId="42880"/>
    <cellStyle name="强调文字颜色 1 2 3 4 2 3 2" xfId="42881"/>
    <cellStyle name="强调文字颜色 1 2 3 4 2 4" xfId="42882"/>
    <cellStyle name="强调文字颜色 1 2 3 4 2 4 2" xfId="42883"/>
    <cellStyle name="强调文字颜色 1 2 3 4 2 5" xfId="42884"/>
    <cellStyle name="强调文字颜色 1 2 3 4 3" xfId="42885"/>
    <cellStyle name="强调文字颜色 1 2 3 4 3 2" xfId="42886"/>
    <cellStyle name="强调文字颜色 1 2 3 4 3 2 2" xfId="42887"/>
    <cellStyle name="强调文字颜色 1 2 3 4 3 2 2 2" xfId="42888"/>
    <cellStyle name="强调文字颜色 1 2 3 4 3 2 3" xfId="42889"/>
    <cellStyle name="强调文字颜色 1 2 3 4 3 2 3 2" xfId="42890"/>
    <cellStyle name="强调文字颜色 1 2 3 4 3 2 4" xfId="42891"/>
    <cellStyle name="强调文字颜色 1 2 3 4 3 3" xfId="42892"/>
    <cellStyle name="强调文字颜色 1 2 3 4 3 3 2" xfId="42893"/>
    <cellStyle name="强调文字颜色 1 2 3 4 3 4" xfId="42894"/>
    <cellStyle name="注释 2 4 2 3 2 3 2 2" xfId="42895"/>
    <cellStyle name="强调文字颜色 1 2 3 4 3 4 2" xfId="42896"/>
    <cellStyle name="强调文字颜色 1 2 3 4 3 5" xfId="42897"/>
    <cellStyle name="强调文字颜色 1 2 3 5" xfId="42898"/>
    <cellStyle name="强调文字颜色 1 2 3 5 2" xfId="42899"/>
    <cellStyle name="强调文字颜色 1 2 3 5 2 2" xfId="42900"/>
    <cellStyle name="强调文字颜色 1 2 3 5 2 2 2" xfId="42901"/>
    <cellStyle name="强调文字颜色 1 2 3 5 2 3" xfId="42902"/>
    <cellStyle name="强调文字颜色 1 2 3 5 2 3 2" xfId="42903"/>
    <cellStyle name="强调文字颜色 1 2 3 5 2 4" xfId="42904"/>
    <cellStyle name="强调文字颜色 1 2 3 5 3" xfId="42905"/>
    <cellStyle name="强调文字颜色 1 2 3 5 3 2" xfId="42906"/>
    <cellStyle name="强调文字颜色 1 2 3 6" xfId="42907"/>
    <cellStyle name="强调文字颜色 1 2 3 6 2" xfId="42908"/>
    <cellStyle name="强调文字颜色 1 2 3 6 2 2" xfId="42909"/>
    <cellStyle name="强调文字颜色 1 2 3 6 3" xfId="42910"/>
    <cellStyle name="强调文字颜色 1 2 3 6 3 2" xfId="42911"/>
    <cellStyle name="强调文字颜色 1 2 3 7" xfId="42912"/>
    <cellStyle name="强调文字颜色 1 2 3 7 2" xfId="42913"/>
    <cellStyle name="强调文字颜色 1 2 3 8" xfId="42914"/>
    <cellStyle name="强调文字颜色 1 2 3 8 2" xfId="42915"/>
    <cellStyle name="强调文字颜色 1 2 3 9" xfId="42916"/>
    <cellStyle name="强调文字颜色 1 2 4 2 2" xfId="42917"/>
    <cellStyle name="强调文字颜色 1 2 4 2 2 2" xfId="42918"/>
    <cellStyle name="强调文字颜色 1 2 4 2 2 2 2" xfId="42919"/>
    <cellStyle name="强调文字颜色 1 2 4 2 2 2 2 2" xfId="42920"/>
    <cellStyle name="强调文字颜色 1 2 4 2 2 2 2 2 2" xfId="42921"/>
    <cellStyle name="强调文字颜色 1 2 4 2 2 2 2 2 2 2" xfId="42922"/>
    <cellStyle name="强调文字颜色 1 2 4 2 2 2 2 2 3" xfId="42923"/>
    <cellStyle name="强调文字颜色 1 2 4 2 2 2 2 2 3 2" xfId="42924"/>
    <cellStyle name="强调文字颜色 1 2 4 2 2 2 2 2 4" xfId="42925"/>
    <cellStyle name="强调文字颜色 1 2 4 2 2 2 2 3" xfId="42926"/>
    <cellStyle name="强调文字颜色 1 2 4 2 2 2 2 3 2" xfId="42927"/>
    <cellStyle name="强调文字颜色 1 2 4 2 2 2 2 4" xfId="42928"/>
    <cellStyle name="强调文字颜色 1 2 4 2 2 2 2 4 2" xfId="42929"/>
    <cellStyle name="强调文字颜色 1 2 4 2 2 2 2 5" xfId="42930"/>
    <cellStyle name="强调文字颜色 1 2 4 2 2 2 3" xfId="42931"/>
    <cellStyle name="强调文字颜色 1 2 4 2 2 2 3 2" xfId="42932"/>
    <cellStyle name="强调文字颜色 1 2 4 2 2 2 3 2 2" xfId="42933"/>
    <cellStyle name="强调文字颜色 1 2 4 2 2 2 3 2 2 2" xfId="42934"/>
    <cellStyle name="强调文字颜色 1 2 4 2 2 2 3 2 3" xfId="42935"/>
    <cellStyle name="强调文字颜色 1 2 4 2 2 2 3 2 3 2" xfId="42936"/>
    <cellStyle name="强调文字颜色 1 2 4 2 2 2 3 2 4" xfId="42937"/>
    <cellStyle name="强调文字颜色 1 2 4 2 2 2 3 3" xfId="42938"/>
    <cellStyle name="强调文字颜色 1 2 4 2 2 2 3 3 2" xfId="42939"/>
    <cellStyle name="强调文字颜色 1 2 4 2 2 2 3 4" xfId="42940"/>
    <cellStyle name="强调文字颜色 1 2 4 2 2 2 3 4 2" xfId="42941"/>
    <cellStyle name="强调文字颜色 1 2 4 2 2 2 3 5" xfId="42942"/>
    <cellStyle name="强调文字颜色 1 2 4 2 2 2 4" xfId="42943"/>
    <cellStyle name="强调文字颜色 1 2 4 2 2 2 4 2" xfId="42944"/>
    <cellStyle name="强调文字颜色 1 2 4 2 2 2 4 2 2" xfId="42945"/>
    <cellStyle name="强调文字颜色 1 2 4 2 2 2 4 3" xfId="42946"/>
    <cellStyle name="强调文字颜色 1 2 4 2 2 2 4 3 2" xfId="42947"/>
    <cellStyle name="强调文字颜色 1 2 4 2 2 2 4 4" xfId="42948"/>
    <cellStyle name="强调文字颜色 1 2 4 2 2 2 5" xfId="42949"/>
    <cellStyle name="强调文字颜色 1 2 4 2 2 2 5 2" xfId="42950"/>
    <cellStyle name="强调文字颜色 1 2 4 2 2 2 6" xfId="42951"/>
    <cellStyle name="强调文字颜色 1 2 4 2 2 2 6 2" xfId="42952"/>
    <cellStyle name="强调文字颜色 1 2 4 2 2 2 7" xfId="42953"/>
    <cellStyle name="强调文字颜色 1 2 4 2 2 3" xfId="42954"/>
    <cellStyle name="强调文字颜色 1 2 4 2 2 3 2" xfId="42955"/>
    <cellStyle name="强调文字颜色 1 2 4 2 2 3 2 2" xfId="42956"/>
    <cellStyle name="强调文字颜色 1 2 4 2 2 3 2 2 2" xfId="42957"/>
    <cellStyle name="强调文字颜色 1 2 4 2 2 3 2 3" xfId="42958"/>
    <cellStyle name="强调文字颜色 1 2 4 2 2 3 2 3 2" xfId="42959"/>
    <cellStyle name="强调文字颜色 1 2 4 2 2 3 2 4" xfId="42960"/>
    <cellStyle name="强调文字颜色 1 2 4 2 2 3 3" xfId="42961"/>
    <cellStyle name="强调文字颜色 1 2 4 2 2 3 3 2" xfId="42962"/>
    <cellStyle name="强调文字颜色 1 2 4 2 2 3 4" xfId="42963"/>
    <cellStyle name="强调文字颜色 1 2 4 2 2 3 4 2" xfId="42964"/>
    <cellStyle name="强调文字颜色 1 2 4 2 2 3 5" xfId="42965"/>
    <cellStyle name="强调文字颜色 1 2 4 2 2 4" xfId="42966"/>
    <cellStyle name="强调文字颜色 1 2 4 2 2 4 2" xfId="42967"/>
    <cellStyle name="强调文字颜色 1 2 4 2 2 4 2 2" xfId="42968"/>
    <cellStyle name="强调文字颜色 1 2 4 2 2 4 3" xfId="42969"/>
    <cellStyle name="强调文字颜色 1 2 4 2 2 4 3 2" xfId="42970"/>
    <cellStyle name="强调文字颜色 1 2 4 2 2 4 4" xfId="42971"/>
    <cellStyle name="强调文字颜色 1 2 4 2 2 5" xfId="42972"/>
    <cellStyle name="强调文字颜色 1 2 4 2 2 5 2" xfId="42973"/>
    <cellStyle name="输入 2 5 2 2 3 2 3" xfId="42974"/>
    <cellStyle name="强调文字颜色 1 2 4 2 2 6" xfId="42975"/>
    <cellStyle name="强调文字颜色 1 2 4 2 2 6 2" xfId="42976"/>
    <cellStyle name="强调文字颜色 1 2 4 2 2 7" xfId="42977"/>
    <cellStyle name="强调文字颜色 1 2 4 2 3" xfId="42978"/>
    <cellStyle name="强调文字颜色 1 2 4 2 3 2" xfId="42979"/>
    <cellStyle name="强调文字颜色 1 2 4 2 3 2 2" xfId="42980"/>
    <cellStyle name="强调文字颜色 1 2 4 2 3 2 2 2" xfId="42981"/>
    <cellStyle name="强调文字颜色 1 2 4 2 3 2 2 2 2" xfId="42982"/>
    <cellStyle name="强调文字颜色 1 2 4 2 3 2 2 3" xfId="42983"/>
    <cellStyle name="强调文字颜色 1 2 4 2 3 2 2 3 2" xfId="42984"/>
    <cellStyle name="强调文字颜色 1 2 4 2 3 2 2 4" xfId="42985"/>
    <cellStyle name="强调文字颜色 1 2 4 2 3 2 3" xfId="42986"/>
    <cellStyle name="强调文字颜色 1 2 4 2 3 2 3 2" xfId="42987"/>
    <cellStyle name="强调文字颜色 1 2 4 2 3 2 4" xfId="42988"/>
    <cellStyle name="强调文字颜色 1 2 4 2 3 2 4 2" xfId="42989"/>
    <cellStyle name="强调文字颜色 1 2 4 2 3 2 5" xfId="42990"/>
    <cellStyle name="强调文字颜色 1 2 4 2 3 3" xfId="42991"/>
    <cellStyle name="强调文字颜色 1 2 4 2 3 3 2" xfId="42992"/>
    <cellStyle name="强调文字颜色 1 2 4 2 3 3 2 2" xfId="42993"/>
    <cellStyle name="强调文字颜色 1 2 4 2 3 3 2 2 2" xfId="42994"/>
    <cellStyle name="强调文字颜色 1 2 4 2 3 3 2 3" xfId="42995"/>
    <cellStyle name="强调文字颜色 1 2 4 2 3 3 2 3 2" xfId="42996"/>
    <cellStyle name="强调文字颜色 1 2 4 2 3 3 2 4" xfId="42997"/>
    <cellStyle name="强调文字颜色 1 2 4 2 3 3 3" xfId="42998"/>
    <cellStyle name="强调文字颜色 1 2 4 2 3 3 3 2" xfId="42999"/>
    <cellStyle name="强调文字颜色 1 2 4 2 3 3 4" xfId="43000"/>
    <cellStyle name="强调文字颜色 1 2 4 2 3 3 4 2" xfId="43001"/>
    <cellStyle name="强调文字颜色 1 2 4 2 3 3 5" xfId="43002"/>
    <cellStyle name="强调文字颜色 1 2 4 2 3 4" xfId="43003"/>
    <cellStyle name="强调文字颜色 1 2 4 2 3 4 2" xfId="43004"/>
    <cellStyle name="强调文字颜色 1 2 4 2 3 4 2 2" xfId="43005"/>
    <cellStyle name="强调文字颜色 2 2 4 2 2 2 2 4" xfId="43006"/>
    <cellStyle name="强调文字颜色 1 2 4 2 3 4 3" xfId="43007"/>
    <cellStyle name="强调文字颜色 1 2 4 2 3 4 3 2" xfId="43008"/>
    <cellStyle name="强调文字颜色 2 2 4 2 2 2 3 4" xfId="43009"/>
    <cellStyle name="强调文字颜色 1 2 4 2 3 4 4" xfId="43010"/>
    <cellStyle name="强调文字颜色 1 2 4 2 3 5" xfId="43011"/>
    <cellStyle name="强调文字颜色 1 2 4 2 3 5 2" xfId="43012"/>
    <cellStyle name="输入 2 5 2 2 4 2 3" xfId="43013"/>
    <cellStyle name="强调文字颜色 1 2 4 2 3 6" xfId="43014"/>
    <cellStyle name="强调文字颜色 1 2 4 2 3 6 2" xfId="43015"/>
    <cellStyle name="强调文字颜色 1 2 4 2 3 7" xfId="43016"/>
    <cellStyle name="强调文字颜色 1 2 4 2 4" xfId="43017"/>
    <cellStyle name="强调文字颜色 1 2 4 2 4 2" xfId="43018"/>
    <cellStyle name="强调文字颜色 1 2 4 2 4 2 2" xfId="43019"/>
    <cellStyle name="强调文字颜色 1 2 4 2 4 2 2 2" xfId="43020"/>
    <cellStyle name="强调文字颜色 1 2 4 2 4 2 3" xfId="43021"/>
    <cellStyle name="强调文字颜色 1 2 4 2 4 2 3 2" xfId="43022"/>
    <cellStyle name="强调文字颜色 1 2 4 2 4 2 4" xfId="43023"/>
    <cellStyle name="强调文字颜色 1 2 4 2 4 3" xfId="43024"/>
    <cellStyle name="强调文字颜色 1 2 4 2 4 3 2" xfId="43025"/>
    <cellStyle name="强调文字颜色 1 2 4 2 4 4" xfId="43026"/>
    <cellStyle name="强调文字颜色 1 2 4 2 4 4 2" xfId="43027"/>
    <cellStyle name="强调文字颜色 1 2 4 2 4 5" xfId="43028"/>
    <cellStyle name="强调文字颜色 1 2 4 2 5" xfId="43029"/>
    <cellStyle name="强调文字颜色 1 2 4 2 5 2" xfId="43030"/>
    <cellStyle name="强调文字颜色 1 2 4 2 5 2 2" xfId="43031"/>
    <cellStyle name="强调文字颜色 1 2 4 2 5 3" xfId="43032"/>
    <cellStyle name="强调文字颜色 1 2 4 2 5 3 2" xfId="43033"/>
    <cellStyle name="强调文字颜色 1 2 4 2 5 4" xfId="43034"/>
    <cellStyle name="强调文字颜色 1 2 4 2 6" xfId="43035"/>
    <cellStyle name="强调文字颜色 1 2 4 2 6 2" xfId="43036"/>
    <cellStyle name="强调文字颜色 1 2 4 2 7" xfId="43037"/>
    <cellStyle name="强调文字颜色 1 2 4 2 7 2" xfId="43038"/>
    <cellStyle name="强调文字颜色 1 2 4 2 8" xfId="43039"/>
    <cellStyle name="强调文字颜色 1 2 4 3 2 2" xfId="43040"/>
    <cellStyle name="强调文字颜色 1 2 4 3 2 2 2" xfId="43041"/>
    <cellStyle name="强调文字颜色 1 2 4 3 2 2 2 2" xfId="43042"/>
    <cellStyle name="强调文字颜色 1 2 4 3 2 2 2 2 2" xfId="43043"/>
    <cellStyle name="强调文字颜色 1 2 4 3 2 2 2 3" xfId="43044"/>
    <cellStyle name="强调文字颜色 1 2 4 3 2 2 2 3 2" xfId="43045"/>
    <cellStyle name="强调文字颜色 1 2 4 3 2 2 2 4" xfId="43046"/>
    <cellStyle name="强调文字颜色 1 2 4 3 2 2 3" xfId="43047"/>
    <cellStyle name="强调文字颜色 1 2 4 3 2 2 3 2" xfId="43048"/>
    <cellStyle name="强调文字颜色 1 2 4 3 2 2 4" xfId="43049"/>
    <cellStyle name="强调文字颜色 1 2 4 3 2 2 4 2" xfId="43050"/>
    <cellStyle name="强调文字颜色 1 2 4 3 2 2 5" xfId="43051"/>
    <cellStyle name="强调文字颜色 1 2 4 3 2 3" xfId="43052"/>
    <cellStyle name="强调文字颜色 1 2 4 3 2 3 2" xfId="43053"/>
    <cellStyle name="强调文字颜色 1 2 4 3 2 3 2 2" xfId="43054"/>
    <cellStyle name="强调文字颜色 1 2 4 3 2 3 2 2 2" xfId="43055"/>
    <cellStyle name="强调文字颜色 1 2 4 3 2 3 2 3" xfId="43056"/>
    <cellStyle name="强调文字颜色 1 2 4 3 2 3 2 3 2" xfId="43057"/>
    <cellStyle name="强调文字颜色 1 2 4 3 2 3 2 4" xfId="43058"/>
    <cellStyle name="强调文字颜色 1 2 4 3 2 3 3" xfId="43059"/>
    <cellStyle name="强调文字颜色 1 2 4 3 2 3 3 2" xfId="43060"/>
    <cellStyle name="强调文字颜色 1 2 4 3 2 3 4" xfId="43061"/>
    <cellStyle name="强调文字颜色 1 2 4 3 2 3 4 2" xfId="43062"/>
    <cellStyle name="强调文字颜色 1 2 4 3 2 3 5" xfId="43063"/>
    <cellStyle name="强调文字颜色 1 2 4 3 2 4" xfId="43064"/>
    <cellStyle name="强调文字颜色 1 2 4 3 2 4 2" xfId="43065"/>
    <cellStyle name="强调文字颜色 1 2 4 3 2 4 2 2" xfId="43066"/>
    <cellStyle name="强调文字颜色 1 2 4 3 2 4 3" xfId="43067"/>
    <cellStyle name="强调文字颜色 1 2 4 3 2 4 3 2" xfId="43068"/>
    <cellStyle name="强调文字颜色 1 2 4 3 2 4 4" xfId="43069"/>
    <cellStyle name="强调文字颜色 1 2 4 3 2 5" xfId="43070"/>
    <cellStyle name="强调文字颜色 1 2 4 3 2 5 2" xfId="43071"/>
    <cellStyle name="强调文字颜色 1 2 4 3 2 6" xfId="43072"/>
    <cellStyle name="强调文字颜色 1 2 4 3 2 6 2" xfId="43073"/>
    <cellStyle name="强调文字颜色 1 2 4 3 2 7" xfId="43074"/>
    <cellStyle name="强调文字颜色 1 2 4 3 3" xfId="43075"/>
    <cellStyle name="强调文字颜色 1 2 4 3 3 2 2 2" xfId="43076"/>
    <cellStyle name="强调文字颜色 1 2 4 3 3 2 3" xfId="43077"/>
    <cellStyle name="强调文字颜色 1 2 4 3 3 2 3 2" xfId="43078"/>
    <cellStyle name="强调文字颜色 1 2 4 3 3 2 4" xfId="43079"/>
    <cellStyle name="强调文字颜色 1 2 4 3 3 4 2" xfId="43080"/>
    <cellStyle name="强调文字颜色 1 2 4 3 3 5" xfId="43081"/>
    <cellStyle name="强调文字颜色 1 2 4 3 7" xfId="43082"/>
    <cellStyle name="强调文字颜色 1 2 4 4 2 2" xfId="43083"/>
    <cellStyle name="强调文字颜色 1 2 4 4 2 2 2" xfId="43084"/>
    <cellStyle name="强调文字颜色 1 2 4 4 2 2 2 2" xfId="43085"/>
    <cellStyle name="强调文字颜色 1 2 4 4 2 2 3" xfId="43086"/>
    <cellStyle name="强调文字颜色 1 2 4 4 2 2 3 2" xfId="43087"/>
    <cellStyle name="强调文字颜色 1 2 4 4 2 2 4" xfId="43088"/>
    <cellStyle name="强调文字颜色 1 2 4 4 2 3" xfId="43089"/>
    <cellStyle name="强调文字颜色 1 2 4 4 2 3 2" xfId="43090"/>
    <cellStyle name="强调文字颜色 1 2 4 4 2 4" xfId="43091"/>
    <cellStyle name="强调文字颜色 1 2 4 4 2 4 2" xfId="43092"/>
    <cellStyle name="强调文字颜色 1 2 4 4 2 5" xfId="43093"/>
    <cellStyle name="强调文字颜色 1 2 4 4 3" xfId="43094"/>
    <cellStyle name="强调文字颜色 1 2 4 4 3 2" xfId="43095"/>
    <cellStyle name="强调文字颜色 1 2 4 4 3 2 2" xfId="43096"/>
    <cellStyle name="强调文字颜色 1 2 4 4 3 2 2 2" xfId="43097"/>
    <cellStyle name="强调文字颜色 1 2 4 4 3 2 3" xfId="43098"/>
    <cellStyle name="强调文字颜色 1 2 4 4 3 2 3 2" xfId="43099"/>
    <cellStyle name="强调文字颜色 1 2 4 4 3 2 4" xfId="43100"/>
    <cellStyle name="强调文字颜色 1 2 4 4 3 3" xfId="43101"/>
    <cellStyle name="强调文字颜色 1 2 4 4 3 3 2" xfId="43102"/>
    <cellStyle name="强调文字颜色 1 2 4 4 3 4" xfId="43103"/>
    <cellStyle name="强调文字颜色 1 2 4 4 3 4 2" xfId="43104"/>
    <cellStyle name="强调文字颜色 1 2 4 4 3 5" xfId="43105"/>
    <cellStyle name="强调文字颜色 1 2 4 4 4 2" xfId="43106"/>
    <cellStyle name="强调文字颜色 1 2 4 4 4 2 2" xfId="43107"/>
    <cellStyle name="强调文字颜色 1 2 4 4 4 3" xfId="43108"/>
    <cellStyle name="强调文字颜色 1 2 4 4 4 3 2" xfId="43109"/>
    <cellStyle name="强调文字颜色 1 2 4 4 4 4" xfId="43110"/>
    <cellStyle name="强调文字颜色 1 2 4 4 5" xfId="43111"/>
    <cellStyle name="强调文字颜色 1 2 4 4 5 2" xfId="43112"/>
    <cellStyle name="强调文字颜色 1 2 4 4 6" xfId="43113"/>
    <cellStyle name="强调文字颜色 1 2 4 4 6 2" xfId="43114"/>
    <cellStyle name="强调文字颜色 1 2 4 4 7" xfId="43115"/>
    <cellStyle name="强调文字颜色 1 2 4 5 2" xfId="43116"/>
    <cellStyle name="强调文字颜色 1 2 4 5 2 2" xfId="43117"/>
    <cellStyle name="强调文字颜色 1 2 4 5 2 2 2" xfId="43118"/>
    <cellStyle name="强调文字颜色 1 2 4 5 2 3" xfId="43119"/>
    <cellStyle name="强调文字颜色 1 2 4 5 2 3 2" xfId="43120"/>
    <cellStyle name="强调文字颜色 1 2 4 5 2 4" xfId="43121"/>
    <cellStyle name="强调文字颜色 1 2 4 5 3" xfId="43122"/>
    <cellStyle name="强调文字颜色 1 2 4 5 3 2" xfId="43123"/>
    <cellStyle name="强调文字颜色 1 2 4 5 4 2" xfId="43124"/>
    <cellStyle name="强调文字颜色 1 2 4 5 5" xfId="43125"/>
    <cellStyle name="强调文字颜色 1 2 4 6" xfId="43126"/>
    <cellStyle name="强调文字颜色 1 2 4 6 2" xfId="43127"/>
    <cellStyle name="强调文字颜色 1 2 4 6 2 2" xfId="43128"/>
    <cellStyle name="强调文字颜色 1 2 4 6 3" xfId="43129"/>
    <cellStyle name="强调文字颜色 1 2 4 6 3 2" xfId="43130"/>
    <cellStyle name="强调文字颜色 1 2 4 6 4" xfId="43131"/>
    <cellStyle name="强调文字颜色 1 2 4 7" xfId="43132"/>
    <cellStyle name="强调文字颜色 1 2 4 7 2" xfId="43133"/>
    <cellStyle name="强调文字颜色 1 2 4 8" xfId="43134"/>
    <cellStyle name="强调文字颜色 1 2 4 8 2" xfId="43135"/>
    <cellStyle name="强调文字颜色 1 2 4 9" xfId="43136"/>
    <cellStyle name="强调文字颜色 1 2 5 2 2" xfId="43137"/>
    <cellStyle name="强调文字颜色 1 2 5 2 2 2" xfId="43138"/>
    <cellStyle name="强调文字颜色 1 2 5 2 2 2 2" xfId="43139"/>
    <cellStyle name="强调文字颜色 1 2 5 2 2 2 2 2" xfId="43140"/>
    <cellStyle name="强调文字颜色 1 2 5 2 2 2 2 2 2" xfId="43141"/>
    <cellStyle name="强调文字颜色 1 2 5 2 2 2 2 3" xfId="43142"/>
    <cellStyle name="强调文字颜色 1 2 5 2 2 2 2 3 2" xfId="43143"/>
    <cellStyle name="强调文字颜色 1 2 5 2 2 2 2 4" xfId="43144"/>
    <cellStyle name="强调文字颜色 1 2 5 2 2 2 3" xfId="43145"/>
    <cellStyle name="强调文字颜色 1 2 5 2 2 2 3 2" xfId="43146"/>
    <cellStyle name="强调文字颜色 1 2 5 2 2 2 4" xfId="43147"/>
    <cellStyle name="强调文字颜色 1 2 5 2 2 2 4 2" xfId="43148"/>
    <cellStyle name="强调文字颜色 1 2 5 2 2 2 5" xfId="43149"/>
    <cellStyle name="强调文字颜色 1 2 5 2 2 3" xfId="43150"/>
    <cellStyle name="输出 2 3 3 2 3 4 2" xfId="43151"/>
    <cellStyle name="强调文字颜色 1 2 5 2 2 3 2" xfId="43152"/>
    <cellStyle name="强调文字颜色 1 2 5 2 2 3 2 2" xfId="43153"/>
    <cellStyle name="强调文字颜色 1 2 5 2 2 3 2 2 2" xfId="43154"/>
    <cellStyle name="强调文字颜色 1 2 5 2 2 3 2 3" xfId="43155"/>
    <cellStyle name="强调文字颜色 1 2 5 2 2 3 2 3 2" xfId="43156"/>
    <cellStyle name="强调文字颜色 1 2 5 2 2 3 2 4" xfId="43157"/>
    <cellStyle name="强调文字颜色 1 2 5 2 2 3 3" xfId="43158"/>
    <cellStyle name="强调文字颜色 1 2 5 2 2 3 3 2" xfId="43159"/>
    <cellStyle name="强调文字颜色 1 2 5 2 2 3 4" xfId="43160"/>
    <cellStyle name="强调文字颜色 1 2 5 2 2 3 4 2" xfId="43161"/>
    <cellStyle name="强调文字颜色 1 2 5 2 2 3 5" xfId="43162"/>
    <cellStyle name="强调文字颜色 1 2 5 2 2 4" xfId="43163"/>
    <cellStyle name="强调文字颜色 1 2 5 2 2 4 2" xfId="43164"/>
    <cellStyle name="强调文字颜色 1 2 5 2 2 4 2 2" xfId="43165"/>
    <cellStyle name="强调文字颜色 1 2 5 2 2 4 3" xfId="43166"/>
    <cellStyle name="适中 2 4 2 3 2 2 2" xfId="43167"/>
    <cellStyle name="强调文字颜色 1 2 5 2 2 4 3 2" xfId="43168"/>
    <cellStyle name="适中 2 4 2 3 2 2 2 2" xfId="43169"/>
    <cellStyle name="强调文字颜色 1 2 5 2 2 4 4" xfId="43170"/>
    <cellStyle name="适中 2 4 2 3 2 2 3" xfId="43171"/>
    <cellStyle name="强调文字颜色 1 2 5 2 2 5" xfId="43172"/>
    <cellStyle name="强调文字颜色 1 2 5 2 2 5 2" xfId="43173"/>
    <cellStyle name="强调文字颜色 1 2 5 2 2 6" xfId="43174"/>
    <cellStyle name="强调文字颜色 1 2 5 2 2 6 2" xfId="43175"/>
    <cellStyle name="强调文字颜色 1 2 5 2 2 7" xfId="43176"/>
    <cellStyle name="强调文字颜色 1 2 5 2 3" xfId="43177"/>
    <cellStyle name="强调文字颜色 1 2 5 2 3 2" xfId="43178"/>
    <cellStyle name="强调文字颜色 1 2 5 2 3 2 2" xfId="43179"/>
    <cellStyle name="强调文字颜色 1 2 5 2 3 2 2 2" xfId="43180"/>
    <cellStyle name="强调文字颜色 6 2 2 2 7" xfId="43181"/>
    <cellStyle name="强调文字颜色 1 2 5 2 3 2 3" xfId="43182"/>
    <cellStyle name="适中 2 2 3 2 5 2" xfId="43183"/>
    <cellStyle name="强调文字颜色 1 2 5 2 3 2 3 2" xfId="43184"/>
    <cellStyle name="强调文字颜色 6 2 2 3 7" xfId="43185"/>
    <cellStyle name="强调文字颜色 1 2 5 2 3 2 4" xfId="43186"/>
    <cellStyle name="强调文字颜色 1 2 5 2 3 3" xfId="43187"/>
    <cellStyle name="强调文字颜色 1 2 5 2 3 3 2" xfId="43188"/>
    <cellStyle name="强调文字颜色 1 2 5 2 3 4" xfId="43189"/>
    <cellStyle name="强调文字颜色 1 2 5 2 3 4 2" xfId="43190"/>
    <cellStyle name="强调文字颜色 1 2 5 2 3 5" xfId="43191"/>
    <cellStyle name="强调文字颜色 1 2 5 2 4" xfId="43192"/>
    <cellStyle name="强调文字颜色 1 2 5 2 4 2" xfId="43193"/>
    <cellStyle name="强调文字颜色 1 2 5 2 4 2 2" xfId="43194"/>
    <cellStyle name="强调文字颜色 1 2 5 2 4 3" xfId="43195"/>
    <cellStyle name="强调文字颜色 1 2 5 2 4 3 2" xfId="43196"/>
    <cellStyle name="强调文字颜色 1 2 5 2 4 4" xfId="43197"/>
    <cellStyle name="强调文字颜色 1 2 5 2 5" xfId="43198"/>
    <cellStyle name="强调文字颜色 1 2 5 2 5 2" xfId="43199"/>
    <cellStyle name="强调文字颜色 1 2 5 2 6" xfId="43200"/>
    <cellStyle name="强调文字颜色 1 2 5 2 6 2" xfId="43201"/>
    <cellStyle name="强调文字颜色 1 2 5 2 7" xfId="43202"/>
    <cellStyle name="强调文字颜色 1 2 5 3 2" xfId="43203"/>
    <cellStyle name="强调文字颜色 1 2 5 3 2 2" xfId="43204"/>
    <cellStyle name="强调文字颜色 1 2 5 3 2 2 2" xfId="43205"/>
    <cellStyle name="强调文字颜色 1 2 5 3 2 2 2 2" xfId="43206"/>
    <cellStyle name="强调文字颜色 1 2 5 3 2 2 3" xfId="43207"/>
    <cellStyle name="强调文字颜色 1 2 5 3 2 2 3 2" xfId="43208"/>
    <cellStyle name="强调文字颜色 1 2 5 3 2 2 4" xfId="43209"/>
    <cellStyle name="强调文字颜色 1 2 5 3 2 3" xfId="43210"/>
    <cellStyle name="输出 2 3 3 2 4 4 2" xfId="43211"/>
    <cellStyle name="强调文字颜色 1 2 5 3 2 3 2" xfId="43212"/>
    <cellStyle name="强调文字颜色 1 2 5 3 2 4" xfId="43213"/>
    <cellStyle name="强调文字颜色 1 2 5 3 2 4 2" xfId="43214"/>
    <cellStyle name="强调文字颜色 1 2 5 3 2 5" xfId="43215"/>
    <cellStyle name="强调文字颜色 1 2 5 3 3" xfId="43216"/>
    <cellStyle name="强调文字颜色 1 2 5 3 3 2 2 2" xfId="43217"/>
    <cellStyle name="强调文字颜色 1 2 5 3 3 2 3" xfId="43218"/>
    <cellStyle name="强调文字颜色 1 2 5 3 3 2 3 2" xfId="43219"/>
    <cellStyle name="强调文字颜色 1 2 5 3 3 2 4" xfId="43220"/>
    <cellStyle name="强调文字颜色 1 2 5 3 3 4 2" xfId="43221"/>
    <cellStyle name="强调文字颜色 1 2 5 3 3 5" xfId="43222"/>
    <cellStyle name="强调文字颜色 1 2 5 3 5" xfId="43223"/>
    <cellStyle name="强调文字颜色 1 2 5 3 6" xfId="43224"/>
    <cellStyle name="强调文字颜色 1 2 5 3 7" xfId="43225"/>
    <cellStyle name="强调文字颜色 1 2 5 4" xfId="43226"/>
    <cellStyle name="强调文字颜色 1 2 5 4 2" xfId="43227"/>
    <cellStyle name="强调文字颜色 1 2 5 4 2 2" xfId="43228"/>
    <cellStyle name="强调文字颜色 1 2 5 4 2 2 2" xfId="43229"/>
    <cellStyle name="强调文字颜色 1 2 5 4 2 3" xfId="43230"/>
    <cellStyle name="强调文字颜色 1 2 5 4 2 3 2" xfId="43231"/>
    <cellStyle name="强调文字颜色 1 2 5 4 2 4" xfId="43232"/>
    <cellStyle name="强调文字颜色 1 2 5 4 3" xfId="43233"/>
    <cellStyle name="强调文字颜色 1 2 5 4 3 2" xfId="43234"/>
    <cellStyle name="强调文字颜色 1 2 5 4 4 2" xfId="43235"/>
    <cellStyle name="强调文字颜色 1 2 5 4 5" xfId="43236"/>
    <cellStyle name="强调文字颜色 1 2 5 5" xfId="43237"/>
    <cellStyle name="强调文字颜色 1 2 5 5 2" xfId="43238"/>
    <cellStyle name="强调文字颜色 1 2 5 5 2 2" xfId="43239"/>
    <cellStyle name="强调文字颜色 1 2 5 5 3" xfId="43240"/>
    <cellStyle name="强调文字颜色 1 2 5 5 3 2" xfId="43241"/>
    <cellStyle name="强调文字颜色 1 2 5 5 4" xfId="43242"/>
    <cellStyle name="强调文字颜色 1 2 5 6" xfId="43243"/>
    <cellStyle name="强调文字颜色 1 2 5 6 2" xfId="43244"/>
    <cellStyle name="强调文字颜色 1 2 5 7 2" xfId="43245"/>
    <cellStyle name="强调文字颜色 1 2 5 8" xfId="43246"/>
    <cellStyle name="强调文字颜色 1 2 6 2" xfId="43247"/>
    <cellStyle name="强调文字颜色 1 2 6 2 2" xfId="43248"/>
    <cellStyle name="强调文字颜色 1 2 6 2 2 2" xfId="43249"/>
    <cellStyle name="强调文字颜色 1 2 6 2 2 2 2" xfId="43250"/>
    <cellStyle name="强调文字颜色 1 2 6 2 2 2 2 2" xfId="43251"/>
    <cellStyle name="强调文字颜色 1 2 6 2 2 2 3" xfId="43252"/>
    <cellStyle name="强调文字颜色 1 2 6 2 2 2 3 2" xfId="43253"/>
    <cellStyle name="强调文字颜色 1 2 6 2 2 2 4" xfId="43254"/>
    <cellStyle name="强调文字颜色 1 2 6 2 2 3" xfId="43255"/>
    <cellStyle name="强调文字颜色 1 2 6 2 2 4" xfId="43256"/>
    <cellStyle name="强调文字颜色 1 2 6 2 2 5" xfId="43257"/>
    <cellStyle name="强调文字颜色 1 2 6 2 3" xfId="43258"/>
    <cellStyle name="强调文字颜色 1 2 6 2 3 2" xfId="43259"/>
    <cellStyle name="强调文字颜色 1 2 6 2 3 2 2" xfId="43260"/>
    <cellStyle name="强调文字颜色 1 2 6 2 3 2 2 2" xfId="43261"/>
    <cellStyle name="强调文字颜色 1 2 6 2 3 2 3" xfId="43262"/>
    <cellStyle name="适中 2 3 3 2 5 2" xfId="43263"/>
    <cellStyle name="强调文字颜色 1 2 6 2 3 2 3 2" xfId="43264"/>
    <cellStyle name="强调文字颜色 1 2 6 2 3 2 4" xfId="43265"/>
    <cellStyle name="强调文字颜色 1 2 6 2 3 3" xfId="43266"/>
    <cellStyle name="强调文字颜色 1 2 6 2 3 3 2" xfId="43267"/>
    <cellStyle name="强调文字颜色 1 2 6 2 3 4" xfId="43268"/>
    <cellStyle name="强调文字颜色 1 2 6 2 3 5" xfId="43269"/>
    <cellStyle name="强调文字颜色 1 2 6 2 4" xfId="43270"/>
    <cellStyle name="强调文字颜色 1 2 6 2 4 2" xfId="43271"/>
    <cellStyle name="强调文字颜色 1 2 6 2 4 2 2" xfId="43272"/>
    <cellStyle name="强调文字颜色 1 2 6 2 4 3" xfId="43273"/>
    <cellStyle name="强调文字颜色 1 2 6 2 4 3 2" xfId="43274"/>
    <cellStyle name="强调文字颜色 1 2 6 2 4 4" xfId="43275"/>
    <cellStyle name="强调文字颜色 6 2 2 2 3 2 2" xfId="43276"/>
    <cellStyle name="强调文字颜色 1 2 6 2 5" xfId="43277"/>
    <cellStyle name="强调文字颜色 1 2 6 2 5 2" xfId="43278"/>
    <cellStyle name="强调文字颜色 1 2 6 2 6" xfId="43279"/>
    <cellStyle name="强调文字颜色 1 2 6 2 6 2" xfId="43280"/>
    <cellStyle name="强调文字颜色 1 2 6 2 7" xfId="43281"/>
    <cellStyle name="强调文字颜色 1 2 6 3 2" xfId="43282"/>
    <cellStyle name="强调文字颜色 1 2 6 3 2 2" xfId="43283"/>
    <cellStyle name="强调文字颜色 1 2 6 3 2 2 2" xfId="43284"/>
    <cellStyle name="强调文字颜色 1 2 6 3 2 3" xfId="43285"/>
    <cellStyle name="强调文字颜色 1 2 6 3 2 4" xfId="43286"/>
    <cellStyle name="强调文字颜色 1 2 6 3 3" xfId="43287"/>
    <cellStyle name="强调文字颜色 1 2 6 3 4" xfId="43288"/>
    <cellStyle name="强调文字颜色 6 2 4 3 3 2 2 2" xfId="43289"/>
    <cellStyle name="强调文字颜色 1 2 6 4" xfId="43290"/>
    <cellStyle name="强调文字颜色 1 2 6 4 2" xfId="43291"/>
    <cellStyle name="强调文字颜色 1 2 6 4 2 2" xfId="43292"/>
    <cellStyle name="强调文字颜色 1 2 6 4 3" xfId="43293"/>
    <cellStyle name="强调文字颜色 1 2 6 4 3 2" xfId="43294"/>
    <cellStyle name="强调文字颜色 1 2 6 4 4" xfId="43295"/>
    <cellStyle name="强调文字颜色 6 2 4 3 3 2 3 2" xfId="43296"/>
    <cellStyle name="强调文字颜色 1 2 6 5" xfId="43297"/>
    <cellStyle name="强调文字颜色 1 2 6 5 2" xfId="43298"/>
    <cellStyle name="强调文字颜色 1 2 6 6" xfId="43299"/>
    <cellStyle name="强调文字颜色 1 2 6 6 2" xfId="43300"/>
    <cellStyle name="强调文字颜色 1 2 7" xfId="43301"/>
    <cellStyle name="强调文字颜色 1 2 7 2" xfId="43302"/>
    <cellStyle name="强调文字颜色 1 2 7 2 2" xfId="43303"/>
    <cellStyle name="强调文字颜色 1 2 7 2 2 2" xfId="43304"/>
    <cellStyle name="强调文字颜色 1 2 7 2 2 2 2" xfId="43305"/>
    <cellStyle name="强调文字颜色 1 2 7 2 2 4" xfId="43306"/>
    <cellStyle name="强调文字颜色 1 2 7 2 3" xfId="43307"/>
    <cellStyle name="强调文字颜色 1 2 7 2 3 2" xfId="43308"/>
    <cellStyle name="强调文字颜色 1 2 7 2 4" xfId="43309"/>
    <cellStyle name="强调文字颜色 1 2 7 2 4 2" xfId="43310"/>
    <cellStyle name="强调文字颜色 1 2 7 2 5" xfId="43311"/>
    <cellStyle name="强调文字颜色 1 2 7 3" xfId="43312"/>
    <cellStyle name="强调文字颜色 1 2 7 3 2" xfId="43313"/>
    <cellStyle name="强调文字颜色 1 2 7 3 2 2" xfId="43314"/>
    <cellStyle name="强调文字颜色 1 2 7 3 2 2 2" xfId="43315"/>
    <cellStyle name="强调文字颜色 1 2 7 3 2 3" xfId="43316"/>
    <cellStyle name="强调文字颜色 1 2 7 3 2 3 2" xfId="43317"/>
    <cellStyle name="强调文字颜色 1 2 7 3 2 4" xfId="43318"/>
    <cellStyle name="强调文字颜色 1 2 7 3 3" xfId="43319"/>
    <cellStyle name="强调文字颜色 1 2 7 3 3 2" xfId="43320"/>
    <cellStyle name="强调文字颜色 1 2 7 3 4" xfId="43321"/>
    <cellStyle name="强调文字颜色 1 2 7 3 4 2" xfId="43322"/>
    <cellStyle name="强调文字颜色 1 2 7 3 5" xfId="43323"/>
    <cellStyle name="强调文字颜色 1 2 7 4" xfId="43324"/>
    <cellStyle name="强调文字颜色 1 2 7 4 2" xfId="43325"/>
    <cellStyle name="强调文字颜色 1 2 7 4 2 2" xfId="43326"/>
    <cellStyle name="强调文字颜色 1 2 7 4 3" xfId="43327"/>
    <cellStyle name="强调文字颜色 1 2 7 4 3 2" xfId="43328"/>
    <cellStyle name="强调文字颜色 1 2 7 4 4" xfId="43329"/>
    <cellStyle name="强调文字颜色 1 2 7 5" xfId="43330"/>
    <cellStyle name="强调文字颜色 1 2 7 5 2" xfId="43331"/>
    <cellStyle name="强调文字颜色 1 2 7 6" xfId="43332"/>
    <cellStyle name="强调文字颜色 1 2 7 6 2" xfId="43333"/>
    <cellStyle name="强调文字颜色 1 2 7 7" xfId="43334"/>
    <cellStyle name="强调文字颜色 1 2 8" xfId="43335"/>
    <cellStyle name="强调文字颜色 1 2 8 2" xfId="43336"/>
    <cellStyle name="强调文字颜色 1 2 8 2 2" xfId="43337"/>
    <cellStyle name="强调文字颜色 1 2 8 2 2 2" xfId="43338"/>
    <cellStyle name="强调文字颜色 1 2 8 2 3" xfId="43339"/>
    <cellStyle name="强调文字颜色 1 2 8 2 3 2" xfId="43340"/>
    <cellStyle name="强调文字颜色 1 2 8 2 4" xfId="43341"/>
    <cellStyle name="强调文字颜色 1 2 8 3" xfId="43342"/>
    <cellStyle name="强调文字颜色 1 2 8 3 2" xfId="43343"/>
    <cellStyle name="强调文字颜色 1 2 8 4" xfId="43344"/>
    <cellStyle name="强调文字颜色 1 2 8 4 2" xfId="43345"/>
    <cellStyle name="强调文字颜色 1 2 8 5" xfId="43346"/>
    <cellStyle name="强调文字颜色 1 2 9" xfId="43347"/>
    <cellStyle name="强调文字颜色 1 2 9 2" xfId="43348"/>
    <cellStyle name="强调文字颜色 1 2 9 2 2" xfId="43349"/>
    <cellStyle name="强调文字颜色 1 2 9 3" xfId="43350"/>
    <cellStyle name="强调文字颜色 1 2 9 3 2" xfId="43351"/>
    <cellStyle name="强调文字颜色 1 2 9 4" xfId="43352"/>
    <cellStyle name="强调文字颜色 2 2 10" xfId="43353"/>
    <cellStyle name="强调文字颜色 2 2 10 2" xfId="43354"/>
    <cellStyle name="强调文字颜色 2 2 11" xfId="43355"/>
    <cellStyle name="强调文字颜色 2 2 11 2" xfId="43356"/>
    <cellStyle name="强调文字颜色 2 2 12" xfId="43357"/>
    <cellStyle name="强调文字颜色 2 2 2" xfId="43358"/>
    <cellStyle name="强调文字颜色 2 2 2 2" xfId="43359"/>
    <cellStyle name="强调文字颜色 2 2 2 2 2 2" xfId="43360"/>
    <cellStyle name="强调文字颜色 2 2 2 2 2 2 2" xfId="43361"/>
    <cellStyle name="强调文字颜色 2 2 2 2 2 2 2 2" xfId="43362"/>
    <cellStyle name="强调文字颜色 2 2 2 2 2 2 2 2 2" xfId="43363"/>
    <cellStyle name="强调文字颜色 2 2 5 2 2 2 3" xfId="43364"/>
    <cellStyle name="强调文字颜色 2 2 2 2 2 2 2 2 2 2" xfId="43365"/>
    <cellStyle name="强调文字颜色 2 2 5 2 2 2 3 2" xfId="43366"/>
    <cellStyle name="强调文字颜色 6 2 4 3 5" xfId="43367"/>
    <cellStyle name="强调文字颜色 2 2 2 2 2 2 2 2 3" xfId="43368"/>
    <cellStyle name="强调文字颜色 2 2 5 2 2 2 4" xfId="43369"/>
    <cellStyle name="强调文字颜色 2 2 2 2 2 2 2 2 3 2" xfId="43370"/>
    <cellStyle name="强调文字颜色 2 2 5 2 2 2 4 2" xfId="43371"/>
    <cellStyle name="强调文字颜色 6 2 4 4 5" xfId="43372"/>
    <cellStyle name="强调文字颜色 2 2 2 2 2 2 2 2 4" xfId="43373"/>
    <cellStyle name="强调文字颜色 2 2 5 2 2 2 5" xfId="43374"/>
    <cellStyle name="强调文字颜色 2 2 2 2 2 2 2 3" xfId="43375"/>
    <cellStyle name="强调文字颜色 2 2 2 2 2 2 2 3 2" xfId="43376"/>
    <cellStyle name="强调文字颜色 2 2 5 2 2 3 3" xfId="43377"/>
    <cellStyle name="强调文字颜色 2 2 2 2 2 2 2 4 2" xfId="43378"/>
    <cellStyle name="强调文字颜色 2 2 5 2 2 4 3" xfId="43379"/>
    <cellStyle name="强调文字颜色 2 2 2 2 2 2 3" xfId="43380"/>
    <cellStyle name="强调文字颜色 2 2 2 2 2 2 3 2" xfId="43381"/>
    <cellStyle name="强调文字颜色 2 2 2 2 2 2 3 2 2" xfId="43382"/>
    <cellStyle name="强调文字颜色 2 2 5 2 3 2 3" xfId="43383"/>
    <cellStyle name="强调文字颜色 2 2 2 2 2 2 3 2 2 2" xfId="43384"/>
    <cellStyle name="强调文字颜色 2 2 5 2 3 2 3 2" xfId="43385"/>
    <cellStyle name="强调文字颜色 2 2 2 2 2 2 3 2 3" xfId="43386"/>
    <cellStyle name="强调文字颜色 2 2 5 2 3 2 4" xfId="43387"/>
    <cellStyle name="强调文字颜色 2 2 2 2 2 2 3 2 3 2" xfId="43388"/>
    <cellStyle name="强调文字颜色 2 2 2 2 2 2 3 2 4" xfId="43389"/>
    <cellStyle name="强调文字颜色 2 2 2 2 2 2 3 3" xfId="43390"/>
    <cellStyle name="强调文字颜色 2 2 2 2 2 2 3 3 2" xfId="43391"/>
    <cellStyle name="强调文字颜色 2 2 2 2 2 2 3 4 2" xfId="43392"/>
    <cellStyle name="强调文字颜色 2 2 2 2 2 2 3 5" xfId="43393"/>
    <cellStyle name="强调文字颜色 2 2 2 2 2 2 4" xfId="43394"/>
    <cellStyle name="强调文字颜色 2 2 2 2 2 2 4 2" xfId="43395"/>
    <cellStyle name="强调文字颜色 2 2 2 2 2 2 4 2 2" xfId="43396"/>
    <cellStyle name="强调文字颜色 2 2 2 2 2 2 4 3" xfId="43397"/>
    <cellStyle name="强调文字颜色 2 2 2 2 2 2 4 3 2" xfId="43398"/>
    <cellStyle name="强调文字颜色 2 2 2 2 2 2 4 4" xfId="43399"/>
    <cellStyle name="强调文字颜色 2 2 2 2 2 2 5" xfId="43400"/>
    <cellStyle name="强调文字颜色 2 2 2 2 2 2 5 2" xfId="43401"/>
    <cellStyle name="强调文字颜色 2 2 2 2 2 2 6" xfId="43402"/>
    <cellStyle name="强调文字颜色 2 2 2 2 2 2 6 2" xfId="43403"/>
    <cellStyle name="强调文字颜色 2 2 2 2 2 2 7" xfId="43404"/>
    <cellStyle name="强调文字颜色 2 2 2 2 2 3" xfId="43405"/>
    <cellStyle name="强调文字颜色 2 2 2 2 2 3 2" xfId="43406"/>
    <cellStyle name="强调文字颜色 2 2 2 2 2 3 2 2" xfId="43407"/>
    <cellStyle name="强调文字颜色 2 2 2 2 2 3 2 2 2" xfId="43408"/>
    <cellStyle name="强调文字颜色 2 2 5 3 2 2 3" xfId="43409"/>
    <cellStyle name="强调文字颜色 2 2 2 2 2 3 2 3" xfId="43410"/>
    <cellStyle name="强调文字颜色 2 2 2 2 2 3 2 3 2" xfId="43411"/>
    <cellStyle name="强调文字颜色 2 2 2 2 2 3 2 4" xfId="43412"/>
    <cellStyle name="强调文字颜色 2 2 2 2 2 4" xfId="43413"/>
    <cellStyle name="强调文字颜色 2 2 2 2 2 4 2" xfId="43414"/>
    <cellStyle name="强调文字颜色 2 2 2 2 2 4 2 2" xfId="43415"/>
    <cellStyle name="强调文字颜色 2 2 2 2 2 5" xfId="43416"/>
    <cellStyle name="强调文字颜色 2 2 2 2 2 5 2" xfId="43417"/>
    <cellStyle name="强调文字颜色 2 2 2 2 2 6" xfId="43418"/>
    <cellStyle name="强调文字颜色 2 2 2 2 2 6 2" xfId="43419"/>
    <cellStyle name="强调文字颜色 2 2 2 2 2 7" xfId="43420"/>
    <cellStyle name="强调文字颜色 2 2 2 2 3" xfId="43421"/>
    <cellStyle name="强调文字颜色 2 2 2 2 3 2" xfId="43422"/>
    <cellStyle name="强调文字颜色 2 2 2 2 3 2 2" xfId="43423"/>
    <cellStyle name="强调文字颜色 2 2 2 2 3 2 2 2" xfId="43424"/>
    <cellStyle name="强调文字颜色 2 2 2 2 3 2 2 2 2" xfId="43425"/>
    <cellStyle name="强调文字颜色 2 2 6 2 2 2 3" xfId="43426"/>
    <cellStyle name="强调文字颜色 2 2 2 2 3 2 2 3" xfId="43427"/>
    <cellStyle name="强调文字颜色 2 2 2 2 3 2 2 3 2" xfId="43428"/>
    <cellStyle name="强调文字颜色 2 2 2 2 3 2 2 4" xfId="43429"/>
    <cellStyle name="强调文字颜色 2 2 2 2 3 2 3" xfId="43430"/>
    <cellStyle name="强调文字颜色 2 2 2 2 3 2 3 2" xfId="43431"/>
    <cellStyle name="强调文字颜色 2 2 2 2 3 2 4" xfId="43432"/>
    <cellStyle name="强调文字颜色 2 2 2 2 3 2 4 2" xfId="43433"/>
    <cellStyle name="强调文字颜色 2 2 2 2 3 2 5" xfId="43434"/>
    <cellStyle name="强调文字颜色 2 2 2 2 3 3" xfId="43435"/>
    <cellStyle name="强调文字颜色 2 2 2 2 3 3 2" xfId="43436"/>
    <cellStyle name="强调文字颜色 2 2 2 2 3 3 2 2" xfId="43437"/>
    <cellStyle name="强调文字颜色 2 2 2 2 3 3 2 2 2" xfId="43438"/>
    <cellStyle name="强调文字颜色 2 2 2 2 3 3 2 3" xfId="43439"/>
    <cellStyle name="强调文字颜色 2 2 2 2 3 3 2 3 2" xfId="43440"/>
    <cellStyle name="强调文字颜色 2 2 2 2 3 3 2 4" xfId="43441"/>
    <cellStyle name="强调文字颜色 2 2 2 2 3 3 3 2" xfId="43442"/>
    <cellStyle name="强调文字颜色 2 2 2 2 3 3 4" xfId="43443"/>
    <cellStyle name="强调文字颜色 2 2 2 2 3 3 5" xfId="43444"/>
    <cellStyle name="强调文字颜色 2 2 2 2 3 4" xfId="43445"/>
    <cellStyle name="强调文字颜色 2 2 2 2 3 4 2" xfId="43446"/>
    <cellStyle name="强调文字颜色 2 2 2 2 3 4 2 2" xfId="43447"/>
    <cellStyle name="强调文字颜色 3 2 2 2 2 2 2 4" xfId="43448"/>
    <cellStyle name="强调文字颜色 2 2 2 2 3 4 3 2" xfId="43449"/>
    <cellStyle name="强调文字颜色 3 2 2 2 2 2 3 4" xfId="43450"/>
    <cellStyle name="强调文字颜色 2 2 2 2 3 4 4" xfId="43451"/>
    <cellStyle name="强调文字颜色 2 2 2 2 3 5" xfId="43452"/>
    <cellStyle name="强调文字颜色 2 2 2 2 3 5 2" xfId="43453"/>
    <cellStyle name="强调文字颜色 2 2 2 2 3 6" xfId="43454"/>
    <cellStyle name="强调文字颜色 2 2 2 2 3 6 2" xfId="43455"/>
    <cellStyle name="强调文字颜色 2 2 2 2 3 7" xfId="43456"/>
    <cellStyle name="强调文字颜色 2 2 2 2 4" xfId="43457"/>
    <cellStyle name="强调文字颜色 2 2 2 2 4 2" xfId="43458"/>
    <cellStyle name="强调文字颜色 2 2 2 2 4 2 2" xfId="43459"/>
    <cellStyle name="强调文字颜色 2 2 2 2 4 2 2 2" xfId="43460"/>
    <cellStyle name="强调文字颜色 2 2 2 2 4 2 3" xfId="43461"/>
    <cellStyle name="强调文字颜色 2 2 2 2 4 2 3 2" xfId="43462"/>
    <cellStyle name="强调文字颜色 2 2 2 2 4 2 4" xfId="43463"/>
    <cellStyle name="强调文字颜色 2 2 2 2 4 3" xfId="43464"/>
    <cellStyle name="强调文字颜色 2 2 2 2 4 3 2" xfId="43465"/>
    <cellStyle name="强调文字颜色 2 2 2 2 4 4" xfId="43466"/>
    <cellStyle name="强调文字颜色 2 2 2 2 4 4 2" xfId="43467"/>
    <cellStyle name="强调文字颜色 2 2 2 2 4 5" xfId="43468"/>
    <cellStyle name="强调文字颜色 2 2 2 2 5" xfId="43469"/>
    <cellStyle name="强调文字颜色 2 2 2 2 5 2" xfId="43470"/>
    <cellStyle name="强调文字颜色 2 2 2 2 5 2 2" xfId="43471"/>
    <cellStyle name="强调文字颜色 2 2 2 2 5 3" xfId="43472"/>
    <cellStyle name="强调文字颜色 2 2 2 2 5 3 2" xfId="43473"/>
    <cellStyle name="强调文字颜色 2 2 2 2 5 4" xfId="43474"/>
    <cellStyle name="强调文字颜色 2 2 2 2 6" xfId="43475"/>
    <cellStyle name="强调文字颜色 2 2 2 2 6 2" xfId="43476"/>
    <cellStyle name="强调文字颜色 2 2 2 2 7" xfId="43477"/>
    <cellStyle name="强调文字颜色 2 2 2 2 7 2" xfId="43478"/>
    <cellStyle name="强调文字颜色 2 2 2 2 8" xfId="43479"/>
    <cellStyle name="强调文字颜色 2 2 2 3" xfId="43480"/>
    <cellStyle name="强调文字颜色 2 2 2 3 2" xfId="43481"/>
    <cellStyle name="强调文字颜色 2 2 2 3 2 2" xfId="43482"/>
    <cellStyle name="强调文字颜色 2 2 2 3 2 2 2" xfId="43483"/>
    <cellStyle name="强调文字颜色 2 2 2 3 2 2 2 2" xfId="43484"/>
    <cellStyle name="强调文字颜色 2 2 2 3 2 2 2 2 2" xfId="43485"/>
    <cellStyle name="强调文字颜色 2 2 2 3 2 2 2 3" xfId="43486"/>
    <cellStyle name="强调文字颜色 2 2 2 3 2 2 2 3 2" xfId="43487"/>
    <cellStyle name="强调文字颜色 2 2 2 3 2 2 2 4" xfId="43488"/>
    <cellStyle name="强调文字颜色 2 2 2 3 2 2 3" xfId="43489"/>
    <cellStyle name="强调文字颜色 2 2 2 3 2 2 3 2" xfId="43490"/>
    <cellStyle name="强调文字颜色 2 2 2 3 2 2 4" xfId="43491"/>
    <cellStyle name="强调文字颜色 2 2 2 3 2 2 4 2" xfId="43492"/>
    <cellStyle name="强调文字颜色 2 2 2 3 2 2 5" xfId="43493"/>
    <cellStyle name="强调文字颜色 2 2 2 3 2 3" xfId="43494"/>
    <cellStyle name="强调文字颜色 2 2 2 3 2 3 2" xfId="43495"/>
    <cellStyle name="强调文字颜色 2 2 2 3 2 3 2 2" xfId="43496"/>
    <cellStyle name="强调文字颜色 2 2 2 3 2 3 2 2 2" xfId="43497"/>
    <cellStyle name="强调文字颜色 2 2 2 3 2 3 2 3" xfId="43498"/>
    <cellStyle name="强调文字颜色 2 2 2 3 2 3 2 3 2" xfId="43499"/>
    <cellStyle name="强调文字颜色 2 2 2 3 2 3 2 4" xfId="43500"/>
    <cellStyle name="强调文字颜色 2 2 2 3 2 3 3 2" xfId="43501"/>
    <cellStyle name="强调文字颜色 2 2 2 3 2 3 4" xfId="43502"/>
    <cellStyle name="强调文字颜色 2 2 2 3 2 3 4 2" xfId="43503"/>
    <cellStyle name="强调文字颜色 2 2 2 3 2 3 5" xfId="43504"/>
    <cellStyle name="强调文字颜色 2 2 2 3 2 4" xfId="43505"/>
    <cellStyle name="强调文字颜色 2 2 2 3 2 4 2" xfId="43506"/>
    <cellStyle name="强调文字颜色 2 2 2 3 2 4 2 2" xfId="43507"/>
    <cellStyle name="强调文字颜色 2 2 2 3 2 4 3 2" xfId="43508"/>
    <cellStyle name="强调文字颜色 2 2 2 3 2 4 4" xfId="43509"/>
    <cellStyle name="强调文字颜色 2 2 2 3 2 5" xfId="43510"/>
    <cellStyle name="强调文字颜色 2 2 2 3 2 5 2" xfId="43511"/>
    <cellStyle name="强调文字颜色 2 2 2 3 2 6" xfId="43512"/>
    <cellStyle name="强调文字颜色 2 2 2 3 2 6 2" xfId="43513"/>
    <cellStyle name="强调文字颜色 2 2 2 3 2 7" xfId="43514"/>
    <cellStyle name="强调文字颜色 2 2 2 3 3" xfId="43515"/>
    <cellStyle name="强调文字颜色 2 2 2 3 3 2" xfId="43516"/>
    <cellStyle name="强调文字颜色 2 2 2 3 3 2 2" xfId="43517"/>
    <cellStyle name="强调文字颜色 2 2 2 3 3 2 2 2" xfId="43518"/>
    <cellStyle name="强调文字颜色 2 2 2 3 3 2 3" xfId="43519"/>
    <cellStyle name="强调文字颜色 2 2 2 3 3 2 3 2" xfId="43520"/>
    <cellStyle name="强调文字颜色 2 2 2 3 3 2 4" xfId="43521"/>
    <cellStyle name="强调文字颜色 2 2 2 3 3 3" xfId="43522"/>
    <cellStyle name="强调文字颜色 2 2 2 3 3 3 2" xfId="43523"/>
    <cellStyle name="强调文字颜色 2 2 2 3 3 4" xfId="43524"/>
    <cellStyle name="强调文字颜色 2 2 2 3 3 4 2" xfId="43525"/>
    <cellStyle name="强调文字颜色 2 2 2 3 3 5" xfId="43526"/>
    <cellStyle name="强调文字颜色 2 2 2 3 4" xfId="43527"/>
    <cellStyle name="强调文字颜色 2 2 2 3 4 2" xfId="43528"/>
    <cellStyle name="强调文字颜色 2 2 2 3 4 2 2" xfId="43529"/>
    <cellStyle name="强调文字颜色 2 2 2 3 4 3" xfId="43530"/>
    <cellStyle name="强调文字颜色 2 2 2 3 4 3 2" xfId="43531"/>
    <cellStyle name="强调文字颜色 2 2 2 3 4 4" xfId="43532"/>
    <cellStyle name="强调文字颜色 2 2 2 3 5" xfId="43533"/>
    <cellStyle name="强调文字颜色 2 2 2 3 5 2" xfId="43534"/>
    <cellStyle name="强调文字颜色 2 2 2 3 6" xfId="43535"/>
    <cellStyle name="强调文字颜色 2 2 2 3 6 2" xfId="43536"/>
    <cellStyle name="强调文字颜色 2 2 2 3 7" xfId="43537"/>
    <cellStyle name="强调文字颜色 2 2 2 4 2" xfId="43538"/>
    <cellStyle name="强调文字颜色 2 2 2 4 2 2" xfId="43539"/>
    <cellStyle name="强调文字颜色 2 2 2 4 2 2 2" xfId="43540"/>
    <cellStyle name="强调文字颜色 2 2 2 4 2 2 2 2" xfId="43541"/>
    <cellStyle name="强调文字颜色 2 2 2 4 2 2 3" xfId="43542"/>
    <cellStyle name="强调文字颜色 2 2 2 4 2 2 3 2" xfId="43543"/>
    <cellStyle name="强调文字颜色 2 2 2 4 2 3" xfId="43544"/>
    <cellStyle name="强调文字颜色 2 2 2 4 2 3 2" xfId="43545"/>
    <cellStyle name="强调文字颜色 2 2 2 4 2 4" xfId="43546"/>
    <cellStyle name="强调文字颜色 2 2 2 4 2 4 2" xfId="43547"/>
    <cellStyle name="强调文字颜色 2 2 2 4 2 5" xfId="43548"/>
    <cellStyle name="强调文字颜色 2 2 2 4 3" xfId="43549"/>
    <cellStyle name="强调文字颜色 2 2 2 4 3 2" xfId="43550"/>
    <cellStyle name="强调文字颜色 2 2 2 4 3 2 2" xfId="43551"/>
    <cellStyle name="强调文字颜色 2 2 2 4 3 2 2 2" xfId="43552"/>
    <cellStyle name="强调文字颜色 2 2 2 4 3 2 3" xfId="43553"/>
    <cellStyle name="强调文字颜色 2 2 2 4 3 2 3 2" xfId="43554"/>
    <cellStyle name="强调文字颜色 2 2 2 4 3 2 4" xfId="43555"/>
    <cellStyle name="强调文字颜色 2 2 2 4 3 3" xfId="43556"/>
    <cellStyle name="强调文字颜色 2 2 2 4 3 3 2" xfId="43557"/>
    <cellStyle name="强调文字颜色 2 2 2 4 3 4" xfId="43558"/>
    <cellStyle name="强调文字颜色 2 2 2 4 3 4 2" xfId="43559"/>
    <cellStyle name="强调文字颜色 2 2 2 4 3 5" xfId="43560"/>
    <cellStyle name="强调文字颜色 2 2 2 4 4" xfId="43561"/>
    <cellStyle name="强调文字颜色 2 2 2 4 4 2" xfId="43562"/>
    <cellStyle name="强调文字颜色 2 2 2 4 4 2 2" xfId="43563"/>
    <cellStyle name="强调文字颜色 2 2 2 4 4 3" xfId="43564"/>
    <cellStyle name="强调文字颜色 2 2 2 4 4 3 2" xfId="43565"/>
    <cellStyle name="强调文字颜色 2 2 2 4 4 4" xfId="43566"/>
    <cellStyle name="强调文字颜色 2 2 2 4 5" xfId="43567"/>
    <cellStyle name="强调文字颜色 2 2 2 4 5 2" xfId="43568"/>
    <cellStyle name="强调文字颜色 2 2 2 4 6" xfId="43569"/>
    <cellStyle name="强调文字颜色 2 2 2 4 6 2" xfId="43570"/>
    <cellStyle name="强调文字颜色 2 2 2 4 7" xfId="43571"/>
    <cellStyle name="强调文字颜色 2 2 2 5" xfId="43572"/>
    <cellStyle name="强调文字颜色 2 2 2 5 2" xfId="43573"/>
    <cellStyle name="强调文字颜色 2 2 2 5 2 2" xfId="43574"/>
    <cellStyle name="强调文字颜色 2 2 2 5 2 2 2" xfId="43575"/>
    <cellStyle name="强调文字颜色 2 2 2 5 2 3" xfId="43576"/>
    <cellStyle name="强调文字颜色 2 2 2 5 2 3 2" xfId="43577"/>
    <cellStyle name="强调文字颜色 2 2 2 5 2 4" xfId="43578"/>
    <cellStyle name="强调文字颜色 2 2 2 5 3" xfId="43579"/>
    <cellStyle name="强调文字颜色 2 2 2 5 3 2" xfId="43580"/>
    <cellStyle name="强调文字颜色 2 2 2 5 4" xfId="43581"/>
    <cellStyle name="强调文字颜色 2 2 2 5 4 2" xfId="43582"/>
    <cellStyle name="强调文字颜色 2 2 2 5 5" xfId="43583"/>
    <cellStyle name="强调文字颜色 2 2 2 6" xfId="43584"/>
    <cellStyle name="强调文字颜色 2 2 2 6 2" xfId="43585"/>
    <cellStyle name="强调文字颜色 2 2 2 6 2 2" xfId="43586"/>
    <cellStyle name="强调文字颜色 2 2 2 6 3" xfId="43587"/>
    <cellStyle name="强调文字颜色 2 2 2 6 3 2" xfId="43588"/>
    <cellStyle name="强调文字颜色 2 2 2 6 4" xfId="43589"/>
    <cellStyle name="强调文字颜色 2 2 2 7" xfId="43590"/>
    <cellStyle name="强调文字颜色 2 2 2 7 2" xfId="43591"/>
    <cellStyle name="强调文字颜色 2 2 2 8" xfId="43592"/>
    <cellStyle name="强调文字颜色 2 2 2 8 2" xfId="43593"/>
    <cellStyle name="强调文字颜色 2 2 2 9" xfId="43594"/>
    <cellStyle name="强调文字颜色 2 2 3 2" xfId="43595"/>
    <cellStyle name="强调文字颜色 2 2 3 2 2" xfId="43596"/>
    <cellStyle name="强调文字颜色 2 2 3 2 2 2" xfId="43597"/>
    <cellStyle name="强调文字颜色 2 2 3 2 2 2 2" xfId="43598"/>
    <cellStyle name="强调文字颜色 2 2 3 2 2 2 2 2" xfId="43599"/>
    <cellStyle name="强调文字颜色 2 2 3 2 2 2 2 2 2" xfId="43600"/>
    <cellStyle name="强调文字颜色 3 2 5 2 2 2 3" xfId="43601"/>
    <cellStyle name="强调文字颜色 2 2 3 2 2 2 2 2 2 2" xfId="43602"/>
    <cellStyle name="强调文字颜色 3 2 5 2 2 2 3 2" xfId="43603"/>
    <cellStyle name="强调文字颜色 2 2 3 2 2 2 2 2 3" xfId="43604"/>
    <cellStyle name="强调文字颜色 3 2 5 2 2 2 4" xfId="43605"/>
    <cellStyle name="强调文字颜色 2 2 3 2 2 2 2 2 3 2" xfId="43606"/>
    <cellStyle name="强调文字颜色 3 2 5 2 2 2 4 2" xfId="43607"/>
    <cellStyle name="强调文字颜色 2 2 3 2 2 2 2 2 4" xfId="43608"/>
    <cellStyle name="强调文字颜色 3 2 5 2 2 2 5" xfId="43609"/>
    <cellStyle name="强调文字颜色 2 2 3 2 2 2 2 3" xfId="43610"/>
    <cellStyle name="强调文字颜色 2 2 3 2 2 2 2 3 2" xfId="43611"/>
    <cellStyle name="强调文字颜色 3 2 5 2 2 3 3" xfId="43612"/>
    <cellStyle name="强调文字颜色 2 2 3 2 2 2 2 4 2" xfId="43613"/>
    <cellStyle name="强调文字颜色 3 2 5 2 2 4 3" xfId="43614"/>
    <cellStyle name="强调文字颜色 2 2 3 2 2 2 2 5" xfId="43615"/>
    <cellStyle name="强调文字颜色 2 2 3 2 2 2 3" xfId="43616"/>
    <cellStyle name="强调文字颜色 2 2 3 2 2 2 3 2" xfId="43617"/>
    <cellStyle name="强调文字颜色 2 2 3 2 2 2 3 2 2" xfId="43618"/>
    <cellStyle name="强调文字颜色 3 2 5 2 3 2 3" xfId="43619"/>
    <cellStyle name="强调文字颜色 2 2 3 2 2 2 3 2 2 2" xfId="43620"/>
    <cellStyle name="强调文字颜色 3 2 5 2 3 2 3 2" xfId="43621"/>
    <cellStyle name="强调文字颜色 2 2 3 2 2 2 3 2 3" xfId="43622"/>
    <cellStyle name="强调文字颜色 3 2 5 2 3 2 4" xfId="43623"/>
    <cellStyle name="强调文字颜色 2 2 3 2 2 2 3 2 3 2" xfId="43624"/>
    <cellStyle name="强调文字颜色 2 2 3 2 2 2 3 2 4" xfId="43625"/>
    <cellStyle name="强调文字颜色 2 2 3 2 2 2 3 3" xfId="43626"/>
    <cellStyle name="强调文字颜色 2 2 3 2 2 2 3 3 2" xfId="43627"/>
    <cellStyle name="强调文字颜色 2 2 3 2 2 2 3 4 2" xfId="43628"/>
    <cellStyle name="强调文字颜色 2 2 3 2 2 2 3 5" xfId="43629"/>
    <cellStyle name="强调文字颜色 2 2 3 2 2 2 4" xfId="43630"/>
    <cellStyle name="强调文字颜色 2 2 3 2 2 2 4 2" xfId="43631"/>
    <cellStyle name="强调文字颜色 2 2 3 2 2 2 4 2 2" xfId="43632"/>
    <cellStyle name="强调文字颜色 2 2 3 2 2 2 4 3" xfId="43633"/>
    <cellStyle name="强调文字颜色 2 2 3 2 2 2 4 3 2" xfId="43634"/>
    <cellStyle name="强调文字颜色 2 2 3 2 2 2 4 4" xfId="43635"/>
    <cellStyle name="强调文字颜色 2 2 3 2 2 2 5" xfId="43636"/>
    <cellStyle name="强调文字颜色 2 2 3 2 2 2 5 2" xfId="43637"/>
    <cellStyle name="强调文字颜色 2 2 3 2 2 2 6" xfId="43638"/>
    <cellStyle name="强调文字颜色 2 2 3 2 2 2 6 2" xfId="43639"/>
    <cellStyle name="强调文字颜色 2 2 3 2 2 2 7" xfId="43640"/>
    <cellStyle name="强调文字颜色 2 2 3 2 2 3" xfId="43641"/>
    <cellStyle name="强调文字颜色 2 2 3 2 2 3 2" xfId="43642"/>
    <cellStyle name="强调文字颜色 2 2 3 2 2 3 2 2" xfId="43643"/>
    <cellStyle name="强调文字颜色 2 2 3 2 2 3 2 2 2" xfId="43644"/>
    <cellStyle name="强调文字颜色 3 2 5 3 2 2 3" xfId="43645"/>
    <cellStyle name="强调文字颜色 2 2 3 2 2 3 2 3" xfId="43646"/>
    <cellStyle name="强调文字颜色 2 2 3 2 2 3 2 3 2" xfId="43647"/>
    <cellStyle name="强调文字颜色 2 2 3 2 2 3 2 4" xfId="43648"/>
    <cellStyle name="强调文字颜色 2 2 3 2 2 3 3 2" xfId="43649"/>
    <cellStyle name="强调文字颜色 2 2 3 2 2 3 4" xfId="43650"/>
    <cellStyle name="强调文字颜色 2 2 3 2 2 3 4 2" xfId="43651"/>
    <cellStyle name="强调文字颜色 2 2 3 2 2 3 5" xfId="43652"/>
    <cellStyle name="强调文字颜色 2 2 3 2 2 4" xfId="43653"/>
    <cellStyle name="强调文字颜色 2 2 3 2 2 4 2" xfId="43654"/>
    <cellStyle name="强调文字颜色 2 2 3 2 2 4 2 2" xfId="43655"/>
    <cellStyle name="强调文字颜色 2 2 3 2 2 4 3 2" xfId="43656"/>
    <cellStyle name="强调文字颜色 2 2 3 2 2 4 4" xfId="43657"/>
    <cellStyle name="强调文字颜色 2 2 3 2 2 5" xfId="43658"/>
    <cellStyle name="强调文字颜色 2 2 3 2 2 5 2" xfId="43659"/>
    <cellStyle name="强调文字颜色 2 2 3 2 2 6" xfId="43660"/>
    <cellStyle name="强调文字颜色 2 2 3 2 2 6 2" xfId="43661"/>
    <cellStyle name="强调文字颜色 2 2 3 2 2 7" xfId="43662"/>
    <cellStyle name="强调文字颜色 2 2 3 2 3" xfId="43663"/>
    <cellStyle name="强调文字颜色 2 2 3 2 3 2" xfId="43664"/>
    <cellStyle name="强调文字颜色 2 2 3 2 3 2 2" xfId="43665"/>
    <cellStyle name="强调文字颜色 2 2 3 2 3 2 2 2" xfId="43666"/>
    <cellStyle name="强调文字颜色 2 2 3 2 3 2 2 2 2" xfId="43667"/>
    <cellStyle name="强调文字颜色 3 2 6 2 2 2 3" xfId="43668"/>
    <cellStyle name="强调文字颜色 2 2 3 2 3 2 2 3" xfId="43669"/>
    <cellStyle name="强调文字颜色 2 2 3 2 3 2 2 3 2" xfId="43670"/>
    <cellStyle name="强调文字颜色 2 2 3 2 3 2 2 4" xfId="43671"/>
    <cellStyle name="强调文字颜色 2 2 3 2 3 2 3 2" xfId="43672"/>
    <cellStyle name="强调文字颜色 2 2 3 2 3 2 4" xfId="43673"/>
    <cellStyle name="强调文字颜色 2 2 3 2 3 2 4 2" xfId="43674"/>
    <cellStyle name="强调文字颜色 2 2 3 2 3 2 5" xfId="43675"/>
    <cellStyle name="强调文字颜色 2 2 3 2 3 3" xfId="43676"/>
    <cellStyle name="强调文字颜色 2 2 3 2 3 3 2" xfId="43677"/>
    <cellStyle name="强调文字颜色 2 2 3 2 3 3 2 2" xfId="43678"/>
    <cellStyle name="强调文字颜色 2 2 3 2 3 3 2 3" xfId="43679"/>
    <cellStyle name="强调文字颜色 2 2 3 2 3 3 2 3 2" xfId="43680"/>
    <cellStyle name="强调文字颜色 2 2 3 2 3 3 2 4" xfId="43681"/>
    <cellStyle name="强调文字颜色 2 2 3 2 3 3 3 2" xfId="43682"/>
    <cellStyle name="强调文字颜色 2 2 3 2 3 3 4" xfId="43683"/>
    <cellStyle name="强调文字颜色 2 2 3 2 3 3 4 2" xfId="43684"/>
    <cellStyle name="强调文字颜色 2 2 3 2 3 3 5" xfId="43685"/>
    <cellStyle name="强调文字颜色 2 2 3 2 3 4" xfId="43686"/>
    <cellStyle name="强调文字颜色 2 2 3 2 3 4 2" xfId="43687"/>
    <cellStyle name="强调文字颜色 2 2 3 2 3 4 2 2" xfId="43688"/>
    <cellStyle name="强调文字颜色 3 2 3 2 2 2 2 4" xfId="43689"/>
    <cellStyle name="强调文字颜色 2 2 3 2 3 4 3" xfId="43690"/>
    <cellStyle name="强调文字颜色 2 2 3 2 3 4 3 2" xfId="43691"/>
    <cellStyle name="强调文字颜色 3 2 3 2 2 2 3 4" xfId="43692"/>
    <cellStyle name="强调文字颜色 2 2 3 2 3 4 4" xfId="43693"/>
    <cellStyle name="强调文字颜色 2 2 3 2 3 5" xfId="43694"/>
    <cellStyle name="强调文字颜色 2 2 3 2 3 5 2" xfId="43695"/>
    <cellStyle name="强调文字颜色 2 2 3 2 3 6" xfId="43696"/>
    <cellStyle name="强调文字颜色 2 2 3 2 3 6 2" xfId="43697"/>
    <cellStyle name="强调文字颜色 2 2 3 2 3 7" xfId="43698"/>
    <cellStyle name="强调文字颜色 2 2 3 2 4" xfId="43699"/>
    <cellStyle name="强调文字颜色 2 2 3 2 4 2" xfId="43700"/>
    <cellStyle name="强调文字颜色 2 2 3 2 4 2 2" xfId="43701"/>
    <cellStyle name="强调文字颜色 2 2 3 2 4 2 2 2" xfId="43702"/>
    <cellStyle name="强调文字颜色 2 2 3 2 4 2 3 2" xfId="43703"/>
    <cellStyle name="强调文字颜色 2 2 3 2 4 2 4" xfId="43704"/>
    <cellStyle name="强调文字颜色 2 2 3 2 4 3" xfId="43705"/>
    <cellStyle name="强调文字颜色 2 2 3 2 4 3 2" xfId="43706"/>
    <cellStyle name="强调文字颜色 2 2 3 2 4 4" xfId="43707"/>
    <cellStyle name="强调文字颜色 2 2 3 2 4 4 2" xfId="43708"/>
    <cellStyle name="强调文字颜色 2 2 3 2 4 5" xfId="43709"/>
    <cellStyle name="强调文字颜色 2 2 3 2 5" xfId="43710"/>
    <cellStyle name="强调文字颜色 2 2 3 2 5 2" xfId="43711"/>
    <cellStyle name="强调文字颜色 2 2 3 2 5 2 2" xfId="43712"/>
    <cellStyle name="强调文字颜色 2 2 3 2 5 3" xfId="43713"/>
    <cellStyle name="强调文字颜色 2 2 3 2 5 3 2" xfId="43714"/>
    <cellStyle name="强调文字颜色 2 2 3 2 5 4" xfId="43715"/>
    <cellStyle name="强调文字颜色 2 2 3 2 6" xfId="43716"/>
    <cellStyle name="强调文字颜色 2 2 3 2 6 2" xfId="43717"/>
    <cellStyle name="强调文字颜色 2 2 3 2 7" xfId="43718"/>
    <cellStyle name="强调文字颜色 2 2 3 2 7 2" xfId="43719"/>
    <cellStyle name="强调文字颜色 2 2 3 2 8" xfId="43720"/>
    <cellStyle name="强调文字颜色 2 2 3 3" xfId="43721"/>
    <cellStyle name="强调文字颜色 2 2 3 3 2" xfId="43722"/>
    <cellStyle name="强调文字颜色 2 2 3 3 2 2" xfId="43723"/>
    <cellStyle name="强调文字颜色 2 2 3 3 2 2 2" xfId="43724"/>
    <cellStyle name="强调文字颜色 2 2 3 3 2 2 2 2" xfId="43725"/>
    <cellStyle name="强调文字颜色 2 2 3 3 2 2 2 3" xfId="43726"/>
    <cellStyle name="强调文字颜色 2 2 3 3 2 2 2 4" xfId="43727"/>
    <cellStyle name="强调文字颜色 2 2 3 3 2 2 3" xfId="43728"/>
    <cellStyle name="强调文字颜色 2 2 3 3 2 2 3 2" xfId="43729"/>
    <cellStyle name="强调文字颜色 2 2 3 3 2 2 4" xfId="43730"/>
    <cellStyle name="强调文字颜色 2 2 3 3 2 2 4 2" xfId="43731"/>
    <cellStyle name="强调文字颜色 2 2 3 3 2 2 5" xfId="43732"/>
    <cellStyle name="强调文字颜色 2 2 3 3 2 3" xfId="43733"/>
    <cellStyle name="强调文字颜色 2 2 3 3 2 3 2" xfId="43734"/>
    <cellStyle name="强调文字颜色 2 2 3 3 2 3 2 2" xfId="43735"/>
    <cellStyle name="强调文字颜色 2 2 3 3 2 3 2 2 2" xfId="43736"/>
    <cellStyle name="强调文字颜色 2 2 3 3 2 3 2 3" xfId="43737"/>
    <cellStyle name="强调文字颜色 2 2 3 3 2 3 2 3 2" xfId="43738"/>
    <cellStyle name="强调文字颜色 2 2 3 3 2 3 2 4" xfId="43739"/>
    <cellStyle name="强调文字颜色 2 2 3 3 2 3 3" xfId="43740"/>
    <cellStyle name="强调文字颜色 2 2 3 3 2 3 3 2" xfId="43741"/>
    <cellStyle name="强调文字颜色 2 2 3 3 2 3 4" xfId="43742"/>
    <cellStyle name="强调文字颜色 2 2 3 3 2 3 4 2" xfId="43743"/>
    <cellStyle name="强调文字颜色 2 2 3 3 2 3 5" xfId="43744"/>
    <cellStyle name="强调文字颜色 2 2 3 3 2 4" xfId="43745"/>
    <cellStyle name="强调文字颜色 2 2 3 3 2 4 2" xfId="43746"/>
    <cellStyle name="强调文字颜色 2 2 3 3 2 4 2 2" xfId="43747"/>
    <cellStyle name="强调文字颜色 2 2 3 3 2 4 3" xfId="43748"/>
    <cellStyle name="强调文字颜色 2 2 3 3 2 4 3 2" xfId="43749"/>
    <cellStyle name="强调文字颜色 2 2 3 3 2 4 4" xfId="43750"/>
    <cellStyle name="强调文字颜色 2 2 3 3 2 5" xfId="43751"/>
    <cellStyle name="强调文字颜色 2 2 3 3 2 5 2" xfId="43752"/>
    <cellStyle name="强调文字颜色 2 2 3 3 2 6" xfId="43753"/>
    <cellStyle name="强调文字颜色 2 2 3 3 2 6 2" xfId="43754"/>
    <cellStyle name="强调文字颜色 2 2 3 3 2 7" xfId="43755"/>
    <cellStyle name="强调文字颜色 2 2 3 3 3" xfId="43756"/>
    <cellStyle name="强调文字颜色 2 2 3 3 3 2" xfId="43757"/>
    <cellStyle name="强调文字颜色 2 2 3 3 3 2 2" xfId="43758"/>
    <cellStyle name="强调文字颜色 2 2 3 3 3 2 2 2" xfId="43759"/>
    <cellStyle name="强调文字颜色 2 2 3 3 3 2 3" xfId="43760"/>
    <cellStyle name="强调文字颜色 2 2 3 3 3 2 3 2" xfId="43761"/>
    <cellStyle name="强调文字颜色 2 2 3 3 3 2 4" xfId="43762"/>
    <cellStyle name="强调文字颜色 2 2 3 3 3 3" xfId="43763"/>
    <cellStyle name="强调文字颜色 2 2 3 3 3 3 2" xfId="43764"/>
    <cellStyle name="强调文字颜色 2 2 3 3 3 4" xfId="43765"/>
    <cellStyle name="注释 2 4 3 3 2 2 2 2" xfId="43766"/>
    <cellStyle name="强调文字颜色 2 2 3 3 3 4 2" xfId="43767"/>
    <cellStyle name="强调文字颜色 2 2 3 3 3 5" xfId="43768"/>
    <cellStyle name="强调文字颜色 2 2 3 3 4" xfId="43769"/>
    <cellStyle name="强调文字颜色 2 2 3 3 4 2" xfId="43770"/>
    <cellStyle name="强调文字颜色 2 2 3 3 4 2 2" xfId="43771"/>
    <cellStyle name="强调文字颜色 2 2 3 3 4 3" xfId="43772"/>
    <cellStyle name="强调文字颜色 2 2 3 3 4 3 2" xfId="43773"/>
    <cellStyle name="强调文字颜色 2 2 3 3 4 4" xfId="43774"/>
    <cellStyle name="注释 2 4 3 3 2 2 3 2" xfId="43775"/>
    <cellStyle name="强调文字颜色 2 2 3 3 5" xfId="43776"/>
    <cellStyle name="强调文字颜色 2 2 3 3 5 2" xfId="43777"/>
    <cellStyle name="强调文字颜色 2 2 3 3 6" xfId="43778"/>
    <cellStyle name="强调文字颜色 2 2 3 3 6 2" xfId="43779"/>
    <cellStyle name="强调文字颜色 2 2 3 3 7" xfId="43780"/>
    <cellStyle name="强调文字颜色 2 2 3 4" xfId="43781"/>
    <cellStyle name="强调文字颜色 2 2 3 4 2" xfId="43782"/>
    <cellStyle name="强调文字颜色 2 2 3 4 2 2" xfId="43783"/>
    <cellStyle name="强调文字颜色 2 2 3 4 2 2 2" xfId="43784"/>
    <cellStyle name="强调文字颜色 2 2 3 4 2 2 2 2" xfId="43785"/>
    <cellStyle name="强调文字颜色 2 2 3 4 2 2 3" xfId="43786"/>
    <cellStyle name="强调文字颜色 2 2 3 4 2 2 3 2" xfId="43787"/>
    <cellStyle name="强调文字颜色 2 2 3 4 2 2 4" xfId="43788"/>
    <cellStyle name="强调文字颜色 2 2 3 4 2 3" xfId="43789"/>
    <cellStyle name="强调文字颜色 2 2 3 4 2 3 2" xfId="43790"/>
    <cellStyle name="强调文字颜色 2 2 3 4 2 4" xfId="43791"/>
    <cellStyle name="强调文字颜色 2 2 3 4 2 4 2" xfId="43792"/>
    <cellStyle name="强调文字颜色 2 2 3 4 2 5" xfId="43793"/>
    <cellStyle name="强调文字颜色 2 2 3 4 3" xfId="43794"/>
    <cellStyle name="强调文字颜色 2 2 3 4 3 2" xfId="43795"/>
    <cellStyle name="强调文字颜色 2 2 3 4 3 2 2" xfId="43796"/>
    <cellStyle name="强调文字颜色 2 2 3 4 3 2 2 2" xfId="43797"/>
    <cellStyle name="强调文字颜色 2 2 3 4 3 2 3" xfId="43798"/>
    <cellStyle name="强调文字颜色 2 2 3 4 3 2 3 2" xfId="43799"/>
    <cellStyle name="强调文字颜色 2 2 3 4 3 2 4" xfId="43800"/>
    <cellStyle name="强调文字颜色 2 2 3 4 3 3" xfId="43801"/>
    <cellStyle name="强调文字颜色 2 2 3 4 3 3 2" xfId="43802"/>
    <cellStyle name="强调文字颜色 2 2 3 4 3 4" xfId="43803"/>
    <cellStyle name="强调文字颜色 2 2 3 4 3 4 2" xfId="43804"/>
    <cellStyle name="强调文字颜色 2 2 3 4 3 5" xfId="43805"/>
    <cellStyle name="强调文字颜色 2 2 3 4 4" xfId="43806"/>
    <cellStyle name="强调文字颜色 2 2 3 4 4 2" xfId="43807"/>
    <cellStyle name="强调文字颜色 2 2 3 4 4 2 2" xfId="43808"/>
    <cellStyle name="强调文字颜色 2 2 3 4 4 3" xfId="43809"/>
    <cellStyle name="强调文字颜色 2 2 3 4 4 3 2" xfId="43810"/>
    <cellStyle name="强调文字颜色 2 2 3 4 4 4" xfId="43811"/>
    <cellStyle name="强调文字颜色 2 2 3 4 5" xfId="43812"/>
    <cellStyle name="强调文字颜色 2 2 3 4 5 2" xfId="43813"/>
    <cellStyle name="强调文字颜色 2 2 3 4 6" xfId="43814"/>
    <cellStyle name="强调文字颜色 2 2 3 4 6 2" xfId="43815"/>
    <cellStyle name="强调文字颜色 2 2 3 4 7" xfId="43816"/>
    <cellStyle name="强调文字颜色 2 2 3 5" xfId="43817"/>
    <cellStyle name="强调文字颜色 2 2 3 5 2" xfId="43818"/>
    <cellStyle name="强调文字颜色 2 2 3 5 2 2" xfId="43819"/>
    <cellStyle name="强调文字颜色 2 2 3 5 2 2 2" xfId="43820"/>
    <cellStyle name="强调文字颜色 2 2 3 5 2 3" xfId="43821"/>
    <cellStyle name="强调文字颜色 2 2 3 5 2 3 2" xfId="43822"/>
    <cellStyle name="强调文字颜色 2 2 3 5 2 4" xfId="43823"/>
    <cellStyle name="强调文字颜色 2 2 3 5 3" xfId="43824"/>
    <cellStyle name="强调文字颜色 2 2 3 5 3 2" xfId="43825"/>
    <cellStyle name="强调文字颜色 2 2 3 5 4" xfId="43826"/>
    <cellStyle name="强调文字颜色 2 2 3 5 4 2" xfId="43827"/>
    <cellStyle name="强调文字颜色 2 2 3 5 5" xfId="43828"/>
    <cellStyle name="强调文字颜色 2 2 3 6" xfId="43829"/>
    <cellStyle name="强调文字颜色 2 2 3 6 2" xfId="43830"/>
    <cellStyle name="强调文字颜色 2 2 3 6 2 2" xfId="43831"/>
    <cellStyle name="强调文字颜色 2 2 3 6 3" xfId="43832"/>
    <cellStyle name="强调文字颜色 2 2 3 6 3 2" xfId="43833"/>
    <cellStyle name="强调文字颜色 2 2 3 6 4" xfId="43834"/>
    <cellStyle name="强调文字颜色 2 2 3 7" xfId="43835"/>
    <cellStyle name="强调文字颜色 2 2 3 7 2" xfId="43836"/>
    <cellStyle name="强调文字颜色 2 2 3 8" xfId="43837"/>
    <cellStyle name="强调文字颜色 2 2 3 8 2" xfId="43838"/>
    <cellStyle name="强调文字颜色 2 2 3 9" xfId="43839"/>
    <cellStyle name="强调文字颜色 2 2 4 2 2" xfId="43840"/>
    <cellStyle name="强调文字颜色 2 2 4 2 2 2 2" xfId="43841"/>
    <cellStyle name="强调文字颜色 2 2 4 2 2 2 2 2" xfId="43842"/>
    <cellStyle name="强调文字颜色 2 2 4 2 2 2 2 2 2" xfId="43843"/>
    <cellStyle name="强调文字颜色 4 2 5 2 2 2 3" xfId="43844"/>
    <cellStyle name="强调文字颜色 2 2 4 2 2 2 2 2 2 2" xfId="43845"/>
    <cellStyle name="强调文字颜色 4 2 5 2 2 2 3 2" xfId="43846"/>
    <cellStyle name="强调文字颜色 2 2 4 2 2 2 2 2 3" xfId="43847"/>
    <cellStyle name="强调文字颜色 4 2 5 2 2 2 4" xfId="43848"/>
    <cellStyle name="强调文字颜色 2 2 4 2 2 2 2 2 3 2" xfId="43849"/>
    <cellStyle name="强调文字颜色 4 2 5 2 2 2 4 2" xfId="43850"/>
    <cellStyle name="强调文字颜色 2 2 4 2 2 2 2 2 4" xfId="43851"/>
    <cellStyle name="强调文字颜色 4 2 5 2 2 2 5" xfId="43852"/>
    <cellStyle name="强调文字颜色 2 2 4 2 2 2 2 3" xfId="43853"/>
    <cellStyle name="强调文字颜色 2 2 4 2 2 2 2 3 2" xfId="43854"/>
    <cellStyle name="强调文字颜色 4 2 5 2 2 3 3" xfId="43855"/>
    <cellStyle name="强调文字颜色 2 2 4 2 2 2 2 4 2" xfId="43856"/>
    <cellStyle name="强调文字颜色 4 2 5 2 2 4 3" xfId="43857"/>
    <cellStyle name="强调文字颜色 2 2 4 2 2 2 2 5" xfId="43858"/>
    <cellStyle name="输入 2 2 8 2" xfId="43859"/>
    <cellStyle name="强调文字颜色 2 2 4 2 2 2 3" xfId="43860"/>
    <cellStyle name="强调文字颜色 2 2 4 2 2 2 3 2" xfId="43861"/>
    <cellStyle name="强调文字颜色 2 2 4 2 2 2 3 2 2" xfId="43862"/>
    <cellStyle name="强调文字颜色 4 2 5 2 3 2 3" xfId="43863"/>
    <cellStyle name="强调文字颜色 2 2 4 2 2 2 3 2 2 2" xfId="43864"/>
    <cellStyle name="强调文字颜色 4 2 5 2 3 2 3 2" xfId="43865"/>
    <cellStyle name="强调文字颜色 6 2 4 2 3 2 4" xfId="43866"/>
    <cellStyle name="强调文字颜色 2 2 4 2 2 2 3 2 3" xfId="43867"/>
    <cellStyle name="强调文字颜色 4 2 5 2 3 2 4" xfId="43868"/>
    <cellStyle name="强调文字颜色 2 2 4 2 2 2 3 2 3 2" xfId="43869"/>
    <cellStyle name="强调文字颜色 6 2 4 2 3 3 4" xfId="43870"/>
    <cellStyle name="强调文字颜色 2 2 4 2 2 2 3 2 4" xfId="43871"/>
    <cellStyle name="强调文字颜色 2 2 4 2 2 2 3 3" xfId="43872"/>
    <cellStyle name="强调文字颜色 2 2 4 2 2 2 3 3 2" xfId="43873"/>
    <cellStyle name="强调文字颜色 2 2 4 2 2 2 3 4 2" xfId="43874"/>
    <cellStyle name="强调文字颜色 2 2 4 2 2 2 3 5" xfId="43875"/>
    <cellStyle name="输入 2 2 9 2" xfId="43876"/>
    <cellStyle name="强调文字颜色 2 2 4 2 2 2 4" xfId="43877"/>
    <cellStyle name="强调文字颜色 2 2 4 2 2 2 4 2" xfId="43878"/>
    <cellStyle name="强调文字颜色 2 2 4 2 2 2 4 2 2" xfId="43879"/>
    <cellStyle name="强调文字颜色 2 2 4 2 2 2 4 3" xfId="43880"/>
    <cellStyle name="强调文字颜色 2 2 4 2 2 2 4 3 2" xfId="43881"/>
    <cellStyle name="强调文字颜色 2 2 4 2 2 2 4 4" xfId="43882"/>
    <cellStyle name="强调文字颜色 2 2 4 2 2 2 5" xfId="43883"/>
    <cellStyle name="强调文字颜色 2 2 4 2 2 2 5 2" xfId="43884"/>
    <cellStyle name="强调文字颜色 2 2 4 2 2 2 6" xfId="43885"/>
    <cellStyle name="强调文字颜色 2 2 4 2 2 2 6 2" xfId="43886"/>
    <cellStyle name="强调文字颜色 2 2 4 2 2 2 7" xfId="43887"/>
    <cellStyle name="强调文字颜色 2 2 4 2 2 3" xfId="43888"/>
    <cellStyle name="强调文字颜色 2 2 4 2 2 3 2" xfId="43889"/>
    <cellStyle name="强调文字颜色 2 2 4 2 2 3 2 2" xfId="43890"/>
    <cellStyle name="强调文字颜色 2 2 4 2 2 3 2 2 2" xfId="43891"/>
    <cellStyle name="强调文字颜色 4 2 5 3 2 2 3" xfId="43892"/>
    <cellStyle name="强调文字颜色 2 2 4 2 2 3 2 3" xfId="43893"/>
    <cellStyle name="强调文字颜色 2 2 4 2 2 3 2 3 2" xfId="43894"/>
    <cellStyle name="强调文字颜色 2 2 4 2 2 3 2 4" xfId="43895"/>
    <cellStyle name="输入 2 5 2 2 4 2 3 2" xfId="43896"/>
    <cellStyle name="强调文字颜色 2 2 4 2 2 3 3" xfId="43897"/>
    <cellStyle name="强调文字颜色 2 2 4 2 2 3 3 2" xfId="43898"/>
    <cellStyle name="强调文字颜色 2 2 4 2 2 3 4" xfId="43899"/>
    <cellStyle name="强调文字颜色 2 2 4 2 2 3 4 2" xfId="43900"/>
    <cellStyle name="强调文字颜色 2 2 4 2 2 3 5" xfId="43901"/>
    <cellStyle name="强调文字颜色 2 2 4 2 2 4" xfId="43902"/>
    <cellStyle name="强调文字颜色 2 2 4 2 2 4 3 2" xfId="43903"/>
    <cellStyle name="强调文字颜色 2 2 4 2 2 4 4" xfId="43904"/>
    <cellStyle name="强调文字颜色 2 2 4 2 2 5" xfId="43905"/>
    <cellStyle name="强调文字颜色 2 2 4 2 2 6" xfId="43906"/>
    <cellStyle name="强调文字颜色 2 2 4 2 2 7" xfId="43907"/>
    <cellStyle name="强调文字颜色 2 2 4 2 3" xfId="43908"/>
    <cellStyle name="强调文字颜色 2 2 4 2 3 2" xfId="43909"/>
    <cellStyle name="强调文字颜色 2 2 4 2 3 2 2" xfId="43910"/>
    <cellStyle name="强调文字颜色 2 2 4 2 3 2 2 2" xfId="43911"/>
    <cellStyle name="强调文字颜色 2 2 4 2 3 2 2 2 2" xfId="43912"/>
    <cellStyle name="强调文字颜色 4 2 6 2 2 2 3" xfId="43913"/>
    <cellStyle name="强调文字颜色 2 2 4 2 3 2 2 3" xfId="43914"/>
    <cellStyle name="强调文字颜色 2 2 4 2 3 2 2 3 2" xfId="43915"/>
    <cellStyle name="强调文字颜色 2 2 4 2 3 2 2 4" xfId="43916"/>
    <cellStyle name="强调文字颜色 2 2 4 2 3 2 3" xfId="43917"/>
    <cellStyle name="强调文字颜色 2 2 4 2 3 2 3 2" xfId="43918"/>
    <cellStyle name="强调文字颜色 2 2 4 2 3 2 4" xfId="43919"/>
    <cellStyle name="强调文字颜色 2 2 4 2 3 2 4 2" xfId="43920"/>
    <cellStyle name="强调文字颜色 2 2 4 2 3 2 5" xfId="43921"/>
    <cellStyle name="强调文字颜色 2 2 4 2 3 3" xfId="43922"/>
    <cellStyle name="强调文字颜色 2 2 4 2 3 3 2" xfId="43923"/>
    <cellStyle name="强调文字颜色 2 2 4 2 3 3 2 2" xfId="43924"/>
    <cellStyle name="强调文字颜色 2 2 4 2 3 3 2 3" xfId="43925"/>
    <cellStyle name="强调文字颜色 2 2 4 2 3 3 2 3 2" xfId="43926"/>
    <cellStyle name="强调文字颜色 2 2 4 2 3 3 2 4" xfId="43927"/>
    <cellStyle name="强调文字颜色 2 2 4 2 3 3 3" xfId="43928"/>
    <cellStyle name="强调文字颜色 2 2 4 2 3 3 3 2" xfId="43929"/>
    <cellStyle name="强调文字颜色 2 2 4 2 3 3 4" xfId="43930"/>
    <cellStyle name="强调文字颜色 2 2 4 2 3 3 4 2" xfId="43931"/>
    <cellStyle name="强调文字颜色 2 2 4 2 3 3 5" xfId="43932"/>
    <cellStyle name="强调文字颜色 2 2 4 2 3 4" xfId="43933"/>
    <cellStyle name="强调文字颜色 2 2 4 2 3 4 2 2" xfId="43934"/>
    <cellStyle name="强调文字颜色 3 2 4 2 2 2 2 4" xfId="43935"/>
    <cellStyle name="强调文字颜色 2 2 4 2 3 4 3" xfId="43936"/>
    <cellStyle name="强调文字颜色 2 2 4 2 3 4 3 2" xfId="43937"/>
    <cellStyle name="强调文字颜色 3 2 4 2 2 2 3 4" xfId="43938"/>
    <cellStyle name="强调文字颜色 2 2 4 2 3 4 4" xfId="43939"/>
    <cellStyle name="强调文字颜色 2 2 4 2 3 5" xfId="43940"/>
    <cellStyle name="强调文字颜色 2 2 4 2 3 5 2" xfId="43941"/>
    <cellStyle name="强调文字颜色 2 2 4 2 3 6" xfId="43942"/>
    <cellStyle name="强调文字颜色 2 2 4 2 3 6 2" xfId="43943"/>
    <cellStyle name="强调文字颜色 2 2 4 2 3 7" xfId="43944"/>
    <cellStyle name="强调文字颜色 2 2 4 2 4" xfId="43945"/>
    <cellStyle name="强调文字颜色 2 2 4 2 4 2" xfId="43946"/>
    <cellStyle name="强调文字颜色 2 2 4 2 4 2 2" xfId="43947"/>
    <cellStyle name="强调文字颜色 2 2 4 2 4 2 2 2" xfId="43948"/>
    <cellStyle name="强调文字颜色 2 2 4 2 4 2 3" xfId="43949"/>
    <cellStyle name="强调文字颜色 2 2 4 2 4 2 3 2" xfId="43950"/>
    <cellStyle name="强调文字颜色 2 2 4 2 4 2 4" xfId="43951"/>
    <cellStyle name="强调文字颜色 2 2 4 2 4 3" xfId="43952"/>
    <cellStyle name="强调文字颜色 2 2 4 2 4 3 2" xfId="43953"/>
    <cellStyle name="强调文字颜色 2 2 4 2 4 4" xfId="43954"/>
    <cellStyle name="强调文字颜色 2 2 4 2 4 4 2" xfId="43955"/>
    <cellStyle name="强调文字颜色 2 2 4 2 4 5" xfId="43956"/>
    <cellStyle name="强调文字颜色 2 2 4 2 5" xfId="43957"/>
    <cellStyle name="强调文字颜色 2 2 4 2 5 2" xfId="43958"/>
    <cellStyle name="强调文字颜色 2 2 4 2 5 2 2" xfId="43959"/>
    <cellStyle name="强调文字颜色 2 2 4 2 5 3" xfId="43960"/>
    <cellStyle name="强调文字颜色 2 2 4 2 5 3 2" xfId="43961"/>
    <cellStyle name="强调文字颜色 2 2 4 2 5 4" xfId="43962"/>
    <cellStyle name="强调文字颜色 2 2 4 2 6" xfId="43963"/>
    <cellStyle name="强调文字颜色 2 2 4 2 6 2" xfId="43964"/>
    <cellStyle name="强调文字颜色 2 2 4 2 7" xfId="43965"/>
    <cellStyle name="强调文字颜色 2 2 4 2 7 2" xfId="43966"/>
    <cellStyle name="强调文字颜色 2 2 4 2 8" xfId="43967"/>
    <cellStyle name="强调文字颜色 2 2 4 3 2 2" xfId="43968"/>
    <cellStyle name="强调文字颜色 2 2 4 3 2 2 2" xfId="43969"/>
    <cellStyle name="强调文字颜色 2 2 4 3 2 2 2 2" xfId="43970"/>
    <cellStyle name="强调文字颜色 2 2 4 3 2 2 2 2 2" xfId="43971"/>
    <cellStyle name="强调文字颜色 2 2 4 3 2 2 2 3" xfId="43972"/>
    <cellStyle name="强调文字颜色 2 2 4 3 2 2 2 3 2" xfId="43973"/>
    <cellStyle name="强调文字颜色 2 2 4 3 2 2 2 4" xfId="43974"/>
    <cellStyle name="强调文字颜色 2 2 4 3 2 2 3" xfId="43975"/>
    <cellStyle name="强调文字颜色 2 2 4 3 2 2 3 2" xfId="43976"/>
    <cellStyle name="强调文字颜色 2 2 4 3 2 2 4" xfId="43977"/>
    <cellStyle name="强调文字颜色 2 2 4 3 2 2 4 2" xfId="43978"/>
    <cellStyle name="强调文字颜色 2 2 4 3 2 2 5" xfId="43979"/>
    <cellStyle name="强调文字颜色 2 2 4 3 2 3" xfId="43980"/>
    <cellStyle name="强调文字颜色 2 2 4 3 2 3 2" xfId="43981"/>
    <cellStyle name="强调文字颜色 2 2 4 3 2 3 2 2" xfId="43982"/>
    <cellStyle name="强调文字颜色 2 2 4 3 2 3 2 2 2" xfId="43983"/>
    <cellStyle name="强调文字颜色 2 2 4 3 2 3 2 3" xfId="43984"/>
    <cellStyle name="强调文字颜色 2 2 4 3 2 3 2 3 2" xfId="43985"/>
    <cellStyle name="强调文字颜色 2 2 4 3 2 3 2 4" xfId="43986"/>
    <cellStyle name="强调文字颜色 2 2 4 3 2 3 3" xfId="43987"/>
    <cellStyle name="强调文字颜色 2 2 4 3 2 3 3 2" xfId="43988"/>
    <cellStyle name="强调文字颜色 2 2 4 3 2 3 4" xfId="43989"/>
    <cellStyle name="强调文字颜色 2 2 4 3 2 3 4 2" xfId="43990"/>
    <cellStyle name="强调文字颜色 2 2 4 3 2 3 5" xfId="43991"/>
    <cellStyle name="强调文字颜色 2 2 4 3 2 4" xfId="43992"/>
    <cellStyle name="强调文字颜色 2 2 4 3 2 4 2 2" xfId="43993"/>
    <cellStyle name="强调文字颜色 2 2 4 3 2 4 3" xfId="43994"/>
    <cellStyle name="强调文字颜色 2 2 4 3 2 4 3 2" xfId="43995"/>
    <cellStyle name="强调文字颜色 2 2 4 3 2 4 4" xfId="43996"/>
    <cellStyle name="强调文字颜色 2 2 4 3 2 5" xfId="43997"/>
    <cellStyle name="强调文字颜色 2 2 4 3 2 5 2" xfId="43998"/>
    <cellStyle name="强调文字颜色 2 2 4 3 2 6" xfId="43999"/>
    <cellStyle name="强调文字颜色 2 2 4 3 2 6 2" xfId="44000"/>
    <cellStyle name="强调文字颜色 2 2 4 3 2 7" xfId="44001"/>
    <cellStyle name="强调文字颜色 2 2 4 3 3" xfId="44002"/>
    <cellStyle name="强调文字颜色 2 2 4 3 3 2" xfId="44003"/>
    <cellStyle name="强调文字颜色 2 2 4 3 3 2 2" xfId="44004"/>
    <cellStyle name="强调文字颜色 2 2 4 3 3 2 2 2" xfId="44005"/>
    <cellStyle name="输出 2 2 4" xfId="44006"/>
    <cellStyle name="强调文字颜色 2 2 4 3 3 2 3 2" xfId="44007"/>
    <cellStyle name="输出 2 3 4" xfId="44008"/>
    <cellStyle name="强调文字颜色 2 2 4 3 3 2 4" xfId="44009"/>
    <cellStyle name="强调文字颜色 2 2 4 3 3 3" xfId="44010"/>
    <cellStyle name="强调文字颜色 2 2 4 3 3 3 2" xfId="44011"/>
    <cellStyle name="强调文字颜色 2 2 4 3 3 4" xfId="44012"/>
    <cellStyle name="注释 2 4 3 3 3 2 2 2" xfId="44013"/>
    <cellStyle name="强调文字颜色 2 2 4 3 3 4 2" xfId="44014"/>
    <cellStyle name="强调文字颜色 2 2 4 3 3 5" xfId="44015"/>
    <cellStyle name="强调文字颜色 2 2 4 3 4" xfId="44016"/>
    <cellStyle name="强调文字颜色 2 2 4 3 4 2" xfId="44017"/>
    <cellStyle name="强调文字颜色 2 2 4 3 4 2 2" xfId="44018"/>
    <cellStyle name="强调文字颜色 2 2 4 3 4 3" xfId="44019"/>
    <cellStyle name="强调文字颜色 2 2 4 3 4 3 2" xfId="44020"/>
    <cellStyle name="强调文字颜色 2 2 4 3 4 4" xfId="44021"/>
    <cellStyle name="注释 2 4 3 3 3 2 3 2" xfId="44022"/>
    <cellStyle name="强调文字颜色 2 2 4 3 5" xfId="44023"/>
    <cellStyle name="强调文字颜色 2 2 4 3 5 2" xfId="44024"/>
    <cellStyle name="强调文字颜色 2 2 4 3 6" xfId="44025"/>
    <cellStyle name="强调文字颜色 2 2 4 3 6 2" xfId="44026"/>
    <cellStyle name="强调文字颜色 2 2 4 3 7" xfId="44027"/>
    <cellStyle name="强调文字颜色 2 2 4 4 2 2" xfId="44028"/>
    <cellStyle name="强调文字颜色 2 2 4 4 2 2 2" xfId="44029"/>
    <cellStyle name="强调文字颜色 2 2 4 4 2 2 2 2" xfId="44030"/>
    <cellStyle name="强调文字颜色 2 2 4 4 2 2 3" xfId="44031"/>
    <cellStyle name="强调文字颜色 2 2 4 4 2 2 3 2" xfId="44032"/>
    <cellStyle name="强调文字颜色 2 2 4 4 2 2 4" xfId="44033"/>
    <cellStyle name="强调文字颜色 2 2 4 4 2 3" xfId="44034"/>
    <cellStyle name="强调文字颜色 2 2 4 4 2 3 2" xfId="44035"/>
    <cellStyle name="强调文字颜色 2 2 4 4 2 4" xfId="44036"/>
    <cellStyle name="强调文字颜色 2 2 4 4 2 5" xfId="44037"/>
    <cellStyle name="强调文字颜色 2 2 4 4 3" xfId="44038"/>
    <cellStyle name="强调文字颜色 2 2 4 4 3 2" xfId="44039"/>
    <cellStyle name="强调文字颜色 2 2 4 4 3 2 2" xfId="44040"/>
    <cellStyle name="强调文字颜色 2 2 4 4 3 2 2 2" xfId="44041"/>
    <cellStyle name="强调文字颜色 2 2 4 4 3 2 3" xfId="44042"/>
    <cellStyle name="强调文字颜色 2 2 4 4 3 2 3 2" xfId="44043"/>
    <cellStyle name="强调文字颜色 2 2 4 4 3 2 4" xfId="44044"/>
    <cellStyle name="强调文字颜色 2 2 4 4 3 3" xfId="44045"/>
    <cellStyle name="强调文字颜色 2 2 4 4 3 3 2" xfId="44046"/>
    <cellStyle name="强调文字颜色 2 2 4 4 3 4" xfId="44047"/>
    <cellStyle name="强调文字颜色 2 2 4 4 3 4 2" xfId="44048"/>
    <cellStyle name="强调文字颜色 2 2 4 4 3 5" xfId="44049"/>
    <cellStyle name="强调文字颜色 2 2 4 4 4" xfId="44050"/>
    <cellStyle name="强调文字颜色 2 2 4 4 4 2" xfId="44051"/>
    <cellStyle name="强调文字颜色 2 2 4 4 4 2 2" xfId="44052"/>
    <cellStyle name="强调文字颜色 2 2 4 4 4 3" xfId="44053"/>
    <cellStyle name="强调文字颜色 2 2 4 4 4 3 2" xfId="44054"/>
    <cellStyle name="强调文字颜色 2 2 4 4 4 4" xfId="44055"/>
    <cellStyle name="强调文字颜色 2 2 4 4 5" xfId="44056"/>
    <cellStyle name="强调文字颜色 2 2 4 4 5 2" xfId="44057"/>
    <cellStyle name="强调文字颜色 2 2 4 4 6" xfId="44058"/>
    <cellStyle name="强调文字颜色 2 2 4 4 6 2" xfId="44059"/>
    <cellStyle name="强调文字颜色 2 2 4 4 7" xfId="44060"/>
    <cellStyle name="强调文字颜色 2 2 4 5 2" xfId="44061"/>
    <cellStyle name="强调文字颜色 2 2 4 5 2 2" xfId="44062"/>
    <cellStyle name="强调文字颜色 2 2 4 5 2 2 2" xfId="44063"/>
    <cellStyle name="强调文字颜色 2 2 4 5 2 3" xfId="44064"/>
    <cellStyle name="强调文字颜色 2 2 4 5 2 3 2" xfId="44065"/>
    <cellStyle name="强调文字颜色 2 2 4 5 2 4" xfId="44066"/>
    <cellStyle name="强调文字颜色 2 2 4 5 3" xfId="44067"/>
    <cellStyle name="强调文字颜色 2 2 4 5 3 2" xfId="44068"/>
    <cellStyle name="强调文字颜色 2 2 4 5 4" xfId="44069"/>
    <cellStyle name="强调文字颜色 2 2 4 5 4 2" xfId="44070"/>
    <cellStyle name="强调文字颜色 2 2 4 5 5" xfId="44071"/>
    <cellStyle name="强调文字颜色 2 2 4 6" xfId="44072"/>
    <cellStyle name="强调文字颜色 2 2 4 6 2" xfId="44073"/>
    <cellStyle name="强调文字颜色 2 2 4 6 2 2" xfId="44074"/>
    <cellStyle name="强调文字颜色 2 2 4 6 3" xfId="44075"/>
    <cellStyle name="强调文字颜色 2 2 4 6 3 2" xfId="44076"/>
    <cellStyle name="强调文字颜色 2 2 4 6 4" xfId="44077"/>
    <cellStyle name="强调文字颜色 2 2 4 7" xfId="44078"/>
    <cellStyle name="强调文字颜色 2 2 4 7 2" xfId="44079"/>
    <cellStyle name="强调文字颜色 2 2 4 8" xfId="44080"/>
    <cellStyle name="强调文字颜色 2 2 4 8 2" xfId="44081"/>
    <cellStyle name="强调文字颜色 2 2 4 9" xfId="44082"/>
    <cellStyle name="强调文字颜色 2 2 5 2 2" xfId="44083"/>
    <cellStyle name="强调文字颜色 2 2 5 2 2 2" xfId="44084"/>
    <cellStyle name="强调文字颜色 2 2 5 2 2 2 2" xfId="44085"/>
    <cellStyle name="强调文字颜色 2 2 5 2 2 2 2 2" xfId="44086"/>
    <cellStyle name="强调文字颜色 6 2 4 2 5" xfId="44087"/>
    <cellStyle name="强调文字颜色 2 2 5 2 2 2 2 2 2" xfId="44088"/>
    <cellStyle name="强调文字颜色 5 2 5 2 2 2 3" xfId="44089"/>
    <cellStyle name="强调文字颜色 6 2 4 2 5 2" xfId="44090"/>
    <cellStyle name="强调文字颜色 2 2 5 2 2 2 2 3" xfId="44091"/>
    <cellStyle name="强调文字颜色 6 2 4 2 6" xfId="44092"/>
    <cellStyle name="强调文字颜色 2 2 5 2 2 2 2 3 2" xfId="44093"/>
    <cellStyle name="强调文字颜色 5 2 5 2 2 3 3" xfId="44094"/>
    <cellStyle name="强调文字颜色 6 2 4 2 6 2" xfId="44095"/>
    <cellStyle name="强调文字颜色 2 2 5 2 2 2 2 4" xfId="44096"/>
    <cellStyle name="强调文字颜色 6 2 4 2 7" xfId="44097"/>
    <cellStyle name="强调文字颜色 2 2 5 2 2 3" xfId="44098"/>
    <cellStyle name="输出 2 4 3 2 3 4 2" xfId="44099"/>
    <cellStyle name="强调文字颜色 2 2 5 2 2 3 2" xfId="44100"/>
    <cellStyle name="强调文字颜色 2 2 5 2 2 3 2 2" xfId="44101"/>
    <cellStyle name="强调文字颜色 6 2 5 2 5" xfId="44102"/>
    <cellStyle name="强调文字颜色 2 2 5 2 2 3 2 2 2" xfId="44103"/>
    <cellStyle name="强调文字颜色 5 2 5 3 2 2 3" xfId="44104"/>
    <cellStyle name="强调文字颜色 6 2 5 2 5 2" xfId="44105"/>
    <cellStyle name="强调文字颜色 2 2 5 2 2 3 2 3" xfId="44106"/>
    <cellStyle name="强调文字颜色 6 2 5 2 6" xfId="44107"/>
    <cellStyle name="强调文字颜色 2 2 5 2 2 3 2 3 2" xfId="44108"/>
    <cellStyle name="强调文字颜色 6 2 5 2 6 2" xfId="44109"/>
    <cellStyle name="强调文字颜色 2 2 5 2 2 3 2 4" xfId="44110"/>
    <cellStyle name="强调文字颜色 6 2 5 2 7" xfId="44111"/>
    <cellStyle name="强调文字颜色 2 2 5 2 2 3 3 2" xfId="44112"/>
    <cellStyle name="强调文字颜色 6 2 5 3 5" xfId="44113"/>
    <cellStyle name="强调文字颜色 2 2 5 2 2 3 4" xfId="44114"/>
    <cellStyle name="强调文字颜色 2 2 5 2 2 3 4 2" xfId="44115"/>
    <cellStyle name="强调文字颜色 6 2 5 4 5" xfId="44116"/>
    <cellStyle name="强调文字颜色 2 2 5 2 2 3 5" xfId="44117"/>
    <cellStyle name="强调文字颜色 2 2 5 2 2 4" xfId="44118"/>
    <cellStyle name="强调文字颜色 2 2 5 2 2 4 2" xfId="44119"/>
    <cellStyle name="强调文字颜色 2 2 5 2 2 4 2 2" xfId="44120"/>
    <cellStyle name="强调文字颜色 6 2 6 2 5" xfId="44121"/>
    <cellStyle name="强调文字颜色 2 2 5 2 2 4 3 2" xfId="44122"/>
    <cellStyle name="强调文字颜色 6 2 6 3 5" xfId="44123"/>
    <cellStyle name="强调文字颜色 2 2 5 2 2 4 4" xfId="44124"/>
    <cellStyle name="强调文字颜色 2 2 5 2 2 5" xfId="44125"/>
    <cellStyle name="强调文字颜色 2 2 5 2 2 5 2" xfId="44126"/>
    <cellStyle name="强调文字颜色 2 2 5 2 2 6" xfId="44127"/>
    <cellStyle name="强调文字颜色 2 2 5 2 2 6 2" xfId="44128"/>
    <cellStyle name="强调文字颜色 2 2 5 2 2 7" xfId="44129"/>
    <cellStyle name="强调文字颜色 2 2 5 2 3" xfId="44130"/>
    <cellStyle name="强调文字颜色 2 2 5 2 3 2" xfId="44131"/>
    <cellStyle name="强调文字颜色 2 2 5 2 3 2 2" xfId="44132"/>
    <cellStyle name="强调文字颜色 2 2 5 2 3 2 2 2" xfId="44133"/>
    <cellStyle name="强调文字颜色 2 2 5 2 3 3" xfId="44134"/>
    <cellStyle name="强调文字颜色 2 2 5 2 3 3 2" xfId="44135"/>
    <cellStyle name="强调文字颜色 2 2 5 2 3 4" xfId="44136"/>
    <cellStyle name="强调文字颜色 2 2 5 2 3 4 2" xfId="44137"/>
    <cellStyle name="强调文字颜色 2 2 5 2 3 5" xfId="44138"/>
    <cellStyle name="强调文字颜色 2 2 5 2 4" xfId="44139"/>
    <cellStyle name="强调文字颜色 2 2 5 2 4 2" xfId="44140"/>
    <cellStyle name="强调文字颜色 2 2 5 2 4 2 2" xfId="44141"/>
    <cellStyle name="强调文字颜色 2 2 5 2 4 3" xfId="44142"/>
    <cellStyle name="强调文字颜色 2 2 5 2 4 3 2" xfId="44143"/>
    <cellStyle name="强调文字颜色 2 2 5 2 4 4" xfId="44144"/>
    <cellStyle name="强调文字颜色 2 2 5 2 5" xfId="44145"/>
    <cellStyle name="强调文字颜色 2 2 5 2 5 2" xfId="44146"/>
    <cellStyle name="强调文字颜色 2 2 5 2 6" xfId="44147"/>
    <cellStyle name="强调文字颜色 2 2 5 2 6 2" xfId="44148"/>
    <cellStyle name="强调文字颜色 2 2 5 2 7" xfId="44149"/>
    <cellStyle name="强调文字颜色 2 2 5 3 2" xfId="44150"/>
    <cellStyle name="强调文字颜色 2 2 5 3 2 2" xfId="44151"/>
    <cellStyle name="强调文字颜色 2 2 5 3 2 2 2" xfId="44152"/>
    <cellStyle name="强调文字颜色 2 2 5 3 2 2 2 2" xfId="44153"/>
    <cellStyle name="强调文字颜色 2 2 5 3 2 2 3 2" xfId="44154"/>
    <cellStyle name="强调文字颜色 2 2 5 3 2 2 4" xfId="44155"/>
    <cellStyle name="强调文字颜色 2 2 5 3 2 3" xfId="44156"/>
    <cellStyle name="输出 2 4 3 2 4 4 2" xfId="44157"/>
    <cellStyle name="强调文字颜色 2 2 5 3 2 3 2" xfId="44158"/>
    <cellStyle name="强调文字颜色 2 2 5 3 2 4" xfId="44159"/>
    <cellStyle name="强调文字颜色 2 2 5 3 2 4 2" xfId="44160"/>
    <cellStyle name="强调文字颜色 2 2 5 3 2 5" xfId="44161"/>
    <cellStyle name="强调文字颜色 2 2 5 3 3" xfId="44162"/>
    <cellStyle name="强调文字颜色 2 2 5 3 3 2" xfId="44163"/>
    <cellStyle name="强调文字颜色 2 2 5 3 3 2 2" xfId="44164"/>
    <cellStyle name="强调文字颜色 2 2 5 3 3 2 2 2" xfId="44165"/>
    <cellStyle name="强调文字颜色 2 2 5 3 3 2 3 2" xfId="44166"/>
    <cellStyle name="强调文字颜色 2 2 5 3 3 2 4" xfId="44167"/>
    <cellStyle name="强调文字颜色 2 2 5 3 3 3" xfId="44168"/>
    <cellStyle name="强调文字颜色 2 2 5 3 3 3 2" xfId="44169"/>
    <cellStyle name="强调文字颜色 2 2 5 3 3 4" xfId="44170"/>
    <cellStyle name="强调文字颜色 2 2 5 3 3 4 2" xfId="44171"/>
    <cellStyle name="强调文字颜色 2 2 5 3 3 5" xfId="44172"/>
    <cellStyle name="强调文字颜色 2 2 5 3 4" xfId="44173"/>
    <cellStyle name="强调文字颜色 2 2 5 3 4 2" xfId="44174"/>
    <cellStyle name="强调文字颜色 2 2 5 3 4 2 2" xfId="44175"/>
    <cellStyle name="强调文字颜色 2 2 5 3 4 3" xfId="44176"/>
    <cellStyle name="强调文字颜色 2 2 5 3 4 3 2" xfId="44177"/>
    <cellStyle name="强调文字颜色 2 2 5 3 4 4" xfId="44178"/>
    <cellStyle name="强调文字颜色 2 2 5 3 5" xfId="44179"/>
    <cellStyle name="强调文字颜色 2 2 5 3 5 2" xfId="44180"/>
    <cellStyle name="强调文字颜色 2 2 5 3 6" xfId="44181"/>
    <cellStyle name="强调文字颜色 2 2 5 3 6 2" xfId="44182"/>
    <cellStyle name="强调文字颜色 2 2 5 3 7" xfId="44183"/>
    <cellStyle name="强调文字颜色 2 2 5 4" xfId="44184"/>
    <cellStyle name="强调文字颜色 2 2 5 4 2" xfId="44185"/>
    <cellStyle name="强调文字颜色 2 2 5 4 2 2" xfId="44186"/>
    <cellStyle name="强调文字颜色 2 2 5 4 2 2 2" xfId="44187"/>
    <cellStyle name="强调文字颜色 2 2 5 4 2 3" xfId="44188"/>
    <cellStyle name="强调文字颜色 2 2 5 4 2 3 2" xfId="44189"/>
    <cellStyle name="强调文字颜色 2 2 5 4 2 4" xfId="44190"/>
    <cellStyle name="强调文字颜色 2 2 5 4 3" xfId="44191"/>
    <cellStyle name="强调文字颜色 2 2 5 4 3 2" xfId="44192"/>
    <cellStyle name="强调文字颜色 2 2 5 4 4" xfId="44193"/>
    <cellStyle name="强调文字颜色 2 2 5 4 4 2" xfId="44194"/>
    <cellStyle name="强调文字颜色 2 2 5 4 5" xfId="44195"/>
    <cellStyle name="强调文字颜色 2 2 5 5" xfId="44196"/>
    <cellStyle name="强调文字颜色 2 2 5 5 2" xfId="44197"/>
    <cellStyle name="注释 2 2 7" xfId="44198"/>
    <cellStyle name="强调文字颜色 2 2 5 5 2 2" xfId="44199"/>
    <cellStyle name="注释 2 2 7 2" xfId="44200"/>
    <cellStyle name="强调文字颜色 2 2 5 5 3" xfId="44201"/>
    <cellStyle name="注释 2 2 8" xfId="44202"/>
    <cellStyle name="强调文字颜色 2 2 5 5 3 2" xfId="44203"/>
    <cellStyle name="注释 2 2 8 2" xfId="44204"/>
    <cellStyle name="强调文字颜色 2 2 5 6" xfId="44205"/>
    <cellStyle name="强调文字颜色 2 2 5 6 2" xfId="44206"/>
    <cellStyle name="注释 2 3 7" xfId="44207"/>
    <cellStyle name="强调文字颜色 2 2 5 7" xfId="44208"/>
    <cellStyle name="强调文字颜色 2 2 5 7 2" xfId="44209"/>
    <cellStyle name="注释 2 4 7" xfId="44210"/>
    <cellStyle name="强调文字颜色 2 2 5 8" xfId="44211"/>
    <cellStyle name="强调文字颜色 2 2 6 2" xfId="44212"/>
    <cellStyle name="强调文字颜色 2 2 6 2 2" xfId="44213"/>
    <cellStyle name="强调文字颜色 2 2 6 2 2 2 2 2" xfId="44214"/>
    <cellStyle name="强调文字颜色 2 2 6 2 2 2 3 2" xfId="44215"/>
    <cellStyle name="强调文字颜色 2 2 6 2 2 2 4" xfId="44216"/>
    <cellStyle name="强调文字颜色 2 2 6 2 2 4" xfId="44217"/>
    <cellStyle name="强调文字颜色 2 2 6 2 2 4 2" xfId="44218"/>
    <cellStyle name="强调文字颜色 2 2 6 2 2 5" xfId="44219"/>
    <cellStyle name="强调文字颜色 2 2 6 2 3" xfId="44220"/>
    <cellStyle name="强调文字颜色 2 2 6 2 3 2" xfId="44221"/>
    <cellStyle name="强调文字颜色 2 2 6 2 3 2 2" xfId="44222"/>
    <cellStyle name="输出 2 5 2 2 4" xfId="44223"/>
    <cellStyle name="强调文字颜色 2 2 6 2 3 2 2 2" xfId="44224"/>
    <cellStyle name="输出 2 5 2 2 4 2" xfId="44225"/>
    <cellStyle name="强调文字颜色 2 2 6 2 3 2 3" xfId="44226"/>
    <cellStyle name="输出 2 5 2 2 5" xfId="44227"/>
    <cellStyle name="强调文字颜色 2 2 6 2 3 2 3 2" xfId="44228"/>
    <cellStyle name="输出 2 5 2 2 5 2" xfId="44229"/>
    <cellStyle name="强调文字颜色 2 2 6 2 3 2 4" xfId="44230"/>
    <cellStyle name="输出 2 5 2 2 6" xfId="44231"/>
    <cellStyle name="强调文字颜色 2 2 6 2 3 3" xfId="44232"/>
    <cellStyle name="强调文字颜色 2 2 6 2 3 4" xfId="44233"/>
    <cellStyle name="强调文字颜色 2 2 6 2 3 4 2" xfId="44234"/>
    <cellStyle name="输出 2 5 2 4 4" xfId="44235"/>
    <cellStyle name="强调文字颜色 2 2 6 2 3 5" xfId="44236"/>
    <cellStyle name="强调文字颜色 2 2 6 2 4" xfId="44237"/>
    <cellStyle name="强调文字颜色 2 2 6 2 4 2" xfId="44238"/>
    <cellStyle name="强调文字颜色 2 2 6 2 4 2 2" xfId="44239"/>
    <cellStyle name="输出 2 5 3 2 4" xfId="44240"/>
    <cellStyle name="强调文字颜色 2 2 6 2 4 3" xfId="44241"/>
    <cellStyle name="强调文字颜色 2 2 6 2 4 3 2" xfId="44242"/>
    <cellStyle name="输出 2 5 3 3 4" xfId="44243"/>
    <cellStyle name="强调文字颜色 2 2 6 2 4 4" xfId="44244"/>
    <cellStyle name="强调文字颜色 2 2 6 2 5" xfId="44245"/>
    <cellStyle name="强调文字颜色 2 2 6 2 5 2" xfId="44246"/>
    <cellStyle name="强调文字颜色 2 2 6 2 6" xfId="44247"/>
    <cellStyle name="强调文字颜色 2 2 6 2 6 2" xfId="44248"/>
    <cellStyle name="强调文字颜色 2 2 6 2 7" xfId="44249"/>
    <cellStyle name="强调文字颜色 2 2 6 3 2" xfId="44250"/>
    <cellStyle name="强调文字颜色 2 2 6 3 2 2" xfId="44251"/>
    <cellStyle name="强调文字颜色 2 2 6 3 2 2 2" xfId="44252"/>
    <cellStyle name="强调文字颜色 2 2 6 3 2 3" xfId="44253"/>
    <cellStyle name="强调文字颜色 2 2 6 3 2 4" xfId="44254"/>
    <cellStyle name="强调文字颜色 2 2 6 3 3" xfId="44255"/>
    <cellStyle name="强调文字颜色 2 2 6 3 3 2" xfId="44256"/>
    <cellStyle name="强调文字颜色 2 2 6 3 4" xfId="44257"/>
    <cellStyle name="强调文字颜色 6 2 4 4 3 2 2 2" xfId="44258"/>
    <cellStyle name="强调文字颜色 2 2 6 3 4 2" xfId="44259"/>
    <cellStyle name="强调文字颜色 2 2 6 3 5" xfId="44260"/>
    <cellStyle name="强调文字颜色 2 2 6 4" xfId="44261"/>
    <cellStyle name="强调文字颜色 2 2 6 4 2" xfId="44262"/>
    <cellStyle name="强调文字颜色 2 2 6 4 2 2" xfId="44263"/>
    <cellStyle name="强调文字颜色 2 2 6 4 3" xfId="44264"/>
    <cellStyle name="强调文字颜色 2 2 6 4 3 2" xfId="44265"/>
    <cellStyle name="强调文字颜色 2 2 6 4 4" xfId="44266"/>
    <cellStyle name="强调文字颜色 6 2 4 4 3 2 3 2" xfId="44267"/>
    <cellStyle name="强调文字颜色 2 2 6 5" xfId="44268"/>
    <cellStyle name="强调文字颜色 2 2 6 5 2" xfId="44269"/>
    <cellStyle name="强调文字颜色 2 2 6 6" xfId="44270"/>
    <cellStyle name="强调文字颜色 2 2 6 6 2" xfId="44271"/>
    <cellStyle name="强调文字颜色 2 2 6 7" xfId="44272"/>
    <cellStyle name="强调文字颜色 2 2 7" xfId="44273"/>
    <cellStyle name="强调文字颜色 2 2 7 2" xfId="44274"/>
    <cellStyle name="强调文字颜色 2 2 7 2 2" xfId="44275"/>
    <cellStyle name="强调文字颜色 2 2 7 2 2 2" xfId="44276"/>
    <cellStyle name="强调文字颜色 2 2 7 2 2 2 2" xfId="44277"/>
    <cellStyle name="强调文字颜色 2 2 7 2 2 3" xfId="44278"/>
    <cellStyle name="强调文字颜色 2 2 7 2 2 4" xfId="44279"/>
    <cellStyle name="强调文字颜色 2 2 7 2 3" xfId="44280"/>
    <cellStyle name="强调文字颜色 2 2 7 2 3 2" xfId="44281"/>
    <cellStyle name="强调文字颜色 2 2 7 2 4" xfId="44282"/>
    <cellStyle name="强调文字颜色 2 2 7 2 4 2" xfId="44283"/>
    <cellStyle name="强调文字颜色 2 2 7 2 5" xfId="44284"/>
    <cellStyle name="强调文字颜色 2 2 7 3" xfId="44285"/>
    <cellStyle name="强调文字颜色 2 2 7 3 2" xfId="44286"/>
    <cellStyle name="强调文字颜色 2 2 7 3 2 2" xfId="44287"/>
    <cellStyle name="强调文字颜色 2 2 7 3 2 2 2" xfId="44288"/>
    <cellStyle name="强调文字颜色 2 2 7 3 2 3" xfId="44289"/>
    <cellStyle name="强调文字颜色 2 2 7 3 2 3 2" xfId="44290"/>
    <cellStyle name="强调文字颜色 2 2 7 3 2 4" xfId="44291"/>
    <cellStyle name="强调文字颜色 2 2 7 3 3" xfId="44292"/>
    <cellStyle name="强调文字颜色 2 2 7 3 3 2" xfId="44293"/>
    <cellStyle name="强调文字颜色 2 2 7 3 4" xfId="44294"/>
    <cellStyle name="强调文字颜色 2 2 7 3 4 2" xfId="44295"/>
    <cellStyle name="强调文字颜色 2 2 7 3 5" xfId="44296"/>
    <cellStyle name="强调文字颜色 2 2 7 4" xfId="44297"/>
    <cellStyle name="强调文字颜色 2 2 7 4 2" xfId="44298"/>
    <cellStyle name="强调文字颜色 2 2 7 4 2 2" xfId="44299"/>
    <cellStyle name="强调文字颜色 2 2 7 4 3" xfId="44300"/>
    <cellStyle name="强调文字颜色 2 2 7 4 3 2" xfId="44301"/>
    <cellStyle name="强调文字颜色 2 2 7 4 4" xfId="44302"/>
    <cellStyle name="强调文字颜色 2 2 7 5" xfId="44303"/>
    <cellStyle name="强调文字颜色 2 2 7 5 2" xfId="44304"/>
    <cellStyle name="强调文字颜色 2 2 7 6" xfId="44305"/>
    <cellStyle name="强调文字颜色 2 2 7 6 2" xfId="44306"/>
    <cellStyle name="强调文字颜色 2 2 7 7" xfId="44307"/>
    <cellStyle name="强调文字颜色 2 2 8" xfId="44308"/>
    <cellStyle name="强调文字颜色 2 2 8 2" xfId="44309"/>
    <cellStyle name="强调文字颜色 2 2 8 2 2" xfId="44310"/>
    <cellStyle name="强调文字颜色 2 2 8 2 2 2" xfId="44311"/>
    <cellStyle name="强调文字颜色 2 2 8 2 3" xfId="44312"/>
    <cellStyle name="强调文字颜色 2 2 8 2 3 2" xfId="44313"/>
    <cellStyle name="强调文字颜色 2 2 8 2 4" xfId="44314"/>
    <cellStyle name="强调文字颜色 2 2 8 3" xfId="44315"/>
    <cellStyle name="强调文字颜色 2 2 8 3 2" xfId="44316"/>
    <cellStyle name="强调文字颜色 2 2 8 4" xfId="44317"/>
    <cellStyle name="强调文字颜色 2 2 8 4 2" xfId="44318"/>
    <cellStyle name="强调文字颜色 2 2 8 5" xfId="44319"/>
    <cellStyle name="强调文字颜色 2 2 9" xfId="44320"/>
    <cellStyle name="强调文字颜色 2 2 9 2" xfId="44321"/>
    <cellStyle name="强调文字颜色 2 2 9 2 2" xfId="44322"/>
    <cellStyle name="强调文字颜色 2 2 9 3" xfId="44323"/>
    <cellStyle name="强调文字颜色 2 2 9 3 2" xfId="44324"/>
    <cellStyle name="强调文字颜色 2 2 9 4" xfId="44325"/>
    <cellStyle name="强调文字颜色 3 2 10" xfId="44326"/>
    <cellStyle name="强调文字颜色 3 2 10 2" xfId="44327"/>
    <cellStyle name="强调文字颜色 3 2 11" xfId="44328"/>
    <cellStyle name="强调文字颜色 3 2 11 2" xfId="44329"/>
    <cellStyle name="强调文字颜色 3 2 12" xfId="44330"/>
    <cellStyle name="强调文字颜色 3 2 2" xfId="44331"/>
    <cellStyle name="强调文字颜色 3 2 2 2" xfId="44332"/>
    <cellStyle name="强调文字颜色 3 2 2 2 2" xfId="44333"/>
    <cellStyle name="强调文字颜色 3 2 2 2 2 2" xfId="44334"/>
    <cellStyle name="强调文字颜色 3 2 2 2 2 2 2" xfId="44335"/>
    <cellStyle name="强调文字颜色 3 2 2 2 2 2 2 2" xfId="44336"/>
    <cellStyle name="强调文字颜色 3 2 2 2 2 2 2 2 2" xfId="44337"/>
    <cellStyle name="强调文字颜色 3 2 2 2 2 2 2 2 2 2" xfId="44338"/>
    <cellStyle name="强调文字颜色 3 2 2 2 2 2 2 2 3" xfId="44339"/>
    <cellStyle name="强调文字颜色 3 2 2 2 2 2 2 2 3 2" xfId="44340"/>
    <cellStyle name="强调文字颜色 3 2 2 2 2 2 2 2 4" xfId="44341"/>
    <cellStyle name="强调文字颜色 3 2 2 2 2 2 2 3" xfId="44342"/>
    <cellStyle name="强调文字颜色 3 2 2 2 2 2 2 3 2" xfId="44343"/>
    <cellStyle name="强调文字颜色 3 2 2 2 2 2 2 4 2" xfId="44344"/>
    <cellStyle name="强调文字颜色 3 2 2 2 2 2 2 5" xfId="44345"/>
    <cellStyle name="强调文字颜色 3 2 2 2 2 2 3" xfId="44346"/>
    <cellStyle name="强调文字颜色 3 2 2 2 2 2 3 2" xfId="44347"/>
    <cellStyle name="强调文字颜色 3 2 2 2 2 2 3 2 2" xfId="44348"/>
    <cellStyle name="强调文字颜色 3 2 2 2 2 2 3 2 2 2" xfId="44349"/>
    <cellStyle name="强调文字颜色 3 2 2 2 2 2 3 2 3" xfId="44350"/>
    <cellStyle name="强调文字颜色 3 2 2 2 2 2 3 2 3 2" xfId="44351"/>
    <cellStyle name="强调文字颜色 3 2 2 2 2 2 3 2 4" xfId="44352"/>
    <cellStyle name="强调文字颜色 3 2 2 2 2 2 3 3" xfId="44353"/>
    <cellStyle name="强调文字颜色 3 2 2 2 2 2 3 3 2" xfId="44354"/>
    <cellStyle name="强调文字颜色 3 2 2 2 2 2 3 4 2" xfId="44355"/>
    <cellStyle name="输出 2 7 2 2 5" xfId="44356"/>
    <cellStyle name="强调文字颜色 3 2 2 2 2 2 3 5" xfId="44357"/>
    <cellStyle name="强调文字颜色 3 2 2 2 2 2 4" xfId="44358"/>
    <cellStyle name="强调文字颜色 3 2 2 2 2 2 4 2 2" xfId="44359"/>
    <cellStyle name="强调文字颜色 3 2 2 2 2 2 4 3" xfId="44360"/>
    <cellStyle name="强调文字颜色 3 2 2 2 2 2 4 3 2" xfId="44361"/>
    <cellStyle name="强调文字颜色 3 2 2 2 2 2 4 4" xfId="44362"/>
    <cellStyle name="强调文字颜色 3 2 2 2 2 2 5" xfId="44363"/>
    <cellStyle name="强调文字颜色 3 2 2 2 2 2 6" xfId="44364"/>
    <cellStyle name="强调文字颜色 3 2 2 2 2 2 6 2" xfId="44365"/>
    <cellStyle name="强调文字颜色 3 2 2 2 2 2 7" xfId="44366"/>
    <cellStyle name="强调文字颜色 3 2 2 2 2 3" xfId="44367"/>
    <cellStyle name="强调文字颜色 3 2 2 2 2 3 2" xfId="44368"/>
    <cellStyle name="强调文字颜色 3 2 2 2 2 3 2 2" xfId="44369"/>
    <cellStyle name="强调文字颜色 3 2 2 2 2 3 2 2 2" xfId="44370"/>
    <cellStyle name="强调文字颜色 3 2 2 2 2 3 2 3" xfId="44371"/>
    <cellStyle name="强调文字颜色 3 2 2 2 2 3 2 3 2" xfId="44372"/>
    <cellStyle name="强调文字颜色 3 2 2 2 2 3 2 4" xfId="44373"/>
    <cellStyle name="强调文字颜色 3 2 2 2 2 3 3" xfId="44374"/>
    <cellStyle name="强调文字颜色 3 2 2 2 2 3 3 2" xfId="44375"/>
    <cellStyle name="强调文字颜色 3 2 2 2 2 3 4" xfId="44376"/>
    <cellStyle name="强调文字颜色 3 2 2 2 2 3 4 2" xfId="44377"/>
    <cellStyle name="强调文字颜色 3 2 2 2 2 4" xfId="44378"/>
    <cellStyle name="强调文字颜色 3 2 2 2 2 4 2" xfId="44379"/>
    <cellStyle name="强调文字颜色 3 2 2 2 2 4 2 2" xfId="44380"/>
    <cellStyle name="强调文字颜色 3 2 2 2 2 4 3" xfId="44381"/>
    <cellStyle name="强调文字颜色 3 2 2 2 2 4 3 2" xfId="44382"/>
    <cellStyle name="强调文字颜色 3 2 2 2 2 4 4" xfId="44383"/>
    <cellStyle name="强调文字颜色 3 2 2 2 2 5" xfId="44384"/>
    <cellStyle name="强调文字颜色 3 2 2 2 2 5 2" xfId="44385"/>
    <cellStyle name="强调文字颜色 3 2 2 2 2 6" xfId="44386"/>
    <cellStyle name="强调文字颜色 3 2 2 2 2 6 2" xfId="44387"/>
    <cellStyle name="强调文字颜色 3 2 2 2 2 7" xfId="44388"/>
    <cellStyle name="强调文字颜色 3 2 2 2 3" xfId="44389"/>
    <cellStyle name="强调文字颜色 3 2 2 2 3 2" xfId="44390"/>
    <cellStyle name="强调文字颜色 3 2 2 2 3 2 2" xfId="44391"/>
    <cellStyle name="强调文字颜色 3 2 2 2 3 2 2 2" xfId="44392"/>
    <cellStyle name="强调文字颜色 3 2 2 2 3 2 2 2 2" xfId="44393"/>
    <cellStyle name="强调文字颜色 3 2 2 2 3 2 2 3" xfId="44394"/>
    <cellStyle name="强调文字颜色 3 2 2 2 3 2 2 3 2" xfId="44395"/>
    <cellStyle name="强调文字颜色 3 2 2 2 3 2 2 4" xfId="44396"/>
    <cellStyle name="强调文字颜色 3 2 2 2 3 2 3" xfId="44397"/>
    <cellStyle name="强调文字颜色 3 2 2 2 3 2 3 2" xfId="44398"/>
    <cellStyle name="强调文字颜色 3 2 2 2 3 2 4" xfId="44399"/>
    <cellStyle name="强调文字颜色 3 2 2 2 3 2 4 2" xfId="44400"/>
    <cellStyle name="强调文字颜色 3 2 2 2 3 2 5" xfId="44401"/>
    <cellStyle name="强调文字颜色 3 2 2 2 3 3" xfId="44402"/>
    <cellStyle name="强调文字颜色 3 2 2 2 3 3 2" xfId="44403"/>
    <cellStyle name="强调文字颜色 3 2 2 2 3 3 2 2" xfId="44404"/>
    <cellStyle name="强调文字颜色 3 2 2 2 3 3 2 2 2" xfId="44405"/>
    <cellStyle name="强调文字颜色 3 2 2 2 3 3 2 3" xfId="44406"/>
    <cellStyle name="强调文字颜色 3 2 2 2 3 3 2 3 2" xfId="44407"/>
    <cellStyle name="强调文字颜色 3 2 2 2 3 3 2 4" xfId="44408"/>
    <cellStyle name="强调文字颜色 3 2 2 2 3 3 3" xfId="44409"/>
    <cellStyle name="强调文字颜色 3 2 2 2 3 3 3 2" xfId="44410"/>
    <cellStyle name="强调文字颜色 3 2 2 2 3 3 4" xfId="44411"/>
    <cellStyle name="强调文字颜色 3 2 2 2 3 3 4 2" xfId="44412"/>
    <cellStyle name="强调文字颜色 3 2 2 2 3 4" xfId="44413"/>
    <cellStyle name="强调文字颜色 3 2 2 2 3 4 2" xfId="44414"/>
    <cellStyle name="强调文字颜色 3 2 2 2 3 4 2 2" xfId="44415"/>
    <cellStyle name="强调文字颜色 4 2 2 2 2 2 2 4" xfId="44416"/>
    <cellStyle name="强调文字颜色 3 2 2 2 3 4 3" xfId="44417"/>
    <cellStyle name="强调文字颜色 3 2 2 2 3 4 3 2" xfId="44418"/>
    <cellStyle name="强调文字颜色 4 2 2 2 2 2 3 4" xfId="44419"/>
    <cellStyle name="强调文字颜色 3 2 2 2 3 4 4" xfId="44420"/>
    <cellStyle name="强调文字颜色 3 2 2 2 3 5" xfId="44421"/>
    <cellStyle name="强调文字颜色 3 2 2 2 3 5 2" xfId="44422"/>
    <cellStyle name="强调文字颜色 3 2 2 2 3 6" xfId="44423"/>
    <cellStyle name="强调文字颜色 3 2 2 2 3 6 2" xfId="44424"/>
    <cellStyle name="强调文字颜色 3 2 2 2 3 7" xfId="44425"/>
    <cellStyle name="强调文字颜色 3 2 2 2 4" xfId="44426"/>
    <cellStyle name="强调文字颜色 3 2 2 2 4 2" xfId="44427"/>
    <cellStyle name="强调文字颜色 3 2 2 2 4 2 2" xfId="44428"/>
    <cellStyle name="强调文字颜色 3 2 2 2 4 2 2 2" xfId="44429"/>
    <cellStyle name="强调文字颜色 3 2 2 2 4 2 3" xfId="44430"/>
    <cellStyle name="强调文字颜色 3 2 2 2 4 2 3 2" xfId="44431"/>
    <cellStyle name="强调文字颜色 3 2 2 2 4 2 4" xfId="44432"/>
    <cellStyle name="强调文字颜色 3 2 2 2 4 3" xfId="44433"/>
    <cellStyle name="强调文字颜色 3 2 2 2 4 3 2" xfId="44434"/>
    <cellStyle name="强调文字颜色 3 2 2 2 4 4" xfId="44435"/>
    <cellStyle name="强调文字颜色 3 2 2 2 4 4 2" xfId="44436"/>
    <cellStyle name="强调文字颜色 3 2 2 2 4 5" xfId="44437"/>
    <cellStyle name="强调文字颜色 3 2 2 2 5" xfId="44438"/>
    <cellStyle name="强调文字颜色 3 2 2 2 5 2" xfId="44439"/>
    <cellStyle name="强调文字颜色 3 2 2 2 5 2 2" xfId="44440"/>
    <cellStyle name="强调文字颜色 3 2 2 2 5 3" xfId="44441"/>
    <cellStyle name="强调文字颜色 3 2 2 2 5 3 2" xfId="44442"/>
    <cellStyle name="强调文字颜色 3 2 2 2 5 4" xfId="44443"/>
    <cellStyle name="强调文字颜色 3 2 2 2 6" xfId="44444"/>
    <cellStyle name="强调文字颜色 3 2 2 2 6 2" xfId="44445"/>
    <cellStyle name="强调文字颜色 3 2 2 2 7" xfId="44446"/>
    <cellStyle name="强调文字颜色 3 2 2 2 7 2" xfId="44447"/>
    <cellStyle name="强调文字颜色 3 2 2 2 8" xfId="44448"/>
    <cellStyle name="强调文字颜色 3 2 2 3" xfId="44449"/>
    <cellStyle name="强调文字颜色 3 2 2 3 2" xfId="44450"/>
    <cellStyle name="强调文字颜色 3 2 2 3 2 2" xfId="44451"/>
    <cellStyle name="强调文字颜色 3 2 2 3 2 2 2" xfId="44452"/>
    <cellStyle name="强调文字颜色 3 2 2 3 2 2 2 2" xfId="44453"/>
    <cellStyle name="强调文字颜色 3 2 2 3 2 2 2 2 2" xfId="44454"/>
    <cellStyle name="强调文字颜色 3 2 2 3 2 2 2 3" xfId="44455"/>
    <cellStyle name="强调文字颜色 3 2 2 3 2 2 2 3 2" xfId="44456"/>
    <cellStyle name="强调文字颜色 3 2 2 3 2 2 2 4" xfId="44457"/>
    <cellStyle name="强调文字颜色 3 2 2 3 2 2 3" xfId="44458"/>
    <cellStyle name="强调文字颜色 3 2 2 3 2 2 3 2" xfId="44459"/>
    <cellStyle name="强调文字颜色 3 2 2 3 2 2 4" xfId="44460"/>
    <cellStyle name="强调文字颜色 3 2 2 3 2 2 4 2" xfId="44461"/>
    <cellStyle name="强调文字颜色 3 2 2 3 2 2 5" xfId="44462"/>
    <cellStyle name="强调文字颜色 3 2 2 3 2 3" xfId="44463"/>
    <cellStyle name="强调文字颜色 3 2 2 3 2 3 2" xfId="44464"/>
    <cellStyle name="强调文字颜色 3 2 2 3 2 3 2 2" xfId="44465"/>
    <cellStyle name="强调文字颜色 3 2 2 3 2 3 2 2 2" xfId="44466"/>
    <cellStyle name="强调文字颜色 3 2 2 3 2 3 2 3" xfId="44467"/>
    <cellStyle name="强调文字颜色 3 2 2 3 2 3 2 3 2" xfId="44468"/>
    <cellStyle name="强调文字颜色 3 2 2 3 2 3 2 4" xfId="44469"/>
    <cellStyle name="强调文字颜色 3 2 2 3 2 3 3" xfId="44470"/>
    <cellStyle name="强调文字颜色 3 2 2 3 2 3 3 2" xfId="44471"/>
    <cellStyle name="强调文字颜色 3 2 2 3 2 3 4" xfId="44472"/>
    <cellStyle name="强调文字颜色 3 2 2 3 2 3 4 2" xfId="44473"/>
    <cellStyle name="强调文字颜色 3 2 2 3 2 4" xfId="44474"/>
    <cellStyle name="强调文字颜色 3 2 2 3 2 4 2" xfId="44475"/>
    <cellStyle name="强调文字颜色 3 2 2 3 2 4 2 2" xfId="44476"/>
    <cellStyle name="强调文字颜色 3 2 2 3 2 4 3" xfId="44477"/>
    <cellStyle name="强调文字颜色 3 2 2 3 2 4 3 2" xfId="44478"/>
    <cellStyle name="强调文字颜色 3 2 2 3 2 4 4" xfId="44479"/>
    <cellStyle name="强调文字颜色 3 2 2 3 2 5" xfId="44480"/>
    <cellStyle name="强调文字颜色 3 2 2 3 2 5 2" xfId="44481"/>
    <cellStyle name="强调文字颜色 3 2 2 3 2 6" xfId="44482"/>
    <cellStyle name="强调文字颜色 3 2 2 3 2 6 2" xfId="44483"/>
    <cellStyle name="强调文字颜色 3 2 2 3 2 7" xfId="44484"/>
    <cellStyle name="强调文字颜色 3 2 2 3 3" xfId="44485"/>
    <cellStyle name="强调文字颜色 3 2 2 3 3 2" xfId="44486"/>
    <cellStyle name="强调文字颜色 3 2 2 3 3 2 2" xfId="44487"/>
    <cellStyle name="强调文字颜色 3 2 2 3 3 2 2 2" xfId="44488"/>
    <cellStyle name="强调文字颜色 3 2 2 3 3 2 3" xfId="44489"/>
    <cellStyle name="强调文字颜色 3 2 2 3 3 2 3 2" xfId="44490"/>
    <cellStyle name="强调文字颜色 3 2 2 3 3 2 4" xfId="44491"/>
    <cellStyle name="强调文字颜色 3 2 2 3 3 3" xfId="44492"/>
    <cellStyle name="强调文字颜色 3 2 2 3 3 3 2" xfId="44493"/>
    <cellStyle name="强调文字颜色 3 2 2 3 3 4" xfId="44494"/>
    <cellStyle name="强调文字颜色 3 2 2 3 3 4 2" xfId="44495"/>
    <cellStyle name="强调文字颜色 3 2 2 3 3 5" xfId="44496"/>
    <cellStyle name="强调文字颜色 3 2 2 3 4" xfId="44497"/>
    <cellStyle name="强调文字颜色 3 2 2 3 4 2" xfId="44498"/>
    <cellStyle name="强调文字颜色 3 2 2 3 4 2 2" xfId="44499"/>
    <cellStyle name="强调文字颜色 3 2 2 3 4 3" xfId="44500"/>
    <cellStyle name="强调文字颜色 3 2 2 3 4 3 2" xfId="44501"/>
    <cellStyle name="强调文字颜色 3 2 2 3 4 4" xfId="44502"/>
    <cellStyle name="强调文字颜色 3 2 2 3 5" xfId="44503"/>
    <cellStyle name="强调文字颜色 3 2 2 3 5 2" xfId="44504"/>
    <cellStyle name="强调文字颜色 3 2 2 3 6" xfId="44505"/>
    <cellStyle name="强调文字颜色 3 2 2 3 6 2" xfId="44506"/>
    <cellStyle name="强调文字颜色 3 2 2 3 7" xfId="44507"/>
    <cellStyle name="强调文字颜色 3 2 2 4 2" xfId="44508"/>
    <cellStyle name="强调文字颜色 3 2 2 4 2 2" xfId="44509"/>
    <cellStyle name="强调文字颜色 3 2 2 4 2 2 2" xfId="44510"/>
    <cellStyle name="强调文字颜色 3 2 2 4 2 2 2 2" xfId="44511"/>
    <cellStyle name="强调文字颜色 3 2 2 4 2 3" xfId="44512"/>
    <cellStyle name="强调文字颜色 3 2 2 4 2 3 2" xfId="44513"/>
    <cellStyle name="强调文字颜色 3 2 2 4 3" xfId="44514"/>
    <cellStyle name="强调文字颜色 3 2 2 4 3 2" xfId="44515"/>
    <cellStyle name="强调文字颜色 3 2 2 4 3 2 2" xfId="44516"/>
    <cellStyle name="强调文字颜色 3 2 2 4 3 2 3 2" xfId="44517"/>
    <cellStyle name="强调文字颜色 3 2 2 4 3 2 4" xfId="44518"/>
    <cellStyle name="强调文字颜色 3 2 2 4 3 3" xfId="44519"/>
    <cellStyle name="强调文字颜色 3 2 2 4 3 3 2" xfId="44520"/>
    <cellStyle name="强调文字颜色 3 2 2 4 3 4 2" xfId="44521"/>
    <cellStyle name="强调文字颜色 3 2 2 4 3 5" xfId="44522"/>
    <cellStyle name="强调文字颜色 3 2 2 4 4" xfId="44523"/>
    <cellStyle name="强调文字颜色 3 2 2 4 4 2" xfId="44524"/>
    <cellStyle name="强调文字颜色 3 2 2 4 4 2 2" xfId="44525"/>
    <cellStyle name="强调文字颜色 3 2 2 4 4 3" xfId="44526"/>
    <cellStyle name="强调文字颜色 3 2 2 4 4 3 2" xfId="44527"/>
    <cellStyle name="强调文字颜色 3 2 2 4 5" xfId="44528"/>
    <cellStyle name="强调文字颜色 3 2 2 4 5 2" xfId="44529"/>
    <cellStyle name="强调文字颜色 3 2 2 4 6" xfId="44530"/>
    <cellStyle name="强调文字颜色 3 2 2 4 6 2" xfId="44531"/>
    <cellStyle name="强调文字颜色 3 2 2 4 7" xfId="44532"/>
    <cellStyle name="强调文字颜色 3 2 2 5" xfId="44533"/>
    <cellStyle name="强调文字颜色 3 2 2 5 2" xfId="44534"/>
    <cellStyle name="强调文字颜色 3 2 2 5 2 2" xfId="44535"/>
    <cellStyle name="强调文字颜色 3 2 2 5 2 2 2" xfId="44536"/>
    <cellStyle name="强调文字颜色 3 2 2 5 2 3" xfId="44537"/>
    <cellStyle name="强调文字颜色 3 2 2 5 2 3 2" xfId="44538"/>
    <cellStyle name="强调文字颜色 3 2 2 5 3" xfId="44539"/>
    <cellStyle name="强调文字颜色 3 2 2 5 3 2" xfId="44540"/>
    <cellStyle name="强调文字颜色 3 2 2 5 4" xfId="44541"/>
    <cellStyle name="强调文字颜色 3 2 2 5 4 2" xfId="44542"/>
    <cellStyle name="强调文字颜色 3 2 2 5 5" xfId="44543"/>
    <cellStyle name="强调文字颜色 3 2 2 6" xfId="44544"/>
    <cellStyle name="强调文字颜色 3 2 2 6 2" xfId="44545"/>
    <cellStyle name="强调文字颜色 3 2 2 6 2 2" xfId="44546"/>
    <cellStyle name="强调文字颜色 3 2 2 6 3" xfId="44547"/>
    <cellStyle name="强调文字颜色 3 2 2 6 3 2" xfId="44548"/>
    <cellStyle name="强调文字颜色 3 2 2 6 4" xfId="44549"/>
    <cellStyle name="强调文字颜色 3 2 2 7" xfId="44550"/>
    <cellStyle name="强调文字颜色 3 2 2 7 2" xfId="44551"/>
    <cellStyle name="强调文字颜色 3 2 2 8" xfId="44552"/>
    <cellStyle name="强调文字颜色 3 2 2 8 2" xfId="44553"/>
    <cellStyle name="强调文字颜色 3 2 2 9" xfId="44554"/>
    <cellStyle name="强调文字颜色 3 2 3" xfId="44555"/>
    <cellStyle name="强调文字颜色 3 2 3 2" xfId="44556"/>
    <cellStyle name="强调文字颜色 3 2 3 2 2" xfId="44557"/>
    <cellStyle name="强调文字颜色 3 2 3 2 2 2" xfId="44558"/>
    <cellStyle name="强调文字颜色 3 2 3 2 2 2 2" xfId="44559"/>
    <cellStyle name="强调文字颜色 3 2 3 2 2 2 2 2" xfId="44560"/>
    <cellStyle name="强调文字颜色 3 2 3 2 2 2 2 2 3 2" xfId="44561"/>
    <cellStyle name="强调文字颜色 3 2 3 2 2 2 2 2 4" xfId="44562"/>
    <cellStyle name="强调文字颜色 3 2 3 2 2 2 2 3" xfId="44563"/>
    <cellStyle name="强调文字颜色 3 2 3 2 2 2 2 4 2" xfId="44564"/>
    <cellStyle name="强调文字颜色 3 2 3 2 2 2 2 5" xfId="44565"/>
    <cellStyle name="强调文字颜色 3 2 3 2 2 2 3" xfId="44566"/>
    <cellStyle name="强调文字颜色 3 2 3 2 2 2 3 2" xfId="44567"/>
    <cellStyle name="强调文字颜色 3 2 3 2 2 2 3 2 3 2" xfId="44568"/>
    <cellStyle name="强调文字颜色 3 2 3 2 2 2 3 2 4" xfId="44569"/>
    <cellStyle name="强调文字颜色 3 2 3 2 2 2 3 3" xfId="44570"/>
    <cellStyle name="强调文字颜色 3 2 3 2 2 2 3 4 2" xfId="44571"/>
    <cellStyle name="强调文字颜色 3 2 3 2 2 2 3 5" xfId="44572"/>
    <cellStyle name="强调文字颜色 3 2 3 2 2 2 4" xfId="44573"/>
    <cellStyle name="强调文字颜色 3 2 3 2 2 2 4 2" xfId="44574"/>
    <cellStyle name="强调文字颜色 3 2 3 2 2 2 4 2 2" xfId="44575"/>
    <cellStyle name="强调文字颜色 3 2 3 2 2 2 4 3" xfId="44576"/>
    <cellStyle name="强调文字颜色 3 2 3 2 2 2 4 3 2" xfId="44577"/>
    <cellStyle name="强调文字颜色 3 2 3 2 2 2 4 4" xfId="44578"/>
    <cellStyle name="强调文字颜色 3 2 3 2 2 2 5" xfId="44579"/>
    <cellStyle name="强调文字颜色 3 2 3 2 2 2 5 2" xfId="44580"/>
    <cellStyle name="强调文字颜色 3 2 3 2 2 2 6" xfId="44581"/>
    <cellStyle name="强调文字颜色 3 2 3 2 2 2 6 2" xfId="44582"/>
    <cellStyle name="强调文字颜色 3 2 3 2 2 2 7" xfId="44583"/>
    <cellStyle name="强调文字颜色 3 2 3 2 2 3" xfId="44584"/>
    <cellStyle name="强调文字颜色 3 2 3 2 2 3 2" xfId="44585"/>
    <cellStyle name="强调文字颜色 4 2 2 2 2 5" xfId="44586"/>
    <cellStyle name="强调文字颜色 3 2 3 2 2 3 2 2" xfId="44587"/>
    <cellStyle name="强调文字颜色 4 2 2 2 2 5 2" xfId="44588"/>
    <cellStyle name="强调文字颜色 3 2 3 2 2 3 2 3" xfId="44589"/>
    <cellStyle name="强调文字颜色 3 2 3 2 2 3 2 3 2" xfId="44590"/>
    <cellStyle name="强调文字颜色 3 2 3 2 2 3 2 4" xfId="44591"/>
    <cellStyle name="强调文字颜色 3 2 3 2 2 3 3" xfId="44592"/>
    <cellStyle name="强调文字颜色 4 2 2 2 2 6" xfId="44593"/>
    <cellStyle name="强调文字颜色 3 2 3 2 2 3 3 2" xfId="44594"/>
    <cellStyle name="强调文字颜色 4 2 2 2 2 6 2" xfId="44595"/>
    <cellStyle name="强调文字颜色 3 2 3 2 2 3 4" xfId="44596"/>
    <cellStyle name="强调文字颜色 4 2 2 2 2 7" xfId="44597"/>
    <cellStyle name="强调文字颜色 3 2 3 2 2 3 4 2" xfId="44598"/>
    <cellStyle name="强调文字颜色 3 2 3 2 2 4" xfId="44599"/>
    <cellStyle name="强调文字颜色 3 2 3 2 2 4 2" xfId="44600"/>
    <cellStyle name="强调文字颜色 4 2 2 2 3 5" xfId="44601"/>
    <cellStyle name="强调文字颜色 3 2 3 2 2 4 2 2" xfId="44602"/>
    <cellStyle name="强调文字颜色 4 2 2 2 3 5 2" xfId="44603"/>
    <cellStyle name="强调文字颜色 3 2 3 2 2 4 3" xfId="44604"/>
    <cellStyle name="强调文字颜色 4 2 2 2 3 6" xfId="44605"/>
    <cellStyle name="强调文字颜色 3 2 3 2 2 4 3 2" xfId="44606"/>
    <cellStyle name="强调文字颜色 4 2 2 2 3 6 2" xfId="44607"/>
    <cellStyle name="强调文字颜色 3 2 3 2 2 4 4" xfId="44608"/>
    <cellStyle name="强调文字颜色 4 2 2 2 3 7" xfId="44609"/>
    <cellStyle name="强调文字颜色 3 2 3 2 2 5" xfId="44610"/>
    <cellStyle name="强调文字颜色 3 2 3 2 2 5 2" xfId="44611"/>
    <cellStyle name="强调文字颜色 4 2 2 2 4 5" xfId="44612"/>
    <cellStyle name="强调文字颜色 3 2 3 2 2 6" xfId="44613"/>
    <cellStyle name="强调文字颜色 3 2 3 2 2 7" xfId="44614"/>
    <cellStyle name="强调文字颜色 3 2 3 2 3" xfId="44615"/>
    <cellStyle name="强调文字颜色 3 2 3 2 3 2" xfId="44616"/>
    <cellStyle name="强调文字颜色 3 2 3 2 3 2 2" xfId="44617"/>
    <cellStyle name="强调文字颜色 3 2 3 2 3 2 2 2" xfId="44618"/>
    <cellStyle name="强调文字颜色 3 2 3 2 3 2 2 3" xfId="44619"/>
    <cellStyle name="强调文字颜色 3 2 3 2 3 2 2 4" xfId="44620"/>
    <cellStyle name="强调文字颜色 3 2 3 2 3 2 3 2" xfId="44621"/>
    <cellStyle name="强调文字颜色 3 2 3 2 3 2 4" xfId="44622"/>
    <cellStyle name="强调文字颜色 3 2 3 2 3 2 4 2" xfId="44623"/>
    <cellStyle name="强调文字颜色 3 2 3 2 3 2 5" xfId="44624"/>
    <cellStyle name="强调文字颜色 3 2 3 2 3 3" xfId="44625"/>
    <cellStyle name="强调文字颜色 3 2 3 2 3 3 2" xfId="44626"/>
    <cellStyle name="强调文字颜色 4 2 2 3 2 5" xfId="44627"/>
    <cellStyle name="强调文字颜色 3 2 3 2 3 3 2 2" xfId="44628"/>
    <cellStyle name="强调文字颜色 4 2 2 3 2 5 2" xfId="44629"/>
    <cellStyle name="强调文字颜色 3 2 3 2 3 3 2 3" xfId="44630"/>
    <cellStyle name="强调文字颜色 3 2 3 2 3 3 2 4" xfId="44631"/>
    <cellStyle name="强调文字颜色 3 2 3 2 3 3 3 2" xfId="44632"/>
    <cellStyle name="强调文字颜色 4 2 2 3 2 6 2" xfId="44633"/>
    <cellStyle name="强调文字颜色 3 2 3 2 3 3 4" xfId="44634"/>
    <cellStyle name="强调文字颜色 4 2 2 3 2 7" xfId="44635"/>
    <cellStyle name="强调文字颜色 3 2 3 2 3 3 4 2" xfId="44636"/>
    <cellStyle name="强调文字颜色 3 2 3 2 3 4" xfId="44637"/>
    <cellStyle name="强调文字颜色 3 2 3 2 3 4 2" xfId="44638"/>
    <cellStyle name="强调文字颜色 4 2 2 3 3 5" xfId="44639"/>
    <cellStyle name="强调文字颜色 3 2 3 2 3 4 2 2" xfId="44640"/>
    <cellStyle name="强调文字颜色 4 2 3 2 2 2 2 4" xfId="44641"/>
    <cellStyle name="强调文字颜色 3 2 3 2 3 4 3" xfId="44642"/>
    <cellStyle name="强调文字颜色 3 2 3 2 3 4 3 2" xfId="44643"/>
    <cellStyle name="强调文字颜色 4 2 3 2 2 2 3 4" xfId="44644"/>
    <cellStyle name="强调文字颜色 3 2 3 2 3 4 4" xfId="44645"/>
    <cellStyle name="强调文字颜色 3 2 3 2 3 5" xfId="44646"/>
    <cellStyle name="强调文字颜色 3 2 3 2 3 5 2" xfId="44647"/>
    <cellStyle name="强调文字颜色 3 2 3 2 3 6" xfId="44648"/>
    <cellStyle name="强调文字颜色 3 2 3 2 3 7" xfId="44649"/>
    <cellStyle name="强调文字颜色 3 2 3 2 4" xfId="44650"/>
    <cellStyle name="强调文字颜色 3 2 3 2 4 2" xfId="44651"/>
    <cellStyle name="强调文字颜色 3 2 3 2 4 2 2" xfId="44652"/>
    <cellStyle name="强调文字颜色 3 2 3 2 4 2 2 2" xfId="44653"/>
    <cellStyle name="强调文字颜色 3 2 3 2 4 2 3 2" xfId="44654"/>
    <cellStyle name="强调文字颜色 3 2 3 2 4 2 4" xfId="44655"/>
    <cellStyle name="强调文字颜色 3 2 3 2 4 3" xfId="44656"/>
    <cellStyle name="强调文字颜色 3 2 3 2 4 3 2" xfId="44657"/>
    <cellStyle name="强调文字颜色 4 2 2 4 2 5" xfId="44658"/>
    <cellStyle name="强调文字颜色 3 2 3 2 4 4" xfId="44659"/>
    <cellStyle name="强调文字颜色 3 2 3 2 4 4 2" xfId="44660"/>
    <cellStyle name="强调文字颜色 4 2 2 4 3 5" xfId="44661"/>
    <cellStyle name="强调文字颜色 3 2 3 2 4 5" xfId="44662"/>
    <cellStyle name="强调文字颜色 3 2 3 2 5" xfId="44663"/>
    <cellStyle name="强调文字颜色 3 2 3 2 5 2" xfId="44664"/>
    <cellStyle name="强调文字颜色 3 2 3 2 5 2 2" xfId="44665"/>
    <cellStyle name="强调文字颜色 3 2 3 2 5 3" xfId="44666"/>
    <cellStyle name="强调文字颜色 3 2 3 2 5 3 2" xfId="44667"/>
    <cellStyle name="强调文字颜色 3 2 3 2 5 4" xfId="44668"/>
    <cellStyle name="强调文字颜色 3 2 3 2 6" xfId="44669"/>
    <cellStyle name="强调文字颜色 3 2 3 2 6 2" xfId="44670"/>
    <cellStyle name="强调文字颜色 3 2 3 2 7" xfId="44671"/>
    <cellStyle name="强调文字颜色 3 2 3 2 7 2" xfId="44672"/>
    <cellStyle name="强调文字颜色 3 2 3 2 8" xfId="44673"/>
    <cellStyle name="强调文字颜色 3 2 3 3" xfId="44674"/>
    <cellStyle name="强调文字颜色 3 2 3 3 2" xfId="44675"/>
    <cellStyle name="强调文字颜色 3 2 3 3 2 2" xfId="44676"/>
    <cellStyle name="强调文字颜色 3 2 3 3 2 2 2" xfId="44677"/>
    <cellStyle name="强调文字颜色 3 2 3 3 2 2 2 2" xfId="44678"/>
    <cellStyle name="强调文字颜色 3 2 3 3 2 2 2 2 2" xfId="44679"/>
    <cellStyle name="强调文字颜色 3 2 3 3 2 2 2 3" xfId="44680"/>
    <cellStyle name="强调文字颜色 3 2 3 3 2 2 2 3 2" xfId="44681"/>
    <cellStyle name="强调文字颜色 3 2 3 3 2 2 2 4" xfId="44682"/>
    <cellStyle name="强调文字颜色 3 2 3 3 2 2 3" xfId="44683"/>
    <cellStyle name="强调文字颜色 3 2 3 3 2 2 3 2" xfId="44684"/>
    <cellStyle name="强调文字颜色 3 2 3 3 2 2 4" xfId="44685"/>
    <cellStyle name="强调文字颜色 3 2 3 3 2 2 4 2" xfId="44686"/>
    <cellStyle name="强调文字颜色 3 2 3 3 2 2 5" xfId="44687"/>
    <cellStyle name="强调文字颜色 3 2 3 3 2 3" xfId="44688"/>
    <cellStyle name="强调文字颜色 3 2 3 3 2 3 2" xfId="44689"/>
    <cellStyle name="强调文字颜色 4 2 3 2 2 5" xfId="44690"/>
    <cellStyle name="强调文字颜色 3 2 3 3 2 3 2 2" xfId="44691"/>
    <cellStyle name="强调文字颜色 4 2 3 2 2 5 2" xfId="44692"/>
    <cellStyle name="强调文字颜色 3 2 3 3 2 3 2 2 2" xfId="44693"/>
    <cellStyle name="强调文字颜色 3 2 3 3 2 3 2 3" xfId="44694"/>
    <cellStyle name="强调文字颜色 3 2 3 3 2 3 2 3 2" xfId="44695"/>
    <cellStyle name="强调文字颜色 3 2 3 3 2 3 2 4" xfId="44696"/>
    <cellStyle name="强调文字颜色 3 2 3 3 2 3 3" xfId="44697"/>
    <cellStyle name="强调文字颜色 4 2 3 2 2 6" xfId="44698"/>
    <cellStyle name="强调文字颜色 3 2 3 3 2 3 3 2" xfId="44699"/>
    <cellStyle name="强调文字颜色 4 2 3 2 2 6 2" xfId="44700"/>
    <cellStyle name="强调文字颜色 3 2 3 3 2 3 4" xfId="44701"/>
    <cellStyle name="强调文字颜色 4 2 3 2 2 7" xfId="44702"/>
    <cellStyle name="强调文字颜色 3 2 3 3 2 3 4 2" xfId="44703"/>
    <cellStyle name="强调文字颜色 3 2 3 3 2 4" xfId="44704"/>
    <cellStyle name="强调文字颜色 3 2 3 3 2 4 2" xfId="44705"/>
    <cellStyle name="强调文字颜色 4 2 3 2 3 5" xfId="44706"/>
    <cellStyle name="强调文字颜色 3 2 3 3 2 4 2 2" xfId="44707"/>
    <cellStyle name="强调文字颜色 4 2 3 2 3 5 2" xfId="44708"/>
    <cellStyle name="强调文字颜色 3 2 3 3 2 4 3" xfId="44709"/>
    <cellStyle name="强调文字颜色 4 2 3 2 3 6" xfId="44710"/>
    <cellStyle name="强调文字颜色 3 2 3 3 2 4 3 2" xfId="44711"/>
    <cellStyle name="强调文字颜色 4 2 3 2 3 6 2" xfId="44712"/>
    <cellStyle name="强调文字颜色 3 2 3 3 2 4 4" xfId="44713"/>
    <cellStyle name="强调文字颜色 4 2 3 2 3 7" xfId="44714"/>
    <cellStyle name="强调文字颜色 3 2 3 3 2 5" xfId="44715"/>
    <cellStyle name="强调文字颜色 3 2 3 3 2 5 2" xfId="44716"/>
    <cellStyle name="强调文字颜色 4 2 3 2 4 5" xfId="44717"/>
    <cellStyle name="强调文字颜色 3 2 3 3 2 6" xfId="44718"/>
    <cellStyle name="强调文字颜色 3 2 3 3 2 7" xfId="44719"/>
    <cellStyle name="强调文字颜色 3 2 3 3 3" xfId="44720"/>
    <cellStyle name="强调文字颜色 3 2 3 3 3 2" xfId="44721"/>
    <cellStyle name="强调文字颜色 3 2 3 3 3 2 2" xfId="44722"/>
    <cellStyle name="强调文字颜色 3 2 3 3 3 2 2 2" xfId="44723"/>
    <cellStyle name="强调文字颜色 3 2 3 3 3 2 3" xfId="44724"/>
    <cellStyle name="强调文字颜色 3 2 3 3 3 2 3 2" xfId="44725"/>
    <cellStyle name="强调文字颜色 3 2 3 3 3 2 4" xfId="44726"/>
    <cellStyle name="强调文字颜色 3 2 3 3 3 3" xfId="44727"/>
    <cellStyle name="强调文字颜色 3 2 3 3 3 3 2" xfId="44728"/>
    <cellStyle name="强调文字颜色 4 2 3 3 2 5" xfId="44729"/>
    <cellStyle name="强调文字颜色 3 2 3 3 3 4" xfId="44730"/>
    <cellStyle name="强调文字颜色 3 2 3 3 3 4 2" xfId="44731"/>
    <cellStyle name="强调文字颜色 4 2 3 3 3 5" xfId="44732"/>
    <cellStyle name="强调文字颜色 3 2 3 3 3 5" xfId="44733"/>
    <cellStyle name="强调文字颜色 3 2 3 3 4" xfId="44734"/>
    <cellStyle name="强调文字颜色 3 2 3 3 4 2" xfId="44735"/>
    <cellStyle name="强调文字颜色 3 2 3 3 4 2 2" xfId="44736"/>
    <cellStyle name="强调文字颜色 3 2 3 3 4 3" xfId="44737"/>
    <cellStyle name="强调文字颜色 3 2 3 3 4 3 2" xfId="44738"/>
    <cellStyle name="强调文字颜色 4 2 3 4 2 5" xfId="44739"/>
    <cellStyle name="强调文字颜色 3 2 3 3 4 4" xfId="44740"/>
    <cellStyle name="强调文字颜色 3 2 3 3 5" xfId="44741"/>
    <cellStyle name="强调文字颜色 3 2 3 3 5 2" xfId="44742"/>
    <cellStyle name="强调文字颜色 3 2 3 3 6" xfId="44743"/>
    <cellStyle name="强调文字颜色 3 2 3 3 6 2" xfId="44744"/>
    <cellStyle name="强调文字颜色 3 2 3 3 7" xfId="44745"/>
    <cellStyle name="强调文字颜色 3 2 3 4" xfId="44746"/>
    <cellStyle name="强调文字颜色 3 2 3 4 2" xfId="44747"/>
    <cellStyle name="强调文字颜色 3 2 3 4 2 2" xfId="44748"/>
    <cellStyle name="强调文字颜色 3 2 3 4 2 2 2" xfId="44749"/>
    <cellStyle name="强调文字颜色 3 2 3 4 2 2 2 2" xfId="44750"/>
    <cellStyle name="强调文字颜色 3 2 3 4 2 2 3" xfId="44751"/>
    <cellStyle name="强调文字颜色 3 2 3 4 2 2 3 2" xfId="44752"/>
    <cellStyle name="强调文字颜色 3 2 3 4 2 2 4" xfId="44753"/>
    <cellStyle name="强调文字颜色 3 2 3 4 2 3" xfId="44754"/>
    <cellStyle name="强调文字颜色 3 2 3 4 2 3 2" xfId="44755"/>
    <cellStyle name="强调文字颜色 4 2 4 2 2 5" xfId="44756"/>
    <cellStyle name="强调文字颜色 3 2 3 4 3" xfId="44757"/>
    <cellStyle name="强调文字颜色 3 2 3 4 3 2" xfId="44758"/>
    <cellStyle name="强调文字颜色 3 2 3 4 3 2 2" xfId="44759"/>
    <cellStyle name="强调文字颜色 3 2 3 4 3 2 2 2" xfId="44760"/>
    <cellStyle name="强调文字颜色 3 2 3 4 3 2 3" xfId="44761"/>
    <cellStyle name="强调文字颜色 3 2 3 4 3 2 3 2" xfId="44762"/>
    <cellStyle name="强调文字颜色 3 2 3 4 3 2 4" xfId="44763"/>
    <cellStyle name="强调文字颜色 3 2 3 4 3 3" xfId="44764"/>
    <cellStyle name="强调文字颜色 3 2 3 4 3 3 2" xfId="44765"/>
    <cellStyle name="强调文字颜色 4 2 4 3 2 5" xfId="44766"/>
    <cellStyle name="强调文字颜色 3 2 3 4 3 4 2" xfId="44767"/>
    <cellStyle name="强调文字颜色 4 2 4 3 3 5" xfId="44768"/>
    <cellStyle name="强调文字颜色 3 2 3 4 3 5" xfId="44769"/>
    <cellStyle name="强调文字颜色 3 2 3 4 4" xfId="44770"/>
    <cellStyle name="强调文字颜色 3 2 3 4 4 2" xfId="44771"/>
    <cellStyle name="强调文字颜色 3 2 3 4 4 2 2" xfId="44772"/>
    <cellStyle name="强调文字颜色 3 2 3 4 4 3" xfId="44773"/>
    <cellStyle name="强调文字颜色 3 2 3 4 4 3 2" xfId="44774"/>
    <cellStyle name="强调文字颜色 4 2 4 4 2 5" xfId="44775"/>
    <cellStyle name="强调文字颜色 3 2 3 4 5" xfId="44776"/>
    <cellStyle name="强调文字颜色 3 2 3 4 5 2" xfId="44777"/>
    <cellStyle name="强调文字颜色 3 2 3 4 6" xfId="44778"/>
    <cellStyle name="强调文字颜色 3 2 3 4 6 2" xfId="44779"/>
    <cellStyle name="强调文字颜色 3 2 3 4 7" xfId="44780"/>
    <cellStyle name="强调文字颜色 3 2 3 5" xfId="44781"/>
    <cellStyle name="强调文字颜色 3 2 3 5 2" xfId="44782"/>
    <cellStyle name="强调文字颜色 3 2 3 5 2 2" xfId="44783"/>
    <cellStyle name="强调文字颜色 3 2 3 5 2 2 2" xfId="44784"/>
    <cellStyle name="强调文字颜色 3 2 3 5 2 3" xfId="44785"/>
    <cellStyle name="强调文字颜色 3 2 3 5 2 3 2" xfId="44786"/>
    <cellStyle name="强调文字颜色 4 2 5 2 2 5" xfId="44787"/>
    <cellStyle name="强调文字颜色 3 2 3 5 3" xfId="44788"/>
    <cellStyle name="强调文字颜色 3 2 3 5 3 2" xfId="44789"/>
    <cellStyle name="强调文字颜色 3 2 3 5 4" xfId="44790"/>
    <cellStyle name="强调文字颜色 3 2 3 5 4 2" xfId="44791"/>
    <cellStyle name="强调文字颜色 3 2 3 5 5" xfId="44792"/>
    <cellStyle name="强调文字颜色 3 2 3 6" xfId="44793"/>
    <cellStyle name="强调文字颜色 3 2 3 6 2" xfId="44794"/>
    <cellStyle name="强调文字颜色 3 2 3 6 2 2" xfId="44795"/>
    <cellStyle name="强调文字颜色 3 2 3 6 3" xfId="44796"/>
    <cellStyle name="强调文字颜色 3 2 3 6 3 2" xfId="44797"/>
    <cellStyle name="强调文字颜色 3 2 3 6 4" xfId="44798"/>
    <cellStyle name="强调文字颜色 3 2 3 7" xfId="44799"/>
    <cellStyle name="强调文字颜色 3 2 3 7 2" xfId="44800"/>
    <cellStyle name="强调文字颜色 3 2 3 8" xfId="44801"/>
    <cellStyle name="强调文字颜色 3 2 3 8 2" xfId="44802"/>
    <cellStyle name="强调文字颜色 3 2 3 9" xfId="44803"/>
    <cellStyle name="强调文字颜色 3 2 4 2" xfId="44804"/>
    <cellStyle name="强调文字颜色 3 2 4 2 2" xfId="44805"/>
    <cellStyle name="强调文字颜色 3 2 4 2 2 2" xfId="44806"/>
    <cellStyle name="强调文字颜色 3 2 4 2 2 2 2" xfId="44807"/>
    <cellStyle name="强调文字颜色 3 2 4 2 2 2 2 2" xfId="44808"/>
    <cellStyle name="强调文字颜色 3 2 4 2 2 2 2 2 3 2" xfId="44809"/>
    <cellStyle name="强调文字颜色 3 2 4 2 2 2 2 2 4" xfId="44810"/>
    <cellStyle name="强调文字颜色 3 2 4 2 2 2 2 3" xfId="44811"/>
    <cellStyle name="强调文字颜色 3 2 4 2 2 2 2 4 2" xfId="44812"/>
    <cellStyle name="强调文字颜色 3 2 4 2 2 2 2 5" xfId="44813"/>
    <cellStyle name="强调文字颜色 3 2 4 2 2 2 3" xfId="44814"/>
    <cellStyle name="强调文字颜色 3 2 4 2 2 2 3 2" xfId="44815"/>
    <cellStyle name="强调文字颜色 3 2 4 2 2 2 3 2 3 2" xfId="44816"/>
    <cellStyle name="强调文字颜色 3 2 4 2 2 2 3 2 4" xfId="44817"/>
    <cellStyle name="强调文字颜色 3 2 4 2 2 2 3 3" xfId="44818"/>
    <cellStyle name="强调文字颜色 3 2 4 2 2 2 3 4 2" xfId="44819"/>
    <cellStyle name="强调文字颜色 3 2 4 2 2 2 3 5" xfId="44820"/>
    <cellStyle name="强调文字颜色 3 2 4 2 2 2 4" xfId="44821"/>
    <cellStyle name="强调文字颜色 3 2 4 2 2 2 4 2" xfId="44822"/>
    <cellStyle name="强调文字颜色 3 2 4 2 2 2 4 2 2" xfId="44823"/>
    <cellStyle name="强调文字颜色 3 2 4 2 2 2 4 3" xfId="44824"/>
    <cellStyle name="强调文字颜色 3 2 4 2 2 2 4 3 2" xfId="44825"/>
    <cellStyle name="强调文字颜色 3 2 4 2 2 2 4 4" xfId="44826"/>
    <cellStyle name="强调文字颜色 3 2 4 2 2 2 5" xfId="44827"/>
    <cellStyle name="强调文字颜色 3 2 4 2 2 2 5 2" xfId="44828"/>
    <cellStyle name="强调文字颜色 3 2 4 2 2 2 6" xfId="44829"/>
    <cellStyle name="强调文字颜色 3 2 4 2 2 2 6 2" xfId="44830"/>
    <cellStyle name="强调文字颜色 3 2 4 2 2 2 7" xfId="44831"/>
    <cellStyle name="强调文字颜色 3 2 4 2 2 3" xfId="44832"/>
    <cellStyle name="强调文字颜色 3 2 4 2 2 3 2" xfId="44833"/>
    <cellStyle name="强调文字颜色 3 2 4 2 2 3 2 2" xfId="44834"/>
    <cellStyle name="强调文字颜色 3 2 4 2 2 3 2 3" xfId="44835"/>
    <cellStyle name="强调文字颜色 3 2 4 2 2 3 2 3 2" xfId="44836"/>
    <cellStyle name="强调文字颜色 3 2 4 2 2 3 2 4" xfId="44837"/>
    <cellStyle name="强调文字颜色 3 2 4 2 2 3 3" xfId="44838"/>
    <cellStyle name="强调文字颜色 3 2 4 2 2 3 3 2" xfId="44839"/>
    <cellStyle name="强调文字颜色 3 2 4 2 2 3 4" xfId="44840"/>
    <cellStyle name="强调文字颜色 3 2 4 2 2 3 4 2" xfId="44841"/>
    <cellStyle name="强调文字颜色 3 2 4 2 2 4 2" xfId="44842"/>
    <cellStyle name="强调文字颜色 3 2 4 2 2 4 2 2" xfId="44843"/>
    <cellStyle name="强调文字颜色 3 2 4 2 2 4 3" xfId="44844"/>
    <cellStyle name="强调文字颜色 3 2 4 2 2 4 3 2" xfId="44845"/>
    <cellStyle name="强调文字颜色 3 2 4 2 2 4 4" xfId="44846"/>
    <cellStyle name="强调文字颜色 3 2 4 2 2 5" xfId="44847"/>
    <cellStyle name="强调文字颜色 3 2 4 2 2 5 2" xfId="44848"/>
    <cellStyle name="强调文字颜色 3 2 4 2 2 6" xfId="44849"/>
    <cellStyle name="强调文字颜色 3 2 4 2 2 6 2" xfId="44850"/>
    <cellStyle name="强调文字颜色 3 2 4 2 2 7" xfId="44851"/>
    <cellStyle name="强调文字颜色 3 2 4 2 3" xfId="44852"/>
    <cellStyle name="强调文字颜色 3 2 4 2 3 2" xfId="44853"/>
    <cellStyle name="强调文字颜色 3 2 4 2 3 2 2" xfId="44854"/>
    <cellStyle name="强调文字颜色 3 2 4 2 3 2 2 2" xfId="44855"/>
    <cellStyle name="强调文字颜色 3 2 4 2 3 2 2 3" xfId="44856"/>
    <cellStyle name="强调文字颜色 3 2 4 2 3 2 2 4" xfId="44857"/>
    <cellStyle name="强调文字颜色 3 2 4 2 3 2 3" xfId="44858"/>
    <cellStyle name="强调文字颜色 3 2 4 2 3 2 3 2" xfId="44859"/>
    <cellStyle name="强调文字颜色 3 2 4 2 3 2 4" xfId="44860"/>
    <cellStyle name="强调文字颜色 3 2 4 2 3 2 4 2" xfId="44861"/>
    <cellStyle name="强调文字颜色 3 2 4 2 3 2 5" xfId="44862"/>
    <cellStyle name="强调文字颜色 3 2 4 2 3 3" xfId="44863"/>
    <cellStyle name="强调文字颜色 3 2 4 2 3 3 2" xfId="44864"/>
    <cellStyle name="强调文字颜色 3 2 4 2 3 3 2 2" xfId="44865"/>
    <cellStyle name="强调文字颜色 3 2 4 2 3 3 2 3" xfId="44866"/>
    <cellStyle name="强调文字颜色 3 2 4 2 3 3 2 3 2" xfId="44867"/>
    <cellStyle name="强调文字颜色 3 2 4 2 3 3 2 4" xfId="44868"/>
    <cellStyle name="强调文字颜色 3 2 4 2 3 3 3" xfId="44869"/>
    <cellStyle name="强调文字颜色 3 2 4 2 3 3 3 2" xfId="44870"/>
    <cellStyle name="强调文字颜色 3 2 4 2 3 3 4" xfId="44871"/>
    <cellStyle name="强调文字颜色 3 2 4 2 3 3 4 2" xfId="44872"/>
    <cellStyle name="强调文字颜色 3 2 4 2 3 4" xfId="44873"/>
    <cellStyle name="强调文字颜色 3 2 4 2 3 4 2" xfId="44874"/>
    <cellStyle name="强调文字颜色 3 2 4 2 3 4 2 2" xfId="44875"/>
    <cellStyle name="强调文字颜色 4 2 4 2 2 2 2 4" xfId="44876"/>
    <cellStyle name="强调文字颜色 3 2 4 2 3 4 3" xfId="44877"/>
    <cellStyle name="强调文字颜色 3 2 4 2 3 4 3 2" xfId="44878"/>
    <cellStyle name="强调文字颜色 4 2 4 2 2 2 3 4" xfId="44879"/>
    <cellStyle name="强调文字颜色 3 2 4 2 3 4 4" xfId="44880"/>
    <cellStyle name="强调文字颜色 3 2 4 2 3 5 2" xfId="44881"/>
    <cellStyle name="强调文字颜色 3 2 4 2 3 6" xfId="44882"/>
    <cellStyle name="强调文字颜色 3 2 4 2 3 6 2" xfId="44883"/>
    <cellStyle name="强调文字颜色 3 2 4 2 3 7" xfId="44884"/>
    <cellStyle name="强调文字颜色 3 2 4 2 4" xfId="44885"/>
    <cellStyle name="强调文字颜色 3 2 4 2 4 2" xfId="44886"/>
    <cellStyle name="强调文字颜色 3 2 4 2 4 2 2" xfId="44887"/>
    <cellStyle name="强调文字颜色 3 2 4 2 4 2 2 2" xfId="44888"/>
    <cellStyle name="强调文字颜色 3 2 4 2 4 2 3" xfId="44889"/>
    <cellStyle name="强调文字颜色 3 2 4 2 4 2 3 2" xfId="44890"/>
    <cellStyle name="强调文字颜色 3 2 4 2 4 2 4" xfId="44891"/>
    <cellStyle name="强调文字颜色 3 2 4 2 4 3" xfId="44892"/>
    <cellStyle name="强调文字颜色 3 2 4 2 4 3 2" xfId="44893"/>
    <cellStyle name="强调文字颜色 3 2 4 2 4 4" xfId="44894"/>
    <cellStyle name="强调文字颜色 3 2 4 2 4 4 2" xfId="44895"/>
    <cellStyle name="强调文字颜色 3 2 4 2 5" xfId="44896"/>
    <cellStyle name="强调文字颜色 3 2 4 2 5 2" xfId="44897"/>
    <cellStyle name="强调文字颜色 3 2 4 2 5 2 2" xfId="44898"/>
    <cellStyle name="强调文字颜色 3 2 4 2 5 3" xfId="44899"/>
    <cellStyle name="强调文字颜色 3 2 4 2 5 3 2" xfId="44900"/>
    <cellStyle name="强调文字颜色 3 2 4 2 5 4" xfId="44901"/>
    <cellStyle name="强调文字颜色 3 2 4 2 6" xfId="44902"/>
    <cellStyle name="强调文字颜色 3 2 4 2 6 2" xfId="44903"/>
    <cellStyle name="强调文字颜色 3 2 4 2 7" xfId="44904"/>
    <cellStyle name="强调文字颜色 3 2 4 2 7 2" xfId="44905"/>
    <cellStyle name="强调文字颜色 3 2 4 2 8" xfId="44906"/>
    <cellStyle name="强调文字颜色 3 2 4 3" xfId="44907"/>
    <cellStyle name="强调文字颜色 3 2 4 3 2" xfId="44908"/>
    <cellStyle name="强调文字颜色 3 2 4 3 2 2" xfId="44909"/>
    <cellStyle name="强调文字颜色 3 2 4 3 2 2 2" xfId="44910"/>
    <cellStyle name="强调文字颜色 3 2 4 3 2 2 2 2" xfId="44911"/>
    <cellStyle name="强调文字颜色 3 2 4 3 2 2 2 2 2" xfId="44912"/>
    <cellStyle name="强调文字颜色 3 2 4 3 2 2 2 3" xfId="44913"/>
    <cellStyle name="强调文字颜色 3 2 4 3 2 2 2 3 2" xfId="44914"/>
    <cellStyle name="强调文字颜色 3 2 4 3 2 2 2 4" xfId="44915"/>
    <cellStyle name="强调文字颜色 3 2 4 3 2 2 3" xfId="44916"/>
    <cellStyle name="强调文字颜色 3 2 4 3 2 2 3 2" xfId="44917"/>
    <cellStyle name="强调文字颜色 3 2 4 3 2 2 4" xfId="44918"/>
    <cellStyle name="强调文字颜色 3 2 4 3 2 2 4 2" xfId="44919"/>
    <cellStyle name="强调文字颜色 3 2 4 3 2 2 5" xfId="44920"/>
    <cellStyle name="强调文字颜色 3 2 4 3 2 3" xfId="44921"/>
    <cellStyle name="强调文字颜色 3 2 4 3 2 3 2" xfId="44922"/>
    <cellStyle name="强调文字颜色 3 2 4 3 2 3 2 2" xfId="44923"/>
    <cellStyle name="强调文字颜色 3 2 4 3 2 3 2 2 2" xfId="44924"/>
    <cellStyle name="强调文字颜色 3 2 4 3 2 3 2 3" xfId="44925"/>
    <cellStyle name="强调文字颜色 3 2 4 3 2 3 2 3 2" xfId="44926"/>
    <cellStyle name="强调文字颜色 3 2 4 3 2 3 2 4" xfId="44927"/>
    <cellStyle name="强调文字颜色 3 2 4 3 2 3 3" xfId="44928"/>
    <cellStyle name="强调文字颜色 3 2 4 3 2 3 3 2" xfId="44929"/>
    <cellStyle name="强调文字颜色 3 2 4 3 2 3 4" xfId="44930"/>
    <cellStyle name="强调文字颜色 3 2 4 3 2 3 4 2" xfId="44931"/>
    <cellStyle name="强调文字颜色 3 2 4 3 2 4" xfId="44932"/>
    <cellStyle name="强调文字颜色 3 2 4 3 2 4 2" xfId="44933"/>
    <cellStyle name="强调文字颜色 3 2 4 3 2 4 2 2" xfId="44934"/>
    <cellStyle name="强调文字颜色 3 2 4 3 2 4 3" xfId="44935"/>
    <cellStyle name="强调文字颜色 3 2 4 3 2 4 3 2" xfId="44936"/>
    <cellStyle name="强调文字颜色 3 2 4 3 2 4 4" xfId="44937"/>
    <cellStyle name="强调文字颜色 3 2 4 3 2 5" xfId="44938"/>
    <cellStyle name="强调文字颜色 3 2 4 3 2 5 2" xfId="44939"/>
    <cellStyle name="强调文字颜色 3 2 4 3 2 6" xfId="44940"/>
    <cellStyle name="强调文字颜色 3 2 4 3 2 6 2" xfId="44941"/>
    <cellStyle name="强调文字颜色 3 2 4 3 2 7" xfId="44942"/>
    <cellStyle name="强调文字颜色 3 2 4 3 3" xfId="44943"/>
    <cellStyle name="强调文字颜色 3 2 4 3 3 2" xfId="44944"/>
    <cellStyle name="强调文字颜色 3 2 4 3 3 2 2" xfId="44945"/>
    <cellStyle name="强调文字颜色 3 2 4 3 3 2 2 2" xfId="44946"/>
    <cellStyle name="强调文字颜色 3 2 4 3 3 2 3" xfId="44947"/>
    <cellStyle name="强调文字颜色 3 2 4 3 3 2 3 2" xfId="44948"/>
    <cellStyle name="强调文字颜色 3 2 4 3 3 2 4" xfId="44949"/>
    <cellStyle name="强调文字颜色 3 2 4 3 3 3" xfId="44950"/>
    <cellStyle name="强调文字颜色 3 2 4 3 3 3 2" xfId="44951"/>
    <cellStyle name="强调文字颜色 3 2 4 3 3 4" xfId="44952"/>
    <cellStyle name="强调文字颜色 3 2 4 3 3 4 2" xfId="44953"/>
    <cellStyle name="强调文字颜色 3 2 4 3 3 5" xfId="44954"/>
    <cellStyle name="强调文字颜色 3 2 4 3 4" xfId="44955"/>
    <cellStyle name="强调文字颜色 3 2 4 3 4 2" xfId="44956"/>
    <cellStyle name="强调文字颜色 3 2 4 3 4 2 2" xfId="44957"/>
    <cellStyle name="强调文字颜色 3 2 4 3 4 3" xfId="44958"/>
    <cellStyle name="强调文字颜色 3 2 4 3 4 3 2" xfId="44959"/>
    <cellStyle name="强调文字颜色 3 2 4 3 4 4" xfId="44960"/>
    <cellStyle name="强调文字颜色 3 2 4 3 5" xfId="44961"/>
    <cellStyle name="强调文字颜色 3 2 4 3 5 2" xfId="44962"/>
    <cellStyle name="强调文字颜色 3 2 4 3 6" xfId="44963"/>
    <cellStyle name="强调文字颜色 3 2 4 3 6 2" xfId="44964"/>
    <cellStyle name="强调文字颜色 3 2 4 3 7" xfId="44965"/>
    <cellStyle name="强调文字颜色 3 2 4 4" xfId="44966"/>
    <cellStyle name="强调文字颜色 3 2 4 4 2" xfId="44967"/>
    <cellStyle name="强调文字颜色 3 2 4 4 2 2" xfId="44968"/>
    <cellStyle name="强调文字颜色 3 2 4 4 2 2 2" xfId="44969"/>
    <cellStyle name="强调文字颜色 3 2 4 4 2 2 2 2" xfId="44970"/>
    <cellStyle name="强调文字颜色 3 2 4 4 2 2 3" xfId="44971"/>
    <cellStyle name="强调文字颜色 3 2 4 4 2 2 3 2" xfId="44972"/>
    <cellStyle name="强调文字颜色 3 2 4 4 2 2 4" xfId="44973"/>
    <cellStyle name="强调文字颜色 3 2 4 4 2 3" xfId="44974"/>
    <cellStyle name="强调文字颜色 3 2 4 4 2 3 2" xfId="44975"/>
    <cellStyle name="强调文字颜色 3 2 4 4 2 4" xfId="44976"/>
    <cellStyle name="强调文字颜色 3 2 4 4 2 4 2" xfId="44977"/>
    <cellStyle name="强调文字颜色 3 2 4 4 2 5" xfId="44978"/>
    <cellStyle name="强调文字颜色 3 2 4 4 3" xfId="44979"/>
    <cellStyle name="强调文字颜色 3 2 4 4 3 2" xfId="44980"/>
    <cellStyle name="强调文字颜色 3 2 4 4 3 2 2" xfId="44981"/>
    <cellStyle name="强调文字颜色 3 2 4 4 3 2 2 2" xfId="44982"/>
    <cellStyle name="强调文字颜色 3 2 4 4 3 2 3" xfId="44983"/>
    <cellStyle name="强调文字颜色 3 2 4 4 3 2 3 2" xfId="44984"/>
    <cellStyle name="强调文字颜色 3 2 4 4 3 2 4" xfId="44985"/>
    <cellStyle name="强调文字颜色 3 2 4 4 3 3" xfId="44986"/>
    <cellStyle name="强调文字颜色 3 2 4 4 3 3 2" xfId="44987"/>
    <cellStyle name="强调文字颜色 3 2 4 4 3 4" xfId="44988"/>
    <cellStyle name="强调文字颜色 3 2 4 4 3 4 2" xfId="44989"/>
    <cellStyle name="强调文字颜色 3 2 4 4 3 5" xfId="44990"/>
    <cellStyle name="强调文字颜色 3 2 4 4 4" xfId="44991"/>
    <cellStyle name="强调文字颜色 3 2 4 4 4 2" xfId="44992"/>
    <cellStyle name="强调文字颜色 3 2 4 4 4 2 2" xfId="44993"/>
    <cellStyle name="强调文字颜色 3 2 4 4 4 3" xfId="44994"/>
    <cellStyle name="强调文字颜色 3 2 4 4 4 3 2" xfId="44995"/>
    <cellStyle name="强调文字颜色 3 2 4 4 4 4" xfId="44996"/>
    <cellStyle name="强调文字颜色 3 2 4 4 5" xfId="44997"/>
    <cellStyle name="强调文字颜色 3 2 4 4 5 2" xfId="44998"/>
    <cellStyle name="强调文字颜色 3 2 4 4 6" xfId="44999"/>
    <cellStyle name="强调文字颜色 3 2 4 4 6 2" xfId="45000"/>
    <cellStyle name="强调文字颜色 3 2 4 4 7" xfId="45001"/>
    <cellStyle name="强调文字颜色 3 2 4 5" xfId="45002"/>
    <cellStyle name="强调文字颜色 3 2 4 5 2" xfId="45003"/>
    <cellStyle name="强调文字颜色 3 2 4 5 2 2" xfId="45004"/>
    <cellStyle name="强调文字颜色 3 2 4 5 2 2 2" xfId="45005"/>
    <cellStyle name="强调文字颜色 3 2 4 5 2 3" xfId="45006"/>
    <cellStyle name="强调文字颜色 3 2 4 5 2 3 2" xfId="45007"/>
    <cellStyle name="强调文字颜色 3 2 4 5 2 4" xfId="45008"/>
    <cellStyle name="强调文字颜色 3 2 4 5 3" xfId="45009"/>
    <cellStyle name="强调文字颜色 3 2 4 5 3 2" xfId="45010"/>
    <cellStyle name="强调文字颜色 3 2 4 5 4" xfId="45011"/>
    <cellStyle name="强调文字颜色 3 2 4 5 4 2" xfId="45012"/>
    <cellStyle name="强调文字颜色 3 2 4 5 5" xfId="45013"/>
    <cellStyle name="强调文字颜色 3 2 4 6" xfId="45014"/>
    <cellStyle name="强调文字颜色 3 2 4 6 2" xfId="45015"/>
    <cellStyle name="强调文字颜色 3 2 4 6 2 2" xfId="45016"/>
    <cellStyle name="强调文字颜色 3 2 4 6 3" xfId="45017"/>
    <cellStyle name="强调文字颜色 3 2 4 6 3 2" xfId="45018"/>
    <cellStyle name="强调文字颜色 3 2 4 6 4" xfId="45019"/>
    <cellStyle name="强调文字颜色 3 2 4 7" xfId="45020"/>
    <cellStyle name="强调文字颜色 3 2 4 7 2" xfId="45021"/>
    <cellStyle name="强调文字颜色 3 2 4 8" xfId="45022"/>
    <cellStyle name="强调文字颜色 3 2 4 8 2" xfId="45023"/>
    <cellStyle name="强调文字颜色 3 2 4 9" xfId="45024"/>
    <cellStyle name="强调文字颜色 3 2 5" xfId="45025"/>
    <cellStyle name="强调文字颜色 3 2 5 2" xfId="45026"/>
    <cellStyle name="强调文字颜色 3 2 5 2 2" xfId="45027"/>
    <cellStyle name="强调文字颜色 3 2 5 2 2 2" xfId="45028"/>
    <cellStyle name="强调文字颜色 3 2 5 2 2 2 2" xfId="45029"/>
    <cellStyle name="强调文字颜色 3 2 5 2 2 2 2 2" xfId="45030"/>
    <cellStyle name="强调文字颜色 3 2 5 2 2 2 2 3" xfId="45031"/>
    <cellStyle name="强调文字颜色 3 2 5 2 2 2 2 4" xfId="45032"/>
    <cellStyle name="强调文字颜色 3 2 5 2 2 3" xfId="45033"/>
    <cellStyle name="强调文字颜色 3 2 5 2 2 3 2" xfId="45034"/>
    <cellStyle name="强调文字颜色 3 2 5 2 2 3 2 2" xfId="45035"/>
    <cellStyle name="强调文字颜色 3 2 5 2 2 3 2 3" xfId="45036"/>
    <cellStyle name="强调文字颜色 3 2 5 2 2 3 2 3 2" xfId="45037"/>
    <cellStyle name="强调文字颜色 3 2 5 2 2 3 2 4" xfId="45038"/>
    <cellStyle name="强调文字颜色 3 2 5 2 2 3 3 2" xfId="45039"/>
    <cellStyle name="强调文字颜色 3 2 5 2 2 3 4" xfId="45040"/>
    <cellStyle name="强调文字颜色 3 2 5 2 2 3 4 2" xfId="45041"/>
    <cellStyle name="强调文字颜色 3 2 5 2 2 4" xfId="45042"/>
    <cellStyle name="强调文字颜色 3 2 5 2 2 4 2" xfId="45043"/>
    <cellStyle name="强调文字颜色 3 2 5 2 2 4 2 2" xfId="45044"/>
    <cellStyle name="强调文字颜色 3 2 5 2 2 4 3 2" xfId="45045"/>
    <cellStyle name="强调文字颜色 3 2 5 2 2 4 4" xfId="45046"/>
    <cellStyle name="强调文字颜色 3 2 5 2 2 5" xfId="45047"/>
    <cellStyle name="强调文字颜色 3 2 5 2 2 5 2" xfId="45048"/>
    <cellStyle name="强调文字颜色 3 2 5 2 2 6" xfId="45049"/>
    <cellStyle name="强调文字颜色 3 2 5 2 2 6 2" xfId="45050"/>
    <cellStyle name="强调文字颜色 3 2 5 2 2 7" xfId="45051"/>
    <cellStyle name="强调文字颜色 3 2 5 2 3" xfId="45052"/>
    <cellStyle name="强调文字颜色 3 2 5 2 3 2" xfId="45053"/>
    <cellStyle name="强调文字颜色 3 2 5 2 3 2 2" xfId="45054"/>
    <cellStyle name="强调文字颜色 3 2 5 2 3 2 2 2" xfId="45055"/>
    <cellStyle name="强调文字颜色 3 2 5 2 3 3" xfId="45056"/>
    <cellStyle name="强调文字颜色 3 2 5 2 3 3 2" xfId="45057"/>
    <cellStyle name="强调文字颜色 3 2 5 2 3 4" xfId="45058"/>
    <cellStyle name="强调文字颜色 3 2 5 2 3 4 2" xfId="45059"/>
    <cellStyle name="强调文字颜色 3 2 5 2 3 5" xfId="45060"/>
    <cellStyle name="强调文字颜色 3 2 5 2 4" xfId="45061"/>
    <cellStyle name="强调文字颜色 3 2 5 2 4 2" xfId="45062"/>
    <cellStyle name="强调文字颜色 3 2 5 2 4 2 2" xfId="45063"/>
    <cellStyle name="强调文字颜色 3 2 5 2 4 3" xfId="45064"/>
    <cellStyle name="强调文字颜色 3 2 5 2 4 3 2" xfId="45065"/>
    <cellStyle name="强调文字颜色 3 2 5 2 4 4" xfId="45066"/>
    <cellStyle name="强调文字颜色 3 2 5 2 5" xfId="45067"/>
    <cellStyle name="强调文字颜色 3 2 5 2 5 2" xfId="45068"/>
    <cellStyle name="强调文字颜色 3 2 5 2 6" xfId="45069"/>
    <cellStyle name="强调文字颜色 3 2 5 2 6 2" xfId="45070"/>
    <cellStyle name="强调文字颜色 3 2 5 2 7" xfId="45071"/>
    <cellStyle name="强调文字颜色 3 2 5 3" xfId="45072"/>
    <cellStyle name="强调文字颜色 3 2 5 3 2" xfId="45073"/>
    <cellStyle name="强调文字颜色 6 2 7 2 2 4" xfId="45074"/>
    <cellStyle name="强调文字颜色 3 2 5 3 2 2" xfId="45075"/>
    <cellStyle name="强调文字颜色 3 2 5 3 2 2 2" xfId="45076"/>
    <cellStyle name="强调文字颜色 3 2 5 3 2 2 2 2" xfId="45077"/>
    <cellStyle name="强调文字颜色 3 2 5 3 2 2 3 2" xfId="45078"/>
    <cellStyle name="强调文字颜色 3 2 5 3 2 2 4" xfId="45079"/>
    <cellStyle name="强调文字颜色 3 2 5 3 2 3" xfId="45080"/>
    <cellStyle name="强调文字颜色 3 2 5 3 2 3 2" xfId="45081"/>
    <cellStyle name="强调文字颜色 3 2 5 3 2 4" xfId="45082"/>
    <cellStyle name="强调文字颜色 3 2 5 3 2 4 2" xfId="45083"/>
    <cellStyle name="强调文字颜色 3 2 5 3 2 5" xfId="45084"/>
    <cellStyle name="强调文字颜色 3 2 5 3 3" xfId="45085"/>
    <cellStyle name="强调文字颜色 3 2 5 3 3 2" xfId="45086"/>
    <cellStyle name="强调文字颜色 3 2 5 3 3 2 2" xfId="45087"/>
    <cellStyle name="强调文字颜色 3 2 5 3 3 2 2 2" xfId="45088"/>
    <cellStyle name="强调文字颜色 3 2 5 3 3 2 3" xfId="45089"/>
    <cellStyle name="强调文字颜色 3 2 5 3 3 2 3 2" xfId="45090"/>
    <cellStyle name="强调文字颜色 3 2 5 3 3 3" xfId="45091"/>
    <cellStyle name="强调文字颜色 3 2 5 3 3 3 2" xfId="45092"/>
    <cellStyle name="强调文字颜色 3 2 5 3 3 4" xfId="45093"/>
    <cellStyle name="强调文字颜色 3 2 5 3 3 4 2" xfId="45094"/>
    <cellStyle name="强调文字颜色 3 2 5 3 3 5" xfId="45095"/>
    <cellStyle name="强调文字颜色 3 2 5 3 4" xfId="45096"/>
    <cellStyle name="强调文字颜色 3 2 5 3 4 2" xfId="45097"/>
    <cellStyle name="强调文字颜色 3 2 5 3 4 2 2" xfId="45098"/>
    <cellStyle name="强调文字颜色 3 2 5 3 4 3" xfId="45099"/>
    <cellStyle name="强调文字颜色 3 2 5 3 4 3 2" xfId="45100"/>
    <cellStyle name="强调文字颜色 3 2 5 3 4 4" xfId="45101"/>
    <cellStyle name="强调文字颜色 3 2 5 3 5" xfId="45102"/>
    <cellStyle name="强调文字颜色 3 2 5 3 5 2" xfId="45103"/>
    <cellStyle name="强调文字颜色 3 2 5 3 6" xfId="45104"/>
    <cellStyle name="强调文字颜色 3 2 5 3 6 2" xfId="45105"/>
    <cellStyle name="强调文字颜色 3 2 5 3 7" xfId="45106"/>
    <cellStyle name="强调文字颜色 3 2 5 4" xfId="45107"/>
    <cellStyle name="强调文字颜色 3 2 5 4 2" xfId="45108"/>
    <cellStyle name="强调文字颜色 3 2 5 4 2 2" xfId="45109"/>
    <cellStyle name="强调文字颜色 3 2 5 4 2 2 2" xfId="45110"/>
    <cellStyle name="强调文字颜色 3 2 5 4 2 3" xfId="45111"/>
    <cellStyle name="强调文字颜色 3 2 5 4 2 3 2" xfId="45112"/>
    <cellStyle name="强调文字颜色 3 2 5 4 2 4" xfId="45113"/>
    <cellStyle name="强调文字颜色 3 2 5 4 3" xfId="45114"/>
    <cellStyle name="强调文字颜色 3 2 5 4 3 2" xfId="45115"/>
    <cellStyle name="强调文字颜色 3 2 5 4 4" xfId="45116"/>
    <cellStyle name="强调文字颜色 3 2 5 4 4 2" xfId="45117"/>
    <cellStyle name="强调文字颜色 3 2 5 4 5" xfId="45118"/>
    <cellStyle name="强调文字颜色 3 2 5 5" xfId="45119"/>
    <cellStyle name="强调文字颜色 3 2 5 5 2" xfId="45120"/>
    <cellStyle name="强调文字颜色 3 2 5 5 2 2" xfId="45121"/>
    <cellStyle name="强调文字颜色 3 2 5 5 3" xfId="45122"/>
    <cellStyle name="强调文字颜色 3 2 5 5 3 2" xfId="45123"/>
    <cellStyle name="强调文字颜色 3 2 5 6" xfId="45124"/>
    <cellStyle name="强调文字颜色 3 2 5 6 2" xfId="45125"/>
    <cellStyle name="强调文字颜色 3 2 5 7" xfId="45126"/>
    <cellStyle name="强调文字颜色 3 2 5 7 2" xfId="45127"/>
    <cellStyle name="强调文字颜色 3 2 5 8" xfId="45128"/>
    <cellStyle name="强调文字颜色 3 2 6" xfId="45129"/>
    <cellStyle name="强调文字颜色 3 2 6 2" xfId="45130"/>
    <cellStyle name="强调文字颜色 3 2 6 2 2 2 2" xfId="45131"/>
    <cellStyle name="强调文字颜色 3 2 6 2 2 2 2 2" xfId="45132"/>
    <cellStyle name="强调文字颜色 3 2 6 2 2 2 3 2" xfId="45133"/>
    <cellStyle name="强调文字颜色 3 2 6 2 2 2 4" xfId="45134"/>
    <cellStyle name="强调文字颜色 3 2 6 2 2 3" xfId="45135"/>
    <cellStyle name="强调文字颜色 3 2 6 2 3 2" xfId="45136"/>
    <cellStyle name="强调文字颜色 3 2 6 2 3 2 2" xfId="45137"/>
    <cellStyle name="强调文字颜色 3 2 6 2 3 2 2 2" xfId="45138"/>
    <cellStyle name="强调文字颜色 3 2 6 2 3 2 3" xfId="45139"/>
    <cellStyle name="强调文字颜色 3 2 6 2 3 2 3 2" xfId="45140"/>
    <cellStyle name="强调文字颜色 3 2 6 2 3 2 4" xfId="45141"/>
    <cellStyle name="强调文字颜色 3 2 6 2 3 3" xfId="45142"/>
    <cellStyle name="强调文字颜色 3 2 6 2 3 3 2" xfId="45143"/>
    <cellStyle name="强调文字颜色 3 2 6 2 3 4 2" xfId="45144"/>
    <cellStyle name="强调文字颜色 3 2 6 2 3 5" xfId="45145"/>
    <cellStyle name="强调文字颜色 3 2 6 2 4" xfId="45146"/>
    <cellStyle name="强调文字颜色 3 2 6 2 4 2" xfId="45147"/>
    <cellStyle name="强调文字颜色 3 2 6 2 4 2 2" xfId="45148"/>
    <cellStyle name="强调文字颜色 3 2 6 2 4 3" xfId="45149"/>
    <cellStyle name="强调文字颜色 3 2 6 2 4 3 2" xfId="45150"/>
    <cellStyle name="强调文字颜色 3 2 6 2 5" xfId="45151"/>
    <cellStyle name="强调文字颜色 3 2 6 2 5 2" xfId="45152"/>
    <cellStyle name="强调文字颜色 3 2 6 2 6" xfId="45153"/>
    <cellStyle name="强调文字颜色 3 2 6 2 6 2" xfId="45154"/>
    <cellStyle name="强调文字颜色 3 2 6 2 7" xfId="45155"/>
    <cellStyle name="强调文字颜色 3 2 6 3" xfId="45156"/>
    <cellStyle name="强调文字颜色 3 2 6 3 2 3" xfId="45157"/>
    <cellStyle name="强调文字颜色 3 2 6 3 2 3 2" xfId="45158"/>
    <cellStyle name="强调文字颜色 3 2 6 3 3 2" xfId="45159"/>
    <cellStyle name="强调文字颜色 3 2 6 3 4" xfId="45160"/>
    <cellStyle name="强调文字颜色 3 2 6 3 4 2" xfId="45161"/>
    <cellStyle name="强调文字颜色 3 2 6 3 5" xfId="45162"/>
    <cellStyle name="强调文字颜色 3 2 6 4" xfId="45163"/>
    <cellStyle name="强调文字颜色 3 2 6 4 2 2" xfId="45164"/>
    <cellStyle name="强调文字颜色 3 2 6 4 3" xfId="45165"/>
    <cellStyle name="强调文字颜色 3 2 6 4 3 2" xfId="45166"/>
    <cellStyle name="强调文字颜色 3 2 6 4 4" xfId="45167"/>
    <cellStyle name="强调文字颜色 3 2 6 5" xfId="45168"/>
    <cellStyle name="强调文字颜色 3 2 6 5 2" xfId="45169"/>
    <cellStyle name="强调文字颜色 3 2 6 6" xfId="45170"/>
    <cellStyle name="强调文字颜色 3 2 6 6 2" xfId="45171"/>
    <cellStyle name="强调文字颜色 3 2 6 7" xfId="45172"/>
    <cellStyle name="强调文字颜色 3 2 7" xfId="45173"/>
    <cellStyle name="强调文字颜色 3 2 7 2" xfId="45174"/>
    <cellStyle name="强调文字颜色 3 2 7 2 2" xfId="45175"/>
    <cellStyle name="强调文字颜色 3 2 7 2 2 4" xfId="45176"/>
    <cellStyle name="强调文字颜色 3 2 7 2 3" xfId="45177"/>
    <cellStyle name="强调文字颜色 3 2 7 2 4" xfId="45178"/>
    <cellStyle name="强调文字颜色 3 2 7 2 4 2" xfId="45179"/>
    <cellStyle name="强调文字颜色 3 2 7 2 5" xfId="45180"/>
    <cellStyle name="强调文字颜色 3 2 7 3" xfId="45181"/>
    <cellStyle name="强调文字颜色 3 2 7 3 2" xfId="45182"/>
    <cellStyle name="强调文字颜色 3 2 7 3 2 2" xfId="45183"/>
    <cellStyle name="强调文字颜色 3 2 7 3 2 3" xfId="45184"/>
    <cellStyle name="强调文字颜色 3 2 7 3 2 4" xfId="45185"/>
    <cellStyle name="强调文字颜色 3 2 7 3 3" xfId="45186"/>
    <cellStyle name="强调文字颜色 3 2 7 3 3 2" xfId="45187"/>
    <cellStyle name="强调文字颜色 3 2 7 3 4" xfId="45188"/>
    <cellStyle name="强调文字颜色 3 2 7 3 4 2" xfId="45189"/>
    <cellStyle name="强调文字颜色 3 2 7 3 5" xfId="45190"/>
    <cellStyle name="强调文字颜色 3 2 7 4" xfId="45191"/>
    <cellStyle name="强调文字颜色 3 2 7 4 2" xfId="45192"/>
    <cellStyle name="强调文字颜色 3 2 7 4 2 2" xfId="45193"/>
    <cellStyle name="强调文字颜色 3 2 7 4 3" xfId="45194"/>
    <cellStyle name="强调文字颜色 3 2 7 4 3 2" xfId="45195"/>
    <cellStyle name="强调文字颜色 3 2 7 4 4" xfId="45196"/>
    <cellStyle name="强调文字颜色 3 2 7 5" xfId="45197"/>
    <cellStyle name="强调文字颜色 3 2 7 5 2" xfId="45198"/>
    <cellStyle name="强调文字颜色 3 2 7 6" xfId="45199"/>
    <cellStyle name="强调文字颜色 3 2 7 6 2" xfId="45200"/>
    <cellStyle name="强调文字颜色 3 2 7 7" xfId="45201"/>
    <cellStyle name="强调文字颜色 3 2 8" xfId="45202"/>
    <cellStyle name="强调文字颜色 3 2 8 2" xfId="45203"/>
    <cellStyle name="强调文字颜色 3 2 8 2 2" xfId="45204"/>
    <cellStyle name="强调文字颜色 3 2 8 2 2 2" xfId="45205"/>
    <cellStyle name="强调文字颜色 3 2 8 2 3" xfId="45206"/>
    <cellStyle name="强调文字颜色 3 2 8 2 3 2" xfId="45207"/>
    <cellStyle name="强调文字颜色 3 2 8 2 4" xfId="45208"/>
    <cellStyle name="强调文字颜色 3 2 8 3" xfId="45209"/>
    <cellStyle name="强调文字颜色 3 2 8 3 2" xfId="45210"/>
    <cellStyle name="强调文字颜色 3 2 8 4" xfId="45211"/>
    <cellStyle name="强调文字颜色 3 2 8 4 2" xfId="45212"/>
    <cellStyle name="强调文字颜色 3 2 8 5" xfId="45213"/>
    <cellStyle name="强调文字颜色 3 2 9" xfId="45214"/>
    <cellStyle name="强调文字颜色 3 2 9 2" xfId="45215"/>
    <cellStyle name="强调文字颜色 3 2 9 2 2" xfId="45216"/>
    <cellStyle name="注释 2 4 2 2 2 2 2 5" xfId="45217"/>
    <cellStyle name="强调文字颜色 3 2 9 3" xfId="45218"/>
    <cellStyle name="强调文字颜色 3 2 9 3 2" xfId="45219"/>
    <cellStyle name="强调文字颜色 3 2 9 4" xfId="45220"/>
    <cellStyle name="强调文字颜色 4 2" xfId="45221"/>
    <cellStyle name="强调文字颜色 4 2 10" xfId="45222"/>
    <cellStyle name="强调文字颜色 4 2 10 2" xfId="45223"/>
    <cellStyle name="强调文字颜色 4 2 11" xfId="45224"/>
    <cellStyle name="强调文字颜色 4 2 11 2" xfId="45225"/>
    <cellStyle name="强调文字颜色 4 2 12" xfId="45226"/>
    <cellStyle name="强调文字颜色 4 2 2" xfId="45227"/>
    <cellStyle name="强调文字颜色 4 2 2 2" xfId="45228"/>
    <cellStyle name="强调文字颜色 4 2 2 2 2" xfId="45229"/>
    <cellStyle name="强调文字颜色 4 2 2 2 2 2" xfId="45230"/>
    <cellStyle name="强调文字颜色 4 2 2 2 2 2 2" xfId="45231"/>
    <cellStyle name="强调文字颜色 4 2 2 2 2 2 2 2" xfId="45232"/>
    <cellStyle name="强调文字颜色 4 2 2 2 2 2 2 2 2" xfId="45233"/>
    <cellStyle name="强调文字颜色 4 2 2 2 2 2 2 2 2 2" xfId="45234"/>
    <cellStyle name="强调文字颜色 4 2 2 2 2 2 2 2 3" xfId="45235"/>
    <cellStyle name="强调文字颜色 4 2 2 2 2 2 2 2 3 2" xfId="45236"/>
    <cellStyle name="强调文字颜色 4 2 2 2 2 2 2 2 4" xfId="45237"/>
    <cellStyle name="强调文字颜色 4 2 2 2 2 2 2 3" xfId="45238"/>
    <cellStyle name="强调文字颜色 4 2 2 2 2 2 2 3 2" xfId="45239"/>
    <cellStyle name="强调文字颜色 4 2 2 2 2 2 2 4 2" xfId="45240"/>
    <cellStyle name="强调文字颜色 4 2 2 2 2 2 2 5" xfId="45241"/>
    <cellStyle name="强调文字颜色 4 2 2 2 2 2 3" xfId="45242"/>
    <cellStyle name="强调文字颜色 4 2 2 2 2 2 3 2" xfId="45243"/>
    <cellStyle name="强调文字颜色 4 2 2 2 2 2 3 2 2" xfId="45244"/>
    <cellStyle name="强调文字颜色 4 2 2 2 2 2 3 2 2 2" xfId="45245"/>
    <cellStyle name="强调文字颜色 4 2 2 2 2 2 3 2 3" xfId="45246"/>
    <cellStyle name="强调文字颜色 4 2 2 2 2 2 3 2 3 2" xfId="45247"/>
    <cellStyle name="强调文字颜色 4 2 2 2 2 2 3 2 4" xfId="45248"/>
    <cellStyle name="强调文字颜色 4 2 2 2 2 2 3 3" xfId="45249"/>
    <cellStyle name="强调文字颜色 4 2 2 2 2 2 3 3 2" xfId="45250"/>
    <cellStyle name="强调文字颜色 4 2 2 2 2 2 3 4 2" xfId="45251"/>
    <cellStyle name="强调文字颜色 4 2 2 2 2 2 3 5" xfId="45252"/>
    <cellStyle name="强调文字颜色 4 2 2 2 2 2 4" xfId="45253"/>
    <cellStyle name="强调文字颜色 4 2 2 2 2 2 4 2" xfId="45254"/>
    <cellStyle name="强调文字颜色 4 2 2 2 2 2 4 2 2" xfId="45255"/>
    <cellStyle name="强调文字颜色 4 2 2 2 2 2 4 3" xfId="45256"/>
    <cellStyle name="强调文字颜色 4 2 2 2 2 2 4 3 2" xfId="45257"/>
    <cellStyle name="强调文字颜色 4 2 2 2 2 2 4 4" xfId="45258"/>
    <cellStyle name="强调文字颜色 4 2 2 2 2 2 5" xfId="45259"/>
    <cellStyle name="强调文字颜色 4 2 2 2 2 2 5 2" xfId="45260"/>
    <cellStyle name="强调文字颜色 4 2 2 2 2 2 6" xfId="45261"/>
    <cellStyle name="强调文字颜色 4 2 2 2 2 2 6 2" xfId="45262"/>
    <cellStyle name="强调文字颜色 4 2 2 2 2 2 7" xfId="45263"/>
    <cellStyle name="强调文字颜色 4 2 2 2 2 3" xfId="45264"/>
    <cellStyle name="强调文字颜色 4 2 2 2 2 3 2" xfId="45265"/>
    <cellStyle name="强调文字颜色 4 2 2 2 2 3 2 2" xfId="45266"/>
    <cellStyle name="强调文字颜色 4 2 2 2 2 3 2 2 2" xfId="45267"/>
    <cellStyle name="强调文字颜色 4 2 2 2 2 3 2 3" xfId="45268"/>
    <cellStyle name="强调文字颜色 4 2 2 2 2 3 2 3 2" xfId="45269"/>
    <cellStyle name="强调文字颜色 4 2 2 2 2 3 2 4" xfId="45270"/>
    <cellStyle name="强调文字颜色 4 2 2 2 2 3 3" xfId="45271"/>
    <cellStyle name="强调文字颜色 4 2 2 2 2 3 3 2" xfId="45272"/>
    <cellStyle name="强调文字颜色 4 2 2 2 2 3 4" xfId="45273"/>
    <cellStyle name="强调文字颜色 4 2 2 2 2 3 4 2" xfId="45274"/>
    <cellStyle name="强调文字颜色 4 2 2 2 2 4" xfId="45275"/>
    <cellStyle name="强调文字颜色 4 2 2 2 2 4 2" xfId="45276"/>
    <cellStyle name="强调文字颜色 4 2 2 2 2 4 2 2" xfId="45277"/>
    <cellStyle name="强调文字颜色 4 2 2 2 2 4 3" xfId="45278"/>
    <cellStyle name="强调文字颜色 4 2 2 2 2 4 3 2" xfId="45279"/>
    <cellStyle name="强调文字颜色 4 2 2 2 2 4 4" xfId="45280"/>
    <cellStyle name="强调文字颜色 4 2 2 2 3" xfId="45281"/>
    <cellStyle name="强调文字颜色 4 2 2 2 3 2" xfId="45282"/>
    <cellStyle name="强调文字颜色 4 2 2 2 3 2 2" xfId="45283"/>
    <cellStyle name="强调文字颜色 4 2 2 2 3 2 2 2" xfId="45284"/>
    <cellStyle name="强调文字颜色 4 2 2 2 3 2 2 2 2" xfId="45285"/>
    <cellStyle name="强调文字颜色 4 2 2 2 3 2 2 3" xfId="45286"/>
    <cellStyle name="强调文字颜色 4 2 2 2 3 2 2 3 2" xfId="45287"/>
    <cellStyle name="强调文字颜色 4 2 2 2 3 2 2 4" xfId="45288"/>
    <cellStyle name="强调文字颜色 4 2 2 2 3 2 3" xfId="45289"/>
    <cellStyle name="强调文字颜色 4 2 2 2 3 2 3 2" xfId="45290"/>
    <cellStyle name="强调文字颜色 4 2 2 2 3 2 4" xfId="45291"/>
    <cellStyle name="强调文字颜色 4 2 2 2 3 2 4 2" xfId="45292"/>
    <cellStyle name="强调文字颜色 4 2 2 2 3 2 5" xfId="45293"/>
    <cellStyle name="强调文字颜色 4 2 2 2 3 3" xfId="45294"/>
    <cellStyle name="强调文字颜色 4 2 2 2 3 3 2" xfId="45295"/>
    <cellStyle name="强调文字颜色 4 2 2 2 3 3 2 2" xfId="45296"/>
    <cellStyle name="强调文字颜色 4 2 2 2 3 3 2 2 2" xfId="45297"/>
    <cellStyle name="强调文字颜色 4 2 2 2 3 3 2 3" xfId="45298"/>
    <cellStyle name="强调文字颜色 4 2 2 2 3 3 2 3 2" xfId="45299"/>
    <cellStyle name="强调文字颜色 4 2 2 2 3 3 2 4" xfId="45300"/>
    <cellStyle name="强调文字颜色 4 2 2 2 3 3 3" xfId="45301"/>
    <cellStyle name="强调文字颜色 4 2 2 2 3 3 3 2" xfId="45302"/>
    <cellStyle name="强调文字颜色 4 2 2 2 3 3 4" xfId="45303"/>
    <cellStyle name="强调文字颜色 4 2 2 2 3 3 4 2" xfId="45304"/>
    <cellStyle name="强调文字颜色 4 2 2 2 3 4" xfId="45305"/>
    <cellStyle name="强调文字颜色 4 2 2 2 3 4 2" xfId="45306"/>
    <cellStyle name="强调文字颜色 4 2 2 2 3 4 2 2" xfId="45307"/>
    <cellStyle name="强调文字颜色 5 2 2 2 2 2 2 4" xfId="45308"/>
    <cellStyle name="强调文字颜色 4 2 2 2 3 4 3" xfId="45309"/>
    <cellStyle name="强调文字颜色 4 2 2 2 3 4 3 2" xfId="45310"/>
    <cellStyle name="强调文字颜色 5 2 2 2 2 2 3 4" xfId="45311"/>
    <cellStyle name="强调文字颜色 4 2 2 2 3 4 4" xfId="45312"/>
    <cellStyle name="强调文字颜色 4 2 2 2 4" xfId="45313"/>
    <cellStyle name="强调文字颜色 4 2 2 2 4 2" xfId="45314"/>
    <cellStyle name="强调文字颜色 4 2 2 2 4 2 2" xfId="45315"/>
    <cellStyle name="强调文字颜色 4 2 2 2 4 2 2 2" xfId="45316"/>
    <cellStyle name="强调文字颜色 4 2 2 2 4 2 3" xfId="45317"/>
    <cellStyle name="强调文字颜色 4 2 2 2 4 2 3 2" xfId="45318"/>
    <cellStyle name="强调文字颜色 4 2 2 2 4 2 4" xfId="45319"/>
    <cellStyle name="强调文字颜色 4 2 2 2 4 3" xfId="45320"/>
    <cellStyle name="强调文字颜色 4 2 2 2 4 3 2" xfId="45321"/>
    <cellStyle name="强调文字颜色 4 2 2 2 4 4" xfId="45322"/>
    <cellStyle name="强调文字颜色 4 2 2 2 4 4 2" xfId="45323"/>
    <cellStyle name="强调文字颜色 4 2 2 3" xfId="45324"/>
    <cellStyle name="强调文字颜色 4 2 2 3 2" xfId="45325"/>
    <cellStyle name="强调文字颜色 4 2 2 3 2 2" xfId="45326"/>
    <cellStyle name="强调文字颜色 4 2 2 3 2 2 2" xfId="45327"/>
    <cellStyle name="强调文字颜色 4 2 2 3 2 2 2 2" xfId="45328"/>
    <cellStyle name="强调文字颜色 4 2 2 3 2 2 2 2 2" xfId="45329"/>
    <cellStyle name="强调文字颜色 4 2 2 3 2 2 2 3" xfId="45330"/>
    <cellStyle name="强调文字颜色 4 2 2 3 2 2 2 3 2" xfId="45331"/>
    <cellStyle name="强调文字颜色 4 2 2 3 2 2 2 4" xfId="45332"/>
    <cellStyle name="强调文字颜色 4 2 2 3 2 2 3" xfId="45333"/>
    <cellStyle name="强调文字颜色 4 2 2 3 2 2 3 2" xfId="45334"/>
    <cellStyle name="强调文字颜色 4 2 2 3 2 2 4" xfId="45335"/>
    <cellStyle name="强调文字颜色 4 2 2 3 2 2 4 2" xfId="45336"/>
    <cellStyle name="强调文字颜色 4 2 2 3 2 2 5" xfId="45337"/>
    <cellStyle name="强调文字颜色 4 2 2 3 2 3" xfId="45338"/>
    <cellStyle name="强调文字颜色 4 2 2 3 2 3 2" xfId="45339"/>
    <cellStyle name="强调文字颜色 4 2 2 3 2 3 2 2" xfId="45340"/>
    <cellStyle name="强调文字颜色 4 2 2 3 2 3 2 2 2" xfId="45341"/>
    <cellStyle name="强调文字颜色 4 2 2 3 2 3 2 3" xfId="45342"/>
    <cellStyle name="强调文字颜色 4 2 2 3 2 3 2 3 2" xfId="45343"/>
    <cellStyle name="强调文字颜色 4 2 2 3 2 3 2 4" xfId="45344"/>
    <cellStyle name="强调文字颜色 4 2 2 3 2 3 3" xfId="45345"/>
    <cellStyle name="强调文字颜色 4 2 2 3 2 3 3 2" xfId="45346"/>
    <cellStyle name="强调文字颜色 4 2 2 3 2 3 4" xfId="45347"/>
    <cellStyle name="强调文字颜色 4 2 2 3 2 3 4 2" xfId="45348"/>
    <cellStyle name="强调文字颜色 4 2 2 3 2 4" xfId="45349"/>
    <cellStyle name="强调文字颜色 4 2 2 3 2 4 2" xfId="45350"/>
    <cellStyle name="强调文字颜色 4 2 2 3 2 4 2 2" xfId="45351"/>
    <cellStyle name="强调文字颜色 4 2 2 3 2 4 3" xfId="45352"/>
    <cellStyle name="强调文字颜色 4 2 2 3 2 4 3 2" xfId="45353"/>
    <cellStyle name="强调文字颜色 4 2 2 3 2 4 4" xfId="45354"/>
    <cellStyle name="强调文字颜色 4 2 2 3 3" xfId="45355"/>
    <cellStyle name="强调文字颜色 4 2 2 3 3 2" xfId="45356"/>
    <cellStyle name="强调文字颜色 4 2 2 3 3 2 2" xfId="45357"/>
    <cellStyle name="强调文字颜色 4 2 2 3 3 2 2 2" xfId="45358"/>
    <cellStyle name="强调文字颜色 4 2 2 3 3 2 3" xfId="45359"/>
    <cellStyle name="强调文字颜色 4 2 2 3 3 2 3 2" xfId="45360"/>
    <cellStyle name="强调文字颜色 4 2 2 3 3 2 4" xfId="45361"/>
    <cellStyle name="强调文字颜色 4 2 2 3 3 3" xfId="45362"/>
    <cellStyle name="强调文字颜色 4 2 2 3 3 3 2" xfId="45363"/>
    <cellStyle name="强调文字颜色 4 2 2 3 3 4" xfId="45364"/>
    <cellStyle name="强调文字颜色 4 2 2 3 3 4 2" xfId="45365"/>
    <cellStyle name="强调文字颜色 4 2 2 3 4" xfId="45366"/>
    <cellStyle name="强调文字颜色 4 2 2 3 4 2" xfId="45367"/>
    <cellStyle name="强调文字颜色 4 2 2 3 4 2 2" xfId="45368"/>
    <cellStyle name="强调文字颜色 4 2 2 3 4 3" xfId="45369"/>
    <cellStyle name="强调文字颜色 4 2 2 3 4 3 2" xfId="45370"/>
    <cellStyle name="强调文字颜色 4 2 2 3 4 4" xfId="45371"/>
    <cellStyle name="强调文字颜色 4 2 2 4" xfId="45372"/>
    <cellStyle name="强调文字颜色 4 2 2 4 2" xfId="45373"/>
    <cellStyle name="强调文字颜色 4 2 2 4 2 2" xfId="45374"/>
    <cellStyle name="强调文字颜色 4 2 2 4 2 2 2" xfId="45375"/>
    <cellStyle name="强调文字颜色 4 2 2 4 2 2 2 2" xfId="45376"/>
    <cellStyle name="强调文字颜色 4 2 2 4 2 2 3" xfId="45377"/>
    <cellStyle name="强调文字颜色 4 2 2 4 2 2 3 2" xfId="45378"/>
    <cellStyle name="强调文字颜色 4 2 2 4 2 2 4" xfId="45379"/>
    <cellStyle name="强调文字颜色 4 2 2 4 2 3" xfId="45380"/>
    <cellStyle name="强调文字颜色 4 2 2 4 2 3 2" xfId="45381"/>
    <cellStyle name="强调文字颜色 4 2 2 4 2 4" xfId="45382"/>
    <cellStyle name="强调文字颜色 4 2 2 4 2 4 2" xfId="45383"/>
    <cellStyle name="强调文字颜色 4 2 2 4 3" xfId="45384"/>
    <cellStyle name="强调文字颜色 4 2 2 4 3 2" xfId="45385"/>
    <cellStyle name="强调文字颜色 4 2 2 4 3 2 2" xfId="45386"/>
    <cellStyle name="强调文字颜色 4 2 2 4 3 2 2 2" xfId="45387"/>
    <cellStyle name="强调文字颜色 4 2 2 4 3 2 3" xfId="45388"/>
    <cellStyle name="强调文字颜色 4 2 2 4 3 2 3 2" xfId="45389"/>
    <cellStyle name="强调文字颜色 4 2 2 4 3 2 4" xfId="45390"/>
    <cellStyle name="强调文字颜色 4 2 2 4 3 3" xfId="45391"/>
    <cellStyle name="强调文字颜色 4 2 2 4 3 3 2" xfId="45392"/>
    <cellStyle name="强调文字颜色 4 2 2 4 3 4" xfId="45393"/>
    <cellStyle name="强调文字颜色 4 2 2 4 3 4 2" xfId="45394"/>
    <cellStyle name="强调文字颜色 4 2 2 4 4" xfId="45395"/>
    <cellStyle name="强调文字颜色 4 2 2 4 4 2" xfId="45396"/>
    <cellStyle name="强调文字颜色 4 2 2 4 4 2 2" xfId="45397"/>
    <cellStyle name="强调文字颜色 4 2 2 4 4 3" xfId="45398"/>
    <cellStyle name="强调文字颜色 4 2 2 4 4 3 2" xfId="45399"/>
    <cellStyle name="强调文字颜色 4 2 2 4 4 4" xfId="45400"/>
    <cellStyle name="强调文字颜色 4 2 2 5" xfId="45401"/>
    <cellStyle name="强调文字颜色 4 2 2 5 2" xfId="45402"/>
    <cellStyle name="强调文字颜色 4 2 2 5 2 2" xfId="45403"/>
    <cellStyle name="强调文字颜色 4 2 2 5 2 2 2" xfId="45404"/>
    <cellStyle name="强调文字颜色 4 2 2 5 2 3" xfId="45405"/>
    <cellStyle name="强调文字颜色 4 2 2 5 2 3 2" xfId="45406"/>
    <cellStyle name="强调文字颜色 4 2 2 5 2 4" xfId="45407"/>
    <cellStyle name="强调文字颜色 4 2 2 5 3" xfId="45408"/>
    <cellStyle name="强调文字颜色 4 2 2 5 3 2" xfId="45409"/>
    <cellStyle name="强调文字颜色 4 2 2 5 4" xfId="45410"/>
    <cellStyle name="强调文字颜色 4 2 2 5 4 2" xfId="45411"/>
    <cellStyle name="强调文字颜色 4 2 2 6" xfId="45412"/>
    <cellStyle name="强调文字颜色 4 2 2 7" xfId="45413"/>
    <cellStyle name="强调文字颜色 4 2 2 8" xfId="45414"/>
    <cellStyle name="强调文字颜色 4 2 2 8 2" xfId="45415"/>
    <cellStyle name="强调文字颜色 4 2 2 9" xfId="45416"/>
    <cellStyle name="强调文字颜色 4 2 3" xfId="45417"/>
    <cellStyle name="强调文字颜色 4 2 3 2" xfId="45418"/>
    <cellStyle name="输入 2 2 2 6" xfId="45419"/>
    <cellStyle name="强调文字颜色 4 2 3 2 2" xfId="45420"/>
    <cellStyle name="输入 2 2 2 6 2" xfId="45421"/>
    <cellStyle name="强调文字颜色 4 2 3 2 2 2" xfId="45422"/>
    <cellStyle name="输入 2 2 2 6 2 2" xfId="45423"/>
    <cellStyle name="强调文字颜色 4 2 3 2 2 2 2" xfId="45424"/>
    <cellStyle name="强调文字颜色 4 2 3 2 2 2 2 2" xfId="45425"/>
    <cellStyle name="强调文字颜色 4 2 3 2 2 2 2 2 2" xfId="45426"/>
    <cellStyle name="强调文字颜色 4 2 3 2 2 2 2 2 2 2" xfId="45427"/>
    <cellStyle name="强调文字颜色 4 2 3 2 2 2 2 2 3" xfId="45428"/>
    <cellStyle name="强调文字颜色 4 2 3 2 2 2 2 2 3 2" xfId="45429"/>
    <cellStyle name="强调文字颜色 4 2 3 2 2 2 2 2 4" xfId="45430"/>
    <cellStyle name="强调文字颜色 4 2 3 2 2 2 2 3" xfId="45431"/>
    <cellStyle name="强调文字颜色 4 2 3 2 2 2 2 5" xfId="45432"/>
    <cellStyle name="强调文字颜色 4 2 3 2 2 2 3" xfId="45433"/>
    <cellStyle name="强调文字颜色 4 2 3 2 2 2 3 2" xfId="45434"/>
    <cellStyle name="强调文字颜色 4 2 3 2 2 2 3 2 2" xfId="45435"/>
    <cellStyle name="强调文字颜色 4 2 3 2 2 2 3 2 2 2" xfId="45436"/>
    <cellStyle name="强调文字颜色 4 2 3 2 2 2 3 2 3" xfId="45437"/>
    <cellStyle name="强调文字颜色 4 2 3 2 2 2 3 2 3 2" xfId="45438"/>
    <cellStyle name="强调文字颜色 4 2 3 2 2 2 3 2 4" xfId="45439"/>
    <cellStyle name="强调文字颜色 4 2 3 2 2 2 3 3" xfId="45440"/>
    <cellStyle name="强调文字颜色 4 2 3 2 2 2 3 3 2" xfId="45441"/>
    <cellStyle name="强调文字颜色 4 2 3 2 2 2 3 4 2" xfId="45442"/>
    <cellStyle name="强调文字颜色 4 2 3 2 2 2 3 5" xfId="45443"/>
    <cellStyle name="强调文字颜色 4 2 3 2 2 2 4" xfId="45444"/>
    <cellStyle name="强调文字颜色 4 2 3 2 2 2 4 2" xfId="45445"/>
    <cellStyle name="强调文字颜色 4 2 3 2 2 2 4 2 2" xfId="45446"/>
    <cellStyle name="强调文字颜色 4 2 3 2 2 2 4 3" xfId="45447"/>
    <cellStyle name="强调文字颜色 4 2 3 2 2 2 4 3 2" xfId="45448"/>
    <cellStyle name="输入 2 2 2 4 2 2 3" xfId="45449"/>
    <cellStyle name="强调文字颜色 4 2 3 2 2 2 4 4" xfId="45450"/>
    <cellStyle name="强调文字颜色 4 2 3 2 2 2 5" xfId="45451"/>
    <cellStyle name="强调文字颜色 4 2 3 2 2 2 5 2" xfId="45452"/>
    <cellStyle name="强调文字颜色 4 2 3 2 2 2 6" xfId="45453"/>
    <cellStyle name="强调文字颜色 4 2 3 2 2 2 6 2" xfId="45454"/>
    <cellStyle name="强调文字颜色 4 2 3 2 2 2 7" xfId="45455"/>
    <cellStyle name="强调文字颜色 4 2 3 2 2 3" xfId="45456"/>
    <cellStyle name="强调文字颜色 4 2 3 2 2 3 2" xfId="45457"/>
    <cellStyle name="强调文字颜色 4 2 3 2 2 3 2 2" xfId="45458"/>
    <cellStyle name="强调文字颜色 4 2 3 2 2 3 2 2 2" xfId="45459"/>
    <cellStyle name="强调文字颜色 4 2 3 2 2 3 2 3" xfId="45460"/>
    <cellStyle name="强调文字颜色 4 2 3 2 2 3 2 3 2" xfId="45461"/>
    <cellStyle name="强调文字颜色 4 2 3 2 2 3 2 4" xfId="45462"/>
    <cellStyle name="强调文字颜色 4 2 3 2 2 3 3" xfId="45463"/>
    <cellStyle name="强调文字颜色 4 2 3 2 2 3 3 2" xfId="45464"/>
    <cellStyle name="强调文字颜色 4 2 3 2 2 3 4" xfId="45465"/>
    <cellStyle name="强调文字颜色 4 2 3 2 2 3 4 2" xfId="45466"/>
    <cellStyle name="强调文字颜色 4 2 3 2 2 4" xfId="45467"/>
    <cellStyle name="强调文字颜色 4 2 3 2 2 4 2" xfId="45468"/>
    <cellStyle name="强调文字颜色 4 2 3 2 2 4 2 2" xfId="45469"/>
    <cellStyle name="强调文字颜色 4 2 3 2 2 4 3" xfId="45470"/>
    <cellStyle name="强调文字颜色 4 2 3 2 2 4 3 2" xfId="45471"/>
    <cellStyle name="强调文字颜色 4 2 3 2 2 4 4" xfId="45472"/>
    <cellStyle name="强调文字颜色 4 2 3 2 3" xfId="45473"/>
    <cellStyle name="输入 2 2 2 6 3" xfId="45474"/>
    <cellStyle name="强调文字颜色 4 2 3 2 3 2" xfId="45475"/>
    <cellStyle name="输入 2 2 2 6 3 2" xfId="45476"/>
    <cellStyle name="强调文字颜色 4 2 3 2 3 2 2" xfId="45477"/>
    <cellStyle name="强调文字颜色 4 2 3 2 3 2 2 2" xfId="45478"/>
    <cellStyle name="强调文字颜色 4 2 3 2 3 2 2 2 2" xfId="45479"/>
    <cellStyle name="强调文字颜色 4 2 3 2 3 2 2 3" xfId="45480"/>
    <cellStyle name="强调文字颜色 4 2 3 2 3 2 2 3 2" xfId="45481"/>
    <cellStyle name="强调文字颜色 4 2 3 2 3 2 2 4" xfId="45482"/>
    <cellStyle name="强调文字颜色 4 2 3 2 3 2 3" xfId="45483"/>
    <cellStyle name="强调文字颜色 4 2 3 2 3 2 3 2" xfId="45484"/>
    <cellStyle name="强调文字颜色 4 2 3 2 3 2 4" xfId="45485"/>
    <cellStyle name="强调文字颜色 4 2 3 2 3 2 4 2" xfId="45486"/>
    <cellStyle name="强调文字颜色 4 2 3 2 3 2 5" xfId="45487"/>
    <cellStyle name="强调文字颜色 4 2 3 2 3 3" xfId="45488"/>
    <cellStyle name="强调文字颜色 4 2 3 2 3 3 2" xfId="45489"/>
    <cellStyle name="强调文字颜色 4 2 3 2 3 3 2 2" xfId="45490"/>
    <cellStyle name="强调文字颜色 4 2 3 2 3 3 2 2 2" xfId="45491"/>
    <cellStyle name="强调文字颜色 4 2 3 2 3 3 2 3" xfId="45492"/>
    <cellStyle name="强调文字颜色 4 2 3 2 3 3 2 3 2" xfId="45493"/>
    <cellStyle name="强调文字颜色 4 2 3 2 3 3 2 4" xfId="45494"/>
    <cellStyle name="强调文字颜色 4 2 3 2 3 3 3" xfId="45495"/>
    <cellStyle name="强调文字颜色 4 2 3 2 3 3 3 2" xfId="45496"/>
    <cellStyle name="强调文字颜色 4 2 3 2 3 3 4" xfId="45497"/>
    <cellStyle name="强调文字颜色 4 2 3 2 3 3 4 2" xfId="45498"/>
    <cellStyle name="强调文字颜色 4 2 3 2 3 4" xfId="45499"/>
    <cellStyle name="强调文字颜色 4 2 3 2 3 4 2" xfId="45500"/>
    <cellStyle name="强调文字颜色 4 2 3 2 3 4 2 2" xfId="45501"/>
    <cellStyle name="强调文字颜色 5 2 3 2 2 2 2 4" xfId="45502"/>
    <cellStyle name="强调文字颜色 4 2 3 2 3 4 3" xfId="45503"/>
    <cellStyle name="强调文字颜色 4 2 3 2 3 4 3 2" xfId="45504"/>
    <cellStyle name="强调文字颜色 5 2 3 2 2 2 3 4" xfId="45505"/>
    <cellStyle name="强调文字颜色 4 2 3 2 3 4 4" xfId="45506"/>
    <cellStyle name="强调文字颜色 4 2 3 2 4" xfId="45507"/>
    <cellStyle name="输入 2 2 2 6 4" xfId="45508"/>
    <cellStyle name="强调文字颜色 4 2 3 2 4 2" xfId="45509"/>
    <cellStyle name="强调文字颜色 4 2 3 2 4 2 2" xfId="45510"/>
    <cellStyle name="强调文字颜色 4 2 3 2 4 2 2 2" xfId="45511"/>
    <cellStyle name="强调文字颜色 4 2 3 2 4 2 3" xfId="45512"/>
    <cellStyle name="强调文字颜色 4 2 3 2 4 2 3 2" xfId="45513"/>
    <cellStyle name="强调文字颜色 4 2 3 2 4 2 4" xfId="45514"/>
    <cellStyle name="强调文字颜色 4 2 3 2 4 3" xfId="45515"/>
    <cellStyle name="强调文字颜色 4 2 3 2 4 3 2" xfId="45516"/>
    <cellStyle name="强调文字颜色 4 2 3 2 4 4" xfId="45517"/>
    <cellStyle name="强调文字颜色 4 2 3 2 4 4 2" xfId="45518"/>
    <cellStyle name="强调文字颜色 4 2 3 3" xfId="45519"/>
    <cellStyle name="输入 2 2 2 7" xfId="45520"/>
    <cellStyle name="强调文字颜色 4 2 3 3 2" xfId="45521"/>
    <cellStyle name="输入 2 2 2 7 2" xfId="45522"/>
    <cellStyle name="强调文字颜色 4 2 3 3 2 2" xfId="45523"/>
    <cellStyle name="强调文字颜色 4 2 3 3 2 2 2" xfId="45524"/>
    <cellStyle name="强调文字颜色 4 2 3 3 2 2 2 2" xfId="45525"/>
    <cellStyle name="强调文字颜色 4 2 3 3 2 2 2 2 2" xfId="45526"/>
    <cellStyle name="强调文字颜色 4 2 3 3 2 2 2 3" xfId="45527"/>
    <cellStyle name="强调文字颜色 4 2 3 3 2 2 2 4" xfId="45528"/>
    <cellStyle name="强调文字颜色 4 2 3 3 2 2 3" xfId="45529"/>
    <cellStyle name="强调文字颜色 4 2 3 3 2 2 3 2" xfId="45530"/>
    <cellStyle name="强调文字颜色 4 2 3 3 2 2 4" xfId="45531"/>
    <cellStyle name="强调文字颜色 4 2 3 3 2 2 4 2" xfId="45532"/>
    <cellStyle name="强调文字颜色 4 2 3 3 2 2 5" xfId="45533"/>
    <cellStyle name="强调文字颜色 4 2 3 3 2 3" xfId="45534"/>
    <cellStyle name="强调文字颜色 4 2 3 3 2 3 2" xfId="45535"/>
    <cellStyle name="强调文字颜色 4 2 3 3 2 3 2 2" xfId="45536"/>
    <cellStyle name="强调文字颜色 4 2 3 3 2 3 2 2 2" xfId="45537"/>
    <cellStyle name="强调文字颜色 4 2 3 3 2 3 2 3" xfId="45538"/>
    <cellStyle name="强调文字颜色 4 2 3 3 2 3 2 3 2" xfId="45539"/>
    <cellStyle name="强调文字颜色 4 2 3 3 2 3 2 4" xfId="45540"/>
    <cellStyle name="强调文字颜色 4 2 3 3 2 3 3" xfId="45541"/>
    <cellStyle name="强调文字颜色 4 2 3 3 2 3 3 2" xfId="45542"/>
    <cellStyle name="强调文字颜色 4 2 3 3 2 3 4" xfId="45543"/>
    <cellStyle name="强调文字颜色 4 2 3 3 2 3 4 2" xfId="45544"/>
    <cellStyle name="强调文字颜色 4 2 3 3 2 4" xfId="45545"/>
    <cellStyle name="强调文字颜色 4 2 3 3 2 4 2" xfId="45546"/>
    <cellStyle name="强调文字颜色 4 2 3 3 2 4 2 2" xfId="45547"/>
    <cellStyle name="强调文字颜色 4 2 3 3 2 4 3" xfId="45548"/>
    <cellStyle name="强调文字颜色 4 2 3 3 2 4 3 2" xfId="45549"/>
    <cellStyle name="强调文字颜色 4 2 3 3 2 4 4" xfId="45550"/>
    <cellStyle name="强调文字颜色 4 2 3 3 2 5 2" xfId="45551"/>
    <cellStyle name="强调文字颜色 4 2 3 3 2 6" xfId="45552"/>
    <cellStyle name="强调文字颜色 4 2 3 3 2 6 2" xfId="45553"/>
    <cellStyle name="强调文字颜色 4 2 3 3 2 7" xfId="45554"/>
    <cellStyle name="强调文字颜色 4 2 3 3 3" xfId="45555"/>
    <cellStyle name="强调文字颜色 4 2 3 3 3 2" xfId="45556"/>
    <cellStyle name="强调文字颜色 4 2 3 3 3 2 2" xfId="45557"/>
    <cellStyle name="强调文字颜色 4 2 3 3 3 2 2 2" xfId="45558"/>
    <cellStyle name="强调文字颜色 4 2 3 3 3 2 3" xfId="45559"/>
    <cellStyle name="强调文字颜色 4 2 3 3 3 2 3 2" xfId="45560"/>
    <cellStyle name="强调文字颜色 4 2 3 3 3 2 4" xfId="45561"/>
    <cellStyle name="强调文字颜色 4 2 3 3 3 3" xfId="45562"/>
    <cellStyle name="强调文字颜色 4 2 3 3 3 3 2" xfId="45563"/>
    <cellStyle name="强调文字颜色 4 2 3 3 3 4" xfId="45564"/>
    <cellStyle name="强调文字颜色 4 2 3 3 3 4 2" xfId="45565"/>
    <cellStyle name="强调文字颜色 4 2 3 3 4" xfId="45566"/>
    <cellStyle name="强调文字颜色 4 2 3 3 4 2" xfId="45567"/>
    <cellStyle name="强调文字颜色 4 2 3 3 4 2 2" xfId="45568"/>
    <cellStyle name="强调文字颜色 4 2 3 3 4 3" xfId="45569"/>
    <cellStyle name="强调文字颜色 4 2 3 3 4 3 2" xfId="45570"/>
    <cellStyle name="强调文字颜色 4 2 3 3 4 4" xfId="45571"/>
    <cellStyle name="强调文字颜色 4 2 3 4" xfId="45572"/>
    <cellStyle name="输入 2 2 2 8" xfId="45573"/>
    <cellStyle name="强调文字颜色 4 2 3 4 2" xfId="45574"/>
    <cellStyle name="输入 2 2 2 8 2" xfId="45575"/>
    <cellStyle name="强调文字颜色 4 2 3 4 2 2" xfId="45576"/>
    <cellStyle name="强调文字颜色 4 2 3 4 2 2 2" xfId="45577"/>
    <cellStyle name="强调文字颜色 4 2 3 4 2 2 2 2" xfId="45578"/>
    <cellStyle name="强调文字颜色 4 2 3 4 2 2 3" xfId="45579"/>
    <cellStyle name="强调文字颜色 4 2 3 4 2 2 3 2" xfId="45580"/>
    <cellStyle name="强调文字颜色 4 2 3 4 2 2 4" xfId="45581"/>
    <cellStyle name="强调文字颜色 4 2 3 4 2 3" xfId="45582"/>
    <cellStyle name="强调文字颜色 4 2 3 4 2 3 2" xfId="45583"/>
    <cellStyle name="强调文字颜色 4 2 3 4 2 4" xfId="45584"/>
    <cellStyle name="强调文字颜色 4 2 3 4 2 4 2" xfId="45585"/>
    <cellStyle name="强调文字颜色 4 2 3 4 3" xfId="45586"/>
    <cellStyle name="强调文字颜色 4 2 3 4 3 2" xfId="45587"/>
    <cellStyle name="强调文字颜色 4 2 3 4 3 2 2" xfId="45588"/>
    <cellStyle name="强调文字颜色 4 2 3 4 3 2 2 2" xfId="45589"/>
    <cellStyle name="强调文字颜色 4 2 3 4 3 2 3" xfId="45590"/>
    <cellStyle name="强调文字颜色 4 2 3 4 3 2 3 2" xfId="45591"/>
    <cellStyle name="强调文字颜色 4 2 3 4 3 2 4" xfId="45592"/>
    <cellStyle name="强调文字颜色 4 2 3 4 3 3" xfId="45593"/>
    <cellStyle name="强调文字颜色 4 2 3 4 3 3 2" xfId="45594"/>
    <cellStyle name="强调文字颜色 4 2 3 4 3 4" xfId="45595"/>
    <cellStyle name="强调文字颜色 4 2 3 4 3 4 2" xfId="45596"/>
    <cellStyle name="强调文字颜色 4 2 3 4 3 5" xfId="45597"/>
    <cellStyle name="强调文字颜色 4 2 3 4 4" xfId="45598"/>
    <cellStyle name="强调文字颜色 4 2 3 4 4 2" xfId="45599"/>
    <cellStyle name="强调文字颜色 4 2 3 4 4 2 2" xfId="45600"/>
    <cellStyle name="强调文字颜色 4 2 3 4 4 3" xfId="45601"/>
    <cellStyle name="强调文字颜色 4 2 3 4 4 3 2" xfId="45602"/>
    <cellStyle name="强调文字颜色 4 2 3 4 4 4" xfId="45603"/>
    <cellStyle name="强调文字颜色 4 2 3 5" xfId="45604"/>
    <cellStyle name="输入 2 2 2 9" xfId="45605"/>
    <cellStyle name="强调文字颜色 4 2 3 5 2" xfId="45606"/>
    <cellStyle name="强调文字颜色 4 2 3 5 2 2" xfId="45607"/>
    <cellStyle name="强调文字颜色 4 2 3 5 2 2 2" xfId="45608"/>
    <cellStyle name="强调文字颜色 4 2 3 5 2 3" xfId="45609"/>
    <cellStyle name="强调文字颜色 4 2 3 5 2 3 2" xfId="45610"/>
    <cellStyle name="强调文字颜色 4 2 3 5 2 4" xfId="45611"/>
    <cellStyle name="强调文字颜色 4 2 3 5 3" xfId="45612"/>
    <cellStyle name="强调文字颜色 4 2 3 5 3 2" xfId="45613"/>
    <cellStyle name="强调文字颜色 4 2 3 5 4" xfId="45614"/>
    <cellStyle name="强调文字颜色 4 2 3 5 4 2" xfId="45615"/>
    <cellStyle name="强调文字颜色 4 2 3 6" xfId="45616"/>
    <cellStyle name="强调文字颜色 4 2 3 6 3 2" xfId="45617"/>
    <cellStyle name="强调文字颜色 4 2 3 6 4" xfId="45618"/>
    <cellStyle name="强调文字颜色 4 2 3 7" xfId="45619"/>
    <cellStyle name="强调文字颜色 4 2 3 7 2" xfId="45620"/>
    <cellStyle name="强调文字颜色 4 2 3 8" xfId="45621"/>
    <cellStyle name="强调文字颜色 4 2 3 8 2" xfId="45622"/>
    <cellStyle name="强调文字颜色 4 2 3 9" xfId="45623"/>
    <cellStyle name="强调文字颜色 4 2 4" xfId="45624"/>
    <cellStyle name="强调文字颜色 4 2 4 2" xfId="45625"/>
    <cellStyle name="输入 2 2 3 6" xfId="45626"/>
    <cellStyle name="强调文字颜色 4 2 4 2 2" xfId="45627"/>
    <cellStyle name="输入 2 2 3 6 2" xfId="45628"/>
    <cellStyle name="强调文字颜色 4 2 4 2 2 2" xfId="45629"/>
    <cellStyle name="强调文字颜色 4 2 4 2 2 2 2" xfId="45630"/>
    <cellStyle name="强调文字颜色 4 2 4 2 2 2 2 2" xfId="45631"/>
    <cellStyle name="强调文字颜色 4 2 4 2 2 2 2 2 2" xfId="45632"/>
    <cellStyle name="强调文字颜色 4 2 4 2 2 2 2 2 2 2" xfId="45633"/>
    <cellStyle name="强调文字颜色 4 2 4 2 2 2 2 2 3 2" xfId="45634"/>
    <cellStyle name="强调文字颜色 4 2 4 2 2 2 2 2 4" xfId="45635"/>
    <cellStyle name="强调文字颜色 4 2 4 2 2 2 2 3" xfId="45636"/>
    <cellStyle name="强调文字颜色 4 2 4 2 2 2 2 3 2" xfId="45637"/>
    <cellStyle name="强调文字颜色 4 2 4 2 2 2 2 5" xfId="45638"/>
    <cellStyle name="强调文字颜色 4 2 4 2 2 2 3" xfId="45639"/>
    <cellStyle name="强调文字颜色 4 2 4 2 2 2 3 2" xfId="45640"/>
    <cellStyle name="强调文字颜色 4 2 4 2 2 2 3 2 2" xfId="45641"/>
    <cellStyle name="强调文字颜色 4 2 4 2 2 2 3 2 2 2" xfId="45642"/>
    <cellStyle name="注释 2 5 2 3 3 5" xfId="45643"/>
    <cellStyle name="强调文字颜色 4 2 4 2 2 2 3 2 3" xfId="45644"/>
    <cellStyle name="强调文字颜色 4 2 4 2 2 2 3 2 3 2" xfId="45645"/>
    <cellStyle name="强调文字颜色 4 2 4 2 2 2 3 2 4" xfId="45646"/>
    <cellStyle name="强调文字颜色 4 2 4 2 2 2 3 3" xfId="45647"/>
    <cellStyle name="强调文字颜色 4 2 4 2 2 2 3 3 2" xfId="45648"/>
    <cellStyle name="强调文字颜色 4 2 4 2 2 2 3 4 2" xfId="45649"/>
    <cellStyle name="强调文字颜色 4 2 4 2 2 2 3 5" xfId="45650"/>
    <cellStyle name="强调文字颜色 4 2 4 2 2 2 4" xfId="45651"/>
    <cellStyle name="强调文字颜色 4 2 4 2 2 2 4 2" xfId="45652"/>
    <cellStyle name="强调文字颜色 4 2 4 2 2 2 4 2 2" xfId="45653"/>
    <cellStyle name="强调文字颜色 4 2 4 2 2 2 4 3" xfId="45654"/>
    <cellStyle name="强调文字颜色 4 2 4 2 2 2 4 3 2" xfId="45655"/>
    <cellStyle name="强调文字颜色 4 2 4 2 2 2 4 4" xfId="45656"/>
    <cellStyle name="强调文字颜色 4 2 4 2 2 2 5" xfId="45657"/>
    <cellStyle name="强调文字颜色 4 2 4 2 2 2 5 2" xfId="45658"/>
    <cellStyle name="强调文字颜色 4 2 4 2 2 2 6" xfId="45659"/>
    <cellStyle name="强调文字颜色 4 2 4 2 2 2 6 2" xfId="45660"/>
    <cellStyle name="强调文字颜色 4 2 4 2 2 3" xfId="45661"/>
    <cellStyle name="强调文字颜色 4 2 4 2 2 3 2" xfId="45662"/>
    <cellStyle name="强调文字颜色 4 2 4 2 2 3 2 2" xfId="45663"/>
    <cellStyle name="强调文字颜色 4 2 4 2 2 3 2 2 2" xfId="45664"/>
    <cellStyle name="强调文字颜色 4 2 4 2 2 3 2 3" xfId="45665"/>
    <cellStyle name="强调文字颜色 4 2 4 2 2 3 2 3 2" xfId="45666"/>
    <cellStyle name="强调文字颜色 4 2 4 2 2 3 2 4" xfId="45667"/>
    <cellStyle name="强调文字颜色 4 2 4 2 2 3 3" xfId="45668"/>
    <cellStyle name="强调文字颜色 4 2 4 2 2 3 3 2" xfId="45669"/>
    <cellStyle name="强调文字颜色 4 2 4 2 2 3 4" xfId="45670"/>
    <cellStyle name="强调文字颜色 4 2 4 2 2 3 4 2" xfId="45671"/>
    <cellStyle name="强调文字颜色 4 2 4 2 2 4" xfId="45672"/>
    <cellStyle name="强调文字颜色 4 2 4 2 2 4 2" xfId="45673"/>
    <cellStyle name="强调文字颜色 4 2 4 2 2 4 2 2" xfId="45674"/>
    <cellStyle name="强调文字颜色 4 2 4 2 2 4 3" xfId="45675"/>
    <cellStyle name="强调文字颜色 4 2 4 2 2 4 3 2" xfId="45676"/>
    <cellStyle name="强调文字颜色 4 2 4 2 2 4 4" xfId="45677"/>
    <cellStyle name="强调文字颜色 4 2 4 2 2 5 2" xfId="45678"/>
    <cellStyle name="强调文字颜色 4 2 4 2 2 6" xfId="45679"/>
    <cellStyle name="强调文字颜色 4 2 4 2 2 6 2" xfId="45680"/>
    <cellStyle name="强调文字颜色 4 2 4 2 2 7" xfId="45681"/>
    <cellStyle name="强调文字颜色 4 2 4 2 3 2" xfId="45682"/>
    <cellStyle name="强调文字颜色 4 2 4 2 3 2 2" xfId="45683"/>
    <cellStyle name="强调文字颜色 4 2 4 2 3 2 2 2" xfId="45684"/>
    <cellStyle name="强调文字颜色 4 2 4 2 3 2 2 2 2" xfId="45685"/>
    <cellStyle name="强调文字颜色 4 2 4 2 3 2 2 3" xfId="45686"/>
    <cellStyle name="强调文字颜色 4 2 4 2 3 2 2 3 2" xfId="45687"/>
    <cellStyle name="强调文字颜色 4 2 4 2 3 2 2 4" xfId="45688"/>
    <cellStyle name="强调文字颜色 4 2 4 2 3 2 3" xfId="45689"/>
    <cellStyle name="强调文字颜色 4 2 4 2 3 2 3 2" xfId="45690"/>
    <cellStyle name="强调文字颜色 4 2 4 2 3 2 4" xfId="45691"/>
    <cellStyle name="强调文字颜色 4 2 4 2 3 2 4 2" xfId="45692"/>
    <cellStyle name="强调文字颜色 4 2 4 2 3 2 5" xfId="45693"/>
    <cellStyle name="强调文字颜色 4 2 4 2 3 3" xfId="45694"/>
    <cellStyle name="强调文字颜色 4 2 4 2 3 3 2" xfId="45695"/>
    <cellStyle name="强调文字颜色 4 2 4 2 3 3 2 2" xfId="45696"/>
    <cellStyle name="强调文字颜色 4 2 4 2 3 3 2 2 2" xfId="45697"/>
    <cellStyle name="强调文字颜色 4 2 4 2 3 3 2 3" xfId="45698"/>
    <cellStyle name="强调文字颜色 4 2 4 2 3 3 2 3 2" xfId="45699"/>
    <cellStyle name="强调文字颜色 4 2 4 2 3 3 2 4" xfId="45700"/>
    <cellStyle name="强调文字颜色 4 2 4 2 3 3 3" xfId="45701"/>
    <cellStyle name="强调文字颜色 4 2 4 2 3 3 3 2" xfId="45702"/>
    <cellStyle name="强调文字颜色 4 2 4 2 3 3 4" xfId="45703"/>
    <cellStyle name="强调文字颜色 4 2 4 2 3 3 4 2" xfId="45704"/>
    <cellStyle name="强调文字颜色 4 2 4 2 3 4" xfId="45705"/>
    <cellStyle name="强调文字颜色 4 2 4 2 3 4 2" xfId="45706"/>
    <cellStyle name="强调文字颜色 4 2 4 2 3 4 2 2" xfId="45707"/>
    <cellStyle name="强调文字颜色 5 2 4 2 2 2 2 4" xfId="45708"/>
    <cellStyle name="强调文字颜色 4 2 4 2 3 4 3" xfId="45709"/>
    <cellStyle name="强调文字颜色 4 2 4 2 3 4 3 2" xfId="45710"/>
    <cellStyle name="强调文字颜色 5 2 4 2 2 2 3 4" xfId="45711"/>
    <cellStyle name="强调文字颜色 4 2 4 2 3 4 4" xfId="45712"/>
    <cellStyle name="强调文字颜色 4 2 4 2 3 5 2" xfId="45713"/>
    <cellStyle name="强调文字颜色 4 2 4 2 3 6" xfId="45714"/>
    <cellStyle name="强调文字颜色 4 2 4 2 3 6 2" xfId="45715"/>
    <cellStyle name="强调文字颜色 4 2 4 2 3 7" xfId="45716"/>
    <cellStyle name="强调文字颜色 4 2 4 2 4" xfId="45717"/>
    <cellStyle name="强调文字颜色 4 2 4 2 4 2" xfId="45718"/>
    <cellStyle name="强调文字颜色 4 2 4 2 4 2 2" xfId="45719"/>
    <cellStyle name="强调文字颜色 4 2 4 2 4 2 2 2" xfId="45720"/>
    <cellStyle name="强调文字颜色 4 2 4 2 4 2 3" xfId="45721"/>
    <cellStyle name="强调文字颜色 4 2 4 2 4 2 3 2" xfId="45722"/>
    <cellStyle name="强调文字颜色 4 2 4 2 4 2 4" xfId="45723"/>
    <cellStyle name="强调文字颜色 4 2 4 2 4 3" xfId="45724"/>
    <cellStyle name="强调文字颜色 4 2 4 2 4 3 2" xfId="45725"/>
    <cellStyle name="强调文字颜色 4 2 4 2 4 4" xfId="45726"/>
    <cellStyle name="强调文字颜色 4 2 4 2 4 4 2" xfId="45727"/>
    <cellStyle name="强调文字颜色 4 2 4 3" xfId="45728"/>
    <cellStyle name="输入 2 2 3 7" xfId="45729"/>
    <cellStyle name="强调文字颜色 4 2 4 3 2" xfId="45730"/>
    <cellStyle name="输入 2 2 3 7 2" xfId="45731"/>
    <cellStyle name="强调文字颜色 4 2 4 3 2 2" xfId="45732"/>
    <cellStyle name="强调文字颜色 4 2 4 3 2 2 2" xfId="45733"/>
    <cellStyle name="强调文字颜色 4 2 4 3 2 2 2 3 2" xfId="45734"/>
    <cellStyle name="强调文字颜色 4 2 4 3 2 2 2 4" xfId="45735"/>
    <cellStyle name="强调文字颜色 4 2 4 3 2 2 3" xfId="45736"/>
    <cellStyle name="强调文字颜色 4 2 4 3 2 2 4" xfId="45737"/>
    <cellStyle name="强调文字颜色 4 2 4 3 2 2 4 2" xfId="45738"/>
    <cellStyle name="强调文字颜色 4 2 4 3 2 2 5" xfId="45739"/>
    <cellStyle name="强调文字颜色 4 2 4 3 2 3" xfId="45740"/>
    <cellStyle name="强调文字颜色 4 2 4 3 2 3 2" xfId="45741"/>
    <cellStyle name="强调文字颜色 4 2 4 3 2 3 2 3 2" xfId="45742"/>
    <cellStyle name="强调文字颜色 4 2 4 3 2 3 2 4" xfId="45743"/>
    <cellStyle name="强调文字颜色 4 2 4 3 2 3 3" xfId="45744"/>
    <cellStyle name="强调文字颜色 4 2 4 3 2 3 3 2" xfId="45745"/>
    <cellStyle name="强调文字颜色 4 2 4 3 2 3 4" xfId="45746"/>
    <cellStyle name="强调文字颜色 4 2 4 3 2 3 4 2" xfId="45747"/>
    <cellStyle name="强调文字颜色 4 2 4 3 2 4" xfId="45748"/>
    <cellStyle name="强调文字颜色 4 2 4 3 2 4 2" xfId="45749"/>
    <cellStyle name="强调文字颜色 4 2 4 3 2 4 2 2" xfId="45750"/>
    <cellStyle name="强调文字颜色 4 2 4 3 2 4 3" xfId="45751"/>
    <cellStyle name="强调文字颜色 4 2 4 3 2 4 3 2" xfId="45752"/>
    <cellStyle name="强调文字颜色 4 2 4 3 2 4 4" xfId="45753"/>
    <cellStyle name="强调文字颜色 4 2 4 3 2 5 2" xfId="45754"/>
    <cellStyle name="强调文字颜色 4 2 4 3 2 6" xfId="45755"/>
    <cellStyle name="强调文字颜色 4 2 4 3 2 6 2" xfId="45756"/>
    <cellStyle name="强调文字颜色 4 2 4 3 2 7" xfId="45757"/>
    <cellStyle name="强调文字颜色 4 2 4 3 3" xfId="45758"/>
    <cellStyle name="强调文字颜色 4 2 4 3 3 2" xfId="45759"/>
    <cellStyle name="强调文字颜色 4 2 4 3 3 2 2" xfId="45760"/>
    <cellStyle name="强调文字颜色 4 2 4 3 3 2 3" xfId="45761"/>
    <cellStyle name="强调文字颜色 4 2 4 3 3 2 4" xfId="45762"/>
    <cellStyle name="强调文字颜色 4 2 4 3 3 3" xfId="45763"/>
    <cellStyle name="强调文字颜色 4 2 4 3 3 3 2" xfId="45764"/>
    <cellStyle name="强调文字颜色 4 2 4 3 3 4" xfId="45765"/>
    <cellStyle name="强调文字颜色 4 2 4 3 3 4 2" xfId="45766"/>
    <cellStyle name="强调文字颜色 4 2 4 3 4" xfId="45767"/>
    <cellStyle name="强调文字颜色 4 2 4 3 4 2" xfId="45768"/>
    <cellStyle name="强调文字颜色 4 2 4 3 4 2 2" xfId="45769"/>
    <cellStyle name="强调文字颜色 4 2 4 3 4 3" xfId="45770"/>
    <cellStyle name="强调文字颜色 4 2 4 3 4 3 2" xfId="45771"/>
    <cellStyle name="强调文字颜色 4 2 4 3 4 4" xfId="45772"/>
    <cellStyle name="强调文字颜色 4 2 4 4" xfId="45773"/>
    <cellStyle name="输入 2 2 3 8" xfId="45774"/>
    <cellStyle name="强调文字颜色 4 2 4 4 2" xfId="45775"/>
    <cellStyle name="强调文字颜色 4 2 4 4 2 2" xfId="45776"/>
    <cellStyle name="强调文字颜色 4 2 4 4 2 2 2" xfId="45777"/>
    <cellStyle name="强调文字颜色 4 2 4 4 2 2 2 2" xfId="45778"/>
    <cellStyle name="强调文字颜色 4 2 4 4 2 2 3 2" xfId="45779"/>
    <cellStyle name="强调文字颜色 4 2 4 4 2 2 4" xfId="45780"/>
    <cellStyle name="强调文字颜色 4 2 4 4 2 3" xfId="45781"/>
    <cellStyle name="强调文字颜色 4 2 4 4 2 3 2" xfId="45782"/>
    <cellStyle name="强调文字颜色 4 2 4 4 2 4" xfId="45783"/>
    <cellStyle name="强调文字颜色 4 2 4 4 2 4 2" xfId="45784"/>
    <cellStyle name="强调文字颜色 4 2 4 4 3" xfId="45785"/>
    <cellStyle name="强调文字颜色 4 2 4 4 3 2" xfId="45786"/>
    <cellStyle name="强调文字颜色 4 2 4 4 3 2 2" xfId="45787"/>
    <cellStyle name="强调文字颜色 4 2 4 4 3 2 2 2" xfId="45788"/>
    <cellStyle name="强调文字颜色 4 2 4 4 3 2 3" xfId="45789"/>
    <cellStyle name="强调文字颜色 4 2 4 4 3 2 3 2" xfId="45790"/>
    <cellStyle name="强调文字颜色 4 2 4 4 3 2 4" xfId="45791"/>
    <cellStyle name="强调文字颜色 4 2 4 4 3 3" xfId="45792"/>
    <cellStyle name="强调文字颜色 4 2 4 4 3 3 2" xfId="45793"/>
    <cellStyle name="强调文字颜色 4 2 4 4 3 4" xfId="45794"/>
    <cellStyle name="强调文字颜色 4 2 4 4 3 4 2" xfId="45795"/>
    <cellStyle name="强调文字颜色 4 2 4 4 3 5" xfId="45796"/>
    <cellStyle name="强调文字颜色 4 2 4 4 4" xfId="45797"/>
    <cellStyle name="强调文字颜色 4 2 4 4 4 2" xfId="45798"/>
    <cellStyle name="强调文字颜色 4 2 4 4 4 2 2" xfId="45799"/>
    <cellStyle name="强调文字颜色 4 2 4 4 4 3" xfId="45800"/>
    <cellStyle name="强调文字颜色 4 2 4 4 4 3 2" xfId="45801"/>
    <cellStyle name="强调文字颜色 4 2 4 4 4 4" xfId="45802"/>
    <cellStyle name="强调文字颜色 4 2 4 5" xfId="45803"/>
    <cellStyle name="强调文字颜色 4 2 4 5 2" xfId="45804"/>
    <cellStyle name="强调文字颜色 4 2 4 5 2 2" xfId="45805"/>
    <cellStyle name="强调文字颜色 4 2 4 5 2 3" xfId="45806"/>
    <cellStyle name="强调文字颜色 4 2 4 5 2 3 2" xfId="45807"/>
    <cellStyle name="强调文字颜色 4 2 4 5 2 4" xfId="45808"/>
    <cellStyle name="强调文字颜色 4 2 4 5 3" xfId="45809"/>
    <cellStyle name="强调文字颜色 4 2 4 5 3 2" xfId="45810"/>
    <cellStyle name="强调文字颜色 4 2 4 5 4" xfId="45811"/>
    <cellStyle name="强调文字颜色 4 2 4 5 4 2" xfId="45812"/>
    <cellStyle name="强调文字颜色 4 2 4 6" xfId="45813"/>
    <cellStyle name="强调文字颜色 4 2 4 6 2" xfId="45814"/>
    <cellStyle name="强调文字颜色 4 2 4 6 2 2" xfId="45815"/>
    <cellStyle name="强调文字颜色 4 2 4 6 3" xfId="45816"/>
    <cellStyle name="强调文字颜色 4 2 4 6 3 2" xfId="45817"/>
    <cellStyle name="强调文字颜色 4 2 4 6 4" xfId="45818"/>
    <cellStyle name="强调文字颜色 4 2 4 7" xfId="45819"/>
    <cellStyle name="强调文字颜色 4 2 4 7 2" xfId="45820"/>
    <cellStyle name="强调文字颜色 4 2 4 8" xfId="45821"/>
    <cellStyle name="强调文字颜色 4 2 4 8 2" xfId="45822"/>
    <cellStyle name="强调文字颜色 4 2 4 9" xfId="45823"/>
    <cellStyle name="强调文字颜色 4 2 5" xfId="45824"/>
    <cellStyle name="强调文字颜色 4 2 5 2" xfId="45825"/>
    <cellStyle name="输入 2 2 4 6" xfId="45826"/>
    <cellStyle name="强调文字颜色 4 2 5 2 2" xfId="45827"/>
    <cellStyle name="输入 2 2 4 6 2" xfId="45828"/>
    <cellStyle name="强调文字颜色 4 2 5 2 2 2" xfId="45829"/>
    <cellStyle name="强调文字颜色 4 2 5 2 2 2 2" xfId="45830"/>
    <cellStyle name="强调文字颜色 4 2 5 2 2 2 2 2" xfId="45831"/>
    <cellStyle name="强调文字颜色 4 2 5 2 2 2 2 2 2" xfId="45832"/>
    <cellStyle name="强调文字颜色 4 2 5 2 2 2 2 3" xfId="45833"/>
    <cellStyle name="强调文字颜色 4 2 5 2 2 2 2 3 2" xfId="45834"/>
    <cellStyle name="强调文字颜色 4 2 5 2 2 2 2 4" xfId="45835"/>
    <cellStyle name="强调文字颜色 4 2 5 2 2 3" xfId="45836"/>
    <cellStyle name="强调文字颜色 4 2 5 2 2 3 2" xfId="45837"/>
    <cellStyle name="强调文字颜色 4 2 5 2 2 3 2 2" xfId="45838"/>
    <cellStyle name="强调文字颜色 4 2 5 2 2 3 2 2 2" xfId="45839"/>
    <cellStyle name="强调文字颜色 4 2 5 2 2 3 2 3" xfId="45840"/>
    <cellStyle name="强调文字颜色 4 2 5 2 2 3 2 3 2" xfId="45841"/>
    <cellStyle name="强调文字颜色 4 2 5 2 2 3 2 4" xfId="45842"/>
    <cellStyle name="强调文字颜色 4 2 5 2 2 3 3 2" xfId="45843"/>
    <cellStyle name="强调文字颜色 4 2 5 2 2 3 4" xfId="45844"/>
    <cellStyle name="强调文字颜色 4 2 5 2 2 3 4 2" xfId="45845"/>
    <cellStyle name="强调文字颜色 4 2 5 2 2 4" xfId="45846"/>
    <cellStyle name="强调文字颜色 4 2 5 2 2 4 2" xfId="45847"/>
    <cellStyle name="强调文字颜色 4 2 5 2 2 4 2 2" xfId="45848"/>
    <cellStyle name="强调文字颜色 4 2 5 2 2 4 3 2" xfId="45849"/>
    <cellStyle name="强调文字颜色 4 2 5 2 2 4 4" xfId="45850"/>
    <cellStyle name="强调文字颜色 4 2 5 2 2 5 2" xfId="45851"/>
    <cellStyle name="强调文字颜色 4 2 5 2 2 6" xfId="45852"/>
    <cellStyle name="强调文字颜色 4 2 5 2 2 6 2" xfId="45853"/>
    <cellStyle name="强调文字颜色 4 2 5 2 2 7" xfId="45854"/>
    <cellStyle name="强调文字颜色 4 2 5 2 3" xfId="45855"/>
    <cellStyle name="强调文字颜色 4 2 5 2 3 2" xfId="45856"/>
    <cellStyle name="强调文字颜色 4 2 5 2 3 2 2" xfId="45857"/>
    <cellStyle name="强调文字颜色 4 2 5 2 3 2 2 2" xfId="45858"/>
    <cellStyle name="强调文字颜色 4 2 5 2 3 3" xfId="45859"/>
    <cellStyle name="强调文字颜色 4 2 5 2 3 3 2" xfId="45860"/>
    <cellStyle name="强调文字颜色 4 2 5 2 3 4" xfId="45861"/>
    <cellStyle name="强调文字颜色 4 2 5 2 3 4 2" xfId="45862"/>
    <cellStyle name="强调文字颜色 4 2 5 2 3 5" xfId="45863"/>
    <cellStyle name="强调文字颜色 4 2 5 2 4" xfId="45864"/>
    <cellStyle name="强调文字颜色 4 2 5 2 4 2" xfId="45865"/>
    <cellStyle name="强调文字颜色 4 2 5 2 4 2 2" xfId="45866"/>
    <cellStyle name="强调文字颜色 4 2 5 2 4 3" xfId="45867"/>
    <cellStyle name="强调文字颜色 4 2 5 2 4 3 2" xfId="45868"/>
    <cellStyle name="强调文字颜色 4 2 5 2 4 4" xfId="45869"/>
    <cellStyle name="强调文字颜色 4 2 5 3" xfId="45870"/>
    <cellStyle name="输入 2 2 4 7" xfId="45871"/>
    <cellStyle name="强调文字颜色 4 2 5 3 2" xfId="45872"/>
    <cellStyle name="输入 2 2 4 7 2" xfId="45873"/>
    <cellStyle name="强调文字颜色 4 2 5 3 2 2" xfId="45874"/>
    <cellStyle name="强调文字颜色 4 2 5 3 2 2 2" xfId="45875"/>
    <cellStyle name="强调文字颜色 4 2 5 3 2 2 4" xfId="45876"/>
    <cellStyle name="强调文字颜色 4 2 5 3 2 3" xfId="45877"/>
    <cellStyle name="强调文字颜色 4 2 5 3 2 3 2" xfId="45878"/>
    <cellStyle name="强调文字颜色 4 2 5 3 2 4" xfId="45879"/>
    <cellStyle name="强调文字颜色 4 2 5 3 2 4 2" xfId="45880"/>
    <cellStyle name="强调文字颜色 4 2 5 3 2 5" xfId="45881"/>
    <cellStyle name="强调文字颜色 4 2 5 3 3" xfId="45882"/>
    <cellStyle name="强调文字颜色 4 2 5 3 3 2" xfId="45883"/>
    <cellStyle name="强调文字颜色 4 2 5 3 3 2 2" xfId="45884"/>
    <cellStyle name="强调文字颜色 4 2 5 3 3 2 3" xfId="45885"/>
    <cellStyle name="强调文字颜色 4 2 5 3 3 2 4" xfId="45886"/>
    <cellStyle name="强调文字颜色 4 2 5 3 3 3" xfId="45887"/>
    <cellStyle name="强调文字颜色 4 2 5 3 3 3 2" xfId="45888"/>
    <cellStyle name="强调文字颜色 4 2 5 3 3 4" xfId="45889"/>
    <cellStyle name="强调文字颜色 4 2 5 3 3 4 2" xfId="45890"/>
    <cellStyle name="强调文字颜色 4 2 5 3 3 5" xfId="45891"/>
    <cellStyle name="强调文字颜色 4 2 5 3 4" xfId="45892"/>
    <cellStyle name="强调文字颜色 4 2 5 3 4 2" xfId="45893"/>
    <cellStyle name="强调文字颜色 4 2 5 3 4 2 2" xfId="45894"/>
    <cellStyle name="强调文字颜色 4 2 5 3 4 3" xfId="45895"/>
    <cellStyle name="强调文字颜色 4 2 5 3 4 3 2" xfId="45896"/>
    <cellStyle name="强调文字颜色 4 2 5 3 4 4" xfId="45897"/>
    <cellStyle name="强调文字颜色 4 2 5 4" xfId="45898"/>
    <cellStyle name="输入 2 2 4 8" xfId="45899"/>
    <cellStyle name="强调文字颜色 4 2 5 4 2" xfId="45900"/>
    <cellStyle name="强调文字颜色 4 2 5 4 2 2" xfId="45901"/>
    <cellStyle name="强调文字颜色 4 2 5 4 2 2 2" xfId="45902"/>
    <cellStyle name="强调文字颜色 4 2 5 4 2 3" xfId="45903"/>
    <cellStyle name="强调文字颜色 4 2 5 4 2 3 2" xfId="45904"/>
    <cellStyle name="强调文字颜色 4 2 5 4 2 4" xfId="45905"/>
    <cellStyle name="强调文字颜色 4 2 5 4 3" xfId="45906"/>
    <cellStyle name="强调文字颜色 4 2 5 4 3 2" xfId="45907"/>
    <cellStyle name="强调文字颜色 4 2 5 4 4" xfId="45908"/>
    <cellStyle name="强调文字颜色 4 2 5 4 4 2" xfId="45909"/>
    <cellStyle name="强调文字颜色 4 2 5 5" xfId="45910"/>
    <cellStyle name="强调文字颜色 4 2 5 5 2" xfId="45911"/>
    <cellStyle name="强调文字颜色 4 2 5 5 2 2" xfId="45912"/>
    <cellStyle name="强调文字颜色 4 2 5 5 3" xfId="45913"/>
    <cellStyle name="强调文字颜色 4 2 5 5 3 2" xfId="45914"/>
    <cellStyle name="强调文字颜色 4 2 5 6" xfId="45915"/>
    <cellStyle name="强调文字颜色 4 2 5 6 2" xfId="45916"/>
    <cellStyle name="强调文字颜色 4 2 5 7" xfId="45917"/>
    <cellStyle name="强调文字颜色 4 2 5 7 2" xfId="45918"/>
    <cellStyle name="强调文字颜色 4 2 5 8" xfId="45919"/>
    <cellStyle name="强调文字颜色 4 2 6" xfId="45920"/>
    <cellStyle name="强调文字颜色 4 2 6 2" xfId="45921"/>
    <cellStyle name="输入 2 2 5 6" xfId="45922"/>
    <cellStyle name="强调文字颜色 4 2 6 2 2" xfId="45923"/>
    <cellStyle name="强调文字颜色 4 2 6 2 2 2" xfId="45924"/>
    <cellStyle name="强调文字颜色 4 2 6 2 2 2 2" xfId="45925"/>
    <cellStyle name="强调文字颜色 4 2 6 2 2 2 2 2" xfId="45926"/>
    <cellStyle name="强调文字颜色 4 2 6 2 2 2 3 2" xfId="45927"/>
    <cellStyle name="强调文字颜色 4 2 6 2 2 3" xfId="45928"/>
    <cellStyle name="强调文字颜色 4 2 6 2 2 4" xfId="45929"/>
    <cellStyle name="强调文字颜色 4 2 6 2 2 4 2" xfId="45930"/>
    <cellStyle name="强调文字颜色 4 2 6 2 2 5" xfId="45931"/>
    <cellStyle name="强调文字颜色 4 2 6 2 3" xfId="45932"/>
    <cellStyle name="强调文字颜色 4 2 6 2 3 2" xfId="45933"/>
    <cellStyle name="强调文字颜色 4 2 6 2 3 2 2" xfId="45934"/>
    <cellStyle name="强调文字颜色 4 2 6 2 3 2 2 2" xfId="45935"/>
    <cellStyle name="强调文字颜色 4 2 6 2 3 2 3" xfId="45936"/>
    <cellStyle name="强调文字颜色 4 2 6 2 3 2 3 2" xfId="45937"/>
    <cellStyle name="强调文字颜色 4 2 6 2 3 2 4" xfId="45938"/>
    <cellStyle name="强调文字颜色 4 2 6 2 3 3" xfId="45939"/>
    <cellStyle name="强调文字颜色 4 2 6 2 3 3 2" xfId="45940"/>
    <cellStyle name="强调文字颜色 4 2 6 2 3 4" xfId="45941"/>
    <cellStyle name="强调文字颜色 4 2 6 2 3 4 2" xfId="45942"/>
    <cellStyle name="强调文字颜色 4 2 6 2 3 5" xfId="45943"/>
    <cellStyle name="强调文字颜色 4 2 6 2 4" xfId="45944"/>
    <cellStyle name="强调文字颜色 4 2 6 2 4 2" xfId="45945"/>
    <cellStyle name="强调文字颜色 4 2 6 2 4 2 2" xfId="45946"/>
    <cellStyle name="强调文字颜色 4 2 6 2 4 3" xfId="45947"/>
    <cellStyle name="强调文字颜色 4 2 6 2 4 3 2" xfId="45948"/>
    <cellStyle name="强调文字颜色 4 2 6 2 4 4" xfId="45949"/>
    <cellStyle name="强调文字颜色 4 2 6 2 6" xfId="45950"/>
    <cellStyle name="强调文字颜色 4 2 6 2 6 2" xfId="45951"/>
    <cellStyle name="强调文字颜色 4 2 6 2 7" xfId="45952"/>
    <cellStyle name="强调文字颜色 4 2 6 3" xfId="45953"/>
    <cellStyle name="强调文字颜色 4 2 6 3 2" xfId="45954"/>
    <cellStyle name="强调文字颜色 4 2 6 3 2 2" xfId="45955"/>
    <cellStyle name="强调文字颜色 4 2 6 3 2 3" xfId="45956"/>
    <cellStyle name="强调文字颜色 4 2 6 3 2 3 2" xfId="45957"/>
    <cellStyle name="强调文字颜色 4 2 6 3 2 4" xfId="45958"/>
    <cellStyle name="强调文字颜色 4 2 6 3 3" xfId="45959"/>
    <cellStyle name="强调文字颜色 4 2 6 3 3 2" xfId="45960"/>
    <cellStyle name="强调文字颜色 4 2 6 3 4" xfId="45961"/>
    <cellStyle name="强调文字颜色 4 2 6 3 4 2" xfId="45962"/>
    <cellStyle name="强调文字颜色 4 2 6 4" xfId="45963"/>
    <cellStyle name="强调文字颜色 4 2 6 4 2" xfId="45964"/>
    <cellStyle name="强调文字颜色 4 2 6 4 2 2" xfId="45965"/>
    <cellStyle name="强调文字颜色 4 2 6 4 3" xfId="45966"/>
    <cellStyle name="强调文字颜色 4 2 6 4 3 2" xfId="45967"/>
    <cellStyle name="强调文字颜色 4 2 6 4 4" xfId="45968"/>
    <cellStyle name="强调文字颜色 4 2 6 5" xfId="45969"/>
    <cellStyle name="强调文字颜色 4 2 6 5 2" xfId="45970"/>
    <cellStyle name="强调文字颜色 4 2 6 6" xfId="45971"/>
    <cellStyle name="强调文字颜色 4 2 6 6 2" xfId="45972"/>
    <cellStyle name="强调文字颜色 4 2 6 7" xfId="45973"/>
    <cellStyle name="强调文字颜色 4 2 7" xfId="45974"/>
    <cellStyle name="强调文字颜色 4 2 7 2" xfId="45975"/>
    <cellStyle name="强调文字颜色 4 2 7 2 2" xfId="45976"/>
    <cellStyle name="强调文字颜色 4 2 7 2 2 2" xfId="45977"/>
    <cellStyle name="强调文字颜色 4 2 7 2 2 2 2" xfId="45978"/>
    <cellStyle name="强调文字颜色 4 2 7 2 2 3" xfId="45979"/>
    <cellStyle name="强调文字颜色 4 2 7 2 2 3 2" xfId="45980"/>
    <cellStyle name="强调文字颜色 4 2 7 2 2 4" xfId="45981"/>
    <cellStyle name="强调文字颜色 4 2 7 2 3" xfId="45982"/>
    <cellStyle name="强调文字颜色 4 2 7 2 3 2" xfId="45983"/>
    <cellStyle name="强调文字颜色 4 2 7 2 4" xfId="45984"/>
    <cellStyle name="强调文字颜色 4 2 7 2 4 2" xfId="45985"/>
    <cellStyle name="强调文字颜色 4 2 7 2 5" xfId="45986"/>
    <cellStyle name="强调文字颜色 4 2 7 3" xfId="45987"/>
    <cellStyle name="强调文字颜色 4 2 7 3 2" xfId="45988"/>
    <cellStyle name="强调文字颜色 4 2 7 3 2 2" xfId="45989"/>
    <cellStyle name="强调文字颜色 4 2 7 3 2 3" xfId="45990"/>
    <cellStyle name="强调文字颜色 4 2 7 3 2 3 2" xfId="45991"/>
    <cellStyle name="强调文字颜色 4 2 7 3 2 4" xfId="45992"/>
    <cellStyle name="强调文字颜色 4 2 7 3 3" xfId="45993"/>
    <cellStyle name="强调文字颜色 4 2 7 3 3 2" xfId="45994"/>
    <cellStyle name="强调文字颜色 4 2 7 3 4" xfId="45995"/>
    <cellStyle name="强调文字颜色 4 2 7 3 4 2" xfId="45996"/>
    <cellStyle name="强调文字颜色 4 2 7 3 5" xfId="45997"/>
    <cellStyle name="强调文字颜色 4 2 7 4" xfId="45998"/>
    <cellStyle name="强调文字颜色 4 2 7 4 2" xfId="45999"/>
    <cellStyle name="强调文字颜色 4 2 7 4 2 2" xfId="46000"/>
    <cellStyle name="强调文字颜色 4 2 7 4 3" xfId="46001"/>
    <cellStyle name="强调文字颜色 4 2 7 4 3 2" xfId="46002"/>
    <cellStyle name="强调文字颜色 4 2 7 4 4" xfId="46003"/>
    <cellStyle name="强调文字颜色 4 2 7 5" xfId="46004"/>
    <cellStyle name="强调文字颜色 4 2 7 5 2" xfId="46005"/>
    <cellStyle name="强调文字颜色 4 2 7 6" xfId="46006"/>
    <cellStyle name="强调文字颜色 4 2 7 6 2" xfId="46007"/>
    <cellStyle name="强调文字颜色 4 2 7 7" xfId="46008"/>
    <cellStyle name="强调文字颜色 4 2 8" xfId="46009"/>
    <cellStyle name="强调文字颜色 4 2 8 2" xfId="46010"/>
    <cellStyle name="强调文字颜色 4 2 8 2 2 2" xfId="46011"/>
    <cellStyle name="强调文字颜色 4 2 8 2 3" xfId="46012"/>
    <cellStyle name="强调文字颜色 4 2 8 2 3 2" xfId="46013"/>
    <cellStyle name="强调文字颜色 4 2 8 2 4" xfId="46014"/>
    <cellStyle name="强调文字颜色 4 2 8 3" xfId="46015"/>
    <cellStyle name="强调文字颜色 4 2 8 3 2" xfId="46016"/>
    <cellStyle name="强调文字颜色 4 2 8 4" xfId="46017"/>
    <cellStyle name="强调文字颜色 4 2 8 4 2" xfId="46018"/>
    <cellStyle name="强调文字颜色 4 2 8 5" xfId="46019"/>
    <cellStyle name="强调文字颜色 4 2 9" xfId="46020"/>
    <cellStyle name="强调文字颜色 4 2 9 2" xfId="46021"/>
    <cellStyle name="强调文字颜色 4 2 9 2 2" xfId="46022"/>
    <cellStyle name="强调文字颜色 4 2 9 3" xfId="46023"/>
    <cellStyle name="强调文字颜色 4 2 9 3 2" xfId="46024"/>
    <cellStyle name="强调文字颜色 4 2 9 4" xfId="46025"/>
    <cellStyle name="强调文字颜色 5 2" xfId="46026"/>
    <cellStyle name="强调文字颜色 5 2 10" xfId="46027"/>
    <cellStyle name="强调文字颜色 5 2 10 2" xfId="46028"/>
    <cellStyle name="强调文字颜色 5 2 11" xfId="46029"/>
    <cellStyle name="强调文字颜色 5 2 11 2" xfId="46030"/>
    <cellStyle name="强调文字颜色 5 2 12" xfId="46031"/>
    <cellStyle name="强调文字颜色 5 2 2" xfId="46032"/>
    <cellStyle name="强调文字颜色 5 2 2 2" xfId="46033"/>
    <cellStyle name="强调文字颜色 5 2 2 2 2" xfId="46034"/>
    <cellStyle name="强调文字颜色 5 2 2 2 2 2" xfId="46035"/>
    <cellStyle name="强调文字颜色 5 2 2 2 2 2 2" xfId="46036"/>
    <cellStyle name="强调文字颜色 5 2 2 2 2 2 2 2" xfId="46037"/>
    <cellStyle name="强调文字颜色 5 2 2 2 2 2 2 2 2" xfId="46038"/>
    <cellStyle name="强调文字颜色 5 2 2 2 2 2 2 2 2 2" xfId="46039"/>
    <cellStyle name="强调文字颜色 5 2 2 2 2 2 2 2 3" xfId="46040"/>
    <cellStyle name="强调文字颜色 5 2 2 2 2 2 2 2 3 2" xfId="46041"/>
    <cellStyle name="强调文字颜色 5 2 2 2 2 2 2 2 4" xfId="46042"/>
    <cellStyle name="强调文字颜色 5 2 2 2 2 2 2 3" xfId="46043"/>
    <cellStyle name="强调文字颜色 5 2 2 2 2 2 2 3 2" xfId="46044"/>
    <cellStyle name="强调文字颜色 5 2 2 2 2 2 2 4 2" xfId="46045"/>
    <cellStyle name="强调文字颜色 5 2 2 2 2 2 2 5" xfId="46046"/>
    <cellStyle name="强调文字颜色 5 2 2 2 2 2 3" xfId="46047"/>
    <cellStyle name="强调文字颜色 5 2 2 2 2 2 3 2" xfId="46048"/>
    <cellStyle name="强调文字颜色 5 2 2 2 2 2 3 2 2" xfId="46049"/>
    <cellStyle name="强调文字颜色 5 2 2 2 2 2 3 2 2 2" xfId="46050"/>
    <cellStyle name="强调文字颜色 5 2 2 2 2 2 3 2 3" xfId="46051"/>
    <cellStyle name="强调文字颜色 5 2 2 2 2 2 3 2 3 2" xfId="46052"/>
    <cellStyle name="强调文字颜色 5 2 2 2 2 2 3 2 4" xfId="46053"/>
    <cellStyle name="强调文字颜色 5 2 2 2 2 2 3 3" xfId="46054"/>
    <cellStyle name="强调文字颜色 5 2 2 2 2 2 3 3 2" xfId="46055"/>
    <cellStyle name="强调文字颜色 5 2 2 2 2 2 3 4 2" xfId="46056"/>
    <cellStyle name="强调文字颜色 5 2 2 2 2 2 3 5" xfId="46057"/>
    <cellStyle name="强调文字颜色 5 2 2 2 2 2 4" xfId="46058"/>
    <cellStyle name="强调文字颜色 5 2 2 2 2 2 4 2" xfId="46059"/>
    <cellStyle name="强调文字颜色 5 2 2 2 2 2 4 2 2" xfId="46060"/>
    <cellStyle name="强调文字颜色 5 2 2 2 2 2 4 3" xfId="46061"/>
    <cellStyle name="强调文字颜色 5 2 2 2 2 2 4 3 2" xfId="46062"/>
    <cellStyle name="强调文字颜色 5 2 2 2 2 2 4 4" xfId="46063"/>
    <cellStyle name="强调文字颜色 5 2 2 2 2 2 5" xfId="46064"/>
    <cellStyle name="强调文字颜色 5 2 2 2 2 2 5 2" xfId="46065"/>
    <cellStyle name="强调文字颜色 5 2 2 2 2 2 6 2" xfId="46066"/>
    <cellStyle name="强调文字颜色 5 2 2 2 2 2 7" xfId="46067"/>
    <cellStyle name="强调文字颜色 5 2 2 2 3" xfId="46068"/>
    <cellStyle name="强调文字颜色 5 2 2 2 3 2" xfId="46069"/>
    <cellStyle name="强调文字颜色 5 2 2 2 3 2 2" xfId="46070"/>
    <cellStyle name="强调文字颜色 5 2 2 2 3 2 2 2" xfId="46071"/>
    <cellStyle name="适中 2 4 3 2 2 2 3" xfId="46072"/>
    <cellStyle name="强调文字颜色 5 2 2 2 3 2 2 2 2" xfId="46073"/>
    <cellStyle name="适中 2 4 3 2 2 2 3 2" xfId="46074"/>
    <cellStyle name="强调文字颜色 5 2 2 2 3 2 2 3" xfId="46075"/>
    <cellStyle name="适中 2 4 3 2 2 2 4" xfId="46076"/>
    <cellStyle name="强调文字颜色 5 2 2 2 3 2 2 3 2" xfId="46077"/>
    <cellStyle name="强调文字颜色 5 2 2 2 3 2 2 4" xfId="46078"/>
    <cellStyle name="强调文字颜色 5 2 2 2 3 2 3" xfId="46079"/>
    <cellStyle name="强调文字颜色 5 2 2 2 3 2 3 2" xfId="46080"/>
    <cellStyle name="适中 2 4 3 2 2 3 3" xfId="46081"/>
    <cellStyle name="强调文字颜色 5 2 2 2 3 2 4" xfId="46082"/>
    <cellStyle name="强调文字颜色 5 2 2 2 3 2 4 2" xfId="46083"/>
    <cellStyle name="强调文字颜色 5 2 2 2 3 2 5" xfId="46084"/>
    <cellStyle name="强调文字颜色 5 2 2 2 3 3 2 2" xfId="46085"/>
    <cellStyle name="适中 2 4 3 2 3 2 3" xfId="46086"/>
    <cellStyle name="强调文字颜色 5 2 2 2 3 3 2 2 2" xfId="46087"/>
    <cellStyle name="适中 2 4 3 2 3 2 3 2" xfId="46088"/>
    <cellStyle name="强调文字颜色 5 2 2 2 3 3 2 3" xfId="46089"/>
    <cellStyle name="适中 2 4 3 2 3 2 4" xfId="46090"/>
    <cellStyle name="强调文字颜色 5 2 2 2 3 3 2 3 2" xfId="46091"/>
    <cellStyle name="强调文字颜色 5 2 2 2 3 3 2 4" xfId="46092"/>
    <cellStyle name="强调文字颜色 5 2 2 2 3 3 3" xfId="46093"/>
    <cellStyle name="强调文字颜色 5 2 2 2 3 3 3 2" xfId="46094"/>
    <cellStyle name="强调文字颜色 5 2 2 2 3 3 4" xfId="46095"/>
    <cellStyle name="强调文字颜色 5 2 2 2 3 3 4 2" xfId="46096"/>
    <cellStyle name="强调文字颜色 5 2 2 2 3 4 2 2" xfId="46097"/>
    <cellStyle name="强调文字颜色 6 2 2 2 2 2 2 4" xfId="46098"/>
    <cellStyle name="强调文字颜色 5 2 2 2 3 4 3" xfId="46099"/>
    <cellStyle name="强调文字颜色 5 2 2 2 3 4 3 2" xfId="46100"/>
    <cellStyle name="强调文字颜色 6 2 2 2 2 2 3 4" xfId="46101"/>
    <cellStyle name="强调文字颜色 5 2 2 2 3 4 4" xfId="46102"/>
    <cellStyle name="强调文字颜色 5 2 2 2 3 5 2" xfId="46103"/>
    <cellStyle name="强调文字颜色 5 2 2 2 3 6" xfId="46104"/>
    <cellStyle name="强调文字颜色 5 2 2 2 3 6 2" xfId="46105"/>
    <cellStyle name="强调文字颜色 5 2 2 2 3 7" xfId="46106"/>
    <cellStyle name="强调文字颜色 5 2 2 2 4" xfId="46107"/>
    <cellStyle name="强调文字颜色 5 2 2 2 4 2" xfId="46108"/>
    <cellStyle name="强调文字颜色 5 2 2 2 4 2 2" xfId="46109"/>
    <cellStyle name="强调文字颜色 5 2 2 2 4 2 2 2" xfId="46110"/>
    <cellStyle name="强调文字颜色 5 2 2 2 4 2 3" xfId="46111"/>
    <cellStyle name="强调文字颜色 5 2 2 2 4 2 3 2" xfId="46112"/>
    <cellStyle name="强调文字颜色 5 2 2 2 4 2 4" xfId="46113"/>
    <cellStyle name="强调文字颜色 5 2 2 2 4 3 2" xfId="46114"/>
    <cellStyle name="强调文字颜色 5 2 2 2 4 4" xfId="46115"/>
    <cellStyle name="强调文字颜色 5 2 2 2 4 4 2" xfId="46116"/>
    <cellStyle name="强调文字颜色 5 2 2 2 4 5" xfId="46117"/>
    <cellStyle name="强调文字颜色 5 2 2 2 5" xfId="46118"/>
    <cellStyle name="强调文字颜色 5 2 2 2 5 2" xfId="46119"/>
    <cellStyle name="强调文字颜色 5 2 2 2 5 2 2" xfId="46120"/>
    <cellStyle name="强调文字颜色 5 2 2 2 5 3 2" xfId="46121"/>
    <cellStyle name="强调文字颜色 5 2 2 2 5 4" xfId="46122"/>
    <cellStyle name="强调文字颜色 5 2 2 2 6" xfId="46123"/>
    <cellStyle name="强调文字颜色 5 2 2 2 6 2" xfId="46124"/>
    <cellStyle name="强调文字颜色 5 2 2 2 7" xfId="46125"/>
    <cellStyle name="强调文字颜色 5 2 2 2 7 2" xfId="46126"/>
    <cellStyle name="强调文字颜色 5 2 2 2 8" xfId="46127"/>
    <cellStyle name="强调文字颜色 5 2 2 3" xfId="46128"/>
    <cellStyle name="强调文字颜色 5 2 2 3 2" xfId="46129"/>
    <cellStyle name="强调文字颜色 5 2 2 3 2 2" xfId="46130"/>
    <cellStyle name="强调文字颜色 5 2 2 3 2 2 2" xfId="46131"/>
    <cellStyle name="强调文字颜色 5 2 2 3 2 2 2 2" xfId="46132"/>
    <cellStyle name="强调文字颜色 5 2 2 3 2 2 2 2 2" xfId="46133"/>
    <cellStyle name="强调文字颜色 5 2 2 3 2 2 2 3" xfId="46134"/>
    <cellStyle name="强调文字颜色 5 2 2 3 2 2 2 3 2" xfId="46135"/>
    <cellStyle name="强调文字颜色 5 2 2 3 2 2 2 4" xfId="46136"/>
    <cellStyle name="强调文字颜色 5 2 2 3 2 2 3" xfId="46137"/>
    <cellStyle name="强调文字颜色 5 2 2 3 2 2 3 2" xfId="46138"/>
    <cellStyle name="强调文字颜色 5 2 2 3 2 2 4" xfId="46139"/>
    <cellStyle name="强调文字颜色 5 2 2 3 2 2 4 2" xfId="46140"/>
    <cellStyle name="强调文字颜色 5 2 2 3 2 2 5" xfId="46141"/>
    <cellStyle name="强调文字颜色 5 2 2 3 3" xfId="46142"/>
    <cellStyle name="强调文字颜色 5 2 2 3 3 2" xfId="46143"/>
    <cellStyle name="强调文字颜色 5 2 2 3 3 2 2" xfId="46144"/>
    <cellStyle name="强调文字颜色 5 2 2 3 3 2 2 2" xfId="46145"/>
    <cellStyle name="强调文字颜色 5 2 2 3 3 2 3" xfId="46146"/>
    <cellStyle name="强调文字颜色 5 2 2 3 3 2 3 2" xfId="46147"/>
    <cellStyle name="强调文字颜色 5 2 2 3 3 2 4" xfId="46148"/>
    <cellStyle name="强调文字颜色 5 2 2 3 4" xfId="46149"/>
    <cellStyle name="强调文字颜色 5 2 2 3 4 2" xfId="46150"/>
    <cellStyle name="强调文字颜色 5 2 2 3 4 2 2" xfId="46151"/>
    <cellStyle name="强调文字颜色 5 2 2 3 4 3 2" xfId="46152"/>
    <cellStyle name="强调文字颜色 5 2 2 3 4 4" xfId="46153"/>
    <cellStyle name="强调文字颜色 5 2 2 3 5" xfId="46154"/>
    <cellStyle name="强调文字颜色 5 2 2 3 5 2" xfId="46155"/>
    <cellStyle name="强调文字颜色 5 2 2 3 6" xfId="46156"/>
    <cellStyle name="强调文字颜色 5 2 2 3 6 2" xfId="46157"/>
    <cellStyle name="强调文字颜色 5 2 2 3 7" xfId="46158"/>
    <cellStyle name="强调文字颜色 5 2 2 4" xfId="46159"/>
    <cellStyle name="强调文字颜色 5 2 2 4 2" xfId="46160"/>
    <cellStyle name="强调文字颜色 5 2 2 4 2 2" xfId="46161"/>
    <cellStyle name="强调文字颜色 5 2 2 4 2 2 2" xfId="46162"/>
    <cellStyle name="强调文字颜色 5 2 2 4 2 2 2 2" xfId="46163"/>
    <cellStyle name="强调文字颜色 5 2 2 4 2 2 3" xfId="46164"/>
    <cellStyle name="强调文字颜色 5 2 2 4 2 2 3 2" xfId="46165"/>
    <cellStyle name="强调文字颜色 5 2 2 4 2 2 4" xfId="46166"/>
    <cellStyle name="强调文字颜色 5 2 2 4 3" xfId="46167"/>
    <cellStyle name="强调文字颜色 5 2 2 4 3 2" xfId="46168"/>
    <cellStyle name="强调文字颜色 5 2 2 4 3 2 2" xfId="46169"/>
    <cellStyle name="强调文字颜色 5 2 2 4 3 2 2 2" xfId="46170"/>
    <cellStyle name="强调文字颜色 5 2 2 4 3 2 3" xfId="46171"/>
    <cellStyle name="强调文字颜色 5 2 2 4 3 2 3 2" xfId="46172"/>
    <cellStyle name="强调文字颜色 5 2 2 4 3 2 4" xfId="46173"/>
    <cellStyle name="强调文字颜色 5 2 2 4 4" xfId="46174"/>
    <cellStyle name="强调文字颜色 5 2 2 4 4 2" xfId="46175"/>
    <cellStyle name="强调文字颜色 5 2 2 4 4 2 2" xfId="46176"/>
    <cellStyle name="强调文字颜色 5 2 2 4 4 3 2" xfId="46177"/>
    <cellStyle name="强调文字颜色 5 2 2 4 4 4" xfId="46178"/>
    <cellStyle name="强调文字颜色 5 2 2 4 5" xfId="46179"/>
    <cellStyle name="强调文字颜色 5 2 2 4 5 2" xfId="46180"/>
    <cellStyle name="强调文字颜色 5 2 2 4 6" xfId="46181"/>
    <cellStyle name="强调文字颜色 5 2 2 4 6 2" xfId="46182"/>
    <cellStyle name="强调文字颜色 5 2 2 4 7" xfId="46183"/>
    <cellStyle name="强调文字颜色 5 2 2 5 2" xfId="46184"/>
    <cellStyle name="强调文字颜色 5 2 2 5 2 2" xfId="46185"/>
    <cellStyle name="强调文字颜色 5 2 2 5 2 2 2" xfId="46186"/>
    <cellStyle name="强调文字颜色 5 2 2 5 3" xfId="46187"/>
    <cellStyle name="强调文字颜色 5 2 2 5 3 2" xfId="46188"/>
    <cellStyle name="强调文字颜色 5 2 2 5 4" xfId="46189"/>
    <cellStyle name="强调文字颜色 5 2 2 5 4 2" xfId="46190"/>
    <cellStyle name="强调文字颜色 5 2 2 5 5" xfId="46191"/>
    <cellStyle name="强调文字颜色 5 2 2 6" xfId="46192"/>
    <cellStyle name="强调文字颜色 5 2 2 6 2" xfId="46193"/>
    <cellStyle name="强调文字颜色 5 2 2 6 2 2" xfId="46194"/>
    <cellStyle name="强调文字颜色 5 2 2 6 3" xfId="46195"/>
    <cellStyle name="强调文字颜色 5 2 2 6 3 2" xfId="46196"/>
    <cellStyle name="强调文字颜色 5 2 2 6 4" xfId="46197"/>
    <cellStyle name="强调文字颜色 5 2 2 7" xfId="46198"/>
    <cellStyle name="强调文字颜色 5 2 2 7 2" xfId="46199"/>
    <cellStyle name="强调文字颜色 5 2 2 8" xfId="46200"/>
    <cellStyle name="强调文字颜色 5 2 2 8 2" xfId="46201"/>
    <cellStyle name="强调文字颜色 5 2 2 9" xfId="46202"/>
    <cellStyle name="强调文字颜色 5 2 3" xfId="46203"/>
    <cellStyle name="强调文字颜色 5 2 3 2" xfId="46204"/>
    <cellStyle name="强调文字颜色 5 2 3 2 2" xfId="46205"/>
    <cellStyle name="强调文字颜色 5 2 3 2 2 2" xfId="46206"/>
    <cellStyle name="强调文字颜色 5 2 3 2 2 2 2" xfId="46207"/>
    <cellStyle name="强调文字颜色 5 2 3 2 2 2 2 2" xfId="46208"/>
    <cellStyle name="强调文字颜色 5 2 3 2 2 2 2 2 2" xfId="46209"/>
    <cellStyle name="强调文字颜色 5 2 3 2 2 2 2 2 2 2" xfId="46210"/>
    <cellStyle name="强调文字颜色 5 2 3 2 2 2 2 2 3" xfId="46211"/>
    <cellStyle name="强调文字颜色 5 2 3 2 2 2 2 2 3 2" xfId="46212"/>
    <cellStyle name="强调文字颜色 5 2 3 2 2 2 2 2 4" xfId="46213"/>
    <cellStyle name="强调文字颜色 5 2 3 2 2 2 2 3" xfId="46214"/>
    <cellStyle name="强调文字颜色 5 2 3 2 2 2 2 3 2" xfId="46215"/>
    <cellStyle name="强调文字颜色 5 2 3 2 2 2 2 4 2" xfId="46216"/>
    <cellStyle name="强调文字颜色 5 2 3 2 2 2 2 5" xfId="46217"/>
    <cellStyle name="强调文字颜色 5 2 3 2 2 2 3" xfId="46218"/>
    <cellStyle name="强调文字颜色 5 2 3 2 2 2 3 2" xfId="46219"/>
    <cellStyle name="强调文字颜色 5 2 3 2 2 2 3 2 2" xfId="46220"/>
    <cellStyle name="强调文字颜色 5 2 3 2 2 2 3 2 2 2" xfId="46221"/>
    <cellStyle name="强调文字颜色 5 2 3 2 2 2 3 2 3" xfId="46222"/>
    <cellStyle name="强调文字颜色 5 2 3 2 2 2 3 2 3 2" xfId="46223"/>
    <cellStyle name="强调文字颜色 5 2 3 2 2 2 3 2 4" xfId="46224"/>
    <cellStyle name="强调文字颜色 5 2 3 2 2 2 3 3" xfId="46225"/>
    <cellStyle name="强调文字颜色 5 2 3 2 2 2 3 3 2" xfId="46226"/>
    <cellStyle name="强调文字颜色 5 2 3 2 2 2 3 4 2" xfId="46227"/>
    <cellStyle name="强调文字颜色 5 2 3 2 2 2 3 5" xfId="46228"/>
    <cellStyle name="强调文字颜色 5 2 3 2 2 2 4" xfId="46229"/>
    <cellStyle name="强调文字颜色 5 2 3 2 2 2 4 2" xfId="46230"/>
    <cellStyle name="强调文字颜色 5 2 3 2 2 2 4 2 2" xfId="46231"/>
    <cellStyle name="强调文字颜色 5 2 3 2 2 2 4 3" xfId="46232"/>
    <cellStyle name="强调文字颜色 5 2 3 2 2 2 4 3 2" xfId="46233"/>
    <cellStyle name="强调文字颜色 5 2 3 2 2 2 4 4" xfId="46234"/>
    <cellStyle name="强调文字颜色 5 2 3 2 2 2 5" xfId="46235"/>
    <cellStyle name="强调文字颜色 5 2 3 2 2 2 5 2" xfId="46236"/>
    <cellStyle name="强调文字颜色 5 2 3 2 2 2 6" xfId="46237"/>
    <cellStyle name="强调文字颜色 5 2 3 2 2 2 6 2" xfId="46238"/>
    <cellStyle name="强调文字颜色 5 2 3 2 2 2 7" xfId="46239"/>
    <cellStyle name="强调文字颜色 5 2 3 2 2 3" xfId="46240"/>
    <cellStyle name="强调文字颜色 5 2 3 2 2 3 2" xfId="46241"/>
    <cellStyle name="强调文字颜色 5 2 3 2 2 3 2 2" xfId="46242"/>
    <cellStyle name="强调文字颜色 5 2 3 2 2 3 2 2 2" xfId="46243"/>
    <cellStyle name="强调文字颜色 5 2 3 2 2 3 2 3" xfId="46244"/>
    <cellStyle name="强调文字颜色 5 2 3 2 2 3 2 4" xfId="46245"/>
    <cellStyle name="强调文字颜色 5 2 3 2 2 3 3" xfId="46246"/>
    <cellStyle name="强调文字颜色 5 2 3 2 2 3 3 2" xfId="46247"/>
    <cellStyle name="强调文字颜色 5 2 3 2 2 3 4" xfId="46248"/>
    <cellStyle name="强调文字颜色 5 2 3 2 2 3 4 2" xfId="46249"/>
    <cellStyle name="强调文字颜色 5 2 3 2 2 4" xfId="46250"/>
    <cellStyle name="强调文字颜色 5 2 3 2 2 4 2" xfId="46251"/>
    <cellStyle name="强调文字颜色 5 2 3 2 2 4 2 2" xfId="46252"/>
    <cellStyle name="强调文字颜色 5 2 3 2 2 4 3" xfId="46253"/>
    <cellStyle name="强调文字颜色 5 2 3 2 2 4 3 2" xfId="46254"/>
    <cellStyle name="强调文字颜色 5 2 3 2 2 4 4" xfId="46255"/>
    <cellStyle name="强调文字颜色 5 2 3 2 2 5" xfId="46256"/>
    <cellStyle name="强调文字颜色 5 2 3 2 2 5 2" xfId="46257"/>
    <cellStyle name="强调文字颜色 5 2 3 2 2 6" xfId="46258"/>
    <cellStyle name="强调文字颜色 5 2 3 2 2 6 2" xfId="46259"/>
    <cellStyle name="强调文字颜色 5 2 3 2 2 7" xfId="46260"/>
    <cellStyle name="强调文字颜色 5 2 3 2 3" xfId="46261"/>
    <cellStyle name="强调文字颜色 5 2 3 2 3 2" xfId="46262"/>
    <cellStyle name="强调文字颜色 5 2 3 2 3 2 2" xfId="46263"/>
    <cellStyle name="强调文字颜色 5 2 3 2 3 2 2 2" xfId="46264"/>
    <cellStyle name="强调文字颜色 5 2 3 2 3 2 2 2 2" xfId="46265"/>
    <cellStyle name="强调文字颜色 5 2 3 2 3 2 2 3" xfId="46266"/>
    <cellStyle name="强调文字颜色 5 2 3 2 3 2 2 3 2" xfId="46267"/>
    <cellStyle name="强调文字颜色 5 2 3 2 3 2 2 4" xfId="46268"/>
    <cellStyle name="强调文字颜色 5 2 3 2 3 2 3" xfId="46269"/>
    <cellStyle name="强调文字颜色 5 2 3 2 3 2 3 2" xfId="46270"/>
    <cellStyle name="强调文字颜色 5 2 3 2 3 2 4" xfId="46271"/>
    <cellStyle name="强调文字颜色 5 2 3 2 3 2 4 2" xfId="46272"/>
    <cellStyle name="强调文字颜色 5 2 3 2 3 2 5" xfId="46273"/>
    <cellStyle name="强调文字颜色 5 2 3 2 3 3" xfId="46274"/>
    <cellStyle name="强调文字颜色 5 2 3 2 3 3 2" xfId="46275"/>
    <cellStyle name="强调文字颜色 5 2 3 2 3 3 2 2" xfId="46276"/>
    <cellStyle name="强调文字颜色 5 2 3 2 3 3 2 2 2" xfId="46277"/>
    <cellStyle name="强调文字颜色 5 2 3 2 3 3 2 3" xfId="46278"/>
    <cellStyle name="强调文字颜色 5 2 3 2 3 3 2 3 2" xfId="46279"/>
    <cellStyle name="强调文字颜色 5 2 3 2 3 3 2 4" xfId="46280"/>
    <cellStyle name="强调文字颜色 5 2 3 2 3 3 3" xfId="46281"/>
    <cellStyle name="强调文字颜色 5 2 3 2 3 3 3 2" xfId="46282"/>
    <cellStyle name="强调文字颜色 5 2 3 2 3 3 4" xfId="46283"/>
    <cellStyle name="强调文字颜色 5 2 3 2 3 3 4 2" xfId="46284"/>
    <cellStyle name="强调文字颜色 5 2 3 2 3 4" xfId="46285"/>
    <cellStyle name="强调文字颜色 5 2 3 2 3 4 2" xfId="46286"/>
    <cellStyle name="强调文字颜色 5 2 3 2 3 4 2 2" xfId="46287"/>
    <cellStyle name="强调文字颜色 6 2 3 2 2 2 2 4" xfId="46288"/>
    <cellStyle name="强调文字颜色 5 2 3 2 3 4 3" xfId="46289"/>
    <cellStyle name="强调文字颜色 5 2 3 2 3 4 3 2" xfId="46290"/>
    <cellStyle name="强调文字颜色 6 2 3 2 2 2 3 4" xfId="46291"/>
    <cellStyle name="强调文字颜色 5 2 3 2 3 4 4" xfId="46292"/>
    <cellStyle name="强调文字颜色 5 2 3 2 3 5" xfId="46293"/>
    <cellStyle name="强调文字颜色 5 2 3 2 3 5 2" xfId="46294"/>
    <cellStyle name="强调文字颜色 5 2 3 2 3 6" xfId="46295"/>
    <cellStyle name="强调文字颜色 5 2 3 2 3 6 2" xfId="46296"/>
    <cellStyle name="强调文字颜色 5 2 3 2 3 7" xfId="46297"/>
    <cellStyle name="强调文字颜色 5 2 3 2 4" xfId="46298"/>
    <cellStyle name="强调文字颜色 5 2 3 2 4 2" xfId="46299"/>
    <cellStyle name="强调文字颜色 5 2 3 2 4 2 2" xfId="46300"/>
    <cellStyle name="强调文字颜色 5 2 3 2 4 2 2 2" xfId="46301"/>
    <cellStyle name="强调文字颜色 5 2 3 2 4 2 3" xfId="46302"/>
    <cellStyle name="强调文字颜色 5 2 3 2 4 2 3 2" xfId="46303"/>
    <cellStyle name="强调文字颜色 5 2 3 2 4 2 4" xfId="46304"/>
    <cellStyle name="强调文字颜色 5 2 3 2 4 3" xfId="46305"/>
    <cellStyle name="强调文字颜色 5 2 3 2 4 3 2" xfId="46306"/>
    <cellStyle name="强调文字颜色 5 2 3 2 4 4" xfId="46307"/>
    <cellStyle name="强调文字颜色 5 2 3 2 4 4 2" xfId="46308"/>
    <cellStyle name="强调文字颜色 5 2 3 2 4 5" xfId="46309"/>
    <cellStyle name="强调文字颜色 5 2 3 2 5" xfId="46310"/>
    <cellStyle name="强调文字颜色 5 2 3 2 5 2" xfId="46311"/>
    <cellStyle name="强调文字颜色 5 2 3 2 5 2 2" xfId="46312"/>
    <cellStyle name="强调文字颜色 5 2 3 2 5 3" xfId="46313"/>
    <cellStyle name="强调文字颜色 5 2 3 2 5 3 2" xfId="46314"/>
    <cellStyle name="强调文字颜色 5 2 3 2 5 4" xfId="46315"/>
    <cellStyle name="强调文字颜色 5 2 3 2 6" xfId="46316"/>
    <cellStyle name="强调文字颜色 5 2 3 2 7" xfId="46317"/>
    <cellStyle name="强调文字颜色 5 2 3 2 7 2" xfId="46318"/>
    <cellStyle name="强调文字颜色 5 2 3 2 8" xfId="46319"/>
    <cellStyle name="强调文字颜色 5 2 3 3" xfId="46320"/>
    <cellStyle name="强调文字颜色 5 2 3 3 2" xfId="46321"/>
    <cellStyle name="强调文字颜色 5 2 3 3 2 2" xfId="46322"/>
    <cellStyle name="强调文字颜色 5 2 3 3 2 2 2" xfId="46323"/>
    <cellStyle name="强调文字颜色 5 2 3 3 2 2 2 3 2" xfId="46324"/>
    <cellStyle name="强调文字颜色 5 2 3 3 2 2 2 4" xfId="46325"/>
    <cellStyle name="强调文字颜色 5 2 3 3 2 2 3" xfId="46326"/>
    <cellStyle name="强调文字颜色 5 2 3 3 2 2 4" xfId="46327"/>
    <cellStyle name="强调文字颜色 5 2 3 3 2 2 4 2" xfId="46328"/>
    <cellStyle name="强调文字颜色 5 2 3 3 2 2 5" xfId="46329"/>
    <cellStyle name="强调文字颜色 5 2 3 3 2 3" xfId="46330"/>
    <cellStyle name="强调文字颜色 5 2 3 3 2 3 2" xfId="46331"/>
    <cellStyle name="强调文字颜色 5 2 3 3 2 3 2 3 2" xfId="46332"/>
    <cellStyle name="强调文字颜色 5 2 3 3 2 3 2 4" xfId="46333"/>
    <cellStyle name="强调文字颜色 5 2 3 3 2 3 3" xfId="46334"/>
    <cellStyle name="强调文字颜色 5 2 3 3 2 3 4" xfId="46335"/>
    <cellStyle name="强调文字颜色 5 2 3 3 2 3 4 2" xfId="46336"/>
    <cellStyle name="强调文字颜色 5 2 3 3 2 4" xfId="46337"/>
    <cellStyle name="强调文字颜色 5 2 3 3 2 4 2" xfId="46338"/>
    <cellStyle name="强调文字颜色 5 2 3 3 2 4 3" xfId="46339"/>
    <cellStyle name="强调文字颜色 5 2 3 3 2 4 4" xfId="46340"/>
    <cellStyle name="强调文字颜色 5 2 3 3 2 5" xfId="46341"/>
    <cellStyle name="强调文字颜色 5 2 3 3 2 5 2" xfId="46342"/>
    <cellStyle name="强调文字颜色 5 2 3 3 2 6" xfId="46343"/>
    <cellStyle name="强调文字颜色 5 2 3 3 2 6 2" xfId="46344"/>
    <cellStyle name="强调文字颜色 5 2 3 3 2 7" xfId="46345"/>
    <cellStyle name="强调文字颜色 5 2 3 3 3" xfId="46346"/>
    <cellStyle name="强调文字颜色 5 2 3 3 3 2" xfId="46347"/>
    <cellStyle name="强调文字颜色 5 2 3 3 3 2 2" xfId="46348"/>
    <cellStyle name="强调文字颜色 5 2 3 3 3 2 2 2" xfId="46349"/>
    <cellStyle name="强调文字颜色 5 2 3 3 3 2 3" xfId="46350"/>
    <cellStyle name="强调文字颜色 5 2 3 3 3 2 3 2" xfId="46351"/>
    <cellStyle name="强调文字颜色 5 2 3 3 3 2 4" xfId="46352"/>
    <cellStyle name="强调文字颜色 5 2 3 3 3 3" xfId="46353"/>
    <cellStyle name="强调文字颜色 5 2 3 3 3 3 2" xfId="46354"/>
    <cellStyle name="强调文字颜色 5 2 3 3 3 4" xfId="46355"/>
    <cellStyle name="强调文字颜色 5 2 3 3 3 4 2" xfId="46356"/>
    <cellStyle name="强调文字颜色 5 2 3 3 3 5" xfId="46357"/>
    <cellStyle name="强调文字颜色 5 2 3 3 4" xfId="46358"/>
    <cellStyle name="强调文字颜色 5 2 3 3 4 2" xfId="46359"/>
    <cellStyle name="强调文字颜色 5 2 3 3 4 2 2" xfId="46360"/>
    <cellStyle name="强调文字颜色 5 2 3 3 4 3" xfId="46361"/>
    <cellStyle name="强调文字颜色 5 2 3 3 4 3 2" xfId="46362"/>
    <cellStyle name="强调文字颜色 5 2 3 3 4 4" xfId="46363"/>
    <cellStyle name="强调文字颜色 5 2 3 3 5" xfId="46364"/>
    <cellStyle name="强调文字颜色 5 2 3 3 5 2" xfId="46365"/>
    <cellStyle name="强调文字颜色 5 2 3 3 6" xfId="46366"/>
    <cellStyle name="强调文字颜色 5 2 3 3 6 2" xfId="46367"/>
    <cellStyle name="强调文字颜色 5 2 3 3 7" xfId="46368"/>
    <cellStyle name="强调文字颜色 5 2 3 4" xfId="46369"/>
    <cellStyle name="强调文字颜色 5 2 3 4 2" xfId="46370"/>
    <cellStyle name="强调文字颜色 5 2 3 4 2 2" xfId="46371"/>
    <cellStyle name="强调文字颜色 5 2 3 4 2 2 2" xfId="46372"/>
    <cellStyle name="强调文字颜色 5 2 3 4 2 2 2 2" xfId="46373"/>
    <cellStyle name="强调文字颜色 5 2 3 4 2 2 3" xfId="46374"/>
    <cellStyle name="强调文字颜色 5 2 3 4 2 2 3 2" xfId="46375"/>
    <cellStyle name="强调文字颜色 5 2 3 4 2 2 4" xfId="46376"/>
    <cellStyle name="强调文字颜色 5 2 3 4 2 3" xfId="46377"/>
    <cellStyle name="强调文字颜色 5 2 3 4 2 3 2" xfId="46378"/>
    <cellStyle name="强调文字颜色 5 2 3 4 2 4" xfId="46379"/>
    <cellStyle name="强调文字颜色 5 2 3 4 2 4 2" xfId="46380"/>
    <cellStyle name="强调文字颜色 5 2 3 4 2 5" xfId="46381"/>
    <cellStyle name="强调文字颜色 5 2 3 4 3" xfId="46382"/>
    <cellStyle name="强调文字颜色 5 2 3 4 3 2" xfId="46383"/>
    <cellStyle name="强调文字颜色 5 2 3 4 3 2 2" xfId="46384"/>
    <cellStyle name="强调文字颜色 5 2 3 4 3 2 2 2" xfId="46385"/>
    <cellStyle name="强调文字颜色 5 2 3 4 3 2 3" xfId="46386"/>
    <cellStyle name="强调文字颜色 5 2 3 4 3 2 3 2" xfId="46387"/>
    <cellStyle name="强调文字颜色 5 2 3 4 3 2 4" xfId="46388"/>
    <cellStyle name="强调文字颜色 5 2 3 4 3 3" xfId="46389"/>
    <cellStyle name="强调文字颜色 5 2 3 4 3 3 2" xfId="46390"/>
    <cellStyle name="强调文字颜色 5 2 3 4 3 4" xfId="46391"/>
    <cellStyle name="强调文字颜色 5 2 3 4 3 4 2" xfId="46392"/>
    <cellStyle name="强调文字颜色 5 2 3 4 3 5" xfId="46393"/>
    <cellStyle name="强调文字颜色 5 2 3 4 4" xfId="46394"/>
    <cellStyle name="强调文字颜色 5 2 3 4 4 2" xfId="46395"/>
    <cellStyle name="强调文字颜色 5 2 3 4 4 2 2" xfId="46396"/>
    <cellStyle name="强调文字颜色 5 2 3 4 4 3" xfId="46397"/>
    <cellStyle name="强调文字颜色 5 2 3 4 4 3 2" xfId="46398"/>
    <cellStyle name="强调文字颜色 5 2 3 4 4 4" xfId="46399"/>
    <cellStyle name="强调文字颜色 5 2 3 4 5" xfId="46400"/>
    <cellStyle name="强调文字颜色 5 2 3 4 5 2" xfId="46401"/>
    <cellStyle name="强调文字颜色 5 2 3 4 6" xfId="46402"/>
    <cellStyle name="强调文字颜色 5 2 3 4 6 2" xfId="46403"/>
    <cellStyle name="强调文字颜色 5 2 3 4 7" xfId="46404"/>
    <cellStyle name="强调文字颜色 5 2 3 5" xfId="46405"/>
    <cellStyle name="强调文字颜色 5 2 3 5 2" xfId="46406"/>
    <cellStyle name="强调文字颜色 5 2 3 5 2 2" xfId="46407"/>
    <cellStyle name="强调文字颜色 5 2 3 5 2 2 2" xfId="46408"/>
    <cellStyle name="强调文字颜色 5 2 3 5 2 3" xfId="46409"/>
    <cellStyle name="强调文字颜色 5 2 3 5 2 3 2" xfId="46410"/>
    <cellStyle name="强调文字颜色 5 2 3 5 2 4" xfId="46411"/>
    <cellStyle name="强调文字颜色 5 2 3 5 3" xfId="46412"/>
    <cellStyle name="强调文字颜色 5 2 3 5 3 2" xfId="46413"/>
    <cellStyle name="强调文字颜色 5 2 3 5 4" xfId="46414"/>
    <cellStyle name="强调文字颜色 5 2 3 5 4 2" xfId="46415"/>
    <cellStyle name="强调文字颜色 5 2 3 5 5" xfId="46416"/>
    <cellStyle name="强调文字颜色 5 2 3 6" xfId="46417"/>
    <cellStyle name="强调文字颜色 5 2 3 6 2" xfId="46418"/>
    <cellStyle name="强调文字颜色 5 2 3 6 2 2" xfId="46419"/>
    <cellStyle name="强调文字颜色 5 2 3 6 3" xfId="46420"/>
    <cellStyle name="强调文字颜色 5 2 3 6 3 2" xfId="46421"/>
    <cellStyle name="强调文字颜色 5 2 3 6 4" xfId="46422"/>
    <cellStyle name="强调文字颜色 5 2 3 7" xfId="46423"/>
    <cellStyle name="强调文字颜色 5 2 3 7 2" xfId="46424"/>
    <cellStyle name="强调文字颜色 5 2 3 8" xfId="46425"/>
    <cellStyle name="强调文字颜色 5 2 3 8 2" xfId="46426"/>
    <cellStyle name="强调文字颜色 5 2 3 9" xfId="46427"/>
    <cellStyle name="强调文字颜色 5 2 4" xfId="46428"/>
    <cellStyle name="强调文字颜色 5 2 4 2" xfId="46429"/>
    <cellStyle name="强调文字颜色 5 2 4 2 2" xfId="46430"/>
    <cellStyle name="强调文字颜色 5 2 4 2 2 2" xfId="46431"/>
    <cellStyle name="强调文字颜色 5 2 4 2 2 2 2" xfId="46432"/>
    <cellStyle name="强调文字颜色 5 2 4 2 2 2 2 2" xfId="46433"/>
    <cellStyle name="强调文字颜色 5 2 4 2 2 2 2 2 2" xfId="46434"/>
    <cellStyle name="强调文字颜色 5 2 4 2 2 2 2 2 2 2" xfId="46435"/>
    <cellStyle name="强调文字颜色 5 2 4 2 2 2 2 2 3" xfId="46436"/>
    <cellStyle name="强调文字颜色 5 2 4 2 2 2 2 2 3 2" xfId="46437"/>
    <cellStyle name="强调文字颜色 5 2 4 2 2 2 2 2 4" xfId="46438"/>
    <cellStyle name="强调文字颜色 5 2 4 2 2 2 2 3" xfId="46439"/>
    <cellStyle name="强调文字颜色 5 2 4 2 2 2 2 3 2" xfId="46440"/>
    <cellStyle name="强调文字颜色 5 2 4 2 2 2 2 4 2" xfId="46441"/>
    <cellStyle name="强调文字颜色 5 2 4 2 2 2 2 5" xfId="46442"/>
    <cellStyle name="强调文字颜色 5 2 4 2 2 2 3" xfId="46443"/>
    <cellStyle name="强调文字颜色 5 2 4 2 2 2 3 2" xfId="46444"/>
    <cellStyle name="强调文字颜色 5 2 4 2 2 2 3 2 2" xfId="46445"/>
    <cellStyle name="强调文字颜色 5 2 4 2 2 2 3 2 2 2" xfId="46446"/>
    <cellStyle name="强调文字颜色 5 2 4 2 2 2 3 2 3" xfId="46447"/>
    <cellStyle name="强调文字颜色 5 2 4 2 2 2 3 2 4" xfId="46448"/>
    <cellStyle name="强调文字颜色 5 2 4 2 2 2 3 3" xfId="46449"/>
    <cellStyle name="强调文字颜色 5 2 4 2 2 2 3 3 2" xfId="46450"/>
    <cellStyle name="强调文字颜色 5 2 4 2 2 2 3 4 2" xfId="46451"/>
    <cellStyle name="强调文字颜色 5 2 4 2 2 2 3 5" xfId="46452"/>
    <cellStyle name="强调文字颜色 5 2 4 2 2 2 4" xfId="46453"/>
    <cellStyle name="强调文字颜色 5 2 4 2 2 2 4 2" xfId="46454"/>
    <cellStyle name="强调文字颜色 5 2 4 2 2 2 4 2 2" xfId="46455"/>
    <cellStyle name="强调文字颜色 5 2 4 2 2 2 4 3" xfId="46456"/>
    <cellStyle name="强调文字颜色 5 2 4 2 2 2 4 3 2" xfId="46457"/>
    <cellStyle name="强调文字颜色 5 2 4 2 2 2 4 4" xfId="46458"/>
    <cellStyle name="强调文字颜色 5 2 4 2 2 2 5" xfId="46459"/>
    <cellStyle name="强调文字颜色 5 2 4 2 2 2 5 2" xfId="46460"/>
    <cellStyle name="强调文字颜色 5 2 4 2 2 2 6" xfId="46461"/>
    <cellStyle name="强调文字颜色 5 2 4 2 2 2 6 2" xfId="46462"/>
    <cellStyle name="强调文字颜色 5 2 4 2 2 2 7" xfId="46463"/>
    <cellStyle name="强调文字颜色 5 2 4 2 2 3" xfId="46464"/>
    <cellStyle name="强调文字颜色 5 2 4 2 2 3 2" xfId="46465"/>
    <cellStyle name="强调文字颜色 5 2 4 2 2 3 2 2" xfId="46466"/>
    <cellStyle name="强调文字颜色 5 2 4 2 2 3 2 2 2" xfId="46467"/>
    <cellStyle name="强调文字颜色 5 2 4 2 2 3 2 3" xfId="46468"/>
    <cellStyle name="强调文字颜色 5 2 4 2 2 3 2 3 2" xfId="46469"/>
    <cellStyle name="强调文字颜色 5 2 4 2 2 3 2 4" xfId="46470"/>
    <cellStyle name="强调文字颜色 5 2 4 2 2 3 3" xfId="46471"/>
    <cellStyle name="强调文字颜色 5 2 4 2 2 3 3 2" xfId="46472"/>
    <cellStyle name="强调文字颜色 5 2 4 2 2 3 4" xfId="46473"/>
    <cellStyle name="强调文字颜色 5 2 4 2 2 3 4 2" xfId="46474"/>
    <cellStyle name="强调文字颜色 5 2 4 2 2 4" xfId="46475"/>
    <cellStyle name="强调文字颜色 5 2 4 2 2 4 2" xfId="46476"/>
    <cellStyle name="强调文字颜色 5 2 4 2 2 4 2 2" xfId="46477"/>
    <cellStyle name="强调文字颜色 5 2 4 2 2 4 3" xfId="46478"/>
    <cellStyle name="强调文字颜色 5 2 4 2 2 4 3 2" xfId="46479"/>
    <cellStyle name="强调文字颜色 5 2 4 2 2 4 4" xfId="46480"/>
    <cellStyle name="强调文字颜色 5 2 4 2 2 5" xfId="46481"/>
    <cellStyle name="强调文字颜色 5 2 4 2 2 5 2" xfId="46482"/>
    <cellStyle name="强调文字颜色 5 2 4 2 2 6" xfId="46483"/>
    <cellStyle name="强调文字颜色 5 2 4 2 2 6 2" xfId="46484"/>
    <cellStyle name="强调文字颜色 5 2 4 2 2 7" xfId="46485"/>
    <cellStyle name="强调文字颜色 5 2 4 2 3 2" xfId="46486"/>
    <cellStyle name="强调文字颜色 5 2 4 2 3 2 2" xfId="46487"/>
    <cellStyle name="强调文字颜色 5 2 4 2 3 2 2 2" xfId="46488"/>
    <cellStyle name="强调文字颜色 5 2 4 2 3 2 2 2 2" xfId="46489"/>
    <cellStyle name="强调文字颜色 5 2 4 2 3 2 2 3" xfId="46490"/>
    <cellStyle name="强调文字颜色 5 2 4 2 3 2 2 3 2" xfId="46491"/>
    <cellStyle name="强调文字颜色 5 2 4 2 3 2 2 4" xfId="46492"/>
    <cellStyle name="强调文字颜色 5 2 4 2 3 2 3" xfId="46493"/>
    <cellStyle name="强调文字颜色 5 2 4 2 3 2 3 2" xfId="46494"/>
    <cellStyle name="强调文字颜色 5 2 4 2 3 2 4" xfId="46495"/>
    <cellStyle name="强调文字颜色 6 2 4 2" xfId="46496"/>
    <cellStyle name="强调文字颜色 5 2 4 2 3 2 4 2" xfId="46497"/>
    <cellStyle name="强调文字颜色 6 2 4 2 2" xfId="46498"/>
    <cellStyle name="强调文字颜色 5 2 4 2 3 2 5" xfId="46499"/>
    <cellStyle name="强调文字颜色 6 2 4 3" xfId="46500"/>
    <cellStyle name="强调文字颜色 5 2 4 2 3 3" xfId="46501"/>
    <cellStyle name="强调文字颜色 5 2 4 2 3 3 2" xfId="46502"/>
    <cellStyle name="强调文字颜色 5 2 4 2 3 3 2 2" xfId="46503"/>
    <cellStyle name="强调文字颜色 5 2 4 2 3 3 2 2 2" xfId="46504"/>
    <cellStyle name="强调文字颜色 5 2 4 2 3 3 2 3" xfId="46505"/>
    <cellStyle name="强调文字颜色 5 2 4 2 3 3 2 3 2" xfId="46506"/>
    <cellStyle name="强调文字颜色 5 2 4 2 3 3 2 4" xfId="46507"/>
    <cellStyle name="强调文字颜色 5 2 4 2 3 3 3" xfId="46508"/>
    <cellStyle name="强调文字颜色 5 2 4 2 3 3 3 2" xfId="46509"/>
    <cellStyle name="强调文字颜色 5 2 4 2 3 3 4" xfId="46510"/>
    <cellStyle name="强调文字颜色 6 2 5 2" xfId="46511"/>
    <cellStyle name="强调文字颜色 5 2 4 2 3 3 4 2" xfId="46512"/>
    <cellStyle name="强调文字颜色 6 2 5 2 2" xfId="46513"/>
    <cellStyle name="强调文字颜色 5 2 4 2 3 4" xfId="46514"/>
    <cellStyle name="强调文字颜色 5 2 4 2 3 4 2" xfId="46515"/>
    <cellStyle name="强调文字颜色 5 2 4 2 3 4 2 2" xfId="46516"/>
    <cellStyle name="强调文字颜色 6 2 4 2 2 2 2 4" xfId="46517"/>
    <cellStyle name="强调文字颜色 5 2 4 2 3 4 3" xfId="46518"/>
    <cellStyle name="强调文字颜色 5 2 4 2 3 4 3 2" xfId="46519"/>
    <cellStyle name="强调文字颜色 6 2 4 2 2 2 3 4" xfId="46520"/>
    <cellStyle name="强调文字颜色 5 2 4 2 3 4 4" xfId="46521"/>
    <cellStyle name="强调文字颜色 6 2 6 2" xfId="46522"/>
    <cellStyle name="强调文字颜色 5 2 4 2 3 5 2" xfId="46523"/>
    <cellStyle name="强调文字颜色 5 2 4 2 3 6" xfId="46524"/>
    <cellStyle name="强调文字颜色 5 2 4 2 3 6 2" xfId="46525"/>
    <cellStyle name="强调文字颜色 5 2 4 2 3 7" xfId="46526"/>
    <cellStyle name="强调文字颜色 5 2 4 2 4" xfId="46527"/>
    <cellStyle name="强调文字颜色 5 2 4 2 4 2" xfId="46528"/>
    <cellStyle name="强调文字颜色 5 2 4 2 4 2 2" xfId="46529"/>
    <cellStyle name="强调文字颜色 5 2 4 2 4 2 2 2" xfId="46530"/>
    <cellStyle name="强调文字颜色 5 2 4 2 4 2 3" xfId="46531"/>
    <cellStyle name="强调文字颜色 5 2 4 2 4 2 3 2" xfId="46532"/>
    <cellStyle name="强调文字颜色 5 2 4 2 4 2 4" xfId="46533"/>
    <cellStyle name="强调文字颜色 5 2 4 2 4 3" xfId="46534"/>
    <cellStyle name="强调文字颜色 5 2 4 2 4 3 2" xfId="46535"/>
    <cellStyle name="强调文字颜色 5 2 4 2 4 4" xfId="46536"/>
    <cellStyle name="强调文字颜色 5 2 4 2 4 4 2" xfId="46537"/>
    <cellStyle name="强调文字颜色 5 2 4 2 5" xfId="46538"/>
    <cellStyle name="强调文字颜色 5 2 4 2 5 2" xfId="46539"/>
    <cellStyle name="强调文字颜色 5 2 4 2 5 2 2" xfId="46540"/>
    <cellStyle name="强调文字颜色 5 2 4 2 5 3" xfId="46541"/>
    <cellStyle name="强调文字颜色 5 2 4 2 5 3 2" xfId="46542"/>
    <cellStyle name="强调文字颜色 5 2 4 2 5 4" xfId="46543"/>
    <cellStyle name="强调文字颜色 5 2 4 2 6" xfId="46544"/>
    <cellStyle name="强调文字颜色 5 2 4 2 6 2" xfId="46545"/>
    <cellStyle name="强调文字颜色 5 2 4 2 7" xfId="46546"/>
    <cellStyle name="强调文字颜色 5 2 4 2 7 2" xfId="46547"/>
    <cellStyle name="强调文字颜色 5 2 4 2 8" xfId="46548"/>
    <cellStyle name="强调文字颜色 5 2 4 3" xfId="46549"/>
    <cellStyle name="强调文字颜色 5 2 4 3 2" xfId="46550"/>
    <cellStyle name="强调文字颜色 5 2 4 3 2 2" xfId="46551"/>
    <cellStyle name="强调文字颜色 5 2 4 3 2 2 2" xfId="46552"/>
    <cellStyle name="强调文字颜色 5 2 4 3 2 2 2 3 2" xfId="46553"/>
    <cellStyle name="强调文字颜色 5 2 4 3 2 2 2 4" xfId="46554"/>
    <cellStyle name="强调文字颜色 5 2 4 3 2 2 3" xfId="46555"/>
    <cellStyle name="强调文字颜色 5 2 4 3 2 2 4" xfId="46556"/>
    <cellStyle name="强调文字颜色 5 2 4 3 2 2 5" xfId="46557"/>
    <cellStyle name="强调文字颜色 5 2 4 3 2 3" xfId="46558"/>
    <cellStyle name="强调文字颜色 5 2 4 3 2 3 2" xfId="46559"/>
    <cellStyle name="强调文字颜色 5 2 4 3 2 3 2 2 2" xfId="46560"/>
    <cellStyle name="强调文字颜色 5 2 4 3 2 3 2 3" xfId="46561"/>
    <cellStyle name="强调文字颜色 5 2 4 3 2 3 2 3 2" xfId="46562"/>
    <cellStyle name="强调文字颜色 5 2 4 3 2 3 2 4" xfId="46563"/>
    <cellStyle name="强调文字颜色 5 2 4 3 2 3 3" xfId="46564"/>
    <cellStyle name="强调文字颜色 5 2 4 3 2 3 3 2" xfId="46565"/>
    <cellStyle name="强调文字颜色 5 2 4 3 2 3 4" xfId="46566"/>
    <cellStyle name="强调文字颜色 5 2 4 3 2 3 4 2" xfId="46567"/>
    <cellStyle name="强调文字颜色 5 2 4 3 2 4" xfId="46568"/>
    <cellStyle name="强调文字颜色 5 2 4 3 2 4 2" xfId="46569"/>
    <cellStyle name="强调文字颜色 5 2 4 3 2 4 2 2" xfId="46570"/>
    <cellStyle name="强调文字颜色 5 2 4 3 2 4 3" xfId="46571"/>
    <cellStyle name="强调文字颜色 5 2 4 3 2 4 3 2" xfId="46572"/>
    <cellStyle name="强调文字颜色 5 2 4 3 2 4 4" xfId="46573"/>
    <cellStyle name="强调文字颜色 5 2 4 3 2 5" xfId="46574"/>
    <cellStyle name="强调文字颜色 5 2 4 3 2 5 2" xfId="46575"/>
    <cellStyle name="强调文字颜色 5 2 4 3 2 6" xfId="46576"/>
    <cellStyle name="强调文字颜色 5 2 4 3 2 6 2" xfId="46577"/>
    <cellStyle name="强调文字颜色 5 2 4 3 2 7" xfId="46578"/>
    <cellStyle name="强调文字颜色 5 2 4 3 3" xfId="46579"/>
    <cellStyle name="强调文字颜色 5 2 4 3 3 2" xfId="46580"/>
    <cellStyle name="强调文字颜色 5 2 4 3 3 2 2" xfId="46581"/>
    <cellStyle name="强调文字颜色 5 2 4 3 3 2 3" xfId="46582"/>
    <cellStyle name="强调文字颜色 5 2 4 3 3 2 4" xfId="46583"/>
    <cellStyle name="强调文字颜色 5 2 4 3 3 3" xfId="46584"/>
    <cellStyle name="强调文字颜色 5 2 4 3 3 3 2" xfId="46585"/>
    <cellStyle name="强调文字颜色 5 2 4 3 3 4" xfId="46586"/>
    <cellStyle name="强调文字颜色 5 2 4 3 3 4 2" xfId="46587"/>
    <cellStyle name="强调文字颜色 5 2 4 3 3 5" xfId="46588"/>
    <cellStyle name="强调文字颜色 5 2 4 3 4" xfId="46589"/>
    <cellStyle name="强调文字颜色 5 2 4 3 4 2" xfId="46590"/>
    <cellStyle name="强调文字颜色 5 2 4 3 4 2 2" xfId="46591"/>
    <cellStyle name="强调文字颜色 5 2 4 3 4 3" xfId="46592"/>
    <cellStyle name="强调文字颜色 5 2 4 3 4 3 2" xfId="46593"/>
    <cellStyle name="强调文字颜色 5 2 4 3 4 4" xfId="46594"/>
    <cellStyle name="强调文字颜色 5 2 4 3 5" xfId="46595"/>
    <cellStyle name="强调文字颜色 5 2 4 3 5 2" xfId="46596"/>
    <cellStyle name="强调文字颜色 5 2 4 3 6" xfId="46597"/>
    <cellStyle name="强调文字颜色 5 2 4 3 6 2" xfId="46598"/>
    <cellStyle name="强调文字颜色 5 2 4 3 7" xfId="46599"/>
    <cellStyle name="适中 2 4 2 2 3 2 2 2" xfId="46600"/>
    <cellStyle name="强调文字颜色 5 2 4 4" xfId="46601"/>
    <cellStyle name="强调文字颜色 5 2 4 4 2" xfId="46602"/>
    <cellStyle name="强调文字颜色 5 2 4 4 2 2" xfId="46603"/>
    <cellStyle name="强调文字颜色 5 2 4 4 2 2 2" xfId="46604"/>
    <cellStyle name="强调文字颜色 5 2 4 4 2 2 2 2" xfId="46605"/>
    <cellStyle name="强调文字颜色 5 2 4 4 2 2 3" xfId="46606"/>
    <cellStyle name="强调文字颜色 5 2 4 4 2 2 3 2" xfId="46607"/>
    <cellStyle name="强调文字颜色 5 2 4 4 2 2 4" xfId="46608"/>
    <cellStyle name="强调文字颜色 5 2 4 4 2 3" xfId="46609"/>
    <cellStyle name="强调文字颜色 5 2 4 4 2 3 2" xfId="46610"/>
    <cellStyle name="强调文字颜色 5 2 4 4 2 4" xfId="46611"/>
    <cellStyle name="强调文字颜色 5 2 4 4 2 4 2" xfId="46612"/>
    <cellStyle name="强调文字颜色 5 2 4 4 2 5" xfId="46613"/>
    <cellStyle name="强调文字颜色 5 2 4 4 3" xfId="46614"/>
    <cellStyle name="强调文字颜色 5 2 4 4 3 2" xfId="46615"/>
    <cellStyle name="强调文字颜色 5 2 4 4 3 2 2" xfId="46616"/>
    <cellStyle name="强调文字颜色 5 2 4 4 3 2 2 2" xfId="46617"/>
    <cellStyle name="强调文字颜色 5 2 4 4 3 2 3" xfId="46618"/>
    <cellStyle name="强调文字颜色 5 2 4 4 3 2 3 2" xfId="46619"/>
    <cellStyle name="强调文字颜色 5 2 4 4 3 2 4" xfId="46620"/>
    <cellStyle name="强调文字颜色 5 2 4 4 3 3" xfId="46621"/>
    <cellStyle name="强调文字颜色 5 2 4 4 3 3 2" xfId="46622"/>
    <cellStyle name="强调文字颜色 5 2 4 4 3 4" xfId="46623"/>
    <cellStyle name="强调文字颜色 5 2 4 4 3 4 2" xfId="46624"/>
    <cellStyle name="强调文字颜色 5 2 4 4 3 5" xfId="46625"/>
    <cellStyle name="强调文字颜色 5 2 4 4 4" xfId="46626"/>
    <cellStyle name="强调文字颜色 5 2 4 4 4 2" xfId="46627"/>
    <cellStyle name="强调文字颜色 5 2 4 4 4 2 2" xfId="46628"/>
    <cellStyle name="强调文字颜色 5 2 4 4 4 3" xfId="46629"/>
    <cellStyle name="强调文字颜色 5 2 4 4 4 3 2" xfId="46630"/>
    <cellStyle name="强调文字颜色 5 2 4 4 4 4" xfId="46631"/>
    <cellStyle name="强调文字颜色 5 2 4 4 5" xfId="46632"/>
    <cellStyle name="强调文字颜色 5 2 4 4 5 2" xfId="46633"/>
    <cellStyle name="强调文字颜色 5 2 4 4 6" xfId="46634"/>
    <cellStyle name="强调文字颜色 5 2 4 4 6 2" xfId="46635"/>
    <cellStyle name="强调文字颜色 5 2 4 4 7" xfId="46636"/>
    <cellStyle name="适中 2 4 2 2 3 2 3 2" xfId="46637"/>
    <cellStyle name="强调文字颜色 5 2 4 5" xfId="46638"/>
    <cellStyle name="强调文字颜色 5 2 4 5 2" xfId="46639"/>
    <cellStyle name="强调文字颜色 5 2 4 5 2 2" xfId="46640"/>
    <cellStyle name="强调文字颜色 5 2 4 5 2 2 2" xfId="46641"/>
    <cellStyle name="注释 2 3 4" xfId="46642"/>
    <cellStyle name="强调文字颜色 5 2 4 5 2 3" xfId="46643"/>
    <cellStyle name="强调文字颜色 5 2 4 5 2 3 2" xfId="46644"/>
    <cellStyle name="注释 2 4 4" xfId="46645"/>
    <cellStyle name="强调文字颜色 5 2 4 5 2 4" xfId="46646"/>
    <cellStyle name="强调文字颜色 5 2 4 5 3" xfId="46647"/>
    <cellStyle name="强调文字颜色 5 2 4 5 3 2" xfId="46648"/>
    <cellStyle name="强调文字颜色 5 2 4 5 4" xfId="46649"/>
    <cellStyle name="强调文字颜色 5 2 4 5 4 2" xfId="46650"/>
    <cellStyle name="强调文字颜色 5 2 4 5 5" xfId="46651"/>
    <cellStyle name="强调文字颜色 5 2 4 6" xfId="46652"/>
    <cellStyle name="强调文字颜色 5 2 4 6 2" xfId="46653"/>
    <cellStyle name="强调文字颜色 5 2 4 6 2 2" xfId="46654"/>
    <cellStyle name="强调文字颜色 5 2 4 6 3" xfId="46655"/>
    <cellStyle name="强调文字颜色 5 2 4 6 3 2" xfId="46656"/>
    <cellStyle name="强调文字颜色 5 2 4 6 4" xfId="46657"/>
    <cellStyle name="强调文字颜色 5 2 4 7" xfId="46658"/>
    <cellStyle name="强调文字颜色 5 2 4 7 2" xfId="46659"/>
    <cellStyle name="强调文字颜色 5 2 4 8" xfId="46660"/>
    <cellStyle name="强调文字颜色 5 2 4 8 2" xfId="46661"/>
    <cellStyle name="强调文字颜色 5 2 4 9" xfId="46662"/>
    <cellStyle name="强调文字颜色 5 2 5" xfId="46663"/>
    <cellStyle name="强调文字颜色 5 2 5 2" xfId="46664"/>
    <cellStyle name="强调文字颜色 5 2 5 2 2" xfId="46665"/>
    <cellStyle name="强调文字颜色 5 2 5 2 2 2" xfId="46666"/>
    <cellStyle name="强调文字颜色 5 2 5 2 2 2 2" xfId="46667"/>
    <cellStyle name="强调文字颜色 5 2 5 2 2 2 2 2" xfId="46668"/>
    <cellStyle name="强调文字颜色 5 2 5 2 2 2 2 2 2" xfId="46669"/>
    <cellStyle name="强调文字颜色 5 2 5 2 2 2 2 3" xfId="46670"/>
    <cellStyle name="强调文字颜色 5 2 5 2 2 2 2 3 2" xfId="46671"/>
    <cellStyle name="强调文字颜色 5 2 5 2 2 2 2 4" xfId="46672"/>
    <cellStyle name="强调文字颜色 5 2 5 2 2 2 3 2" xfId="46673"/>
    <cellStyle name="强调文字颜色 6 2 4 2 5 2 2" xfId="46674"/>
    <cellStyle name="强调文字颜色 5 2 5 2 2 2 4" xfId="46675"/>
    <cellStyle name="强调文字颜色 6 2 4 2 5 3" xfId="46676"/>
    <cellStyle name="强调文字颜色 5 2 5 2 2 2 4 2" xfId="46677"/>
    <cellStyle name="强调文字颜色 6 2 4 2 5 3 2" xfId="46678"/>
    <cellStyle name="强调文字颜色 5 2 5 2 2 2 5" xfId="46679"/>
    <cellStyle name="强调文字颜色 6 2 4 2 5 4" xfId="46680"/>
    <cellStyle name="强调文字颜色 5 2 5 2 2 3" xfId="46681"/>
    <cellStyle name="强调文字颜色 5 2 5 2 2 3 2" xfId="46682"/>
    <cellStyle name="强调文字颜色 5 2 5 2 2 3 2 2" xfId="46683"/>
    <cellStyle name="强调文字颜色 5 2 5 2 2 3 2 3" xfId="46684"/>
    <cellStyle name="强调文字颜色 5 2 5 2 2 3 2 4" xfId="46685"/>
    <cellStyle name="强调文字颜色 5 2 5 2 2 3 3 2" xfId="46686"/>
    <cellStyle name="强调文字颜色 5 2 5 2 2 3 4" xfId="46687"/>
    <cellStyle name="强调文字颜色 5 2 5 2 2 3 4 2" xfId="46688"/>
    <cellStyle name="强调文字颜色 5 2 5 2 2 4" xfId="46689"/>
    <cellStyle name="强调文字颜色 5 2 5 2 2 4 2" xfId="46690"/>
    <cellStyle name="强调文字颜色 5 2 5 2 2 4 2 2" xfId="46691"/>
    <cellStyle name="强调文字颜色 5 2 5 2 2 4 3" xfId="46692"/>
    <cellStyle name="强调文字颜色 6 2 4 2 7 2" xfId="46693"/>
    <cellStyle name="强调文字颜色 5 2 5 2 2 4 3 2" xfId="46694"/>
    <cellStyle name="强调文字颜色 5 2 5 2 2 4 4" xfId="46695"/>
    <cellStyle name="强调文字颜色 5 2 5 2 2 5" xfId="46696"/>
    <cellStyle name="强调文字颜色 5 2 5 2 2 5 2" xfId="46697"/>
    <cellStyle name="强调文字颜色 5 2 5 2 2 6" xfId="46698"/>
    <cellStyle name="强调文字颜色 5 2 5 2 2 6 2" xfId="46699"/>
    <cellStyle name="强调文字颜色 5 2 5 2 2 7" xfId="46700"/>
    <cellStyle name="强调文字颜色 5 2 5 2 3" xfId="46701"/>
    <cellStyle name="强调文字颜色 5 2 5 2 3 3" xfId="46702"/>
    <cellStyle name="强调文字颜色 5 2 5 2 3 4" xfId="46703"/>
    <cellStyle name="强调文字颜色 5 2 5 2 3 4 2" xfId="46704"/>
    <cellStyle name="强调文字颜色 5 2 5 2 3 5" xfId="46705"/>
    <cellStyle name="强调文字颜色 5 2 5 2 4" xfId="46706"/>
    <cellStyle name="强调文字颜色 5 2 5 2 4 2" xfId="46707"/>
    <cellStyle name="强调文字颜色 5 2 5 2 4 2 2" xfId="46708"/>
    <cellStyle name="强调文字颜色 5 2 5 2 4 3" xfId="46709"/>
    <cellStyle name="强调文字颜色 5 2 5 2 4 3 2" xfId="46710"/>
    <cellStyle name="强调文字颜色 5 2 5 2 4 4" xfId="46711"/>
    <cellStyle name="强调文字颜色 5 2 5 2 5" xfId="46712"/>
    <cellStyle name="强调文字颜色 5 2 5 2 5 2" xfId="46713"/>
    <cellStyle name="强调文字颜色 5 2 5 2 6" xfId="46714"/>
    <cellStyle name="强调文字颜色 5 2 5 2 6 2" xfId="46715"/>
    <cellStyle name="强调文字颜色 5 2 5 2 7" xfId="46716"/>
    <cellStyle name="强调文字颜色 5 2 5 3" xfId="46717"/>
    <cellStyle name="强调文字颜色 5 2 5 3 2" xfId="46718"/>
    <cellStyle name="强调文字颜色 5 2 5 3 2 2" xfId="46719"/>
    <cellStyle name="强调文字颜色 5 2 5 3 2 2 2" xfId="46720"/>
    <cellStyle name="强调文字颜色 5 2 5 3 2 2 4" xfId="46721"/>
    <cellStyle name="强调文字颜色 5 2 5 3 2 3" xfId="46722"/>
    <cellStyle name="强调文字颜色 5 2 5 3 2 3 2" xfId="46723"/>
    <cellStyle name="强调文字颜色 5 2 5 3 2 4" xfId="46724"/>
    <cellStyle name="强调文字颜色 5 2 5 3 2 4 2" xfId="46725"/>
    <cellStyle name="强调文字颜色 5 2 5 3 2 5" xfId="46726"/>
    <cellStyle name="强调文字颜色 5 2 5 3 3" xfId="46727"/>
    <cellStyle name="强调文字颜色 5 2 5 3 3 3" xfId="46728"/>
    <cellStyle name="强调文字颜色 5 2 5 3 3 4" xfId="46729"/>
    <cellStyle name="强调文字颜色 5 2 5 3 3 4 2" xfId="46730"/>
    <cellStyle name="强调文字颜色 5 2 5 3 3 5" xfId="46731"/>
    <cellStyle name="强调文字颜色 5 2 5 3 4" xfId="46732"/>
    <cellStyle name="强调文字颜色 5 2 5 3 4 2" xfId="46733"/>
    <cellStyle name="强调文字颜色 5 2 5 3 4 2 2" xfId="46734"/>
    <cellStyle name="强调文字颜色 5 2 5 3 4 3" xfId="46735"/>
    <cellStyle name="强调文字颜色 5 2 5 3 4 3 2" xfId="46736"/>
    <cellStyle name="强调文字颜色 5 2 5 3 4 4" xfId="46737"/>
    <cellStyle name="强调文字颜色 5 2 5 3 5" xfId="46738"/>
    <cellStyle name="强调文字颜色 5 2 5 3 5 2" xfId="46739"/>
    <cellStyle name="强调文字颜色 5 2 5 3 6" xfId="46740"/>
    <cellStyle name="强调文字颜色 5 2 5 3 6 2" xfId="46741"/>
    <cellStyle name="强调文字颜色 5 2 5 3 7" xfId="46742"/>
    <cellStyle name="强调文字颜色 5 2 5 4" xfId="46743"/>
    <cellStyle name="强调文字颜色 5 2 5 4 2" xfId="46744"/>
    <cellStyle name="强调文字颜色 5 2 5 4 2 2" xfId="46745"/>
    <cellStyle name="强调文字颜色 5 2 5 4 2 2 2" xfId="46746"/>
    <cellStyle name="强调文字颜色 5 2 5 4 2 3" xfId="46747"/>
    <cellStyle name="强调文字颜色 5 2 5 4 2 3 2" xfId="46748"/>
    <cellStyle name="强调文字颜色 5 2 5 4 2 4" xfId="46749"/>
    <cellStyle name="强调文字颜色 5 2 5 4 3" xfId="46750"/>
    <cellStyle name="强调文字颜色 5 2 5 4 3 2" xfId="46751"/>
    <cellStyle name="强调文字颜色 5 2 5 4 4" xfId="46752"/>
    <cellStyle name="强调文字颜色 5 2 5 4 4 2" xfId="46753"/>
    <cellStyle name="强调文字颜色 5 2 5 4 5" xfId="46754"/>
    <cellStyle name="强调文字颜色 5 2 5 5" xfId="46755"/>
    <cellStyle name="强调文字颜色 5 2 5 5 2" xfId="46756"/>
    <cellStyle name="强调文字颜色 5 2 5 5 2 2" xfId="46757"/>
    <cellStyle name="强调文字颜色 5 2 5 5 3" xfId="46758"/>
    <cellStyle name="强调文字颜色 5 2 5 5 3 2" xfId="46759"/>
    <cellStyle name="强调文字颜色 5 2 5 5 4" xfId="46760"/>
    <cellStyle name="强调文字颜色 5 2 5 6" xfId="46761"/>
    <cellStyle name="强调文字颜色 5 2 5 6 2" xfId="46762"/>
    <cellStyle name="强调文字颜色 5 2 5 7" xfId="46763"/>
    <cellStyle name="强调文字颜色 5 2 5 7 2" xfId="46764"/>
    <cellStyle name="强调文字颜色 5 2 5 8" xfId="46765"/>
    <cellStyle name="强调文字颜色 5 2 6" xfId="46766"/>
    <cellStyle name="强调文字颜色 5 2 6 2" xfId="46767"/>
    <cellStyle name="强调文字颜色 5 2 6 2 2" xfId="46768"/>
    <cellStyle name="强调文字颜色 5 2 6 2 2 2" xfId="46769"/>
    <cellStyle name="强调文字颜色 5 2 6 2 2 2 2" xfId="46770"/>
    <cellStyle name="强调文字颜色 5 2 6 2 2 2 2 2" xfId="46771"/>
    <cellStyle name="强调文字颜色 5 2 6 2 2 2 3" xfId="46772"/>
    <cellStyle name="强调文字颜色 5 2 6 2 2 2 3 2" xfId="46773"/>
    <cellStyle name="强调文字颜色 5 2 6 2 2 3" xfId="46774"/>
    <cellStyle name="强调文字颜色 5 2 6 2 2 4" xfId="46775"/>
    <cellStyle name="强调文字颜色 5 2 6 2 2 4 2" xfId="46776"/>
    <cellStyle name="强调文字颜色 5 2 6 2 2 5" xfId="46777"/>
    <cellStyle name="强调文字颜色 5 2 6 2 3" xfId="46778"/>
    <cellStyle name="强调文字颜色 5 2 6 2 3 2" xfId="46779"/>
    <cellStyle name="强调文字颜色 5 2 6 2 3 2 2" xfId="46780"/>
    <cellStyle name="强调文字颜色 5 2 6 2 3 2 2 2" xfId="46781"/>
    <cellStyle name="强调文字颜色 5 2 6 2 3 2 3" xfId="46782"/>
    <cellStyle name="强调文字颜色 5 2 6 2 3 2 3 2" xfId="46783"/>
    <cellStyle name="强调文字颜色 5 2 6 2 3 3" xfId="46784"/>
    <cellStyle name="强调文字颜色 5 2 6 2 3 3 2" xfId="46785"/>
    <cellStyle name="强调文字颜色 5 2 6 2 3 4" xfId="46786"/>
    <cellStyle name="强调文字颜色 5 2 6 2 3 4 2" xfId="46787"/>
    <cellStyle name="强调文字颜色 5 2 6 2 3 5" xfId="46788"/>
    <cellStyle name="强调文字颜色 5 2 6 2 4" xfId="46789"/>
    <cellStyle name="强调文字颜色 5 2 6 2 4 2" xfId="46790"/>
    <cellStyle name="强调文字颜色 5 2 6 2 4 2 2" xfId="46791"/>
    <cellStyle name="强调文字颜色 5 2 6 2 4 3" xfId="46792"/>
    <cellStyle name="强调文字颜色 5 2 6 2 4 3 2" xfId="46793"/>
    <cellStyle name="强调文字颜色 5 2 6 2 4 4" xfId="46794"/>
    <cellStyle name="强调文字颜色 5 2 6 2 5" xfId="46795"/>
    <cellStyle name="强调文字颜色 5 2 6 2 5 2" xfId="46796"/>
    <cellStyle name="强调文字颜色 5 2 6 2 6" xfId="46797"/>
    <cellStyle name="强调文字颜色 5 2 6 2 6 2" xfId="46798"/>
    <cellStyle name="强调文字颜色 5 2 6 2 7" xfId="46799"/>
    <cellStyle name="强调文字颜色 5 2 6 3" xfId="46800"/>
    <cellStyle name="强调文字颜色 5 2 6 3 2" xfId="46801"/>
    <cellStyle name="强调文字颜色 5 2 6 3 2 2" xfId="46802"/>
    <cellStyle name="强调文字颜色 5 2 6 3 2 3" xfId="46803"/>
    <cellStyle name="强调文字颜色 5 2 6 3 2 3 2" xfId="46804"/>
    <cellStyle name="强调文字颜色 5 2 6 3 2 4" xfId="46805"/>
    <cellStyle name="强调文字颜色 5 2 6 3 3" xfId="46806"/>
    <cellStyle name="强调文字颜色 5 2 6 3 3 2" xfId="46807"/>
    <cellStyle name="强调文字颜色 5 2 6 3 4" xfId="46808"/>
    <cellStyle name="强调文字颜色 5 2 6 3 4 2" xfId="46809"/>
    <cellStyle name="强调文字颜色 5 2 6 3 5" xfId="46810"/>
    <cellStyle name="强调文字颜色 5 2 6 4" xfId="46811"/>
    <cellStyle name="强调文字颜色 5 2 6 4 2" xfId="46812"/>
    <cellStyle name="强调文字颜色 5 2 6 4 2 2" xfId="46813"/>
    <cellStyle name="强调文字颜色 5 2 6 4 3" xfId="46814"/>
    <cellStyle name="强调文字颜色 5 2 6 4 3 2" xfId="46815"/>
    <cellStyle name="强调文字颜色 5 2 6 4 4" xfId="46816"/>
    <cellStyle name="强调文字颜色 5 2 6 5" xfId="46817"/>
    <cellStyle name="强调文字颜色 5 2 6 5 2" xfId="46818"/>
    <cellStyle name="强调文字颜色 5 2 6 6" xfId="46819"/>
    <cellStyle name="强调文字颜色 5 2 6 6 2" xfId="46820"/>
    <cellStyle name="强调文字颜色 5 2 6 7" xfId="46821"/>
    <cellStyle name="强调文字颜色 5 2 7" xfId="46822"/>
    <cellStyle name="强调文字颜色 5 2 7 2" xfId="46823"/>
    <cellStyle name="强调文字颜色 5 2 7 2 2" xfId="46824"/>
    <cellStyle name="强调文字颜色 5 2 7 2 2 2" xfId="46825"/>
    <cellStyle name="强调文字颜色 5 2 7 2 2 2 2" xfId="46826"/>
    <cellStyle name="强调文字颜色 5 2 7 2 2 3" xfId="46827"/>
    <cellStyle name="强调文字颜色 5 2 7 2 2 3 2" xfId="46828"/>
    <cellStyle name="强调文字颜色 5 2 7 2 2 4" xfId="46829"/>
    <cellStyle name="强调文字颜色 5 2 7 2 3" xfId="46830"/>
    <cellStyle name="强调文字颜色 5 2 7 2 3 2" xfId="46831"/>
    <cellStyle name="强调文字颜色 5 2 7 2 4" xfId="46832"/>
    <cellStyle name="强调文字颜色 5 2 7 2 4 2" xfId="46833"/>
    <cellStyle name="强调文字颜色 5 2 7 2 5" xfId="46834"/>
    <cellStyle name="强调文字颜色 5 2 7 3" xfId="46835"/>
    <cellStyle name="强调文字颜色 5 2 7 3 2" xfId="46836"/>
    <cellStyle name="强调文字颜色 5 2 7 3 2 2" xfId="46837"/>
    <cellStyle name="强调文字颜色 5 2 7 3 2 3" xfId="46838"/>
    <cellStyle name="强调文字颜色 5 2 7 3 2 3 2" xfId="46839"/>
    <cellStyle name="强调文字颜色 5 2 7 3 2 4" xfId="46840"/>
    <cellStyle name="强调文字颜色 5 2 7 3 3" xfId="46841"/>
    <cellStyle name="强调文字颜色 5 2 7 3 3 2" xfId="46842"/>
    <cellStyle name="强调文字颜色 5 2 7 3 4" xfId="46843"/>
    <cellStyle name="强调文字颜色 5 2 7 3 4 2" xfId="46844"/>
    <cellStyle name="强调文字颜色 5 2 7 3 5" xfId="46845"/>
    <cellStyle name="强调文字颜色 5 2 7 4" xfId="46846"/>
    <cellStyle name="强调文字颜色 5 2 7 4 2" xfId="46847"/>
    <cellStyle name="强调文字颜色 5 2 7 4 2 2" xfId="46848"/>
    <cellStyle name="强调文字颜色 5 2 7 4 3" xfId="46849"/>
    <cellStyle name="强调文字颜色 5 2 7 4 3 2" xfId="46850"/>
    <cellStyle name="强调文字颜色 5 2 7 4 4" xfId="46851"/>
    <cellStyle name="强调文字颜色 5 2 7 5" xfId="46852"/>
    <cellStyle name="强调文字颜色 5 2 7 5 2" xfId="46853"/>
    <cellStyle name="强调文字颜色 5 2 7 6" xfId="46854"/>
    <cellStyle name="强调文字颜色 5 2 7 6 2" xfId="46855"/>
    <cellStyle name="强调文字颜色 5 2 7 7" xfId="46856"/>
    <cellStyle name="强调文字颜色 5 2 8" xfId="46857"/>
    <cellStyle name="强调文字颜色 5 2 8 2" xfId="46858"/>
    <cellStyle name="强调文字颜色 5 2 8 2 2" xfId="46859"/>
    <cellStyle name="强调文字颜色 5 2 8 2 2 2" xfId="46860"/>
    <cellStyle name="强调文字颜色 5 2 8 2 3" xfId="46861"/>
    <cellStyle name="强调文字颜色 5 2 8 2 3 2" xfId="46862"/>
    <cellStyle name="强调文字颜色 5 2 8 2 4" xfId="46863"/>
    <cellStyle name="强调文字颜色 5 2 8 3" xfId="46864"/>
    <cellStyle name="强调文字颜色 5 2 8 3 2" xfId="46865"/>
    <cellStyle name="强调文字颜色 5 2 8 4" xfId="46866"/>
    <cellStyle name="强调文字颜色 5 2 8 4 2" xfId="46867"/>
    <cellStyle name="强调文字颜色 5 2 8 5" xfId="46868"/>
    <cellStyle name="强调文字颜色 5 2 9" xfId="46869"/>
    <cellStyle name="强调文字颜色 5 2 9 2" xfId="46870"/>
    <cellStyle name="强调文字颜色 5 2 9 2 2" xfId="46871"/>
    <cellStyle name="强调文字颜色 5 2 9 3" xfId="46872"/>
    <cellStyle name="强调文字颜色 5 2 9 4" xfId="46873"/>
    <cellStyle name="强调文字颜色 6 2" xfId="46874"/>
    <cellStyle name="强调文字颜色 6 2 10" xfId="46875"/>
    <cellStyle name="强调文字颜色 6 2 10 2" xfId="46876"/>
    <cellStyle name="强调文字颜色 6 2 11" xfId="46877"/>
    <cellStyle name="强调文字颜色 6 2 11 2" xfId="46878"/>
    <cellStyle name="强调文字颜色 6 2 12" xfId="46879"/>
    <cellStyle name="强调文字颜色 6 2 2" xfId="46880"/>
    <cellStyle name="强调文字颜色 6 2 2 2" xfId="46881"/>
    <cellStyle name="强调文字颜色 6 2 2 2 2 2" xfId="46882"/>
    <cellStyle name="强调文字颜色 6 2 2 2 2 2 2" xfId="46883"/>
    <cellStyle name="强调文字颜色 6 2 2 2 2 2 2 2" xfId="46884"/>
    <cellStyle name="强调文字颜色 6 2 2 2 2 2 2 2 2" xfId="46885"/>
    <cellStyle name="输出 2 4 2 2 4 4" xfId="46886"/>
    <cellStyle name="强调文字颜色 6 2 2 2 2 2 2 2 2 2" xfId="46887"/>
    <cellStyle name="输出 2 4 2 2 4 4 2" xfId="46888"/>
    <cellStyle name="强调文字颜色 6 2 2 2 2 2 2 2 3" xfId="46889"/>
    <cellStyle name="输出 2 4 2 2 4 5" xfId="46890"/>
    <cellStyle name="强调文字颜色 6 2 2 2 2 2 2 2 3 2" xfId="46891"/>
    <cellStyle name="强调文字颜色 6 2 2 2 2 2 2 2 4" xfId="46892"/>
    <cellStyle name="强调文字颜色 6 2 2 2 2 2 2 3" xfId="46893"/>
    <cellStyle name="适中 2 4 3 2 4 2 2" xfId="46894"/>
    <cellStyle name="强调文字颜色 6 2 2 2 2 2 2 3 2" xfId="46895"/>
    <cellStyle name="输出 2 4 2 2 5 4" xfId="46896"/>
    <cellStyle name="强调文字颜色 6 2 2 2 2 2 2 4 2" xfId="46897"/>
    <cellStyle name="强调文字颜色 6 2 2 2 2 2 2 5" xfId="46898"/>
    <cellStyle name="强调文字颜色 6 2 2 2 2 2 3" xfId="46899"/>
    <cellStyle name="强调文字颜色 6 2 2 2 2 2 3 2" xfId="46900"/>
    <cellStyle name="强调文字颜色 6 2 2 2 2 2 3 2 2" xfId="46901"/>
    <cellStyle name="输出 2 4 2 3 4 4" xfId="46902"/>
    <cellStyle name="强调文字颜色 6 2 2 2 2 2 3 2 2 2" xfId="46903"/>
    <cellStyle name="输出 2 4 2 3 4 4 2" xfId="46904"/>
    <cellStyle name="强调文字颜色 6 2 2 2 2 2 3 2 3" xfId="46905"/>
    <cellStyle name="输出 2 4 2 3 4 5" xfId="46906"/>
    <cellStyle name="强调文字颜色 6 2 2 2 2 2 3 2 3 2" xfId="46907"/>
    <cellStyle name="强调文字颜色 6 2 2 2 2 2 3 2 4" xfId="46908"/>
    <cellStyle name="强调文字颜色 6 2 2 2 2 2 3 3" xfId="46909"/>
    <cellStyle name="适中 2 4 3 2 4 3 2" xfId="46910"/>
    <cellStyle name="强调文字颜色 6 2 2 2 2 2 3 3 2" xfId="46911"/>
    <cellStyle name="输出 2 4 2 3 5 4" xfId="46912"/>
    <cellStyle name="强调文字颜色 6 2 2 2 2 2 3 4 2" xfId="46913"/>
    <cellStyle name="强调文字颜色 6 2 2 2 2 2 3 5" xfId="46914"/>
    <cellStyle name="强调文字颜色 6 2 2 2 2 2 4" xfId="46915"/>
    <cellStyle name="强调文字颜色 6 2 2 2 2 2 4 2" xfId="46916"/>
    <cellStyle name="强调文字颜色 6 2 2 2 2 2 4 2 2" xfId="46917"/>
    <cellStyle name="强调文字颜色 6 2 2 2 2 2 4 3" xfId="46918"/>
    <cellStyle name="强调文字颜色 6 2 2 2 2 2 4 3 2" xfId="46919"/>
    <cellStyle name="强调文字颜色 6 2 2 2 2 2 4 4" xfId="46920"/>
    <cellStyle name="强调文字颜色 6 2 2 2 2 2 5" xfId="46921"/>
    <cellStyle name="强调文字颜色 6 2 2 2 2 2 5 2" xfId="46922"/>
    <cellStyle name="强调文字颜色 6 2 2 2 2 3" xfId="46923"/>
    <cellStyle name="强调文字颜色 6 2 2 2 2 3 2" xfId="46924"/>
    <cellStyle name="强调文字颜色 6 2 2 2 2 3 2 2" xfId="46925"/>
    <cellStyle name="强调文字颜色 6 2 2 2 2 3 2 2 2" xfId="46926"/>
    <cellStyle name="输出 2 4 3 2 4 4" xfId="46927"/>
    <cellStyle name="强调文字颜色 6 2 2 2 2 3 2 3" xfId="46928"/>
    <cellStyle name="强调文字颜色 6 2 2 2 2 3 2 3 2" xfId="46929"/>
    <cellStyle name="输出 2 4 3 2 5 4" xfId="46930"/>
    <cellStyle name="强调文字颜色 6 2 2 2 2 3 2 4" xfId="46931"/>
    <cellStyle name="强调文字颜色 6 2 2 2 2 3 3" xfId="46932"/>
    <cellStyle name="强调文字颜色 6 2 2 2 2 3 3 2" xfId="46933"/>
    <cellStyle name="强调文字颜色 6 2 2 2 2 3 4" xfId="46934"/>
    <cellStyle name="强调文字颜色 6 2 2 2 2 3 4 2" xfId="46935"/>
    <cellStyle name="强调文字颜色 6 2 2 2 2 4" xfId="46936"/>
    <cellStyle name="强调文字颜色 6 2 2 2 2 4 2" xfId="46937"/>
    <cellStyle name="强调文字颜色 6 2 2 2 2 4 2 2" xfId="46938"/>
    <cellStyle name="强调文字颜色 6 2 2 2 2 4 3" xfId="46939"/>
    <cellStyle name="强调文字颜色 6 2 2 2 2 4 3 2" xfId="46940"/>
    <cellStyle name="强调文字颜色 6 2 2 2 2 4 4" xfId="46941"/>
    <cellStyle name="强调文字颜色 6 2 2 2 2 5" xfId="46942"/>
    <cellStyle name="强调文字颜色 6 2 2 2 2 5 2" xfId="46943"/>
    <cellStyle name="强调文字颜色 6 2 2 2 2 6" xfId="46944"/>
    <cellStyle name="强调文字颜色 6 2 2 2 2 6 2" xfId="46945"/>
    <cellStyle name="强调文字颜色 6 2 2 2 2 7" xfId="46946"/>
    <cellStyle name="强调文字颜色 6 2 2 2 3" xfId="46947"/>
    <cellStyle name="强调文字颜色 6 2 2 2 3 2" xfId="46948"/>
    <cellStyle name="强调文字颜色 6 2 2 2 3 2 2 2" xfId="46949"/>
    <cellStyle name="强调文字颜色 6 2 2 2 3 2 2 2 2" xfId="46950"/>
    <cellStyle name="输出 2 5 2 2 4 4" xfId="46951"/>
    <cellStyle name="强调文字颜色 6 2 2 2 3 2 2 3" xfId="46952"/>
    <cellStyle name="强调文字颜色 6 2 2 2 3 2 2 3 2" xfId="46953"/>
    <cellStyle name="输出 2 5 2 2 5 4" xfId="46954"/>
    <cellStyle name="强调文字颜色 6 2 2 2 3 2 2 4" xfId="46955"/>
    <cellStyle name="强调文字颜色 6 2 2 2 3 2 3" xfId="46956"/>
    <cellStyle name="强调文字颜色 6 2 2 2 3 2 3 2" xfId="46957"/>
    <cellStyle name="强调文字颜色 6 2 2 2 3 2 4" xfId="46958"/>
    <cellStyle name="强调文字颜色 6 2 2 2 3 2 4 2" xfId="46959"/>
    <cellStyle name="强调文字颜色 6 2 2 2 3 2 5" xfId="46960"/>
    <cellStyle name="强调文字颜色 6 2 2 2 3 3" xfId="46961"/>
    <cellStyle name="强调文字颜色 6 2 2 2 3 3 2" xfId="46962"/>
    <cellStyle name="强调文字颜色 6 2 2 2 3 3 2 2" xfId="46963"/>
    <cellStyle name="强调文字颜色 6 2 2 2 3 3 2 2 2" xfId="46964"/>
    <cellStyle name="强调文字颜色 6 2 2 2 3 3 2 3" xfId="46965"/>
    <cellStyle name="强调文字颜色 6 2 2 2 3 3 2 3 2" xfId="46966"/>
    <cellStyle name="强调文字颜色 6 2 2 2 3 3 2 4" xfId="46967"/>
    <cellStyle name="强调文字颜色 6 2 2 2 3 3 3" xfId="46968"/>
    <cellStyle name="强调文字颜色 6 2 2 2 3 3 3 2" xfId="46969"/>
    <cellStyle name="强调文字颜色 6 2 2 2 3 3 4" xfId="46970"/>
    <cellStyle name="强调文字颜色 6 2 2 2 3 3 4 2" xfId="46971"/>
    <cellStyle name="强调文字颜色 6 2 2 2 3 4" xfId="46972"/>
    <cellStyle name="强调文字颜色 6 2 2 2 3 4 2" xfId="46973"/>
    <cellStyle name="强调文字颜色 6 2 2 2 3 4 2 2" xfId="46974"/>
    <cellStyle name="强调文字颜色 6 2 2 2 3 4 3" xfId="46975"/>
    <cellStyle name="强调文字颜色 6 2 2 2 3 4 3 2" xfId="46976"/>
    <cellStyle name="强调文字颜色 6 2 2 2 3 4 4" xfId="46977"/>
    <cellStyle name="强调文字颜色 6 2 2 2 3 5" xfId="46978"/>
    <cellStyle name="强调文字颜色 6 2 2 2 3 5 2" xfId="46979"/>
    <cellStyle name="强调文字颜色 6 2 2 2 3 6" xfId="46980"/>
    <cellStyle name="强调文字颜色 6 2 2 2 3 6 2" xfId="46981"/>
    <cellStyle name="强调文字颜色 6 2 2 2 3 7" xfId="46982"/>
    <cellStyle name="强调文字颜色 6 2 2 2 4" xfId="46983"/>
    <cellStyle name="强调文字颜色 6 2 2 2 4 2" xfId="46984"/>
    <cellStyle name="强调文字颜色 6 2 2 2 4 2 2 2" xfId="46985"/>
    <cellStyle name="强调文字颜色 6 2 2 2 4 2 3" xfId="46986"/>
    <cellStyle name="强调文字颜色 6 2 2 2 4 2 3 2" xfId="46987"/>
    <cellStyle name="强调文字颜色 6 2 2 2 4 2 4" xfId="46988"/>
    <cellStyle name="强调文字颜色 6 2 2 2 4 3" xfId="46989"/>
    <cellStyle name="强调文字颜色 6 2 2 2 4 4" xfId="46990"/>
    <cellStyle name="强调文字颜色 6 2 2 2 4 4 2" xfId="46991"/>
    <cellStyle name="强调文字颜色 6 2 2 2 4 5" xfId="46992"/>
    <cellStyle name="强调文字颜色 6 2 2 2 5" xfId="46993"/>
    <cellStyle name="强调文字颜色 6 2 2 2 5 2" xfId="46994"/>
    <cellStyle name="强调文字颜色 6 2 2 2 5 2 2" xfId="46995"/>
    <cellStyle name="强调文字颜色 6 2 2 2 5 3" xfId="46996"/>
    <cellStyle name="强调文字颜色 6 2 2 2 5 3 2" xfId="46997"/>
    <cellStyle name="强调文字颜色 6 2 2 2 5 4" xfId="46998"/>
    <cellStyle name="强调文字颜色 6 2 2 2 6" xfId="46999"/>
    <cellStyle name="强调文字颜色 6 2 2 2 6 2" xfId="47000"/>
    <cellStyle name="强调文字颜色 6 2 2 2 7 2" xfId="47001"/>
    <cellStyle name="强调文字颜色 6 2 2 2 8" xfId="47002"/>
    <cellStyle name="强调文字颜色 6 2 2 3" xfId="47003"/>
    <cellStyle name="强调文字颜色 6 2 2 3 2" xfId="47004"/>
    <cellStyle name="强调文字颜色 6 2 2 3 2 2" xfId="47005"/>
    <cellStyle name="强调文字颜色 6 2 2 3 2 2 2" xfId="47006"/>
    <cellStyle name="强调文字颜色 6 2 2 3 2 2 2 2" xfId="47007"/>
    <cellStyle name="强调文字颜色 6 2 2 3 2 2 2 3" xfId="47008"/>
    <cellStyle name="强调文字颜色 6 2 2 3 2 2 2 3 2" xfId="47009"/>
    <cellStyle name="强调文字颜色 6 2 2 3 2 2 2 4" xfId="47010"/>
    <cellStyle name="强调文字颜色 6 2 2 3 2 2 3" xfId="47011"/>
    <cellStyle name="强调文字颜色 6 2 2 3 2 2 3 2" xfId="47012"/>
    <cellStyle name="强调文字颜色 6 2 2 3 2 2 4" xfId="47013"/>
    <cellStyle name="强调文字颜色 6 2 2 3 2 2 4 2" xfId="47014"/>
    <cellStyle name="强调文字颜色 6 2 2 3 2 2 5" xfId="47015"/>
    <cellStyle name="强调文字颜色 6 2 2 3 2 3" xfId="47016"/>
    <cellStyle name="强调文字颜色 6 2 2 3 2 3 2 3" xfId="47017"/>
    <cellStyle name="强调文字颜色 6 2 2 3 2 3 2 3 2" xfId="47018"/>
    <cellStyle name="强调文字颜色 6 2 2 3 2 3 2 4" xfId="47019"/>
    <cellStyle name="强调文字颜色 6 2 2 3 2 4" xfId="47020"/>
    <cellStyle name="强调文字颜色 6 2 2 3 2 5" xfId="47021"/>
    <cellStyle name="强调文字颜色 6 2 2 3 2 6" xfId="47022"/>
    <cellStyle name="强调文字颜色 6 2 2 3 2 7" xfId="47023"/>
    <cellStyle name="强调文字颜色 6 2 2 3 3" xfId="47024"/>
    <cellStyle name="强调文字颜色 6 2 2 3 3 2" xfId="47025"/>
    <cellStyle name="强调文字颜色 6 2 2 3 3 2 2" xfId="47026"/>
    <cellStyle name="强调文字颜色 6 2 2 3 3 2 2 2" xfId="47027"/>
    <cellStyle name="强调文字颜色 6 2 2 3 3 2 3" xfId="47028"/>
    <cellStyle name="强调文字颜色 6 2 2 3 3 2 3 2" xfId="47029"/>
    <cellStyle name="强调文字颜色 6 2 2 3 3 2 4" xfId="47030"/>
    <cellStyle name="强调文字颜色 6 2 2 3 3 3" xfId="47031"/>
    <cellStyle name="强调文字颜色 6 2 2 3 3 3 2" xfId="47032"/>
    <cellStyle name="强调文字颜色 6 2 2 3 3 4" xfId="47033"/>
    <cellStyle name="强调文字颜色 6 2 2 3 3 4 2" xfId="47034"/>
    <cellStyle name="强调文字颜色 6 2 2 3 3 5" xfId="47035"/>
    <cellStyle name="强调文字颜色 6 2 2 3 4" xfId="47036"/>
    <cellStyle name="强调文字颜色 6 2 2 3 4 2" xfId="47037"/>
    <cellStyle name="强调文字颜色 6 2 2 3 4 2 2" xfId="47038"/>
    <cellStyle name="强调文字颜色 6 2 2 3 4 3" xfId="47039"/>
    <cellStyle name="强调文字颜色 6 2 2 3 4 3 2" xfId="47040"/>
    <cellStyle name="强调文字颜色 6 2 2 3 4 4" xfId="47041"/>
    <cellStyle name="强调文字颜色 6 2 2 3 5" xfId="47042"/>
    <cellStyle name="强调文字颜色 6 2 2 3 5 2" xfId="47043"/>
    <cellStyle name="强调文字颜色 6 2 2 3 6" xfId="47044"/>
    <cellStyle name="强调文字颜色 6 2 2 3 6 2" xfId="47045"/>
    <cellStyle name="强调文字颜色 6 2 2 4" xfId="47046"/>
    <cellStyle name="强调文字颜色 6 2 2 4 2" xfId="47047"/>
    <cellStyle name="强调文字颜色 6 2 2 4 2 2" xfId="47048"/>
    <cellStyle name="强调文字颜色 6 2 2 4 2 2 2" xfId="47049"/>
    <cellStyle name="强调文字颜色 6 2 2 4 2 2 2 2" xfId="47050"/>
    <cellStyle name="强调文字颜色 6 2 2 4 2 2 3" xfId="47051"/>
    <cellStyle name="强调文字颜色 6 2 2 4 2 2 3 2" xfId="47052"/>
    <cellStyle name="强调文字颜色 6 2 2 4 2 2 4" xfId="47053"/>
    <cellStyle name="强调文字颜色 6 2 2 4 2 3" xfId="47054"/>
    <cellStyle name="强调文字颜色 6 2 2 4 2 3 2" xfId="47055"/>
    <cellStyle name="强调文字颜色 6 2 2 4 2 4" xfId="47056"/>
    <cellStyle name="强调文字颜色 6 2 2 4 2 4 2" xfId="47057"/>
    <cellStyle name="强调文字颜色 6 2 2 4 2 5" xfId="47058"/>
    <cellStyle name="强调文字颜色 6 2 2 4 3" xfId="47059"/>
    <cellStyle name="强调文字颜色 6 2 2 4 3 2" xfId="47060"/>
    <cellStyle name="强调文字颜色 6 2 2 4 3 2 2" xfId="47061"/>
    <cellStyle name="强调文字颜色 6 2 2 4 3 2 2 2" xfId="47062"/>
    <cellStyle name="强调文字颜色 6 2 2 4 3 2 3" xfId="47063"/>
    <cellStyle name="强调文字颜色 6 2 2 4 3 2 3 2" xfId="47064"/>
    <cellStyle name="强调文字颜色 6 2 2 4 3 2 4" xfId="47065"/>
    <cellStyle name="强调文字颜色 6 2 2 4 3 3" xfId="47066"/>
    <cellStyle name="强调文字颜色 6 2 2 4 3 3 2" xfId="47067"/>
    <cellStyle name="强调文字颜色 6 2 2 4 3 4" xfId="47068"/>
    <cellStyle name="强调文字颜色 6 2 2 4 3 4 2" xfId="47069"/>
    <cellStyle name="强调文字颜色 6 2 2 4 3 5" xfId="47070"/>
    <cellStyle name="强调文字颜色 6 2 2 4 4" xfId="47071"/>
    <cellStyle name="强调文字颜色 6 2 2 4 4 2" xfId="47072"/>
    <cellStyle name="强调文字颜色 6 2 2 4 4 2 2" xfId="47073"/>
    <cellStyle name="强调文字颜色 6 2 2 4 4 3" xfId="47074"/>
    <cellStyle name="强调文字颜色 6 2 2 4 4 3 2" xfId="47075"/>
    <cellStyle name="强调文字颜色 6 2 2 4 4 4" xfId="47076"/>
    <cellStyle name="强调文字颜色 6 2 2 4 5" xfId="47077"/>
    <cellStyle name="强调文字颜色 6 2 2 4 5 2" xfId="47078"/>
    <cellStyle name="强调文字颜色 6 2 2 4 6" xfId="47079"/>
    <cellStyle name="强调文字颜色 6 2 2 4 6 2" xfId="47080"/>
    <cellStyle name="强调文字颜色 6 2 2 4 7" xfId="47081"/>
    <cellStyle name="强调文字颜色 6 2 2 5" xfId="47082"/>
    <cellStyle name="强调文字颜色 6 2 2 5 2" xfId="47083"/>
    <cellStyle name="强调文字颜色 6 2 2 5 2 2" xfId="47084"/>
    <cellStyle name="强调文字颜色 6 2 2 5 2 2 2" xfId="47085"/>
    <cellStyle name="强调文字颜色 6 2 2 5 2 3" xfId="47086"/>
    <cellStyle name="强调文字颜色 6 2 2 5 2 3 2" xfId="47087"/>
    <cellStyle name="强调文字颜色 6 2 2 5 2 4" xfId="47088"/>
    <cellStyle name="强调文字颜色 6 2 2 5 3" xfId="47089"/>
    <cellStyle name="强调文字颜色 6 2 2 5 3 2" xfId="47090"/>
    <cellStyle name="强调文字颜色 6 2 2 5 4" xfId="47091"/>
    <cellStyle name="强调文字颜色 6 2 2 5 4 2" xfId="47092"/>
    <cellStyle name="强调文字颜色 6 2 2 5 5" xfId="47093"/>
    <cellStyle name="强调文字颜色 6 2 2 6" xfId="47094"/>
    <cellStyle name="强调文字颜色 6 2 2 6 2" xfId="47095"/>
    <cellStyle name="强调文字颜色 6 2 2 6 2 2" xfId="47096"/>
    <cellStyle name="强调文字颜色 6 2 2 6 3" xfId="47097"/>
    <cellStyle name="强调文字颜色 6 2 2 6 3 2" xfId="47098"/>
    <cellStyle name="强调文字颜色 6 2 2 6 4" xfId="47099"/>
    <cellStyle name="强调文字颜色 6 2 2 7" xfId="47100"/>
    <cellStyle name="强调文字颜色 6 2 2 7 2" xfId="47101"/>
    <cellStyle name="强调文字颜色 6 2 2 8" xfId="47102"/>
    <cellStyle name="强调文字颜色 6 2 2 8 2" xfId="47103"/>
    <cellStyle name="强调文字颜色 6 2 2 9" xfId="47104"/>
    <cellStyle name="强调文字颜色 6 2 3" xfId="47105"/>
    <cellStyle name="强调文字颜色 6 2 3 2" xfId="47106"/>
    <cellStyle name="强调文字颜色 6 2 3 2 2" xfId="47107"/>
    <cellStyle name="强调文字颜色 6 2 3 2 2 2" xfId="47108"/>
    <cellStyle name="强调文字颜色 6 2 3 2 2 2 2" xfId="47109"/>
    <cellStyle name="强调文字颜色 6 2 3 2 2 2 2 2" xfId="47110"/>
    <cellStyle name="强调文字颜色 6 2 3 2 2 2 2 2 2" xfId="47111"/>
    <cellStyle name="强调文字颜色 6 2 3 2 2 2 2 2 2 2" xfId="47112"/>
    <cellStyle name="强调文字颜色 6 2 3 2 2 2 2 2 3" xfId="47113"/>
    <cellStyle name="强调文字颜色 6 2 3 2 2 2 2 2 3 2" xfId="47114"/>
    <cellStyle name="强调文字颜色 6 2 3 2 2 2 2 2 4" xfId="47115"/>
    <cellStyle name="强调文字颜色 6 2 3 2 2 2 2 3" xfId="47116"/>
    <cellStyle name="强调文字颜色 6 2 3 2 2 2 2 3 2" xfId="47117"/>
    <cellStyle name="强调文字颜色 6 2 3 2 2 2 2 4 2" xfId="47118"/>
    <cellStyle name="强调文字颜色 6 2 3 2 2 2 2 5" xfId="47119"/>
    <cellStyle name="强调文字颜色 6 2 3 2 2 2 3" xfId="47120"/>
    <cellStyle name="强调文字颜色 6 2 3 2 2 2 3 2" xfId="47121"/>
    <cellStyle name="强调文字颜色 6 2 3 2 2 2 3 2 2" xfId="47122"/>
    <cellStyle name="强调文字颜色 6 2 3 2 2 2 3 2 2 2" xfId="47123"/>
    <cellStyle name="强调文字颜色 6 2 3 2 2 2 3 2 3" xfId="47124"/>
    <cellStyle name="强调文字颜色 6 2 3 2 2 2 3 2 3 2" xfId="47125"/>
    <cellStyle name="强调文字颜色 6 2 3 2 2 2 3 2 4" xfId="47126"/>
    <cellStyle name="强调文字颜色 6 2 3 2 2 2 3 3" xfId="47127"/>
    <cellStyle name="强调文字颜色 6 2 3 2 2 2 3 3 2" xfId="47128"/>
    <cellStyle name="强调文字颜色 6 2 3 2 2 2 3 4 2" xfId="47129"/>
    <cellStyle name="强调文字颜色 6 2 3 2 2 2 3 5" xfId="47130"/>
    <cellStyle name="强调文字颜色 6 2 3 2 2 2 4" xfId="47131"/>
    <cellStyle name="强调文字颜色 6 2 3 2 2 2 4 2" xfId="47132"/>
    <cellStyle name="强调文字颜色 6 2 3 2 2 2 4 2 2" xfId="47133"/>
    <cellStyle name="强调文字颜色 6 2 3 2 2 2 4 3" xfId="47134"/>
    <cellStyle name="强调文字颜色 6 2 3 2 2 2 4 3 2" xfId="47135"/>
    <cellStyle name="强调文字颜色 6 2 3 2 2 2 4 4" xfId="47136"/>
    <cellStyle name="强调文字颜色 6 2 3 2 2 2 5" xfId="47137"/>
    <cellStyle name="强调文字颜色 6 2 3 2 2 2 5 2" xfId="47138"/>
    <cellStyle name="强调文字颜色 6 2 3 2 2 2 6" xfId="47139"/>
    <cellStyle name="强调文字颜色 6 2 3 2 2 2 6 2" xfId="47140"/>
    <cellStyle name="强调文字颜色 6 2 3 2 2 2 7" xfId="47141"/>
    <cellStyle name="强调文字颜色 6 2 3 2 2 3" xfId="47142"/>
    <cellStyle name="强调文字颜色 6 2 3 2 2 3 2" xfId="47143"/>
    <cellStyle name="强调文字颜色 6 2 3 2 2 3 2 2" xfId="47144"/>
    <cellStyle name="强调文字颜色 6 2 3 2 2 3 2 2 2" xfId="47145"/>
    <cellStyle name="强调文字颜色 6 2 3 2 2 3 2 3" xfId="47146"/>
    <cellStyle name="强调文字颜色 6 2 3 2 2 3 2 3 2" xfId="47147"/>
    <cellStyle name="强调文字颜色 6 2 3 2 2 3 2 4" xfId="47148"/>
    <cellStyle name="强调文字颜色 6 2 3 2 2 3 3" xfId="47149"/>
    <cellStyle name="强调文字颜色 6 2 3 2 2 3 3 2" xfId="47150"/>
    <cellStyle name="强调文字颜色 6 2 3 2 2 3 4" xfId="47151"/>
    <cellStyle name="强调文字颜色 6 2 3 2 2 3 4 2" xfId="47152"/>
    <cellStyle name="强调文字颜色 6 2 3 2 2 4" xfId="47153"/>
    <cellStyle name="强调文字颜色 6 2 3 2 2 4 2" xfId="47154"/>
    <cellStyle name="强调文字颜色 6 2 3 2 2 4 2 2" xfId="47155"/>
    <cellStyle name="强调文字颜色 6 2 3 2 2 4 3" xfId="47156"/>
    <cellStyle name="强调文字颜色 6 2 3 2 2 4 3 2" xfId="47157"/>
    <cellStyle name="强调文字颜色 6 2 3 2 2 4 4" xfId="47158"/>
    <cellStyle name="强调文字颜色 6 2 3 2 2 5" xfId="47159"/>
    <cellStyle name="强调文字颜色 6 2 3 2 2 5 2" xfId="47160"/>
    <cellStyle name="强调文字颜色 6 2 3 2 2 6" xfId="47161"/>
    <cellStyle name="强调文字颜色 6 2 3 2 2 6 2" xfId="47162"/>
    <cellStyle name="强调文字颜色 6 2 3 2 2 7" xfId="47163"/>
    <cellStyle name="强调文字颜色 6 2 3 2 3" xfId="47164"/>
    <cellStyle name="强调文字颜色 6 2 3 2 3 2" xfId="47165"/>
    <cellStyle name="强调文字颜色 6 2 3 2 3 2 2" xfId="47166"/>
    <cellStyle name="强调文字颜色 6 2 3 2 3 2 2 2" xfId="47167"/>
    <cellStyle name="强调文字颜色 6 2 3 2 3 2 2 3" xfId="47168"/>
    <cellStyle name="强调文字颜色 6 2 3 2 3 2 2 3 2" xfId="47169"/>
    <cellStyle name="强调文字颜色 6 2 3 2 3 2 2 4" xfId="47170"/>
    <cellStyle name="强调文字颜色 6 2 3 2 3 2 3" xfId="47171"/>
    <cellStyle name="强调文字颜色 6 2 3 2 3 2 3 2" xfId="47172"/>
    <cellStyle name="强调文字颜色 6 2 3 2 3 2 4" xfId="47173"/>
    <cellStyle name="强调文字颜色 6 2 3 2 3 2 4 2" xfId="47174"/>
    <cellStyle name="强调文字颜色 6 2 3 2 3 2 5" xfId="47175"/>
    <cellStyle name="强调文字颜色 6 2 3 2 3 3" xfId="47176"/>
    <cellStyle name="强调文字颜色 6 2 3 2 3 3 2" xfId="47177"/>
    <cellStyle name="强调文字颜色 6 2 3 2 3 3 2 2" xfId="47178"/>
    <cellStyle name="强调文字颜色 6 2 3 2 3 3 2 3" xfId="47179"/>
    <cellStyle name="强调文字颜色 6 2 3 2 3 3 2 3 2" xfId="47180"/>
    <cellStyle name="强调文字颜色 6 2 3 2 3 3 2 4" xfId="47181"/>
    <cellStyle name="强调文字颜色 6 2 3 2 3 3 3" xfId="47182"/>
    <cellStyle name="强调文字颜色 6 2 3 2 3 3 3 2" xfId="47183"/>
    <cellStyle name="强调文字颜色 6 2 3 2 3 3 4" xfId="47184"/>
    <cellStyle name="强调文字颜色 6 2 3 2 3 3 4 2" xfId="47185"/>
    <cellStyle name="强调文字颜色 6 2 3 2 3 4" xfId="47186"/>
    <cellStyle name="强调文字颜色 6 2 3 2 3 4 2" xfId="47187"/>
    <cellStyle name="强调文字颜色 6 2 3 2 3 4 2 2" xfId="47188"/>
    <cellStyle name="强调文字颜色 6 2 3 2 3 4 3" xfId="47189"/>
    <cellStyle name="强调文字颜色 6 2 3 2 3 4 3 2" xfId="47190"/>
    <cellStyle name="强调文字颜色 6 2 3 2 3 4 4" xfId="47191"/>
    <cellStyle name="强调文字颜色 6 2 3 2 3 5" xfId="47192"/>
    <cellStyle name="强调文字颜色 6 2 3 2 3 5 2" xfId="47193"/>
    <cellStyle name="强调文字颜色 6 2 3 2 3 6" xfId="47194"/>
    <cellStyle name="强调文字颜色 6 2 3 2 3 6 2" xfId="47195"/>
    <cellStyle name="强调文字颜色 6 2 3 2 3 7" xfId="47196"/>
    <cellStyle name="强调文字颜色 6 2 3 2 4" xfId="47197"/>
    <cellStyle name="强调文字颜色 6 2 3 2 4 2" xfId="47198"/>
    <cellStyle name="强调文字颜色 6 2 3 2 4 2 2" xfId="47199"/>
    <cellStyle name="强调文字颜色 6 2 3 2 4 2 2 2" xfId="47200"/>
    <cellStyle name="强调文字颜色 6 2 3 2 4 2 3" xfId="47201"/>
    <cellStyle name="强调文字颜色 6 2 3 2 4 2 3 2" xfId="47202"/>
    <cellStyle name="强调文字颜色 6 2 3 2 4 2 4" xfId="47203"/>
    <cellStyle name="强调文字颜色 6 2 3 2 4 3" xfId="47204"/>
    <cellStyle name="强调文字颜色 6 2 3 2 4 3 2" xfId="47205"/>
    <cellStyle name="强调文字颜色 6 2 3 2 4 4" xfId="47206"/>
    <cellStyle name="强调文字颜色 6 2 3 2 4 4 2" xfId="47207"/>
    <cellStyle name="强调文字颜色 6 2 3 2 4 5" xfId="47208"/>
    <cellStyle name="强调文字颜色 6 2 3 2 5" xfId="47209"/>
    <cellStyle name="强调文字颜色 6 2 3 2 5 2" xfId="47210"/>
    <cellStyle name="强调文字颜色 6 2 3 2 5 2 2" xfId="47211"/>
    <cellStyle name="强调文字颜色 6 2 3 2 5 3" xfId="47212"/>
    <cellStyle name="强调文字颜色 6 2 3 2 5 3 2" xfId="47213"/>
    <cellStyle name="强调文字颜色 6 2 3 2 5 4" xfId="47214"/>
    <cellStyle name="强调文字颜色 6 2 3 2 6" xfId="47215"/>
    <cellStyle name="强调文字颜色 6 2 3 2 6 2" xfId="47216"/>
    <cellStyle name="强调文字颜色 6 2 3 2 7" xfId="47217"/>
    <cellStyle name="强调文字颜色 6 2 3 2 7 2" xfId="47218"/>
    <cellStyle name="强调文字颜色 6 2 3 2 8" xfId="47219"/>
    <cellStyle name="强调文字颜色 6 2 3 3" xfId="47220"/>
    <cellStyle name="强调文字颜色 6 2 3 3 2" xfId="47221"/>
    <cellStyle name="强调文字颜色 6 2 3 3 2 2" xfId="47222"/>
    <cellStyle name="强调文字颜色 6 2 3 3 2 2 2" xfId="47223"/>
    <cellStyle name="强调文字颜色 6 2 3 3 2 2 2 2" xfId="47224"/>
    <cellStyle name="强调文字颜色 6 2 3 3 2 2 2 2 2" xfId="47225"/>
    <cellStyle name="强调文字颜色 6 2 3 3 2 2 3" xfId="47226"/>
    <cellStyle name="强调文字颜色 6 2 3 3 2 2 3 2" xfId="47227"/>
    <cellStyle name="强调文字颜色 6 2 3 3 2 2 4" xfId="47228"/>
    <cellStyle name="强调文字颜色 6 2 3 3 2 2 4 2" xfId="47229"/>
    <cellStyle name="强调文字颜色 6 2 3 3 2 2 5" xfId="47230"/>
    <cellStyle name="强调文字颜色 6 2 3 3 2 3" xfId="47231"/>
    <cellStyle name="强调文字颜色 6 2 3 3 2 3 2" xfId="47232"/>
    <cellStyle name="强调文字颜色 6 2 3 3 2 3 2 2" xfId="47233"/>
    <cellStyle name="强调文字颜色 6 2 3 3 2 3 2 2 2" xfId="47234"/>
    <cellStyle name="强调文字颜色 6 2 3 3 2 3 3" xfId="47235"/>
    <cellStyle name="强调文字颜色 6 2 3 3 2 3 3 2" xfId="47236"/>
    <cellStyle name="强调文字颜色 6 2 3 3 2 3 4" xfId="47237"/>
    <cellStyle name="强调文字颜色 6 2 3 3 2 3 4 2" xfId="47238"/>
    <cellStyle name="强调文字颜色 6 2 3 3 2 4" xfId="47239"/>
    <cellStyle name="强调文字颜色 6 2 3 3 2 4 2" xfId="47240"/>
    <cellStyle name="强调文字颜色 6 2 3 3 2 4 2 2" xfId="47241"/>
    <cellStyle name="强调文字颜色 6 2 3 3 2 4 3" xfId="47242"/>
    <cellStyle name="强调文字颜色 6 2 3 3 2 4 3 2" xfId="47243"/>
    <cellStyle name="强调文字颜色 6 2 3 3 2 4 4" xfId="47244"/>
    <cellStyle name="强调文字颜色 6 2 3 3 2 5" xfId="47245"/>
    <cellStyle name="强调文字颜色 6 2 3 3 2 5 2" xfId="47246"/>
    <cellStyle name="强调文字颜色 6 2 3 3 2 6" xfId="47247"/>
    <cellStyle name="强调文字颜色 6 2 3 3 2 6 2" xfId="47248"/>
    <cellStyle name="强调文字颜色 6 2 3 3 2 7" xfId="47249"/>
    <cellStyle name="强调文字颜色 6 2 3 3 3" xfId="47250"/>
    <cellStyle name="强调文字颜色 6 2 3 3 3 2" xfId="47251"/>
    <cellStyle name="强调文字颜色 6 2 3 3 3 2 2" xfId="47252"/>
    <cellStyle name="强调文字颜色 6 2 3 3 3 2 2 2" xfId="47253"/>
    <cellStyle name="强调文字颜色 6 2 3 3 3 2 3" xfId="47254"/>
    <cellStyle name="强调文字颜色 6 2 3 3 3 2 3 2" xfId="47255"/>
    <cellStyle name="强调文字颜色 6 2 3 3 3 2 4" xfId="47256"/>
    <cellStyle name="强调文字颜色 6 2 3 3 3 3" xfId="47257"/>
    <cellStyle name="强调文字颜色 6 2 3 3 3 3 2" xfId="47258"/>
    <cellStyle name="强调文字颜色 6 2 3 3 3 4" xfId="47259"/>
    <cellStyle name="强调文字颜色 6 2 3 3 3 4 2" xfId="47260"/>
    <cellStyle name="强调文字颜色 6 2 3 3 3 5" xfId="47261"/>
    <cellStyle name="强调文字颜色 6 2 3 3 4" xfId="47262"/>
    <cellStyle name="强调文字颜色 6 2 3 3 4 2" xfId="47263"/>
    <cellStyle name="强调文字颜色 6 2 3 3 4 2 2" xfId="47264"/>
    <cellStyle name="强调文字颜色 6 2 3 3 4 3" xfId="47265"/>
    <cellStyle name="强调文字颜色 6 2 3 3 4 3 2" xfId="47266"/>
    <cellStyle name="强调文字颜色 6 2 3 3 4 4" xfId="47267"/>
    <cellStyle name="强调文字颜色 6 2 3 3 5" xfId="47268"/>
    <cellStyle name="强调文字颜色 6 2 3 3 5 2" xfId="47269"/>
    <cellStyle name="强调文字颜色 6 2 3 3 6" xfId="47270"/>
    <cellStyle name="强调文字颜色 6 2 3 3 6 2" xfId="47271"/>
    <cellStyle name="强调文字颜色 6 2 3 3 7" xfId="47272"/>
    <cellStyle name="强调文字颜色 6 2 3 4" xfId="47273"/>
    <cellStyle name="强调文字颜色 6 2 3 4 2" xfId="47274"/>
    <cellStyle name="强调文字颜色 6 2 3 4 2 2" xfId="47275"/>
    <cellStyle name="强调文字颜色 6 2 3 4 2 2 2" xfId="47276"/>
    <cellStyle name="强调文字颜色 6 2 3 4 2 2 2 2" xfId="47277"/>
    <cellStyle name="强调文字颜色 6 2 3 4 2 2 3" xfId="47278"/>
    <cellStyle name="强调文字颜色 6 2 3 4 2 2 3 2" xfId="47279"/>
    <cellStyle name="强调文字颜色 6 2 3 4 2 2 4" xfId="47280"/>
    <cellStyle name="强调文字颜色 6 2 3 4 2 3" xfId="47281"/>
    <cellStyle name="强调文字颜色 6 2 3 4 2 3 2" xfId="47282"/>
    <cellStyle name="强调文字颜色 6 2 3 4 2 4" xfId="47283"/>
    <cellStyle name="强调文字颜色 6 2 3 4 2 4 2" xfId="47284"/>
    <cellStyle name="强调文字颜色 6 2 3 4 2 5" xfId="47285"/>
    <cellStyle name="强调文字颜色 6 2 3 4 3" xfId="47286"/>
    <cellStyle name="强调文字颜色 6 2 3 4 3 2" xfId="47287"/>
    <cellStyle name="强调文字颜色 6 2 3 4 3 2 2" xfId="47288"/>
    <cellStyle name="强调文字颜色 6 2 3 4 3 2 2 2" xfId="47289"/>
    <cellStyle name="强调文字颜色 6 2 3 4 3 2 3" xfId="47290"/>
    <cellStyle name="强调文字颜色 6 2 3 4 3 2 3 2" xfId="47291"/>
    <cellStyle name="强调文字颜色 6 2 3 4 3 2 4" xfId="47292"/>
    <cellStyle name="强调文字颜色 6 2 3 4 3 3" xfId="47293"/>
    <cellStyle name="强调文字颜色 6 2 3 4 3 3 2" xfId="47294"/>
    <cellStyle name="强调文字颜色 6 2 3 4 3 4" xfId="47295"/>
    <cellStyle name="强调文字颜色 6 2 3 4 3 4 2" xfId="47296"/>
    <cellStyle name="强调文字颜色 6 2 3 4 3 5" xfId="47297"/>
    <cellStyle name="强调文字颜色 6 2 3 4 4" xfId="47298"/>
    <cellStyle name="强调文字颜色 6 2 3 4 4 2" xfId="47299"/>
    <cellStyle name="强调文字颜色 6 2 3 4 4 2 2" xfId="47300"/>
    <cellStyle name="强调文字颜色 6 2 3 4 4 3" xfId="47301"/>
    <cellStyle name="强调文字颜色 6 2 3 4 4 3 2" xfId="47302"/>
    <cellStyle name="强调文字颜色 6 2 3 4 4 4" xfId="47303"/>
    <cellStyle name="强调文字颜色 6 2 3 4 5" xfId="47304"/>
    <cellStyle name="强调文字颜色 6 2 3 4 5 2" xfId="47305"/>
    <cellStyle name="强调文字颜色 6 2 3 4 6" xfId="47306"/>
    <cellStyle name="强调文字颜色 6 2 3 4 6 2" xfId="47307"/>
    <cellStyle name="强调文字颜色 6 2 3 4 7" xfId="47308"/>
    <cellStyle name="强调文字颜色 6 2 3 5" xfId="47309"/>
    <cellStyle name="强调文字颜色 6 2 3 5 2" xfId="47310"/>
    <cellStyle name="强调文字颜色 6 2 3 5 2 2" xfId="47311"/>
    <cellStyle name="强调文字颜色 6 2 3 5 2 2 2" xfId="47312"/>
    <cellStyle name="强调文字颜色 6 2 3 5 2 3" xfId="47313"/>
    <cellStyle name="强调文字颜色 6 2 3 5 2 3 2" xfId="47314"/>
    <cellStyle name="强调文字颜色 6 2 3 5 2 4" xfId="47315"/>
    <cellStyle name="强调文字颜色 6 2 3 5 3" xfId="47316"/>
    <cellStyle name="强调文字颜色 6 2 3 5 3 2" xfId="47317"/>
    <cellStyle name="强调文字颜色 6 2 3 5 4" xfId="47318"/>
    <cellStyle name="强调文字颜色 6 2 3 5 4 2" xfId="47319"/>
    <cellStyle name="强调文字颜色 6 2 3 5 5" xfId="47320"/>
    <cellStyle name="强调文字颜色 6 2 3 6" xfId="47321"/>
    <cellStyle name="强调文字颜色 6 2 3 6 2" xfId="47322"/>
    <cellStyle name="强调文字颜色 6 2 3 6 2 2" xfId="47323"/>
    <cellStyle name="强调文字颜色 6 2 3 6 3" xfId="47324"/>
    <cellStyle name="强调文字颜色 6 2 3 6 3 2" xfId="47325"/>
    <cellStyle name="强调文字颜色 6 2 3 6 4" xfId="47326"/>
    <cellStyle name="强调文字颜色 6 2 3 7" xfId="47327"/>
    <cellStyle name="强调文字颜色 6 2 3 7 2" xfId="47328"/>
    <cellStyle name="强调文字颜色 6 2 3 8" xfId="47329"/>
    <cellStyle name="强调文字颜色 6 2 3 8 2" xfId="47330"/>
    <cellStyle name="强调文字颜色 6 2 3 9" xfId="47331"/>
    <cellStyle name="强调文字颜色 6 2 4" xfId="47332"/>
    <cellStyle name="强调文字颜色 6 2 4 2 2 2" xfId="47333"/>
    <cellStyle name="强调文字颜色 6 2 4 2 2 2 2" xfId="47334"/>
    <cellStyle name="强调文字颜色 6 2 4 2 2 2 2 2" xfId="47335"/>
    <cellStyle name="强调文字颜色 6 2 4 2 2 2 2 2 2" xfId="47336"/>
    <cellStyle name="强调文字颜色 6 2 4 2 2 2 2 2 2 2" xfId="47337"/>
    <cellStyle name="注释 2 3 8" xfId="47338"/>
    <cellStyle name="强调文字颜色 6 2 4 2 2 2 2 2 3" xfId="47339"/>
    <cellStyle name="强调文字颜色 6 2 4 2 2 2 2 2 3 2" xfId="47340"/>
    <cellStyle name="注释 2 4 8" xfId="47341"/>
    <cellStyle name="强调文字颜色 6 2 4 2 2 2 2 2 4" xfId="47342"/>
    <cellStyle name="强调文字颜色 6 2 4 2 2 2 2 3" xfId="47343"/>
    <cellStyle name="强调文字颜色 6 2 4 2 2 2 2 3 2" xfId="47344"/>
    <cellStyle name="强调文字颜色 6 2 4 2 2 2 2 4 2" xfId="47345"/>
    <cellStyle name="强调文字颜色 6 2 4 2 2 2 2 5" xfId="47346"/>
    <cellStyle name="强调文字颜色 6 2 4 2 2 2 3" xfId="47347"/>
    <cellStyle name="强调文字颜色 6 2 4 2 2 2 3 2" xfId="47348"/>
    <cellStyle name="强调文字颜色 6 2 4 2 2 2 3 2 2" xfId="47349"/>
    <cellStyle name="强调文字颜色 6 2 4 2 2 2 3 2 2 2" xfId="47350"/>
    <cellStyle name="强调文字颜色 6 2 4 2 2 2 3 2 3" xfId="47351"/>
    <cellStyle name="强调文字颜色 6 2 4 2 2 2 3 2 3 2" xfId="47352"/>
    <cellStyle name="强调文字颜色 6 2 4 2 2 2 3 2 4" xfId="47353"/>
    <cellStyle name="强调文字颜色 6 2 4 2 2 2 3 3" xfId="47354"/>
    <cellStyle name="强调文字颜色 6 2 4 2 2 2 3 3 2" xfId="47355"/>
    <cellStyle name="强调文字颜色 6 2 4 2 2 2 3 4 2" xfId="47356"/>
    <cellStyle name="强调文字颜色 6 2 4 2 2 2 3 5" xfId="47357"/>
    <cellStyle name="强调文字颜色 6 2 4 2 2 2 4" xfId="47358"/>
    <cellStyle name="强调文字颜色 6 2 4 2 2 2 4 2" xfId="47359"/>
    <cellStyle name="强调文字颜色 6 2 4 2 2 2 4 2 2" xfId="47360"/>
    <cellStyle name="强调文字颜色 6 2 4 2 2 2 4 3" xfId="47361"/>
    <cellStyle name="强调文字颜色 6 2 4 2 2 2 4 3 2" xfId="47362"/>
    <cellStyle name="强调文字颜色 6 2 4 2 2 2 4 4" xfId="47363"/>
    <cellStyle name="强调文字颜色 6 2 6 2 2" xfId="47364"/>
    <cellStyle name="强调文字颜色 6 2 4 2 2 2 5" xfId="47365"/>
    <cellStyle name="强调文字颜色 6 2 4 2 2 2 5 2" xfId="47366"/>
    <cellStyle name="强调文字颜色 6 2 4 2 2 2 6" xfId="47367"/>
    <cellStyle name="强调文字颜色 6 2 4 2 2 2 6 2" xfId="47368"/>
    <cellStyle name="强调文字颜色 6 2 4 2 2 2 7" xfId="47369"/>
    <cellStyle name="强调文字颜色 6 2 4 2 2 3" xfId="47370"/>
    <cellStyle name="强调文字颜色 6 2 4 2 2 3 2" xfId="47371"/>
    <cellStyle name="强调文字颜色 6 2 4 2 2 3 2 2" xfId="47372"/>
    <cellStyle name="强调文字颜色 6 2 4 2 2 3 2 2 2" xfId="47373"/>
    <cellStyle name="强调文字颜色 6 2 4 2 2 3 2 3" xfId="47374"/>
    <cellStyle name="强调文字颜色 6 2 4 2 2 3 2 3 2" xfId="47375"/>
    <cellStyle name="强调文字颜色 6 2 4 2 2 3 2 4" xfId="47376"/>
    <cellStyle name="强调文字颜色 6 2 4 2 2 3 3" xfId="47377"/>
    <cellStyle name="强调文字颜色 6 2 4 2 2 3 3 2" xfId="47378"/>
    <cellStyle name="强调文字颜色 6 2 4 2 2 3 4" xfId="47379"/>
    <cellStyle name="强调文字颜色 6 2 4 2 2 3 4 2" xfId="47380"/>
    <cellStyle name="强调文字颜色 6 2 4 2 2 4" xfId="47381"/>
    <cellStyle name="强调文字颜色 6 2 4 2 2 4 2" xfId="47382"/>
    <cellStyle name="强调文字颜色 6 2 4 2 2 4 2 2" xfId="47383"/>
    <cellStyle name="强调文字颜色 6 2 4 2 2 4 3" xfId="47384"/>
    <cellStyle name="强调文字颜色 6 2 4 2 2 4 3 2" xfId="47385"/>
    <cellStyle name="强调文字颜色 6 2 4 2 2 4 4" xfId="47386"/>
    <cellStyle name="强调文字颜色 6 2 4 2 2 5" xfId="47387"/>
    <cellStyle name="强调文字颜色 6 2 4 2 2 5 2" xfId="47388"/>
    <cellStyle name="强调文字颜色 6 2 4 2 2 6" xfId="47389"/>
    <cellStyle name="强调文字颜色 6 2 4 2 2 6 2" xfId="47390"/>
    <cellStyle name="强调文字颜色 6 2 4 2 2 7" xfId="47391"/>
    <cellStyle name="强调文字颜色 6 2 4 2 3" xfId="47392"/>
    <cellStyle name="强调文字颜色 6 2 4 2 3 2" xfId="47393"/>
    <cellStyle name="强调文字颜色 6 2 4 2 3 2 2" xfId="47394"/>
    <cellStyle name="强调文字颜色 6 2 4 2 3 2 2 2" xfId="47395"/>
    <cellStyle name="强调文字颜色 6 2 4 2 3 2 2 2 2" xfId="47396"/>
    <cellStyle name="强调文字颜色 6 2 4 2 3 2 2 3" xfId="47397"/>
    <cellStyle name="强调文字颜色 6 2 4 2 3 2 2 3 2" xfId="47398"/>
    <cellStyle name="强调文字颜色 6 2 4 2 3 2 2 4" xfId="47399"/>
    <cellStyle name="强调文字颜色 6 2 4 2 3 2 3" xfId="47400"/>
    <cellStyle name="强调文字颜色 6 2 4 2 3 2 3 2" xfId="47401"/>
    <cellStyle name="强调文字颜色 6 2 4 2 3 2 4 2" xfId="47402"/>
    <cellStyle name="强调文字颜色 6 2 4 2 3 2 5" xfId="47403"/>
    <cellStyle name="强调文字颜色 6 2 4 2 3 3" xfId="47404"/>
    <cellStyle name="强调文字颜色 6 2 4 2 3 3 2" xfId="47405"/>
    <cellStyle name="强调文字颜色 6 2 4 2 3 3 2 2" xfId="47406"/>
    <cellStyle name="强调文字颜色 6 2 4 2 3 3 2 2 2" xfId="47407"/>
    <cellStyle name="强调文字颜色 6 2 4 2 3 3 2 3" xfId="47408"/>
    <cellStyle name="强调文字颜色 6 2 4 2 3 3 2 3 2" xfId="47409"/>
    <cellStyle name="强调文字颜色 6 2 4 2 3 3 2 4" xfId="47410"/>
    <cellStyle name="强调文字颜色 6 2 4 2 3 3 3" xfId="47411"/>
    <cellStyle name="强调文字颜色 6 2 4 2 3 3 3 2" xfId="47412"/>
    <cellStyle name="强调文字颜色 6 2 4 2 3 3 4 2" xfId="47413"/>
    <cellStyle name="强调文字颜色 6 2 4 2 3 4" xfId="47414"/>
    <cellStyle name="强调文字颜色 6 2 4 2 3 4 2" xfId="47415"/>
    <cellStyle name="强调文字颜色 6 2 4 2 3 4 2 2" xfId="47416"/>
    <cellStyle name="强调文字颜色 6 2 4 2 3 4 3" xfId="47417"/>
    <cellStyle name="强调文字颜色 6 2 4 2 3 4 3 2" xfId="47418"/>
    <cellStyle name="强调文字颜色 6 2 4 2 3 4 4" xfId="47419"/>
    <cellStyle name="强调文字颜色 6 2 4 2 3 5" xfId="47420"/>
    <cellStyle name="强调文字颜色 6 2 4 2 3 5 2" xfId="47421"/>
    <cellStyle name="强调文字颜色 6 2 4 2 3 6" xfId="47422"/>
    <cellStyle name="强调文字颜色 6 2 4 2 3 6 2" xfId="47423"/>
    <cellStyle name="强调文字颜色 6 2 4 2 3 7" xfId="47424"/>
    <cellStyle name="强调文字颜色 6 2 4 2 4" xfId="47425"/>
    <cellStyle name="强调文字颜色 6 2 4 2 4 2" xfId="47426"/>
    <cellStyle name="强调文字颜色 6 2 4 2 4 2 2" xfId="47427"/>
    <cellStyle name="强调文字颜色 6 2 4 2 4 2 2 2" xfId="47428"/>
    <cellStyle name="强调文字颜色 6 2 4 2 4 2 3" xfId="47429"/>
    <cellStyle name="强调文字颜色 6 2 4 2 4 2 3 2" xfId="47430"/>
    <cellStyle name="强调文字颜色 6 2 4 2 4 2 4" xfId="47431"/>
    <cellStyle name="强调文字颜色 6 2 4 2 4 3" xfId="47432"/>
    <cellStyle name="强调文字颜色 6 2 4 2 4 3 2" xfId="47433"/>
    <cellStyle name="强调文字颜色 6 2 4 2 4 4" xfId="47434"/>
    <cellStyle name="强调文字颜色 6 2 4 2 4 4 2" xfId="47435"/>
    <cellStyle name="强调文字颜色 6 2 4 2 4 5" xfId="47436"/>
    <cellStyle name="强调文字颜色 6 2 4 2 8" xfId="47437"/>
    <cellStyle name="强调文字颜色 6 2 4 3 2" xfId="47438"/>
    <cellStyle name="强调文字颜色 6 2 4 3 2 2 2 2 2" xfId="47439"/>
    <cellStyle name="强调文字颜色 6 2 4 3 2 2 2 3 2" xfId="47440"/>
    <cellStyle name="强调文字颜色 6 2 4 3 2 2 2 4" xfId="47441"/>
    <cellStyle name="强调文字颜色 6 2 4 3 2 2 4 2" xfId="47442"/>
    <cellStyle name="强调文字颜色 6 2 4 3 2 2 5" xfId="47443"/>
    <cellStyle name="强调文字颜色 6 2 4 3 2 3 2 2" xfId="47444"/>
    <cellStyle name="强调文字颜色 6 2 4 3 2 3 2 2 2" xfId="47445"/>
    <cellStyle name="强调文字颜色 6 2 4 3 2 3 2 3" xfId="47446"/>
    <cellStyle name="强调文字颜色 6 2 4 3 2 3 2 3 2" xfId="47447"/>
    <cellStyle name="强调文字颜色 6 2 4 3 2 3 2 4" xfId="47448"/>
    <cellStyle name="强调文字颜色 6 2 4 3 2 3 3" xfId="47449"/>
    <cellStyle name="强调文字颜色 6 2 4 3 2 3 3 2" xfId="47450"/>
    <cellStyle name="强调文字颜色 6 2 4 3 2 3 4" xfId="47451"/>
    <cellStyle name="强调文字颜色 6 2 4 3 2 3 4 2" xfId="47452"/>
    <cellStyle name="强调文字颜色 6 2 4 3 2 4 2 2" xfId="47453"/>
    <cellStyle name="强调文字颜色 6 2 4 3 2 4 3" xfId="47454"/>
    <cellStyle name="强调文字颜色 6 2 4 3 2 4 3 2" xfId="47455"/>
    <cellStyle name="强调文字颜色 6 2 4 3 2 4 4" xfId="47456"/>
    <cellStyle name="强调文字颜色 6 2 4 3 2 5 2" xfId="47457"/>
    <cellStyle name="强调文字颜色 6 2 4 3 2 6" xfId="47458"/>
    <cellStyle name="强调文字颜色 6 2 4 3 2 6 2" xfId="47459"/>
    <cellStyle name="强调文字颜色 6 2 4 3 2 7" xfId="47460"/>
    <cellStyle name="强调文字颜色 6 2 4 3 3" xfId="47461"/>
    <cellStyle name="强调文字颜色 6 2 4 3 3 2 3" xfId="47462"/>
    <cellStyle name="强调文字颜色 6 2 4 3 3 2 4" xfId="47463"/>
    <cellStyle name="强调文字颜色 6 2 4 3 3 4 2" xfId="47464"/>
    <cellStyle name="强调文字颜色 6 2 4 3 3 5" xfId="47465"/>
    <cellStyle name="强调文字颜色 6 2 4 3 4" xfId="47466"/>
    <cellStyle name="强调文字颜色 6 2 4 3 4 3 2" xfId="47467"/>
    <cellStyle name="强调文字颜色 6 2 4 3 4 4" xfId="47468"/>
    <cellStyle name="强调文字颜色 6 2 4 3 6" xfId="47469"/>
    <cellStyle name="强调文字颜色 6 2 4 3 6 2" xfId="47470"/>
    <cellStyle name="强调文字颜色 6 2 4 3 7" xfId="47471"/>
    <cellStyle name="适中 2 4 2 3 3 2 2 2" xfId="47472"/>
    <cellStyle name="强调文字颜色 6 2 4 4" xfId="47473"/>
    <cellStyle name="强调文字颜色 6 2 4 4 2" xfId="47474"/>
    <cellStyle name="强调文字颜色 6 2 4 4 2 2" xfId="47475"/>
    <cellStyle name="强调文字颜色 6 2 4 4 2 2 2" xfId="47476"/>
    <cellStyle name="强调文字颜色 6 2 4 4 2 2 2 2" xfId="47477"/>
    <cellStyle name="强调文字颜色 6 2 4 4 2 2 3" xfId="47478"/>
    <cellStyle name="强调文字颜色 6 2 4 4 2 2 3 2" xfId="47479"/>
    <cellStyle name="强调文字颜色 6 2 4 4 2 2 4" xfId="47480"/>
    <cellStyle name="强调文字颜色 6 2 4 4 2 3" xfId="47481"/>
    <cellStyle name="强调文字颜色 6 2 4 4 2 3 2" xfId="47482"/>
    <cellStyle name="强调文字颜色 6 2 4 4 2 4" xfId="47483"/>
    <cellStyle name="强调文字颜色 6 2 4 4 2 4 2" xfId="47484"/>
    <cellStyle name="强调文字颜色 6 2 4 4 2 5" xfId="47485"/>
    <cellStyle name="强调文字颜色 6 2 4 4 3" xfId="47486"/>
    <cellStyle name="强调文字颜色 6 2 4 4 3 2" xfId="47487"/>
    <cellStyle name="强调文字颜色 6 2 4 4 3 2 2" xfId="47488"/>
    <cellStyle name="强调文字颜色 6 2 4 4 3 2 3" xfId="47489"/>
    <cellStyle name="强调文字颜色 6 2 4 4 3 3" xfId="47490"/>
    <cellStyle name="强调文字颜色 6 2 4 4 3 3 2" xfId="47491"/>
    <cellStyle name="强调文字颜色 6 2 4 4 3 4" xfId="47492"/>
    <cellStyle name="强调文字颜色 6 2 4 4 3 4 2" xfId="47493"/>
    <cellStyle name="强调文字颜色 6 2 4 4 3 5" xfId="47494"/>
    <cellStyle name="强调文字颜色 6 2 4 4 4" xfId="47495"/>
    <cellStyle name="强调文字颜色 6 2 4 4 4 2" xfId="47496"/>
    <cellStyle name="强调文字颜色 6 2 4 4 4 2 2" xfId="47497"/>
    <cellStyle name="强调文字颜色 6 2 4 4 4 3" xfId="47498"/>
    <cellStyle name="强调文字颜色 6 2 4 4 4 3 2" xfId="47499"/>
    <cellStyle name="强调文字颜色 6 2 4 4 4 4" xfId="47500"/>
    <cellStyle name="强调文字颜色 6 2 4 4 5 2" xfId="47501"/>
    <cellStyle name="强调文字颜色 6 2 4 4 6" xfId="47502"/>
    <cellStyle name="强调文字颜色 6 2 4 4 6 2" xfId="47503"/>
    <cellStyle name="强调文字颜色 6 2 4 4 7" xfId="47504"/>
    <cellStyle name="适中 2 4 2 3 3 2 3 2" xfId="47505"/>
    <cellStyle name="强调文字颜色 6 2 4 5" xfId="47506"/>
    <cellStyle name="强调文字颜色 6 2 4 5 2" xfId="47507"/>
    <cellStyle name="强调文字颜色 6 2 4 5 2 2" xfId="47508"/>
    <cellStyle name="强调文字颜色 6 2 4 5 2 2 2" xfId="47509"/>
    <cellStyle name="强调文字颜色 6 2 4 5 2 3" xfId="47510"/>
    <cellStyle name="强调文字颜色 6 2 4 5 2 3 2" xfId="47511"/>
    <cellStyle name="强调文字颜色 6 2 4 5 2 4" xfId="47512"/>
    <cellStyle name="强调文字颜色 6 2 4 5 3" xfId="47513"/>
    <cellStyle name="强调文字颜色 6 2 4 5 3 2" xfId="47514"/>
    <cellStyle name="强调文字颜色 6 2 4 5 4" xfId="47515"/>
    <cellStyle name="强调文字颜色 6 2 4 5 4 2" xfId="47516"/>
    <cellStyle name="强调文字颜色 6 2 4 5 5" xfId="47517"/>
    <cellStyle name="强调文字颜色 6 2 4 6" xfId="47518"/>
    <cellStyle name="强调文字颜色 6 2 4 6 2" xfId="47519"/>
    <cellStyle name="强调文字颜色 6 2 4 6 2 2" xfId="47520"/>
    <cellStyle name="强调文字颜色 6 2 4 6 3" xfId="47521"/>
    <cellStyle name="强调文字颜色 6 2 4 6 3 2" xfId="47522"/>
    <cellStyle name="强调文字颜色 6 2 4 6 4" xfId="47523"/>
    <cellStyle name="强调文字颜色 6 2 4 7" xfId="47524"/>
    <cellStyle name="强调文字颜色 6 2 4 7 2" xfId="47525"/>
    <cellStyle name="强调文字颜色 6 2 4 8" xfId="47526"/>
    <cellStyle name="强调文字颜色 6 2 4 8 2" xfId="47527"/>
    <cellStyle name="强调文字颜色 6 2 4 9" xfId="47528"/>
    <cellStyle name="强调文字颜色 6 2 5" xfId="47529"/>
    <cellStyle name="强调文字颜色 6 2 5 2 2 2" xfId="47530"/>
    <cellStyle name="强调文字颜色 6 2 5 2 2 2 2" xfId="47531"/>
    <cellStyle name="强调文字颜色 6 2 5 2 2 2 2 2" xfId="47532"/>
    <cellStyle name="强调文字颜色 6 2 5 2 2 2 2 2 2" xfId="47533"/>
    <cellStyle name="强调文字颜色 6 2 5 2 2 2 2 3" xfId="47534"/>
    <cellStyle name="强调文字颜色 6 2 5 2 2 2 2 3 2" xfId="47535"/>
    <cellStyle name="强调文字颜色 6 2 5 2 2 2 2 4" xfId="47536"/>
    <cellStyle name="强调文字颜色 6 2 5 2 2 2 3" xfId="47537"/>
    <cellStyle name="强调文字颜色 6 2 5 2 2 2 3 2" xfId="47538"/>
    <cellStyle name="强调文字颜色 6 2 5 2 2 2 4" xfId="47539"/>
    <cellStyle name="强调文字颜色 6 2 5 2 2 2 4 2" xfId="47540"/>
    <cellStyle name="强调文字颜色 6 2 5 2 2 2 5" xfId="47541"/>
    <cellStyle name="强调文字颜色 6 2 5 2 2 3" xfId="47542"/>
    <cellStyle name="强调文字颜色 6 2 5 2 2 3 2" xfId="47543"/>
    <cellStyle name="强调文字颜色 6 2 5 2 2 3 2 2" xfId="47544"/>
    <cellStyle name="强调文字颜色 6 2 5 2 2 3 2 2 2" xfId="47545"/>
    <cellStyle name="强调文字颜色 6 2 5 2 2 3 2 3" xfId="47546"/>
    <cellStyle name="强调文字颜色 6 2 5 2 2 3 2 3 2" xfId="47547"/>
    <cellStyle name="强调文字颜色 6 2 5 2 2 3 2 4" xfId="47548"/>
    <cellStyle name="强调文字颜色 6 2 5 2 2 3 3" xfId="47549"/>
    <cellStyle name="强调文字颜色 6 2 5 2 2 3 3 2" xfId="47550"/>
    <cellStyle name="强调文字颜色 6 2 5 2 2 3 4" xfId="47551"/>
    <cellStyle name="强调文字颜色 6 2 5 2 2 3 4 2" xfId="47552"/>
    <cellStyle name="强调文字颜色 6 2 5 2 2 4" xfId="47553"/>
    <cellStyle name="强调文字颜色 6 2 5 2 2 4 2" xfId="47554"/>
    <cellStyle name="强调文字颜色 6 2 5 2 2 4 2 2" xfId="47555"/>
    <cellStyle name="强调文字颜色 6 2 5 2 2 4 3" xfId="47556"/>
    <cellStyle name="强调文字颜色 6 2 5 2 2 4 3 2" xfId="47557"/>
    <cellStyle name="强调文字颜色 6 2 5 2 2 4 4" xfId="47558"/>
    <cellStyle name="强调文字颜色 6 2 5 2 2 5" xfId="47559"/>
    <cellStyle name="强调文字颜色 6 2 5 2 2 5 2" xfId="47560"/>
    <cellStyle name="强调文字颜色 6 2 5 2 2 6" xfId="47561"/>
    <cellStyle name="强调文字颜色 6 2 5 2 2 6 2" xfId="47562"/>
    <cellStyle name="强调文字颜色 6 2 5 2 2 7" xfId="47563"/>
    <cellStyle name="强调文字颜色 6 2 5 2 3" xfId="47564"/>
    <cellStyle name="强调文字颜色 6 2 5 2 3 2" xfId="47565"/>
    <cellStyle name="强调文字颜色 6 2 5 2 3 3" xfId="47566"/>
    <cellStyle name="强调文字颜色 6 2 5 2 3 4" xfId="47567"/>
    <cellStyle name="强调文字颜色 6 2 5 2 3 5" xfId="47568"/>
    <cellStyle name="强调文字颜色 6 2 5 2 4" xfId="47569"/>
    <cellStyle name="强调文字颜色 6 2 5 2 4 2" xfId="47570"/>
    <cellStyle name="强调文字颜色 6 2 5 2 4 3" xfId="47571"/>
    <cellStyle name="强调文字颜色 6 2 5 2 4 4" xfId="47572"/>
    <cellStyle name="强调文字颜色 6 2 5 3 2" xfId="47573"/>
    <cellStyle name="强调文字颜色 6 2 5 3 3" xfId="47574"/>
    <cellStyle name="强调文字颜色 6 2 5 3 3 5" xfId="47575"/>
    <cellStyle name="强调文字颜色 6 2 5 3 4" xfId="47576"/>
    <cellStyle name="强调文字颜色 6 2 5 3 4 4" xfId="47577"/>
    <cellStyle name="强调文字颜色 6 2 5 3 6" xfId="47578"/>
    <cellStyle name="强调文字颜色 6 2 5 3 6 2" xfId="47579"/>
    <cellStyle name="强调文字颜色 6 2 5 3 7" xfId="47580"/>
    <cellStyle name="强调文字颜色 6 2 5 4" xfId="47581"/>
    <cellStyle name="强调文字颜色 6 2 5 4 2" xfId="47582"/>
    <cellStyle name="强调文字颜色 6 2 5 4 2 2" xfId="47583"/>
    <cellStyle name="强调文字颜色 6 2 5 4 2 2 2" xfId="47584"/>
    <cellStyle name="强调文字颜色 6 2 5 4 2 3" xfId="47585"/>
    <cellStyle name="强调文字颜色 6 2 5 4 2 3 2" xfId="47586"/>
    <cellStyle name="强调文字颜色 6 2 5 4 2 4" xfId="47587"/>
    <cellStyle name="强调文字颜色 6 2 5 4 3" xfId="47588"/>
    <cellStyle name="强调文字颜色 6 2 5 4 3 2" xfId="47589"/>
    <cellStyle name="强调文字颜色 6 2 5 4 4" xfId="47590"/>
    <cellStyle name="强调文字颜色 6 2 5 4 4 2" xfId="47591"/>
    <cellStyle name="强调文字颜色 6 2 5 5" xfId="47592"/>
    <cellStyle name="强调文字颜色 6 2 5 5 2" xfId="47593"/>
    <cellStyle name="强调文字颜色 6 2 5 5 2 2" xfId="47594"/>
    <cellStyle name="强调文字颜色 6 2 5 5 3" xfId="47595"/>
    <cellStyle name="强调文字颜色 6 2 5 5 3 2" xfId="47596"/>
    <cellStyle name="强调文字颜色 6 2 5 5 4" xfId="47597"/>
    <cellStyle name="强调文字颜色 6 2 5 6" xfId="47598"/>
    <cellStyle name="强调文字颜色 6 2 5 6 2" xfId="47599"/>
    <cellStyle name="强调文字颜色 6 2 5 7" xfId="47600"/>
    <cellStyle name="强调文字颜色 6 2 5 7 2" xfId="47601"/>
    <cellStyle name="强调文字颜色 6 2 5 8" xfId="47602"/>
    <cellStyle name="强调文字颜色 6 2 6" xfId="47603"/>
    <cellStyle name="强调文字颜色 6 2 6 2 2 2" xfId="47604"/>
    <cellStyle name="强调文字颜色 6 2 6 2 2 2 2" xfId="47605"/>
    <cellStyle name="强调文字颜色 6 2 6 2 2 2 2 2" xfId="47606"/>
    <cellStyle name="强调文字颜色 6 2 6 2 2 2 3" xfId="47607"/>
    <cellStyle name="输出 2 5 2 2 4 2 2" xfId="47608"/>
    <cellStyle name="强调文字颜色 6 2 6 2 2 2 4" xfId="47609"/>
    <cellStyle name="输出 2 5 2 2 4 2 3" xfId="47610"/>
    <cellStyle name="强调文字颜色 6 2 6 2 2 3" xfId="47611"/>
    <cellStyle name="强调文字颜色 6 2 6 2 2 3 2" xfId="47612"/>
    <cellStyle name="强调文字颜色 6 2 6 2 2 4" xfId="47613"/>
    <cellStyle name="强调文字颜色 6 2 6 2 2 4 2" xfId="47614"/>
    <cellStyle name="强调文字颜色 6 2 6 2 2 5" xfId="47615"/>
    <cellStyle name="强调文字颜色 6 2 6 2 3" xfId="47616"/>
    <cellStyle name="强调文字颜色 6 2 6 2 3 2" xfId="47617"/>
    <cellStyle name="强调文字颜色 6 2 6 2 3 2 2" xfId="47618"/>
    <cellStyle name="强调文字颜色 6 2 6 2 3 2 2 2" xfId="47619"/>
    <cellStyle name="强调文字颜色 6 2 6 2 3 2 3" xfId="47620"/>
    <cellStyle name="输出 2 5 2 2 5 2 2" xfId="47621"/>
    <cellStyle name="强调文字颜色 6 2 6 2 3 2 4" xfId="47622"/>
    <cellStyle name="强调文字颜色 6 2 6 2 3 3" xfId="47623"/>
    <cellStyle name="强调文字颜色 6 2 6 2 3 3 2" xfId="47624"/>
    <cellStyle name="强调文字颜色 6 2 6 2 3 4" xfId="47625"/>
    <cellStyle name="强调文字颜色 6 2 6 2 3 4 2" xfId="47626"/>
    <cellStyle name="强调文字颜色 6 2 6 2 3 5" xfId="47627"/>
    <cellStyle name="强调文字颜色 6 2 6 2 4" xfId="47628"/>
    <cellStyle name="强调文字颜色 6 2 6 2 4 2" xfId="47629"/>
    <cellStyle name="强调文字颜色 6 2 6 2 4 2 2" xfId="47630"/>
    <cellStyle name="强调文字颜色 6 2 6 2 4 3" xfId="47631"/>
    <cellStyle name="强调文字颜色 6 2 6 2 4 3 2" xfId="47632"/>
    <cellStyle name="强调文字颜色 6 2 6 2 4 4" xfId="47633"/>
    <cellStyle name="强调文字颜色 6 2 6 2 5 2" xfId="47634"/>
    <cellStyle name="强调文字颜色 6 2 6 2 6" xfId="47635"/>
    <cellStyle name="强调文字颜色 6 2 6 2 6 2" xfId="47636"/>
    <cellStyle name="强调文字颜色 6 2 6 2 7" xfId="47637"/>
    <cellStyle name="强调文字颜色 6 2 6 3 2" xfId="47638"/>
    <cellStyle name="强调文字颜色 6 2 6 3 3" xfId="47639"/>
    <cellStyle name="强调文字颜色 6 2 6 3 4" xfId="47640"/>
    <cellStyle name="强调文字颜色 6 2 6 4" xfId="47641"/>
    <cellStyle name="强调文字颜色 6 2 6 4 2" xfId="47642"/>
    <cellStyle name="强调文字颜色 6 2 6 4 2 2" xfId="47643"/>
    <cellStyle name="强调文字颜色 6 2 6 4 3" xfId="47644"/>
    <cellStyle name="强调文字颜色 6 2 6 4 3 2" xfId="47645"/>
    <cellStyle name="强调文字颜色 6 2 6 4 4" xfId="47646"/>
    <cellStyle name="强调文字颜色 6 2 6 5" xfId="47647"/>
    <cellStyle name="强调文字颜色 6 2 6 5 2" xfId="47648"/>
    <cellStyle name="强调文字颜色 6 2 6 6" xfId="47649"/>
    <cellStyle name="强调文字颜色 6 2 6 6 2" xfId="47650"/>
    <cellStyle name="强调文字颜色 6 2 6 7" xfId="47651"/>
    <cellStyle name="强调文字颜色 6 2 7" xfId="47652"/>
    <cellStyle name="强调文字颜色 6 2 7 2" xfId="47653"/>
    <cellStyle name="强调文字颜色 6 2 7 2 2" xfId="47654"/>
    <cellStyle name="强调文字颜色 6 2 7 2 2 2" xfId="47655"/>
    <cellStyle name="强调文字颜色 6 2 7 2 2 2 2" xfId="47656"/>
    <cellStyle name="强调文字颜色 6 2 7 2 2 3" xfId="47657"/>
    <cellStyle name="强调文字颜色 6 2 7 2 2 3 2" xfId="47658"/>
    <cellStyle name="强调文字颜色 6 2 7 2 3" xfId="47659"/>
    <cellStyle name="强调文字颜色 6 2 7 2 3 2" xfId="47660"/>
    <cellStyle name="强调文字颜色 6 2 7 2 4" xfId="47661"/>
    <cellStyle name="强调文字颜色 6 2 7 2 4 2" xfId="47662"/>
    <cellStyle name="强调文字颜色 6 2 7 2 5" xfId="47663"/>
    <cellStyle name="强调文字颜色 6 2 7 3" xfId="47664"/>
    <cellStyle name="强调文字颜色 6 2 7 3 2" xfId="47665"/>
    <cellStyle name="强调文字颜色 6 2 7 3 3" xfId="47666"/>
    <cellStyle name="强调文字颜色 6 2 7 3 4" xfId="47667"/>
    <cellStyle name="强调文字颜色 6 2 7 3 5" xfId="47668"/>
    <cellStyle name="强调文字颜色 6 2 7 4" xfId="47669"/>
    <cellStyle name="强调文字颜色 6 2 7 4 2" xfId="47670"/>
    <cellStyle name="强调文字颜色 6 2 7 4 2 2" xfId="47671"/>
    <cellStyle name="强调文字颜色 6 2 7 4 3" xfId="47672"/>
    <cellStyle name="强调文字颜色 6 2 7 4 3 2" xfId="47673"/>
    <cellStyle name="强调文字颜色 6 2 7 4 4" xfId="47674"/>
    <cellStyle name="强调文字颜色 6 2 7 5" xfId="47675"/>
    <cellStyle name="强调文字颜色 6 2 7 5 2" xfId="47676"/>
    <cellStyle name="强调文字颜色 6 2 7 6" xfId="47677"/>
    <cellStyle name="强调文字颜色 6 2 7 6 2" xfId="47678"/>
    <cellStyle name="强调文字颜色 6 2 7 7" xfId="47679"/>
    <cellStyle name="强调文字颜色 6 2 8" xfId="47680"/>
    <cellStyle name="强调文字颜色 6 2 8 2" xfId="47681"/>
    <cellStyle name="强调文字颜色 6 2 8 2 2" xfId="47682"/>
    <cellStyle name="强调文字颜色 6 2 8 2 2 2" xfId="47683"/>
    <cellStyle name="强调文字颜色 6 2 8 2 3" xfId="47684"/>
    <cellStyle name="强调文字颜色 6 2 8 2 3 2" xfId="47685"/>
    <cellStyle name="强调文字颜色 6 2 8 2 4" xfId="47686"/>
    <cellStyle name="强调文字颜色 6 2 8 3" xfId="47687"/>
    <cellStyle name="强调文字颜色 6 2 8 3 2" xfId="47688"/>
    <cellStyle name="强调文字颜色 6 2 8 4" xfId="47689"/>
    <cellStyle name="强调文字颜色 6 2 8 4 2" xfId="47690"/>
    <cellStyle name="强调文字颜色 6 2 8 5" xfId="47691"/>
    <cellStyle name="强调文字颜色 6 2 9" xfId="47692"/>
    <cellStyle name="强调文字颜色 6 2 9 2" xfId="47693"/>
    <cellStyle name="强调文字颜色 6 2 9 2 2" xfId="47694"/>
    <cellStyle name="强调文字颜色 6 2 9 3" xfId="47695"/>
    <cellStyle name="强调文字颜色 6 2 9 3 2" xfId="47696"/>
    <cellStyle name="强调文字颜色 6 2 9 4" xfId="47697"/>
    <cellStyle name="适中 2" xfId="47698"/>
    <cellStyle name="适中 2 10" xfId="47699"/>
    <cellStyle name="适中 2 10 2" xfId="47700"/>
    <cellStyle name="适中 2 11" xfId="47701"/>
    <cellStyle name="适中 2 11 2" xfId="47702"/>
    <cellStyle name="适中 2 12" xfId="47703"/>
    <cellStyle name="适中 2 2" xfId="47704"/>
    <cellStyle name="适中 2 2 2" xfId="47705"/>
    <cellStyle name="适中 2 2 2 2 2 2" xfId="47706"/>
    <cellStyle name="适中 2 2 2 2 2 2 2" xfId="47707"/>
    <cellStyle name="适中 2 2 2 2 2 2 2 2" xfId="47708"/>
    <cellStyle name="适中 2 2 2 2 2 2 2 2 2" xfId="47709"/>
    <cellStyle name="适中 2 2 2 2 2 2 3 2" xfId="47710"/>
    <cellStyle name="适中 2 2 2 2 2 2 4" xfId="47711"/>
    <cellStyle name="适中 2 2 2 2 2 2 4 2" xfId="47712"/>
    <cellStyle name="适中 2 2 2 2 2 3" xfId="47713"/>
    <cellStyle name="适中 2 2 2 2 2 3 2" xfId="47714"/>
    <cellStyle name="适中 2 2 2 2 2 3 2 2" xfId="47715"/>
    <cellStyle name="适中 2 2 2 2 2 3 2 2 2" xfId="47716"/>
    <cellStyle name="适中 2 2 2 2 2 3 3" xfId="47717"/>
    <cellStyle name="适中 2 2 2 2 2 3 3 2" xfId="47718"/>
    <cellStyle name="适中 2 2 2 2 2 3 4" xfId="47719"/>
    <cellStyle name="适中 2 2 2 2 2 3 4 2" xfId="47720"/>
    <cellStyle name="适中 2 2 2 2 2 4" xfId="47721"/>
    <cellStyle name="适中 2 2 2 2 2 4 2" xfId="47722"/>
    <cellStyle name="适中 2 2 2 2 2 4 2 2" xfId="47723"/>
    <cellStyle name="适中 2 2 2 2 2 4 3" xfId="47724"/>
    <cellStyle name="适中 2 2 2 2 2 4 3 2" xfId="47725"/>
    <cellStyle name="适中 2 2 2 2 2 4 4" xfId="47726"/>
    <cellStyle name="适中 2 2 2 2 2 5" xfId="47727"/>
    <cellStyle name="适中 2 2 2 2 2 5 2" xfId="47728"/>
    <cellStyle name="适中 2 2 2 2 2 6" xfId="47729"/>
    <cellStyle name="适中 2 2 2 2 2 6 2" xfId="47730"/>
    <cellStyle name="适中 2 2 2 2 2 7" xfId="47731"/>
    <cellStyle name="适中 2 2 2 2 3" xfId="47732"/>
    <cellStyle name="适中 2 2 2 2 3 2" xfId="47733"/>
    <cellStyle name="适中 2 2 2 2 3 2 2" xfId="47734"/>
    <cellStyle name="适中 2 2 2 2 3 2 2 2" xfId="47735"/>
    <cellStyle name="适中 2 2 2 2 3 2 3" xfId="47736"/>
    <cellStyle name="适中 2 2 2 2 3 2 3 2" xfId="47737"/>
    <cellStyle name="适中 2 2 2 2 3 2 4" xfId="47738"/>
    <cellStyle name="适中 2 2 2 2 3 3" xfId="47739"/>
    <cellStyle name="适中 2 2 2 2 3 3 2" xfId="47740"/>
    <cellStyle name="适中 2 2 2 2 3 4" xfId="47741"/>
    <cellStyle name="适中 2 2 2 2 3 4 2" xfId="47742"/>
    <cellStyle name="适中 2 2 2 2 3 5" xfId="47743"/>
    <cellStyle name="适中 2 2 2 2 4 2 2" xfId="47744"/>
    <cellStyle name="适中 2 2 2 2 4 3" xfId="47745"/>
    <cellStyle name="适中 2 2 2 2 4 3 2" xfId="47746"/>
    <cellStyle name="适中 2 2 2 2 4 4" xfId="47747"/>
    <cellStyle name="适中 2 2 2 2 6 2" xfId="47748"/>
    <cellStyle name="适中 2 2 2 2 7" xfId="47749"/>
    <cellStyle name="适中 2 4 2 2 3 2" xfId="47750"/>
    <cellStyle name="适中 2 2 2 3" xfId="47751"/>
    <cellStyle name="适中 2 2 2 3 2" xfId="47752"/>
    <cellStyle name="适中 2 2 2 3 2 2" xfId="47753"/>
    <cellStyle name="适中 2 2 2 3 2 2 2" xfId="47754"/>
    <cellStyle name="适中 2 2 2 3 2 2 2 2" xfId="47755"/>
    <cellStyle name="适中 2 2 2 3 2 2 3" xfId="47756"/>
    <cellStyle name="适中 2 2 2 3 2 2 3 2" xfId="47757"/>
    <cellStyle name="适中 2 2 2 3 2 2 4" xfId="47758"/>
    <cellStyle name="适中 2 2 2 3 2 3" xfId="47759"/>
    <cellStyle name="适中 2 2 2 3 2 3 2" xfId="47760"/>
    <cellStyle name="输入 2 3 3 2 3 2 4" xfId="47761"/>
    <cellStyle name="适中 2 2 2 3 2 4" xfId="47762"/>
    <cellStyle name="适中 2 2 2 3 2 4 2" xfId="47763"/>
    <cellStyle name="适中 2 2 2 3 2 5" xfId="47764"/>
    <cellStyle name="适中 2 2 2 3 3" xfId="47765"/>
    <cellStyle name="适中 2 2 2 3 3 2" xfId="47766"/>
    <cellStyle name="适中 2 2 2 3 3 2 2" xfId="47767"/>
    <cellStyle name="适中 2 2 2 3 3 2 2 2" xfId="47768"/>
    <cellStyle name="适中 2 2 2 3 3 2 3" xfId="47769"/>
    <cellStyle name="适中 2 2 2 3 3 2 3 2" xfId="47770"/>
    <cellStyle name="适中 2 2 2 3 3 2 4" xfId="47771"/>
    <cellStyle name="适中 2 2 2 3 3 3" xfId="47772"/>
    <cellStyle name="适中 2 2 2 3 3 3 2" xfId="47773"/>
    <cellStyle name="输入 2 3 3 2 4 2 4" xfId="47774"/>
    <cellStyle name="适中 2 2 2 3 3 4" xfId="47775"/>
    <cellStyle name="适中 2 2 2 3 3 4 2" xfId="47776"/>
    <cellStyle name="适中 2 2 2 3 3 5" xfId="47777"/>
    <cellStyle name="适中 2 2 2 3 4 2" xfId="47778"/>
    <cellStyle name="适中 2 2 2 3 4 2 2" xfId="47779"/>
    <cellStyle name="适中 2 2 2 3 4 3" xfId="47780"/>
    <cellStyle name="适中 2 2 2 3 4 3 2" xfId="47781"/>
    <cellStyle name="适中 2 2 2 3 4 4" xfId="47782"/>
    <cellStyle name="适中 2 2 2 3 5" xfId="47783"/>
    <cellStyle name="适中 2 2 2 3 5 2" xfId="47784"/>
    <cellStyle name="适中 2 2 2 3 6" xfId="47785"/>
    <cellStyle name="适中 2 2 2 3 6 2" xfId="47786"/>
    <cellStyle name="适中 2 2 2 3 7" xfId="47787"/>
    <cellStyle name="适中 2 4 2 2 4 2" xfId="47788"/>
    <cellStyle name="适中 2 2 2 4" xfId="47789"/>
    <cellStyle name="适中 2 2 2 4 2" xfId="47790"/>
    <cellStyle name="适中 2 2 2 4 2 2" xfId="47791"/>
    <cellStyle name="适中 2 2 2 4 2 2 2" xfId="47792"/>
    <cellStyle name="适中 2 2 2 4 2 3" xfId="47793"/>
    <cellStyle name="适中 2 2 2 4 2 3 2" xfId="47794"/>
    <cellStyle name="适中 2 2 2 4 2 4" xfId="47795"/>
    <cellStyle name="适中 2 2 2 4 3" xfId="47796"/>
    <cellStyle name="适中 2 2 2 4 3 2" xfId="47797"/>
    <cellStyle name="适中 2 2 2 4 4 2" xfId="47798"/>
    <cellStyle name="适中 2 2 2 4 5" xfId="47799"/>
    <cellStyle name="适中 2 2 2 5" xfId="47800"/>
    <cellStyle name="适中 2 2 2 5 2" xfId="47801"/>
    <cellStyle name="适中 2 2 2 5 2 2" xfId="47802"/>
    <cellStyle name="适中 2 2 2 5 3" xfId="47803"/>
    <cellStyle name="适中 2 2 2 5 3 2" xfId="47804"/>
    <cellStyle name="适中 2 2 2 6" xfId="47805"/>
    <cellStyle name="适中 2 2 2 6 2" xfId="47806"/>
    <cellStyle name="适中 2 2 2 7" xfId="47807"/>
    <cellStyle name="适中 2 2 2 7 2" xfId="47808"/>
    <cellStyle name="适中 2 2 2 8" xfId="47809"/>
    <cellStyle name="适中 2 2 3" xfId="47810"/>
    <cellStyle name="适中 2 2 3 2" xfId="47811"/>
    <cellStyle name="适中 2 2 3 2 2 2" xfId="47812"/>
    <cellStyle name="适中 2 2 3 2 2 2 2" xfId="47813"/>
    <cellStyle name="适中 2 2 3 2 2 2 2 2" xfId="47814"/>
    <cellStyle name="适中 2 2 3 2 2 2 3 2" xfId="47815"/>
    <cellStyle name="适中 2 2 3 2 2 2 4" xfId="47816"/>
    <cellStyle name="适中 2 2 3 2 2 3" xfId="47817"/>
    <cellStyle name="适中 2 2 3 2 2 3 2" xfId="47818"/>
    <cellStyle name="适中 2 2 3 2 2 4" xfId="47819"/>
    <cellStyle name="适中 2 2 3 2 2 4 2" xfId="47820"/>
    <cellStyle name="适中 2 2 3 2 3" xfId="47821"/>
    <cellStyle name="适中 2 2 3 2 3 2" xfId="47822"/>
    <cellStyle name="适中 2 2 3 2 3 2 2" xfId="47823"/>
    <cellStyle name="适中 2 2 3 2 3 2 2 2" xfId="47824"/>
    <cellStyle name="适中 2 2 3 2 3 2 3" xfId="47825"/>
    <cellStyle name="适中 2 2 3 2 3 2 3 2" xfId="47826"/>
    <cellStyle name="适中 2 2 3 2 3 2 4" xfId="47827"/>
    <cellStyle name="适中 2 2 3 2 3 3" xfId="47828"/>
    <cellStyle name="适中 2 2 3 2 3 3 2" xfId="47829"/>
    <cellStyle name="适中 2 2 3 2 3 4" xfId="47830"/>
    <cellStyle name="适中 2 2 3 2 3 4 2" xfId="47831"/>
    <cellStyle name="适中 2 2 3 2 4 2" xfId="47832"/>
    <cellStyle name="适中 2 2 3 2 4 2 2" xfId="47833"/>
    <cellStyle name="适中 2 2 3 2 4 3" xfId="47834"/>
    <cellStyle name="适中 2 2 3 2 4 3 2" xfId="47835"/>
    <cellStyle name="适中 2 2 3 2 4 4" xfId="47836"/>
    <cellStyle name="适中 2 2 3 2 5" xfId="47837"/>
    <cellStyle name="适中 2 2 3 2 6" xfId="47838"/>
    <cellStyle name="适中 2 2 3 2 6 2" xfId="47839"/>
    <cellStyle name="适中 2 2 3 2 7" xfId="47840"/>
    <cellStyle name="适中 2 4 2 3 3 2" xfId="47841"/>
    <cellStyle name="适中 2 2 3 3" xfId="47842"/>
    <cellStyle name="适中 2 2 3 3 2" xfId="47843"/>
    <cellStyle name="适中 2 2 3 3 2 2" xfId="47844"/>
    <cellStyle name="适中 2 2 3 3 2 2 2" xfId="47845"/>
    <cellStyle name="适中 2 2 3 3 2 3" xfId="47846"/>
    <cellStyle name="适中 2 2 3 3 2 3 2" xfId="47847"/>
    <cellStyle name="适中 2 2 3 3 2 4" xfId="47848"/>
    <cellStyle name="适中 2 2 3 3 3" xfId="47849"/>
    <cellStyle name="适中 2 2 3 3 3 2" xfId="47850"/>
    <cellStyle name="适中 2 2 3 3 4 2" xfId="47851"/>
    <cellStyle name="适中 2 2 3 3 5" xfId="47852"/>
    <cellStyle name="适中 2 2 3 4" xfId="47853"/>
    <cellStyle name="适中 2 2 3 4 2" xfId="47854"/>
    <cellStyle name="适中 2 2 3 4 2 2" xfId="47855"/>
    <cellStyle name="适中 2 2 3 4 3" xfId="47856"/>
    <cellStyle name="适中 2 2 3 4 3 2" xfId="47857"/>
    <cellStyle name="适中 2 2 3 4 4" xfId="47858"/>
    <cellStyle name="适中 2 2 3 5" xfId="47859"/>
    <cellStyle name="适中 2 2 3 5 2" xfId="47860"/>
    <cellStyle name="适中 2 2 3 6" xfId="47861"/>
    <cellStyle name="适中 2 2 3 6 2" xfId="47862"/>
    <cellStyle name="适中 2 2 3 7" xfId="47863"/>
    <cellStyle name="适中 2 2 4 2 5" xfId="47864"/>
    <cellStyle name="适中 2 2 4 6" xfId="47865"/>
    <cellStyle name="适中 2 2 4 7" xfId="47866"/>
    <cellStyle name="适中 2 2 5 2 2 2" xfId="47867"/>
    <cellStyle name="适中 2 2 5 2 3" xfId="47868"/>
    <cellStyle name="适中 2 2 5 2 3 2" xfId="47869"/>
    <cellStyle name="适中 2 2 5 2 4" xfId="47870"/>
    <cellStyle name="适中 2 2 5 5" xfId="47871"/>
    <cellStyle name="适中 2 2 6 3" xfId="47872"/>
    <cellStyle name="适中 2 2 6 4" xfId="47873"/>
    <cellStyle name="适中 2 2 8 2" xfId="47874"/>
    <cellStyle name="适中 2 2 9" xfId="47875"/>
    <cellStyle name="适中 2 3" xfId="47876"/>
    <cellStyle name="适中 2 3 2 2 2" xfId="47877"/>
    <cellStyle name="适中 2 3 2 2 2 2" xfId="47878"/>
    <cellStyle name="适中 2 3 2 2 2 2 2" xfId="47879"/>
    <cellStyle name="适中 2 3 2 2 2 2 2 2" xfId="47880"/>
    <cellStyle name="适中 2 3 2 2 2 2 2 2 2" xfId="47881"/>
    <cellStyle name="适中 2 3 2 2 2 2 3" xfId="47882"/>
    <cellStyle name="适中 2 3 2 2 2 2 3 2" xfId="47883"/>
    <cellStyle name="适中 2 3 2 2 2 2 4" xfId="47884"/>
    <cellStyle name="适中 2 3 2 2 2 2 4 2" xfId="47885"/>
    <cellStyle name="适中 2 3 2 2 2 2 5" xfId="47886"/>
    <cellStyle name="适中 2 3 2 2 2 3" xfId="47887"/>
    <cellStyle name="适中 2 3 2 2 2 3 2" xfId="47888"/>
    <cellStyle name="适中 2 3 2 2 2 3 2 2" xfId="47889"/>
    <cellStyle name="适中 2 3 2 2 2 3 2 2 2" xfId="47890"/>
    <cellStyle name="适中 2 3 2 2 2 3 3" xfId="47891"/>
    <cellStyle name="适中 2 3 2 2 2 3 3 2" xfId="47892"/>
    <cellStyle name="适中 2 3 2 2 2 3 4" xfId="47893"/>
    <cellStyle name="适中 2 3 2 2 2 3 5" xfId="47894"/>
    <cellStyle name="适中 2 3 2 2 2 4" xfId="47895"/>
    <cellStyle name="适中 2 3 2 2 2 4 2" xfId="47896"/>
    <cellStyle name="适中 2 3 2 2 2 4 2 2" xfId="47897"/>
    <cellStyle name="适中 2 3 2 2 2 4 3" xfId="47898"/>
    <cellStyle name="适中 2 3 2 2 2 4 3 2" xfId="47899"/>
    <cellStyle name="适中 2 3 2 2 2 4 4" xfId="47900"/>
    <cellStyle name="适中 2 3 2 2 2 5" xfId="47901"/>
    <cellStyle name="适中 2 3 2 2 2 5 2" xfId="47902"/>
    <cellStyle name="适中 2 3 2 2 2 6" xfId="47903"/>
    <cellStyle name="适中 2 3 2 2 2 6 2" xfId="47904"/>
    <cellStyle name="适中 2 3 2 2 2 7" xfId="47905"/>
    <cellStyle name="适中 2 3 2 2 3" xfId="47906"/>
    <cellStyle name="适中 2 3 2 2 3 2" xfId="47907"/>
    <cellStyle name="适中 2 3 2 2 3 2 2" xfId="47908"/>
    <cellStyle name="适中 2 3 2 2 3 2 2 2" xfId="47909"/>
    <cellStyle name="适中 2 3 2 2 3 2 3" xfId="47910"/>
    <cellStyle name="适中 2 3 2 2 3 2 3 2" xfId="47911"/>
    <cellStyle name="适中 2 3 2 2 3 2 4" xfId="47912"/>
    <cellStyle name="适中 2 3 2 2 3 3" xfId="47913"/>
    <cellStyle name="适中 2 3 2 2 3 3 2" xfId="47914"/>
    <cellStyle name="适中 2 3 2 2 3 4" xfId="47915"/>
    <cellStyle name="适中 2 3 2 2 3 4 2" xfId="47916"/>
    <cellStyle name="适中 2 3 2 2 3 5" xfId="47917"/>
    <cellStyle name="适中 2 3 2 2 4" xfId="47918"/>
    <cellStyle name="适中 2 3 2 2 4 2" xfId="47919"/>
    <cellStyle name="适中 2 3 2 2 4 2 2" xfId="47920"/>
    <cellStyle name="适中 2 3 2 2 4 3" xfId="47921"/>
    <cellStyle name="适中 2 3 2 2 4 3 2" xfId="47922"/>
    <cellStyle name="适中 2 3 2 2 4 4" xfId="47923"/>
    <cellStyle name="适中 2 3 2 2 5" xfId="47924"/>
    <cellStyle name="适中 2 3 2 2 5 2" xfId="47925"/>
    <cellStyle name="适中 2 3 2 2 6" xfId="47926"/>
    <cellStyle name="适中 2 3 2 2 7" xfId="47927"/>
    <cellStyle name="适中 2 4 3 2 3 2" xfId="47928"/>
    <cellStyle name="适中 2 3 2 3" xfId="47929"/>
    <cellStyle name="适中 2 3 2 3 2" xfId="47930"/>
    <cellStyle name="适中 2 3 2 3 2 2" xfId="47931"/>
    <cellStyle name="适中 2 3 2 3 2 2 2" xfId="47932"/>
    <cellStyle name="适中 2 3 2 3 2 2 2 2" xfId="47933"/>
    <cellStyle name="适中 2 3 2 3 2 2 3" xfId="47934"/>
    <cellStyle name="适中 2 3 2 3 2 2 3 2" xfId="47935"/>
    <cellStyle name="适中 2 3 2 3 2 2 4" xfId="47936"/>
    <cellStyle name="适中 2 3 2 3 2 3" xfId="47937"/>
    <cellStyle name="适中 2 3 2 3 2 3 2" xfId="47938"/>
    <cellStyle name="输入 2 4 3 2 3 2 4" xfId="47939"/>
    <cellStyle name="适中 2 3 2 3 2 4" xfId="47940"/>
    <cellStyle name="适中 2 3 2 3 2 4 2" xfId="47941"/>
    <cellStyle name="适中 2 3 2 3 3" xfId="47942"/>
    <cellStyle name="适中 2 3 2 3 3 2" xfId="47943"/>
    <cellStyle name="适中 2 3 2 3 3 2 2" xfId="47944"/>
    <cellStyle name="适中 2 3 2 3 3 2 2 2" xfId="47945"/>
    <cellStyle name="适中 2 3 2 3 3 2 3" xfId="47946"/>
    <cellStyle name="适中 2 3 2 3 3 2 3 2" xfId="47947"/>
    <cellStyle name="适中 2 3 2 3 3 2 4" xfId="47948"/>
    <cellStyle name="适中 2 3 2 3 3 3" xfId="47949"/>
    <cellStyle name="适中 2 3 2 3 3 3 2" xfId="47950"/>
    <cellStyle name="输入 2 4 3 2 4 2 4" xfId="47951"/>
    <cellStyle name="适中 2 3 2 3 3 4" xfId="47952"/>
    <cellStyle name="适中 2 3 2 3 3 4 2" xfId="47953"/>
    <cellStyle name="适中 2 3 2 3 4" xfId="47954"/>
    <cellStyle name="适中 2 3 2 3 4 2" xfId="47955"/>
    <cellStyle name="适中 2 3 2 3 4 2 2" xfId="47956"/>
    <cellStyle name="适中 2 3 2 3 4 3" xfId="47957"/>
    <cellStyle name="适中 2 3 2 3 4 3 2" xfId="47958"/>
    <cellStyle name="适中 2 3 2 3 4 4" xfId="47959"/>
    <cellStyle name="适中 2 3 2 3 5" xfId="47960"/>
    <cellStyle name="适中 2 3 2 3 5 2" xfId="47961"/>
    <cellStyle name="适中 2 3 2 3 6" xfId="47962"/>
    <cellStyle name="适中 2 3 2 3 6 2" xfId="47963"/>
    <cellStyle name="适中 2 3 2 3 7" xfId="47964"/>
    <cellStyle name="适中 2 4 3 2 4 2" xfId="47965"/>
    <cellStyle name="适中 2 3 2 4" xfId="47966"/>
    <cellStyle name="适中 2 3 2 4 2" xfId="47967"/>
    <cellStyle name="适中 2 3 2 4 2 2" xfId="47968"/>
    <cellStyle name="适中 2 3 2 4 2 2 2" xfId="47969"/>
    <cellStyle name="适中 2 3 2 4 2 3" xfId="47970"/>
    <cellStyle name="适中 2 3 2 4 2 3 2" xfId="47971"/>
    <cellStyle name="适中 2 3 2 4 2 4" xfId="47972"/>
    <cellStyle name="适中 2 3 2 4 3" xfId="47973"/>
    <cellStyle name="适中 2 3 2 4 3 2" xfId="47974"/>
    <cellStyle name="适中 2 3 2 4 4" xfId="47975"/>
    <cellStyle name="适中 2 3 2 4 4 2" xfId="47976"/>
    <cellStyle name="适中 2 3 2 4 5" xfId="47977"/>
    <cellStyle name="适中 2 3 2 5" xfId="47978"/>
    <cellStyle name="适中 2 3 2 5 2" xfId="47979"/>
    <cellStyle name="适中 2 3 2 5 2 2" xfId="47980"/>
    <cellStyle name="适中 2 3 2 5 3" xfId="47981"/>
    <cellStyle name="适中 2 3 2 5 3 2" xfId="47982"/>
    <cellStyle name="适中 2 3 2 6" xfId="47983"/>
    <cellStyle name="适中 2 3 2 6 2" xfId="47984"/>
    <cellStyle name="适中 2 3 2 7" xfId="47985"/>
    <cellStyle name="适中 2 3 2 7 2" xfId="47986"/>
    <cellStyle name="适中 2 3 2 8" xfId="47987"/>
    <cellStyle name="适中 2 3 3 2" xfId="47988"/>
    <cellStyle name="适中 2 3 3 2 2" xfId="47989"/>
    <cellStyle name="适中 2 3 3 2 2 2" xfId="47990"/>
    <cellStyle name="适中 2 3 3 2 2 2 2" xfId="47991"/>
    <cellStyle name="适中 2 3 3 2 2 2 2 2" xfId="47992"/>
    <cellStyle name="适中 2 3 3 2 2 2 3" xfId="47993"/>
    <cellStyle name="适中 2 3 3 2 2 2 3 2" xfId="47994"/>
    <cellStyle name="适中 2 3 3 2 2 2 4" xfId="47995"/>
    <cellStyle name="适中 2 3 3 2 2 3 2" xfId="47996"/>
    <cellStyle name="适中 2 3 3 2 2 4" xfId="47997"/>
    <cellStyle name="适中 2 3 3 2 2 4 2" xfId="47998"/>
    <cellStyle name="适中 2 3 3 2 2 5" xfId="47999"/>
    <cellStyle name="适中 2 3 3 2 3" xfId="48000"/>
    <cellStyle name="适中 2 3 3 2 3 2" xfId="48001"/>
    <cellStyle name="适中 2 3 3 2 3 2 2" xfId="48002"/>
    <cellStyle name="适中 2 3 3 2 3 2 2 2" xfId="48003"/>
    <cellStyle name="适中 2 3 3 2 3 2 3" xfId="48004"/>
    <cellStyle name="适中 2 3 3 2 3 2 3 2" xfId="48005"/>
    <cellStyle name="适中 2 3 3 2 3 2 4" xfId="48006"/>
    <cellStyle name="适中 2 3 3 2 3 3" xfId="48007"/>
    <cellStyle name="适中 2 3 3 2 3 4" xfId="48008"/>
    <cellStyle name="适中 2 3 3 2 3 4 2" xfId="48009"/>
    <cellStyle name="适中 2 3 3 2 3 5" xfId="48010"/>
    <cellStyle name="适中 2 3 3 2 4" xfId="48011"/>
    <cellStyle name="适中 2 3 3 2 4 2" xfId="48012"/>
    <cellStyle name="适中 2 3 3 2 4 2 2" xfId="48013"/>
    <cellStyle name="适中 2 3 3 2 4 3" xfId="48014"/>
    <cellStyle name="适中 2 3 3 2 4 3 2" xfId="48015"/>
    <cellStyle name="适中 2 3 3 2 4 4" xfId="48016"/>
    <cellStyle name="适中 2 3 3 2 5" xfId="48017"/>
    <cellStyle name="适中 2 3 3 2 6" xfId="48018"/>
    <cellStyle name="适中 2 3 3 2 6 2" xfId="48019"/>
    <cellStyle name="适中 2 3 3 2 7" xfId="48020"/>
    <cellStyle name="适中 2 4 3 3 3 2" xfId="48021"/>
    <cellStyle name="适中 2 3 3 3" xfId="48022"/>
    <cellStyle name="适中 2 3 3 3 2" xfId="48023"/>
    <cellStyle name="适中 2 3 3 3 2 2" xfId="48024"/>
    <cellStyle name="适中 2 3 3 3 2 2 2" xfId="48025"/>
    <cellStyle name="适中 2 3 3 3 2 3" xfId="48026"/>
    <cellStyle name="适中 2 3 3 3 2 3 2" xfId="48027"/>
    <cellStyle name="适中 2 3 3 3 2 4" xfId="48028"/>
    <cellStyle name="适中 2 3 3 3 3" xfId="48029"/>
    <cellStyle name="适中 2 3 3 3 3 2" xfId="48030"/>
    <cellStyle name="适中 2 3 3 3 4" xfId="48031"/>
    <cellStyle name="适中 2 3 3 3 4 2" xfId="48032"/>
    <cellStyle name="适中 2 3 3 3 5" xfId="48033"/>
    <cellStyle name="适中 2 3 3 4" xfId="48034"/>
    <cellStyle name="适中 2 3 3 4 2" xfId="48035"/>
    <cellStyle name="适中 2 3 3 4 2 2" xfId="48036"/>
    <cellStyle name="适中 2 3 3 4 3" xfId="48037"/>
    <cellStyle name="适中 2 3 3 4 3 2" xfId="48038"/>
    <cellStyle name="适中 2 3 3 4 4" xfId="48039"/>
    <cellStyle name="适中 2 3 3 5" xfId="48040"/>
    <cellStyle name="适中 2 3 3 5 2" xfId="48041"/>
    <cellStyle name="适中 2 3 3 6" xfId="48042"/>
    <cellStyle name="适中 2 3 3 6 2" xfId="48043"/>
    <cellStyle name="适中 2 3 3 7" xfId="48044"/>
    <cellStyle name="适中 2 3 4 2 5" xfId="48045"/>
    <cellStyle name="适中 2 3 4 4 4" xfId="48046"/>
    <cellStyle name="适中 2 3 4 6" xfId="48047"/>
    <cellStyle name="适中 2 3 4 6 2" xfId="48048"/>
    <cellStyle name="适中 2 3 4 7" xfId="48049"/>
    <cellStyle name="适中 2 3 5 2 2 2" xfId="48050"/>
    <cellStyle name="适中 2 3 5 5" xfId="48051"/>
    <cellStyle name="适中 2 3 6 3" xfId="48052"/>
    <cellStyle name="适中 2 3 6 4" xfId="48053"/>
    <cellStyle name="适中 2 3 8 2" xfId="48054"/>
    <cellStyle name="适中 2 3 9" xfId="48055"/>
    <cellStyle name="适中 2 4" xfId="48056"/>
    <cellStyle name="适中 2 4 2 2 2" xfId="48057"/>
    <cellStyle name="适中 2 4 2 2 2 2" xfId="48058"/>
    <cellStyle name="适中 2 4 2 2 2 2 2" xfId="48059"/>
    <cellStyle name="适中 2 4 2 2 2 2 2 2" xfId="48060"/>
    <cellStyle name="适中 2 4 2 2 2 2 2 2 2" xfId="48061"/>
    <cellStyle name="适中 2 4 2 2 2 2 2 3" xfId="48062"/>
    <cellStyle name="适中 2 4 2 2 2 2 2 3 2" xfId="48063"/>
    <cellStyle name="适中 2 4 2 2 2 2 2 4" xfId="48064"/>
    <cellStyle name="适中 2 4 2 2 2 2 3" xfId="48065"/>
    <cellStyle name="适中 2 4 2 2 2 2 3 2" xfId="48066"/>
    <cellStyle name="适中 2 4 2 2 2 2 4" xfId="48067"/>
    <cellStyle name="适中 2 4 2 2 2 2 4 2" xfId="48068"/>
    <cellStyle name="适中 2 4 2 2 2 2 5" xfId="48069"/>
    <cellStyle name="适中 2 4 2 2 2 3" xfId="48070"/>
    <cellStyle name="适中 2 4 2 2 2 3 2" xfId="48071"/>
    <cellStyle name="适中 2 4 2 2 2 3 2 2" xfId="48072"/>
    <cellStyle name="适中 2 4 2 2 2 3 2 2 2" xfId="48073"/>
    <cellStyle name="适中 2 4 2 2 2 3 2 3" xfId="48074"/>
    <cellStyle name="适中 2 4 2 2 2 3 2 3 2" xfId="48075"/>
    <cellStyle name="适中 2 4 2 2 2 3 2 4" xfId="48076"/>
    <cellStyle name="适中 2 4 2 2 2 3 3" xfId="48077"/>
    <cellStyle name="适中 2 4 2 2 2 3 3 2" xfId="48078"/>
    <cellStyle name="适中 2 4 2 2 2 3 4" xfId="48079"/>
    <cellStyle name="适中 2 4 2 2 2 3 4 2" xfId="48080"/>
    <cellStyle name="适中 2 4 2 2 2 3 5" xfId="48081"/>
    <cellStyle name="适中 2 4 2 2 2 4" xfId="48082"/>
    <cellStyle name="适中 2 4 2 2 2 4 2" xfId="48083"/>
    <cellStyle name="适中 2 4 2 2 2 4 2 2" xfId="48084"/>
    <cellStyle name="适中 2 4 2 2 2 4 3" xfId="48085"/>
    <cellStyle name="适中 2 4 2 2 2 4 3 2" xfId="48086"/>
    <cellStyle name="适中 2 4 2 2 2 4 4" xfId="48087"/>
    <cellStyle name="适中 2 4 2 2 2 5" xfId="48088"/>
    <cellStyle name="适中 2 4 2 2 2 5 2" xfId="48089"/>
    <cellStyle name="适中 2 4 2 2 2 6" xfId="48090"/>
    <cellStyle name="适中 2 4 2 2 2 6 2" xfId="48091"/>
    <cellStyle name="适中 2 4 2 2 2 7" xfId="48092"/>
    <cellStyle name="适中 2 4 2 2 3" xfId="48093"/>
    <cellStyle name="适中 2 4 2 2 3 2 2" xfId="48094"/>
    <cellStyle name="适中 2 4 2 2 3 2 3" xfId="48095"/>
    <cellStyle name="适中 2 4 2 2 3 2 4" xfId="48096"/>
    <cellStyle name="适中 2 4 2 2 3 3" xfId="48097"/>
    <cellStyle name="适中 2 4 2 2 3 3 2" xfId="48098"/>
    <cellStyle name="适中 2 4 2 2 3 4" xfId="48099"/>
    <cellStyle name="适中 2 4 2 2 3 4 2" xfId="48100"/>
    <cellStyle name="适中 2 4 2 2 3 5" xfId="48101"/>
    <cellStyle name="适中 2 4 2 2 4" xfId="48102"/>
    <cellStyle name="适中 2 4 2 2 4 2 2" xfId="48103"/>
    <cellStyle name="适中 2 4 2 2 4 3" xfId="48104"/>
    <cellStyle name="适中 2 4 2 2 4 3 2" xfId="48105"/>
    <cellStyle name="适中 2 4 2 2 4 4" xfId="48106"/>
    <cellStyle name="适中 2 4 2 2 5" xfId="48107"/>
    <cellStyle name="适中 2 4 2 2 5 2" xfId="48108"/>
    <cellStyle name="适中 2 4 2 2 6" xfId="48109"/>
    <cellStyle name="适中 2 4 2 2 6 2" xfId="48110"/>
    <cellStyle name="适中 2 4 2 2 7" xfId="48111"/>
    <cellStyle name="适中 2 4 4 2 3 2" xfId="48112"/>
    <cellStyle name="适中 2 4 2 3" xfId="48113"/>
    <cellStyle name="适中 2 4 2 3 2" xfId="48114"/>
    <cellStyle name="适中 2 4 2 3 2 2" xfId="48115"/>
    <cellStyle name="适中 2 4 2 3 2 2 3 2" xfId="48116"/>
    <cellStyle name="适中 2 4 2 3 2 2 4" xfId="48117"/>
    <cellStyle name="适中 2 4 2 3 2 3" xfId="48118"/>
    <cellStyle name="适中 2 4 2 3 2 3 2" xfId="48119"/>
    <cellStyle name="适中 2 4 2 3 2 4" xfId="48120"/>
    <cellStyle name="适中 2 4 2 3 2 4 2" xfId="48121"/>
    <cellStyle name="适中 2 4 2 3 3" xfId="48122"/>
    <cellStyle name="适中 2 4 2 3 3 2 2" xfId="48123"/>
    <cellStyle name="适中 2 4 2 3 3 2 3" xfId="48124"/>
    <cellStyle name="适中 2 4 2 3 3 2 4" xfId="48125"/>
    <cellStyle name="适中 2 4 2 3 3 3" xfId="48126"/>
    <cellStyle name="适中 2 4 2 3 3 3 2" xfId="48127"/>
    <cellStyle name="适中 2 4 2 3 3 4" xfId="48128"/>
    <cellStyle name="适中 2 4 2 3 3 4 2" xfId="48129"/>
    <cellStyle name="适中 2 4 2 3 4" xfId="48130"/>
    <cellStyle name="适中 2 4 2 3 4 2" xfId="48131"/>
    <cellStyle name="适中 2 4 2 3 4 2 2" xfId="48132"/>
    <cellStyle name="适中 2 4 2 3 4 3" xfId="48133"/>
    <cellStyle name="适中 2 4 2 3 4 3 2" xfId="48134"/>
    <cellStyle name="适中 2 4 2 3 4 4" xfId="48135"/>
    <cellStyle name="适中 2 4 2 3 5" xfId="48136"/>
    <cellStyle name="适中 2 4 2 3 5 2" xfId="48137"/>
    <cellStyle name="适中 2 4 2 3 6" xfId="48138"/>
    <cellStyle name="适中 2 4 2 3 6 2" xfId="48139"/>
    <cellStyle name="适中 2 4 2 3 7" xfId="48140"/>
    <cellStyle name="适中 2 4 4 2 4 2" xfId="48141"/>
    <cellStyle name="适中 2 4 2 4" xfId="48142"/>
    <cellStyle name="适中 2 4 2 4 2" xfId="48143"/>
    <cellStyle name="适中 2 4 2 4 2 2" xfId="48144"/>
    <cellStyle name="适中 2 4 2 4 2 2 2" xfId="48145"/>
    <cellStyle name="适中 2 4 2 4 2 3" xfId="48146"/>
    <cellStyle name="适中 2 4 2 4 2 3 2" xfId="48147"/>
    <cellStyle name="适中 2 4 2 4 2 4" xfId="48148"/>
    <cellStyle name="适中 2 4 2 4 3" xfId="48149"/>
    <cellStyle name="适中 2 4 2 4 3 2" xfId="48150"/>
    <cellStyle name="适中 2 4 2 4 4" xfId="48151"/>
    <cellStyle name="适中 2 4 2 4 4 2" xfId="48152"/>
    <cellStyle name="适中 2 4 2 4 5" xfId="48153"/>
    <cellStyle name="适中 2 4 2 5" xfId="48154"/>
    <cellStyle name="适中 2 4 2 5 2" xfId="48155"/>
    <cellStyle name="适中 2 4 2 5 2 2" xfId="48156"/>
    <cellStyle name="适中 2 4 2 5 3" xfId="48157"/>
    <cellStyle name="适中 2 4 2 5 3 2" xfId="48158"/>
    <cellStyle name="适中 2 4 2 5 4" xfId="48159"/>
    <cellStyle name="适中 2 4 2 6" xfId="48160"/>
    <cellStyle name="适中 2 4 2 6 2" xfId="48161"/>
    <cellStyle name="适中 2 4 2 7" xfId="48162"/>
    <cellStyle name="适中 2 4 2 7 2" xfId="48163"/>
    <cellStyle name="适中 2 4 2 8" xfId="48164"/>
    <cellStyle name="适中 2 4 3 2" xfId="48165"/>
    <cellStyle name="适中 2 4 3 2 2" xfId="48166"/>
    <cellStyle name="适中 2 4 3 2 2 2" xfId="48167"/>
    <cellStyle name="适中 2 4 3 2 2 2 2 2" xfId="48168"/>
    <cellStyle name="适中 2 4 3 2 2 3 2 2" xfId="48169"/>
    <cellStyle name="适中 2 4 3 2 2 3 3 2" xfId="48170"/>
    <cellStyle name="适中 2 4 3 2 2 3 4" xfId="48171"/>
    <cellStyle name="适中 2 4 3 2 2 4" xfId="48172"/>
    <cellStyle name="适中 2 4 3 2 2 4 2" xfId="48173"/>
    <cellStyle name="适中 2 4 3 2 2 5" xfId="48174"/>
    <cellStyle name="适中 2 4 3 2 2 5 2" xfId="48175"/>
    <cellStyle name="适中 2 4 3 2 2 6" xfId="48176"/>
    <cellStyle name="适中 2 4 3 2 3" xfId="48177"/>
    <cellStyle name="适中 2 4 3 2 3 2 2" xfId="48178"/>
    <cellStyle name="适中 2 4 3 2 3 2 2 2" xfId="48179"/>
    <cellStyle name="适中 2 4 3 2 3 3" xfId="48180"/>
    <cellStyle name="适中 2 4 3 2 3 4" xfId="48181"/>
    <cellStyle name="适中 2 4 3 2 3 4 2" xfId="48182"/>
    <cellStyle name="适中 2 4 3 2 3 5" xfId="48183"/>
    <cellStyle name="适中 2 4 3 2 4" xfId="48184"/>
    <cellStyle name="适中 2 4 3 2 4 3" xfId="48185"/>
    <cellStyle name="适中 2 4 3 2 4 4" xfId="48186"/>
    <cellStyle name="适中 2 4 3 2 5" xfId="48187"/>
    <cellStyle name="适中 2 4 3 2 5 2" xfId="48188"/>
    <cellStyle name="适中 2 4 3 2 6" xfId="48189"/>
    <cellStyle name="适中 2 4 3 2 6 2" xfId="48190"/>
    <cellStyle name="适中 2 4 3 2 7" xfId="48191"/>
    <cellStyle name="适中 2 4 4 3 3 2" xfId="48192"/>
    <cellStyle name="适中 2 4 3 3" xfId="48193"/>
    <cellStyle name="适中 2 4 3 3 2" xfId="48194"/>
    <cellStyle name="适中 2 4 3 3 2 2" xfId="48195"/>
    <cellStyle name="适中 2 4 3 3 2 2 2" xfId="48196"/>
    <cellStyle name="适中 2 4 3 3 2 3" xfId="48197"/>
    <cellStyle name="适中 2 4 3 3 2 3 2" xfId="48198"/>
    <cellStyle name="适中 2 4 3 3 2 4" xfId="48199"/>
    <cellStyle name="适中 2 4 3 3 3" xfId="48200"/>
    <cellStyle name="适中 2 4 3 3 3 2 2" xfId="48201"/>
    <cellStyle name="适中 2 4 3 3 3 3" xfId="48202"/>
    <cellStyle name="适中 2 4 3 3 3 3 2" xfId="48203"/>
    <cellStyle name="适中 2 4 3 3 3 4" xfId="48204"/>
    <cellStyle name="适中 2 4 3 3 4" xfId="48205"/>
    <cellStyle name="适中 2 4 3 3 4 2" xfId="48206"/>
    <cellStyle name="适中 2 4 3 3 5" xfId="48207"/>
    <cellStyle name="适中 2 4 3 3 5 2" xfId="48208"/>
    <cellStyle name="适中 2 4 3 3 6" xfId="48209"/>
    <cellStyle name="适中 2 4 3 4" xfId="48210"/>
    <cellStyle name="适中 2 4 3 4 2" xfId="48211"/>
    <cellStyle name="适中 2 4 3 4 2 2" xfId="48212"/>
    <cellStyle name="适中 2 4 3 4 3" xfId="48213"/>
    <cellStyle name="适中 2 4 3 4 3 2" xfId="48214"/>
    <cellStyle name="适中 2 4 3 4 4" xfId="48215"/>
    <cellStyle name="适中 2 4 3 5" xfId="48216"/>
    <cellStyle name="适中 2 4 3 5 2" xfId="48217"/>
    <cellStyle name="适中 2 4 3 6" xfId="48218"/>
    <cellStyle name="适中 2 4 3 6 2" xfId="48219"/>
    <cellStyle name="适中 2 4 3 7" xfId="48220"/>
    <cellStyle name="适中 2 4 4 2 2" xfId="48221"/>
    <cellStyle name="适中 2 4 4 2 2 2" xfId="48222"/>
    <cellStyle name="适中 2 4 4 2 2 2 2" xfId="48223"/>
    <cellStyle name="适中 2 4 4 2 2 3" xfId="48224"/>
    <cellStyle name="适中 2 4 4 2 2 3 2" xfId="48225"/>
    <cellStyle name="适中 2 4 4 2 2 4" xfId="48226"/>
    <cellStyle name="适中 2 4 4 2 3" xfId="48227"/>
    <cellStyle name="适中 2 4 4 2 3 2 2" xfId="48228"/>
    <cellStyle name="适中 2 4 4 2 3 3" xfId="48229"/>
    <cellStyle name="适中 2 4 4 2 3 3 2" xfId="48230"/>
    <cellStyle name="适中 2 4 4 2 4" xfId="48231"/>
    <cellStyle name="适中 2 4 4 2 5" xfId="48232"/>
    <cellStyle name="适中 2 4 4 2 5 2" xfId="48233"/>
    <cellStyle name="适中 2 4 4 2 6" xfId="48234"/>
    <cellStyle name="适中 2 4 4 3" xfId="48235"/>
    <cellStyle name="适中 2 4 4 3 2 2 2" xfId="48236"/>
    <cellStyle name="适中 2 4 4 3 2 3" xfId="48237"/>
    <cellStyle name="适中 2 4 4 3 2 3 2" xfId="48238"/>
    <cellStyle name="适中 2 4 4 3 2 4" xfId="48239"/>
    <cellStyle name="适中 2 4 4 3 4" xfId="48240"/>
    <cellStyle name="适中 2 4 4 3 4 2" xfId="48241"/>
    <cellStyle name="适中 2 4 4 3 5" xfId="48242"/>
    <cellStyle name="适中 2 4 4 4" xfId="48243"/>
    <cellStyle name="适中 2 4 4 4 3 2" xfId="48244"/>
    <cellStyle name="适中 2 4 4 4 4" xfId="48245"/>
    <cellStyle name="适中 2 4 4 5" xfId="48246"/>
    <cellStyle name="适中 2 4 4 5 2 2" xfId="48247"/>
    <cellStyle name="适中 2 4 4 5 3" xfId="48248"/>
    <cellStyle name="适中 2 4 4 5 3 2" xfId="48249"/>
    <cellStyle name="适中 2 4 4 5 4" xfId="48250"/>
    <cellStyle name="适中 2 4 4 6" xfId="48251"/>
    <cellStyle name="适中 2 4 4 6 2" xfId="48252"/>
    <cellStyle name="适中 2 4 4 7" xfId="48253"/>
    <cellStyle name="适中 2 4 4 7 2" xfId="48254"/>
    <cellStyle name="适中 2 4 4 8" xfId="48255"/>
    <cellStyle name="适中 2 4 5 2 2" xfId="48256"/>
    <cellStyle name="适中 2 4 5 2 2 2" xfId="48257"/>
    <cellStyle name="适中 2 4 5 2 3" xfId="48258"/>
    <cellStyle name="适中 2 4 5 2 3 2" xfId="48259"/>
    <cellStyle name="适中 2 5 2 2 7" xfId="48260"/>
    <cellStyle name="适中 2 4 5 2 4" xfId="48261"/>
    <cellStyle name="适中 2 4 5 3" xfId="48262"/>
    <cellStyle name="适中 2 4 5 3 2 2" xfId="48263"/>
    <cellStyle name="适中 2 4 5 3 3" xfId="48264"/>
    <cellStyle name="适中 2 4 5 3 3 2" xfId="48265"/>
    <cellStyle name="适中 2 4 5 3 4" xfId="48266"/>
    <cellStyle name="适中 2 4 5 4" xfId="48267"/>
    <cellStyle name="适中 2 4 5 4 2" xfId="48268"/>
    <cellStyle name="适中 2 4 5 5" xfId="48269"/>
    <cellStyle name="适中 2 4 5 5 2" xfId="48270"/>
    <cellStyle name="适中 2 4 5 6" xfId="48271"/>
    <cellStyle name="适中 2 4 6 2" xfId="48272"/>
    <cellStyle name="适中 2 4 6 3" xfId="48273"/>
    <cellStyle name="适中 2 4 6 3 2" xfId="48274"/>
    <cellStyle name="适中 2 4 6 4" xfId="48275"/>
    <cellStyle name="适中 2 4 7" xfId="48276"/>
    <cellStyle name="适中 2 4 7 2" xfId="48277"/>
    <cellStyle name="注释 2 5 3 2 2 2 4" xfId="48278"/>
    <cellStyle name="适中 2 4 8" xfId="48279"/>
    <cellStyle name="适中 2 4 8 2" xfId="48280"/>
    <cellStyle name="适中 2 4 9" xfId="48281"/>
    <cellStyle name="适中 2 5" xfId="48282"/>
    <cellStyle name="适中 2 5 2 2 2 2" xfId="48283"/>
    <cellStyle name="适中 2 5 2 2 2 2 2" xfId="48284"/>
    <cellStyle name="适中 2 5 2 2 2 2 2 2" xfId="48285"/>
    <cellStyle name="适中 2 5 2 2 2 2 3" xfId="48286"/>
    <cellStyle name="适中 2 5 2 2 2 2 3 2" xfId="48287"/>
    <cellStyle name="适中 2 5 2 2 2 2 4" xfId="48288"/>
    <cellStyle name="适中 2 5 2 2 2 3" xfId="48289"/>
    <cellStyle name="适中 2 5 2 2 2 3 2" xfId="48290"/>
    <cellStyle name="适中 2 5 2 2 2 3 2 2" xfId="48291"/>
    <cellStyle name="适中 2 5 2 2 2 3 3" xfId="48292"/>
    <cellStyle name="适中 2 5 2 2 2 3 3 2" xfId="48293"/>
    <cellStyle name="适中 2 5 2 2 2 4" xfId="48294"/>
    <cellStyle name="适中 2 5 2 2 2 4 2" xfId="48295"/>
    <cellStyle name="适中 2 5 2 2 2 5" xfId="48296"/>
    <cellStyle name="适中 2 5 2 2 2 5 2" xfId="48297"/>
    <cellStyle name="适中 2 5 2 2 2 6" xfId="48298"/>
    <cellStyle name="适中 2 5 2 2 3" xfId="48299"/>
    <cellStyle name="适中 2 5 2 2 3 2" xfId="48300"/>
    <cellStyle name="适中 2 5 2 2 3 2 2" xfId="48301"/>
    <cellStyle name="适中 2 5 2 2 3 2 2 2" xfId="48302"/>
    <cellStyle name="适中 2 5 2 2 3 2 3" xfId="48303"/>
    <cellStyle name="适中 2 5 2 2 3 2 3 2" xfId="48304"/>
    <cellStyle name="适中 2 5 2 2 3 2 4" xfId="48305"/>
    <cellStyle name="适中 2 5 2 2 3 3" xfId="48306"/>
    <cellStyle name="适中 2 5 2 2 3 3 2" xfId="48307"/>
    <cellStyle name="适中 2 5 2 2 3 4" xfId="48308"/>
    <cellStyle name="适中 2 5 2 2 3 4 2" xfId="48309"/>
    <cellStyle name="适中 2 5 2 2 3 5" xfId="48310"/>
    <cellStyle name="适中 2 5 2 2 4" xfId="48311"/>
    <cellStyle name="适中 2 5 2 2 4 2" xfId="48312"/>
    <cellStyle name="适中 2 5 2 2 4 2 2" xfId="48313"/>
    <cellStyle name="适中 2 5 2 2 4 3" xfId="48314"/>
    <cellStyle name="适中 2 5 2 2 4 4" xfId="48315"/>
    <cellStyle name="适中 2 5 2 2 5" xfId="48316"/>
    <cellStyle name="适中 2 5 2 2 5 2" xfId="48317"/>
    <cellStyle name="适中 2 5 2 2 5 2 2" xfId="48318"/>
    <cellStyle name="适中 2 5 2 2 5 3" xfId="48319"/>
    <cellStyle name="适中 2 5 2 2 5 3 2" xfId="48320"/>
    <cellStyle name="适中 2 5 2 2 5 4" xfId="48321"/>
    <cellStyle name="适中 2 5 2 2 6" xfId="48322"/>
    <cellStyle name="适中 2 5 2 2 6 2" xfId="48323"/>
    <cellStyle name="适中 2 5 2 2 7 2" xfId="48324"/>
    <cellStyle name="适中 2 5 2 2 8" xfId="48325"/>
    <cellStyle name="适中 2 5 2 3 2" xfId="48326"/>
    <cellStyle name="适中 2 5 2 3 2 2" xfId="48327"/>
    <cellStyle name="适中 2 5 2 3 2 2 2" xfId="48328"/>
    <cellStyle name="适中 2 5 2 3 2 3" xfId="48329"/>
    <cellStyle name="适中 2 5 2 3 2 3 2" xfId="48330"/>
    <cellStyle name="适中 2 5 2 3 2 4" xfId="48331"/>
    <cellStyle name="适中 2 5 2 3 3" xfId="48332"/>
    <cellStyle name="适中 2 5 2 3 3 2" xfId="48333"/>
    <cellStyle name="适中 2 5 2 3 3 2 2" xfId="48334"/>
    <cellStyle name="适中 2 5 2 3 3 3" xfId="48335"/>
    <cellStyle name="适中 2 5 2 3 3 3 2" xfId="48336"/>
    <cellStyle name="适中 2 5 2 3 3 4" xfId="48337"/>
    <cellStyle name="适中 2 5 2 3 4" xfId="48338"/>
    <cellStyle name="适中 2 5 2 3 4 2" xfId="48339"/>
    <cellStyle name="适中 2 5 2 3 5" xfId="48340"/>
    <cellStyle name="适中 2 5 2 3 5 2" xfId="48341"/>
    <cellStyle name="适中 2 5 2 3 6" xfId="48342"/>
    <cellStyle name="适中 2 5 2 4" xfId="48343"/>
    <cellStyle name="适中 2 5 2 4 2" xfId="48344"/>
    <cellStyle name="适中 2 5 2 4 2 2" xfId="48345"/>
    <cellStyle name="适中 2 5 2 4 3" xfId="48346"/>
    <cellStyle name="适中 2 5 2 4 3 2" xfId="48347"/>
    <cellStyle name="适中 2 5 2 4 4" xfId="48348"/>
    <cellStyle name="适中 2 5 2 5" xfId="48349"/>
    <cellStyle name="适中 2 5 2 5 2" xfId="48350"/>
    <cellStyle name="适中 2 5 2 5 2 2" xfId="48351"/>
    <cellStyle name="适中 2 5 2 5 3" xfId="48352"/>
    <cellStyle name="适中 2 5 2 5 3 2" xfId="48353"/>
    <cellStyle name="适中 2 5 2 5 4" xfId="48354"/>
    <cellStyle name="适中 2 5 2 6" xfId="48355"/>
    <cellStyle name="适中 2 5 2 6 2" xfId="48356"/>
    <cellStyle name="适中 2 5 2 7" xfId="48357"/>
    <cellStyle name="适中 2 5 2 7 2" xfId="48358"/>
    <cellStyle name="适中 2 5 2 8" xfId="48359"/>
    <cellStyle name="适中 2 5 3" xfId="48360"/>
    <cellStyle name="适中 2 5 3 2 2 2" xfId="48361"/>
    <cellStyle name="适中 2 5 3 2 2 4" xfId="48362"/>
    <cellStyle name="适中 2 5 3 2 3" xfId="48363"/>
    <cellStyle name="适中 2 5 3 2 3 2" xfId="48364"/>
    <cellStyle name="适中 2 5 3 2 3 2 2" xfId="48365"/>
    <cellStyle name="适中 2 5 3 2 3 3" xfId="48366"/>
    <cellStyle name="适中 2 5 3 2 3 4" xfId="48367"/>
    <cellStyle name="适中 2 5 3 2 4" xfId="48368"/>
    <cellStyle name="适中 2 5 3 2 4 2" xfId="48369"/>
    <cellStyle name="适中 2 5 3 2 5" xfId="48370"/>
    <cellStyle name="适中 2 5 3 2 5 2" xfId="48371"/>
    <cellStyle name="适中 2 5 3 2 6" xfId="48372"/>
    <cellStyle name="适中 2 5 3 3 2" xfId="48373"/>
    <cellStyle name="适中 2 5 3 3 2 2" xfId="48374"/>
    <cellStyle name="适中 2 5 3 3 2 2 2" xfId="48375"/>
    <cellStyle name="适中 2 5 3 3 2 3" xfId="48376"/>
    <cellStyle name="适中 2 5 3 3 2 3 2" xfId="48377"/>
    <cellStyle name="适中 2 5 3 3 2 4" xfId="48378"/>
    <cellStyle name="适中 2 5 3 3 3" xfId="48379"/>
    <cellStyle name="适中 2 5 3 3 3 2" xfId="48380"/>
    <cellStyle name="适中 2 5 3 3 4" xfId="48381"/>
    <cellStyle name="适中 2 5 3 3 4 2" xfId="48382"/>
    <cellStyle name="适中 2 5 3 3 5" xfId="48383"/>
    <cellStyle name="适中 2 5 3 4" xfId="48384"/>
    <cellStyle name="适中 2 5 3 4 2" xfId="48385"/>
    <cellStyle name="适中 2 5 3 4 2 2" xfId="48386"/>
    <cellStyle name="适中 2 5 3 4 3" xfId="48387"/>
    <cellStyle name="适中 2 5 3 4 3 2" xfId="48388"/>
    <cellStyle name="适中 2 5 3 4 4" xfId="48389"/>
    <cellStyle name="适中 2 5 3 5" xfId="48390"/>
    <cellStyle name="适中 2 5 3 5 2" xfId="48391"/>
    <cellStyle name="适中 2 5 3 5 2 2" xfId="48392"/>
    <cellStyle name="适中 2 5 3 5 3" xfId="48393"/>
    <cellStyle name="适中 2 5 3 5 4" xfId="48394"/>
    <cellStyle name="适中 2 5 3 6" xfId="48395"/>
    <cellStyle name="适中 2 5 3 6 2" xfId="48396"/>
    <cellStyle name="适中 2 5 3 7" xfId="48397"/>
    <cellStyle name="适中 2 5 3 7 2" xfId="48398"/>
    <cellStyle name="适中 2 5 3 8" xfId="48399"/>
    <cellStyle name="适中 2 5 4 2 2 2" xfId="48400"/>
    <cellStyle name="适中 2 5 4 2 3" xfId="48401"/>
    <cellStyle name="适中 2 5 4 2 3 2" xfId="48402"/>
    <cellStyle name="适中 2 5 4 3 2 2" xfId="48403"/>
    <cellStyle name="适中 2 5 4 3 3" xfId="48404"/>
    <cellStyle name="适中 2 5 4 3 3 2" xfId="48405"/>
    <cellStyle name="适中 2 5 4 4" xfId="48406"/>
    <cellStyle name="适中 2 5 4 4 2" xfId="48407"/>
    <cellStyle name="适中 2 5 4 5" xfId="48408"/>
    <cellStyle name="适中 2 5 4 5 2" xfId="48409"/>
    <cellStyle name="适中 2 5 4 6" xfId="48410"/>
    <cellStyle name="适中 2 5 5" xfId="48411"/>
    <cellStyle name="适中 2 5 5 2 2" xfId="48412"/>
    <cellStyle name="适中 2 5 5 3" xfId="48413"/>
    <cellStyle name="适中 2 5 6" xfId="48414"/>
    <cellStyle name="适中 2 5 6 2" xfId="48415"/>
    <cellStyle name="适中 2 5 6 2 2" xfId="48416"/>
    <cellStyle name="适中 2 5 6 3" xfId="48417"/>
    <cellStyle name="适中 2 5 6 3 2" xfId="48418"/>
    <cellStyle name="适中 2 5 7" xfId="48419"/>
    <cellStyle name="适中 2 5 7 2" xfId="48420"/>
    <cellStyle name="适中 2 5 8" xfId="48421"/>
    <cellStyle name="适中 2 5 8 2" xfId="48422"/>
    <cellStyle name="适中 2 5 9" xfId="48423"/>
    <cellStyle name="适中 2 6" xfId="48424"/>
    <cellStyle name="注释 2 3 2 2 3 3 4 2" xfId="48425"/>
    <cellStyle name="适中 2 6 2" xfId="48426"/>
    <cellStyle name="适中 2 6 2 2" xfId="48427"/>
    <cellStyle name="适中 2 6 2 2 2" xfId="48428"/>
    <cellStyle name="适中 2 6 2 2 2 2" xfId="48429"/>
    <cellStyle name="适中 2 6 2 2 2 2 2" xfId="48430"/>
    <cellStyle name="适中 2 6 2 2 2 3" xfId="48431"/>
    <cellStyle name="适中 2 6 2 2 2 3 2" xfId="48432"/>
    <cellStyle name="适中 2 6 2 2 2 4" xfId="48433"/>
    <cellStyle name="适中 2 6 2 2 3" xfId="48434"/>
    <cellStyle name="适中 2 6 2 2 3 2" xfId="48435"/>
    <cellStyle name="适中 2 6 2 2 3 2 2" xfId="48436"/>
    <cellStyle name="适中 2 6 2 2 3 3" xfId="48437"/>
    <cellStyle name="适中 2 6 2 2 3 3 2" xfId="48438"/>
    <cellStyle name="适中 2 6 2 2 3 4" xfId="48439"/>
    <cellStyle name="适中 2 6 2 2 4" xfId="48440"/>
    <cellStyle name="适中 2 6 2 2 4 2" xfId="48441"/>
    <cellStyle name="适中 2 6 2 2 5" xfId="48442"/>
    <cellStyle name="适中 2 6 2 2 5 2" xfId="48443"/>
    <cellStyle name="适中 2 6 2 2 6" xfId="48444"/>
    <cellStyle name="适中 2 6 2 3" xfId="48445"/>
    <cellStyle name="适中 2 6 2 3 2" xfId="48446"/>
    <cellStyle name="适中 2 6 2 3 2 2" xfId="48447"/>
    <cellStyle name="适中 2 6 2 3 2 2 2" xfId="48448"/>
    <cellStyle name="适中 2 6 2 3 2 3" xfId="48449"/>
    <cellStyle name="适中 2 6 2 3 2 3 2" xfId="48450"/>
    <cellStyle name="适中 2 6 2 3 2 4" xfId="48451"/>
    <cellStyle name="适中 2 6 2 3 3" xfId="48452"/>
    <cellStyle name="适中 2 6 2 3 3 2" xfId="48453"/>
    <cellStyle name="适中 2 6 2 3 4" xfId="48454"/>
    <cellStyle name="适中 2 6 2 3 4 2" xfId="48455"/>
    <cellStyle name="适中 2 6 2 3 5" xfId="48456"/>
    <cellStyle name="适中 2 6 2 4" xfId="48457"/>
    <cellStyle name="适中 2 6 2 4 2" xfId="48458"/>
    <cellStyle name="适中 2 6 2 4 2 2" xfId="48459"/>
    <cellStyle name="适中 2 6 2 4 3" xfId="48460"/>
    <cellStyle name="适中 2 6 2 4 3 2" xfId="48461"/>
    <cellStyle name="适中 2 6 2 4 4" xfId="48462"/>
    <cellStyle name="适中 2 6 2 5" xfId="48463"/>
    <cellStyle name="适中 2 6 2 5 2" xfId="48464"/>
    <cellStyle name="适中 2 6 2 5 2 2" xfId="48465"/>
    <cellStyle name="适中 2 6 2 5 3" xfId="48466"/>
    <cellStyle name="适中 2 6 2 5 3 2" xfId="48467"/>
    <cellStyle name="适中 2 6 2 5 4" xfId="48468"/>
    <cellStyle name="适中 2 6 2 6" xfId="48469"/>
    <cellStyle name="适中 2 6 2 7" xfId="48470"/>
    <cellStyle name="适中 2 6 2 7 2" xfId="48471"/>
    <cellStyle name="适中 2 6 2 8" xfId="48472"/>
    <cellStyle name="适中 2 6 3" xfId="48473"/>
    <cellStyle name="适中 2 6 3 2" xfId="48474"/>
    <cellStyle name="适中 2 6 3 2 2" xfId="48475"/>
    <cellStyle name="适中 2 6 3 2 2 2" xfId="48476"/>
    <cellStyle name="适中 2 6 3 2 3" xfId="48477"/>
    <cellStyle name="适中 2 6 3 2 3 2" xfId="48478"/>
    <cellStyle name="适中 2 6 3 2 4" xfId="48479"/>
    <cellStyle name="适中 2 6 3 3" xfId="48480"/>
    <cellStyle name="适中 2 6 3 3 2" xfId="48481"/>
    <cellStyle name="适中 2 6 3 3 2 2" xfId="48482"/>
    <cellStyle name="适中 2 6 3 3 3" xfId="48483"/>
    <cellStyle name="适中 2 6 3 3 3 2" xfId="48484"/>
    <cellStyle name="适中 2 6 3 3 4" xfId="48485"/>
    <cellStyle name="适中 2 6 3 4" xfId="48486"/>
    <cellStyle name="适中 2 6 3 4 2" xfId="48487"/>
    <cellStyle name="适中 2 6 3 5" xfId="48488"/>
    <cellStyle name="适中 2 6 3 5 2" xfId="48489"/>
    <cellStyle name="适中 2 6 3 6" xfId="48490"/>
    <cellStyle name="适中 2 6 4 2" xfId="48491"/>
    <cellStyle name="适中 2 6 4 2 2" xfId="48492"/>
    <cellStyle name="适中 2 6 4 3" xfId="48493"/>
    <cellStyle name="适中 2 6 4 3 2" xfId="48494"/>
    <cellStyle name="适中 2 6 4 4" xfId="48495"/>
    <cellStyle name="适中 2 6 5 2" xfId="48496"/>
    <cellStyle name="适中 2 6 5 2 2" xfId="48497"/>
    <cellStyle name="适中 2 6 5 3" xfId="48498"/>
    <cellStyle name="适中 2 6 5 3 2" xfId="48499"/>
    <cellStyle name="适中 2 6 6" xfId="48500"/>
    <cellStyle name="适中 2 6 6 2" xfId="48501"/>
    <cellStyle name="适中 2 6 7" xfId="48502"/>
    <cellStyle name="适中 2 6 7 2" xfId="48503"/>
    <cellStyle name="适中 2 6 8" xfId="48504"/>
    <cellStyle name="适中 2 7" xfId="48505"/>
    <cellStyle name="适中 2 7 2" xfId="48506"/>
    <cellStyle name="适中 2 7 2 2" xfId="48507"/>
    <cellStyle name="适中 2 7 2 2 2" xfId="48508"/>
    <cellStyle name="适中 2 7 2 2 2 2" xfId="48509"/>
    <cellStyle name="适中 2 7 2 2 3" xfId="48510"/>
    <cellStyle name="适中 2 7 2 2 3 2" xfId="48511"/>
    <cellStyle name="适中 2 7 2 2 4" xfId="48512"/>
    <cellStyle name="适中 2 7 2 3" xfId="48513"/>
    <cellStyle name="适中 2 7 2 3 2" xfId="48514"/>
    <cellStyle name="适中 2 7 2 3 2 2" xfId="48515"/>
    <cellStyle name="适中 2 7 2 3 3" xfId="48516"/>
    <cellStyle name="适中 2 7 2 3 3 2" xfId="48517"/>
    <cellStyle name="适中 2 7 2 3 4" xfId="48518"/>
    <cellStyle name="适中 2 7 2 4" xfId="48519"/>
    <cellStyle name="适中 2 7 2 4 2" xfId="48520"/>
    <cellStyle name="适中 2 7 2 5" xfId="48521"/>
    <cellStyle name="适中 2 7 2 5 2" xfId="48522"/>
    <cellStyle name="适中 2 7 2 6" xfId="48523"/>
    <cellStyle name="适中 2 7 3" xfId="48524"/>
    <cellStyle name="适中 2 7 3 2" xfId="48525"/>
    <cellStyle name="适中 2 7 3 2 2" xfId="48526"/>
    <cellStyle name="适中 2 7 3 2 2 2" xfId="48527"/>
    <cellStyle name="适中 2 7 3 2 3" xfId="48528"/>
    <cellStyle name="适中 2 7 3 2 3 2" xfId="48529"/>
    <cellStyle name="适中 2 7 3 2 4" xfId="48530"/>
    <cellStyle name="适中 2 7 3 3" xfId="48531"/>
    <cellStyle name="适中 2 7 3 3 2" xfId="48532"/>
    <cellStyle name="适中 2 7 3 4" xfId="48533"/>
    <cellStyle name="适中 2 7 3 4 2" xfId="48534"/>
    <cellStyle name="适中 2 7 3 5" xfId="48535"/>
    <cellStyle name="适中 2 7 4" xfId="48536"/>
    <cellStyle name="适中 2 7 4 2" xfId="48537"/>
    <cellStyle name="适中 2 7 4 2 2" xfId="48538"/>
    <cellStyle name="适中 2 7 4 3" xfId="48539"/>
    <cellStyle name="适中 2 7 4 3 2" xfId="48540"/>
    <cellStyle name="适中 2 7 4 4" xfId="48541"/>
    <cellStyle name="适中 2 7 5 2" xfId="48542"/>
    <cellStyle name="适中 2 7 5 2 2" xfId="48543"/>
    <cellStyle name="适中 2 7 5 3" xfId="48544"/>
    <cellStyle name="适中 2 7 5 3 2" xfId="48545"/>
    <cellStyle name="适中 2 7 5 4" xfId="48546"/>
    <cellStyle name="适中 2 7 6" xfId="48547"/>
    <cellStyle name="适中 2 7 6 2" xfId="48548"/>
    <cellStyle name="适中 2 7 7" xfId="48549"/>
    <cellStyle name="适中 2 7 7 2" xfId="48550"/>
    <cellStyle name="适中 2 7 8" xfId="48551"/>
    <cellStyle name="适中 2 8" xfId="48552"/>
    <cellStyle name="适中 2 8 2" xfId="48553"/>
    <cellStyle name="适中 2 8 2 2" xfId="48554"/>
    <cellStyle name="适中 2 8 2 2 2" xfId="48555"/>
    <cellStyle name="适中 2 8 2 3" xfId="48556"/>
    <cellStyle name="适中 2 8 2 3 2" xfId="48557"/>
    <cellStyle name="适中 2 8 2 4" xfId="48558"/>
    <cellStyle name="适中 2 8 3" xfId="48559"/>
    <cellStyle name="适中 2 8 3 2" xfId="48560"/>
    <cellStyle name="适中 2 8 3 2 2" xfId="48561"/>
    <cellStyle name="适中 2 8 3 3" xfId="48562"/>
    <cellStyle name="适中 2 8 3 3 2" xfId="48563"/>
    <cellStyle name="适中 2 8 3 4" xfId="48564"/>
    <cellStyle name="适中 2 8 4" xfId="48565"/>
    <cellStyle name="适中 2 8 4 2" xfId="48566"/>
    <cellStyle name="适中 2 8 5" xfId="48567"/>
    <cellStyle name="适中 2 8 5 2" xfId="48568"/>
    <cellStyle name="适中 2 8 6" xfId="48569"/>
    <cellStyle name="适中 2 9" xfId="48570"/>
    <cellStyle name="适中 2 9 2" xfId="48571"/>
    <cellStyle name="适中 2 9 2 2" xfId="48572"/>
    <cellStyle name="适中 2 9 3" xfId="48573"/>
    <cellStyle name="适中 2 9 3 2" xfId="48574"/>
    <cellStyle name="适中 2 9 4" xfId="48575"/>
    <cellStyle name="输出 2 10" xfId="48576"/>
    <cellStyle name="输出 2 10 2" xfId="48577"/>
    <cellStyle name="输出 2 10 2 2" xfId="48578"/>
    <cellStyle name="输出 2 10 3" xfId="48579"/>
    <cellStyle name="输出 2 10 3 2" xfId="48580"/>
    <cellStyle name="输出 2 10 4" xfId="48581"/>
    <cellStyle name="输出 2 11" xfId="48582"/>
    <cellStyle name="输出 2 11 2" xfId="48583"/>
    <cellStyle name="输出 2 12" xfId="48584"/>
    <cellStyle name="输出 2 12 2" xfId="48585"/>
    <cellStyle name="输出 2 13" xfId="48586"/>
    <cellStyle name="输出 2 2" xfId="48587"/>
    <cellStyle name="输出 2 2 10" xfId="48588"/>
    <cellStyle name="输出 2 2 2" xfId="48589"/>
    <cellStyle name="输出 2 2 2 2" xfId="48590"/>
    <cellStyle name="输出 2 2 2 2 2" xfId="48591"/>
    <cellStyle name="输出 2 2 2 2 2 2" xfId="48592"/>
    <cellStyle name="输出 2 2 2 2 2 2 2" xfId="48593"/>
    <cellStyle name="输出 2 2 2 2 2 2 2 2" xfId="48594"/>
    <cellStyle name="输出 2 2 2 2 2 2 2 2 3 2" xfId="48595"/>
    <cellStyle name="输出 2 2 2 2 2 2 2 2 4" xfId="48596"/>
    <cellStyle name="输出 2 2 2 2 2 2 2 3" xfId="48597"/>
    <cellStyle name="输出 2 2 2 2 2 2 2 4 2" xfId="48598"/>
    <cellStyle name="输出 2 2 2 2 2 2 2 5" xfId="48599"/>
    <cellStyle name="输出 2 2 2 2 2 2 3" xfId="48600"/>
    <cellStyle name="输出 2 2 2 2 2 2 3 2" xfId="48601"/>
    <cellStyle name="输出 2 2 2 2 2 2 3 3" xfId="48602"/>
    <cellStyle name="输出 2 2 2 2 2 2 3 3 2" xfId="48603"/>
    <cellStyle name="输出 2 2 2 2 2 2 3 4" xfId="48604"/>
    <cellStyle name="输出 2 2 2 2 2 2 4" xfId="48605"/>
    <cellStyle name="输出 2 2 2 2 2 2 4 2" xfId="48606"/>
    <cellStyle name="输出 2 2 2 2 2 2 5" xfId="48607"/>
    <cellStyle name="输出 2 2 2 2 2 2 5 2" xfId="48608"/>
    <cellStyle name="输出 2 2 2 2 2 3" xfId="48609"/>
    <cellStyle name="输出 2 2 2 2 2 3 2" xfId="48610"/>
    <cellStyle name="输出 2 2 2 2 2 3 2 2" xfId="48611"/>
    <cellStyle name="输出 2 2 2 2 2 3 2 2 2" xfId="48612"/>
    <cellStyle name="输出 2 2 2 2 2 3 2 3 2" xfId="48613"/>
    <cellStyle name="输出 2 2 2 2 2 3 2 4" xfId="48614"/>
    <cellStyle name="输出 2 2 2 2 2 3 3" xfId="48615"/>
    <cellStyle name="输出 2 2 2 2 2 3 3 2" xfId="48616"/>
    <cellStyle name="输出 2 2 2 2 2 3 4" xfId="48617"/>
    <cellStyle name="输出 2 2 2 2 2 3 4 2" xfId="48618"/>
    <cellStyle name="输出 2 2 2 2 2 3 5" xfId="48619"/>
    <cellStyle name="输出 2 2 2 2 2 4" xfId="48620"/>
    <cellStyle name="输出 2 2 2 2 2 4 2" xfId="48621"/>
    <cellStyle name="输出 2 2 2 2 2 4 2 2" xfId="48622"/>
    <cellStyle name="输出 2 2 2 2 2 4 2 2 2" xfId="48623"/>
    <cellStyle name="输出 2 2 2 2 2 4 2 3 2" xfId="48624"/>
    <cellStyle name="输出 2 2 2 2 2 4 2 4" xfId="48625"/>
    <cellStyle name="输出 2 2 2 2 2 4 3" xfId="48626"/>
    <cellStyle name="输出 2 2 2 2 2 4 3 2" xfId="48627"/>
    <cellStyle name="输出 2 2 2 2 2 4 4" xfId="48628"/>
    <cellStyle name="输出 2 2 2 2 2 4 4 2" xfId="48629"/>
    <cellStyle name="输出 2 2 2 2 2 4 5" xfId="48630"/>
    <cellStyle name="输出 2 2 2 2 2 5" xfId="48631"/>
    <cellStyle name="输出 2 2 2 2 2 5 2" xfId="48632"/>
    <cellStyle name="输出 2 2 2 2 2 5 2 2" xfId="48633"/>
    <cellStyle name="输出 2 2 2 2 2 5 3" xfId="48634"/>
    <cellStyle name="输出 2 2 2 2 2 5 3 2" xfId="48635"/>
    <cellStyle name="输出 2 2 2 2 2 5 4" xfId="48636"/>
    <cellStyle name="输出 2 2 2 2 2 6" xfId="48637"/>
    <cellStyle name="输出 2 2 2 2 2 6 2" xfId="48638"/>
    <cellStyle name="输出 2 2 2 2 2 7" xfId="48639"/>
    <cellStyle name="输出 2 2 2 2 2 7 2" xfId="48640"/>
    <cellStyle name="输出 2 2 2 2 2 8" xfId="48641"/>
    <cellStyle name="输出 2 2 2 2 3" xfId="48642"/>
    <cellStyle name="输出 2 2 2 2 3 2" xfId="48643"/>
    <cellStyle name="输出 2 2 2 2 3 2 2 3" xfId="48644"/>
    <cellStyle name="输出 2 2 2 2 3 2 2 3 2" xfId="48645"/>
    <cellStyle name="输出 2 2 2 2 3 2 2 4" xfId="48646"/>
    <cellStyle name="输出 2 2 2 2 3 2 4 2" xfId="48647"/>
    <cellStyle name="输出 2 2 2 2 3 2 5" xfId="48648"/>
    <cellStyle name="输出 2 2 2 2 3 3" xfId="48649"/>
    <cellStyle name="输出 2 2 2 2 3 4" xfId="48650"/>
    <cellStyle name="输出 2 2 2 2 3 5" xfId="48651"/>
    <cellStyle name="输出 2 2 2 2 3 5 2" xfId="48652"/>
    <cellStyle name="输出 2 2 2 2 3 6" xfId="48653"/>
    <cellStyle name="输出 2 2 2 2 4 2" xfId="48654"/>
    <cellStyle name="输出 2 2 2 2 4 2 2" xfId="48655"/>
    <cellStyle name="输出 2 2 2 2 4 2 2 2" xfId="48656"/>
    <cellStyle name="输出 2 2 2 2 4 2 3" xfId="48657"/>
    <cellStyle name="输出 2 2 2 2 4 2 3 2" xfId="48658"/>
    <cellStyle name="输出 2 2 2 2 4 2 4" xfId="48659"/>
    <cellStyle name="输出 2 2 2 2 4 3" xfId="48660"/>
    <cellStyle name="输出 2 2 2 2 4 3 2" xfId="48661"/>
    <cellStyle name="输出 2 2 2 2 4 4" xfId="48662"/>
    <cellStyle name="输出 2 2 2 2 4 4 2" xfId="48663"/>
    <cellStyle name="输出 2 2 2 2 4 5" xfId="48664"/>
    <cellStyle name="输出 2 2 2 2 5" xfId="48665"/>
    <cellStyle name="输出 2 2 2 2 5 2" xfId="48666"/>
    <cellStyle name="输出 2 2 2 2 5 2 2" xfId="48667"/>
    <cellStyle name="输出 2 2 2 2 5 3" xfId="48668"/>
    <cellStyle name="输出 2 2 2 2 5 3 2" xfId="48669"/>
    <cellStyle name="输出 2 2 2 2 5 4" xfId="48670"/>
    <cellStyle name="输出 2 2 2 2 6" xfId="48671"/>
    <cellStyle name="输出 2 2 2 2 6 2" xfId="48672"/>
    <cellStyle name="输出 2 2 2 2 7" xfId="48673"/>
    <cellStyle name="输出 2 2 2 2 7 2" xfId="48674"/>
    <cellStyle name="输出 2 2 2 2 8" xfId="48675"/>
    <cellStyle name="输出 2 2 2 3 2 2" xfId="48676"/>
    <cellStyle name="输出 2 2 2 3 2 2 2" xfId="48677"/>
    <cellStyle name="输出 2 2 2 3 2 2 2 2" xfId="48678"/>
    <cellStyle name="输出 2 2 2 3 2 2 2 2 2" xfId="48679"/>
    <cellStyle name="输出 2 2 2 3 2 2 2 3" xfId="48680"/>
    <cellStyle name="输出 2 2 2 3 2 2 2 4" xfId="48681"/>
    <cellStyle name="输出 2 2 2 3 2 2 3" xfId="48682"/>
    <cellStyle name="输出 2 2 2 3 2 2 3 2" xfId="48683"/>
    <cellStyle name="输出 2 2 2 3 2 2 4" xfId="48684"/>
    <cellStyle name="输出 2 2 2 3 2 2 4 2" xfId="48685"/>
    <cellStyle name="输出 2 2 2 3 2 2 5" xfId="48686"/>
    <cellStyle name="输出 2 2 2 3 2 3" xfId="48687"/>
    <cellStyle name="输出 2 2 2 3 2 3 2" xfId="48688"/>
    <cellStyle name="输出 2 2 2 3 2 3 2 2" xfId="48689"/>
    <cellStyle name="输出 2 2 2 3 2 3 3" xfId="48690"/>
    <cellStyle name="输出 2 2 2 3 2 3 3 2" xfId="48691"/>
    <cellStyle name="输出 2 2 2 3 2 3 4" xfId="48692"/>
    <cellStyle name="输出 2 2 2 3 2 4" xfId="48693"/>
    <cellStyle name="输出 2 2 2 3 2 4 2" xfId="48694"/>
    <cellStyle name="输出 2 2 2 3 2 5" xfId="48695"/>
    <cellStyle name="输出 2 2 2 3 2 5 2" xfId="48696"/>
    <cellStyle name="输出 2 2 2 3 2 6" xfId="48697"/>
    <cellStyle name="输出 2 2 2 3 3" xfId="48698"/>
    <cellStyle name="输出 2 2 2 3 3 2" xfId="48699"/>
    <cellStyle name="输出 2 2 2 3 3 3" xfId="48700"/>
    <cellStyle name="输出 2 2 2 3 4" xfId="48701"/>
    <cellStyle name="输出 2 2 2 3 4 2" xfId="48702"/>
    <cellStyle name="输出 2 2 2 3 4 2 2" xfId="48703"/>
    <cellStyle name="输出 2 2 2 3 4 2 2 2" xfId="48704"/>
    <cellStyle name="输出 2 2 2 3 4 2 3" xfId="48705"/>
    <cellStyle name="输出 2 2 2 3 4 2 3 2" xfId="48706"/>
    <cellStyle name="输出 2 2 2 3 4 3" xfId="48707"/>
    <cellStyle name="输出 2 2 2 3 4 3 2" xfId="48708"/>
    <cellStyle name="输出 2 2 2 3 4 4 2" xfId="48709"/>
    <cellStyle name="输出 2 2 2 3 4 5" xfId="48710"/>
    <cellStyle name="输出 2 2 2 3 5" xfId="48711"/>
    <cellStyle name="输出 2 2 2 3 5 2" xfId="48712"/>
    <cellStyle name="输出 2 2 2 3 5 2 2" xfId="48713"/>
    <cellStyle name="输出 2 2 2 3 5 3" xfId="48714"/>
    <cellStyle name="输出 2 2 2 3 5 3 2" xfId="48715"/>
    <cellStyle name="输出 2 2 2 3 6" xfId="48716"/>
    <cellStyle name="输出 2 2 2 3 6 2" xfId="48717"/>
    <cellStyle name="输出 2 2 2 3 7" xfId="48718"/>
    <cellStyle name="输出 2 2 2 3 7 2" xfId="48719"/>
    <cellStyle name="输出 2 2 2 3 8" xfId="48720"/>
    <cellStyle name="输出 2 2 2 4 2 2" xfId="48721"/>
    <cellStyle name="输出 2 2 2 4 2 2 2" xfId="48722"/>
    <cellStyle name="输出 2 2 2 4 2 2 2 2" xfId="48723"/>
    <cellStyle name="输出 2 2 2 4 2 2 3" xfId="48724"/>
    <cellStyle name="输出 2 2 2 4 2 2 3 2" xfId="48725"/>
    <cellStyle name="输出 2 2 2 4 2 2 4" xfId="48726"/>
    <cellStyle name="输出 2 2 2 4 2 3" xfId="48727"/>
    <cellStyle name="输出 2 2 2 4 2 3 2" xfId="48728"/>
    <cellStyle name="输出 2 2 2 4 2 4" xfId="48729"/>
    <cellStyle name="输出 2 2 2 4 2 4 2" xfId="48730"/>
    <cellStyle name="输出 2 2 2 4 2 5" xfId="48731"/>
    <cellStyle name="输出 2 2 2 4 3 2" xfId="48732"/>
    <cellStyle name="输出 2 2 2 4 3 3" xfId="48733"/>
    <cellStyle name="输出 2 2 2 4 4" xfId="48734"/>
    <cellStyle name="输出 2 2 2 4 4 2" xfId="48735"/>
    <cellStyle name="输出 2 2 2 4 5" xfId="48736"/>
    <cellStyle name="输出 2 2 2 4 5 2" xfId="48737"/>
    <cellStyle name="输出 2 2 2 5 2" xfId="48738"/>
    <cellStyle name="输出 2 2 2 5 2 2" xfId="48739"/>
    <cellStyle name="输出 2 2 2 5 2 2 2" xfId="48740"/>
    <cellStyle name="输出 2 2 2 5 2 3" xfId="48741"/>
    <cellStyle name="输出 2 2 2 5 2 3 2" xfId="48742"/>
    <cellStyle name="输出 2 2 2 5 2 4" xfId="48743"/>
    <cellStyle name="输出 2 2 2 5 3 2" xfId="48744"/>
    <cellStyle name="输出 2 2 2 5 4" xfId="48745"/>
    <cellStyle name="输出 2 2 2 5 4 2" xfId="48746"/>
    <cellStyle name="输出 2 2 2 5 5" xfId="48747"/>
    <cellStyle name="输出 2 2 2 6" xfId="48748"/>
    <cellStyle name="输出 2 2 2 6 2" xfId="48749"/>
    <cellStyle name="输出 2 2 2 6 2 2" xfId="48750"/>
    <cellStyle name="输出 2 2 2 6 3" xfId="48751"/>
    <cellStyle name="输出 2 2 2 6 3 2" xfId="48752"/>
    <cellStyle name="输出 2 2 2 6 4" xfId="48753"/>
    <cellStyle name="输出 2 2 2 7" xfId="48754"/>
    <cellStyle name="输出 2 2 2 7 2" xfId="48755"/>
    <cellStyle name="输出 2 2 2 8" xfId="48756"/>
    <cellStyle name="输出 2 2 2 8 2" xfId="48757"/>
    <cellStyle name="输出 2 2 2 9" xfId="48758"/>
    <cellStyle name="输出 2 2 3" xfId="48759"/>
    <cellStyle name="输出 2 2 3 2" xfId="48760"/>
    <cellStyle name="输出 2 2 3 2 2" xfId="48761"/>
    <cellStyle name="输出 2 2 3 2 2 2" xfId="48762"/>
    <cellStyle name="输出 2 2 3 2 2 2 2" xfId="48763"/>
    <cellStyle name="输出 2 2 3 2 2 2 2 2" xfId="48764"/>
    <cellStyle name="输出 2 2 3 2 2 2 2 2 2" xfId="48765"/>
    <cellStyle name="输出 2 2 3 2 2 2 2 3" xfId="48766"/>
    <cellStyle name="输出 2 2 3 2 2 2 2 3 2" xfId="48767"/>
    <cellStyle name="输出 2 2 3 2 2 2 2 4" xfId="48768"/>
    <cellStyle name="输出 2 2 3 2 2 2 3" xfId="48769"/>
    <cellStyle name="输出 2 2 3 2 2 2 3 2" xfId="48770"/>
    <cellStyle name="输出 2 2 3 2 2 2 4" xfId="48771"/>
    <cellStyle name="输出 2 2 3 2 2 2 4 2" xfId="48772"/>
    <cellStyle name="输出 2 2 3 2 2 2 5" xfId="48773"/>
    <cellStyle name="输出 2 2 3 2 2 3" xfId="48774"/>
    <cellStyle name="输出 2 2 3 2 2 3 2" xfId="48775"/>
    <cellStyle name="输出 2 2 3 2 2 3 2 2" xfId="48776"/>
    <cellStyle name="输出 2 2 3 2 2 3 3" xfId="48777"/>
    <cellStyle name="输出 2 2 3 2 2 3 3 2" xfId="48778"/>
    <cellStyle name="输出 2 2 3 2 2 3 4" xfId="48779"/>
    <cellStyle name="输出 2 2 3 2 2 4" xfId="48780"/>
    <cellStyle name="输出 2 2 3 2 2 4 2" xfId="48781"/>
    <cellStyle name="输出 2 2 3 2 2 5" xfId="48782"/>
    <cellStyle name="输出 2 2 3 2 2 5 2" xfId="48783"/>
    <cellStyle name="输出 2 2 3 2 2 6" xfId="48784"/>
    <cellStyle name="输出 2 2 3 2 3" xfId="48785"/>
    <cellStyle name="输出 2 2 3 2 3 2" xfId="48786"/>
    <cellStyle name="输出 2 2 3 2 3 2 2" xfId="48787"/>
    <cellStyle name="输出 2 2 3 2 3 2 2 2" xfId="48788"/>
    <cellStyle name="输出 2 2 3 2 3 2 3" xfId="48789"/>
    <cellStyle name="输出 2 2 3 2 3 2 3 2" xfId="48790"/>
    <cellStyle name="输出 2 2 3 2 3 2 4" xfId="48791"/>
    <cellStyle name="输出 2 2 3 2 3 3" xfId="48792"/>
    <cellStyle name="输出 2 2 3 2 3 3 2" xfId="48793"/>
    <cellStyle name="输出 2 2 3 2 3 4" xfId="48794"/>
    <cellStyle name="输出 2 2 3 2 3 4 2" xfId="48795"/>
    <cellStyle name="输出 2 2 3 2 3 5" xfId="48796"/>
    <cellStyle name="输出 2 2 3 2 4 2" xfId="48797"/>
    <cellStyle name="输出 2 2 3 2 4 2 2" xfId="48798"/>
    <cellStyle name="输出 2 2 3 2 4 2 2 2" xfId="48799"/>
    <cellStyle name="输出 2 2 3 2 4 2 3" xfId="48800"/>
    <cellStyle name="输出 2 2 3 2 4 2 3 2" xfId="48801"/>
    <cellStyle name="输出 2 2 3 2 4 2 4" xfId="48802"/>
    <cellStyle name="输出 2 2 3 2 4 3" xfId="48803"/>
    <cellStyle name="输出 2 2 3 2 4 3 2" xfId="48804"/>
    <cellStyle name="输出 2 2 3 2 4 4" xfId="48805"/>
    <cellStyle name="输出 2 2 3 2 4 4 2" xfId="48806"/>
    <cellStyle name="输出 2 2 3 2 4 5" xfId="48807"/>
    <cellStyle name="输出 2 2 3 2 5" xfId="48808"/>
    <cellStyle name="输出 2 2 3 2 5 2" xfId="48809"/>
    <cellStyle name="输出 2 2 3 2 5 2 2" xfId="48810"/>
    <cellStyle name="输出 2 2 3 2 5 3" xfId="48811"/>
    <cellStyle name="输出 2 2 3 2 5 3 2" xfId="48812"/>
    <cellStyle name="输出 2 2 3 2 5 4" xfId="48813"/>
    <cellStyle name="输出 2 2 3 2 6" xfId="48814"/>
    <cellStyle name="输出 2 2 3 2 6 2" xfId="48815"/>
    <cellStyle name="输出 2 2 3 2 7" xfId="48816"/>
    <cellStyle name="输出 2 2 3 2 7 2" xfId="48817"/>
    <cellStyle name="输出 2 2 3 3 2" xfId="48818"/>
    <cellStyle name="输出 2 2 3 3 2 2" xfId="48819"/>
    <cellStyle name="输出 2 2 3 3 2 2 2" xfId="48820"/>
    <cellStyle name="输出 2 2 3 3 2 2 2 2" xfId="48821"/>
    <cellStyle name="输出 2 2 3 3 2 2 3" xfId="48822"/>
    <cellStyle name="输出 2 2 3 3 2 2 3 2" xfId="48823"/>
    <cellStyle name="输出 2 2 3 3 2 2 4" xfId="48824"/>
    <cellStyle name="输出 2 2 3 3 2 3" xfId="48825"/>
    <cellStyle name="输出 2 2 3 3 2 3 2" xfId="48826"/>
    <cellStyle name="输出 2 2 3 3 2 4" xfId="48827"/>
    <cellStyle name="输出 2 2 3 3 2 4 2" xfId="48828"/>
    <cellStyle name="输出 2 2 3 3 2 5" xfId="48829"/>
    <cellStyle name="输出 2 2 3 3 3" xfId="48830"/>
    <cellStyle name="输出 2 2 3 3 3 2" xfId="48831"/>
    <cellStyle name="输出 2 2 3 3 3 2 2" xfId="48832"/>
    <cellStyle name="输出 2 2 3 3 3 3" xfId="48833"/>
    <cellStyle name="输出 2 2 3 3 3 3 2" xfId="48834"/>
    <cellStyle name="输出 2 2 3 3 3 4" xfId="48835"/>
    <cellStyle name="输出 2 2 3 3 4" xfId="48836"/>
    <cellStyle name="输出 2 2 3 3 4 2" xfId="48837"/>
    <cellStyle name="输出 2 2 3 3 5" xfId="48838"/>
    <cellStyle name="输出 2 2 3 3 5 2" xfId="48839"/>
    <cellStyle name="输出 2 2 3 3 6" xfId="48840"/>
    <cellStyle name="输出 2 2 3 4" xfId="48841"/>
    <cellStyle name="输出 2 2 3 4 2" xfId="48842"/>
    <cellStyle name="输出 2 2 3 4 2 2" xfId="48843"/>
    <cellStyle name="输出 2 2 3 4 2 2 2" xfId="48844"/>
    <cellStyle name="输出 2 2 3 4 2 3" xfId="48845"/>
    <cellStyle name="输出 2 2 3 4 2 3 2" xfId="48846"/>
    <cellStyle name="输出 2 2 3 4 2 4" xfId="48847"/>
    <cellStyle name="输出 2 2 3 4 3" xfId="48848"/>
    <cellStyle name="输出 2 2 3 4 3 2" xfId="48849"/>
    <cellStyle name="输出 2 2 3 4 4" xfId="48850"/>
    <cellStyle name="输出 2 2 3 4 4 2" xfId="48851"/>
    <cellStyle name="输出 2 2 3 4 5" xfId="48852"/>
    <cellStyle name="输出 2 2 3 5" xfId="48853"/>
    <cellStyle name="输出 2 2 3 5 2" xfId="48854"/>
    <cellStyle name="输出 2 2 3 5 2 2" xfId="48855"/>
    <cellStyle name="输出 2 2 3 5 3" xfId="48856"/>
    <cellStyle name="输出 2 2 3 5 3 2" xfId="48857"/>
    <cellStyle name="输出 2 2 3 5 4" xfId="48858"/>
    <cellStyle name="输出 2 2 3 6" xfId="48859"/>
    <cellStyle name="输出 2 2 3 6 2" xfId="48860"/>
    <cellStyle name="输出 2 2 4 2" xfId="48861"/>
    <cellStyle name="输出 2 2 4 2 2" xfId="48862"/>
    <cellStyle name="输出 2 2 4 2 2 2" xfId="48863"/>
    <cellStyle name="输出 2 2 4 2 2 2 2" xfId="48864"/>
    <cellStyle name="输出 2 2 4 2 2 2 2 2" xfId="48865"/>
    <cellStyle name="输出 2 2 4 2 2 2 3" xfId="48866"/>
    <cellStyle name="输出 2 2 4 2 2 2 3 2" xfId="48867"/>
    <cellStyle name="输出 2 2 4 2 2 2 4" xfId="48868"/>
    <cellStyle name="输出 2 2 4 2 3" xfId="48869"/>
    <cellStyle name="输出 2 2 4 2 3 3 2" xfId="48870"/>
    <cellStyle name="输出 2 2 4 2 3 4" xfId="48871"/>
    <cellStyle name="输出 2 2 4 2 4" xfId="48872"/>
    <cellStyle name="输出 2 2 4 2 4 2" xfId="48873"/>
    <cellStyle name="输出 2 2 4 2 5" xfId="48874"/>
    <cellStyle name="输出 2 2 4 2 5 2" xfId="48875"/>
    <cellStyle name="输出 2 2 4 2 6" xfId="48876"/>
    <cellStyle name="输出 2 2 4 3 2" xfId="48877"/>
    <cellStyle name="输出 2 2 4 3 2 2" xfId="48878"/>
    <cellStyle name="输出 2 2 4 3 2 2 2" xfId="48879"/>
    <cellStyle name="输出 2 2 4 3 2 3 2" xfId="48880"/>
    <cellStyle name="输出 2 2 4 3 2 4" xfId="48881"/>
    <cellStyle name="输出 2 2 4 3 3" xfId="48882"/>
    <cellStyle name="输出 2 2 4 3 3 2" xfId="48883"/>
    <cellStyle name="输出 2 2 4 3 4" xfId="48884"/>
    <cellStyle name="输出 2 2 4 3 4 2" xfId="48885"/>
    <cellStyle name="输出 2 2 4 3 5" xfId="48886"/>
    <cellStyle name="输出 2 2 4 4" xfId="48887"/>
    <cellStyle name="输出 2 2 4 4 2" xfId="48888"/>
    <cellStyle name="输出 2 2 4 4 2 2" xfId="48889"/>
    <cellStyle name="输出 2 2 4 4 2 2 2" xfId="48890"/>
    <cellStyle name="输出 2 2 4 4 2 3" xfId="48891"/>
    <cellStyle name="输出 2 2 4 4 2 3 2" xfId="48892"/>
    <cellStyle name="输出 2 2 4 4 2 4" xfId="48893"/>
    <cellStyle name="输出 2 2 4 4 3" xfId="48894"/>
    <cellStyle name="输出 2 2 4 4 3 2" xfId="48895"/>
    <cellStyle name="输出 2 2 4 4 4" xfId="48896"/>
    <cellStyle name="输出 2 2 4 4 4 2" xfId="48897"/>
    <cellStyle name="输出 2 2 4 4 5" xfId="48898"/>
    <cellStyle name="输出 2 2 4 5" xfId="48899"/>
    <cellStyle name="输出 2 2 4 5 2" xfId="48900"/>
    <cellStyle name="输出 2 2 4 5 2 2" xfId="48901"/>
    <cellStyle name="输出 2 2 4 5 3" xfId="48902"/>
    <cellStyle name="输出 2 2 4 5 3 2" xfId="48903"/>
    <cellStyle name="输出 2 2 4 5 4" xfId="48904"/>
    <cellStyle name="输出 2 2 4 6" xfId="48905"/>
    <cellStyle name="输出 2 2 4 6 2" xfId="48906"/>
    <cellStyle name="输出 2 2 5" xfId="48907"/>
    <cellStyle name="输入 2 4 2 3 2 2 2 3 2" xfId="48908"/>
    <cellStyle name="输出 2 2 5 2" xfId="48909"/>
    <cellStyle name="输出 2 2 5 2 2 2 2" xfId="48910"/>
    <cellStyle name="输出 2 2 5 2 2 3 2" xfId="48911"/>
    <cellStyle name="输出 2 2 5 2 2 4" xfId="48912"/>
    <cellStyle name="输出 2 2 5 2 3 2" xfId="48913"/>
    <cellStyle name="输出 2 2 5 2 4" xfId="48914"/>
    <cellStyle name="输出 2 2 5 2 4 2" xfId="48915"/>
    <cellStyle name="输出 2 2 5 2 5" xfId="48916"/>
    <cellStyle name="输出 2 2 5 3" xfId="48917"/>
    <cellStyle name="输出 2 2 5 3 2" xfId="48918"/>
    <cellStyle name="输出 2 2 5 3 2 2" xfId="48919"/>
    <cellStyle name="输出 2 2 5 4" xfId="48920"/>
    <cellStyle name="输出 2 2 5 4 2" xfId="48921"/>
    <cellStyle name="输出 2 2 5 5" xfId="48922"/>
    <cellStyle name="输出 2 2 5 5 2" xfId="48923"/>
    <cellStyle name="输出 2 2 5 6" xfId="48924"/>
    <cellStyle name="输出 2 2 6" xfId="48925"/>
    <cellStyle name="输出 2 2 6 2" xfId="48926"/>
    <cellStyle name="输出 2 2 6 2 2" xfId="48927"/>
    <cellStyle name="输出 2 2 6 2 2 2" xfId="48928"/>
    <cellStyle name="输出 2 2 6 2 3" xfId="48929"/>
    <cellStyle name="输出 2 2 6 2 3 2" xfId="48930"/>
    <cellStyle name="输出 2 2 6 2 4" xfId="48931"/>
    <cellStyle name="输出 2 2 6 3" xfId="48932"/>
    <cellStyle name="输出 2 2 6 3 2" xfId="48933"/>
    <cellStyle name="输出 2 2 6 4" xfId="48934"/>
    <cellStyle name="输出 2 2 6 4 2" xfId="48935"/>
    <cellStyle name="输出 2 2 6 5" xfId="48936"/>
    <cellStyle name="输出 2 2 7" xfId="48937"/>
    <cellStyle name="输出 2 2 7 2" xfId="48938"/>
    <cellStyle name="输出 2 2 7 2 2" xfId="48939"/>
    <cellStyle name="输出 2 2 7 3" xfId="48940"/>
    <cellStyle name="输出 2 2 7 3 2" xfId="48941"/>
    <cellStyle name="输出 2 2 7 4" xfId="48942"/>
    <cellStyle name="输出 2 2 8" xfId="48943"/>
    <cellStyle name="输出 2 2 8 2" xfId="48944"/>
    <cellStyle name="输出 2 2 9" xfId="48945"/>
    <cellStyle name="输出 2 2 9 2" xfId="48946"/>
    <cellStyle name="输出 2 3" xfId="48947"/>
    <cellStyle name="输出 2 3 2" xfId="48948"/>
    <cellStyle name="输出 2 3 2 2" xfId="48949"/>
    <cellStyle name="输出 2 3 2 2 2" xfId="48950"/>
    <cellStyle name="输出 2 3 2 2 2 2" xfId="48951"/>
    <cellStyle name="输出 2 3 2 2 2 2 2" xfId="48952"/>
    <cellStyle name="输出 2 3 2 2 2 2 2 2" xfId="48953"/>
    <cellStyle name="输出 2 3 2 2 2 2 2 2 2" xfId="48954"/>
    <cellStyle name="输出 2 3 2 2 2 2 2 2 2 2" xfId="48955"/>
    <cellStyle name="输出 2 3 2 2 2 2 2 2 3" xfId="48956"/>
    <cellStyle name="输出 2 3 2 2 2 2 2 2 3 2" xfId="48957"/>
    <cellStyle name="输出 2 3 2 2 2 2 2 2 4" xfId="48958"/>
    <cellStyle name="输出 2 3 2 2 2 2 2 3" xfId="48959"/>
    <cellStyle name="输出 2 3 2 2 2 2 2 3 2" xfId="48960"/>
    <cellStyle name="输出 2 3 2 2 2 2 2 4" xfId="48961"/>
    <cellStyle name="输出 2 3 2 2 2 2 2 5" xfId="48962"/>
    <cellStyle name="输出 2 3 2 2 2 2 3" xfId="48963"/>
    <cellStyle name="输出 2 3 2 2 2 2 3 2" xfId="48964"/>
    <cellStyle name="输出 2 3 2 2 2 2 3 2 2" xfId="48965"/>
    <cellStyle name="输出 2 3 2 2 2 2 3 3" xfId="48966"/>
    <cellStyle name="输出 2 3 2 2 2 2 3 3 2" xfId="48967"/>
    <cellStyle name="输出 2 3 2 2 2 2 3 4" xfId="48968"/>
    <cellStyle name="输出 2 3 2 2 2 2 4" xfId="48969"/>
    <cellStyle name="输出 2 3 2 2 2 2 4 2" xfId="48970"/>
    <cellStyle name="输出 2 3 2 2 2 2 5" xfId="48971"/>
    <cellStyle name="输出 2 3 2 2 2 2 5 2" xfId="48972"/>
    <cellStyle name="输出 2 3 2 2 2 2 6" xfId="48973"/>
    <cellStyle name="输出 2 3 2 2 2 3" xfId="48974"/>
    <cellStyle name="输出 2 3 2 2 2 3 2" xfId="48975"/>
    <cellStyle name="输出 2 3 2 2 2 3 2 2" xfId="48976"/>
    <cellStyle name="输出 2 3 2 2 2 3 2 2 2" xfId="48977"/>
    <cellStyle name="输出 2 3 2 2 2 3 2 3" xfId="48978"/>
    <cellStyle name="输出 2 3 2 2 2 3 2 3 2" xfId="48979"/>
    <cellStyle name="输出 2 3 2 2 2 3 2 4" xfId="48980"/>
    <cellStyle name="输出 2 3 2 2 2 3 3" xfId="48981"/>
    <cellStyle name="输出 2 3 2 2 2 3 3 2" xfId="48982"/>
    <cellStyle name="输出 2 3 2 2 2 3 4" xfId="48983"/>
    <cellStyle name="输出 2 3 2 2 2 3 4 2" xfId="48984"/>
    <cellStyle name="输出 2 3 2 2 2 3 5" xfId="48985"/>
    <cellStyle name="输出 2 3 2 2 2 4" xfId="48986"/>
    <cellStyle name="输出 2 3 2 2 2 4 2" xfId="48987"/>
    <cellStyle name="输出 2 3 2 2 2 4 2 2" xfId="48988"/>
    <cellStyle name="输出 2 3 2 2 2 4 2 2 2" xfId="48989"/>
    <cellStyle name="输出 2 3 2 2 2 4 2 3" xfId="48990"/>
    <cellStyle name="输出 2 3 2 2 2 4 2 3 2" xfId="48991"/>
    <cellStyle name="输出 2 3 2 2 2 4 2 4" xfId="48992"/>
    <cellStyle name="输出 2 3 2 2 2 4 3" xfId="48993"/>
    <cellStyle name="输出 2 3 2 2 2 4 3 2" xfId="48994"/>
    <cellStyle name="输出 2 3 2 2 2 4 4" xfId="48995"/>
    <cellStyle name="输出 2 3 2 2 2 4 4 2" xfId="48996"/>
    <cellStyle name="输出 2 3 2 2 2 4 5" xfId="48997"/>
    <cellStyle name="输出 2 3 2 2 2 5" xfId="48998"/>
    <cellStyle name="输出 2 3 2 2 2 5 2" xfId="48999"/>
    <cellStyle name="输出 2 3 2 2 2 5 2 2" xfId="49000"/>
    <cellStyle name="输出 2 3 2 2 2 5 3" xfId="49001"/>
    <cellStyle name="输出 2 3 2 2 2 5 3 2" xfId="49002"/>
    <cellStyle name="输出 2 3 2 2 2 5 4" xfId="49003"/>
    <cellStyle name="输出 2 3 2 2 2 6" xfId="49004"/>
    <cellStyle name="输出 2 3 2 2 2 6 2" xfId="49005"/>
    <cellStyle name="输出 2 3 2 2 2 7" xfId="49006"/>
    <cellStyle name="输出 2 3 2 2 2 7 2" xfId="49007"/>
    <cellStyle name="输出 2 3 2 2 2 8" xfId="49008"/>
    <cellStyle name="输出 2 3 2 2 3" xfId="49009"/>
    <cellStyle name="输出 2 3 2 2 3 2" xfId="49010"/>
    <cellStyle name="输出 2 3 2 2 3 2 2" xfId="49011"/>
    <cellStyle name="输出 2 3 2 2 3 2 2 2" xfId="49012"/>
    <cellStyle name="输出 2 3 2 2 3 2 2 2 2" xfId="49013"/>
    <cellStyle name="输出 2 3 2 2 3 2 2 3" xfId="49014"/>
    <cellStyle name="输出 2 3 2 2 3 2 2 3 2" xfId="49015"/>
    <cellStyle name="输出 2 3 2 2 3 2 2 4" xfId="49016"/>
    <cellStyle name="输出 2 3 2 2 3 2 3" xfId="49017"/>
    <cellStyle name="输出 2 3 2 2 3 2 3 2" xfId="49018"/>
    <cellStyle name="输出 2 3 2 2 3 2 4" xfId="49019"/>
    <cellStyle name="输出 2 3 2 2 3 2 4 2" xfId="49020"/>
    <cellStyle name="输出 2 3 2 2 3 2 5" xfId="49021"/>
    <cellStyle name="输出 2 3 2 2 3 3" xfId="49022"/>
    <cellStyle name="输出 2 3 2 2 3 3 2" xfId="49023"/>
    <cellStyle name="输出 2 3 2 2 3 3 2 2" xfId="49024"/>
    <cellStyle name="输出 2 3 2 2 3 3 3" xfId="49025"/>
    <cellStyle name="输出 2 3 2 2 3 3 3 2" xfId="49026"/>
    <cellStyle name="输出 2 3 2 2 3 3 4" xfId="49027"/>
    <cellStyle name="输出 2 3 2 2 3 4" xfId="49028"/>
    <cellStyle name="输出 2 3 2 2 3 4 2" xfId="49029"/>
    <cellStyle name="输出 2 3 2 2 3 5" xfId="49030"/>
    <cellStyle name="输出 2 3 2 2 3 5 2" xfId="49031"/>
    <cellStyle name="输出 2 3 2 2 3 6" xfId="49032"/>
    <cellStyle name="输出 2 3 2 2 4 2" xfId="49033"/>
    <cellStyle name="输出 2 3 2 2 4 2 2" xfId="49034"/>
    <cellStyle name="输出 2 3 2 2 4 2 2 2" xfId="49035"/>
    <cellStyle name="输出 2 3 2 2 4 2 3" xfId="49036"/>
    <cellStyle name="输出 2 3 2 2 4 2 3 2" xfId="49037"/>
    <cellStyle name="输出 2 3 2 2 4 2 4" xfId="49038"/>
    <cellStyle name="输出 2 3 2 2 4 3" xfId="49039"/>
    <cellStyle name="输出 2 3 2 2 4 3 2" xfId="49040"/>
    <cellStyle name="输出 2 3 2 2 4 4" xfId="49041"/>
    <cellStyle name="输出 2 3 2 2 4 4 2" xfId="49042"/>
    <cellStyle name="输出 2 3 2 2 4 5" xfId="49043"/>
    <cellStyle name="输出 2 3 2 2 5" xfId="49044"/>
    <cellStyle name="输出 2 3 2 2 5 2" xfId="49045"/>
    <cellStyle name="输出 2 3 2 2 5 2 2" xfId="49046"/>
    <cellStyle name="输出 2 3 2 2 5 3" xfId="49047"/>
    <cellStyle name="输出 2 3 2 2 5 3 2" xfId="49048"/>
    <cellStyle name="输出 2 3 2 2 5 4" xfId="49049"/>
    <cellStyle name="输出 2 3 2 2 6" xfId="49050"/>
    <cellStyle name="输出 2 3 2 2 6 2" xfId="49051"/>
    <cellStyle name="输出 2 3 2 2 7" xfId="49052"/>
    <cellStyle name="输出 2 3 2 2 7 2" xfId="49053"/>
    <cellStyle name="输出 2 3 2 2 8" xfId="49054"/>
    <cellStyle name="输出 2 3 2 3 2" xfId="49055"/>
    <cellStyle name="输出 2 3 2 3 2 2" xfId="49056"/>
    <cellStyle name="输出 2 3 2 3 2 2 2" xfId="49057"/>
    <cellStyle name="输出 2 3 2 3 2 2 2 2" xfId="49058"/>
    <cellStyle name="输出 2 3 2 3 2 2 2 2 2" xfId="49059"/>
    <cellStyle name="输出 2 3 2 3 2 2 2 3" xfId="49060"/>
    <cellStyle name="输出 2 3 2 3 2 2 2 3 2" xfId="49061"/>
    <cellStyle name="输出 2 3 2 3 2 2 2 4" xfId="49062"/>
    <cellStyle name="输出 2 3 2 3 2 2 3" xfId="49063"/>
    <cellStyle name="输出 2 3 2 3 2 2 3 2" xfId="49064"/>
    <cellStyle name="输出 2 3 2 3 2 2 4" xfId="49065"/>
    <cellStyle name="输出 2 3 2 3 2 2 4 2" xfId="49066"/>
    <cellStyle name="输出 2 3 2 3 2 2 5" xfId="49067"/>
    <cellStyle name="输出 2 3 2 3 2 3" xfId="49068"/>
    <cellStyle name="输出 2 3 2 3 2 3 2" xfId="49069"/>
    <cellStyle name="输出 2 3 2 3 2 3 2 2" xfId="49070"/>
    <cellStyle name="输出 2 3 2 3 2 3 3" xfId="49071"/>
    <cellStyle name="输出 2 3 2 3 2 3 3 2" xfId="49072"/>
    <cellStyle name="输出 2 3 2 3 2 3 4" xfId="49073"/>
    <cellStyle name="输出 2 3 2 3 2 4" xfId="49074"/>
    <cellStyle name="输出 2 3 2 3 2 4 2" xfId="49075"/>
    <cellStyle name="输出 2 3 2 3 2 5" xfId="49076"/>
    <cellStyle name="输出 2 3 2 3 2 5 2" xfId="49077"/>
    <cellStyle name="输出 2 3 2 3 2 6" xfId="49078"/>
    <cellStyle name="输出 2 3 2 3 3" xfId="49079"/>
    <cellStyle name="输出 2 3 2 3 3 2" xfId="49080"/>
    <cellStyle name="输出 2 3 2 3 3 2 2" xfId="49081"/>
    <cellStyle name="输出 2 3 2 3 3 2 2 2" xfId="49082"/>
    <cellStyle name="输出 2 3 2 3 3 2 3" xfId="49083"/>
    <cellStyle name="输出 2 3 2 3 3 2 3 2" xfId="49084"/>
    <cellStyle name="输出 2 3 2 3 3 2 4" xfId="49085"/>
    <cellStyle name="输出 2 3 2 3 3 3" xfId="49086"/>
    <cellStyle name="输出 2 3 2 3 3 3 2" xfId="49087"/>
    <cellStyle name="输出 2 3 2 3 3 4" xfId="49088"/>
    <cellStyle name="输出 2 3 2 3 3 4 2" xfId="49089"/>
    <cellStyle name="输出 2 3 2 3 3 5" xfId="49090"/>
    <cellStyle name="输出 2 3 2 3 4" xfId="49091"/>
    <cellStyle name="输出 2 3 2 3 4 2" xfId="49092"/>
    <cellStyle name="输出 2 3 2 3 4 2 2" xfId="49093"/>
    <cellStyle name="输出 2 3 2 3 4 2 2 2" xfId="49094"/>
    <cellStyle name="输出 2 3 2 3 4 2 3" xfId="49095"/>
    <cellStyle name="输出 2 3 2 3 4 2 3 2" xfId="49096"/>
    <cellStyle name="输出 2 3 2 3 4 2 4" xfId="49097"/>
    <cellStyle name="输出 2 3 2 3 4 3" xfId="49098"/>
    <cellStyle name="输出 2 3 2 3 4 3 2" xfId="49099"/>
    <cellStyle name="输出 2 3 2 3 4 4" xfId="49100"/>
    <cellStyle name="输出 2 3 2 3 4 4 2" xfId="49101"/>
    <cellStyle name="输出 2 3 2 3 4 5" xfId="49102"/>
    <cellStyle name="输出 2 3 2 3 5" xfId="49103"/>
    <cellStyle name="输出 2 3 2 3 5 2" xfId="49104"/>
    <cellStyle name="输出 2 3 2 3 5 2 2" xfId="49105"/>
    <cellStyle name="输出 2 3 2 3 5 3" xfId="49106"/>
    <cellStyle name="输出 2 3 2 3 5 3 2" xfId="49107"/>
    <cellStyle name="输出 2 3 2 3 5 4" xfId="49108"/>
    <cellStyle name="输出 2 3 2 3 6" xfId="49109"/>
    <cellStyle name="输出 2 3 2 3 6 2" xfId="49110"/>
    <cellStyle name="输出 2 3 2 3 7" xfId="49111"/>
    <cellStyle name="输出 2 3 2 3 7 2" xfId="49112"/>
    <cellStyle name="输出 2 3 2 3 8" xfId="49113"/>
    <cellStyle name="输出 2 3 2 4" xfId="49114"/>
    <cellStyle name="输出 2 3 2 4 2" xfId="49115"/>
    <cellStyle name="输出 2 3 2 4 2 2" xfId="49116"/>
    <cellStyle name="输出 2 3 2 4 2 2 2" xfId="49117"/>
    <cellStyle name="输出 2 3 2 4 2 2 2 2" xfId="49118"/>
    <cellStyle name="输出 2 3 2 4 2 2 3" xfId="49119"/>
    <cellStyle name="输出 2 3 2 4 2 2 4" xfId="49120"/>
    <cellStyle name="输出 2 3 2 4 2 3" xfId="49121"/>
    <cellStyle name="输出 2 3 2 4 2 3 2" xfId="49122"/>
    <cellStyle name="输出 2 3 2 4 3" xfId="49123"/>
    <cellStyle name="输出 2 3 2 4 3 2" xfId="49124"/>
    <cellStyle name="输出 2 3 2 4 3 2 2" xfId="49125"/>
    <cellStyle name="输出 2 3 2 4 3 3" xfId="49126"/>
    <cellStyle name="输出 2 3 2 4 3 3 2" xfId="49127"/>
    <cellStyle name="输出 2 3 2 4 4" xfId="49128"/>
    <cellStyle name="输出 2 3 2 4 4 2" xfId="49129"/>
    <cellStyle name="输出 2 3 2 4 5" xfId="49130"/>
    <cellStyle name="输出 2 3 2 4 5 2" xfId="49131"/>
    <cellStyle name="输出 2 3 2 5" xfId="49132"/>
    <cellStyle name="输出 2 3 2 5 2" xfId="49133"/>
    <cellStyle name="输出 2 3 2 5 2 2" xfId="49134"/>
    <cellStyle name="输出 2 3 2 5 2 2 2" xfId="49135"/>
    <cellStyle name="输出 2 3 2 5 2 3" xfId="49136"/>
    <cellStyle name="输出 2 3 2 5 2 3 2" xfId="49137"/>
    <cellStyle name="输出 2 3 2 5 3" xfId="49138"/>
    <cellStyle name="输出 2 3 2 5 3 2" xfId="49139"/>
    <cellStyle name="输出 2 3 2 5 4" xfId="49140"/>
    <cellStyle name="输出 2 3 2 5 4 2" xfId="49141"/>
    <cellStyle name="输出 2 3 2 5 5" xfId="49142"/>
    <cellStyle name="输出 2 3 2 6" xfId="49143"/>
    <cellStyle name="输出 2 3 2 6 2" xfId="49144"/>
    <cellStyle name="输出 2 3 2 6 2 2" xfId="49145"/>
    <cellStyle name="输出 2 3 2 6 3" xfId="49146"/>
    <cellStyle name="输出 2 3 2 6 3 2" xfId="49147"/>
    <cellStyle name="输出 2 3 2 6 4" xfId="49148"/>
    <cellStyle name="输出 2 3 2 7" xfId="49149"/>
    <cellStyle name="输出 2 3 2 7 2" xfId="49150"/>
    <cellStyle name="输出 2 3 2 8" xfId="49151"/>
    <cellStyle name="输出 2 3 2 8 2" xfId="49152"/>
    <cellStyle name="输出 2 3 2 9" xfId="49153"/>
    <cellStyle name="输出 2 3 3" xfId="49154"/>
    <cellStyle name="输出 2 3 3 2" xfId="49155"/>
    <cellStyle name="输出 2 3 3 2 2" xfId="49156"/>
    <cellStyle name="输出 2 3 3 2 2 2" xfId="49157"/>
    <cellStyle name="输出 2 3 3 2 2 2 2" xfId="49158"/>
    <cellStyle name="输出 2 3 3 2 2 2 2 2" xfId="49159"/>
    <cellStyle name="输出 2 3 3 2 2 2 2 2 2" xfId="49160"/>
    <cellStyle name="输出 2 3 3 2 2 2 2 3" xfId="49161"/>
    <cellStyle name="输出 2 3 3 2 2 2 2 3 2" xfId="49162"/>
    <cellStyle name="输出 2 3 3 2 2 2 2 4" xfId="49163"/>
    <cellStyle name="输出 2 3 3 2 2 2 3" xfId="49164"/>
    <cellStyle name="输出 2 3 3 2 2 2 3 2" xfId="49165"/>
    <cellStyle name="输出 2 3 3 2 2 2 4" xfId="49166"/>
    <cellStyle name="输出 2 3 3 2 2 2 4 2" xfId="49167"/>
    <cellStyle name="输出 2 3 3 2 2 2 5" xfId="49168"/>
    <cellStyle name="输出 2 3 3 2 2 3" xfId="49169"/>
    <cellStyle name="输出 2 3 3 2 2 3 2" xfId="49170"/>
    <cellStyle name="输出 2 3 3 2 2 3 2 2" xfId="49171"/>
    <cellStyle name="输出 2 3 3 2 2 3 3" xfId="49172"/>
    <cellStyle name="输出 2 3 3 2 2 3 3 2" xfId="49173"/>
    <cellStyle name="输出 2 3 3 2 2 3 4" xfId="49174"/>
    <cellStyle name="输出 2 3 3 2 2 4" xfId="49175"/>
    <cellStyle name="输出 2 3 3 2 2 4 2" xfId="49176"/>
    <cellStyle name="输出 2 3 3 2 2 5" xfId="49177"/>
    <cellStyle name="输出 2 3 3 2 2 5 2" xfId="49178"/>
    <cellStyle name="输出 2 3 3 2 2 6" xfId="49179"/>
    <cellStyle name="输出 2 3 3 2 3" xfId="49180"/>
    <cellStyle name="输出 2 3 3 2 3 2" xfId="49181"/>
    <cellStyle name="输出 2 3 3 2 3 2 2" xfId="49182"/>
    <cellStyle name="输出 2 3 3 2 3 2 2 2" xfId="49183"/>
    <cellStyle name="输出 2 3 3 2 3 2 3" xfId="49184"/>
    <cellStyle name="输出 2 3 3 2 3 2 3 2" xfId="49185"/>
    <cellStyle name="输出 2 3 3 2 3 2 4" xfId="49186"/>
    <cellStyle name="输出 2 3 3 2 3 3" xfId="49187"/>
    <cellStyle name="输出 2 3 3 2 3 3 2" xfId="49188"/>
    <cellStyle name="输出 2 3 3 2 3 4" xfId="49189"/>
    <cellStyle name="输出 2 3 3 2 3 5" xfId="49190"/>
    <cellStyle name="输出 2 3 3 2 4 2" xfId="49191"/>
    <cellStyle name="输出 2 3 3 2 4 2 2" xfId="49192"/>
    <cellStyle name="输出 2 3 3 2 4 2 2 2" xfId="49193"/>
    <cellStyle name="输出 2 3 3 2 4 2 3" xfId="49194"/>
    <cellStyle name="输出 2 3 3 2 4 2 3 2" xfId="49195"/>
    <cellStyle name="输出 2 3 3 2 4 2 4" xfId="49196"/>
    <cellStyle name="输出 2 3 3 2 4 3" xfId="49197"/>
    <cellStyle name="输出 2 3 3 2 4 3 2" xfId="49198"/>
    <cellStyle name="输出 2 3 3 2 4 4" xfId="49199"/>
    <cellStyle name="输出 2 3 3 2 4 5" xfId="49200"/>
    <cellStyle name="输出 2 3 3 2 5" xfId="49201"/>
    <cellStyle name="输出 2 3 3 2 5 2" xfId="49202"/>
    <cellStyle name="输出 2 3 3 2 5 2 2" xfId="49203"/>
    <cellStyle name="输出 2 3 3 2 5 3" xfId="49204"/>
    <cellStyle name="输出 2 3 3 2 5 3 2" xfId="49205"/>
    <cellStyle name="输出 2 3 3 2 5 4" xfId="49206"/>
    <cellStyle name="输出 2 3 3 2 6" xfId="49207"/>
    <cellStyle name="输出 2 3 3 2 6 2" xfId="49208"/>
    <cellStyle name="输出 2 3 3 2 7" xfId="49209"/>
    <cellStyle name="输出 2 3 3 2 7 2" xfId="49210"/>
    <cellStyle name="输出 2 3 3 2 8" xfId="49211"/>
    <cellStyle name="输出 2 3 3 3 2" xfId="49212"/>
    <cellStyle name="输出 2 3 3 3 2 2" xfId="49213"/>
    <cellStyle name="输出 2 3 3 3 2 2 2" xfId="49214"/>
    <cellStyle name="输出 2 3 3 3 2 2 2 2" xfId="49215"/>
    <cellStyle name="输出 2 3 3 3 2 2 3" xfId="49216"/>
    <cellStyle name="输出 2 3 3 3 2 2 3 2" xfId="49217"/>
    <cellStyle name="输出 2 3 3 3 2 2 4" xfId="49218"/>
    <cellStyle name="输出 2 3 3 3 2 3" xfId="49219"/>
    <cellStyle name="输出 2 3 3 3 2 3 2" xfId="49220"/>
    <cellStyle name="输出 2 3 3 3 2 4" xfId="49221"/>
    <cellStyle name="输出 2 3 3 3 2 4 2" xfId="49222"/>
    <cellStyle name="输出 2 3 3 3 2 5" xfId="49223"/>
    <cellStyle name="输出 2 3 3 3 3" xfId="49224"/>
    <cellStyle name="输出 2 3 3 3 3 2" xfId="49225"/>
    <cellStyle name="输出 2 3 3 3 3 2 2" xfId="49226"/>
    <cellStyle name="输出 2 3 3 3 3 3" xfId="49227"/>
    <cellStyle name="输出 2 3 3 3 3 3 2" xfId="49228"/>
    <cellStyle name="输出 2 3 3 3 3 4" xfId="49229"/>
    <cellStyle name="输出 2 3 3 3 4" xfId="49230"/>
    <cellStyle name="输出 2 3 3 3 4 2" xfId="49231"/>
    <cellStyle name="输出 2 3 3 3 5" xfId="49232"/>
    <cellStyle name="输出 2 3 3 3 5 2" xfId="49233"/>
    <cellStyle name="输出 2 3 3 3 6" xfId="49234"/>
    <cellStyle name="输出 2 3 3 4" xfId="49235"/>
    <cellStyle name="输出 2 3 3 4 2" xfId="49236"/>
    <cellStyle name="输出 2 3 3 4 3" xfId="49237"/>
    <cellStyle name="输出 2 3 3 4 3 2" xfId="49238"/>
    <cellStyle name="输出 2 3 3 4 4" xfId="49239"/>
    <cellStyle name="输出 2 3 3 4 4 2" xfId="49240"/>
    <cellStyle name="输出 2 3 3 4 5" xfId="49241"/>
    <cellStyle name="输出 2 3 3 5" xfId="49242"/>
    <cellStyle name="输出 2 3 3 5 2" xfId="49243"/>
    <cellStyle name="输出 2 3 3 5 2 2" xfId="49244"/>
    <cellStyle name="输出 2 3 3 5 3" xfId="49245"/>
    <cellStyle name="输出 2 3 3 5 3 2" xfId="49246"/>
    <cellStyle name="输出 2 3 3 5 4" xfId="49247"/>
    <cellStyle name="输出 2 3 3 6" xfId="49248"/>
    <cellStyle name="输出 2 3 3 6 2" xfId="49249"/>
    <cellStyle name="输出 2 3 4 2" xfId="49250"/>
    <cellStyle name="输出 2 3 4 2 2" xfId="49251"/>
    <cellStyle name="输出 2 3 4 2 2 2" xfId="49252"/>
    <cellStyle name="输出 2 3 4 2 2 2 2" xfId="49253"/>
    <cellStyle name="输出 2 3 4 2 2 2 2 2" xfId="49254"/>
    <cellStyle name="输出 2 3 4 2 2 2 3" xfId="49255"/>
    <cellStyle name="输出 2 3 4 2 2 2 3 2" xfId="49256"/>
    <cellStyle name="输出 2 3 4 2 2 2 4" xfId="49257"/>
    <cellStyle name="输出 2 3 4 2 2 3 2" xfId="49258"/>
    <cellStyle name="输出 2 3 4 2 2 4" xfId="49259"/>
    <cellStyle name="输出 2 3 4 2 2 4 2" xfId="49260"/>
    <cellStyle name="输出 2 3 4 2 2 5" xfId="49261"/>
    <cellStyle name="输出 2 3 4 2 3" xfId="49262"/>
    <cellStyle name="输出 2 3 4 2 3 2 2" xfId="49263"/>
    <cellStyle name="输出 2 3 4 2 3 3" xfId="49264"/>
    <cellStyle name="输出 2 3 4 2 3 3 2" xfId="49265"/>
    <cellStyle name="输出 2 3 4 2 3 4" xfId="49266"/>
    <cellStyle name="输出 2 3 4 2 4" xfId="49267"/>
    <cellStyle name="输出 2 3 4 2 4 2" xfId="49268"/>
    <cellStyle name="输出 2 3 4 2 5" xfId="49269"/>
    <cellStyle name="输出 2 3 4 2 5 2" xfId="49270"/>
    <cellStyle name="输出 2 3 4 2 6" xfId="49271"/>
    <cellStyle name="输出 2 3 4 3" xfId="49272"/>
    <cellStyle name="输出 2 3 4 3 2" xfId="49273"/>
    <cellStyle name="输出 2 3 4 3 2 2" xfId="49274"/>
    <cellStyle name="输出 2 3 4 3 2 2 2" xfId="49275"/>
    <cellStyle name="输出 2 3 4 3 2 3 2" xfId="49276"/>
    <cellStyle name="输出 2 3 4 3 2 4" xfId="49277"/>
    <cellStyle name="输出 2 3 4 3 3" xfId="49278"/>
    <cellStyle name="输出 2 3 4 3 4" xfId="49279"/>
    <cellStyle name="输出 2 3 4 3 4 2" xfId="49280"/>
    <cellStyle name="输出 2 3 4 3 5" xfId="49281"/>
    <cellStyle name="输出 2 3 4 4" xfId="49282"/>
    <cellStyle name="输出 2 3 4 4 2" xfId="49283"/>
    <cellStyle name="输出 2 3 4 4 2 2" xfId="49284"/>
    <cellStyle name="输出 2 3 4 4 2 2 2" xfId="49285"/>
    <cellStyle name="输出 2 3 4 4 2 3" xfId="49286"/>
    <cellStyle name="输出 2 3 4 4 2 3 2" xfId="49287"/>
    <cellStyle name="输出 2 3 4 4 3" xfId="49288"/>
    <cellStyle name="输出 2 3 4 4 3 2" xfId="49289"/>
    <cellStyle name="输出 2 3 4 4 4" xfId="49290"/>
    <cellStyle name="输出 2 3 4 4 4 2" xfId="49291"/>
    <cellStyle name="输出 2 3 4 4 5" xfId="49292"/>
    <cellStyle name="输出 2 3 4 5" xfId="49293"/>
    <cellStyle name="输出 2 3 4 5 2" xfId="49294"/>
    <cellStyle name="输出 2 3 4 5 2 2" xfId="49295"/>
    <cellStyle name="输出 2 3 4 5 3" xfId="49296"/>
    <cellStyle name="输出 2 3 4 5 3 2" xfId="49297"/>
    <cellStyle name="输出 2 3 4 5 4" xfId="49298"/>
    <cellStyle name="输出 2 3 4 6" xfId="49299"/>
    <cellStyle name="输出 2 3 4 6 2" xfId="49300"/>
    <cellStyle name="输出 2 3 5" xfId="49301"/>
    <cellStyle name="输出 2 3 5 2" xfId="49302"/>
    <cellStyle name="输出 2 3 5 2 2" xfId="49303"/>
    <cellStyle name="输出 2 3 5 2 2 2" xfId="49304"/>
    <cellStyle name="输出 2 3 5 2 2 2 2" xfId="49305"/>
    <cellStyle name="输出 2 3 5 2 2 3" xfId="49306"/>
    <cellStyle name="输出 2 3 5 2 2 3 2" xfId="49307"/>
    <cellStyle name="输出 2 3 5 2 2 4" xfId="49308"/>
    <cellStyle name="输出 2 3 5 2 3" xfId="49309"/>
    <cellStyle name="输出 2 3 5 2 3 2" xfId="49310"/>
    <cellStyle name="输出 2 3 5 2 4" xfId="49311"/>
    <cellStyle name="输出 2 3 5 2 4 2" xfId="49312"/>
    <cellStyle name="输出 2 3 5 3" xfId="49313"/>
    <cellStyle name="输出 2 3 5 3 2" xfId="49314"/>
    <cellStyle name="输出 2 3 5 3 2 2" xfId="49315"/>
    <cellStyle name="输出 2 3 5 3 3 2" xfId="49316"/>
    <cellStyle name="输出 2 3 5 3 4" xfId="49317"/>
    <cellStyle name="输出 2 3 5 4" xfId="49318"/>
    <cellStyle name="输出 2 3 5 4 2" xfId="49319"/>
    <cellStyle name="输出 2 3 5 5" xfId="49320"/>
    <cellStyle name="输出 2 3 5 5 2" xfId="49321"/>
    <cellStyle name="输出 2 3 5 6" xfId="49322"/>
    <cellStyle name="输出 2 3 6" xfId="49323"/>
    <cellStyle name="输出 2 3 6 2" xfId="49324"/>
    <cellStyle name="输出 2 3 6 2 2" xfId="49325"/>
    <cellStyle name="输出 2 3 6 2 2 2" xfId="49326"/>
    <cellStyle name="输出 2 3 6 2 3" xfId="49327"/>
    <cellStyle name="输出 2 3 6 2 3 2" xfId="49328"/>
    <cellStyle name="输出 2 3 6 2 4" xfId="49329"/>
    <cellStyle name="输出 2 3 6 3" xfId="49330"/>
    <cellStyle name="输出 2 3 6 3 2" xfId="49331"/>
    <cellStyle name="输出 2 3 6 4" xfId="49332"/>
    <cellStyle name="输出 2 3 6 4 2" xfId="49333"/>
    <cellStyle name="输出 2 3 6 5" xfId="49334"/>
    <cellStyle name="输出 2 3 7" xfId="49335"/>
    <cellStyle name="输出 2 3 7 2" xfId="49336"/>
    <cellStyle name="输出 2 3 7 2 2" xfId="49337"/>
    <cellStyle name="输出 2 3 7 3" xfId="49338"/>
    <cellStyle name="输出 2 3 7 3 2" xfId="49339"/>
    <cellStyle name="输出 2 3 7 4" xfId="49340"/>
    <cellStyle name="输出 2 3 8" xfId="49341"/>
    <cellStyle name="输出 2 3 8 2" xfId="49342"/>
    <cellStyle name="输出 2 3 9" xfId="49343"/>
    <cellStyle name="输出 2 3 9 2" xfId="49344"/>
    <cellStyle name="输出 2 4" xfId="49345"/>
    <cellStyle name="输出 2 4 2" xfId="49346"/>
    <cellStyle name="输出 2 4 2 2" xfId="49347"/>
    <cellStyle name="输出 2 4 2 2 2" xfId="49348"/>
    <cellStyle name="输出 2 4 2 2 2 2" xfId="49349"/>
    <cellStyle name="输出 2 4 2 2 2 2 2" xfId="49350"/>
    <cellStyle name="输出 2 4 2 2 2 2 2 2 2 2" xfId="49351"/>
    <cellStyle name="输出 2 4 2 2 2 2 2 2 3" xfId="49352"/>
    <cellStyle name="输出 2 4 2 2 2 2 2 2 3 2" xfId="49353"/>
    <cellStyle name="输出 2 4 2 2 2 2 2 2 4" xfId="49354"/>
    <cellStyle name="输出 2 4 2 2 2 2 2 4 2" xfId="49355"/>
    <cellStyle name="输出 2 4 2 2 2 2 2 5" xfId="49356"/>
    <cellStyle name="输出 2 4 2 2 2 2 3" xfId="49357"/>
    <cellStyle name="输出 2 4 2 2 2 2 4" xfId="49358"/>
    <cellStyle name="输出 2 4 2 2 2 2 5" xfId="49359"/>
    <cellStyle name="输出 2 4 2 2 2 2 5 2" xfId="49360"/>
    <cellStyle name="输出 2 4 2 2 2 2 6" xfId="49361"/>
    <cellStyle name="输出 2 4 2 2 2 3" xfId="49362"/>
    <cellStyle name="输出 2 4 2 2 2 3 2 3 2" xfId="49363"/>
    <cellStyle name="输出 2 4 2 2 2 3 2 4" xfId="49364"/>
    <cellStyle name="输出 2 4 2 2 2 3 3" xfId="49365"/>
    <cellStyle name="输出 2 4 2 2 2 3 4" xfId="49366"/>
    <cellStyle name="输出 2 4 2 2 2 3 4 2" xfId="49367"/>
    <cellStyle name="输出 2 4 2 2 2 3 5" xfId="49368"/>
    <cellStyle name="输出 2 4 2 2 2 4" xfId="49369"/>
    <cellStyle name="输出 2 4 2 2 2 4 2" xfId="49370"/>
    <cellStyle name="输出 2 4 2 2 2 4 2 3 2" xfId="49371"/>
    <cellStyle name="输出 2 4 2 2 2 4 2 4" xfId="49372"/>
    <cellStyle name="输出 2 4 2 2 2 4 3" xfId="49373"/>
    <cellStyle name="输出 2 4 2 2 2 4 4" xfId="49374"/>
    <cellStyle name="输出 2 4 2 2 2 4 4 2" xfId="49375"/>
    <cellStyle name="输出 2 4 2 2 2 4 5" xfId="49376"/>
    <cellStyle name="输出 2 4 2 2 2 5" xfId="49377"/>
    <cellStyle name="输出 2 4 2 2 2 5 2" xfId="49378"/>
    <cellStyle name="输出 2 4 2 2 2 5 2 2" xfId="49379"/>
    <cellStyle name="输出 2 4 2 2 2 5 3" xfId="49380"/>
    <cellStyle name="输出 2 4 2 2 2 5 3 2" xfId="49381"/>
    <cellStyle name="输出 2 4 2 2 2 5 4" xfId="49382"/>
    <cellStyle name="输出 2 4 2 2 2 6" xfId="49383"/>
    <cellStyle name="输出 2 4 2 2 2 6 2" xfId="49384"/>
    <cellStyle name="输出 2 4 2 2 2 7" xfId="49385"/>
    <cellStyle name="输出 2 4 2 2 2 7 2" xfId="49386"/>
    <cellStyle name="输出 2 4 2 2 2 8" xfId="49387"/>
    <cellStyle name="输出 2 4 2 2 3" xfId="49388"/>
    <cellStyle name="输出 2 4 2 2 3 2" xfId="49389"/>
    <cellStyle name="输出 2 4 2 2 3 2 2" xfId="49390"/>
    <cellStyle name="输出 2 4 2 2 3 2 2 3 2" xfId="49391"/>
    <cellStyle name="输出 2 4 2 2 3 2 3" xfId="49392"/>
    <cellStyle name="输出 2 4 2 2 3 2 4" xfId="49393"/>
    <cellStyle name="输出 2 4 2 2 3 2 4 2" xfId="49394"/>
    <cellStyle name="输出 2 4 2 2 3 2 5" xfId="49395"/>
    <cellStyle name="输出 2 4 2 2 3 3" xfId="49396"/>
    <cellStyle name="输出 2 4 2 2 3 3 3" xfId="49397"/>
    <cellStyle name="输出 2 4 2 2 3 3 4" xfId="49398"/>
    <cellStyle name="输出 2 4 2 2 3 4" xfId="49399"/>
    <cellStyle name="输出 2 4 2 2 3 4 2" xfId="49400"/>
    <cellStyle name="输出 2 4 2 2 3 5" xfId="49401"/>
    <cellStyle name="输出 2 4 2 2 3 5 2" xfId="49402"/>
    <cellStyle name="输出 2 4 2 2 3 6" xfId="49403"/>
    <cellStyle name="输出 2 4 2 2 4 2" xfId="49404"/>
    <cellStyle name="输出 2 4 2 2 4 2 2" xfId="49405"/>
    <cellStyle name="输出 2 4 2 2 4 2 3" xfId="49406"/>
    <cellStyle name="输出 2 4 2 2 4 2 3 2" xfId="49407"/>
    <cellStyle name="输出 2 4 2 2 4 2 4" xfId="49408"/>
    <cellStyle name="输出 2 4 2 2 4 3" xfId="49409"/>
    <cellStyle name="输出 2 4 2 2 4 3 2" xfId="49410"/>
    <cellStyle name="输出 2 4 2 2 5" xfId="49411"/>
    <cellStyle name="输出 2 4 2 2 5 2" xfId="49412"/>
    <cellStyle name="输出 2 4 2 2 5 2 2" xfId="49413"/>
    <cellStyle name="输出 2 4 2 2 5 3" xfId="49414"/>
    <cellStyle name="输出 2 4 2 2 5 3 2" xfId="49415"/>
    <cellStyle name="输出 2 4 2 2 6" xfId="49416"/>
    <cellStyle name="输出 2 4 2 2 6 2" xfId="49417"/>
    <cellStyle name="输出 2 4 2 2 7" xfId="49418"/>
    <cellStyle name="输出 2 4 2 2 7 2" xfId="49419"/>
    <cellStyle name="输出 2 4 2 2 8" xfId="49420"/>
    <cellStyle name="输出 2 4 2 3 2 2 3" xfId="49421"/>
    <cellStyle name="输出 2 4 2 3 2 2 4" xfId="49422"/>
    <cellStyle name="输出 2 4 2 3 2 2 5" xfId="49423"/>
    <cellStyle name="输出 2 4 2 3 2 3 4" xfId="49424"/>
    <cellStyle name="输出 2 4 2 3 2 5" xfId="49425"/>
    <cellStyle name="输出 2 4 2 3 2 6" xfId="49426"/>
    <cellStyle name="输出 2 4 2 3 3 2 2" xfId="49427"/>
    <cellStyle name="输出 2 4 2 3 3 2 3" xfId="49428"/>
    <cellStyle name="输出 2 4 2 3 3 2 4" xfId="49429"/>
    <cellStyle name="输出 2 4 2 3 3 3" xfId="49430"/>
    <cellStyle name="输出 2 4 2 3 3 4" xfId="49431"/>
    <cellStyle name="输出 2 4 2 3 3 5" xfId="49432"/>
    <cellStyle name="输出 2 4 2 3 4 2 2" xfId="49433"/>
    <cellStyle name="输出 2 4 2 3 4 2 3" xfId="49434"/>
    <cellStyle name="输出 2 4 2 3 4 2 3 2" xfId="49435"/>
    <cellStyle name="输出 2 4 2 3 4 2 4" xfId="49436"/>
    <cellStyle name="输出 2 4 2 3 4 3" xfId="49437"/>
    <cellStyle name="输出 2 4 2 3 4 3 2" xfId="49438"/>
    <cellStyle name="输出 2 4 2 3 5 2" xfId="49439"/>
    <cellStyle name="输出 2 4 2 3 5 2 2" xfId="49440"/>
    <cellStyle name="输出 2 4 2 3 5 3" xfId="49441"/>
    <cellStyle name="输出 2 4 2 3 5 3 2" xfId="49442"/>
    <cellStyle name="输出 2 4 2 3 6" xfId="49443"/>
    <cellStyle name="输出 2 4 2 3 6 2" xfId="49444"/>
    <cellStyle name="输出 2 4 2 3 7" xfId="49445"/>
    <cellStyle name="输出 2 4 2 3 7 2" xfId="49446"/>
    <cellStyle name="输出 2 4 2 3 8" xfId="49447"/>
    <cellStyle name="输出 2 4 2 4 2 2 2" xfId="49448"/>
    <cellStyle name="输出 2 4 2 4 2 2 3" xfId="49449"/>
    <cellStyle name="输出 2 4 2 4 2 2 4" xfId="49450"/>
    <cellStyle name="输出 2 4 2 4 2 3" xfId="49451"/>
    <cellStyle name="输出 2 4 2 4 2 3 2" xfId="49452"/>
    <cellStyle name="输出 2 4 2 4 2 4" xfId="49453"/>
    <cellStyle name="输出 2 4 2 4 2 4 2" xfId="49454"/>
    <cellStyle name="输出 2 4 2 4 2 5" xfId="49455"/>
    <cellStyle name="输出 2 4 2 4 3 2 2" xfId="49456"/>
    <cellStyle name="输出 2 4 2 4 3 3" xfId="49457"/>
    <cellStyle name="输出 2 4 2 4 3 3 2" xfId="49458"/>
    <cellStyle name="输出 2 4 2 4 3 4" xfId="49459"/>
    <cellStyle name="输出 2 4 2 4 4 2" xfId="49460"/>
    <cellStyle name="输出 2 4 2 4 5" xfId="49461"/>
    <cellStyle name="输出 2 4 2 4 5 2" xfId="49462"/>
    <cellStyle name="输出 2 4 2 4 6" xfId="49463"/>
    <cellStyle name="输出 2 4 2 5 2 2" xfId="49464"/>
    <cellStyle name="输出 2 4 2 5 2 2 2" xfId="49465"/>
    <cellStyle name="输出 2 4 2 5 2 3" xfId="49466"/>
    <cellStyle name="输出 2 4 2 5 2 3 2" xfId="49467"/>
    <cellStyle name="输出 2 4 2 5 2 4" xfId="49468"/>
    <cellStyle name="输出 2 4 2 5 3" xfId="49469"/>
    <cellStyle name="输出 2 4 2 5 3 2" xfId="49470"/>
    <cellStyle name="输出 2 4 2 5 4" xfId="49471"/>
    <cellStyle name="输出 2 4 2 5 4 2" xfId="49472"/>
    <cellStyle name="输出 2 4 2 5 5" xfId="49473"/>
    <cellStyle name="输出 2 4 2 6 2 2" xfId="49474"/>
    <cellStyle name="输出 2 4 2 6 3" xfId="49475"/>
    <cellStyle name="输出 2 4 2 6 3 2" xfId="49476"/>
    <cellStyle name="输出 2 4 2 6 4" xfId="49477"/>
    <cellStyle name="输出 2 4 2 7 2" xfId="49478"/>
    <cellStyle name="输出 2 4 2 8" xfId="49479"/>
    <cellStyle name="输出 2 4 2 8 2" xfId="49480"/>
    <cellStyle name="输出 2 4 2 9" xfId="49481"/>
    <cellStyle name="输出 2 4 3" xfId="49482"/>
    <cellStyle name="输出 2 4 3 2" xfId="49483"/>
    <cellStyle name="输出 2 4 3 2 2" xfId="49484"/>
    <cellStyle name="输出 2 4 3 2 2 2" xfId="49485"/>
    <cellStyle name="输出 2 4 3 2 2 2 2" xfId="49486"/>
    <cellStyle name="输出 2 4 3 2 2 2 2 2" xfId="49487"/>
    <cellStyle name="输出 2 4 3 2 2 2 2 2 2" xfId="49488"/>
    <cellStyle name="输出 2 4 3 2 2 2 2 3" xfId="49489"/>
    <cellStyle name="输出 2 4 3 2 2 2 2 3 2" xfId="49490"/>
    <cellStyle name="输出 2 4 3 2 2 2 2 4" xfId="49491"/>
    <cellStyle name="输出 2 4 3 2 2 2 3" xfId="49492"/>
    <cellStyle name="输出 2 4 3 2 2 2 3 2" xfId="49493"/>
    <cellStyle name="输出 2 4 3 2 2 2 4" xfId="49494"/>
    <cellStyle name="输出 2 4 3 2 2 2 4 2" xfId="49495"/>
    <cellStyle name="输出 2 4 3 2 2 2 5" xfId="49496"/>
    <cellStyle name="输出 2 4 3 2 2 3" xfId="49497"/>
    <cellStyle name="输出 2 4 3 2 2 3 2" xfId="49498"/>
    <cellStyle name="输出 2 4 3 2 2 3 2 2" xfId="49499"/>
    <cellStyle name="输出 2 4 3 2 2 3 3" xfId="49500"/>
    <cellStyle name="输出 2 4 3 2 2 3 3 2" xfId="49501"/>
    <cellStyle name="输出 2 4 3 2 2 3 4" xfId="49502"/>
    <cellStyle name="输出 2 4 3 2 2 4" xfId="49503"/>
    <cellStyle name="输出 2 4 3 2 2 4 2" xfId="49504"/>
    <cellStyle name="输出 2 4 3 2 2 5" xfId="49505"/>
    <cellStyle name="输出 2 4 3 2 2 5 2" xfId="49506"/>
    <cellStyle name="输出 2 4 3 2 2 6" xfId="49507"/>
    <cellStyle name="输出 2 4 3 2 3" xfId="49508"/>
    <cellStyle name="输出 2 4 3 2 3 2" xfId="49509"/>
    <cellStyle name="输出 2 4 3 2 3 2 2" xfId="49510"/>
    <cellStyle name="输出 2 4 3 2 3 2 2 2" xfId="49511"/>
    <cellStyle name="输出 2 4 3 2 3 2 3" xfId="49512"/>
    <cellStyle name="输出 2 4 3 2 3 2 3 2" xfId="49513"/>
    <cellStyle name="输出 2 4 3 2 3 2 4" xfId="49514"/>
    <cellStyle name="输出 2 4 3 2 3 3" xfId="49515"/>
    <cellStyle name="输出 2 4 3 2 3 3 2" xfId="49516"/>
    <cellStyle name="输出 2 4 3 2 3 4" xfId="49517"/>
    <cellStyle name="输出 2 4 3 2 3 5" xfId="49518"/>
    <cellStyle name="输出 2 4 3 2 4" xfId="49519"/>
    <cellStyle name="输出 2 4 3 2 4 2" xfId="49520"/>
    <cellStyle name="输出 2 4 3 2 4 2 2" xfId="49521"/>
    <cellStyle name="输出 2 4 3 2 4 2 2 2" xfId="49522"/>
    <cellStyle name="输出 2 4 3 2 4 2 3" xfId="49523"/>
    <cellStyle name="输出 2 4 3 2 4 2 3 2" xfId="49524"/>
    <cellStyle name="输出 2 4 3 2 4 2 4" xfId="49525"/>
    <cellStyle name="输出 2 4 3 2 4 3" xfId="49526"/>
    <cellStyle name="输出 2 4 3 2 4 3 2" xfId="49527"/>
    <cellStyle name="输出 2 4 3 2 4 5" xfId="49528"/>
    <cellStyle name="输出 2 4 3 2 5" xfId="49529"/>
    <cellStyle name="输出 2 4 3 2 5 2" xfId="49530"/>
    <cellStyle name="输出 2 4 3 2 5 2 2" xfId="49531"/>
    <cellStyle name="输出 2 4 3 2 5 3" xfId="49532"/>
    <cellStyle name="输出 2 4 3 2 5 3 2" xfId="49533"/>
    <cellStyle name="输出 2 4 3 2 6" xfId="49534"/>
    <cellStyle name="输出 2 4 3 2 6 2" xfId="49535"/>
    <cellStyle name="输出 2 4 3 2 7" xfId="49536"/>
    <cellStyle name="输出 2 4 3 2 7 2" xfId="49537"/>
    <cellStyle name="输出 2 4 3 2 8" xfId="49538"/>
    <cellStyle name="输出 2 4 3 3 2 2" xfId="49539"/>
    <cellStyle name="输出 2 4 3 3 2 2 2" xfId="49540"/>
    <cellStyle name="输出 2 4 3 3 2 2 2 2" xfId="49541"/>
    <cellStyle name="输出 2 4 3 3 2 2 3" xfId="49542"/>
    <cellStyle name="输出 2 4 3 3 2 2 3 2" xfId="49543"/>
    <cellStyle name="输出 2 4 3 3 2 2 4" xfId="49544"/>
    <cellStyle name="输出 2 4 3 3 2 3" xfId="49545"/>
    <cellStyle name="输出 2 4 3 3 2 4" xfId="49546"/>
    <cellStyle name="输出 2 4 3 3 2 5" xfId="49547"/>
    <cellStyle name="输出 2 4 3 3 3" xfId="49548"/>
    <cellStyle name="输出 2 4 3 3 3 2" xfId="49549"/>
    <cellStyle name="输出 2 4 3 3 3 2 2" xfId="49550"/>
    <cellStyle name="输出 2 4 3 3 3 3" xfId="49551"/>
    <cellStyle name="输出 2 4 3 3 3 4" xfId="49552"/>
    <cellStyle name="输出 2 4 3 3 4" xfId="49553"/>
    <cellStyle name="输出 2 4 3 3 4 2" xfId="49554"/>
    <cellStyle name="输出 2 4 3 3 5" xfId="49555"/>
    <cellStyle name="输出 2 4 3 3 5 2" xfId="49556"/>
    <cellStyle name="输出 2 4 3 3 6" xfId="49557"/>
    <cellStyle name="输出 2 4 3 4 2 2" xfId="49558"/>
    <cellStyle name="输出 2 4 3 4 2 2 2" xfId="49559"/>
    <cellStyle name="输出 2 4 3 4 2 3" xfId="49560"/>
    <cellStyle name="输出 2 4 3 4 2 3 2" xfId="49561"/>
    <cellStyle name="输出 2 4 3 4 2 4" xfId="49562"/>
    <cellStyle name="输出 2 4 3 4 3" xfId="49563"/>
    <cellStyle name="输出 2 4 3 4 3 2" xfId="49564"/>
    <cellStyle name="输出 2 4 3 4 4" xfId="49565"/>
    <cellStyle name="输出 2 4 3 4 4 2" xfId="49566"/>
    <cellStyle name="输出 2 4 3 4 5" xfId="49567"/>
    <cellStyle name="输出 2 4 3 5 2" xfId="49568"/>
    <cellStyle name="输出 2 4 3 5 2 2" xfId="49569"/>
    <cellStyle name="输出 2 4 3 5 3" xfId="49570"/>
    <cellStyle name="输出 2 4 3 5 3 2" xfId="49571"/>
    <cellStyle name="输出 2 4 3 5 4" xfId="49572"/>
    <cellStyle name="输出 2 4 3 6" xfId="49573"/>
    <cellStyle name="输出 2 4 3 6 2" xfId="49574"/>
    <cellStyle name="输出 2 4 4" xfId="49575"/>
    <cellStyle name="输出 2 4 4 2" xfId="49576"/>
    <cellStyle name="输出 2 4 4 2 2" xfId="49577"/>
    <cellStyle name="输出 2 4 4 2 2 2" xfId="49578"/>
    <cellStyle name="输出 2 4 4 2 2 2 2" xfId="49579"/>
    <cellStyle name="输出 2 4 4 2 2 2 2 2" xfId="49580"/>
    <cellStyle name="输出 2 4 4 2 2 2 3" xfId="49581"/>
    <cellStyle name="输出 2 4 4 2 2 2 3 2" xfId="49582"/>
    <cellStyle name="输出 2 4 4 2 2 3" xfId="49583"/>
    <cellStyle name="输出 2 4 4 2 2 3 2" xfId="49584"/>
    <cellStyle name="输出 2 4 4 2 2 4" xfId="49585"/>
    <cellStyle name="输出 2 4 4 2 2 4 2" xfId="49586"/>
    <cellStyle name="输出 2 4 4 2 2 5" xfId="49587"/>
    <cellStyle name="输出 2 4 4 2 3" xfId="49588"/>
    <cellStyle name="输出 2 4 4 2 3 2" xfId="49589"/>
    <cellStyle name="输出 2 4 4 2 3 2 2" xfId="49590"/>
    <cellStyle name="输出 2 4 4 2 3 3" xfId="49591"/>
    <cellStyle name="输出 2 4 4 2 3 3 2" xfId="49592"/>
    <cellStyle name="输出 2 4 4 2 3 4" xfId="49593"/>
    <cellStyle name="输出 2 4 4 2 4" xfId="49594"/>
    <cellStyle name="输出 2 4 4 2 4 2" xfId="49595"/>
    <cellStyle name="输出 2 4 4 2 5" xfId="49596"/>
    <cellStyle name="输出 2 4 4 2 5 2" xfId="49597"/>
    <cellStyle name="输出 2 4 4 2 6" xfId="49598"/>
    <cellStyle name="输出 2 4 4 3 2" xfId="49599"/>
    <cellStyle name="输出 2 4 4 3 2 2" xfId="49600"/>
    <cellStyle name="输出 2 4 4 3 2 2 2" xfId="49601"/>
    <cellStyle name="输出 2 4 4 3 2 3" xfId="49602"/>
    <cellStyle name="输出 2 4 4 3 2 4" xfId="49603"/>
    <cellStyle name="输出 2 4 4 3 3" xfId="49604"/>
    <cellStyle name="输出 2 4 4 3 3 2" xfId="49605"/>
    <cellStyle name="输出 2 4 4 3 4" xfId="49606"/>
    <cellStyle name="输出 2 4 4 3 4 2" xfId="49607"/>
    <cellStyle name="输出 2 4 4 3 5" xfId="49608"/>
    <cellStyle name="输出 2 4 4 4" xfId="49609"/>
    <cellStyle name="输出 2 4 4 4 2" xfId="49610"/>
    <cellStyle name="输出 2 4 4 4 2 2" xfId="49611"/>
    <cellStyle name="输出 2 4 4 4 2 3" xfId="49612"/>
    <cellStyle name="输出 2 4 4 4 2 4" xfId="49613"/>
    <cellStyle name="输出 2 4 4 4 3" xfId="49614"/>
    <cellStyle name="输出 2 4 4 4 3 2" xfId="49615"/>
    <cellStyle name="输出 2 4 4 4 4" xfId="49616"/>
    <cellStyle name="输出 2 4 4 4 4 2" xfId="49617"/>
    <cellStyle name="输出 2 4 4 4 5" xfId="49618"/>
    <cellStyle name="输出 2 4 4 5" xfId="49619"/>
    <cellStyle name="输出 2 4 4 5 2" xfId="49620"/>
    <cellStyle name="输出 2 4 4 5 2 2" xfId="49621"/>
    <cellStyle name="输出 2 4 4 5 3" xfId="49622"/>
    <cellStyle name="输出 2 4 4 5 3 2" xfId="49623"/>
    <cellStyle name="输出 2 4 4 5 4" xfId="49624"/>
    <cellStyle name="输出 2 4 4 6" xfId="49625"/>
    <cellStyle name="输出 2 4 4 6 2" xfId="49626"/>
    <cellStyle name="输出 2 4 4 7 2" xfId="49627"/>
    <cellStyle name="输出 2 4 4 8" xfId="49628"/>
    <cellStyle name="输出 2 4 5" xfId="49629"/>
    <cellStyle name="输出 2 4 5 2" xfId="49630"/>
    <cellStyle name="输出 2 4 5 2 2" xfId="49631"/>
    <cellStyle name="输出 2 4 5 2 2 2" xfId="49632"/>
    <cellStyle name="输出 2 4 5 2 2 2 2" xfId="49633"/>
    <cellStyle name="输出 2 4 5 2 2 3" xfId="49634"/>
    <cellStyle name="输出 2 4 5 2 2 3 2" xfId="49635"/>
    <cellStyle name="输出 2 4 5 2 2 4" xfId="49636"/>
    <cellStyle name="输出 2 4 5 2 3" xfId="49637"/>
    <cellStyle name="输出 2 4 5 2 3 2" xfId="49638"/>
    <cellStyle name="输出 2 4 5 2 4" xfId="49639"/>
    <cellStyle name="输出 2 4 5 2 4 2" xfId="49640"/>
    <cellStyle name="输出 2 4 5 2 5" xfId="49641"/>
    <cellStyle name="输出 2 4 5 3 2" xfId="49642"/>
    <cellStyle name="输出 2 4 5 3 2 2" xfId="49643"/>
    <cellStyle name="输出 2 4 5 3 3" xfId="49644"/>
    <cellStyle name="输出 2 4 5 3 3 2" xfId="49645"/>
    <cellStyle name="输出 2 4 5 3 4" xfId="49646"/>
    <cellStyle name="输出 2 4 5 4" xfId="49647"/>
    <cellStyle name="输出 2 4 5 4 2" xfId="49648"/>
    <cellStyle name="输出 2 4 5 5" xfId="49649"/>
    <cellStyle name="输出 2 4 5 5 2" xfId="49650"/>
    <cellStyle name="输出 2 4 5 6" xfId="49651"/>
    <cellStyle name="输出 2 4 6" xfId="49652"/>
    <cellStyle name="输出 2 4 6 2" xfId="49653"/>
    <cellStyle name="输出 2 4 6 2 2" xfId="49654"/>
    <cellStyle name="输出 2 4 6 2 2 2" xfId="49655"/>
    <cellStyle name="输出 2 4 6 2 3" xfId="49656"/>
    <cellStyle name="输出 2 4 6 2 3 2" xfId="49657"/>
    <cellStyle name="输出 2 4 6 2 4" xfId="49658"/>
    <cellStyle name="输出 2 4 6 3" xfId="49659"/>
    <cellStyle name="输出 2 4 6 3 2" xfId="49660"/>
    <cellStyle name="输出 2 4 6 4" xfId="49661"/>
    <cellStyle name="输出 2 4 6 4 2" xfId="49662"/>
    <cellStyle name="输出 2 4 6 5" xfId="49663"/>
    <cellStyle name="输出 2 4 7" xfId="49664"/>
    <cellStyle name="输出 2 4 7 2" xfId="49665"/>
    <cellStyle name="输出 2 4 7 2 2" xfId="49666"/>
    <cellStyle name="输出 2 4 7 3" xfId="49667"/>
    <cellStyle name="输出 2 4 7 3 2" xfId="49668"/>
    <cellStyle name="输出 2 4 7 4" xfId="49669"/>
    <cellStyle name="输出 2 4 8" xfId="49670"/>
    <cellStyle name="输出 2 4 8 2" xfId="49671"/>
    <cellStyle name="输出 2 4 9" xfId="49672"/>
    <cellStyle name="输出 2 4 9 2" xfId="49673"/>
    <cellStyle name="输出 2 5" xfId="49674"/>
    <cellStyle name="输出 2 5 2" xfId="49675"/>
    <cellStyle name="输出 2 5 2 2 2" xfId="49676"/>
    <cellStyle name="输出 2 5 2 2 2 2" xfId="49677"/>
    <cellStyle name="输出 2 5 2 2 2 2 2" xfId="49678"/>
    <cellStyle name="输出 2 5 2 2 2 2 3" xfId="49679"/>
    <cellStyle name="输出 2 5 2 2 2 2 4" xfId="49680"/>
    <cellStyle name="输出 2 5 2 2 2 2 5" xfId="49681"/>
    <cellStyle name="输出 2 5 2 2 2 3" xfId="49682"/>
    <cellStyle name="输出 2 5 2 2 2 3 2" xfId="49683"/>
    <cellStyle name="输出 2 5 2 2 2 3 3" xfId="49684"/>
    <cellStyle name="输出 2 5 2 2 2 3 4" xfId="49685"/>
    <cellStyle name="输出 2 5 2 2 2 4" xfId="49686"/>
    <cellStyle name="输出 2 5 2 2 2 4 2" xfId="49687"/>
    <cellStyle name="输出 2 5 2 2 2 5" xfId="49688"/>
    <cellStyle name="输出 2 5 2 2 2 5 2" xfId="49689"/>
    <cellStyle name="输出 2 5 2 2 2 6" xfId="49690"/>
    <cellStyle name="输出 2 5 2 2 3" xfId="49691"/>
    <cellStyle name="输出 2 5 2 2 3 2" xfId="49692"/>
    <cellStyle name="输出 2 5 2 2 3 2 2" xfId="49693"/>
    <cellStyle name="输出 2 5 2 2 3 2 3" xfId="49694"/>
    <cellStyle name="输出 2 5 2 2 3 2 4" xfId="49695"/>
    <cellStyle name="输出 2 5 2 2 3 3" xfId="49696"/>
    <cellStyle name="输出 2 5 2 2 3 3 2" xfId="49697"/>
    <cellStyle name="输出 2 5 2 2 3 4" xfId="49698"/>
    <cellStyle name="输出 2 5 2 2 3 4 2" xfId="49699"/>
    <cellStyle name="输出 2 5 2 2 3 5" xfId="49700"/>
    <cellStyle name="输出 2 5 2 2 4 2 3 2" xfId="49701"/>
    <cellStyle name="输出 2 5 2 2 4 2 4" xfId="49702"/>
    <cellStyle name="输出 2 5 2 2 4 3" xfId="49703"/>
    <cellStyle name="输出 2 5 2 2 4 3 2" xfId="49704"/>
    <cellStyle name="输出 2 5 2 2 4 4 2" xfId="49705"/>
    <cellStyle name="输出 2 5 2 2 4 5" xfId="49706"/>
    <cellStyle name="输出 2 5 2 2 5 3" xfId="49707"/>
    <cellStyle name="输出 2 5 2 2 5 3 2" xfId="49708"/>
    <cellStyle name="输出 2 5 2 2 6 2" xfId="49709"/>
    <cellStyle name="输出 2 5 2 2 7" xfId="49710"/>
    <cellStyle name="输出 2 5 2 2 7 2" xfId="49711"/>
    <cellStyle name="输出 2 5 2 2 8" xfId="49712"/>
    <cellStyle name="输出 2 5 2 3 2 2 4" xfId="49713"/>
    <cellStyle name="输出 2 5 2 3 2 3" xfId="49714"/>
    <cellStyle name="输出 2 5 2 3 2 3 2" xfId="49715"/>
    <cellStyle name="输出 2 5 2 3 2 4" xfId="49716"/>
    <cellStyle name="输出 2 5 2 3 2 4 2" xfId="49717"/>
    <cellStyle name="输出 2 5 2 3 2 5" xfId="49718"/>
    <cellStyle name="输出 2 5 2 3 3 3" xfId="49719"/>
    <cellStyle name="输出 2 5 2 3 3 3 2" xfId="49720"/>
    <cellStyle name="输出 2 5 2 3 3 4" xfId="49721"/>
    <cellStyle name="输出 2 5 2 3 4 2" xfId="49722"/>
    <cellStyle name="输出 2 5 2 3 5" xfId="49723"/>
    <cellStyle name="输出 2 5 2 3 5 2" xfId="49724"/>
    <cellStyle name="输出 2 5 2 3 6" xfId="49725"/>
    <cellStyle name="输出 2 5 2 4 2 2" xfId="49726"/>
    <cellStyle name="输出 2 5 2 4 2 2 2" xfId="49727"/>
    <cellStyle name="输出 2 5 2 4 2 3" xfId="49728"/>
    <cellStyle name="输出 2 5 2 4 2 3 2" xfId="49729"/>
    <cellStyle name="输出 2 5 2 4 2 4" xfId="49730"/>
    <cellStyle name="输出 2 5 2 4 3" xfId="49731"/>
    <cellStyle name="输出 2 5 2 4 3 2" xfId="49732"/>
    <cellStyle name="输出 2 5 2 4 4 2" xfId="49733"/>
    <cellStyle name="输出 2 5 2 4 5" xfId="49734"/>
    <cellStyle name="输出 2 5 2 5 2 2" xfId="49735"/>
    <cellStyle name="输出 2 5 2 5 3" xfId="49736"/>
    <cellStyle name="输出 2 5 2 5 3 2" xfId="49737"/>
    <cellStyle name="输出 2 5 2 5 4" xfId="49738"/>
    <cellStyle name="输出 2 5 2 6 2" xfId="49739"/>
    <cellStyle name="输出 2 5 2 7" xfId="49740"/>
    <cellStyle name="输出 2 5 2 7 2" xfId="49741"/>
    <cellStyle name="输出 2 5 2 8" xfId="49742"/>
    <cellStyle name="输出 2 5 3" xfId="49743"/>
    <cellStyle name="输出 2 5 3 2" xfId="49744"/>
    <cellStyle name="输出 2 5 3 2 2" xfId="49745"/>
    <cellStyle name="输出 2 5 3 2 2 2" xfId="49746"/>
    <cellStyle name="输出 2 5 3 2 2 2 2" xfId="49747"/>
    <cellStyle name="输出 2 5 3 2 2 2 2 2" xfId="49748"/>
    <cellStyle name="输出 2 5 3 2 2 2 3" xfId="49749"/>
    <cellStyle name="输出 2 5 3 2 2 2 3 2" xfId="49750"/>
    <cellStyle name="输出 2 5 3 2 2 2 4" xfId="49751"/>
    <cellStyle name="输出 2 5 3 2 2 3" xfId="49752"/>
    <cellStyle name="输出 2 5 3 2 2 3 2" xfId="49753"/>
    <cellStyle name="输出 2 5 3 2 2 4" xfId="49754"/>
    <cellStyle name="输出 2 5 3 2 2 4 2" xfId="49755"/>
    <cellStyle name="输出 2 5 3 2 2 5" xfId="49756"/>
    <cellStyle name="输出 2 5 3 2 3" xfId="49757"/>
    <cellStyle name="输出 2 5 3 2 3 2" xfId="49758"/>
    <cellStyle name="输出 2 5 3 2 3 2 2" xfId="49759"/>
    <cellStyle name="输出 2 5 3 2 3 3" xfId="49760"/>
    <cellStyle name="输出 2 5 3 2 3 3 2" xfId="49761"/>
    <cellStyle name="输出 2 5 3 2 3 4" xfId="49762"/>
    <cellStyle name="输出 2 5 3 2 4 2" xfId="49763"/>
    <cellStyle name="输出 2 5 3 2 5" xfId="49764"/>
    <cellStyle name="输出 2 5 3 2 5 2" xfId="49765"/>
    <cellStyle name="输出 2 5 3 2 6" xfId="49766"/>
    <cellStyle name="输出 2 5 3 3 2 2" xfId="49767"/>
    <cellStyle name="输出 2 5 3 3 2 3" xfId="49768"/>
    <cellStyle name="输出 2 5 3 3 2 3 2" xfId="49769"/>
    <cellStyle name="输出 2 5 3 3 2 4" xfId="49770"/>
    <cellStyle name="输出 2 5 3 3 3" xfId="49771"/>
    <cellStyle name="输出 2 5 3 3 3 2" xfId="49772"/>
    <cellStyle name="输出 2 5 3 3 4 2" xfId="49773"/>
    <cellStyle name="输出 2 5 3 3 5" xfId="49774"/>
    <cellStyle name="输出 2 5 3 4 2 2" xfId="49775"/>
    <cellStyle name="输出 2 5 3 4 2 3" xfId="49776"/>
    <cellStyle name="输出 2 5 3 4 2 4" xfId="49777"/>
    <cellStyle name="输出 2 5 3 4 3" xfId="49778"/>
    <cellStyle name="输出 2 5 3 4 3 2" xfId="49779"/>
    <cellStyle name="输出 2 5 3 4 4" xfId="49780"/>
    <cellStyle name="输出 2 5 3 4 4 2" xfId="49781"/>
    <cellStyle name="输出 2 5 3 4 5" xfId="49782"/>
    <cellStyle name="输出 2 5 3 5 2" xfId="49783"/>
    <cellStyle name="输出 2 5 3 5 2 2" xfId="49784"/>
    <cellStyle name="输出 2 5 3 5 3" xfId="49785"/>
    <cellStyle name="输出 2 5 3 5 3 2" xfId="49786"/>
    <cellStyle name="输出 2 5 3 5 4" xfId="49787"/>
    <cellStyle name="输出 2 5 3 6" xfId="49788"/>
    <cellStyle name="输出 2 5 3 6 2" xfId="49789"/>
    <cellStyle name="输出 2 5 3 7 2" xfId="49790"/>
    <cellStyle name="输出 2 5 3 8" xfId="49791"/>
    <cellStyle name="输出 2 5 4" xfId="49792"/>
    <cellStyle name="输出 2 5 4 2" xfId="49793"/>
    <cellStyle name="输出 2 5 4 2 2" xfId="49794"/>
    <cellStyle name="输出 2 5 4 2 2 2" xfId="49795"/>
    <cellStyle name="输出 2 5 4 2 2 2 2" xfId="49796"/>
    <cellStyle name="输出 2 5 4 2 2 3" xfId="49797"/>
    <cellStyle name="输出 2 5 4 2 2 3 2" xfId="49798"/>
    <cellStyle name="输出 2 5 4 2 3" xfId="49799"/>
    <cellStyle name="输出 2 5 4 2 3 2" xfId="49800"/>
    <cellStyle name="输出 2 5 4 2 4" xfId="49801"/>
    <cellStyle name="输出 2 5 4 2 5" xfId="49802"/>
    <cellStyle name="输出 2 5 4 3 2" xfId="49803"/>
    <cellStyle name="输出 2 5 4 3 2 2" xfId="49804"/>
    <cellStyle name="输出 2 5 4 3 3" xfId="49805"/>
    <cellStyle name="输出 2 5 4 3 3 2" xfId="49806"/>
    <cellStyle name="输出 2 5 4 3 4" xfId="49807"/>
    <cellStyle name="输出 2 5 4 4" xfId="49808"/>
    <cellStyle name="输出 2 5 4 4 2" xfId="49809"/>
    <cellStyle name="输出 2 5 4 5" xfId="49810"/>
    <cellStyle name="输出 2 5 4 5 2" xfId="49811"/>
    <cellStyle name="输出 2 5 5 2 2" xfId="49812"/>
    <cellStyle name="输出 2 5 5 2 2 2" xfId="49813"/>
    <cellStyle name="输出 2 5 5 2 3" xfId="49814"/>
    <cellStyle name="输出 2 5 5 2 3 2" xfId="49815"/>
    <cellStyle name="输出 2 5 5 2 4" xfId="49816"/>
    <cellStyle name="输出 2 5 5 3 2" xfId="49817"/>
    <cellStyle name="输出 2 5 5 4" xfId="49818"/>
    <cellStyle name="输出 2 5 5 4 2" xfId="49819"/>
    <cellStyle name="输出 2 5 5 5" xfId="49820"/>
    <cellStyle name="输出 2 5 6 3" xfId="49821"/>
    <cellStyle name="输出 2 5 6 4" xfId="49822"/>
    <cellStyle name="输出 2 5 7 2" xfId="49823"/>
    <cellStyle name="输出 2 5 8" xfId="49824"/>
    <cellStyle name="输出 2 5 8 2" xfId="49825"/>
    <cellStyle name="输出 2 5 9" xfId="49826"/>
    <cellStyle name="输出 2 6" xfId="49827"/>
    <cellStyle name="输出 2 6 2" xfId="49828"/>
    <cellStyle name="输出 2 6 2 2" xfId="49829"/>
    <cellStyle name="输出 2 6 2 2 2" xfId="49830"/>
    <cellStyle name="输出 2 6 2 2 2 2" xfId="49831"/>
    <cellStyle name="输出 2 6 2 2 2 2 2" xfId="49832"/>
    <cellStyle name="输出 2 6 2 2 2 2 3" xfId="49833"/>
    <cellStyle name="输出 2 6 2 2 2 2 4" xfId="49834"/>
    <cellStyle name="输出 2 6 2 2 2 3" xfId="49835"/>
    <cellStyle name="输出 2 6 2 2 2 3 2" xfId="49836"/>
    <cellStyle name="输出 2 6 2 2 2 4" xfId="49837"/>
    <cellStyle name="输出 2 6 2 2 2 4 2" xfId="49838"/>
    <cellStyle name="输出 2 6 2 2 2 5" xfId="49839"/>
    <cellStyle name="输出 2 6 2 2 3" xfId="49840"/>
    <cellStyle name="输出 2 6 2 2 3 3 2" xfId="49841"/>
    <cellStyle name="输出 2 6 2 2 3 4" xfId="49842"/>
    <cellStyle name="输出 2 6 2 2 4" xfId="49843"/>
    <cellStyle name="输出 2 6 2 2 5" xfId="49844"/>
    <cellStyle name="输出 2 6 2 2 5 2" xfId="49845"/>
    <cellStyle name="输出 2 6 2 2 6" xfId="49846"/>
    <cellStyle name="输出 2 6 2 3 2 2" xfId="49847"/>
    <cellStyle name="输出 2 6 2 3 2 2 2" xfId="49848"/>
    <cellStyle name="输出 2 6 2 3 2 3" xfId="49849"/>
    <cellStyle name="输出 2 6 2 3 2 3 2" xfId="49850"/>
    <cellStyle name="输出 2 6 2 3 2 4" xfId="49851"/>
    <cellStyle name="输出 2 6 2 3 3" xfId="49852"/>
    <cellStyle name="输出 2 6 2 3 4" xfId="49853"/>
    <cellStyle name="输出 2 6 2 3 5" xfId="49854"/>
    <cellStyle name="输出 2 6 2 4 2 2" xfId="49855"/>
    <cellStyle name="输出 2 6 2 4 2 2 2" xfId="49856"/>
    <cellStyle name="输出 2 6 2 4 2 3" xfId="49857"/>
    <cellStyle name="输出 2 6 2 4 2 3 2" xfId="49858"/>
    <cellStyle name="输出 2 6 2 4 2 4" xfId="49859"/>
    <cellStyle name="输出 2 6 2 4 3" xfId="49860"/>
    <cellStyle name="输出 2 6 2 4 3 2" xfId="49861"/>
    <cellStyle name="输出 2 6 2 4 4" xfId="49862"/>
    <cellStyle name="输出 2 6 2 4 4 2" xfId="49863"/>
    <cellStyle name="输出 2 6 2 4 5" xfId="49864"/>
    <cellStyle name="输出 2 6 2 5 2" xfId="49865"/>
    <cellStyle name="输出 2 6 2 5 2 2" xfId="49866"/>
    <cellStyle name="输出 2 6 2 5 3" xfId="49867"/>
    <cellStyle name="输出 2 6 2 5 3 2" xfId="49868"/>
    <cellStyle name="输出 2 6 2 5 4" xfId="49869"/>
    <cellStyle name="输出 2 6 2 6" xfId="49870"/>
    <cellStyle name="输出 2 6 2 6 2" xfId="49871"/>
    <cellStyle name="输出 2 6 2 7" xfId="49872"/>
    <cellStyle name="输出 2 6 2 7 2" xfId="49873"/>
    <cellStyle name="输出 2 6 2 8" xfId="49874"/>
    <cellStyle name="输出 2 6 3" xfId="49875"/>
    <cellStyle name="输出 2 6 3 2" xfId="49876"/>
    <cellStyle name="输出 2 6 3 2 2" xfId="49877"/>
    <cellStyle name="输出 2 6 3 2 2 2" xfId="49878"/>
    <cellStyle name="输出 2 6 3 2 2 2 2" xfId="49879"/>
    <cellStyle name="输出 2 6 3 2 2 3" xfId="49880"/>
    <cellStyle name="输出 2 6 3 2 2 3 2" xfId="49881"/>
    <cellStyle name="输出 2 6 3 2 2 4" xfId="49882"/>
    <cellStyle name="输出 2 6 3 2 3" xfId="49883"/>
    <cellStyle name="输出 2 6 3 2 4" xfId="49884"/>
    <cellStyle name="输出 2 6 3 2 4 2" xfId="49885"/>
    <cellStyle name="输出 2 6 3 2 5" xfId="49886"/>
    <cellStyle name="输出 2 6 3 3 2" xfId="49887"/>
    <cellStyle name="输出 2 6 3 3 2 2" xfId="49888"/>
    <cellStyle name="输出 2 6 3 3 3" xfId="49889"/>
    <cellStyle name="输出 2 6 3 3 3 2" xfId="49890"/>
    <cellStyle name="输出 2 6 3 3 4" xfId="49891"/>
    <cellStyle name="输出 2 6 3 4" xfId="49892"/>
    <cellStyle name="输出 2 6 3 4 2" xfId="49893"/>
    <cellStyle name="输出 2 6 3 5" xfId="49894"/>
    <cellStyle name="输出 2 6 3 5 2" xfId="49895"/>
    <cellStyle name="输出 2 6 3 6" xfId="49896"/>
    <cellStyle name="输出 2 6 4" xfId="49897"/>
    <cellStyle name="输出 2 6 4 2" xfId="49898"/>
    <cellStyle name="输出 2 6 4 2 2" xfId="49899"/>
    <cellStyle name="输出 2 6 4 2 2 2" xfId="49900"/>
    <cellStyle name="输出 2 6 4 2 3" xfId="49901"/>
    <cellStyle name="输出 2 6 4 2 4" xfId="49902"/>
    <cellStyle name="输出 2 6 4 3 2" xfId="49903"/>
    <cellStyle name="输出 2 6 4 4" xfId="49904"/>
    <cellStyle name="输出 2 6 4 4 2" xfId="49905"/>
    <cellStyle name="输出 2 6 4 5" xfId="49906"/>
    <cellStyle name="输出 2 6 5 2" xfId="49907"/>
    <cellStyle name="输出 2 6 5 2 2" xfId="49908"/>
    <cellStyle name="输出 2 6 5 3" xfId="49909"/>
    <cellStyle name="输出 2 6 5 3 2" xfId="49910"/>
    <cellStyle name="输出 2 6 5 4" xfId="49911"/>
    <cellStyle name="输出 2 6 6" xfId="49912"/>
    <cellStyle name="输出 2 6 6 2" xfId="49913"/>
    <cellStyle name="输出 2 6 7" xfId="49914"/>
    <cellStyle name="输出 2 6 7 2" xfId="49915"/>
    <cellStyle name="输出 2 6 8" xfId="49916"/>
    <cellStyle name="输出 2 7" xfId="49917"/>
    <cellStyle name="输出 2 7 2" xfId="49918"/>
    <cellStyle name="输出 2 7 2 2" xfId="49919"/>
    <cellStyle name="输出 2 7 2 2 2" xfId="49920"/>
    <cellStyle name="输出 2 7 2 2 2 2" xfId="49921"/>
    <cellStyle name="输出 2 7 2 2 2 2 2" xfId="49922"/>
    <cellStyle name="注释 2 3 2 4 3 4" xfId="49923"/>
    <cellStyle name="输出 2 7 2 2 2 3" xfId="49924"/>
    <cellStyle name="输出 2 7 2 2 2 3 2" xfId="49925"/>
    <cellStyle name="注释 2 3 2 4 4 4" xfId="49926"/>
    <cellStyle name="输出 2 7 2 2 2 4" xfId="49927"/>
    <cellStyle name="输出 2 7 2 2 3" xfId="49928"/>
    <cellStyle name="输出 2 7 2 2 4" xfId="49929"/>
    <cellStyle name="输出 2 7 2 2 4 2" xfId="49930"/>
    <cellStyle name="输出 2 7 2 3 2" xfId="49931"/>
    <cellStyle name="输出 2 7 2 3 2 2" xfId="49932"/>
    <cellStyle name="输出 2 7 2 3 3" xfId="49933"/>
    <cellStyle name="输出 2 7 2 3 3 2" xfId="49934"/>
    <cellStyle name="输出 2 7 2 3 4" xfId="49935"/>
    <cellStyle name="输出 2 7 2 4" xfId="49936"/>
    <cellStyle name="输出 2 7 2 4 2" xfId="49937"/>
    <cellStyle name="输出 2 7 2 5" xfId="49938"/>
    <cellStyle name="输出 2 7 2 5 2" xfId="49939"/>
    <cellStyle name="输出 2 7 2 6" xfId="49940"/>
    <cellStyle name="输出 2 7 3" xfId="49941"/>
    <cellStyle name="输出 2 7 3 2" xfId="49942"/>
    <cellStyle name="输出 2 7 3 2 2" xfId="49943"/>
    <cellStyle name="输出 2 7 3 2 2 2" xfId="49944"/>
    <cellStyle name="输出 2 7 3 2 3" xfId="49945"/>
    <cellStyle name="输出 2 7 3 2 4" xfId="49946"/>
    <cellStyle name="输出 2 7 3 3" xfId="49947"/>
    <cellStyle name="输出 2 7 3 3 2" xfId="49948"/>
    <cellStyle name="输出 2 7 3 4" xfId="49949"/>
    <cellStyle name="输出 2 7 3 4 2" xfId="49950"/>
    <cellStyle name="输出 2 7 3 5" xfId="49951"/>
    <cellStyle name="输出 2 7 4" xfId="49952"/>
    <cellStyle name="输出 2 7 6" xfId="49953"/>
    <cellStyle name="输出 2 7 7" xfId="49954"/>
    <cellStyle name="输出 2 7 8" xfId="49955"/>
    <cellStyle name="输出 2 8" xfId="49956"/>
    <cellStyle name="输出 2 8 2" xfId="49957"/>
    <cellStyle name="输出 2 8 2 2" xfId="49958"/>
    <cellStyle name="输出 2 8 2 2 2" xfId="49959"/>
    <cellStyle name="输出 2 8 2 2 2 2" xfId="49960"/>
    <cellStyle name="输出 2 8 2 2 3" xfId="49961"/>
    <cellStyle name="输出 2 8 2 2 3 2" xfId="49962"/>
    <cellStyle name="输出 2 8 2 2 4" xfId="49963"/>
    <cellStyle name="输出 2 8 2 3" xfId="49964"/>
    <cellStyle name="输出 2 8 2 3 2" xfId="49965"/>
    <cellStyle name="输出 2 8 2 4" xfId="49966"/>
    <cellStyle name="输出 2 8 2 4 2" xfId="49967"/>
    <cellStyle name="输出 2 8 2 5" xfId="49968"/>
    <cellStyle name="输出 2 8 3" xfId="49969"/>
    <cellStyle name="输出 2 8 3 2" xfId="49970"/>
    <cellStyle name="输出 2 8 3 2 2" xfId="49971"/>
    <cellStyle name="输出 2 8 3 3" xfId="49972"/>
    <cellStyle name="输出 2 8 3 3 2" xfId="49973"/>
    <cellStyle name="输出 2 8 3 4" xfId="49974"/>
    <cellStyle name="输出 2 8 4" xfId="49975"/>
    <cellStyle name="输出 2 8 5" xfId="49976"/>
    <cellStyle name="输出 2 8 6" xfId="49977"/>
    <cellStyle name="输出 2 9" xfId="49978"/>
    <cellStyle name="输出 2 9 2" xfId="49979"/>
    <cellStyle name="输出 2 9 2 2" xfId="49980"/>
    <cellStyle name="输出 2 9 2 2 2" xfId="49981"/>
    <cellStyle name="输出 2 9 2 3" xfId="49982"/>
    <cellStyle name="输出 2 9 2 3 2" xfId="49983"/>
    <cellStyle name="输出 2 9 2 4" xfId="49984"/>
    <cellStyle name="输出 2 9 3" xfId="49985"/>
    <cellStyle name="输出 2 9 3 2" xfId="49986"/>
    <cellStyle name="输出 2 9 4" xfId="49987"/>
    <cellStyle name="输出 2 9 5" xfId="49988"/>
    <cellStyle name="输入 2" xfId="49989"/>
    <cellStyle name="输入 2 10 2" xfId="49990"/>
    <cellStyle name="输入 2 10 2 2" xfId="49991"/>
    <cellStyle name="输入 2 10 3" xfId="49992"/>
    <cellStyle name="输入 2 10 3 2" xfId="49993"/>
    <cellStyle name="输入 2 10 4" xfId="49994"/>
    <cellStyle name="输入 2 2" xfId="49995"/>
    <cellStyle name="输入 2 2 2" xfId="49996"/>
    <cellStyle name="输入 2 2 2 2" xfId="49997"/>
    <cellStyle name="输入 2 2 2 2 2" xfId="49998"/>
    <cellStyle name="输入 2 2 2 2 2 2" xfId="49999"/>
    <cellStyle name="输入 2 2 2 2 2 2 2" xfId="50000"/>
    <cellStyle name="输入 2 2 2 2 2 2 2 2" xfId="50001"/>
    <cellStyle name="注释 2 3 2 2 2 7" xfId="50002"/>
    <cellStyle name="输入 2 2 2 2 2 2 2 2 2" xfId="50003"/>
    <cellStyle name="输入 2 2 2 2 2 2 2 2 2 2" xfId="50004"/>
    <cellStyle name="输入 2 2 2 2 2 2 2 2 3" xfId="50005"/>
    <cellStyle name="输入 2 2 2 2 2 2 2 2 4" xfId="50006"/>
    <cellStyle name="输入 2 2 2 2 2 2 2 3" xfId="50007"/>
    <cellStyle name="输入 2 2 2 2 2 2 2 4 2" xfId="50008"/>
    <cellStyle name="输入 2 2 2 2 2 2 2 5" xfId="50009"/>
    <cellStyle name="输入 2 2 2 2 2 2 3" xfId="50010"/>
    <cellStyle name="输入 2 2 2 2 2 2 3 2" xfId="50011"/>
    <cellStyle name="注释 2 3 2 2 3 7" xfId="50012"/>
    <cellStyle name="输入 2 2 2 2 2 2 3 2 2" xfId="50013"/>
    <cellStyle name="输入 2 2 2 2 2 2 3 3" xfId="50014"/>
    <cellStyle name="输入 2 2 2 2 2 2 3 3 2" xfId="50015"/>
    <cellStyle name="输入 2 2 2 2 2 2 3 4" xfId="50016"/>
    <cellStyle name="输入 2 2 2 2 2 2 4" xfId="50017"/>
    <cellStyle name="输入 2 2 2 2 2 2 4 2" xfId="50018"/>
    <cellStyle name="输入 2 2 2 2 2 2 5" xfId="50019"/>
    <cellStyle name="输入 2 2 2 2 2 2 5 2" xfId="50020"/>
    <cellStyle name="输入 2 2 2 2 2 2 6" xfId="50021"/>
    <cellStyle name="输入 2 2 2 2 2 3" xfId="50022"/>
    <cellStyle name="输入 2 2 2 2 2 3 2" xfId="50023"/>
    <cellStyle name="输入 2 2 2 2 2 3 2 2" xfId="50024"/>
    <cellStyle name="输入 2 2 2 2 2 3 2 2 2" xfId="50025"/>
    <cellStyle name="输入 2 2 2 2 2 3 2 3" xfId="50026"/>
    <cellStyle name="输入 2 2 2 2 2 3 2 3 2" xfId="50027"/>
    <cellStyle name="输入 2 2 2 2 2 3 2 4" xfId="50028"/>
    <cellStyle name="输入 2 2 2 2 2 3 3" xfId="50029"/>
    <cellStyle name="输入 2 2 2 2 2 3 3 2" xfId="50030"/>
    <cellStyle name="输入 2 2 2 2 2 3 4" xfId="50031"/>
    <cellStyle name="输入 2 2 2 2 2 3 4 2" xfId="50032"/>
    <cellStyle name="输入 2 2 2 2 2 3 5" xfId="50033"/>
    <cellStyle name="输入 2 2 2 2 2 4" xfId="50034"/>
    <cellStyle name="输入 2 2 2 2 2 4 2" xfId="50035"/>
    <cellStyle name="输入 2 2 2 2 2 4 2 2" xfId="50036"/>
    <cellStyle name="输入 2 2 2 2 2 4 2 2 2" xfId="50037"/>
    <cellStyle name="输入 2 2 2 2 2 4 2 3 2" xfId="50038"/>
    <cellStyle name="输入 2 2 2 2 2 4 3" xfId="50039"/>
    <cellStyle name="输入 2 2 2 2 2 4 3 2" xfId="50040"/>
    <cellStyle name="输入 2 2 2 2 2 5" xfId="50041"/>
    <cellStyle name="输入 2 2 2 2 2 5 2" xfId="50042"/>
    <cellStyle name="输入 2 2 2 2 2 5 2 2" xfId="50043"/>
    <cellStyle name="输入 2 2 2 2 2 5 3" xfId="50044"/>
    <cellStyle name="输入 2 2 2 2 2 5 3 2" xfId="50045"/>
    <cellStyle name="输入 2 2 2 2 2 6" xfId="50046"/>
    <cellStyle name="输入 2 2 2 2 2 6 2" xfId="50047"/>
    <cellStyle name="输入 2 2 2 2 2 7" xfId="50048"/>
    <cellStyle name="输入 2 2 2 2 2 7 2" xfId="50049"/>
    <cellStyle name="输入 2 2 2 2 2 8" xfId="50050"/>
    <cellStyle name="输入 2 2 2 2 3" xfId="50051"/>
    <cellStyle name="输入 2 2 2 2 3 2" xfId="50052"/>
    <cellStyle name="输入 2 2 2 2 3 2 2" xfId="50053"/>
    <cellStyle name="输入 2 2 2 2 3 2 2 2" xfId="50054"/>
    <cellStyle name="输入 2 2 2 2 3 2 2 3 2" xfId="50055"/>
    <cellStyle name="输入 2 2 2 2 3 2 3" xfId="50056"/>
    <cellStyle name="输入 2 2 2 2 3 2 3 2" xfId="50057"/>
    <cellStyle name="输入 2 2 2 2 3 2 4" xfId="50058"/>
    <cellStyle name="输入 2 2 2 2 3 2 4 2" xfId="50059"/>
    <cellStyle name="输入 2 2 2 2 3 2 5" xfId="50060"/>
    <cellStyle name="输入 2 2 2 2 3 3" xfId="50061"/>
    <cellStyle name="输入 2 2 2 2 3 3 2" xfId="50062"/>
    <cellStyle name="输入 2 2 2 2 3 3 2 2" xfId="50063"/>
    <cellStyle name="输入 2 2 2 2 3 3 3" xfId="50064"/>
    <cellStyle name="输入 2 2 2 2 3 3 3 2" xfId="50065"/>
    <cellStyle name="输入 2 2 2 2 3 3 4" xfId="50066"/>
    <cellStyle name="输入 2 2 2 2 3 4" xfId="50067"/>
    <cellStyle name="输入 2 2 2 2 3 4 2" xfId="50068"/>
    <cellStyle name="输入 2 2 2 2 3 5" xfId="50069"/>
    <cellStyle name="输入 2 2 2 2 3 5 2" xfId="50070"/>
    <cellStyle name="输入 2 2 2 2 3 6" xfId="50071"/>
    <cellStyle name="输入 2 2 2 2 4" xfId="50072"/>
    <cellStyle name="输入 2 2 2 2 4 2" xfId="50073"/>
    <cellStyle name="输入 2 2 2 2 4 2 2" xfId="50074"/>
    <cellStyle name="输入 2 2 2 2 4 2 2 2" xfId="50075"/>
    <cellStyle name="输入 2 2 2 2 4 2 3" xfId="50076"/>
    <cellStyle name="输入 2 2 2 2 4 2 3 2" xfId="50077"/>
    <cellStyle name="输入 2 2 2 2 4 2 4" xfId="50078"/>
    <cellStyle name="输入 2 2 2 2 4 3" xfId="50079"/>
    <cellStyle name="输入 2 2 2 2 4 3 2" xfId="50080"/>
    <cellStyle name="输入 2 2 2 2 4 4" xfId="50081"/>
    <cellStyle name="输入 2 2 2 2 4 4 2" xfId="50082"/>
    <cellStyle name="输入 2 2 2 2 4 5" xfId="50083"/>
    <cellStyle name="输入 2 2 2 2 5" xfId="50084"/>
    <cellStyle name="输入 2 2 2 2 5 2" xfId="50085"/>
    <cellStyle name="输入 2 2 2 2 5 2 2" xfId="50086"/>
    <cellStyle name="输入 2 2 2 2 5 3" xfId="50087"/>
    <cellStyle name="输入 2 2 2 2 5 3 2" xfId="50088"/>
    <cellStyle name="输入 2 2 2 2 5 4" xfId="50089"/>
    <cellStyle name="输入 2 2 2 2 6" xfId="50090"/>
    <cellStyle name="输入 2 2 2 2 6 2" xfId="50091"/>
    <cellStyle name="输入 2 2 2 2 7" xfId="50092"/>
    <cellStyle name="输入 2 2 2 2 7 2" xfId="50093"/>
    <cellStyle name="输入 2 2 2 2 8" xfId="50094"/>
    <cellStyle name="输入 2 2 2 3" xfId="50095"/>
    <cellStyle name="输入 2 2 2 3 2" xfId="50096"/>
    <cellStyle name="输入 2 2 2 3 2 2" xfId="50097"/>
    <cellStyle name="输入 2 2 2 3 2 2 2" xfId="50098"/>
    <cellStyle name="输入 2 2 2 3 2 2 2 2" xfId="50099"/>
    <cellStyle name="注释 2 4 2 2 2 7" xfId="50100"/>
    <cellStyle name="输入 2 2 2 3 2 2 2 2 2" xfId="50101"/>
    <cellStyle name="输入 2 2 2 3 2 2 2 3" xfId="50102"/>
    <cellStyle name="输入 2 2 2 3 2 2 2 3 2" xfId="50103"/>
    <cellStyle name="输入 2 2 2 3 2 2 3" xfId="50104"/>
    <cellStyle name="输入 2 2 2 3 2 2 3 2" xfId="50105"/>
    <cellStyle name="注释 2 4 2 2 3 7" xfId="50106"/>
    <cellStyle name="输入 2 2 2 3 2 2 4" xfId="50107"/>
    <cellStyle name="输入 2 2 2 3 2 2 4 2" xfId="50108"/>
    <cellStyle name="输入 2 2 2 3 2 3" xfId="50109"/>
    <cellStyle name="输入 2 2 2 3 2 3 2" xfId="50110"/>
    <cellStyle name="输入 2 2 2 3 2 3 2 2" xfId="50111"/>
    <cellStyle name="输入 2 2 2 3 2 3 3" xfId="50112"/>
    <cellStyle name="输入 2 2 2 3 2 3 3 2" xfId="50113"/>
    <cellStyle name="输入 2 2 2 3 2 3 4" xfId="50114"/>
    <cellStyle name="输入 2 2 2 3 2 4" xfId="50115"/>
    <cellStyle name="输入 2 2 2 3 2 4 2" xfId="50116"/>
    <cellStyle name="输入 2 2 2 3 2 5" xfId="50117"/>
    <cellStyle name="输入 2 2 2 3 2 5 2" xfId="50118"/>
    <cellStyle name="输入 2 2 2 3 2 6" xfId="50119"/>
    <cellStyle name="输入 2 2 2 3 3" xfId="50120"/>
    <cellStyle name="输入 2 2 2 3 3 2" xfId="50121"/>
    <cellStyle name="输入 2 2 2 3 3 2 2" xfId="50122"/>
    <cellStyle name="输入 2 2 2 3 3 2 2 2" xfId="50123"/>
    <cellStyle name="输入 2 2 2 3 3 2 3" xfId="50124"/>
    <cellStyle name="输入 2 2 2 3 3 2 3 2" xfId="50125"/>
    <cellStyle name="输入 2 2 2 3 3 2 4" xfId="50126"/>
    <cellStyle name="输入 2 2 2 3 3 3" xfId="50127"/>
    <cellStyle name="输入 2 2 2 3 3 3 2" xfId="50128"/>
    <cellStyle name="输入 2 2 2 3 3 4" xfId="50129"/>
    <cellStyle name="输入 2 2 2 3 3 4 2" xfId="50130"/>
    <cellStyle name="输入 2 2 2 3 3 5" xfId="50131"/>
    <cellStyle name="输入 2 2 2 3 4" xfId="50132"/>
    <cellStyle name="输入 2 2 2 3 4 2" xfId="50133"/>
    <cellStyle name="注释 2 2 2 4 2 2 3" xfId="50134"/>
    <cellStyle name="输入 2 2 2 3 4 2 2" xfId="50135"/>
    <cellStyle name="注释 2 2 2 4 2 2 3 2" xfId="50136"/>
    <cellStyle name="输入 2 2 2 3 4 2 2 2" xfId="50137"/>
    <cellStyle name="输入 2 2 2 3 4 2 3" xfId="50138"/>
    <cellStyle name="输入 2 2 2 3 4 2 3 2" xfId="50139"/>
    <cellStyle name="输入 2 2 2 3 4 2 4" xfId="50140"/>
    <cellStyle name="输入 2 2 2 3 4 3" xfId="50141"/>
    <cellStyle name="注释 2 2 2 4 2 2 4" xfId="50142"/>
    <cellStyle name="输入 2 2 2 3 4 3 2" xfId="50143"/>
    <cellStyle name="输入 2 2 2 3 4 4" xfId="50144"/>
    <cellStyle name="输入 2 2 2 3 4 4 2" xfId="50145"/>
    <cellStyle name="输入 2 2 2 3 4 5" xfId="50146"/>
    <cellStyle name="输入 2 2 2 3 5" xfId="50147"/>
    <cellStyle name="输入 2 2 2 3 5 2" xfId="50148"/>
    <cellStyle name="输入 2 2 2 3 5 2 2" xfId="50149"/>
    <cellStyle name="输入 2 2 2 3 5 3" xfId="50150"/>
    <cellStyle name="输入 2 2 2 3 5 3 2" xfId="50151"/>
    <cellStyle name="输入 2 2 2 3 5 4" xfId="50152"/>
    <cellStyle name="输入 2 2 2 3 6" xfId="50153"/>
    <cellStyle name="输入 2 2 2 3 6 2" xfId="50154"/>
    <cellStyle name="输入 2 2 2 3 7" xfId="50155"/>
    <cellStyle name="输入 2 2 2 3 7 2" xfId="50156"/>
    <cellStyle name="输入 2 2 2 3 8" xfId="50157"/>
    <cellStyle name="输入 2 2 2 4" xfId="50158"/>
    <cellStyle name="输入 2 2 2 4 2" xfId="50159"/>
    <cellStyle name="输入 2 2 2 4 2 2" xfId="50160"/>
    <cellStyle name="输入 2 2 2 4 2 2 2" xfId="50161"/>
    <cellStyle name="输入 2 2 2 4 2 2 2 2" xfId="50162"/>
    <cellStyle name="输入 2 2 2 4 2 2 3 2" xfId="50163"/>
    <cellStyle name="输入 2 2 2 4 2 2 4" xfId="50164"/>
    <cellStyle name="输入 2 2 2 4 2 3" xfId="50165"/>
    <cellStyle name="输入 2 2 2 4 2 3 2" xfId="50166"/>
    <cellStyle name="输入 2 2 2 4 2 4" xfId="50167"/>
    <cellStyle name="输入 2 2 2 4 2 4 2" xfId="50168"/>
    <cellStyle name="输入 2 2 2 4 2 5" xfId="50169"/>
    <cellStyle name="输入 2 2 2 4 3" xfId="50170"/>
    <cellStyle name="输入 2 2 2 4 3 2" xfId="50171"/>
    <cellStyle name="输入 2 2 2 4 3 2 2" xfId="50172"/>
    <cellStyle name="输入 2 2 2 4 3 3" xfId="50173"/>
    <cellStyle name="输入 2 2 2 4 3 3 2" xfId="50174"/>
    <cellStyle name="输入 2 2 2 4 3 4" xfId="50175"/>
    <cellStyle name="输入 2 2 2 4 4" xfId="50176"/>
    <cellStyle name="输入 2 2 2 4 4 2" xfId="50177"/>
    <cellStyle name="注释 2 2 2 4 3 2 3" xfId="50178"/>
    <cellStyle name="输入 2 2 2 4 5" xfId="50179"/>
    <cellStyle name="输入 2 2 2 4 5 2" xfId="50180"/>
    <cellStyle name="输入 2 2 2 4 6" xfId="50181"/>
    <cellStyle name="输入 2 2 2 5" xfId="50182"/>
    <cellStyle name="输入 2 2 2 5 2" xfId="50183"/>
    <cellStyle name="输入 2 2 2 5 2 2" xfId="50184"/>
    <cellStyle name="输入 2 2 2 5 2 2 2" xfId="50185"/>
    <cellStyle name="输入 2 2 2 5 2 3" xfId="50186"/>
    <cellStyle name="输入 2 2 2 5 2 3 2" xfId="50187"/>
    <cellStyle name="输入 2 2 2 5 2 4" xfId="50188"/>
    <cellStyle name="输入 2 2 2 5 3" xfId="50189"/>
    <cellStyle name="输入 2 2 2 5 3 2" xfId="50190"/>
    <cellStyle name="输入 2 2 2 5 4" xfId="50191"/>
    <cellStyle name="输入 2 2 2 5 4 2" xfId="50192"/>
    <cellStyle name="输入 2 2 2 5 5" xfId="50193"/>
    <cellStyle name="输入 2 2 3" xfId="50194"/>
    <cellStyle name="输入 2 2 3 2" xfId="50195"/>
    <cellStyle name="输入 2 2 3 2 2" xfId="50196"/>
    <cellStyle name="输入 2 2 3 2 2 2" xfId="50197"/>
    <cellStyle name="输入 2 2 3 2 2 2 2" xfId="50198"/>
    <cellStyle name="输入 2 2 3 2 2 2 2 2" xfId="50199"/>
    <cellStyle name="输入 2 2 3 2 2 2 2 2 2" xfId="50200"/>
    <cellStyle name="输入 2 2 3 2 2 2 2 3" xfId="50201"/>
    <cellStyle name="输入 2 2 3 2 2 2 2 3 2" xfId="50202"/>
    <cellStyle name="输入 2 2 3 2 2 2 3" xfId="50203"/>
    <cellStyle name="输入 2 2 3 2 2 2 3 2" xfId="50204"/>
    <cellStyle name="输入 2 2 3 2 2 2 4" xfId="50205"/>
    <cellStyle name="输入 2 2 3 2 2 2 4 2" xfId="50206"/>
    <cellStyle name="输入 2 2 3 2 2 2 5" xfId="50207"/>
    <cellStyle name="输入 2 2 3 2 2 3" xfId="50208"/>
    <cellStyle name="输入 2 2 3 2 2 3 2" xfId="50209"/>
    <cellStyle name="输入 2 2 3 2 2 3 2 2" xfId="50210"/>
    <cellStyle name="输入 2 2 3 2 2 3 3" xfId="50211"/>
    <cellStyle name="输入 2 2 3 2 2 3 3 2" xfId="50212"/>
    <cellStyle name="输入 2 2 3 2 2 3 4" xfId="50213"/>
    <cellStyle name="输入 2 2 3 2 2 4" xfId="50214"/>
    <cellStyle name="输入 2 2 3 2 2 4 2" xfId="50215"/>
    <cellStyle name="输入 2 2 3 2 2 5" xfId="50216"/>
    <cellStyle name="输入 2 2 3 2 2 5 2" xfId="50217"/>
    <cellStyle name="输入 2 2 3 2 2 6" xfId="50218"/>
    <cellStyle name="输入 2 2 3 2 3" xfId="50219"/>
    <cellStyle name="输入 2 2 3 2 3 2" xfId="50220"/>
    <cellStyle name="输入 2 2 3 2 3 2 2" xfId="50221"/>
    <cellStyle name="输入 2 2 3 2 3 2 2 2" xfId="50222"/>
    <cellStyle name="输入 2 2 3 2 3 2 3" xfId="50223"/>
    <cellStyle name="输入 2 2 3 2 3 2 3 2" xfId="50224"/>
    <cellStyle name="输入 2 2 3 2 3 2 4" xfId="50225"/>
    <cellStyle name="输入 2 2 3 2 3 3" xfId="50226"/>
    <cellStyle name="输入 2 2 3 2 3 3 2" xfId="50227"/>
    <cellStyle name="输入 2 2 3 2 3 4" xfId="50228"/>
    <cellStyle name="输入 2 2 3 2 3 4 2" xfId="50229"/>
    <cellStyle name="输入 2 2 3 2 3 5" xfId="50230"/>
    <cellStyle name="输入 2 2 3 2 4" xfId="50231"/>
    <cellStyle name="输入 2 2 3 2 4 2" xfId="50232"/>
    <cellStyle name="输入 2 2 3 2 4 2 2" xfId="50233"/>
    <cellStyle name="输入 2 2 3 2 4 2 2 2" xfId="50234"/>
    <cellStyle name="输入 2 2 3 2 4 2 3" xfId="50235"/>
    <cellStyle name="输入 2 2 3 2 4 2 3 2" xfId="50236"/>
    <cellStyle name="输入 2 2 3 2 4 2 4" xfId="50237"/>
    <cellStyle name="输入 2 2 3 2 4 3" xfId="50238"/>
    <cellStyle name="输入 2 2 3 2 4 3 2" xfId="50239"/>
    <cellStyle name="输入 2 2 3 2 4 4" xfId="50240"/>
    <cellStyle name="输入 2 2 3 2 4 4 2" xfId="50241"/>
    <cellStyle name="输入 2 2 3 2 4 5" xfId="50242"/>
    <cellStyle name="输入 2 2 3 2 5" xfId="50243"/>
    <cellStyle name="输入 2 2 3 2 5 2" xfId="50244"/>
    <cellStyle name="输入 2 2 3 2 5 2 2" xfId="50245"/>
    <cellStyle name="输入 2 2 3 2 5 3" xfId="50246"/>
    <cellStyle name="输入 2 2 3 2 5 3 2" xfId="50247"/>
    <cellStyle name="输入 2 2 3 2 5 4" xfId="50248"/>
    <cellStyle name="输入 2 2 3 2 6" xfId="50249"/>
    <cellStyle name="输入 2 2 3 2 6 2" xfId="50250"/>
    <cellStyle name="输入 2 2 3 2 7" xfId="50251"/>
    <cellStyle name="输入 2 2 3 2 7 2" xfId="50252"/>
    <cellStyle name="输入 2 2 3 2 8" xfId="50253"/>
    <cellStyle name="输入 2 2 3 3" xfId="50254"/>
    <cellStyle name="输入 2 2 3 3 2" xfId="50255"/>
    <cellStyle name="输入 2 2 3 3 2 2" xfId="50256"/>
    <cellStyle name="输入 2 2 3 3 2 2 2" xfId="50257"/>
    <cellStyle name="输入 2 2 3 3 2 2 2 2" xfId="50258"/>
    <cellStyle name="输入 2 2 3 3 2 2 3" xfId="50259"/>
    <cellStyle name="输入 2 2 3 3 2 2 3 2" xfId="50260"/>
    <cellStyle name="输入 2 2 3 3 2 2 4" xfId="50261"/>
    <cellStyle name="输入 2 2 3 3 2 3" xfId="50262"/>
    <cellStyle name="输入 2 2 3 3 2 3 2" xfId="50263"/>
    <cellStyle name="输入 2 2 3 3 2 4" xfId="50264"/>
    <cellStyle name="输入 2 2 3 3 2 4 2" xfId="50265"/>
    <cellStyle name="输入 2 2 3 3 2 5" xfId="50266"/>
    <cellStyle name="输入 2 2 3 3 3" xfId="50267"/>
    <cellStyle name="输入 2 2 3 3 3 2" xfId="50268"/>
    <cellStyle name="输入 2 2 3 3 3 2 2" xfId="50269"/>
    <cellStyle name="输入 2 2 3 3 3 3" xfId="50270"/>
    <cellStyle name="输入 2 2 3 3 3 3 2" xfId="50271"/>
    <cellStyle name="输入 2 2 3 3 3 4" xfId="50272"/>
    <cellStyle name="输入 2 2 3 3 4" xfId="50273"/>
    <cellStyle name="输入 2 2 3 3 4 2" xfId="50274"/>
    <cellStyle name="输入 2 2 3 3 5" xfId="50275"/>
    <cellStyle name="输入 2 2 3 3 5 2" xfId="50276"/>
    <cellStyle name="输入 2 2 3 3 6" xfId="50277"/>
    <cellStyle name="输入 2 2 3 4" xfId="50278"/>
    <cellStyle name="输入 2 2 3 4 2" xfId="50279"/>
    <cellStyle name="输入 2 2 3 4 2 2" xfId="50280"/>
    <cellStyle name="输入 2 2 3 4 2 2 2" xfId="50281"/>
    <cellStyle name="输入 2 2 3 4 2 3" xfId="50282"/>
    <cellStyle name="输入 2 2 3 4 2 3 2" xfId="50283"/>
    <cellStyle name="输入 2 2 3 4 3" xfId="50284"/>
    <cellStyle name="输入 2 2 3 4 3 2" xfId="50285"/>
    <cellStyle name="输入 2 2 3 4 4" xfId="50286"/>
    <cellStyle name="输入 2 2 3 4 4 2" xfId="50287"/>
    <cellStyle name="输入 2 2 3 4 5" xfId="50288"/>
    <cellStyle name="输入 2 2 3 5" xfId="50289"/>
    <cellStyle name="输入 2 2 3 5 2" xfId="50290"/>
    <cellStyle name="输入 2 2 3 5 2 2" xfId="50291"/>
    <cellStyle name="输入 2 2 3 5 3 2" xfId="50292"/>
    <cellStyle name="输入 2 2 3 5 4" xfId="50293"/>
    <cellStyle name="输入 2 2 4" xfId="50294"/>
    <cellStyle name="输入 2 2 4 2" xfId="50295"/>
    <cellStyle name="输入 2 2 4 2 2" xfId="50296"/>
    <cellStyle name="输入 2 2 4 2 2 2" xfId="50297"/>
    <cellStyle name="输入 2 2 4 2 2 2 2" xfId="50298"/>
    <cellStyle name="输入 2 2 4 2 2 2 2 2" xfId="50299"/>
    <cellStyle name="输入 2 2 4 2 2 2 3" xfId="50300"/>
    <cellStyle name="输入 2 2 4 2 2 2 3 2" xfId="50301"/>
    <cellStyle name="输入 2 2 4 2 2 2 4" xfId="50302"/>
    <cellStyle name="输入 2 2 4 2 2 3" xfId="50303"/>
    <cellStyle name="输入 2 2 4 2 2 3 2" xfId="50304"/>
    <cellStyle name="输入 2 2 4 2 2 4" xfId="50305"/>
    <cellStyle name="输入 2 2 4 2 2 4 2" xfId="50306"/>
    <cellStyle name="输入 2 2 4 2 2 5" xfId="50307"/>
    <cellStyle name="输入 2 2 4 2 3" xfId="50308"/>
    <cellStyle name="输入 2 2 4 2 3 2" xfId="50309"/>
    <cellStyle name="输入 2 2 4 2 3 2 2" xfId="50310"/>
    <cellStyle name="输入 2 2 4 2 3 3" xfId="50311"/>
    <cellStyle name="输入 2 2 4 2 3 3 2" xfId="50312"/>
    <cellStyle name="输入 2 2 4 2 3 4" xfId="50313"/>
    <cellStyle name="输入 2 2 4 2 4" xfId="50314"/>
    <cellStyle name="输入 2 2 4 2 4 2" xfId="50315"/>
    <cellStyle name="输入 2 2 4 2 5" xfId="50316"/>
    <cellStyle name="输入 2 2 4 2 5 2" xfId="50317"/>
    <cellStyle name="输入 2 2 4 2 6" xfId="50318"/>
    <cellStyle name="输入 2 2 4 3" xfId="50319"/>
    <cellStyle name="输入 2 2 4 3 2" xfId="50320"/>
    <cellStyle name="输入 2 2 4 3 2 2" xfId="50321"/>
    <cellStyle name="输入 2 2 4 3 2 2 2" xfId="50322"/>
    <cellStyle name="输入 2 2 4 3 2 3" xfId="50323"/>
    <cellStyle name="输入 2 2 4 3 2 3 2" xfId="50324"/>
    <cellStyle name="输入 2 2 4 3 2 4" xfId="50325"/>
    <cellStyle name="输入 2 2 4 3 3" xfId="50326"/>
    <cellStyle name="输入 2 2 4 3 3 2" xfId="50327"/>
    <cellStyle name="输入 2 2 4 3 4" xfId="50328"/>
    <cellStyle name="输入 2 2 4 3 4 2" xfId="50329"/>
    <cellStyle name="输入 2 2 4 3 5" xfId="50330"/>
    <cellStyle name="输入 2 2 4 4" xfId="50331"/>
    <cellStyle name="输入 2 2 4 4 2" xfId="50332"/>
    <cellStyle name="输入 2 2 4 4 2 2" xfId="50333"/>
    <cellStyle name="输入 2 2 4 4 2 2 2" xfId="50334"/>
    <cellStyle name="输入 2 2 4 4 2 3" xfId="50335"/>
    <cellStyle name="输入 2 2 4 4 2 3 2" xfId="50336"/>
    <cellStyle name="输入 2 2 4 4 3" xfId="50337"/>
    <cellStyle name="输入 2 2 4 4 3 2" xfId="50338"/>
    <cellStyle name="输入 2 2 4 4 4" xfId="50339"/>
    <cellStyle name="输入 2 2 4 4 4 2" xfId="50340"/>
    <cellStyle name="输入 2 2 4 4 5" xfId="50341"/>
    <cellStyle name="输入 2 2 4 5" xfId="50342"/>
    <cellStyle name="输入 2 2 4 5 2" xfId="50343"/>
    <cellStyle name="输入 2 2 4 5 2 2" xfId="50344"/>
    <cellStyle name="输入 2 2 4 5 3" xfId="50345"/>
    <cellStyle name="输入 2 2 4 5 3 2" xfId="50346"/>
    <cellStyle name="输入 2 2 4 5 4" xfId="50347"/>
    <cellStyle name="输入 2 2 5" xfId="50348"/>
    <cellStyle name="输入 2 2 5 2" xfId="50349"/>
    <cellStyle name="输入 2 2 5 2 2" xfId="50350"/>
    <cellStyle name="输入 2 2 5 2 2 2" xfId="50351"/>
    <cellStyle name="输入 2 2 5 2 2 2 2" xfId="50352"/>
    <cellStyle name="输入 2 2 5 2 2 3" xfId="50353"/>
    <cellStyle name="输入 2 2 5 2 2 3 2" xfId="50354"/>
    <cellStyle name="输入 2 2 5 2 2 4" xfId="50355"/>
    <cellStyle name="输入 2 2 5 2 3" xfId="50356"/>
    <cellStyle name="输入 2 2 5 2 3 2" xfId="50357"/>
    <cellStyle name="输入 2 2 5 2 4" xfId="50358"/>
    <cellStyle name="输入 2 2 5 2 4 2" xfId="50359"/>
    <cellStyle name="输入 2 2 5 2 5" xfId="50360"/>
    <cellStyle name="输入 2 2 5 3" xfId="50361"/>
    <cellStyle name="输入 2 2 5 3 2" xfId="50362"/>
    <cellStyle name="输入 2 2 5 3 2 2" xfId="50363"/>
    <cellStyle name="输入 2 2 5 3 3" xfId="50364"/>
    <cellStyle name="输入 2 2 5 3 4" xfId="50365"/>
    <cellStyle name="输入 2 2 5 4" xfId="50366"/>
    <cellStyle name="输入 2 2 5 4 2" xfId="50367"/>
    <cellStyle name="输入 2 2 5 5" xfId="50368"/>
    <cellStyle name="输入 2 2 5 5 2" xfId="50369"/>
    <cellStyle name="输入 2 2 6" xfId="50370"/>
    <cellStyle name="输入 2 2 6 2" xfId="50371"/>
    <cellStyle name="输入 2 2 6 2 2" xfId="50372"/>
    <cellStyle name="输入 2 2 6 2 2 2" xfId="50373"/>
    <cellStyle name="输入 2 2 6 2 3" xfId="50374"/>
    <cellStyle name="输入 2 2 6 2 3 2" xfId="50375"/>
    <cellStyle name="输入 2 2 6 2 4" xfId="50376"/>
    <cellStyle name="输入 2 2 6 3" xfId="50377"/>
    <cellStyle name="输入 2 2 6 3 2" xfId="50378"/>
    <cellStyle name="输入 2 2 6 4" xfId="50379"/>
    <cellStyle name="输入 2 2 6 4 2" xfId="50380"/>
    <cellStyle name="输入 2 2 6 5" xfId="50381"/>
    <cellStyle name="输入 2 2 7" xfId="50382"/>
    <cellStyle name="输入 2 2 7 2" xfId="50383"/>
    <cellStyle name="输入 2 2 7 2 2" xfId="50384"/>
    <cellStyle name="输入 2 2 7 3" xfId="50385"/>
    <cellStyle name="输入 2 2 7 3 2" xfId="50386"/>
    <cellStyle name="输入 2 2 7 4" xfId="50387"/>
    <cellStyle name="输入 2 2 8" xfId="50388"/>
    <cellStyle name="输入 2 2 9" xfId="50389"/>
    <cellStyle name="输入 2 3" xfId="50390"/>
    <cellStyle name="输入 2 3 10" xfId="50391"/>
    <cellStyle name="输入 2 3 2" xfId="50392"/>
    <cellStyle name="输入 2 3 2 2" xfId="50393"/>
    <cellStyle name="输入 2 3 2 2 2" xfId="50394"/>
    <cellStyle name="输入 2 3 2 2 2 2" xfId="50395"/>
    <cellStyle name="输入 2 3 2 2 2 2 2" xfId="50396"/>
    <cellStyle name="输入 2 3 2 2 2 2 2 2" xfId="50397"/>
    <cellStyle name="输入 2 3 2 2 2 2 2 2 2" xfId="50398"/>
    <cellStyle name="输入 2 3 2 2 2 2 2 2 2 2" xfId="50399"/>
    <cellStyle name="输入 2 3 2 2 2 2 2 2 3" xfId="50400"/>
    <cellStyle name="输入 2 3 2 2 2 2 2 2 3 2" xfId="50401"/>
    <cellStyle name="输入 2 3 2 2 2 2 2 2 4" xfId="50402"/>
    <cellStyle name="输入 2 3 2 2 2 2 2 3" xfId="50403"/>
    <cellStyle name="输入 2 3 2 2 2 2 2 3 2" xfId="50404"/>
    <cellStyle name="输入 2 3 2 2 2 2 2 4" xfId="50405"/>
    <cellStyle name="输入 2 3 2 2 2 2 2 4 2" xfId="50406"/>
    <cellStyle name="输入 2 3 2 2 2 2 2 5" xfId="50407"/>
    <cellStyle name="输入 2 3 2 2 2 2 3" xfId="50408"/>
    <cellStyle name="输入 2 3 2 2 2 2 3 2" xfId="50409"/>
    <cellStyle name="输入 2 3 2 2 2 2 3 2 2" xfId="50410"/>
    <cellStyle name="输入 2 3 2 2 2 2 3 3" xfId="50411"/>
    <cellStyle name="输入 2 3 2 2 2 2 3 3 2" xfId="50412"/>
    <cellStyle name="输入 2 3 2 2 2 2 3 4" xfId="50413"/>
    <cellStyle name="输入 2 3 2 2 2 2 4" xfId="50414"/>
    <cellStyle name="输入 2 3 2 2 2 2 4 2" xfId="50415"/>
    <cellStyle name="输入 2 3 2 2 2 2 5" xfId="50416"/>
    <cellStyle name="输入 2 3 2 2 2 2 5 2" xfId="50417"/>
    <cellStyle name="输入 2 3 2 2 2 2 6" xfId="50418"/>
    <cellStyle name="输入 2 3 2 2 2 3" xfId="50419"/>
    <cellStyle name="输入 2 3 2 2 2 3 2" xfId="50420"/>
    <cellStyle name="输入 2 3 2 2 2 3 2 3 2" xfId="50421"/>
    <cellStyle name="输入 2 3 2 2 2 3 2 4" xfId="50422"/>
    <cellStyle name="输入 2 3 2 2 2 3 3" xfId="50423"/>
    <cellStyle name="输入 2 3 2 2 2 3 4" xfId="50424"/>
    <cellStyle name="输入 2 3 2 2 2 3 4 2" xfId="50425"/>
    <cellStyle name="输入 2 3 2 2 2 3 5" xfId="50426"/>
    <cellStyle name="输入 2 3 2 2 2 4" xfId="50427"/>
    <cellStyle name="输入 2 3 2 2 2 4 2" xfId="50428"/>
    <cellStyle name="输入 2 3 2 2 2 4 2 3 2" xfId="50429"/>
    <cellStyle name="输入 2 3 2 2 2 4 2 4" xfId="50430"/>
    <cellStyle name="输入 2 3 2 2 2 4 3" xfId="50431"/>
    <cellStyle name="输入 2 3 2 2 2 4 3 2" xfId="50432"/>
    <cellStyle name="输入 2 3 2 2 2 4 4" xfId="50433"/>
    <cellStyle name="输入 2 3 2 2 2 4 4 2" xfId="50434"/>
    <cellStyle name="输入 2 3 2 2 2 4 5" xfId="50435"/>
    <cellStyle name="输入 2 3 2 2 2 5" xfId="50436"/>
    <cellStyle name="输入 2 3 2 2 2 5 2" xfId="50437"/>
    <cellStyle name="输入 2 3 2 2 2 5 2 2" xfId="50438"/>
    <cellStyle name="输入 2 3 2 2 2 5 3" xfId="50439"/>
    <cellStyle name="输入 2 3 2 2 2 5 3 2" xfId="50440"/>
    <cellStyle name="输入 2 3 2 2 2 5 4" xfId="50441"/>
    <cellStyle name="输入 2 3 2 2 2 6" xfId="50442"/>
    <cellStyle name="输入 2 3 2 2 2 6 2" xfId="50443"/>
    <cellStyle name="输入 2 3 2 2 2 7" xfId="50444"/>
    <cellStyle name="输入 2 3 2 2 2 7 2" xfId="50445"/>
    <cellStyle name="输入 2 3 2 2 2 8" xfId="50446"/>
    <cellStyle name="输入 2 3 2 2 3" xfId="50447"/>
    <cellStyle name="输入 2 3 2 2 3 2" xfId="50448"/>
    <cellStyle name="输入 2 3 2 2 3 2 2" xfId="50449"/>
    <cellStyle name="输入 2 3 2 2 3 2 2 2" xfId="50450"/>
    <cellStyle name="输入 2 3 2 2 3 2 2 2 2" xfId="50451"/>
    <cellStyle name="输入 2 3 2 2 3 2 2 3" xfId="50452"/>
    <cellStyle name="输入 2 3 2 2 3 2 2 3 2" xfId="50453"/>
    <cellStyle name="输入 2 3 2 2 3 2 2 4" xfId="50454"/>
    <cellStyle name="输入 2 3 2 2 3 2 3" xfId="50455"/>
    <cellStyle name="输入 2 3 2 2 3 2 3 2" xfId="50456"/>
    <cellStyle name="输入 2 3 2 2 3 2 4" xfId="50457"/>
    <cellStyle name="输入 2 3 2 2 3 2 4 2" xfId="50458"/>
    <cellStyle name="输入 2 3 2 2 3 2 5" xfId="50459"/>
    <cellStyle name="输入 2 3 2 2 3 3" xfId="50460"/>
    <cellStyle name="输入 2 3 2 2 3 3 2" xfId="50461"/>
    <cellStyle name="输入 2 3 2 2 3 3 3" xfId="50462"/>
    <cellStyle name="输入 2 3 2 2 3 3 4" xfId="50463"/>
    <cellStyle name="输入 2 3 2 2 3 4" xfId="50464"/>
    <cellStyle name="输入 2 3 2 2 3 4 2" xfId="50465"/>
    <cellStyle name="输入 2 3 2 2 3 5" xfId="50466"/>
    <cellStyle name="输入 2 3 2 2 3 5 2" xfId="50467"/>
    <cellStyle name="输入 2 3 2 2 3 6" xfId="50468"/>
    <cellStyle name="输入 2 3 2 2 4" xfId="50469"/>
    <cellStyle name="输入 2 3 2 2 4 2" xfId="50470"/>
    <cellStyle name="输入 2 3 2 2 4 2 2" xfId="50471"/>
    <cellStyle name="输入 2 3 2 2 4 2 2 2" xfId="50472"/>
    <cellStyle name="输入 2 3 2 2 4 2 3" xfId="50473"/>
    <cellStyle name="输入 2 3 2 2 4 2 3 2" xfId="50474"/>
    <cellStyle name="输入 2 3 2 2 4 2 4" xfId="50475"/>
    <cellStyle name="输入 2 3 2 2 4 3" xfId="50476"/>
    <cellStyle name="输入 2 3 2 2 4 3 2" xfId="50477"/>
    <cellStyle name="输入 2 3 2 2 4 4" xfId="50478"/>
    <cellStyle name="输入 2 3 2 2 4 4 2" xfId="50479"/>
    <cellStyle name="输入 2 3 2 2 4 5" xfId="50480"/>
    <cellStyle name="输入 2 3 2 2 5" xfId="50481"/>
    <cellStyle name="输入 2 3 2 2 5 2" xfId="50482"/>
    <cellStyle name="输入 2 3 2 2 5 2 2" xfId="50483"/>
    <cellStyle name="输入 2 3 2 2 5 3" xfId="50484"/>
    <cellStyle name="输入 2 3 2 2 5 3 2" xfId="50485"/>
    <cellStyle name="输入 2 3 2 2 5 4" xfId="50486"/>
    <cellStyle name="输入 2 3 2 2 6" xfId="50487"/>
    <cellStyle name="输入 2 3 2 2 6 2" xfId="50488"/>
    <cellStyle name="输入 2 3 2 2 7" xfId="50489"/>
    <cellStyle name="输入 2 3 2 2 7 2" xfId="50490"/>
    <cellStyle name="输入 2 3 2 2 8" xfId="50491"/>
    <cellStyle name="输入 2 3 2 3" xfId="50492"/>
    <cellStyle name="输入 2 3 2 3 2" xfId="50493"/>
    <cellStyle name="输入 2 3 2 3 2 2" xfId="50494"/>
    <cellStyle name="输入 2 3 2 3 2 2 2" xfId="50495"/>
    <cellStyle name="输入 2 3 2 3 2 2 2 2" xfId="50496"/>
    <cellStyle name="输入 2 3 2 3 2 2 2 2 2" xfId="50497"/>
    <cellStyle name="输入 2 3 2 3 2 2 2 3" xfId="50498"/>
    <cellStyle name="输入 2 3 2 3 2 2 2 3 2" xfId="50499"/>
    <cellStyle name="输入 2 3 2 3 2 2 2 4" xfId="50500"/>
    <cellStyle name="输入 2 3 2 3 2 2 3" xfId="50501"/>
    <cellStyle name="输入 2 3 2 3 2 2 3 2" xfId="50502"/>
    <cellStyle name="输入 2 3 2 3 2 2 4" xfId="50503"/>
    <cellStyle name="输入 2 3 2 3 2 2 4 2" xfId="50504"/>
    <cellStyle name="输入 2 3 2 3 2 3" xfId="50505"/>
    <cellStyle name="输入 2 3 2 3 2 3 2" xfId="50506"/>
    <cellStyle name="输入 2 3 2 3 2 3 2 2" xfId="50507"/>
    <cellStyle name="输入 2 3 2 3 2 3 3" xfId="50508"/>
    <cellStyle name="输入 2 3 2 3 2 3 3 2" xfId="50509"/>
    <cellStyle name="输入 2 3 2 3 2 3 4" xfId="50510"/>
    <cellStyle name="输入 2 3 2 3 2 4" xfId="50511"/>
    <cellStyle name="输入 2 3 2 3 2 4 2" xfId="50512"/>
    <cellStyle name="输入 2 3 2 3 2 5" xfId="50513"/>
    <cellStyle name="输入 2 3 2 3 2 5 2" xfId="50514"/>
    <cellStyle name="输入 2 3 2 3 2 6" xfId="50515"/>
    <cellStyle name="输入 2 3 2 3 3" xfId="50516"/>
    <cellStyle name="输入 2 3 2 3 3 2" xfId="50517"/>
    <cellStyle name="输入 2 3 2 3 3 2 2" xfId="50518"/>
    <cellStyle name="输入 2 3 2 3 3 2 2 2" xfId="50519"/>
    <cellStyle name="输入 2 3 2 3 3 2 3" xfId="50520"/>
    <cellStyle name="输入 2 3 2 3 3 2 3 2" xfId="50521"/>
    <cellStyle name="输入 2 3 2 3 3 2 4" xfId="50522"/>
    <cellStyle name="输入 2 3 2 3 3 3" xfId="50523"/>
    <cellStyle name="输入 2 3 2 3 3 3 2" xfId="50524"/>
    <cellStyle name="输入 2 3 2 3 3 4" xfId="50525"/>
    <cellStyle name="输入 2 3 2 3 3 4 2" xfId="50526"/>
    <cellStyle name="输入 2 3 2 3 3 5" xfId="50527"/>
    <cellStyle name="输入 2 3 2 3 4" xfId="50528"/>
    <cellStyle name="输入 2 3 2 3 4 2" xfId="50529"/>
    <cellStyle name="输入 2 3 2 3 4 2 2" xfId="50530"/>
    <cellStyle name="输入 2 3 2 3 4 2 2 2" xfId="50531"/>
    <cellStyle name="输入 2 3 2 3 4 2 3" xfId="50532"/>
    <cellStyle name="输入 2 3 2 3 4 2 3 2" xfId="50533"/>
    <cellStyle name="输入 2 3 2 3 4 2 4" xfId="50534"/>
    <cellStyle name="输入 2 3 2 3 4 3" xfId="50535"/>
    <cellStyle name="输入 2 3 2 3 4 3 2" xfId="50536"/>
    <cellStyle name="输入 2 3 2 3 4 4" xfId="50537"/>
    <cellStyle name="输入 2 3 2 3 4 4 2" xfId="50538"/>
    <cellStyle name="输入 2 3 2 3 4 5" xfId="50539"/>
    <cellStyle name="输入 2 3 2 3 5" xfId="50540"/>
    <cellStyle name="输入 2 3 2 3 5 2" xfId="50541"/>
    <cellStyle name="输入 2 3 2 3 5 2 2" xfId="50542"/>
    <cellStyle name="输入 2 3 2 3 5 3" xfId="50543"/>
    <cellStyle name="输入 2 3 2 3 5 3 2" xfId="50544"/>
    <cellStyle name="输入 2 3 2 3 5 4" xfId="50545"/>
    <cellStyle name="输入 2 3 2 3 6" xfId="50546"/>
    <cellStyle name="输入 2 3 2 3 6 2" xfId="50547"/>
    <cellStyle name="输入 2 3 2 3 7" xfId="50548"/>
    <cellStyle name="输入 2 3 2 3 7 2" xfId="50549"/>
    <cellStyle name="输入 2 3 2 3 8" xfId="50550"/>
    <cellStyle name="输入 2 3 2 4" xfId="50551"/>
    <cellStyle name="输入 2 3 2 4 2" xfId="50552"/>
    <cellStyle name="输入 2 3 2 4 2 2" xfId="50553"/>
    <cellStyle name="输入 2 3 2 4 2 2 2 2" xfId="50554"/>
    <cellStyle name="输入 2 3 2 4 2 2 3" xfId="50555"/>
    <cellStyle name="输入 2 3 2 4 2 2 3 2" xfId="50556"/>
    <cellStyle name="输入 2 3 2 4 2 2 4" xfId="50557"/>
    <cellStyle name="输入 2 3 2 4 2 3" xfId="50558"/>
    <cellStyle name="输入 2 3 2 4 2 4" xfId="50559"/>
    <cellStyle name="输入 2 3 2 4 2 4 2" xfId="50560"/>
    <cellStyle name="输入 2 3 2 4 2 5" xfId="50561"/>
    <cellStyle name="输入 2 3 2 4 3" xfId="50562"/>
    <cellStyle name="输入 2 3 2 4 3 2" xfId="50563"/>
    <cellStyle name="输入 2 3 2 4 3 3" xfId="50564"/>
    <cellStyle name="输入 2 3 2 4 3 3 2" xfId="50565"/>
    <cellStyle name="输入 2 3 2 4 3 4" xfId="50566"/>
    <cellStyle name="输入 2 3 2 4 4" xfId="50567"/>
    <cellStyle name="输入 2 3 2 4 4 2" xfId="50568"/>
    <cellStyle name="输入 2 3 2 4 5" xfId="50569"/>
    <cellStyle name="输入 2 3 2 4 5 2" xfId="50570"/>
    <cellStyle name="输入 2 3 2 4 6" xfId="50571"/>
    <cellStyle name="输入 2 3 2 5" xfId="50572"/>
    <cellStyle name="输入 2 3 2 5 2" xfId="50573"/>
    <cellStyle name="输入 2 3 2 5 2 2" xfId="50574"/>
    <cellStyle name="输入 2 3 2 5 2 2 2" xfId="50575"/>
    <cellStyle name="输入 2 3 2 5 2 3" xfId="50576"/>
    <cellStyle name="输入 2 3 2 5 2 4" xfId="50577"/>
    <cellStyle name="输入 2 3 2 5 3" xfId="50578"/>
    <cellStyle name="输入 2 3 2 5 3 2" xfId="50579"/>
    <cellStyle name="输入 2 3 2 5 4" xfId="50580"/>
    <cellStyle name="输入 2 3 2 5 5" xfId="50581"/>
    <cellStyle name="输入 2 3 2 6 2" xfId="50582"/>
    <cellStyle name="输入 2 3 2 6 2 2" xfId="50583"/>
    <cellStyle name="输入 2 3 2 6 3" xfId="50584"/>
    <cellStyle name="输入 2 3 2 6 3 2" xfId="50585"/>
    <cellStyle name="输入 2 3 2 6 4" xfId="50586"/>
    <cellStyle name="输入 2 3 2 7" xfId="50587"/>
    <cellStyle name="输入 2 3 2 7 2" xfId="50588"/>
    <cellStyle name="输入 2 3 2 8" xfId="50589"/>
    <cellStyle name="输入 2 3 2 8 2" xfId="50590"/>
    <cellStyle name="输入 2 3 2 9" xfId="50591"/>
    <cellStyle name="输入 2 3 3" xfId="50592"/>
    <cellStyle name="输入 2 3 3 2" xfId="50593"/>
    <cellStyle name="输入 2 3 3 2 2" xfId="50594"/>
    <cellStyle name="输入 2 3 3 2 2 2" xfId="50595"/>
    <cellStyle name="输入 2 3 3 2 2 2 2" xfId="50596"/>
    <cellStyle name="输入 2 3 3 2 2 2 2 2" xfId="50597"/>
    <cellStyle name="输入 2 3 3 2 2 2 2 2 2" xfId="50598"/>
    <cellStyle name="输入 2 3 3 2 2 2 2 3 2" xfId="50599"/>
    <cellStyle name="输入 2 3 3 2 2 2 2 4" xfId="50600"/>
    <cellStyle name="输入 2 3 3 2 2 2 3" xfId="50601"/>
    <cellStyle name="输入 2 3 3 2 2 2 3 2" xfId="50602"/>
    <cellStyle name="输入 2 3 3 2 2 2 4" xfId="50603"/>
    <cellStyle name="输入 2 3 3 2 2 2 4 2" xfId="50604"/>
    <cellStyle name="输入 2 3 3 2 2 2 5" xfId="50605"/>
    <cellStyle name="输入 2 3 3 2 2 3" xfId="50606"/>
    <cellStyle name="输入 2 3 3 2 2 3 2" xfId="50607"/>
    <cellStyle name="输入 2 3 3 2 2 3 3" xfId="50608"/>
    <cellStyle name="输入 2 3 3 2 2 3 4" xfId="50609"/>
    <cellStyle name="输入 2 3 3 2 2 4" xfId="50610"/>
    <cellStyle name="输入 2 3 3 2 2 4 2" xfId="50611"/>
    <cellStyle name="输入 2 3 3 2 2 5" xfId="50612"/>
    <cellStyle name="输入 2 3 3 2 2 5 2" xfId="50613"/>
    <cellStyle name="输入 2 3 3 2 2 6" xfId="50614"/>
    <cellStyle name="输入 2 3 3 2 3" xfId="50615"/>
    <cellStyle name="输入 2 3 3 2 3 2" xfId="50616"/>
    <cellStyle name="输入 2 3 3 2 3 2 2" xfId="50617"/>
    <cellStyle name="输入 2 3 3 2 3 2 2 2" xfId="50618"/>
    <cellStyle name="输入 2 3 3 2 3 2 3" xfId="50619"/>
    <cellStyle name="输入 2 3 3 2 3 2 3 2" xfId="50620"/>
    <cellStyle name="输入 2 3 3 2 3 3" xfId="50621"/>
    <cellStyle name="输入 2 3 3 2 3 3 2" xfId="50622"/>
    <cellStyle name="输入 2 3 3 2 3 4" xfId="50623"/>
    <cellStyle name="输入 2 3 3 2 3 4 2" xfId="50624"/>
    <cellStyle name="输入 2 3 3 2 3 5" xfId="50625"/>
    <cellStyle name="输入 2 3 3 2 4" xfId="50626"/>
    <cellStyle name="输入 2 3 3 2 4 2" xfId="50627"/>
    <cellStyle name="输入 2 3 3 2 4 2 2" xfId="50628"/>
    <cellStyle name="输入 2 3 3 2 4 2 2 2" xfId="50629"/>
    <cellStyle name="输入 2 3 3 2 4 2 3" xfId="50630"/>
    <cellStyle name="输入 2 3 3 2 4 2 3 2" xfId="50631"/>
    <cellStyle name="输入 2 3 3 2 4 3" xfId="50632"/>
    <cellStyle name="输入 2 3 3 2 4 3 2" xfId="50633"/>
    <cellStyle name="输入 2 3 3 2 4 4" xfId="50634"/>
    <cellStyle name="输入 2 3 3 2 4 4 2" xfId="50635"/>
    <cellStyle name="输入 2 3 3 2 4 5" xfId="50636"/>
    <cellStyle name="输入 2 3 3 2 5" xfId="50637"/>
    <cellStyle name="输入 2 3 3 2 5 2" xfId="50638"/>
    <cellStyle name="输入 2 3 3 2 5 2 2" xfId="50639"/>
    <cellStyle name="输入 2 3 3 2 5 3" xfId="50640"/>
    <cellStyle name="输入 2 3 3 2 5 3 2" xfId="50641"/>
    <cellStyle name="输入 2 3 3 2 5 4" xfId="50642"/>
    <cellStyle name="输入 2 3 3 2 6" xfId="50643"/>
    <cellStyle name="输入 2 3 3 2 6 2" xfId="50644"/>
    <cellStyle name="输入 2 3 3 2 7" xfId="50645"/>
    <cellStyle name="输入 2 3 3 2 7 2" xfId="50646"/>
    <cellStyle name="输入 2 3 3 2 8" xfId="50647"/>
    <cellStyle name="输入 2 3 3 3" xfId="50648"/>
    <cellStyle name="输入 2 3 3 3 2" xfId="50649"/>
    <cellStyle name="输入 2 3 3 3 2 2" xfId="50650"/>
    <cellStyle name="输入 2 3 3 3 2 2 2" xfId="50651"/>
    <cellStyle name="输入 2 3 3 3 2 2 2 2" xfId="50652"/>
    <cellStyle name="输入 2 3 3 3 2 2 3" xfId="50653"/>
    <cellStyle name="输入 2 3 3 3 2 2 3 2" xfId="50654"/>
    <cellStyle name="输入 2 3 3 3 2 2 4" xfId="50655"/>
    <cellStyle name="输入 2 3 3 3 2 3" xfId="50656"/>
    <cellStyle name="输入 2 3 3 3 2 3 2" xfId="50657"/>
    <cellStyle name="输入 2 3 3 3 2 4" xfId="50658"/>
    <cellStyle name="输入 2 3 3 3 2 4 2" xfId="50659"/>
    <cellStyle name="输入 2 3 3 3 2 5" xfId="50660"/>
    <cellStyle name="输入 2 3 3 3 3" xfId="50661"/>
    <cellStyle name="输入 2 3 3 3 3 2" xfId="50662"/>
    <cellStyle name="输入 2 3 3 3 3 2 2" xfId="50663"/>
    <cellStyle name="输入 2 3 3 3 3 3" xfId="50664"/>
    <cellStyle name="输入 2 3 3 3 3 3 2" xfId="50665"/>
    <cellStyle name="输入 2 3 3 3 3 4" xfId="50666"/>
    <cellStyle name="输入 2 3 3 3 4" xfId="50667"/>
    <cellStyle name="输入 2 3 3 3 4 2" xfId="50668"/>
    <cellStyle name="输入 2 3 3 3 5" xfId="50669"/>
    <cellStyle name="输入 2 3 3 3 5 2" xfId="50670"/>
    <cellStyle name="输入 2 3 3 3 6" xfId="50671"/>
    <cellStyle name="输入 2 3 3 4" xfId="50672"/>
    <cellStyle name="输入 2 3 3 4 2" xfId="50673"/>
    <cellStyle name="输入 2 3 3 4 2 2" xfId="50674"/>
    <cellStyle name="输入 2 3 3 4 2 2 2" xfId="50675"/>
    <cellStyle name="输入 2 3 3 4 2 3" xfId="50676"/>
    <cellStyle name="输入 2 3 3 4 2 3 2" xfId="50677"/>
    <cellStyle name="输入 2 3 3 4 2 4" xfId="50678"/>
    <cellStyle name="输入 2 3 3 4 3" xfId="50679"/>
    <cellStyle name="输入 2 3 3 4 3 2" xfId="50680"/>
    <cellStyle name="输入 2 3 3 4 4" xfId="50681"/>
    <cellStyle name="输入 2 3 3 4 4 2" xfId="50682"/>
    <cellStyle name="输入 2 3 3 4 5" xfId="50683"/>
    <cellStyle name="输入 2 3 3 5" xfId="50684"/>
    <cellStyle name="输入 2 3 3 5 2" xfId="50685"/>
    <cellStyle name="输入 2 3 3 5 2 2" xfId="50686"/>
    <cellStyle name="输入 2 3 3 5 3" xfId="50687"/>
    <cellStyle name="输入 2 3 3 5 3 2" xfId="50688"/>
    <cellStyle name="输入 2 3 3 5 4" xfId="50689"/>
    <cellStyle name="输入 2 3 3 6" xfId="50690"/>
    <cellStyle name="输入 2 3 3 6 2" xfId="50691"/>
    <cellStyle name="输入 2 3 3 7" xfId="50692"/>
    <cellStyle name="输入 2 3 3 7 2" xfId="50693"/>
    <cellStyle name="输入 2 3 3 8" xfId="50694"/>
    <cellStyle name="输入 2 3 4" xfId="50695"/>
    <cellStyle name="输入 2 3 4 2" xfId="50696"/>
    <cellStyle name="输入 2 3 4 2 2" xfId="50697"/>
    <cellStyle name="输入 2 3 4 2 2 2" xfId="50698"/>
    <cellStyle name="输入 2 3 4 2 2 2 2" xfId="50699"/>
    <cellStyle name="输入 2 3 4 2 2 2 2 2" xfId="50700"/>
    <cellStyle name="输入 2 3 4 2 2 2 3" xfId="50701"/>
    <cellStyle name="输入 2 3 4 2 2 2 3 2" xfId="50702"/>
    <cellStyle name="输入 2 3 4 2 2 2 4" xfId="50703"/>
    <cellStyle name="输入 2 3 4 2 2 3" xfId="50704"/>
    <cellStyle name="输入 2 3 4 2 2 3 2" xfId="50705"/>
    <cellStyle name="输入 2 3 4 2 2 4" xfId="50706"/>
    <cellStyle name="输入 2 3 4 2 2 4 2" xfId="50707"/>
    <cellStyle name="输入 2 3 4 2 2 5" xfId="50708"/>
    <cellStyle name="输入 2 3 4 2 3" xfId="50709"/>
    <cellStyle name="输入 2 3 4 2 3 2" xfId="50710"/>
    <cellStyle name="输入 2 3 4 2 3 2 2" xfId="50711"/>
    <cellStyle name="输入 2 3 4 2 3 3" xfId="50712"/>
    <cellStyle name="输入 2 3 4 2 3 3 2" xfId="50713"/>
    <cellStyle name="输入 2 3 4 2 3 4" xfId="50714"/>
    <cellStyle name="输入 2 3 4 2 4" xfId="50715"/>
    <cellStyle name="输入 2 3 4 2 4 2" xfId="50716"/>
    <cellStyle name="输入 2 3 4 2 5" xfId="50717"/>
    <cellStyle name="输入 2 3 4 2 5 2" xfId="50718"/>
    <cellStyle name="输入 2 3 4 2 6" xfId="50719"/>
    <cellStyle name="输入 2 3 4 3" xfId="50720"/>
    <cellStyle name="输入 2 3 4 3 2" xfId="50721"/>
    <cellStyle name="输入 2 3 4 3 2 2" xfId="50722"/>
    <cellStyle name="输入 2 3 4 3 2 2 2" xfId="50723"/>
    <cellStyle name="输入 2 3 4 3 2 3" xfId="50724"/>
    <cellStyle name="输入 2 3 4 3 2 3 2" xfId="50725"/>
    <cellStyle name="输入 2 3 4 3 2 4" xfId="50726"/>
    <cellStyle name="输入 2 3 4 3 3" xfId="50727"/>
    <cellStyle name="输入 2 3 4 3 3 2" xfId="50728"/>
    <cellStyle name="输入 2 3 4 3 4" xfId="50729"/>
    <cellStyle name="输入 2 3 4 3 4 2" xfId="50730"/>
    <cellStyle name="输入 2 3 4 3 5" xfId="50731"/>
    <cellStyle name="输入 2 3 4 4" xfId="50732"/>
    <cellStyle name="输入 2 3 4 4 2" xfId="50733"/>
    <cellStyle name="输入 2 3 4 4 2 2" xfId="50734"/>
    <cellStyle name="输入 2 3 4 4 2 2 2" xfId="50735"/>
    <cellStyle name="输入 2 3 4 4 2 3" xfId="50736"/>
    <cellStyle name="输入 2 3 4 4 2 3 2" xfId="50737"/>
    <cellStyle name="输入 2 3 4 4 2 4" xfId="50738"/>
    <cellStyle name="输入 2 3 4 4 3" xfId="50739"/>
    <cellStyle name="输入 2 3 4 4 3 2" xfId="50740"/>
    <cellStyle name="输入 2 3 4 4 4" xfId="50741"/>
    <cellStyle name="输入 2 3 4 4 4 2" xfId="50742"/>
    <cellStyle name="输入 2 3 4 4 5" xfId="50743"/>
    <cellStyle name="输入 2 3 4 5" xfId="50744"/>
    <cellStyle name="输入 2 3 4 5 2" xfId="50745"/>
    <cellStyle name="输入 2 3 4 5 2 2" xfId="50746"/>
    <cellStyle name="输入 2 3 4 5 3" xfId="50747"/>
    <cellStyle name="输入 2 3 4 5 3 2" xfId="50748"/>
    <cellStyle name="输入 2 3 4 5 4" xfId="50749"/>
    <cellStyle name="输入 2 3 4 6" xfId="50750"/>
    <cellStyle name="输入 2 3 4 6 2" xfId="50751"/>
    <cellStyle name="输入 2 3 4 7" xfId="50752"/>
    <cellStyle name="输入 2 3 4 7 2" xfId="50753"/>
    <cellStyle name="输入 2 3 4 8" xfId="50754"/>
    <cellStyle name="输入 2 3 5" xfId="50755"/>
    <cellStyle name="输入 2 3 5 2" xfId="50756"/>
    <cellStyle name="输入 2 3 5 2 2" xfId="50757"/>
    <cellStyle name="输入 2 3 5 2 2 2" xfId="50758"/>
    <cellStyle name="输入 2 3 5 2 2 2 2" xfId="50759"/>
    <cellStyle name="输入 2 3 5 2 2 3" xfId="50760"/>
    <cellStyle name="输入 2 3 5 2 2 3 2" xfId="50761"/>
    <cellStyle name="输入 2 3 5 2 2 4" xfId="50762"/>
    <cellStyle name="输入 2 3 5 2 3" xfId="50763"/>
    <cellStyle name="输入 2 3 5 2 3 2" xfId="50764"/>
    <cellStyle name="输入 2 3 5 2 4" xfId="50765"/>
    <cellStyle name="输入 2 3 5 2 4 2" xfId="50766"/>
    <cellStyle name="输入 2 3 5 2 5" xfId="50767"/>
    <cellStyle name="输入 2 3 5 3" xfId="50768"/>
    <cellStyle name="输入 2 3 5 3 2" xfId="50769"/>
    <cellStyle name="输入 2 3 5 3 2 2" xfId="50770"/>
    <cellStyle name="输入 2 3 5 3 3" xfId="50771"/>
    <cellStyle name="输入 2 3 5 3 4" xfId="50772"/>
    <cellStyle name="输入 2 3 5 4" xfId="50773"/>
    <cellStyle name="输入 2 3 5 4 2" xfId="50774"/>
    <cellStyle name="输入 2 3 5 5" xfId="50775"/>
    <cellStyle name="输入 2 3 5 5 2" xfId="50776"/>
    <cellStyle name="输入 2 3 5 6" xfId="50777"/>
    <cellStyle name="输入 2 3 6" xfId="50778"/>
    <cellStyle name="输入 2 3 6 2" xfId="50779"/>
    <cellStyle name="输入 2 3 6 2 2" xfId="50780"/>
    <cellStyle name="输入 2 3 6 2 2 2" xfId="50781"/>
    <cellStyle name="输入 2 3 6 2 3" xfId="50782"/>
    <cellStyle name="输入 2 3 6 2 3 2" xfId="50783"/>
    <cellStyle name="输入 2 3 6 2 4" xfId="50784"/>
    <cellStyle name="输入 2 3 6 3" xfId="50785"/>
    <cellStyle name="输入 2 3 6 3 2" xfId="50786"/>
    <cellStyle name="输入 2 3 6 4" xfId="50787"/>
    <cellStyle name="输入 2 3 6 4 2" xfId="50788"/>
    <cellStyle name="输入 2 3 6 5" xfId="50789"/>
    <cellStyle name="输入 2 3 7" xfId="50790"/>
    <cellStyle name="输入 2 3 7 2" xfId="50791"/>
    <cellStyle name="输入 2 3 7 2 2" xfId="50792"/>
    <cellStyle name="输入 2 3 7 3" xfId="50793"/>
    <cellStyle name="输入 2 3 7 3 2" xfId="50794"/>
    <cellStyle name="输入 2 3 7 4" xfId="50795"/>
    <cellStyle name="输入 2 3 8" xfId="50796"/>
    <cellStyle name="输入 2 3 8 2" xfId="50797"/>
    <cellStyle name="输入 2 3 9" xfId="50798"/>
    <cellStyle name="输入 2 3 9 2" xfId="50799"/>
    <cellStyle name="输入 2 4" xfId="50800"/>
    <cellStyle name="输入 2 4 10" xfId="50801"/>
    <cellStyle name="输入 2 4 2" xfId="50802"/>
    <cellStyle name="输入 2 4 2 2" xfId="50803"/>
    <cellStyle name="输入 2 4 2 2 2" xfId="50804"/>
    <cellStyle name="输入 2 4 2 2 2 2" xfId="50805"/>
    <cellStyle name="输入 2 4 2 2 2 2 2" xfId="50806"/>
    <cellStyle name="输入 2 4 2 2 2 2 2 2" xfId="50807"/>
    <cellStyle name="输入 2 4 2 2 2 2 2 2 2" xfId="50808"/>
    <cellStyle name="输入 2 4 2 2 2 2 2 2 2 2" xfId="50809"/>
    <cellStyle name="输入 2 4 2 2 2 2 2 2 3" xfId="50810"/>
    <cellStyle name="输入 2 4 2 2 2 2 2 2 3 2" xfId="50811"/>
    <cellStyle name="输入 2 4 2 2 2 2 2 2 4" xfId="50812"/>
    <cellStyle name="输入 2 4 2 2 2 2 2 3" xfId="50813"/>
    <cellStyle name="输入 2 4 2 2 2 2 2 3 2" xfId="50814"/>
    <cellStyle name="输入 2 4 2 2 2 2 2 4" xfId="50815"/>
    <cellStyle name="输入 2 4 2 2 2 2 2 4 2" xfId="50816"/>
    <cellStyle name="输入 2 4 2 2 2 2 2 5" xfId="50817"/>
    <cellStyle name="输入 2 4 2 2 2 2 3" xfId="50818"/>
    <cellStyle name="输入 2 4 2 2 2 2 3 2" xfId="50819"/>
    <cellStyle name="输入 2 4 2 2 2 2 3 2 2" xfId="50820"/>
    <cellStyle name="输入 2 4 2 2 2 2 3 3" xfId="50821"/>
    <cellStyle name="输入 2 4 2 2 2 2 3 3 2" xfId="50822"/>
    <cellStyle name="输入 2 4 2 2 2 2 3 4" xfId="50823"/>
    <cellStyle name="输入 2 4 2 2 2 2 4" xfId="50824"/>
    <cellStyle name="输入 2 4 2 2 2 2 4 2" xfId="50825"/>
    <cellStyle name="输入 2 4 2 2 2 2 5" xfId="50826"/>
    <cellStyle name="注释 2 3 2 2 3 2 2 3 2" xfId="50827"/>
    <cellStyle name="输入 2 4 2 2 2 2 6" xfId="50828"/>
    <cellStyle name="输入 2 4 2 2 2 3" xfId="50829"/>
    <cellStyle name="输入 2 4 2 2 2 3 2" xfId="50830"/>
    <cellStyle name="输入 2 4 2 2 2 3 2 2" xfId="50831"/>
    <cellStyle name="输入 2 4 2 2 2 3 2 2 2" xfId="50832"/>
    <cellStyle name="输入 2 4 2 2 2 3 2 3" xfId="50833"/>
    <cellStyle name="输入 2 4 2 2 2 3 2 3 2" xfId="50834"/>
    <cellStyle name="输入 2 4 2 2 2 3 2 4" xfId="50835"/>
    <cellStyle name="输入 2 4 2 2 2 3 3" xfId="50836"/>
    <cellStyle name="输入 2 4 2 2 2 3 3 2" xfId="50837"/>
    <cellStyle name="输入 2 4 2 2 2 3 4" xfId="50838"/>
    <cellStyle name="输入 2 4 2 2 2 3 4 2" xfId="50839"/>
    <cellStyle name="输入 2 4 2 2 2 3 5" xfId="50840"/>
    <cellStyle name="输入 2 4 2 2 2 4" xfId="50841"/>
    <cellStyle name="输入 2 4 2 2 2 4 2" xfId="50842"/>
    <cellStyle name="输入 2 4 2 2 2 4 2 2" xfId="50843"/>
    <cellStyle name="输入 2 4 2 2 2 4 2 2 2" xfId="50844"/>
    <cellStyle name="输入 2 4 2 2 2 4 2 3" xfId="50845"/>
    <cellStyle name="输入 2 4 2 2 2 4 2 3 2" xfId="50846"/>
    <cellStyle name="输入 2 4 2 2 2 4 3" xfId="50847"/>
    <cellStyle name="输入 2 4 2 2 2 4 3 2" xfId="50848"/>
    <cellStyle name="输入 2 4 2 2 2 4 4" xfId="50849"/>
    <cellStyle name="输入 2 4 2 2 2 4 4 2" xfId="50850"/>
    <cellStyle name="输入 2 4 2 2 2 4 5" xfId="50851"/>
    <cellStyle name="输入 2 4 2 2 2 5" xfId="50852"/>
    <cellStyle name="输入 2 4 2 2 2 5 2" xfId="50853"/>
    <cellStyle name="输入 2 4 2 2 2 5 2 2" xfId="50854"/>
    <cellStyle name="输入 2 4 2 2 2 5 3" xfId="50855"/>
    <cellStyle name="输入 2 4 2 2 2 5 3 2" xfId="50856"/>
    <cellStyle name="输入 2 4 2 2 2 5 4" xfId="50857"/>
    <cellStyle name="输入 2 4 2 2 2 6" xfId="50858"/>
    <cellStyle name="输入 2 4 2 2 2 6 2" xfId="50859"/>
    <cellStyle name="输入 2 4 2 2 2 7" xfId="50860"/>
    <cellStyle name="输入 2 4 2 2 2 7 2" xfId="50861"/>
    <cellStyle name="输入 2 4 2 2 2 8" xfId="50862"/>
    <cellStyle name="输入 2 4 2 2 3" xfId="50863"/>
    <cellStyle name="输入 2 4 2 2 3 2" xfId="50864"/>
    <cellStyle name="输入 2 4 2 2 3 2 2" xfId="50865"/>
    <cellStyle name="输入 2 4 2 2 3 2 2 2" xfId="50866"/>
    <cellStyle name="输入 2 4 2 2 3 2 2 2 2" xfId="50867"/>
    <cellStyle name="输入 2 4 2 2 3 2 2 3" xfId="50868"/>
    <cellStyle name="输入 2 4 2 2 3 2 2 3 2" xfId="50869"/>
    <cellStyle name="输入 2 4 2 2 3 2 2 4" xfId="50870"/>
    <cellStyle name="输入 2 4 2 2 3 2 3 2" xfId="50871"/>
    <cellStyle name="输入 2 4 2 2 3 2 4" xfId="50872"/>
    <cellStyle name="输入 2 4 2 2 3 2 4 2" xfId="50873"/>
    <cellStyle name="输入 2 4 2 2 3 2 5" xfId="50874"/>
    <cellStyle name="输入 2 4 2 2 3 3" xfId="50875"/>
    <cellStyle name="输入 2 4 2 2 3 3 2" xfId="50876"/>
    <cellStyle name="输入 2 4 2 2 3 3 4" xfId="50877"/>
    <cellStyle name="输入 2 4 2 2 3 4" xfId="50878"/>
    <cellStyle name="输入 2 4 2 2 3 4 2" xfId="50879"/>
    <cellStyle name="输入 2 4 2 2 3 5" xfId="50880"/>
    <cellStyle name="输入 2 4 2 2 3 5 2" xfId="50881"/>
    <cellStyle name="输入 2 4 2 2 3 6" xfId="50882"/>
    <cellStyle name="输入 2 4 2 2 4" xfId="50883"/>
    <cellStyle name="输入 2 4 2 2 4 2" xfId="50884"/>
    <cellStyle name="输入 2 4 2 2 4 2 2" xfId="50885"/>
    <cellStyle name="输入 2 4 2 2 4 2 2 2" xfId="50886"/>
    <cellStyle name="输入 2 4 2 2 4 2 3 2" xfId="50887"/>
    <cellStyle name="输入 2 4 2 2 4 2 4" xfId="50888"/>
    <cellStyle name="输入 2 4 2 2 4 3" xfId="50889"/>
    <cellStyle name="输入 2 4 2 2 4 3 2" xfId="50890"/>
    <cellStyle name="输入 2 4 2 2 4 4" xfId="50891"/>
    <cellStyle name="输入 2 4 2 2 4 4 2" xfId="50892"/>
    <cellStyle name="输入 2 4 2 2 4 5" xfId="50893"/>
    <cellStyle name="输入 2 4 2 2 5" xfId="50894"/>
    <cellStyle name="输入 2 4 2 2 5 3 2" xfId="50895"/>
    <cellStyle name="输入 2 4 2 2 5 4" xfId="50896"/>
    <cellStyle name="输入 2 4 2 2 6" xfId="50897"/>
    <cellStyle name="输入 2 4 2 2 7" xfId="50898"/>
    <cellStyle name="输入 2 4 2 2 7 2" xfId="50899"/>
    <cellStyle name="输入 2 4 2 2 8" xfId="50900"/>
    <cellStyle name="输入 2 4 2 3" xfId="50901"/>
    <cellStyle name="输入 2 4 2 3 2" xfId="50902"/>
    <cellStyle name="输入 2 4 2 3 2 2" xfId="50903"/>
    <cellStyle name="输入 2 4 2 3 2 2 2" xfId="50904"/>
    <cellStyle name="输入 2 4 2 3 2 2 2 2" xfId="50905"/>
    <cellStyle name="输入 2 4 2 3 2 2 2 2 2" xfId="50906"/>
    <cellStyle name="输入 2 4 2 3 2 2 2 3" xfId="50907"/>
    <cellStyle name="输入 2 4 2 3 2 2 2 4" xfId="50908"/>
    <cellStyle name="输入 2 4 2 3 2 2 3" xfId="50909"/>
    <cellStyle name="输入 2 4 2 3 2 2 3 2" xfId="50910"/>
    <cellStyle name="输入 2 4 2 3 2 2 4" xfId="50911"/>
    <cellStyle name="输入 2 4 2 3 2 2 4 2" xfId="50912"/>
    <cellStyle name="输入 2 4 2 3 2 2 5" xfId="50913"/>
    <cellStyle name="注释 2 3 2 2 3 3 2 3 2" xfId="50914"/>
    <cellStyle name="输入 2 4 2 3 2 3" xfId="50915"/>
    <cellStyle name="输入 2 4 2 3 2 3 2" xfId="50916"/>
    <cellStyle name="输入 2 4 2 3 2 3 2 2" xfId="50917"/>
    <cellStyle name="输入 2 4 2 3 2 3 3" xfId="50918"/>
    <cellStyle name="输入 2 4 2 3 2 3 3 2" xfId="50919"/>
    <cellStyle name="输入 2 4 2 3 2 3 4" xfId="50920"/>
    <cellStyle name="输入 2 4 2 3 2 4" xfId="50921"/>
    <cellStyle name="输入 2 4 2 3 2 4 2" xfId="50922"/>
    <cellStyle name="输入 2 4 2 3 2 5" xfId="50923"/>
    <cellStyle name="输入 2 4 2 3 2 5 2" xfId="50924"/>
    <cellStyle name="输入 2 4 2 3 2 6" xfId="50925"/>
    <cellStyle name="输入 2 4 2 3 3" xfId="50926"/>
    <cellStyle name="输入 2 4 2 3 3 2" xfId="50927"/>
    <cellStyle name="输入 2 4 2 3 3 2 2" xfId="50928"/>
    <cellStyle name="输入 2 4 2 3 3 2 2 2" xfId="50929"/>
    <cellStyle name="输入 2 4 2 3 3 2 3 2" xfId="50930"/>
    <cellStyle name="输入 2 4 2 3 3 2 4" xfId="50931"/>
    <cellStyle name="输入 2 4 2 3 3 3" xfId="50932"/>
    <cellStyle name="输入 2 4 2 3 3 3 2" xfId="50933"/>
    <cellStyle name="输入 2 4 2 3 3 4" xfId="50934"/>
    <cellStyle name="输入 2 4 2 3 3 4 2" xfId="50935"/>
    <cellStyle name="输入 2 4 2 3 3 5" xfId="50936"/>
    <cellStyle name="输入 2 4 2 3 4" xfId="50937"/>
    <cellStyle name="输入 2 4 2 3 4 2" xfId="50938"/>
    <cellStyle name="输入 2 4 2 3 4 2 2" xfId="50939"/>
    <cellStyle name="输入 2 4 2 3 4 2 2 2" xfId="50940"/>
    <cellStyle name="输入 2 4 2 3 4 2 3 2" xfId="50941"/>
    <cellStyle name="输入 2 4 2 3 4 2 4" xfId="50942"/>
    <cellStyle name="输入 2 4 2 3 4 3" xfId="50943"/>
    <cellStyle name="输入 2 4 2 3 4 3 2" xfId="50944"/>
    <cellStyle name="输入 2 4 2 3 4 4" xfId="50945"/>
    <cellStyle name="输入 2 4 2 3 4 4 2" xfId="50946"/>
    <cellStyle name="输入 2 4 2 3 4 5" xfId="50947"/>
    <cellStyle name="输入 2 4 2 3 5" xfId="50948"/>
    <cellStyle name="输入 2 4 2 3 5 3 2" xfId="50949"/>
    <cellStyle name="输入 2 4 2 3 5 4" xfId="50950"/>
    <cellStyle name="输入 2 4 2 3 6" xfId="50951"/>
    <cellStyle name="输入 2 4 2 3 7" xfId="50952"/>
    <cellStyle name="输入 2 4 2 3 7 2" xfId="50953"/>
    <cellStyle name="输入 2 4 2 3 8" xfId="50954"/>
    <cellStyle name="输入 2 4 2 4" xfId="50955"/>
    <cellStyle name="输入 2 4 2 4 2" xfId="50956"/>
    <cellStyle name="输入 2 4 2 4 2 2" xfId="50957"/>
    <cellStyle name="输入 2 4 2 4 2 2 2" xfId="50958"/>
    <cellStyle name="输入 2 4 2 4 2 2 2 2" xfId="50959"/>
    <cellStyle name="输入 2 4 2 4 2 2 3" xfId="50960"/>
    <cellStyle name="输入 2 4 2 4 2 2 3 2" xfId="50961"/>
    <cellStyle name="输入 2 4 2 4 2 2 4" xfId="50962"/>
    <cellStyle name="输入 2 4 2 4 2 3" xfId="50963"/>
    <cellStyle name="输入 2 4 2 4 2 3 2" xfId="50964"/>
    <cellStyle name="输入 2 4 2 4 2 4" xfId="50965"/>
    <cellStyle name="输入 2 4 2 4 2 4 2" xfId="50966"/>
    <cellStyle name="输入 2 4 2 4 2 5" xfId="50967"/>
    <cellStyle name="输入 2 4 2 4 3" xfId="50968"/>
    <cellStyle name="输入 2 4 2 4 3 2" xfId="50969"/>
    <cellStyle name="输入 2 4 2 4 3 2 2" xfId="50970"/>
    <cellStyle name="输入 2 4 2 4 3 3" xfId="50971"/>
    <cellStyle name="输入 2 4 2 4 3 3 2" xfId="50972"/>
    <cellStyle name="输入 2 4 2 4 3 4" xfId="50973"/>
    <cellStyle name="输入 2 4 2 4 4" xfId="50974"/>
    <cellStyle name="输入 2 4 2 4 4 2" xfId="50975"/>
    <cellStyle name="输入 2 4 2 4 5" xfId="50976"/>
    <cellStyle name="输入 2 4 2 4 5 2" xfId="50977"/>
    <cellStyle name="输入 2 4 2 4 6" xfId="50978"/>
    <cellStyle name="输入 2 4 2 5" xfId="50979"/>
    <cellStyle name="输入 2 4 2 5 2" xfId="50980"/>
    <cellStyle name="输入 2 4 2 5 2 2" xfId="50981"/>
    <cellStyle name="输入 2 4 2 5 2 2 2" xfId="50982"/>
    <cellStyle name="输入 2 4 2 5 2 3" xfId="50983"/>
    <cellStyle name="输入 2 4 2 5 2 3 2" xfId="50984"/>
    <cellStyle name="输入 2 4 2 5 2 4" xfId="50985"/>
    <cellStyle name="输入 2 4 2 5 3" xfId="50986"/>
    <cellStyle name="输入 2 4 2 5 3 2" xfId="50987"/>
    <cellStyle name="输入 2 4 2 5 4" xfId="50988"/>
    <cellStyle name="输入 2 4 2 5 4 2" xfId="50989"/>
    <cellStyle name="输入 2 4 2 5 5" xfId="50990"/>
    <cellStyle name="输入 2 4 2 6" xfId="50991"/>
    <cellStyle name="输入 2 4 2 6 2" xfId="50992"/>
    <cellStyle name="输入 2 4 2 6 3" xfId="50993"/>
    <cellStyle name="输入 2 4 2 6 3 2" xfId="50994"/>
    <cellStyle name="输入 2 4 2 6 4" xfId="50995"/>
    <cellStyle name="输入 2 4 2 7" xfId="50996"/>
    <cellStyle name="输入 2 4 2 7 2" xfId="50997"/>
    <cellStyle name="输入 2 4 2 8" xfId="50998"/>
    <cellStyle name="输入 2 4 2 8 2" xfId="50999"/>
    <cellStyle name="输入 2 4 2 9" xfId="51000"/>
    <cellStyle name="输入 2 4 3" xfId="51001"/>
    <cellStyle name="输入 2 4 3 2" xfId="51002"/>
    <cellStyle name="输入 2 4 3 2 2" xfId="51003"/>
    <cellStyle name="输入 2 4 3 2 2 2" xfId="51004"/>
    <cellStyle name="输入 2 4 3 2 2 2 2" xfId="51005"/>
    <cellStyle name="输入 2 4 3 2 2 2 2 2" xfId="51006"/>
    <cellStyle name="输入 2 4 3 2 2 2 2 2 2" xfId="51007"/>
    <cellStyle name="输入 2 4 3 2 2 2 2 3" xfId="51008"/>
    <cellStyle name="输入 2 4 3 2 2 2 2 3 2" xfId="51009"/>
    <cellStyle name="输入 2 4 3 2 2 2 2 4" xfId="51010"/>
    <cellStyle name="输入 2 4 3 2 2 2 3" xfId="51011"/>
    <cellStyle name="输入 2 4 3 2 2 2 3 2" xfId="51012"/>
    <cellStyle name="输入 2 4 3 2 2 2 4" xfId="51013"/>
    <cellStyle name="输入 2 4 3 2 2 2 4 2" xfId="51014"/>
    <cellStyle name="输入 2 4 3 2 2 2 5" xfId="51015"/>
    <cellStyle name="输入 2 4 3 2 2 3" xfId="51016"/>
    <cellStyle name="输入 2 4 3 2 2 3 2" xfId="51017"/>
    <cellStyle name="输入 2 4 3 2 2 3 2 2" xfId="51018"/>
    <cellStyle name="输入 2 4 3 2 2 3 3" xfId="51019"/>
    <cellStyle name="输入 2 4 3 2 2 3 3 2" xfId="51020"/>
    <cellStyle name="输入 2 4 3 2 2 3 4" xfId="51021"/>
    <cellStyle name="输入 2 4 3 2 2 4" xfId="51022"/>
    <cellStyle name="输入 2 4 3 2 2 4 2" xfId="51023"/>
    <cellStyle name="输入 2 4 3 2 2 5" xfId="51024"/>
    <cellStyle name="输入 2 4 3 2 2 5 2" xfId="51025"/>
    <cellStyle name="输入 2 4 3 2 2 6" xfId="51026"/>
    <cellStyle name="输入 2 4 3 2 3" xfId="51027"/>
    <cellStyle name="输入 2 4 3 2 3 2" xfId="51028"/>
    <cellStyle name="输入 2 4 3 2 3 2 2" xfId="51029"/>
    <cellStyle name="输入 2 4 3 2 3 2 2 2" xfId="51030"/>
    <cellStyle name="输入 2 4 3 2 3 2 3" xfId="51031"/>
    <cellStyle name="输入 2 4 3 2 3 2 3 2" xfId="51032"/>
    <cellStyle name="输入 2 4 3 2 3 3" xfId="51033"/>
    <cellStyle name="输入 2 4 3 2 3 3 2" xfId="51034"/>
    <cellStyle name="输入 2 4 3 2 3 4" xfId="51035"/>
    <cellStyle name="输入 2 4 3 2 3 4 2" xfId="51036"/>
    <cellStyle name="输入 2 4 3 2 3 5" xfId="51037"/>
    <cellStyle name="输入 2 4 3 2 4" xfId="51038"/>
    <cellStyle name="输入 2 4 3 2 4 2" xfId="51039"/>
    <cellStyle name="输入 2 4 3 2 4 2 2" xfId="51040"/>
    <cellStyle name="输入 2 4 3 2 4 2 2 2" xfId="51041"/>
    <cellStyle name="输入 2 4 3 2 4 2 3" xfId="51042"/>
    <cellStyle name="输入 2 4 3 2 4 2 3 2" xfId="51043"/>
    <cellStyle name="输入 2 4 3 2 4 3" xfId="51044"/>
    <cellStyle name="输入 2 4 3 2 4 3 2" xfId="51045"/>
    <cellStyle name="输入 2 4 3 2 4 4" xfId="51046"/>
    <cellStyle name="输入 2 4 3 2 4 4 2" xfId="51047"/>
    <cellStyle name="输入 2 4 3 2 4 5" xfId="51048"/>
    <cellStyle name="输入 2 4 3 2 5" xfId="51049"/>
    <cellStyle name="输入 2 4 3 2 5 3 2" xfId="51050"/>
    <cellStyle name="输入 2 4 3 2 5 4" xfId="51051"/>
    <cellStyle name="输入 2 4 3 2 6" xfId="51052"/>
    <cellStyle name="输入 2 4 3 2 7" xfId="51053"/>
    <cellStyle name="输入 2 4 3 2 7 2" xfId="51054"/>
    <cellStyle name="输入 2 4 3 2 8" xfId="51055"/>
    <cellStyle name="输入 2 4 3 3" xfId="51056"/>
    <cellStyle name="输入 2 4 3 3 2" xfId="51057"/>
    <cellStyle name="输入 2 4 3 3 2 2" xfId="51058"/>
    <cellStyle name="输入 2 4 3 3 2 2 2" xfId="51059"/>
    <cellStyle name="输入 2 4 3 3 2 2 2 2" xfId="51060"/>
    <cellStyle name="输入 2 4 3 3 2 2 3" xfId="51061"/>
    <cellStyle name="输入 2 4 3 3 2 2 3 2" xfId="51062"/>
    <cellStyle name="输入 2 4 3 3 2 2 4" xfId="51063"/>
    <cellStyle name="输入 2 4 3 3 2 3" xfId="51064"/>
    <cellStyle name="输入 2 4 3 3 2 3 2" xfId="51065"/>
    <cellStyle name="输入 2 4 3 3 2 4" xfId="51066"/>
    <cellStyle name="输入 2 4 3 3 2 4 2" xfId="51067"/>
    <cellStyle name="输入 2 4 3 3 2 5" xfId="51068"/>
    <cellStyle name="输入 2 4 3 3 3" xfId="51069"/>
    <cellStyle name="输入 2 4 3 3 3 2" xfId="51070"/>
    <cellStyle name="输入 2 4 3 3 3 2 2" xfId="51071"/>
    <cellStyle name="输入 2 4 3 3 3 3" xfId="51072"/>
    <cellStyle name="输入 2 4 3 3 3 3 2" xfId="51073"/>
    <cellStyle name="输入 2 4 3 3 3 4" xfId="51074"/>
    <cellStyle name="输入 2 4 3 3 4" xfId="51075"/>
    <cellStyle name="输入 2 4 3 3 4 2" xfId="51076"/>
    <cellStyle name="输入 2 4 3 3 5" xfId="51077"/>
    <cellStyle name="输入 2 4 3 3 5 2" xfId="51078"/>
    <cellStyle name="输入 2 4 3 3 6" xfId="51079"/>
    <cellStyle name="输入 2 4 3 4" xfId="51080"/>
    <cellStyle name="输入 2 4 3 4 2" xfId="51081"/>
    <cellStyle name="输入 2 4 3 4 2 2" xfId="51082"/>
    <cellStyle name="输入 2 4 3 4 2 2 2" xfId="51083"/>
    <cellStyle name="输入 2 4 3 4 2 3" xfId="51084"/>
    <cellStyle name="输入 2 4 3 4 2 3 2" xfId="51085"/>
    <cellStyle name="输入 2 4 3 4 2 4" xfId="51086"/>
    <cellStyle name="输入 2 4 3 4 3" xfId="51087"/>
    <cellStyle name="输入 2 4 3 4 3 2" xfId="51088"/>
    <cellStyle name="输入 2 4 3 4 4" xfId="51089"/>
    <cellStyle name="输入 2 4 3 4 4 2" xfId="51090"/>
    <cellStyle name="输入 2 4 3 4 5" xfId="51091"/>
    <cellStyle name="输入 2 4 3 5" xfId="51092"/>
    <cellStyle name="输入 2 4 3 5 2" xfId="51093"/>
    <cellStyle name="输入 2 4 3 5 2 2" xfId="51094"/>
    <cellStyle name="输入 2 4 3 5 3" xfId="51095"/>
    <cellStyle name="输入 2 4 3 5 3 2" xfId="51096"/>
    <cellStyle name="输入 2 4 3 5 4" xfId="51097"/>
    <cellStyle name="输入 2 4 3 6" xfId="51098"/>
    <cellStyle name="输入 2 4 3 6 2" xfId="51099"/>
    <cellStyle name="输入 2 4 3 7" xfId="51100"/>
    <cellStyle name="输入 2 4 3 7 2" xfId="51101"/>
    <cellStyle name="输入 2 4 3 8" xfId="51102"/>
    <cellStyle name="输入 2 4 4" xfId="51103"/>
    <cellStyle name="输入 2 4 4 2" xfId="51104"/>
    <cellStyle name="输入 2 4 4 2 2" xfId="51105"/>
    <cellStyle name="输入 2 4 4 2 2 2" xfId="51106"/>
    <cellStyle name="输入 2 4 4 2 2 2 2" xfId="51107"/>
    <cellStyle name="输入 2 4 4 2 2 2 2 2" xfId="51108"/>
    <cellStyle name="输入 2 4 4 2 2 2 3" xfId="51109"/>
    <cellStyle name="输入 2 4 4 2 2 2 3 2" xfId="51110"/>
    <cellStyle name="输入 2 4 4 2 2 2 4" xfId="51111"/>
    <cellStyle name="输入 2 4 4 2 2 3" xfId="51112"/>
    <cellStyle name="输入 2 4 4 2 2 3 2" xfId="51113"/>
    <cellStyle name="输入 2 4 4 2 2 4" xfId="51114"/>
    <cellStyle name="输入 2 4 4 2 2 4 2" xfId="51115"/>
    <cellStyle name="输入 2 4 4 2 2 5" xfId="51116"/>
    <cellStyle name="输入 2 4 4 2 3" xfId="51117"/>
    <cellStyle name="输入 2 4 4 2 3 2" xfId="51118"/>
    <cellStyle name="输入 2 4 4 2 3 2 2" xfId="51119"/>
    <cellStyle name="输入 2 4 4 2 3 3" xfId="51120"/>
    <cellStyle name="输入 2 4 4 2 3 3 2" xfId="51121"/>
    <cellStyle name="输入 2 4 4 2 3 4" xfId="51122"/>
    <cellStyle name="输入 2 4 4 3" xfId="51123"/>
    <cellStyle name="输入 2 4 4 3 2" xfId="51124"/>
    <cellStyle name="输入 2 4 4 3 2 2" xfId="51125"/>
    <cellStyle name="输入 2 4 4 3 2 2 2" xfId="51126"/>
    <cellStyle name="输入 2 4 4 3 2 3" xfId="51127"/>
    <cellStyle name="输入 2 4 4 3 2 3 2" xfId="51128"/>
    <cellStyle name="输入 2 4 4 3 2 4" xfId="51129"/>
    <cellStyle name="输入 2 4 4 3 3" xfId="51130"/>
    <cellStyle name="输入 2 4 4 3 3 2" xfId="51131"/>
    <cellStyle name="输入 2 4 4 3 4 2" xfId="51132"/>
    <cellStyle name="输入 2 4 4 3 5" xfId="51133"/>
    <cellStyle name="输入 2 4 4 4" xfId="51134"/>
    <cellStyle name="输入 2 4 4 4 2" xfId="51135"/>
    <cellStyle name="输入 2 4 4 4 2 2" xfId="51136"/>
    <cellStyle name="输入 2 4 4 4 2 2 2" xfId="51137"/>
    <cellStyle name="注释 2 6 3 3" xfId="51138"/>
    <cellStyle name="输入 2 4 4 4 2 3" xfId="51139"/>
    <cellStyle name="输入 2 4 4 4 2 3 2" xfId="51140"/>
    <cellStyle name="注释 2 6 4 3" xfId="51141"/>
    <cellStyle name="输入 2 4 4 4 2 4" xfId="51142"/>
    <cellStyle name="输入 2 4 4 4 3" xfId="51143"/>
    <cellStyle name="输入 2 4 4 4 3 2" xfId="51144"/>
    <cellStyle name="输入 2 4 4 4 4 2" xfId="51145"/>
    <cellStyle name="输入 2 4 4 4 5" xfId="51146"/>
    <cellStyle name="输入 2 4 4 5" xfId="51147"/>
    <cellStyle name="输入 2 4 4 5 2" xfId="51148"/>
    <cellStyle name="输入 2 4 4 5 2 2" xfId="51149"/>
    <cellStyle name="输入 2 4 4 5 3" xfId="51150"/>
    <cellStyle name="输入 2 4 4 5 3 2" xfId="51151"/>
    <cellStyle name="输入 2 4 4 5 4" xfId="51152"/>
    <cellStyle name="输入 2 4 4 6" xfId="51153"/>
    <cellStyle name="输入 2 4 4 6 2" xfId="51154"/>
    <cellStyle name="输入 2 4 4 7" xfId="51155"/>
    <cellStyle name="输入 2 4 4 7 2" xfId="51156"/>
    <cellStyle name="输入 2 4 4 8" xfId="51157"/>
    <cellStyle name="输入 2 4 5" xfId="51158"/>
    <cellStyle name="输入 2 4 5 2" xfId="51159"/>
    <cellStyle name="输入 2 4 5 2 2" xfId="51160"/>
    <cellStyle name="输入 2 4 5 2 2 2" xfId="51161"/>
    <cellStyle name="输入 2 4 5 2 2 2 2" xfId="51162"/>
    <cellStyle name="输入 2 4 5 2 2 3" xfId="51163"/>
    <cellStyle name="输入 2 4 5 2 2 3 2" xfId="51164"/>
    <cellStyle name="输入 2 4 5 2 2 4" xfId="51165"/>
    <cellStyle name="输入 2 4 5 2 3" xfId="51166"/>
    <cellStyle name="输入 2 4 5 2 3 2" xfId="51167"/>
    <cellStyle name="输入 2 4 5 2 4 2" xfId="51168"/>
    <cellStyle name="输入 2 4 5 2 5" xfId="51169"/>
    <cellStyle name="输入 2 4 5 3" xfId="51170"/>
    <cellStyle name="输入 2 4 5 3 2" xfId="51171"/>
    <cellStyle name="输入 2 4 5 3 2 2" xfId="51172"/>
    <cellStyle name="输入 2 4 5 3 3" xfId="51173"/>
    <cellStyle name="输入 2 4 5 4" xfId="51174"/>
    <cellStyle name="输入 2 4 5 4 2" xfId="51175"/>
    <cellStyle name="输入 2 4 5 5" xfId="51176"/>
    <cellStyle name="输入 2 4 5 5 2" xfId="51177"/>
    <cellStyle name="输入 2 4 5 6" xfId="51178"/>
    <cellStyle name="输入 2 4 6" xfId="51179"/>
    <cellStyle name="输入 2 4 6 2" xfId="51180"/>
    <cellStyle name="输入 2 4 6 2 2" xfId="51181"/>
    <cellStyle name="输入 2 4 6 2 2 2" xfId="51182"/>
    <cellStyle name="输入 2 4 6 2 3" xfId="51183"/>
    <cellStyle name="输入 2 4 6 2 3 2" xfId="51184"/>
    <cellStyle name="输入 2 4 6 3" xfId="51185"/>
    <cellStyle name="输入 2 4 6 3 2" xfId="51186"/>
    <cellStyle name="输入 2 4 6 4" xfId="51187"/>
    <cellStyle name="输入 2 4 6 4 2" xfId="51188"/>
    <cellStyle name="输入 2 4 6 5" xfId="51189"/>
    <cellStyle name="输入 2 4 7" xfId="51190"/>
    <cellStyle name="输入 2 4 7 2" xfId="51191"/>
    <cellStyle name="输入 2 4 7 2 2" xfId="51192"/>
    <cellStyle name="输入 2 4 7 3" xfId="51193"/>
    <cellStyle name="输入 2 4 7 3 2" xfId="51194"/>
    <cellStyle name="输入 2 4 7 4" xfId="51195"/>
    <cellStyle name="输入 2 4 8" xfId="51196"/>
    <cellStyle name="输入 2 4 8 2" xfId="51197"/>
    <cellStyle name="输入 2 4 9" xfId="51198"/>
    <cellStyle name="输入 2 4 9 2" xfId="51199"/>
    <cellStyle name="输入 2 5" xfId="51200"/>
    <cellStyle name="输入 2 5 2" xfId="51201"/>
    <cellStyle name="输入 2 5 2 2" xfId="51202"/>
    <cellStyle name="输入 2 5 2 2 2" xfId="51203"/>
    <cellStyle name="输入 2 5 2 2 2 2" xfId="51204"/>
    <cellStyle name="输入 2 5 2 2 2 2 2" xfId="51205"/>
    <cellStyle name="输入 2 5 2 2 2 2 2 2" xfId="51206"/>
    <cellStyle name="输入 2 5 2 2 2 2 2 2 2" xfId="51207"/>
    <cellStyle name="输入 2 5 2 2 2 2 2 3" xfId="51208"/>
    <cellStyle name="输入 2 5 2 2 2 2 2 3 2" xfId="51209"/>
    <cellStyle name="输入 2 5 2 2 2 2 2 4" xfId="51210"/>
    <cellStyle name="输入 2 5 2 2 2 2 3" xfId="51211"/>
    <cellStyle name="输入 2 5 2 2 2 2 3 2" xfId="51212"/>
    <cellStyle name="输入 2 5 2 2 2 2 4" xfId="51213"/>
    <cellStyle name="输入 2 5 2 2 2 2 4 2" xfId="51214"/>
    <cellStyle name="输入 2 5 2 2 2 2 5" xfId="51215"/>
    <cellStyle name="输入 2 5 2 2 2 3" xfId="51216"/>
    <cellStyle name="输入 2 5 2 2 2 3 2" xfId="51217"/>
    <cellStyle name="输入 2 5 2 2 2 3 2 2" xfId="51218"/>
    <cellStyle name="输入 2 5 2 2 2 3 3" xfId="51219"/>
    <cellStyle name="输入 2 5 2 2 2 3 3 2" xfId="51220"/>
    <cellStyle name="输入 2 5 2 2 2 3 4" xfId="51221"/>
    <cellStyle name="输入 2 5 2 2 2 4" xfId="51222"/>
    <cellStyle name="输入 2 5 2 2 2 4 2" xfId="51223"/>
    <cellStyle name="输入 2 5 2 2 3" xfId="51224"/>
    <cellStyle name="输入 2 5 2 2 3 2" xfId="51225"/>
    <cellStyle name="输入 2 5 2 2 3 2 2" xfId="51226"/>
    <cellStyle name="输入 2 5 2 2 3 2 2 2" xfId="51227"/>
    <cellStyle name="输入 2 5 2 2 3 2 3 2" xfId="51228"/>
    <cellStyle name="输入 2 5 2 2 3 2 4" xfId="51229"/>
    <cellStyle name="输入 2 5 2 2 3 3" xfId="51230"/>
    <cellStyle name="输入 2 5 2 2 3 3 2" xfId="51231"/>
    <cellStyle name="输入 2 5 2 2 3 4" xfId="51232"/>
    <cellStyle name="输入 2 5 2 2 3 4 2" xfId="51233"/>
    <cellStyle name="输入 2 5 2 2 4" xfId="51234"/>
    <cellStyle name="输入 2 5 2 2 4 2" xfId="51235"/>
    <cellStyle name="输入 2 5 2 2 4 2 2" xfId="51236"/>
    <cellStyle name="输入 2 5 2 2 4 2 2 2" xfId="51237"/>
    <cellStyle name="输入 2 5 2 2 4 2 4" xfId="51238"/>
    <cellStyle name="输入 2 5 2 2 4 3" xfId="51239"/>
    <cellStyle name="输入 2 5 2 2 4 3 2" xfId="51240"/>
    <cellStyle name="输入 2 5 2 2 4 4" xfId="51241"/>
    <cellStyle name="输入 2 5 2 2 4 4 2" xfId="51242"/>
    <cellStyle name="输入 2 5 2 2 5" xfId="51243"/>
    <cellStyle name="输入 2 5 2 2 5 2" xfId="51244"/>
    <cellStyle name="输入 2 5 2 2 5 2 2" xfId="51245"/>
    <cellStyle name="输入 2 5 2 2 5 3" xfId="51246"/>
    <cellStyle name="输入 2 5 2 2 5 3 2" xfId="51247"/>
    <cellStyle name="输入 2 5 2 2 5 4" xfId="51248"/>
    <cellStyle name="输入 2 5 2 2 6" xfId="51249"/>
    <cellStyle name="输入 2 5 2 2 6 2" xfId="51250"/>
    <cellStyle name="输入 2 5 2 2 7" xfId="51251"/>
    <cellStyle name="输入 2 5 2 2 7 2" xfId="51252"/>
    <cellStyle name="输入 2 5 2 2 8" xfId="51253"/>
    <cellStyle name="输入 2 5 2 3" xfId="51254"/>
    <cellStyle name="输入 2 5 2 3 2" xfId="51255"/>
    <cellStyle name="输入 2 5 2 3 2 2" xfId="51256"/>
    <cellStyle name="输入 2 5 2 3 2 2 2" xfId="51257"/>
    <cellStyle name="输入 2 5 2 3 2 2 2 2" xfId="51258"/>
    <cellStyle name="输入 2 5 2 3 2 2 3" xfId="51259"/>
    <cellStyle name="输入 2 5 2 3 2 2 3 2" xfId="51260"/>
    <cellStyle name="输入 2 5 2 3 2 2 4" xfId="51261"/>
    <cellStyle name="输入 2 5 2 3 2 3" xfId="51262"/>
    <cellStyle name="输入 2 5 2 3 2 3 2" xfId="51263"/>
    <cellStyle name="输入 2 5 2 3 2 4" xfId="51264"/>
    <cellStyle name="输入 2 5 2 3 2 4 2" xfId="51265"/>
    <cellStyle name="输入 2 5 2 3 3" xfId="51266"/>
    <cellStyle name="输入 2 5 2 3 3 2" xfId="51267"/>
    <cellStyle name="输入 2 5 2 3 3 2 2" xfId="51268"/>
    <cellStyle name="输入 2 5 2 3 3 3" xfId="51269"/>
    <cellStyle name="输入 2 5 2 3 3 3 2" xfId="51270"/>
    <cellStyle name="输入 2 5 2 3 3 4" xfId="51271"/>
    <cellStyle name="输入 2 5 2 3 4" xfId="51272"/>
    <cellStyle name="输入 2 5 2 3 4 2" xfId="51273"/>
    <cellStyle name="输入 2 5 2 3 5" xfId="51274"/>
    <cellStyle name="输入 2 5 2 3 5 2" xfId="51275"/>
    <cellStyle name="输入 2 5 2 3 6" xfId="51276"/>
    <cellStyle name="输入 2 5 2 4 2" xfId="51277"/>
    <cellStyle name="输入 2 5 2 4 2 2" xfId="51278"/>
    <cellStyle name="输入 2 5 2 4 2 2 2" xfId="51279"/>
    <cellStyle name="输入 2 5 2 4 2 3" xfId="51280"/>
    <cellStyle name="输入 2 5 2 4 2 3 2" xfId="51281"/>
    <cellStyle name="输入 2 5 2 4 2 4" xfId="51282"/>
    <cellStyle name="输入 2 5 2 4 3" xfId="51283"/>
    <cellStyle name="输入 2 5 2 4 3 2" xfId="51284"/>
    <cellStyle name="输入 2 5 2 4 4" xfId="51285"/>
    <cellStyle name="输入 2 5 2 4 4 2" xfId="51286"/>
    <cellStyle name="输入 2 5 2 4 5" xfId="51287"/>
    <cellStyle name="输入 2 5 2 5" xfId="51288"/>
    <cellStyle name="输入 2 5 2 5 2" xfId="51289"/>
    <cellStyle name="输入 2 5 2 5 2 2" xfId="51290"/>
    <cellStyle name="输入 2 5 2 5 3" xfId="51291"/>
    <cellStyle name="输入 2 5 2 5 3 2" xfId="51292"/>
    <cellStyle name="输入 2 5 2 6" xfId="51293"/>
    <cellStyle name="输入 2 5 2 6 2" xfId="51294"/>
    <cellStyle name="输入 2 5 2 7" xfId="51295"/>
    <cellStyle name="输入 2 5 2 7 2" xfId="51296"/>
    <cellStyle name="输入 2 5 2 8" xfId="51297"/>
    <cellStyle name="输入 2 5 3" xfId="51298"/>
    <cellStyle name="输入 2 5 3 2" xfId="51299"/>
    <cellStyle name="输入 2 5 3 2 2" xfId="51300"/>
    <cellStyle name="输入 2 5 3 2 2 2" xfId="51301"/>
    <cellStyle name="输入 2 5 3 2 2 2 2" xfId="51302"/>
    <cellStyle name="输入 2 5 3 2 2 2 2 2" xfId="51303"/>
    <cellStyle name="输入 2 5 3 2 2 2 3" xfId="51304"/>
    <cellStyle name="输入 2 5 3 2 2 2 3 2" xfId="51305"/>
    <cellStyle name="输入 2 5 3 2 2 2 4" xfId="51306"/>
    <cellStyle name="输入 2 5 3 2 2 3" xfId="51307"/>
    <cellStyle name="输入 2 5 3 2 2 3 2" xfId="51308"/>
    <cellStyle name="输入 2 5 3 2 2 4" xfId="51309"/>
    <cellStyle name="输入 2 5 3 2 2 4 2" xfId="51310"/>
    <cellStyle name="输入 2 5 3 2 3" xfId="51311"/>
    <cellStyle name="输入 2 5 3 2 3 2" xfId="51312"/>
    <cellStyle name="输入 2 5 3 2 3 2 2" xfId="51313"/>
    <cellStyle name="输入 2 5 3 2 3 3" xfId="51314"/>
    <cellStyle name="输入 2 5 3 2 3 3 2" xfId="51315"/>
    <cellStyle name="输入 2 5 3 2 3 4" xfId="51316"/>
    <cellStyle name="输入 2 5 3 2 4" xfId="51317"/>
    <cellStyle name="输入 2 5 3 2 4 2" xfId="51318"/>
    <cellStyle name="输入 2 5 3 2 5" xfId="51319"/>
    <cellStyle name="输入 2 5 3 2 5 2" xfId="51320"/>
    <cellStyle name="输入 2 5 3 2 6" xfId="51321"/>
    <cellStyle name="输入 2 5 3 3" xfId="51322"/>
    <cellStyle name="输入 2 5 3 3 2" xfId="51323"/>
    <cellStyle name="输入 2 5 3 3 2 2" xfId="51324"/>
    <cellStyle name="输入 2 5 3 3 2 2 2" xfId="51325"/>
    <cellStyle name="输入 2 5 3 3 2 3" xfId="51326"/>
    <cellStyle name="输入 2 5 3 3 2 3 2" xfId="51327"/>
    <cellStyle name="输入 2 5 3 3 2 4" xfId="51328"/>
    <cellStyle name="输入 2 5 3 3 3" xfId="51329"/>
    <cellStyle name="输入 2 5 3 3 3 2" xfId="51330"/>
    <cellStyle name="输入 2 5 3 3 4" xfId="51331"/>
    <cellStyle name="输入 2 5 3 3 4 2" xfId="51332"/>
    <cellStyle name="输入 2 5 3 3 5" xfId="51333"/>
    <cellStyle name="输入 2 5 3 4" xfId="51334"/>
    <cellStyle name="输入 2 5 3 4 2" xfId="51335"/>
    <cellStyle name="输入 2 5 3 4 2 2" xfId="51336"/>
    <cellStyle name="输入 2 5 3 4 2 2 2" xfId="51337"/>
    <cellStyle name="输入 2 5 3 4 2 3 2" xfId="51338"/>
    <cellStyle name="输入 2 5 3 4 2 4" xfId="51339"/>
    <cellStyle name="输入 2 5 3 4 3" xfId="51340"/>
    <cellStyle name="输入 2 5 3 4 3 2" xfId="51341"/>
    <cellStyle name="输入 2 5 3 4 4" xfId="51342"/>
    <cellStyle name="输入 2 5 3 4 4 2" xfId="51343"/>
    <cellStyle name="输入 2 5 3 4 5" xfId="51344"/>
    <cellStyle name="输入 2 5 3 5" xfId="51345"/>
    <cellStyle name="输入 2 5 3 5 2" xfId="51346"/>
    <cellStyle name="输入 2 5 3 5 2 2" xfId="51347"/>
    <cellStyle name="输入 2 5 3 5 3" xfId="51348"/>
    <cellStyle name="输入 2 5 3 5 3 2" xfId="51349"/>
    <cellStyle name="输入 2 5 3 5 4" xfId="51350"/>
    <cellStyle name="输入 2 5 3 6" xfId="51351"/>
    <cellStyle name="输入 2 5 3 6 2" xfId="51352"/>
    <cellStyle name="输入 2 5 3 7" xfId="51353"/>
    <cellStyle name="输入 2 5 3 7 2" xfId="51354"/>
    <cellStyle name="输入 2 5 3 8" xfId="51355"/>
    <cellStyle name="输入 2 5 4" xfId="51356"/>
    <cellStyle name="输入 2 5 4 2" xfId="51357"/>
    <cellStyle name="输入 2 5 4 2 2" xfId="51358"/>
    <cellStyle name="输入 2 5 4 2 2 2" xfId="51359"/>
    <cellStyle name="输入 2 5 4 2 2 2 2" xfId="51360"/>
    <cellStyle name="输入 2 5 4 2 2 3" xfId="51361"/>
    <cellStyle name="输入 2 5 4 2 2 3 2" xfId="51362"/>
    <cellStyle name="输入 2 5 4 2 2 4" xfId="51363"/>
    <cellStyle name="输入 2 5 4 2 3" xfId="51364"/>
    <cellStyle name="输入 2 5 4 2 3 2" xfId="51365"/>
    <cellStyle name="输入 2 5 4 3" xfId="51366"/>
    <cellStyle name="输入 2 5 4 3 2" xfId="51367"/>
    <cellStyle name="输入 2 5 4 3 2 2" xfId="51368"/>
    <cellStyle name="输入 2 5 4 3 3" xfId="51369"/>
    <cellStyle name="输入 2 5 4 3 3 2" xfId="51370"/>
    <cellStyle name="输入 2 5 4 4" xfId="51371"/>
    <cellStyle name="输入 2 5 4 4 2" xfId="51372"/>
    <cellStyle name="输入 2 5 4 5" xfId="51373"/>
    <cellStyle name="输入 2 5 4 5 2" xfId="51374"/>
    <cellStyle name="输入 2 5 4 6" xfId="51375"/>
    <cellStyle name="输入 2 5 5" xfId="51376"/>
    <cellStyle name="输入 2 5 5 2" xfId="51377"/>
    <cellStyle name="输入 2 5 5 2 2" xfId="51378"/>
    <cellStyle name="输入 2 5 5 2 2 2" xfId="51379"/>
    <cellStyle name="输入 2 5 5 2 3" xfId="51380"/>
    <cellStyle name="输入 2 5 5 2 3 2" xfId="51381"/>
    <cellStyle name="输入 2 5 5 3" xfId="51382"/>
    <cellStyle name="输入 2 5 5 3 2" xfId="51383"/>
    <cellStyle name="输入 2 5 5 4" xfId="51384"/>
    <cellStyle name="输入 2 5 5 4 2" xfId="51385"/>
    <cellStyle name="输入 2 5 5 5" xfId="51386"/>
    <cellStyle name="输入 2 5 6" xfId="51387"/>
    <cellStyle name="输入 2 5 6 2" xfId="51388"/>
    <cellStyle name="输入 2 5 6 2 2" xfId="51389"/>
    <cellStyle name="输入 2 5 6 3" xfId="51390"/>
    <cellStyle name="输入 2 5 6 3 2" xfId="51391"/>
    <cellStyle name="输入 2 5 6 4" xfId="51392"/>
    <cellStyle name="输入 2 5 7" xfId="51393"/>
    <cellStyle name="输入 2 5 7 2" xfId="51394"/>
    <cellStyle name="输入 2 5 8" xfId="51395"/>
    <cellStyle name="输入 2 5 8 2" xfId="51396"/>
    <cellStyle name="输入 2 5 9" xfId="51397"/>
    <cellStyle name="输入 2 6" xfId="51398"/>
    <cellStyle name="输入 2 6 2" xfId="51399"/>
    <cellStyle name="输入 2 6 2 2" xfId="51400"/>
    <cellStyle name="输入 2 6 2 2 2" xfId="51401"/>
    <cellStyle name="输入 2 6 2 2 2 2" xfId="51402"/>
    <cellStyle name="输入 2 6 2 2 2 2 2" xfId="51403"/>
    <cellStyle name="输入 2 6 2 2 2 2 2 2" xfId="51404"/>
    <cellStyle name="输入 2 6 2 2 2 2 3" xfId="51405"/>
    <cellStyle name="输入 2 6 2 2 2 2 3 2" xfId="51406"/>
    <cellStyle name="输入 2 6 2 2 2 2 4" xfId="51407"/>
    <cellStyle name="输入 2 6 2 2 2 3" xfId="51408"/>
    <cellStyle name="输入 2 6 2 2 2 3 2" xfId="51409"/>
    <cellStyle name="输入 2 6 2 2 2 4" xfId="51410"/>
    <cellStyle name="输入 2 6 2 2 2 4 2" xfId="51411"/>
    <cellStyle name="输入 2 6 2 2 3" xfId="51412"/>
    <cellStyle name="输入 2 6 2 2 3 2" xfId="51413"/>
    <cellStyle name="输入 2 6 2 2 3 2 2" xfId="51414"/>
    <cellStyle name="输入 2 6 2 2 3 3" xfId="51415"/>
    <cellStyle name="输入 2 6 2 2 3 3 2" xfId="51416"/>
    <cellStyle name="输入 2 6 2 2 3 4" xfId="51417"/>
    <cellStyle name="输入 2 6 2 2 4" xfId="51418"/>
    <cellStyle name="输入 2 6 2 2 4 2" xfId="51419"/>
    <cellStyle name="输入 2 6 2 3" xfId="51420"/>
    <cellStyle name="输入 2 6 2 3 2" xfId="51421"/>
    <cellStyle name="输入 2 6 2 3 2 2" xfId="51422"/>
    <cellStyle name="输入 2 6 2 3 2 2 2" xfId="51423"/>
    <cellStyle name="输入 2 6 2 3 2 3" xfId="51424"/>
    <cellStyle name="输入 2 6 2 3 2 3 2" xfId="51425"/>
    <cellStyle name="输入 2 6 2 3 2 4" xfId="51426"/>
    <cellStyle name="输入 2 6 2 3 3" xfId="51427"/>
    <cellStyle name="输入 2 6 2 3 3 2" xfId="51428"/>
    <cellStyle name="输入 2 6 2 3 4" xfId="51429"/>
    <cellStyle name="输入 2 6 2 3 4 2" xfId="51430"/>
    <cellStyle name="输入 2 6 2 4" xfId="51431"/>
    <cellStyle name="输入 2 6 2 4 2" xfId="51432"/>
    <cellStyle name="输入 2 6 2 4 2 2" xfId="51433"/>
    <cellStyle name="输入 2 6 2 4 2 2 2" xfId="51434"/>
    <cellStyle name="输入 2 6 2 4 2 3 2" xfId="51435"/>
    <cellStyle name="输入 2 6 2 4 2 4" xfId="51436"/>
    <cellStyle name="输入 2 6 2 4 3" xfId="51437"/>
    <cellStyle name="输入 2 6 2 4 3 2" xfId="51438"/>
    <cellStyle name="输入 2 6 2 4 4" xfId="51439"/>
    <cellStyle name="输入 2 6 2 4 4 2" xfId="51440"/>
    <cellStyle name="输入 2 6 2 5" xfId="51441"/>
    <cellStyle name="输入 2 6 2 5 2" xfId="51442"/>
    <cellStyle name="输入 2 6 2 5 2 2" xfId="51443"/>
    <cellStyle name="输入 2 6 2 5 3" xfId="51444"/>
    <cellStyle name="输入 2 6 2 5 3 2" xfId="51445"/>
    <cellStyle name="输入 2 6 2 6" xfId="51446"/>
    <cellStyle name="输入 2 6 2 7" xfId="51447"/>
    <cellStyle name="输入 2 6 2 7 2" xfId="51448"/>
    <cellStyle name="输入 2 6 2 8" xfId="51449"/>
    <cellStyle name="输入 2 6 3" xfId="51450"/>
    <cellStyle name="输入 2 6 3 2" xfId="51451"/>
    <cellStyle name="输入 2 6 3 2 2" xfId="51452"/>
    <cellStyle name="输入 2 6 3 2 2 2" xfId="51453"/>
    <cellStyle name="输入 2 6 3 2 2 2 2" xfId="51454"/>
    <cellStyle name="输入 2 6 3 2 2 3" xfId="51455"/>
    <cellStyle name="输入 2 6 3 2 2 3 2" xfId="51456"/>
    <cellStyle name="输入 2 6 3 2 2 4" xfId="51457"/>
    <cellStyle name="输入 2 6 3 2 3" xfId="51458"/>
    <cellStyle name="输入 2 6 3 2 3 2" xfId="51459"/>
    <cellStyle name="输入 2 6 3 2 4" xfId="51460"/>
    <cellStyle name="输入 2 6 3 2 4 2" xfId="51461"/>
    <cellStyle name="输入 2 6 3 3" xfId="51462"/>
    <cellStyle name="输入 2 6 3 3 2" xfId="51463"/>
    <cellStyle name="输入 2 6 3 3 2 2" xfId="51464"/>
    <cellStyle name="输入 2 6 3 3 3" xfId="51465"/>
    <cellStyle name="输入 2 6 3 3 3 2" xfId="51466"/>
    <cellStyle name="输入 2 6 3 3 4" xfId="51467"/>
    <cellStyle name="输入 2 6 3 4" xfId="51468"/>
    <cellStyle name="输入 2 6 3 4 2" xfId="51469"/>
    <cellStyle name="输入 2 6 3 5" xfId="51470"/>
    <cellStyle name="输入 2 6 3 5 2" xfId="51471"/>
    <cellStyle name="输入 2 6 3 6" xfId="51472"/>
    <cellStyle name="输入 2 6 4" xfId="51473"/>
    <cellStyle name="输入 2 6 4 2" xfId="51474"/>
    <cellStyle name="输入 2 6 4 2 2" xfId="51475"/>
    <cellStyle name="输入 2 6 4 2 2 2" xfId="51476"/>
    <cellStyle name="输入 2 6 4 2 3" xfId="51477"/>
    <cellStyle name="输入 2 6 4 2 3 2" xfId="51478"/>
    <cellStyle name="输入 2 6 4 3" xfId="51479"/>
    <cellStyle name="输入 2 6 4 3 2" xfId="51480"/>
    <cellStyle name="输入 2 6 4 4" xfId="51481"/>
    <cellStyle name="输入 2 6 4 4 2" xfId="51482"/>
    <cellStyle name="输入 2 6 5" xfId="51483"/>
    <cellStyle name="输入 2 6 5 2" xfId="51484"/>
    <cellStyle name="输入 2 6 5 2 2" xfId="51485"/>
    <cellStyle name="输入 2 6 5 3" xfId="51486"/>
    <cellStyle name="输入 2 6 5 3 2" xfId="51487"/>
    <cellStyle name="输入 2 6 5 4" xfId="51488"/>
    <cellStyle name="输入 2 6 6" xfId="51489"/>
    <cellStyle name="输入 2 6 6 2" xfId="51490"/>
    <cellStyle name="输入 2 6 7" xfId="51491"/>
    <cellStyle name="输入 2 6 7 2" xfId="51492"/>
    <cellStyle name="输入 2 6 8" xfId="51493"/>
    <cellStyle name="输入 2 7" xfId="51494"/>
    <cellStyle name="输入 2 7 2" xfId="51495"/>
    <cellStyle name="输入 2 7 2 2" xfId="51496"/>
    <cellStyle name="输入 2 7 2 2 2" xfId="51497"/>
    <cellStyle name="输入 2 7 2 2 2 2" xfId="51498"/>
    <cellStyle name="输入 2 7 2 2 2 3" xfId="51499"/>
    <cellStyle name="输入 2 7 2 2 2 3 2" xfId="51500"/>
    <cellStyle name="输入 2 7 2 2 2 4" xfId="51501"/>
    <cellStyle name="输入 2 7 2 2 3" xfId="51502"/>
    <cellStyle name="输入 2 7 2 2 3 2" xfId="51503"/>
    <cellStyle name="输入 2 7 2 2 4" xfId="51504"/>
    <cellStyle name="输入 2 7 2 2 4 2" xfId="51505"/>
    <cellStyle name="输入 2 7 2 3" xfId="51506"/>
    <cellStyle name="输入 2 7 2 3 2" xfId="51507"/>
    <cellStyle name="输入 2 7 2 3 2 2" xfId="51508"/>
    <cellStyle name="输入 2 7 2 3 3" xfId="51509"/>
    <cellStyle name="输入 2 7 2 3 3 2" xfId="51510"/>
    <cellStyle name="输入 2 7 2 3 4" xfId="51511"/>
    <cellStyle name="输入 2 7 2 4" xfId="51512"/>
    <cellStyle name="输入 2 7 2 4 2" xfId="51513"/>
    <cellStyle name="输入 2 7 2 5" xfId="51514"/>
    <cellStyle name="输入 2 7 2 5 2" xfId="51515"/>
    <cellStyle name="输入 2 7 2 6" xfId="51516"/>
    <cellStyle name="输入 2 7 3" xfId="51517"/>
    <cellStyle name="输入 2 7 3 2" xfId="51518"/>
    <cellStyle name="输入 2 7 3 2 2" xfId="51519"/>
    <cellStyle name="输入 2 7 3 2 2 2" xfId="51520"/>
    <cellStyle name="输入 2 7 3 2 3" xfId="51521"/>
    <cellStyle name="输入 2 7 3 2 3 2" xfId="51522"/>
    <cellStyle name="输入 2 7 3 2 4" xfId="51523"/>
    <cellStyle name="输入 2 7 3 3" xfId="51524"/>
    <cellStyle name="输入 2 7 3 3 2" xfId="51525"/>
    <cellStyle name="输入 2 7 3 4" xfId="51526"/>
    <cellStyle name="输入 2 7 3 4 2" xfId="51527"/>
    <cellStyle name="输入 2 7 3 5" xfId="51528"/>
    <cellStyle name="输入 2 7 4" xfId="51529"/>
    <cellStyle name="输入 2 7 4 2" xfId="51530"/>
    <cellStyle name="输入 2 7 4 2 2" xfId="51531"/>
    <cellStyle name="输入 2 7 4 2 2 2" xfId="51532"/>
    <cellStyle name="输入 2 7 4 2 3" xfId="51533"/>
    <cellStyle name="输入 2 7 4 2 3 2" xfId="51534"/>
    <cellStyle name="输入 2 7 4 3" xfId="51535"/>
    <cellStyle name="输入 2 7 4 3 2" xfId="51536"/>
    <cellStyle name="输入 2 7 4 4" xfId="51537"/>
    <cellStyle name="输入 2 7 4 4 2" xfId="51538"/>
    <cellStyle name="输入 2 7 5" xfId="51539"/>
    <cellStyle name="输入 2 7 5 2" xfId="51540"/>
    <cellStyle name="输入 2 7 5 2 2" xfId="51541"/>
    <cellStyle name="输入 2 7 6" xfId="51542"/>
    <cellStyle name="输入 2 7 6 2" xfId="51543"/>
    <cellStyle name="输入 2 7 7" xfId="51544"/>
    <cellStyle name="输入 2 7 7 2" xfId="51545"/>
    <cellStyle name="输入 2 7 8" xfId="51546"/>
    <cellStyle name="输入 2 8 2" xfId="51547"/>
    <cellStyle name="输入 2 8 2 2" xfId="51548"/>
    <cellStyle name="输入 2 8 2 2 2" xfId="51549"/>
    <cellStyle name="输入 2 8 2 2 2 2" xfId="51550"/>
    <cellStyle name="输入 2 8 2 2 3" xfId="51551"/>
    <cellStyle name="输入 2 8 2 2 3 2" xfId="51552"/>
    <cellStyle name="输入 2 8 2 2 4" xfId="51553"/>
    <cellStyle name="输入 2 8 2 3" xfId="51554"/>
    <cellStyle name="输入 2 8 2 3 2" xfId="51555"/>
    <cellStyle name="输入 2 8 2 4" xfId="51556"/>
    <cellStyle name="输入 2 8 2 4 2" xfId="51557"/>
    <cellStyle name="输入 2 8 2 5" xfId="51558"/>
    <cellStyle name="输入 2 8 3" xfId="51559"/>
    <cellStyle name="输入 2 8 3 2" xfId="51560"/>
    <cellStyle name="输入 2 8 3 2 2" xfId="51561"/>
    <cellStyle name="输入 2 8 3 3" xfId="51562"/>
    <cellStyle name="输入 2 8 3 3 2" xfId="51563"/>
    <cellStyle name="输入 2 8 3 4" xfId="51564"/>
    <cellStyle name="输入 2 8 4" xfId="51565"/>
    <cellStyle name="输入 2 8 4 2" xfId="51566"/>
    <cellStyle name="输入 2 8 5" xfId="51567"/>
    <cellStyle name="输入 2 8 5 2" xfId="51568"/>
    <cellStyle name="输入 2 8 6" xfId="51569"/>
    <cellStyle name="输入 2 9" xfId="51570"/>
    <cellStyle name="输入 2 9 2" xfId="51571"/>
    <cellStyle name="输入 2 9 2 2" xfId="51572"/>
    <cellStyle name="输入 2 9 2 2 2" xfId="51573"/>
    <cellStyle name="输入 2 9 2 3" xfId="51574"/>
    <cellStyle name="输入 2 9 2 3 2" xfId="51575"/>
    <cellStyle name="输入 2 9 2 4" xfId="51576"/>
    <cellStyle name="输入 2 9 3" xfId="51577"/>
    <cellStyle name="输入 2 9 3 2" xfId="51578"/>
    <cellStyle name="输入 2 9 4" xfId="51579"/>
    <cellStyle name="输入 2 9 4 2" xfId="51580"/>
    <cellStyle name="输入 2 9 5" xfId="51581"/>
    <cellStyle name="注释 2" xfId="51582"/>
    <cellStyle name="注释 2 10" xfId="51583"/>
    <cellStyle name="注释 2 10 2" xfId="51584"/>
    <cellStyle name="注释 2 10 2 2" xfId="51585"/>
    <cellStyle name="注释 2 10 3" xfId="51586"/>
    <cellStyle name="注释 2 10 3 2" xfId="51587"/>
    <cellStyle name="注释 2 11" xfId="51588"/>
    <cellStyle name="注释 2 11 2" xfId="51589"/>
    <cellStyle name="注释 2 12" xfId="51590"/>
    <cellStyle name="注释 2 12 2" xfId="51591"/>
    <cellStyle name="注释 2 13" xfId="51592"/>
    <cellStyle name="注释 2 14" xfId="51593"/>
    <cellStyle name="注释 2 2 10" xfId="51594"/>
    <cellStyle name="注释 2 2 2" xfId="51595"/>
    <cellStyle name="注释 2 2 2 2" xfId="51596"/>
    <cellStyle name="注释 2 2 2 2 2" xfId="51597"/>
    <cellStyle name="注释 2 2 2 2 2 2" xfId="51598"/>
    <cellStyle name="注释 2 2 2 2 2 2 2 2" xfId="51599"/>
    <cellStyle name="注释 2 2 2 2 2 2 2 2 2" xfId="51600"/>
    <cellStyle name="注释 2 2 2 2 2 2 2 2 3" xfId="51601"/>
    <cellStyle name="注释 2 2 2 2 2 2 2 2 4" xfId="51602"/>
    <cellStyle name="注释 2 2 2 2 2 2 2 3" xfId="51603"/>
    <cellStyle name="注释 2 2 2 2 2 2 2 4" xfId="51604"/>
    <cellStyle name="注释 2 2 2 2 2 2 2 5" xfId="51605"/>
    <cellStyle name="注释 2 2 2 2 2 2 3" xfId="51606"/>
    <cellStyle name="注释 2 2 2 2 2 2 3 2" xfId="51607"/>
    <cellStyle name="注释 2 2 2 2 2 2 3 2 2" xfId="51608"/>
    <cellStyle name="注释 2 2 2 2 2 2 3 3" xfId="51609"/>
    <cellStyle name="注释 2 2 2 2 2 2 3 4" xfId="51610"/>
    <cellStyle name="注释 2 2 2 2 2 2 4" xfId="51611"/>
    <cellStyle name="注释 2 2 2 2 2 2 4 2" xfId="51612"/>
    <cellStyle name="注释 2 2 2 2 2 2 5" xfId="51613"/>
    <cellStyle name="注释 2 2 2 2 2 2 5 2" xfId="51614"/>
    <cellStyle name="注释 2 2 2 2 2 2 6" xfId="51615"/>
    <cellStyle name="注释 2 2 2 2 2 3" xfId="51616"/>
    <cellStyle name="注释 2 2 2 2 2 3 2" xfId="51617"/>
    <cellStyle name="注释 2 2 2 2 2 3 2 2" xfId="51618"/>
    <cellStyle name="注释 2 2 2 2 2 3 2 2 2" xfId="51619"/>
    <cellStyle name="注释 2 2 2 2 2 3 3" xfId="51620"/>
    <cellStyle name="注释 2 2 2 2 2 3 3 2" xfId="51621"/>
    <cellStyle name="注释 2 2 2 2 2 3 4" xfId="51622"/>
    <cellStyle name="注释 2 2 2 2 2 3 4 2" xfId="51623"/>
    <cellStyle name="注释 2 2 2 2 2 3 5" xfId="51624"/>
    <cellStyle name="注释 2 2 2 2 2 4 2" xfId="51625"/>
    <cellStyle name="注释 2 2 2 2 2 4 2 2" xfId="51626"/>
    <cellStyle name="注释 2 2 2 2 2 4 3" xfId="51627"/>
    <cellStyle name="注释 2 2 2 2 2 4 3 2" xfId="51628"/>
    <cellStyle name="注释 2 2 2 2 2 4 4" xfId="51629"/>
    <cellStyle name="注释 2 2 2 2 2 5" xfId="51630"/>
    <cellStyle name="注释 2 2 2 2 2 5 2" xfId="51631"/>
    <cellStyle name="注释 2 2 2 2 2 6 2" xfId="51632"/>
    <cellStyle name="注释 2 2 2 2 2 7" xfId="51633"/>
    <cellStyle name="注释 2 2 2 2 3" xfId="51634"/>
    <cellStyle name="注释 2 2 2 2 3 2" xfId="51635"/>
    <cellStyle name="注释 2 2 2 2 3 2 2" xfId="51636"/>
    <cellStyle name="注释 2 2 2 2 3 2 2 2" xfId="51637"/>
    <cellStyle name="注释 2 2 2 2 3 2 2 2 2" xfId="51638"/>
    <cellStyle name="注释 2 2 2 2 3 2 2 3" xfId="51639"/>
    <cellStyle name="注释 2 2 2 2 3 2 2 3 2" xfId="51640"/>
    <cellStyle name="注释 2 2 2 2 3 2 2 4" xfId="51641"/>
    <cellStyle name="注释 2 2 2 2 3 2 3" xfId="51642"/>
    <cellStyle name="注释 2 2 2 2 3 2 3 2" xfId="51643"/>
    <cellStyle name="注释 2 2 2 2 3 2 4" xfId="51644"/>
    <cellStyle name="注释 2 2 2 2 3 2 4 2" xfId="51645"/>
    <cellStyle name="注释 2 2 2 2 3 2 5" xfId="51646"/>
    <cellStyle name="注释 2 2 2 2 3 3" xfId="51647"/>
    <cellStyle name="注释 2 2 2 2 3 3 2" xfId="51648"/>
    <cellStyle name="注释 2 2 2 2 3 3 2 2" xfId="51649"/>
    <cellStyle name="注释 2 2 2 2 3 3 2 2 2" xfId="51650"/>
    <cellStyle name="注释 2 2 2 2 3 3 2 3 2" xfId="51651"/>
    <cellStyle name="注释 2 2 2 2 3 3 2 4" xfId="51652"/>
    <cellStyle name="注释 2 2 2 2 3 3 3" xfId="51653"/>
    <cellStyle name="注释 2 2 2 2 3 3 3 2" xfId="51654"/>
    <cellStyle name="注释 2 2 2 2 3 3 4" xfId="51655"/>
    <cellStyle name="注释 2 2 2 2 3 3 4 2" xfId="51656"/>
    <cellStyle name="注释 2 2 2 2 3 3 5" xfId="51657"/>
    <cellStyle name="注释 2 2 2 2 3 4" xfId="51658"/>
    <cellStyle name="注释 2 2 2 2 3 4 2" xfId="51659"/>
    <cellStyle name="注释 2 2 2 2 3 4 2 2" xfId="51660"/>
    <cellStyle name="注释 2 2 2 2 3 4 3" xfId="51661"/>
    <cellStyle name="注释 2 2 2 2 3 4 3 2" xfId="51662"/>
    <cellStyle name="注释 2 2 2 2 3 4 4" xfId="51663"/>
    <cellStyle name="注释 2 2 2 2 3 5" xfId="51664"/>
    <cellStyle name="注释 2 2 2 2 3 5 2" xfId="51665"/>
    <cellStyle name="注释 2 2 2 2 3 6" xfId="51666"/>
    <cellStyle name="注释 2 2 2 2 3 6 2" xfId="51667"/>
    <cellStyle name="注释 2 2 2 2 3 7" xfId="51668"/>
    <cellStyle name="注释 2 2 2 2 4" xfId="51669"/>
    <cellStyle name="注释 2 2 2 2 4 2" xfId="51670"/>
    <cellStyle name="注释 2 2 2 2 4 2 2" xfId="51671"/>
    <cellStyle name="注释 2 2 2 2 4 2 2 2" xfId="51672"/>
    <cellStyle name="注释 2 2 2 2 4 2 3" xfId="51673"/>
    <cellStyle name="注释 2 2 2 2 4 2 3 2" xfId="51674"/>
    <cellStyle name="注释 2 2 2 2 4 2 4" xfId="51675"/>
    <cellStyle name="注释 2 2 2 2 4 3" xfId="51676"/>
    <cellStyle name="注释 2 2 2 2 4 3 2" xfId="51677"/>
    <cellStyle name="注释 2 2 2 2 4 4" xfId="51678"/>
    <cellStyle name="注释 2 2 2 2 4 4 2" xfId="51679"/>
    <cellStyle name="注释 2 2 2 2 4 5" xfId="51680"/>
    <cellStyle name="注释 2 2 2 2 5" xfId="51681"/>
    <cellStyle name="注释 2 2 2 2 5 2" xfId="51682"/>
    <cellStyle name="注释 2 2 2 2 5 2 2" xfId="51683"/>
    <cellStyle name="注释 2 2 2 2 5 3" xfId="51684"/>
    <cellStyle name="注释 2 2 2 2 5 3 2" xfId="51685"/>
    <cellStyle name="注释 2 2 2 2 5 4" xfId="51686"/>
    <cellStyle name="注释 2 2 2 2 6" xfId="51687"/>
    <cellStyle name="注释 2 2 2 2 6 2" xfId="51688"/>
    <cellStyle name="注释 2 2 2 2 7" xfId="51689"/>
    <cellStyle name="注释 2 2 2 2 7 2" xfId="51690"/>
    <cellStyle name="注释 2 2 2 2 8" xfId="51691"/>
    <cellStyle name="注释 2 2 2 3" xfId="51692"/>
    <cellStyle name="注释 2 2 2 3 2" xfId="51693"/>
    <cellStyle name="注释 2 2 2 3 2 2" xfId="51694"/>
    <cellStyle name="注释 2 2 2 3 2 2 2" xfId="51695"/>
    <cellStyle name="注释 2 2 2 3 2 2 2 2" xfId="51696"/>
    <cellStyle name="注释 2 2 2 3 2 2 2 2 2" xfId="51697"/>
    <cellStyle name="注释 2 2 2 3 2 2 2 3" xfId="51698"/>
    <cellStyle name="注释 2 2 2 3 2 2 2 3 2" xfId="51699"/>
    <cellStyle name="注释 2 2 2 3 2 2 2 4" xfId="51700"/>
    <cellStyle name="注释 2 2 2 3 2 2 3" xfId="51701"/>
    <cellStyle name="注释 2 2 2 3 2 2 3 2" xfId="51702"/>
    <cellStyle name="注释 2 2 2 3 2 2 4" xfId="51703"/>
    <cellStyle name="注释 2 2 2 3 2 2 4 2" xfId="51704"/>
    <cellStyle name="注释 2 2 2 3 2 2 5" xfId="51705"/>
    <cellStyle name="注释 2 2 2 3 2 3" xfId="51706"/>
    <cellStyle name="注释 2 2 2 3 2 3 2" xfId="51707"/>
    <cellStyle name="注释 2 2 2 3 2 3 2 2" xfId="51708"/>
    <cellStyle name="注释 2 2 2 3 2 3 3" xfId="51709"/>
    <cellStyle name="注释 2 2 2 3 2 3 3 2" xfId="51710"/>
    <cellStyle name="注释 2 2 2 3 2 3 4" xfId="51711"/>
    <cellStyle name="注释 2 2 2 3 2 4" xfId="51712"/>
    <cellStyle name="注释 2 2 2 3 2 4 2" xfId="51713"/>
    <cellStyle name="注释 2 2 2 3 2 5" xfId="51714"/>
    <cellStyle name="注释 2 2 2 3 2 5 2" xfId="51715"/>
    <cellStyle name="注释 2 2 2 3 2 6" xfId="51716"/>
    <cellStyle name="注释 2 2 2 3 3" xfId="51717"/>
    <cellStyle name="注释 2 2 2 3 3 2" xfId="51718"/>
    <cellStyle name="注释 2 2 2 3 3 2 2" xfId="51719"/>
    <cellStyle name="注释 2 2 2 3 3 2 2 2" xfId="51720"/>
    <cellStyle name="注释 2 2 2 3 3 2 3" xfId="51721"/>
    <cellStyle name="注释 2 2 2 3 3 2 3 2" xfId="51722"/>
    <cellStyle name="注释 2 2 2 3 3 2 4" xfId="51723"/>
    <cellStyle name="注释 2 2 2 3 3 3" xfId="51724"/>
    <cellStyle name="注释 2 2 2 3 3 3 2" xfId="51725"/>
    <cellStyle name="注释 2 2 2 3 3 4" xfId="51726"/>
    <cellStyle name="注释 2 2 2 3 3 4 2" xfId="51727"/>
    <cellStyle name="注释 2 2 2 3 3 5" xfId="51728"/>
    <cellStyle name="注释 2 2 2 3 4" xfId="51729"/>
    <cellStyle name="注释 2 2 2 3 4 2" xfId="51730"/>
    <cellStyle name="注释 2 2 2 3 4 2 2" xfId="51731"/>
    <cellStyle name="注释 2 2 2 3 4 3" xfId="51732"/>
    <cellStyle name="注释 2 2 2 3 4 3 2" xfId="51733"/>
    <cellStyle name="注释 2 2 2 3 4 4" xfId="51734"/>
    <cellStyle name="注释 2 2 2 3 5" xfId="51735"/>
    <cellStyle name="注释 2 2 2 3 5 2" xfId="51736"/>
    <cellStyle name="注释 2 2 2 3 6" xfId="51737"/>
    <cellStyle name="注释 2 2 2 3 6 2" xfId="51738"/>
    <cellStyle name="注释 2 2 2 3 7" xfId="51739"/>
    <cellStyle name="注释 2 2 2 4" xfId="51740"/>
    <cellStyle name="注释 2 2 2 4 2" xfId="51741"/>
    <cellStyle name="注释 2 2 2 4 2 2" xfId="51742"/>
    <cellStyle name="注释 2 2 2 4 2 2 2" xfId="51743"/>
    <cellStyle name="注释 2 2 2 4 2 2 2 2" xfId="51744"/>
    <cellStyle name="注释 2 2 2 4 2 3" xfId="51745"/>
    <cellStyle name="注释 2 2 2 4 2 3 2" xfId="51746"/>
    <cellStyle name="注释 2 2 2 4 2 4" xfId="51747"/>
    <cellStyle name="注释 2 2 2 4 2 4 2" xfId="51748"/>
    <cellStyle name="注释 2 2 2 4 2 5" xfId="51749"/>
    <cellStyle name="注释 2 2 2 4 3" xfId="51750"/>
    <cellStyle name="注释 2 2 2 4 3 2" xfId="51751"/>
    <cellStyle name="注释 2 2 2 4 3 2 2" xfId="51752"/>
    <cellStyle name="注释 2 2 2 4 3 2 2 2" xfId="51753"/>
    <cellStyle name="注释 2 2 2 4 3 2 3 2" xfId="51754"/>
    <cellStyle name="注释 2 2 2 4 3 2 4" xfId="51755"/>
    <cellStyle name="注释 2 2 2 4 3 3" xfId="51756"/>
    <cellStyle name="注释 2 2 2 4 3 3 2" xfId="51757"/>
    <cellStyle name="注释 2 2 2 4 3 4" xfId="51758"/>
    <cellStyle name="注释 2 2 2 4 3 4 2" xfId="51759"/>
    <cellStyle name="注释 2 2 2 4 3 5" xfId="51760"/>
    <cellStyle name="注释 2 2 2 4 4" xfId="51761"/>
    <cellStyle name="注释 2 2 2 4 4 2" xfId="51762"/>
    <cellStyle name="注释 2 2 2 4 4 2 2" xfId="51763"/>
    <cellStyle name="注释 2 2 2 4 4 3" xfId="51764"/>
    <cellStyle name="注释 2 2 2 4 4 3 2" xfId="51765"/>
    <cellStyle name="注释 2 2 2 4 4 4" xfId="51766"/>
    <cellStyle name="注释 2 2 2 4 5" xfId="51767"/>
    <cellStyle name="注释 2 2 2 4 5 2" xfId="51768"/>
    <cellStyle name="注释 2 2 2 4 6" xfId="51769"/>
    <cellStyle name="注释 2 2 2 4 6 2" xfId="51770"/>
    <cellStyle name="注释 2 2 2 4 7" xfId="51771"/>
    <cellStyle name="注释 2 2 2 5" xfId="51772"/>
    <cellStyle name="注释 2 2 2 5 2 2" xfId="51773"/>
    <cellStyle name="注释 2 2 2 5 2 2 2" xfId="51774"/>
    <cellStyle name="注释 2 2 2 5 2 3" xfId="51775"/>
    <cellStyle name="注释 2 2 2 5 2 3 2" xfId="51776"/>
    <cellStyle name="注释 2 2 2 5 2 4" xfId="51777"/>
    <cellStyle name="注释 2 2 2 5 3" xfId="51778"/>
    <cellStyle name="注释 2 2 2 5 3 2" xfId="51779"/>
    <cellStyle name="注释 2 2 2 5 4" xfId="51780"/>
    <cellStyle name="注释 2 2 2 5 4 2" xfId="51781"/>
    <cellStyle name="注释 2 2 2 5 5" xfId="51782"/>
    <cellStyle name="注释 2 2 2 6" xfId="51783"/>
    <cellStyle name="注释 2 2 2 6 2" xfId="51784"/>
    <cellStyle name="注释 2 2 2 6 2 2" xfId="51785"/>
    <cellStyle name="注释 2 2 2 6 3" xfId="51786"/>
    <cellStyle name="注释 2 2 2 6 3 2" xfId="51787"/>
    <cellStyle name="注释 2 2 2 6 4" xfId="51788"/>
    <cellStyle name="注释 2 2 2 7" xfId="51789"/>
    <cellStyle name="注释 2 2 2 7 2" xfId="51790"/>
    <cellStyle name="注释 2 2 2 8" xfId="51791"/>
    <cellStyle name="注释 2 2 2 8 2" xfId="51792"/>
    <cellStyle name="注释 2 2 2 9" xfId="51793"/>
    <cellStyle name="注释 2 2 3" xfId="51794"/>
    <cellStyle name="注释 2 2 3 2" xfId="51795"/>
    <cellStyle name="注释 2 2 3 2 2" xfId="51796"/>
    <cellStyle name="注释 2 2 3 2 2 2" xfId="51797"/>
    <cellStyle name="注释 2 2 3 2 2 2 2 2" xfId="51798"/>
    <cellStyle name="注释 2 2 3 2 2 2 2 2 2" xfId="51799"/>
    <cellStyle name="注释 2 2 3 2 2 2 2 3" xfId="51800"/>
    <cellStyle name="注释 2 2 3 2 2 2 2 3 2" xfId="51801"/>
    <cellStyle name="注释 2 2 3 2 2 2 2 4" xfId="51802"/>
    <cellStyle name="注释 2 2 3 2 2 2 3" xfId="51803"/>
    <cellStyle name="注释 2 2 3 2 2 2 3 2" xfId="51804"/>
    <cellStyle name="注释 2 2 3 2 2 2 4" xfId="51805"/>
    <cellStyle name="注释 2 2 3 2 2 2 4 2" xfId="51806"/>
    <cellStyle name="注释 2 2 3 2 2 2 5" xfId="51807"/>
    <cellStyle name="注释 2 2 3 2 2 3" xfId="51808"/>
    <cellStyle name="注释 2 2 3 2 2 3 2" xfId="51809"/>
    <cellStyle name="注释 2 2 3 2 2 3 2 2" xfId="51810"/>
    <cellStyle name="注释 2 2 3 2 2 3 3" xfId="51811"/>
    <cellStyle name="注释 2 2 3 2 2 3 3 2" xfId="51812"/>
    <cellStyle name="注释 2 2 3 2 2 3 4" xfId="51813"/>
    <cellStyle name="注释 2 2 3 2 2 4" xfId="51814"/>
    <cellStyle name="注释 2 2 3 2 2 4 2" xfId="51815"/>
    <cellStyle name="注释 2 2 3 2 2 5" xfId="51816"/>
    <cellStyle name="注释 2 2 3 2 2 5 2" xfId="51817"/>
    <cellStyle name="注释 2 2 3 2 2 6" xfId="51818"/>
    <cellStyle name="注释 2 2 3 2 3" xfId="51819"/>
    <cellStyle name="注释 2 2 3 2 3 2" xfId="51820"/>
    <cellStyle name="注释 2 2 3 2 3 2 2" xfId="51821"/>
    <cellStyle name="注释 2 2 3 2 3 2 2 2" xfId="51822"/>
    <cellStyle name="注释 2 2 3 2 3 2 3" xfId="51823"/>
    <cellStyle name="注释 2 2 3 2 3 2 3 2" xfId="51824"/>
    <cellStyle name="注释 2 2 3 2 3 2 4" xfId="51825"/>
    <cellStyle name="注释 2 2 3 2 3 3" xfId="51826"/>
    <cellStyle name="注释 2 2 3 2 3 3 2" xfId="51827"/>
    <cellStyle name="注释 2 2 3 2 3 4" xfId="51828"/>
    <cellStyle name="注释 2 2 3 2 3 4 2" xfId="51829"/>
    <cellStyle name="注释 2 2 3 2 3 5" xfId="51830"/>
    <cellStyle name="注释 2 2 3 2 4" xfId="51831"/>
    <cellStyle name="注释 2 2 3 2 4 2" xfId="51832"/>
    <cellStyle name="注释 2 2 3 2 4 3" xfId="51833"/>
    <cellStyle name="注释 2 2 3 2 4 3 2" xfId="51834"/>
    <cellStyle name="注释 2 2 3 2 4 4" xfId="51835"/>
    <cellStyle name="注释 2 2 3 2 5" xfId="51836"/>
    <cellStyle name="注释 2 2 3 2 5 2" xfId="51837"/>
    <cellStyle name="注释 2 2 3 2 6" xfId="51838"/>
    <cellStyle name="注释 2 2 3 2 7" xfId="51839"/>
    <cellStyle name="注释 2 2 3 3" xfId="51840"/>
    <cellStyle name="注释 2 2 3 3 2" xfId="51841"/>
    <cellStyle name="注释 2 2 3 3 2 2" xfId="51842"/>
    <cellStyle name="注释 2 2 3 3 2 2 2" xfId="51843"/>
    <cellStyle name="注释 2 2 3 3 2 2 2 2" xfId="51844"/>
    <cellStyle name="注释 2 2 3 3 2 2 3" xfId="51845"/>
    <cellStyle name="注释 2 2 3 3 2 2 3 2" xfId="51846"/>
    <cellStyle name="注释 2 2 3 3 2 2 4" xfId="51847"/>
    <cellStyle name="注释 2 2 3 3 2 3" xfId="51848"/>
    <cellStyle name="注释 2 2 3 3 2 3 2" xfId="51849"/>
    <cellStyle name="注释 2 2 3 3 2 4" xfId="51850"/>
    <cellStyle name="注释 2 2 3 3 2 4 2" xfId="51851"/>
    <cellStyle name="注释 2 2 3 3 2 5" xfId="51852"/>
    <cellStyle name="注释 2 2 3 3 3" xfId="51853"/>
    <cellStyle name="注释 2 2 3 3 3 2" xfId="51854"/>
    <cellStyle name="注释 2 2 3 3 3 2 2" xfId="51855"/>
    <cellStyle name="注释 2 2 3 3 3 2 2 2" xfId="51856"/>
    <cellStyle name="注释 2 2 3 3 3 2 3" xfId="51857"/>
    <cellStyle name="注释 2 2 3 3 3 2 3 2" xfId="51858"/>
    <cellStyle name="注释 2 2 3 3 3 2 4" xfId="51859"/>
    <cellStyle name="注释 2 2 3 3 3 3" xfId="51860"/>
    <cellStyle name="注释 2 2 3 3 3 3 2" xfId="51861"/>
    <cellStyle name="注释 2 2 3 3 3 4" xfId="51862"/>
    <cellStyle name="注释 2 2 3 3 3 4 2" xfId="51863"/>
    <cellStyle name="注释 2 2 3 3 3 5" xfId="51864"/>
    <cellStyle name="注释 2 2 3 3 4" xfId="51865"/>
    <cellStyle name="注释 2 2 3 3 4 2" xfId="51866"/>
    <cellStyle name="注释 2 2 3 3 4 3" xfId="51867"/>
    <cellStyle name="注释 2 2 3 3 4 4" xfId="51868"/>
    <cellStyle name="注释 2 2 3 3 5" xfId="51869"/>
    <cellStyle name="注释 2 2 3 3 5 2" xfId="51870"/>
    <cellStyle name="注释 2 2 3 3 6" xfId="51871"/>
    <cellStyle name="注释 2 2 3 3 7" xfId="51872"/>
    <cellStyle name="注释 2 2 3 4" xfId="51873"/>
    <cellStyle name="注释 2 2 3 4 2" xfId="51874"/>
    <cellStyle name="注释 2 2 3 4 2 2" xfId="51875"/>
    <cellStyle name="注释 2 2 3 4 2 2 2" xfId="51876"/>
    <cellStyle name="注释 2 2 3 4 2 3" xfId="51877"/>
    <cellStyle name="注释 2 2 3 4 2 3 2" xfId="51878"/>
    <cellStyle name="注释 2 2 3 4 3" xfId="51879"/>
    <cellStyle name="注释 2 2 3 4 3 2" xfId="51880"/>
    <cellStyle name="注释 2 2 3 4 4" xfId="51881"/>
    <cellStyle name="注释 2 2 3 4 4 2" xfId="51882"/>
    <cellStyle name="注释 2 2 3 4 5" xfId="51883"/>
    <cellStyle name="注释 2 2 3 5" xfId="51884"/>
    <cellStyle name="注释 2 2 3 5 2" xfId="51885"/>
    <cellStyle name="注释 2 2 3 5 2 2" xfId="51886"/>
    <cellStyle name="注释 2 2 3 5 3" xfId="51887"/>
    <cellStyle name="注释 2 2 3 5 3 2" xfId="51888"/>
    <cellStyle name="注释 2 2 3 5 4" xfId="51889"/>
    <cellStyle name="注释 2 2 3 6" xfId="51890"/>
    <cellStyle name="注释 2 2 3 6 2" xfId="51891"/>
    <cellStyle name="注释 2 2 3 7" xfId="51892"/>
    <cellStyle name="注释 2 2 3 7 2" xfId="51893"/>
    <cellStyle name="注释 2 2 3 8" xfId="51894"/>
    <cellStyle name="注释 2 2 4" xfId="51895"/>
    <cellStyle name="注释 2 2 4 2" xfId="51896"/>
    <cellStyle name="注释 2 2 4 2 2" xfId="51897"/>
    <cellStyle name="注释 2 2 4 2 2 2" xfId="51898"/>
    <cellStyle name="注释 2 2 4 2 2 2 2 2" xfId="51899"/>
    <cellStyle name="注释 2 2 4 2 2 2 3" xfId="51900"/>
    <cellStyle name="注释 2 2 4 2 2 2 3 2" xfId="51901"/>
    <cellStyle name="注释 2 2 4 2 2 2 4" xfId="51902"/>
    <cellStyle name="注释 2 2 4 2 2 3" xfId="51903"/>
    <cellStyle name="注释 2 2 4 2 2 4" xfId="51904"/>
    <cellStyle name="注释 2 2 4 2 2 5" xfId="51905"/>
    <cellStyle name="注释 2 2 4 2 3" xfId="51906"/>
    <cellStyle name="注释 2 2 4 2 3 2" xfId="51907"/>
    <cellStyle name="注释 2 2 4 2 3 2 2" xfId="51908"/>
    <cellStyle name="注释 2 2 4 2 3 3" xfId="51909"/>
    <cellStyle name="注释 2 2 4 2 3 3 2" xfId="51910"/>
    <cellStyle name="注释 2 2 4 2 3 4" xfId="51911"/>
    <cellStyle name="注释 2 2 4 2 4" xfId="51912"/>
    <cellStyle name="注释 2 2 4 2 4 2" xfId="51913"/>
    <cellStyle name="注释 2 2 4 2 5" xfId="51914"/>
    <cellStyle name="注释 2 2 4 2 5 2" xfId="51915"/>
    <cellStyle name="注释 2 2 4 2 6" xfId="51916"/>
    <cellStyle name="注释 2 2 4 3" xfId="51917"/>
    <cellStyle name="注释 2 2 4 3 2" xfId="51918"/>
    <cellStyle name="注释 2 2 4 3 2 2" xfId="51919"/>
    <cellStyle name="注释 2 2 4 3 2 2 2" xfId="51920"/>
    <cellStyle name="注释 2 2 4 3 2 3" xfId="51921"/>
    <cellStyle name="注释 2 2 4 3 2 4" xfId="51922"/>
    <cellStyle name="注释 2 2 4 3 3" xfId="51923"/>
    <cellStyle name="注释 2 2 4 3 3 2" xfId="51924"/>
    <cellStyle name="注释 2 2 4 3 4" xfId="51925"/>
    <cellStyle name="注释 2 2 4 3 4 2" xfId="51926"/>
    <cellStyle name="注释 2 2 4 3 5" xfId="51927"/>
    <cellStyle name="注释 2 2 4 4" xfId="51928"/>
    <cellStyle name="注释 2 2 4 4 2" xfId="51929"/>
    <cellStyle name="注释 2 2 4 4 2 2" xfId="51930"/>
    <cellStyle name="注释 2 2 4 4 3" xfId="51931"/>
    <cellStyle name="注释 2 2 4 4 3 2" xfId="51932"/>
    <cellStyle name="注释 2 2 4 4 4" xfId="51933"/>
    <cellStyle name="注释 2 2 4 5" xfId="51934"/>
    <cellStyle name="注释 2 2 4 5 2" xfId="51935"/>
    <cellStyle name="注释 2 2 4 6" xfId="51936"/>
    <cellStyle name="注释 2 2 4 7" xfId="51937"/>
    <cellStyle name="注释 2 2 5" xfId="51938"/>
    <cellStyle name="注释 2 2 5 2" xfId="51939"/>
    <cellStyle name="注释 2 2 5 2 2" xfId="51940"/>
    <cellStyle name="注释 2 2 5 2 2 2" xfId="51941"/>
    <cellStyle name="注释 2 2 5 2 2 3" xfId="51942"/>
    <cellStyle name="注释 2 2 5 2 2 3 2" xfId="51943"/>
    <cellStyle name="注释 2 2 5 2 2 4" xfId="51944"/>
    <cellStyle name="注释 2 2 5 2 3" xfId="51945"/>
    <cellStyle name="注释 2 2 5 2 3 2" xfId="51946"/>
    <cellStyle name="注释 2 2 5 2 4" xfId="51947"/>
    <cellStyle name="注释 2 2 5 2 4 2" xfId="51948"/>
    <cellStyle name="注释 2 2 5 2 5" xfId="51949"/>
    <cellStyle name="注释 2 2 5 3" xfId="51950"/>
    <cellStyle name="注释 2 2 5 3 2" xfId="51951"/>
    <cellStyle name="注释 2 2 5 3 2 2" xfId="51952"/>
    <cellStyle name="注释 2 2 5 3 2 2 2" xfId="51953"/>
    <cellStyle name="注释 2 2 5 3 2 3" xfId="51954"/>
    <cellStyle name="注释 2 2 5 3 2 3 2" xfId="51955"/>
    <cellStyle name="注释 2 2 5 3 2 4" xfId="51956"/>
    <cellStyle name="注释 2 2 5 3 3" xfId="51957"/>
    <cellStyle name="注释 2 2 5 3 3 2" xfId="51958"/>
    <cellStyle name="注释 2 2 5 3 4" xfId="51959"/>
    <cellStyle name="注释 2 2 5 3 4 2" xfId="51960"/>
    <cellStyle name="注释 2 2 5 3 5" xfId="51961"/>
    <cellStyle name="注释 2 2 5 4" xfId="51962"/>
    <cellStyle name="注释 2 2 5 4 2" xfId="51963"/>
    <cellStyle name="注释 2 2 5 4 2 2" xfId="51964"/>
    <cellStyle name="注释 2 2 5 4 3" xfId="51965"/>
    <cellStyle name="注释 2 2 5 4 3 2" xfId="51966"/>
    <cellStyle name="注释 2 2 5 4 4" xfId="51967"/>
    <cellStyle name="注释 2 2 5 5" xfId="51968"/>
    <cellStyle name="注释 2 2 5 5 2" xfId="51969"/>
    <cellStyle name="注释 2 2 5 6" xfId="51970"/>
    <cellStyle name="注释 2 2 5 6 2" xfId="51971"/>
    <cellStyle name="注释 2 2 5 7" xfId="51972"/>
    <cellStyle name="注释 2 2 6" xfId="51973"/>
    <cellStyle name="注释 2 2 6 2" xfId="51974"/>
    <cellStyle name="注释 2 2 6 2 2" xfId="51975"/>
    <cellStyle name="注释 2 2 6 2 2 2" xfId="51976"/>
    <cellStyle name="注释 2 3 6 5" xfId="51977"/>
    <cellStyle name="注释 2 2 6 2 3" xfId="51978"/>
    <cellStyle name="注释 2 2 6 2 3 2" xfId="51979"/>
    <cellStyle name="注释 2 2 6 2 4" xfId="51980"/>
    <cellStyle name="注释 2 2 6 3" xfId="51981"/>
    <cellStyle name="注释 2 2 6 3 2" xfId="51982"/>
    <cellStyle name="注释 2 2 6 4" xfId="51983"/>
    <cellStyle name="注释 2 2 6 4 2" xfId="51984"/>
    <cellStyle name="注释 2 2 6 5" xfId="51985"/>
    <cellStyle name="注释 2 2 7 2 2" xfId="51986"/>
    <cellStyle name="注释 2 2 7 3" xfId="51987"/>
    <cellStyle name="注释 2 2 7 3 2" xfId="51988"/>
    <cellStyle name="注释 2 2 7 4" xfId="51989"/>
    <cellStyle name="注释 2 2 9 2" xfId="51990"/>
    <cellStyle name="注释 2 3" xfId="51991"/>
    <cellStyle name="注释 2 3 10" xfId="51992"/>
    <cellStyle name="注释 2 3 2" xfId="51993"/>
    <cellStyle name="注释 2 3 2 2" xfId="51994"/>
    <cellStyle name="注释 2 3 2 2 2" xfId="51995"/>
    <cellStyle name="注释 2 3 2 2 2 2" xfId="51996"/>
    <cellStyle name="注释 2 3 2 2 2 2 2" xfId="51997"/>
    <cellStyle name="注释 2 3 2 2 2 2 2 2" xfId="51998"/>
    <cellStyle name="注释 2 3 2 2 2 2 2 2 2" xfId="51999"/>
    <cellStyle name="注释 2 3 2 2 2 2 2 2 2 2" xfId="52000"/>
    <cellStyle name="注释 2 3 2 2 2 2 2 2 3" xfId="52001"/>
    <cellStyle name="注释 2 3 2 2 2 2 2 2 3 2" xfId="52002"/>
    <cellStyle name="注释 2 3 2 2 2 2 2 2 4" xfId="52003"/>
    <cellStyle name="注释 2 3 2 2 2 2 2 3" xfId="52004"/>
    <cellStyle name="注释 2 3 2 2 2 2 2 3 2" xfId="52005"/>
    <cellStyle name="注释 2 3 2 2 2 2 2 4" xfId="52006"/>
    <cellStyle name="注释 2 3 2 2 2 2 2 4 2" xfId="52007"/>
    <cellStyle name="注释 2 3 2 2 2 2 2 5" xfId="52008"/>
    <cellStyle name="注释 2 3 2 2 2 2 3" xfId="52009"/>
    <cellStyle name="注释 2 3 2 2 2 2 3 2" xfId="52010"/>
    <cellStyle name="注释 2 3 2 2 2 2 3 2 2" xfId="52011"/>
    <cellStyle name="注释 2 3 2 2 2 2 3 3" xfId="52012"/>
    <cellStyle name="注释 2 3 2 2 2 2 3 3 2" xfId="52013"/>
    <cellStyle name="注释 2 3 2 2 2 2 3 4" xfId="52014"/>
    <cellStyle name="注释 2 3 2 2 2 2 4" xfId="52015"/>
    <cellStyle name="注释 2 3 2 2 2 2 4 2" xfId="52016"/>
    <cellStyle name="注释 2 3 2 2 2 2 5" xfId="52017"/>
    <cellStyle name="注释 2 3 2 2 2 2 5 2" xfId="52018"/>
    <cellStyle name="注释 2 3 2 2 2 3" xfId="52019"/>
    <cellStyle name="注释 2 3 2 2 2 3 2" xfId="52020"/>
    <cellStyle name="注释 2 3 2 2 2 3 2 2" xfId="52021"/>
    <cellStyle name="注释 2 3 2 2 2 3 2 2 2" xfId="52022"/>
    <cellStyle name="注释 2 3 2 2 2 3 3" xfId="52023"/>
    <cellStyle name="注释 2 3 2 2 2 3 3 2" xfId="52024"/>
    <cellStyle name="注释 2 3 2 2 2 3 4" xfId="52025"/>
    <cellStyle name="注释 2 3 2 2 2 3 4 2" xfId="52026"/>
    <cellStyle name="注释 2 3 2 2 2 4" xfId="52027"/>
    <cellStyle name="注释 2 3 2 2 2 4 2" xfId="52028"/>
    <cellStyle name="注释 2 3 2 2 2 4 2 2" xfId="52029"/>
    <cellStyle name="注释 2 3 2 2 2 4 3" xfId="52030"/>
    <cellStyle name="注释 2 3 2 2 2 4 3 2" xfId="52031"/>
    <cellStyle name="注释 2 3 2 2 2 4 4" xfId="52032"/>
    <cellStyle name="注释 2 3 2 2 2 5" xfId="52033"/>
    <cellStyle name="注释 2 3 2 2 2 5 2" xfId="52034"/>
    <cellStyle name="注释 2 3 2 2 2 6" xfId="52035"/>
    <cellStyle name="注释 2 3 2 2 2 6 2" xfId="52036"/>
    <cellStyle name="注释 2 3 2 2 3" xfId="52037"/>
    <cellStyle name="注释 2 3 2 2 3 2" xfId="52038"/>
    <cellStyle name="注释 2 3 2 2 3 2 2" xfId="52039"/>
    <cellStyle name="注释 2 3 2 2 3 2 2 2" xfId="52040"/>
    <cellStyle name="注释 2 3 2 2 3 2 2 2 2" xfId="52041"/>
    <cellStyle name="注释 2 3 2 2 3 2 2 3" xfId="52042"/>
    <cellStyle name="注释 2 3 2 2 3 2 2 4" xfId="52043"/>
    <cellStyle name="注释 2 3 2 2 3 2 3" xfId="52044"/>
    <cellStyle name="注释 2 3 2 2 3 2 3 2" xfId="52045"/>
    <cellStyle name="注释 2 3 2 2 3 2 4" xfId="52046"/>
    <cellStyle name="注释 2 3 2 2 3 2 4 2" xfId="52047"/>
    <cellStyle name="注释 2 3 2 2 3 2 5" xfId="52048"/>
    <cellStyle name="注释 2 3 2 2 3 3" xfId="52049"/>
    <cellStyle name="注释 2 3 2 2 3 3 2" xfId="52050"/>
    <cellStyle name="注释 2 3 2 2 3 3 2 2" xfId="52051"/>
    <cellStyle name="注释 2 3 2 2 3 3 2 2 2" xfId="52052"/>
    <cellStyle name="注释 2 3 2 2 3 3 2 4" xfId="52053"/>
    <cellStyle name="注释 2 3 2 2 3 3 3" xfId="52054"/>
    <cellStyle name="注释 2 3 2 2 3 3 3 2" xfId="52055"/>
    <cellStyle name="注释 2 3 2 2 3 3 4" xfId="52056"/>
    <cellStyle name="注释 2 3 2 2 3 3 5" xfId="52057"/>
    <cellStyle name="注释 2 3 2 2 3 4" xfId="52058"/>
    <cellStyle name="注释 2 3 2 2 3 4 2" xfId="52059"/>
    <cellStyle name="注释 2 3 2 2 3 4 2 2" xfId="52060"/>
    <cellStyle name="注释 2 3 2 2 3 4 3" xfId="52061"/>
    <cellStyle name="注释 2 3 2 2 3 4 3 2" xfId="52062"/>
    <cellStyle name="注释 2 3 2 2 3 4 4" xfId="52063"/>
    <cellStyle name="注释 2 3 2 2 3 5" xfId="52064"/>
    <cellStyle name="注释 2 3 2 2 3 5 2" xfId="52065"/>
    <cellStyle name="注释 2 3 2 2 3 6" xfId="52066"/>
    <cellStyle name="注释 2 3 2 2 3 6 2" xfId="52067"/>
    <cellStyle name="注释 2 3 2 2 4" xfId="52068"/>
    <cellStyle name="注释 2 3 2 2 4 2" xfId="52069"/>
    <cellStyle name="注释 2 3 2 2 4 2 2" xfId="52070"/>
    <cellStyle name="注释 2 3 2 2 4 2 2 2" xfId="52071"/>
    <cellStyle name="注释 2 3 2 2 4 2 3" xfId="52072"/>
    <cellStyle name="注释 2 3 2 2 4 2 3 2" xfId="52073"/>
    <cellStyle name="注释 2 3 2 2 4 3" xfId="52074"/>
    <cellStyle name="注释 2 3 2 2 4 3 2" xfId="52075"/>
    <cellStyle name="注释 2 3 2 2 4 4" xfId="52076"/>
    <cellStyle name="注释 2 3 2 2 4 4 2" xfId="52077"/>
    <cellStyle name="注释 2 3 2 2 4 5" xfId="52078"/>
    <cellStyle name="注释 2 3 2 2 5" xfId="52079"/>
    <cellStyle name="注释 2 3 2 2 5 2" xfId="52080"/>
    <cellStyle name="注释 2 3 2 2 5 2 2" xfId="52081"/>
    <cellStyle name="注释 2 3 2 2 5 3" xfId="52082"/>
    <cellStyle name="注释 2 3 2 2 5 3 2" xfId="52083"/>
    <cellStyle name="注释 2 3 2 2 5 4" xfId="52084"/>
    <cellStyle name="注释 2 3 2 2 6 2" xfId="52085"/>
    <cellStyle name="注释 2 3 2 2 7" xfId="52086"/>
    <cellStyle name="注释 2 3 2 2 7 2" xfId="52087"/>
    <cellStyle name="注释 2 3 2 2 8" xfId="52088"/>
    <cellStyle name="注释 2 3 2 3" xfId="52089"/>
    <cellStyle name="注释 2 3 2 3 2" xfId="52090"/>
    <cellStyle name="注释 2 3 2 3 2 2" xfId="52091"/>
    <cellStyle name="注释 2 3 2 3 2 2 2" xfId="52092"/>
    <cellStyle name="注释 2 3 2 3 2 2 2 2" xfId="52093"/>
    <cellStyle name="注释 2 3 2 3 2 2 2 2 2" xfId="52094"/>
    <cellStyle name="注释 2 3 2 3 2 2 2 3" xfId="52095"/>
    <cellStyle name="注释 2 3 2 3 2 2 2 3 2" xfId="52096"/>
    <cellStyle name="注释 2 3 2 3 2 2 2 4" xfId="52097"/>
    <cellStyle name="注释 2 3 2 3 2 2 3" xfId="52098"/>
    <cellStyle name="注释 2 3 2 3 2 2 3 2" xfId="52099"/>
    <cellStyle name="注释 2 3 2 3 2 2 4" xfId="52100"/>
    <cellStyle name="注释 2 3 2 3 2 2 4 2" xfId="52101"/>
    <cellStyle name="注释 2 3 2 3 2 2 5" xfId="52102"/>
    <cellStyle name="注释 2 3 2 3 2 3" xfId="52103"/>
    <cellStyle name="注释 2 3 2 3 2 3 2" xfId="52104"/>
    <cellStyle name="注释 2 3 2 3 2 3 2 2" xfId="52105"/>
    <cellStyle name="注释 2 3 2 3 2 3 3" xfId="52106"/>
    <cellStyle name="注释 2 3 2 3 2 3 3 2" xfId="52107"/>
    <cellStyle name="注释 2 3 2 3 2 3 4" xfId="52108"/>
    <cellStyle name="注释 2 3 2 3 2 4" xfId="52109"/>
    <cellStyle name="注释 2 3 2 3 2 4 2" xfId="52110"/>
    <cellStyle name="注释 2 3 2 3 2 5" xfId="52111"/>
    <cellStyle name="注释 2 3 2 3 2 5 2" xfId="52112"/>
    <cellStyle name="注释 2 3 2 3 2 6" xfId="52113"/>
    <cellStyle name="注释 2 3 2 3 3" xfId="52114"/>
    <cellStyle name="注释 2 3 2 3 3 2" xfId="52115"/>
    <cellStyle name="注释 2 3 2 3 3 2 2" xfId="52116"/>
    <cellStyle name="注释 2 3 2 3 3 2 2 2" xfId="52117"/>
    <cellStyle name="注释 2 3 2 3 3 2 3" xfId="52118"/>
    <cellStyle name="注释 2 3 2 3 3 2 3 2" xfId="52119"/>
    <cellStyle name="注释 2 3 2 3 3 2 4" xfId="52120"/>
    <cellStyle name="注释 2 3 2 3 3 3" xfId="52121"/>
    <cellStyle name="注释 2 3 2 3 3 3 2" xfId="52122"/>
    <cellStyle name="注释 2 3 2 3 3 4" xfId="52123"/>
    <cellStyle name="注释 2 3 2 3 3 4 2" xfId="52124"/>
    <cellStyle name="注释 2 3 2 3 3 5" xfId="52125"/>
    <cellStyle name="注释 2 3 2 3 4" xfId="52126"/>
    <cellStyle name="注释 2 3 2 3 4 2" xfId="52127"/>
    <cellStyle name="注释 2 3 2 3 4 2 2" xfId="52128"/>
    <cellStyle name="注释 2 3 2 3 4 3" xfId="52129"/>
    <cellStyle name="注释 2 3 2 3 4 3 2" xfId="52130"/>
    <cellStyle name="注释 2 3 2 3 4 4" xfId="52131"/>
    <cellStyle name="注释 2 3 2 3 5" xfId="52132"/>
    <cellStyle name="注释 2 3 2 3 5 2" xfId="52133"/>
    <cellStyle name="注释 2 3 2 3 6" xfId="52134"/>
    <cellStyle name="注释 2 3 2 3 6 2" xfId="52135"/>
    <cellStyle name="注释 2 3 2 3 7" xfId="52136"/>
    <cellStyle name="注释 2 3 2 4" xfId="52137"/>
    <cellStyle name="注释 2 3 2 4 2" xfId="52138"/>
    <cellStyle name="注释 2 3 2 4 2 2" xfId="52139"/>
    <cellStyle name="注释 2 3 2 4 2 2 2" xfId="52140"/>
    <cellStyle name="注释 2 3 2 4 2 2 2 2" xfId="52141"/>
    <cellStyle name="注释 2 3 2 4 2 2 3" xfId="52142"/>
    <cellStyle name="注释 2 3 2 4 2 2 3 2" xfId="52143"/>
    <cellStyle name="注释 2 3 2 4 2 2 4" xfId="52144"/>
    <cellStyle name="注释 2 3 2 4 2 3" xfId="52145"/>
    <cellStyle name="注释 2 3 2 4 2 3 2" xfId="52146"/>
    <cellStyle name="注释 2 3 2 4 2 4" xfId="52147"/>
    <cellStyle name="注释 2 3 2 4 2 4 2" xfId="52148"/>
    <cellStyle name="注释 2 3 2 4 2 5" xfId="52149"/>
    <cellStyle name="注释 2 3 2 4 3" xfId="52150"/>
    <cellStyle name="注释 2 3 2 4 3 2" xfId="52151"/>
    <cellStyle name="注释 2 3 2 4 3 2 2" xfId="52152"/>
    <cellStyle name="注释 2 3 2 4 3 2 2 2" xfId="52153"/>
    <cellStyle name="注释 2 3 2 4 3 2 3" xfId="52154"/>
    <cellStyle name="注释 2 3 2 4 3 2 3 2" xfId="52155"/>
    <cellStyle name="注释 2 3 2 4 3 2 4" xfId="52156"/>
    <cellStyle name="注释 2 3 2 4 3 3" xfId="52157"/>
    <cellStyle name="注释 2 3 2 4 3 3 2" xfId="52158"/>
    <cellStyle name="注释 2 3 2 4 3 5" xfId="52159"/>
    <cellStyle name="注释 2 3 2 4 4" xfId="52160"/>
    <cellStyle name="注释 2 3 2 4 4 2" xfId="52161"/>
    <cellStyle name="注释 2 3 2 4 4 2 2" xfId="52162"/>
    <cellStyle name="注释 2 3 2 4 4 3" xfId="52163"/>
    <cellStyle name="注释 2 3 2 4 4 3 2" xfId="52164"/>
    <cellStyle name="注释 2 3 2 4 5" xfId="52165"/>
    <cellStyle name="注释 2 3 2 4 5 2" xfId="52166"/>
    <cellStyle name="注释 2 3 2 4 6" xfId="52167"/>
    <cellStyle name="注释 2 3 2 4 6 2" xfId="52168"/>
    <cellStyle name="注释 2 3 2 4 7" xfId="52169"/>
    <cellStyle name="注释 2 3 2 5" xfId="52170"/>
    <cellStyle name="注释 2 3 2 5 2" xfId="52171"/>
    <cellStyle name="注释 2 3 2 5 2 2" xfId="52172"/>
    <cellStyle name="注释 2 3 2 5 2 2 2" xfId="52173"/>
    <cellStyle name="注释 2 3 2 5 2 3" xfId="52174"/>
    <cellStyle name="注释 2 3 2 5 2 3 2" xfId="52175"/>
    <cellStyle name="注释 2 3 2 5 3" xfId="52176"/>
    <cellStyle name="注释 2 3 2 5 3 2" xfId="52177"/>
    <cellStyle name="注释 2 3 2 5 4" xfId="52178"/>
    <cellStyle name="注释 2 3 2 5 4 2" xfId="52179"/>
    <cellStyle name="注释 2 3 2 5 5" xfId="52180"/>
    <cellStyle name="注释 2 3 2 6" xfId="52181"/>
    <cellStyle name="注释 2 3 2 6 2" xfId="52182"/>
    <cellStyle name="注释 2 3 2 6 2 2" xfId="52183"/>
    <cellStyle name="注释 2 4 2 2 7" xfId="52184"/>
    <cellStyle name="注释 2 3 2 6 3" xfId="52185"/>
    <cellStyle name="注释 2 3 2 6 3 2" xfId="52186"/>
    <cellStyle name="注释 2 4 2 3 7" xfId="52187"/>
    <cellStyle name="注释 2 3 2 6 4" xfId="52188"/>
    <cellStyle name="注释 2 3 2 7" xfId="52189"/>
    <cellStyle name="注释 2 3 2 7 2" xfId="52190"/>
    <cellStyle name="注释 2 3 2 8" xfId="52191"/>
    <cellStyle name="注释 2 3 2 8 2" xfId="52192"/>
    <cellStyle name="注释 2 3 2 9" xfId="52193"/>
    <cellStyle name="注释 2 3 3" xfId="52194"/>
    <cellStyle name="注释 2 3 3 2" xfId="52195"/>
    <cellStyle name="注释 2 3 3 2 2" xfId="52196"/>
    <cellStyle name="注释 2 3 3 2 2 2" xfId="52197"/>
    <cellStyle name="注释 2 3 3 2 2 2 2" xfId="52198"/>
    <cellStyle name="注释 2 3 3 2 2 2 2 2" xfId="52199"/>
    <cellStyle name="注释 2 3 3 2 2 2 2 2 2" xfId="52200"/>
    <cellStyle name="注释 2 3 3 2 2 2 2 3" xfId="52201"/>
    <cellStyle name="注释 2 3 3 2 2 2 2 4" xfId="52202"/>
    <cellStyle name="注释 2 3 3 2 2 2 3" xfId="52203"/>
    <cellStyle name="注释 2 3 3 2 2 2 3 2" xfId="52204"/>
    <cellStyle name="注释 2 3 3 2 2 2 4" xfId="52205"/>
    <cellStyle name="注释 2 3 3 2 2 2 4 2" xfId="52206"/>
    <cellStyle name="注释 2 3 3 2 2 2 5" xfId="52207"/>
    <cellStyle name="注释 2 3 3 2 2 3" xfId="52208"/>
    <cellStyle name="注释 2 3 3 2 2 3 2" xfId="52209"/>
    <cellStyle name="注释 2 3 3 2 2 3 2 2" xfId="52210"/>
    <cellStyle name="注释 2 3 3 2 2 3 3" xfId="52211"/>
    <cellStyle name="注释 2 3 3 2 2 3 3 2" xfId="52212"/>
    <cellStyle name="注释 2 3 3 2 2 3 4" xfId="52213"/>
    <cellStyle name="注释 2 3 3 2 2 4" xfId="52214"/>
    <cellStyle name="注释 2 3 3 2 2 4 2" xfId="52215"/>
    <cellStyle name="注释 2 3 3 2 2 5" xfId="52216"/>
    <cellStyle name="注释 2 3 3 2 2 5 2" xfId="52217"/>
    <cellStyle name="注释 2 3 3 2 2 6" xfId="52218"/>
    <cellStyle name="注释 2 3 3 2 3" xfId="52219"/>
    <cellStyle name="注释 2 3 3 2 3 2" xfId="52220"/>
    <cellStyle name="注释 2 3 3 2 3 2 2" xfId="52221"/>
    <cellStyle name="注释 2 3 3 2 3 2 2 2" xfId="52222"/>
    <cellStyle name="注释 2 3 3 2 3 2 3" xfId="52223"/>
    <cellStyle name="注释 2 3 3 2 3 2 3 2" xfId="52224"/>
    <cellStyle name="注释 2 3 3 2 3 2 4" xfId="52225"/>
    <cellStyle name="注释 2 3 3 2 3 3" xfId="52226"/>
    <cellStyle name="注释 2 3 3 2 3 3 2" xfId="52227"/>
    <cellStyle name="注释 2 3 3 2 3 4" xfId="52228"/>
    <cellStyle name="注释 2 3 3 2 3 4 2" xfId="52229"/>
    <cellStyle name="注释 2 3 3 2 3 5" xfId="52230"/>
    <cellStyle name="注释 2 3 3 2 4" xfId="52231"/>
    <cellStyle name="注释 2 3 3 2 4 2" xfId="52232"/>
    <cellStyle name="注释 2 3 3 2 4 2 2" xfId="52233"/>
    <cellStyle name="注释 2 3 3 2 4 3" xfId="52234"/>
    <cellStyle name="注释 2 3 3 2 4 3 2" xfId="52235"/>
    <cellStyle name="注释 2 3 3 2 4 4" xfId="52236"/>
    <cellStyle name="注释 2 3 3 2 5" xfId="52237"/>
    <cellStyle name="注释 2 3 3 2 5 2" xfId="52238"/>
    <cellStyle name="注释 2 3 3 2 6" xfId="52239"/>
    <cellStyle name="注释 2 3 3 2 7" xfId="52240"/>
    <cellStyle name="注释 2 3 3 3" xfId="52241"/>
    <cellStyle name="注释 2 3 3 3 2" xfId="52242"/>
    <cellStyle name="注释 2 3 3 3 2 2" xfId="52243"/>
    <cellStyle name="注释 2 3 3 3 2 2 2" xfId="52244"/>
    <cellStyle name="注释 2 3 3 3 2 2 2 2" xfId="52245"/>
    <cellStyle name="注释 2 3 3 3 2 2 3" xfId="52246"/>
    <cellStyle name="注释 2 3 3 3 2 2 3 2" xfId="52247"/>
    <cellStyle name="注释 2 3 3 3 2 2 4" xfId="52248"/>
    <cellStyle name="注释 2 3 3 3 2 3" xfId="52249"/>
    <cellStyle name="注释 2 3 3 3 2 3 2" xfId="52250"/>
    <cellStyle name="注释 2 3 3 3 2 4" xfId="52251"/>
    <cellStyle name="注释 2 3 3 3 2 4 2" xfId="52252"/>
    <cellStyle name="注释 2 3 3 3 2 5" xfId="52253"/>
    <cellStyle name="注释 2 3 3 3 3" xfId="52254"/>
    <cellStyle name="注释 2 3 3 3 3 2" xfId="52255"/>
    <cellStyle name="注释 2 3 3 3 3 2 2" xfId="52256"/>
    <cellStyle name="注释 2 3 3 3 3 2 2 2" xfId="52257"/>
    <cellStyle name="注释 2 3 3 3 3 2 3" xfId="52258"/>
    <cellStyle name="注释 2 3 3 3 3 2 3 2" xfId="52259"/>
    <cellStyle name="注释 2 3 3 3 3 2 4" xfId="52260"/>
    <cellStyle name="注释 2 3 3 3 3 3" xfId="52261"/>
    <cellStyle name="注释 2 3 3 3 3 3 2" xfId="52262"/>
    <cellStyle name="注释 2 3 3 3 3 4" xfId="52263"/>
    <cellStyle name="注释 2 3 3 3 3 4 2" xfId="52264"/>
    <cellStyle name="注释 2 3 3 3 3 5" xfId="52265"/>
    <cellStyle name="注释 2 3 3 3 4" xfId="52266"/>
    <cellStyle name="注释 2 3 3 3 4 2" xfId="52267"/>
    <cellStyle name="注释 2 3 3 3 4 2 2" xfId="52268"/>
    <cellStyle name="注释 2 3 3 3 4 3" xfId="52269"/>
    <cellStyle name="注释 2 3 3 3 4 3 2" xfId="52270"/>
    <cellStyle name="注释 2 3 3 3 4 4" xfId="52271"/>
    <cellStyle name="注释 2 3 3 3 5" xfId="52272"/>
    <cellStyle name="注释 2 3 3 3 5 2" xfId="52273"/>
    <cellStyle name="注释 2 3 3 3 6" xfId="52274"/>
    <cellStyle name="注释 2 3 3 3 7" xfId="52275"/>
    <cellStyle name="注释 2 3 3 4" xfId="52276"/>
    <cellStyle name="注释 2 3 3 4 2 2 2" xfId="52277"/>
    <cellStyle name="注释 2 3 3 4 2 3" xfId="52278"/>
    <cellStyle name="注释 2 3 3 4 2 3 2" xfId="52279"/>
    <cellStyle name="注释 2 3 3 4 2 4" xfId="52280"/>
    <cellStyle name="注释 2 3 3 4 3 2" xfId="52281"/>
    <cellStyle name="注释 2 3 3 4 4" xfId="52282"/>
    <cellStyle name="注释 2 3 3 4 4 2" xfId="52283"/>
    <cellStyle name="注释 2 3 3 4 5" xfId="52284"/>
    <cellStyle name="注释 2 3 3 5" xfId="52285"/>
    <cellStyle name="注释 2 3 3 5 2 2" xfId="52286"/>
    <cellStyle name="注释 2 3 3 5 3" xfId="52287"/>
    <cellStyle name="注释 2 3 3 5 3 2" xfId="52288"/>
    <cellStyle name="注释 2 3 3 5 4" xfId="52289"/>
    <cellStyle name="注释 2 3 3 6" xfId="52290"/>
    <cellStyle name="注释 2 3 3 7" xfId="52291"/>
    <cellStyle name="注释 2 3 3 7 2" xfId="52292"/>
    <cellStyle name="注释 2 3 3 8" xfId="52293"/>
    <cellStyle name="注释 2 3 4 2" xfId="52294"/>
    <cellStyle name="注释 2 3 4 2 2" xfId="52295"/>
    <cellStyle name="注释 2 3 4 2 2 2" xfId="52296"/>
    <cellStyle name="注释 2 3 4 2 2 2 2 2" xfId="52297"/>
    <cellStyle name="注释 2 3 4 2 2 2 3" xfId="52298"/>
    <cellStyle name="注释 2 3 4 2 2 2 3 2" xfId="52299"/>
    <cellStyle name="注释 2 3 4 2 2 2 4" xfId="52300"/>
    <cellStyle name="注释 2 3 4 2 2 3" xfId="52301"/>
    <cellStyle name="注释 2 3 4 2 2 4" xfId="52302"/>
    <cellStyle name="注释 2 3 4 2 2 5" xfId="52303"/>
    <cellStyle name="注释 2 3 4 2 3" xfId="52304"/>
    <cellStyle name="注释 2 3 4 2 3 2" xfId="52305"/>
    <cellStyle name="注释 2 3 4 2 3 3" xfId="52306"/>
    <cellStyle name="注释 2 3 4 2 3 3 2" xfId="52307"/>
    <cellStyle name="注释 2 3 4 2 3 4" xfId="52308"/>
    <cellStyle name="注释 2 3 4 2 4" xfId="52309"/>
    <cellStyle name="注释 2 3 4 2 4 2" xfId="52310"/>
    <cellStyle name="注释 2 3 4 2 5" xfId="52311"/>
    <cellStyle name="注释 2 3 4 2 5 2" xfId="52312"/>
    <cellStyle name="注释 2 3 4 2 6" xfId="52313"/>
    <cellStyle name="注释 2 3 4 3" xfId="52314"/>
    <cellStyle name="注释 2 3 4 3 2" xfId="52315"/>
    <cellStyle name="注释 2 3 4 3 2 2" xfId="52316"/>
    <cellStyle name="注释 2 3 4 3 2 2 2" xfId="52317"/>
    <cellStyle name="注释 2 3 4 3 2 3" xfId="52318"/>
    <cellStyle name="注释 2 3 4 3 2 4" xfId="52319"/>
    <cellStyle name="注释 2 3 4 3 3" xfId="52320"/>
    <cellStyle name="注释 2 3 4 3 3 2" xfId="52321"/>
    <cellStyle name="注释 2 3 4 3 4" xfId="52322"/>
    <cellStyle name="注释 2 3 4 3 4 2" xfId="52323"/>
    <cellStyle name="注释 2 3 4 3 5" xfId="52324"/>
    <cellStyle name="注释 2 3 4 4" xfId="52325"/>
    <cellStyle name="注释 2 3 4 4 3 2" xfId="52326"/>
    <cellStyle name="注释 2 3 4 4 4" xfId="52327"/>
    <cellStyle name="注释 2 3 4 5" xfId="52328"/>
    <cellStyle name="注释 2 3 4 6" xfId="52329"/>
    <cellStyle name="注释 2 3 4 7" xfId="52330"/>
    <cellStyle name="注释 2 3 5" xfId="52331"/>
    <cellStyle name="注释 2 3 5 2" xfId="52332"/>
    <cellStyle name="注释 2 3 5 2 2" xfId="52333"/>
    <cellStyle name="注释 2 3 5 2 2 2" xfId="52334"/>
    <cellStyle name="注释 2 3 5 2 2 2 2" xfId="52335"/>
    <cellStyle name="注释 2 3 5 2 2 3" xfId="52336"/>
    <cellStyle name="注释 2 3 5 2 2 3 2" xfId="52337"/>
    <cellStyle name="注释 2 3 5 2 2 4" xfId="52338"/>
    <cellStyle name="注释 2 3 5 2 3" xfId="52339"/>
    <cellStyle name="注释 2 3 5 2 3 2" xfId="52340"/>
    <cellStyle name="注释 2 3 5 2 4" xfId="52341"/>
    <cellStyle name="注释 2 3 5 2 4 2" xfId="52342"/>
    <cellStyle name="注释 2 3 5 2 5" xfId="52343"/>
    <cellStyle name="注释 2 3 5 3" xfId="52344"/>
    <cellStyle name="注释 2 3 5 3 2" xfId="52345"/>
    <cellStyle name="注释 2 3 5 3 3" xfId="52346"/>
    <cellStyle name="注释 2 3 5 3 4" xfId="52347"/>
    <cellStyle name="注释 2 3 5 3 5" xfId="52348"/>
    <cellStyle name="注释 2 3 5 4" xfId="52349"/>
    <cellStyle name="注释 2 3 5 4 3 2" xfId="52350"/>
    <cellStyle name="注释 2 3 5 4 4" xfId="52351"/>
    <cellStyle name="注释 2 3 5 5" xfId="52352"/>
    <cellStyle name="注释 2 3 5 6" xfId="52353"/>
    <cellStyle name="注释 2 3 5 7" xfId="52354"/>
    <cellStyle name="注释 2 3 6" xfId="52355"/>
    <cellStyle name="注释 2 3 6 2" xfId="52356"/>
    <cellStyle name="注释 2 3 6 2 2" xfId="52357"/>
    <cellStyle name="注释 2 3 6 2 2 2" xfId="52358"/>
    <cellStyle name="注释 2 3 6 2 3" xfId="52359"/>
    <cellStyle name="注释 2 3 6 2 3 2" xfId="52360"/>
    <cellStyle name="注释 2 3 6 2 4" xfId="52361"/>
    <cellStyle name="注释 2 3 6 3" xfId="52362"/>
    <cellStyle name="注释 2 3 6 3 2" xfId="52363"/>
    <cellStyle name="注释 2 3 6 4" xfId="52364"/>
    <cellStyle name="注释 2 3 7 2" xfId="52365"/>
    <cellStyle name="注释 2 3 7 2 2" xfId="52366"/>
    <cellStyle name="注释 2 3 7 3" xfId="52367"/>
    <cellStyle name="注释 2 3 7 3 2" xfId="52368"/>
    <cellStyle name="注释 2 3 7 4" xfId="52369"/>
    <cellStyle name="注释 2 3 8 2" xfId="52370"/>
    <cellStyle name="注释 2 3 9 2" xfId="52371"/>
    <cellStyle name="注释 2 4" xfId="52372"/>
    <cellStyle name="注释 2 4 10" xfId="52373"/>
    <cellStyle name="注释 2 4 2" xfId="52374"/>
    <cellStyle name="注释 2 4 2 2" xfId="52375"/>
    <cellStyle name="注释 2 4 2 2 2" xfId="52376"/>
    <cellStyle name="注释 2 4 2 2 2 2" xfId="52377"/>
    <cellStyle name="注释 2 4 2 2 2 2 2" xfId="52378"/>
    <cellStyle name="注释 2 4 2 2 2 2 2 2" xfId="52379"/>
    <cellStyle name="注释 2 4 2 2 2 2 2 2 2" xfId="52380"/>
    <cellStyle name="注释 2 4 2 2 2 2 2 2 2 2" xfId="52381"/>
    <cellStyle name="注释 2 4 2 2 2 2 2 2 3" xfId="52382"/>
    <cellStyle name="注释 2 4 2 2 2 2 2 2 3 2" xfId="52383"/>
    <cellStyle name="注释 2 4 2 2 2 2 2 2 4" xfId="52384"/>
    <cellStyle name="注释 2 4 2 2 2 2 2 3" xfId="52385"/>
    <cellStyle name="注释 2 4 2 2 2 2 2 3 2" xfId="52386"/>
    <cellStyle name="注释 2 4 2 2 2 2 2 4 2" xfId="52387"/>
    <cellStyle name="注释 2 4 2 2 2 2 3" xfId="52388"/>
    <cellStyle name="注释 2 4 2 2 2 2 3 3 2" xfId="52389"/>
    <cellStyle name="注释 2 4 2 2 2 2 3 4" xfId="52390"/>
    <cellStyle name="注释 2 4 2 2 2 2 4" xfId="52391"/>
    <cellStyle name="注释 2 4 2 2 2 2 5" xfId="52392"/>
    <cellStyle name="注释 2 4 2 2 2 2 6" xfId="52393"/>
    <cellStyle name="注释 2 4 2 2 2 3" xfId="52394"/>
    <cellStyle name="注释 2 4 2 2 2 3 2" xfId="52395"/>
    <cellStyle name="注释 2 4 2 2 2 3 2 2" xfId="52396"/>
    <cellStyle name="注释 2 4 2 2 2 3 2 2 2" xfId="52397"/>
    <cellStyle name="注释 2 4 2 2 2 3 2 3" xfId="52398"/>
    <cellStyle name="注释 2 4 2 2 2 3 2 3 2" xfId="52399"/>
    <cellStyle name="注释 2 4 2 2 2 3 2 4" xfId="52400"/>
    <cellStyle name="注释 2 4 2 2 2 3 3" xfId="52401"/>
    <cellStyle name="注释 2 4 2 2 2 3 4" xfId="52402"/>
    <cellStyle name="注释 2 4 2 2 2 3 4 2" xfId="52403"/>
    <cellStyle name="注释 2 4 2 2 2 3 5" xfId="52404"/>
    <cellStyle name="注释 2 4 2 2 2 4" xfId="52405"/>
    <cellStyle name="注释 2 4 2 2 2 4 2" xfId="52406"/>
    <cellStyle name="注释 2 4 2 2 2 4 2 2" xfId="52407"/>
    <cellStyle name="注释 2 4 2 2 2 4 3" xfId="52408"/>
    <cellStyle name="注释 2 4 2 2 2 4 3 2" xfId="52409"/>
    <cellStyle name="注释 2 4 2 2 2 4 4" xfId="52410"/>
    <cellStyle name="注释 2 4 2 2 2 5" xfId="52411"/>
    <cellStyle name="注释 2 4 2 2 2 5 2" xfId="52412"/>
    <cellStyle name="注释 2 4 2 2 2 6" xfId="52413"/>
    <cellStyle name="注释 2 4 2 2 2 6 2" xfId="52414"/>
    <cellStyle name="注释 2 4 2 2 3" xfId="52415"/>
    <cellStyle name="注释 2 4 2 2 3 2" xfId="52416"/>
    <cellStyle name="注释 2 4 2 2 3 2 2" xfId="52417"/>
    <cellStyle name="注释 2 4 2 2 3 2 3" xfId="52418"/>
    <cellStyle name="注释 2 4 2 2 3 2 4" xfId="52419"/>
    <cellStyle name="注释 2 4 2 2 3 2 4 2" xfId="52420"/>
    <cellStyle name="注释 2 4 2 2 3 2 5" xfId="52421"/>
    <cellStyle name="注释 2 4 2 2 3 3" xfId="52422"/>
    <cellStyle name="注释 2 4 2 2 3 3 2" xfId="52423"/>
    <cellStyle name="注释 2 4 2 2 3 3 2 2 2" xfId="52424"/>
    <cellStyle name="注释 2 4 2 2 3 3 2 3" xfId="52425"/>
    <cellStyle name="注释 2 4 2 2 3 3 2 3 2" xfId="52426"/>
    <cellStyle name="注释 2 4 2 2 3 3 2 4" xfId="52427"/>
    <cellStyle name="注释 2 4 2 2 3 3 3" xfId="52428"/>
    <cellStyle name="注释 2 4 2 2 3 3 4" xfId="52429"/>
    <cellStyle name="注释 2 4 2 2 3 3 4 2" xfId="52430"/>
    <cellStyle name="注释 2 4 2 2 3 3 5" xfId="52431"/>
    <cellStyle name="注释 2 4 2 2 3 4" xfId="52432"/>
    <cellStyle name="注释 2 4 2 2 3 4 3 2" xfId="52433"/>
    <cellStyle name="注释 2 4 2 2 3 4 4" xfId="52434"/>
    <cellStyle name="注释 2 4 2 2 3 5" xfId="52435"/>
    <cellStyle name="注释 2 4 2 2 3 5 2" xfId="52436"/>
    <cellStyle name="注释 2 4 2 2 3 6" xfId="52437"/>
    <cellStyle name="注释 2 4 2 2 3 6 2" xfId="52438"/>
    <cellStyle name="注释 2 4 2 2 4" xfId="52439"/>
    <cellStyle name="注释 2 4 2 2 4 2" xfId="52440"/>
    <cellStyle name="注释 2 4 2 2 4 2 2" xfId="52441"/>
    <cellStyle name="注释 2 4 2 2 4 2 2 2" xfId="52442"/>
    <cellStyle name="注释 2 4 2 2 4 2 3" xfId="52443"/>
    <cellStyle name="注释 2 4 2 2 4 2 3 2" xfId="52444"/>
    <cellStyle name="注释 2 4 2 2 4 2 4" xfId="52445"/>
    <cellStyle name="注释 2 4 2 2 4 3" xfId="52446"/>
    <cellStyle name="注释 2 4 2 2 4 3 2" xfId="52447"/>
    <cellStyle name="注释 2 4 2 2 4 4" xfId="52448"/>
    <cellStyle name="注释 2 4 2 2 4 4 2" xfId="52449"/>
    <cellStyle name="注释 2 4 2 2 4 5" xfId="52450"/>
    <cellStyle name="注释 2 4 2 2 5" xfId="52451"/>
    <cellStyle name="注释 2 4 2 2 5 2" xfId="52452"/>
    <cellStyle name="注释 2 4 2 2 5 2 2" xfId="52453"/>
    <cellStyle name="注释 2 4 2 2 5 3" xfId="52454"/>
    <cellStyle name="注释 2 4 2 2 5 3 2" xfId="52455"/>
    <cellStyle name="注释 2 4 2 2 5 4" xfId="52456"/>
    <cellStyle name="注释 2 4 2 2 6 2" xfId="52457"/>
    <cellStyle name="注释 2 4 2 2 7 2" xfId="52458"/>
    <cellStyle name="注释 2 4 2 2 8" xfId="52459"/>
    <cellStyle name="注释 2 4 2 3" xfId="52460"/>
    <cellStyle name="注释 2 4 2 3 2" xfId="52461"/>
    <cellStyle name="注释 2 4 2 3 2 2" xfId="52462"/>
    <cellStyle name="注释 2 4 2 3 2 2 2" xfId="52463"/>
    <cellStyle name="注释 2 4 2 3 2 2 2 3 2" xfId="52464"/>
    <cellStyle name="注释 2 4 2 3 2 2 2 4" xfId="52465"/>
    <cellStyle name="注释 2 4 2 3 2 2 3" xfId="52466"/>
    <cellStyle name="注释 2 4 2 3 2 2 4" xfId="52467"/>
    <cellStyle name="注释 2 4 2 3 2 2 5" xfId="52468"/>
    <cellStyle name="注释 2 4 2 3 2 3" xfId="52469"/>
    <cellStyle name="注释 2 4 2 3 2 3 2" xfId="52470"/>
    <cellStyle name="注释 2 4 2 3 2 3 3" xfId="52471"/>
    <cellStyle name="注释 2 4 2 3 2 3 4" xfId="52472"/>
    <cellStyle name="注释 2 4 2 3 2 4" xfId="52473"/>
    <cellStyle name="注释 2 4 2 3 2 4 2" xfId="52474"/>
    <cellStyle name="注释 2 4 2 3 2 5" xfId="52475"/>
    <cellStyle name="注释 2 4 2 3 2 5 2" xfId="52476"/>
    <cellStyle name="注释 2 4 2 3 2 6" xfId="52477"/>
    <cellStyle name="注释 2 4 2 3 3" xfId="52478"/>
    <cellStyle name="注释 2 4 2 3 3 2" xfId="52479"/>
    <cellStyle name="注释 2 4 2 3 3 2 2" xfId="52480"/>
    <cellStyle name="注释 2 4 2 3 3 2 3" xfId="52481"/>
    <cellStyle name="注释 2 4 2 3 3 2 4" xfId="52482"/>
    <cellStyle name="注释 2 4 2 3 3 3" xfId="52483"/>
    <cellStyle name="注释 2 4 2 3 3 3 2" xfId="52484"/>
    <cellStyle name="注释 2 4 2 3 3 4" xfId="52485"/>
    <cellStyle name="注释 2 4 2 3 3 4 2" xfId="52486"/>
    <cellStyle name="注释 2 4 2 3 3 5" xfId="52487"/>
    <cellStyle name="注释 2 4 2 3 4" xfId="52488"/>
    <cellStyle name="注释 2 4 2 3 4 2" xfId="52489"/>
    <cellStyle name="注释 2 4 2 3 4 2 2" xfId="52490"/>
    <cellStyle name="注释 2 4 2 3 4 3" xfId="52491"/>
    <cellStyle name="注释 2 4 2 3 4 3 2" xfId="52492"/>
    <cellStyle name="注释 2 4 2 3 4 4" xfId="52493"/>
    <cellStyle name="注释 2 4 2 3 5" xfId="52494"/>
    <cellStyle name="注释 2 4 2 3 5 2" xfId="52495"/>
    <cellStyle name="注释 2 4 2 3 6" xfId="52496"/>
    <cellStyle name="注释 2 4 2 3 6 2" xfId="52497"/>
    <cellStyle name="注释 2 4 2 4" xfId="52498"/>
    <cellStyle name="注释 2 4 2 4 2" xfId="52499"/>
    <cellStyle name="注释 2 4 2 4 2 2" xfId="52500"/>
    <cellStyle name="注释 2 4 2 4 2 2 2" xfId="52501"/>
    <cellStyle name="注释 2 4 2 4 2 2 2 2" xfId="52502"/>
    <cellStyle name="注释 2 4 2 4 2 2 3" xfId="52503"/>
    <cellStyle name="注释 2 4 2 4 2 2 3 2" xfId="52504"/>
    <cellStyle name="注释 2 4 2 4 2 2 4" xfId="52505"/>
    <cellStyle name="注释 2 4 2 4 2 3" xfId="52506"/>
    <cellStyle name="注释 2 4 2 4 2 3 2" xfId="52507"/>
    <cellStyle name="注释 2 4 2 4 2 4" xfId="52508"/>
    <cellStyle name="注释 2 4 2 4 2 4 2" xfId="52509"/>
    <cellStyle name="注释 2 4 2 4 2 5" xfId="52510"/>
    <cellStyle name="注释 2 4 2 4 3" xfId="52511"/>
    <cellStyle name="注释 2 4 2 4 3 2" xfId="52512"/>
    <cellStyle name="注释 2 4 2 4 3 2 2" xfId="52513"/>
    <cellStyle name="注释 2 4 2 4 3 2 2 2" xfId="52514"/>
    <cellStyle name="注释 2 4 2 4 3 2 3" xfId="52515"/>
    <cellStyle name="注释 2 4 2 4 3 2 3 2" xfId="52516"/>
    <cellStyle name="注释 2 4 2 4 3 2 4" xfId="52517"/>
    <cellStyle name="注释 2 4 2 4 3 3" xfId="52518"/>
    <cellStyle name="注释 2 4 2 4 3 3 2" xfId="52519"/>
    <cellStyle name="注释 2 4 2 4 3 4" xfId="52520"/>
    <cellStyle name="注释 2 4 2 4 3 4 2" xfId="52521"/>
    <cellStyle name="注释 2 4 2 4 3 5" xfId="52522"/>
    <cellStyle name="注释 2 4 2 4 4" xfId="52523"/>
    <cellStyle name="注释 2 4 2 4 4 2" xfId="52524"/>
    <cellStyle name="注释 2 4 2 4 4 2 2" xfId="52525"/>
    <cellStyle name="注释 2 4 2 4 4 3" xfId="52526"/>
    <cellStyle name="注释 2 4 2 4 4 3 2" xfId="52527"/>
    <cellStyle name="注释 2 4 2 4 4 4" xfId="52528"/>
    <cellStyle name="注释 2 4 2 4 5" xfId="52529"/>
    <cellStyle name="注释 2 4 2 4 5 2" xfId="52530"/>
    <cellStyle name="注释 2 4 2 4 6" xfId="52531"/>
    <cellStyle name="注释 2 4 2 4 6 2" xfId="52532"/>
    <cellStyle name="注释 2 4 2 4 7" xfId="52533"/>
    <cellStyle name="注释 2 4 2 5" xfId="52534"/>
    <cellStyle name="注释 2 4 2 5 2" xfId="52535"/>
    <cellStyle name="注释 2 4 2 5 2 2" xfId="52536"/>
    <cellStyle name="注释 2 4 2 5 2 2 2" xfId="52537"/>
    <cellStyle name="注释 2 4 2 5 2 3" xfId="52538"/>
    <cellStyle name="注释 2 4 2 5 2 3 2" xfId="52539"/>
    <cellStyle name="注释 2 4 2 5 3" xfId="52540"/>
    <cellStyle name="注释 2 4 2 5 3 2" xfId="52541"/>
    <cellStyle name="注释 2 4 2 5 4" xfId="52542"/>
    <cellStyle name="注释 2 4 2 5 4 2" xfId="52543"/>
    <cellStyle name="注释 2 4 2 5 5" xfId="52544"/>
    <cellStyle name="注释 2 4 2 6" xfId="52545"/>
    <cellStyle name="注释 2 4 2 6 2" xfId="52546"/>
    <cellStyle name="注释 2 4 2 6 2 2" xfId="52547"/>
    <cellStyle name="注释 2 4 2 6 3" xfId="52548"/>
    <cellStyle name="注释 2 4 2 6 3 2" xfId="52549"/>
    <cellStyle name="注释 2 4 2 6 4" xfId="52550"/>
    <cellStyle name="注释 2 4 2 7" xfId="52551"/>
    <cellStyle name="注释 2 4 2 7 2" xfId="52552"/>
    <cellStyle name="注释 2 4 2 8" xfId="52553"/>
    <cellStyle name="注释 2 4 2 8 2" xfId="52554"/>
    <cellStyle name="注释 2 4 2 9" xfId="52555"/>
    <cellStyle name="注释 2 4 3" xfId="52556"/>
    <cellStyle name="注释 2 4 3 2" xfId="52557"/>
    <cellStyle name="注释 2 4 3 2 2" xfId="52558"/>
    <cellStyle name="注释 2 4 3 2 2 2" xfId="52559"/>
    <cellStyle name="注释 2 4 3 2 2 2 2" xfId="52560"/>
    <cellStyle name="注释 2 4 3 2 2 2 2 2" xfId="52561"/>
    <cellStyle name="注释 2 4 3 2 2 2 2 2 2" xfId="52562"/>
    <cellStyle name="注释 2 4 3 2 2 2 2 3" xfId="52563"/>
    <cellStyle name="注释 2 4 3 2 2 2 2 3 2" xfId="52564"/>
    <cellStyle name="注释 2 4 3 2 2 2 2 4" xfId="52565"/>
    <cellStyle name="注释 2 4 3 2 2 2 3" xfId="52566"/>
    <cellStyle name="注释 2 4 3 2 2 2 3 2" xfId="52567"/>
    <cellStyle name="注释 2 4 3 2 2 2 4" xfId="52568"/>
    <cellStyle name="注释 2 4 3 2 2 2 4 2" xfId="52569"/>
    <cellStyle name="注释 2 4 3 2 2 2 5" xfId="52570"/>
    <cellStyle name="注释 2 4 3 2 2 3" xfId="52571"/>
    <cellStyle name="注释 2 4 3 2 2 3 2" xfId="52572"/>
    <cellStyle name="注释 2 4 3 2 2 3 2 2" xfId="52573"/>
    <cellStyle name="注释 2 4 3 2 2 3 3" xfId="52574"/>
    <cellStyle name="注释 2 4 3 2 2 3 3 2" xfId="52575"/>
    <cellStyle name="注释 2 4 3 2 2 3 4" xfId="52576"/>
    <cellStyle name="注释 2 4 3 2 2 4" xfId="52577"/>
    <cellStyle name="注释 2 4 3 2 2 4 2" xfId="52578"/>
    <cellStyle name="注释 2 4 3 2 2 5" xfId="52579"/>
    <cellStyle name="注释 2 4 3 2 2 5 2" xfId="52580"/>
    <cellStyle name="注释 2 4 3 2 2 6" xfId="52581"/>
    <cellStyle name="注释 2 4 3 2 3" xfId="52582"/>
    <cellStyle name="注释 2 4 3 2 3 2" xfId="52583"/>
    <cellStyle name="注释 2 4 3 2 3 2 2" xfId="52584"/>
    <cellStyle name="注释 2 4 3 2 3 2 2 2" xfId="52585"/>
    <cellStyle name="注释 2 4 3 2 3 2 3" xfId="52586"/>
    <cellStyle name="注释 2 4 3 2 3 2 3 2" xfId="52587"/>
    <cellStyle name="注释 2 4 3 2 3 2 4" xfId="52588"/>
    <cellStyle name="注释 2 4 3 2 3 3" xfId="52589"/>
    <cellStyle name="注释 2 4 3 2 3 3 2" xfId="52590"/>
    <cellStyle name="注释 2 4 3 2 3 4" xfId="52591"/>
    <cellStyle name="注释 2 4 3 2 3 4 2" xfId="52592"/>
    <cellStyle name="注释 2 4 3 2 3 5" xfId="52593"/>
    <cellStyle name="注释 2 4 3 2 4" xfId="52594"/>
    <cellStyle name="注释 2 4 3 2 4 2" xfId="52595"/>
    <cellStyle name="注释 2 4 3 2 4 2 2" xfId="52596"/>
    <cellStyle name="注释 2 4 3 2 4 3" xfId="52597"/>
    <cellStyle name="注释 2 4 3 2 4 3 2" xfId="52598"/>
    <cellStyle name="注释 2 4 3 2 4 4" xfId="52599"/>
    <cellStyle name="注释 2 4 3 2 5" xfId="52600"/>
    <cellStyle name="注释 2 4 3 2 5 2" xfId="52601"/>
    <cellStyle name="注释 2 4 3 2 6" xfId="52602"/>
    <cellStyle name="注释 2 4 3 2 7" xfId="52603"/>
    <cellStyle name="注释 2 4 3 3" xfId="52604"/>
    <cellStyle name="注释 2 4 3 3 2" xfId="52605"/>
    <cellStyle name="注释 2 4 3 3 2 2" xfId="52606"/>
    <cellStyle name="注释 2 4 3 3 2 2 2" xfId="52607"/>
    <cellStyle name="注释 2 4 3 3 2 2 3" xfId="52608"/>
    <cellStyle name="注释 2 4 3 3 2 2 4" xfId="52609"/>
    <cellStyle name="注释 2 4 3 3 2 3" xfId="52610"/>
    <cellStyle name="注释 2 4 3 3 2 3 2" xfId="52611"/>
    <cellStyle name="注释 2 4 3 3 2 4" xfId="52612"/>
    <cellStyle name="注释 2 4 3 3 2 4 2" xfId="52613"/>
    <cellStyle name="注释 2 4 3 3 2 5" xfId="52614"/>
    <cellStyle name="注释 2 4 3 3 3" xfId="52615"/>
    <cellStyle name="注释 2 4 3 3 3 2" xfId="52616"/>
    <cellStyle name="注释 2 4 3 3 3 2 2" xfId="52617"/>
    <cellStyle name="注释 2 4 3 3 3 2 4" xfId="52618"/>
    <cellStyle name="注释 2 4 3 3 3 3" xfId="52619"/>
    <cellStyle name="注释 2 4 3 3 3 3 2" xfId="52620"/>
    <cellStyle name="注释 2 4 3 3 3 4" xfId="52621"/>
    <cellStyle name="注释 2 4 3 3 3 4 2" xfId="52622"/>
    <cellStyle name="注释 2 4 3 3 3 5" xfId="52623"/>
    <cellStyle name="注释 2 4 3 3 4" xfId="52624"/>
    <cellStyle name="注释 2 4 3 3 4 2" xfId="52625"/>
    <cellStyle name="注释 2 4 3 3 4 2 2" xfId="52626"/>
    <cellStyle name="注释 2 4 3 3 4 3" xfId="52627"/>
    <cellStyle name="注释 2 4 3 3 4 3 2" xfId="52628"/>
    <cellStyle name="注释 2 4 3 3 4 4" xfId="52629"/>
    <cellStyle name="注释 2 4 3 3 5" xfId="52630"/>
    <cellStyle name="注释 2 4 3 3 5 2" xfId="52631"/>
    <cellStyle name="注释 2 4 3 3 6" xfId="52632"/>
    <cellStyle name="注释 2 4 3 3 7" xfId="52633"/>
    <cellStyle name="注释 2 4 3 4" xfId="52634"/>
    <cellStyle name="注释 2 4 3 4 2" xfId="52635"/>
    <cellStyle name="注释 2 4 3 4 2 2" xfId="52636"/>
    <cellStyle name="注释 2 4 3 4 2 2 2" xfId="52637"/>
    <cellStyle name="注释 2 4 3 4 2 3" xfId="52638"/>
    <cellStyle name="注释 2 4 3 4 2 3 2" xfId="52639"/>
    <cellStyle name="注释 2 4 3 4 2 4" xfId="52640"/>
    <cellStyle name="注释 2 4 3 4 3" xfId="52641"/>
    <cellStyle name="注释 2 4 3 4 3 2" xfId="52642"/>
    <cellStyle name="注释 2 4 3 4 4" xfId="52643"/>
    <cellStyle name="注释 2 4 3 4 4 2" xfId="52644"/>
    <cellStyle name="注释 2 4 3 4 5" xfId="52645"/>
    <cellStyle name="注释 2 4 3 5" xfId="52646"/>
    <cellStyle name="注释 2 4 3 5 2" xfId="52647"/>
    <cellStyle name="注释 2 4 3 5 2 2" xfId="52648"/>
    <cellStyle name="注释 2 4 3 5 3" xfId="52649"/>
    <cellStyle name="注释 2 4 3 5 3 2" xfId="52650"/>
    <cellStyle name="注释 2 4 3 5 4" xfId="52651"/>
    <cellStyle name="注释 2 4 3 6" xfId="52652"/>
    <cellStyle name="注释 2 4 3 6 2" xfId="52653"/>
    <cellStyle name="注释 2 4 3 7" xfId="52654"/>
    <cellStyle name="注释 2 4 3 8" xfId="52655"/>
    <cellStyle name="注释 2 4 4 2" xfId="52656"/>
    <cellStyle name="注释 2 4 4 2 2" xfId="52657"/>
    <cellStyle name="注释 2 4 4 2 2 2" xfId="52658"/>
    <cellStyle name="注释 2 4 4 2 2 2 2" xfId="52659"/>
    <cellStyle name="注释 2 4 4 2 2 2 2 2" xfId="52660"/>
    <cellStyle name="注释 2 4 4 2 2 2 3" xfId="52661"/>
    <cellStyle name="注释 2 4 4 2 2 2 3 2" xfId="52662"/>
    <cellStyle name="注释 2 4 4 2 2 2 4" xfId="52663"/>
    <cellStyle name="注释 2 4 4 2 2 3" xfId="52664"/>
    <cellStyle name="注释 2 4 4 2 2 4" xfId="52665"/>
    <cellStyle name="注释 2 4 4 2 2 5" xfId="52666"/>
    <cellStyle name="注释 2 4 4 2 3" xfId="52667"/>
    <cellStyle name="注释 2 4 4 2 3 2" xfId="52668"/>
    <cellStyle name="注释 2 4 4 2 3 2 2" xfId="52669"/>
    <cellStyle name="注释 2 4 4 2 3 3" xfId="52670"/>
    <cellStyle name="注释 2 4 4 2 3 3 2" xfId="52671"/>
    <cellStyle name="注释 2 4 4 2 3 4" xfId="52672"/>
    <cellStyle name="注释 2 4 4 2 4" xfId="52673"/>
    <cellStyle name="注释 2 4 4 2 4 2" xfId="52674"/>
    <cellStyle name="注释 2 4 4 2 5" xfId="52675"/>
    <cellStyle name="注释 2 4 4 2 5 2" xfId="52676"/>
    <cellStyle name="注释 2 4 4 2 6" xfId="52677"/>
    <cellStyle name="注释 2 4 4 3" xfId="52678"/>
    <cellStyle name="注释 2 4 4 3 2" xfId="52679"/>
    <cellStyle name="注释 2 4 4 3 2 2" xfId="52680"/>
    <cellStyle name="注释 2 4 4 3 2 2 2" xfId="52681"/>
    <cellStyle name="注释 2 4 4 3 2 3" xfId="52682"/>
    <cellStyle name="注释 2 4 4 3 2 4" xfId="52683"/>
    <cellStyle name="注释 2 4 4 3 3" xfId="52684"/>
    <cellStyle name="注释 2 4 4 3 3 2" xfId="52685"/>
    <cellStyle name="注释 2 4 4 3 4" xfId="52686"/>
    <cellStyle name="注释 2 4 4 3 4 2" xfId="52687"/>
    <cellStyle name="注释 2 4 4 3 5" xfId="52688"/>
    <cellStyle name="注释 2 4 4 4" xfId="52689"/>
    <cellStyle name="注释 2 4 4 4 2" xfId="52690"/>
    <cellStyle name="注释 2 4 4 4 2 2" xfId="52691"/>
    <cellStyle name="注释 2 4 4 4 3" xfId="52692"/>
    <cellStyle name="注释 2 4 4 4 3 2" xfId="52693"/>
    <cellStyle name="注释 2 4 4 4 4" xfId="52694"/>
    <cellStyle name="注释 2 4 4 5" xfId="52695"/>
    <cellStyle name="注释 2 4 4 5 2" xfId="52696"/>
    <cellStyle name="注释 2 4 4 6" xfId="52697"/>
    <cellStyle name="注释 2 4 4 6 2" xfId="52698"/>
    <cellStyle name="注释 2 4 4 7" xfId="52699"/>
    <cellStyle name="注释 2 4 5" xfId="52700"/>
    <cellStyle name="注释 2 4 5 2" xfId="52701"/>
    <cellStyle name="注释 2 4 5 2 2" xfId="52702"/>
    <cellStyle name="注释 2 4 5 2 2 2" xfId="52703"/>
    <cellStyle name="注释 2 4 5 2 2 2 2" xfId="52704"/>
    <cellStyle name="注释 2 4 5 2 2 3" xfId="52705"/>
    <cellStyle name="注释 2 4 5 2 2 3 2" xfId="52706"/>
    <cellStyle name="注释 2 4 5 2 2 4" xfId="52707"/>
    <cellStyle name="注释 2 4 5 2 3" xfId="52708"/>
    <cellStyle name="注释 2 4 5 2 3 2" xfId="52709"/>
    <cellStyle name="注释 2 4 5 2 4" xfId="52710"/>
    <cellStyle name="注释 2 4 5 2 4 2" xfId="52711"/>
    <cellStyle name="注释 2 4 5 2 5" xfId="52712"/>
    <cellStyle name="注释 2 4 5 3" xfId="52713"/>
    <cellStyle name="注释 2 4 5 3 2" xfId="52714"/>
    <cellStyle name="注释 2 4 5 3 2 2" xfId="52715"/>
    <cellStyle name="注释 2 4 5 3 2 2 2" xfId="52716"/>
    <cellStyle name="注释 2 4 5 3 2 3" xfId="52717"/>
    <cellStyle name="注释 2 4 5 3 2 3 2" xfId="52718"/>
    <cellStyle name="注释 2 4 5 3 2 4" xfId="52719"/>
    <cellStyle name="注释 2 4 5 3 3" xfId="52720"/>
    <cellStyle name="注释 2 4 5 3 3 2" xfId="52721"/>
    <cellStyle name="注释 2 4 5 3 4" xfId="52722"/>
    <cellStyle name="注释 2 4 5 3 4 2" xfId="52723"/>
    <cellStyle name="注释 2 4 5 3 5" xfId="52724"/>
    <cellStyle name="注释 2 4 5 4" xfId="52725"/>
    <cellStyle name="注释 2 4 5 4 2" xfId="52726"/>
    <cellStyle name="注释 2 4 5 4 2 2" xfId="52727"/>
    <cellStyle name="注释 2 4 5 4 3" xfId="52728"/>
    <cellStyle name="注释 2 4 5 4 3 2" xfId="52729"/>
    <cellStyle name="注释 2 4 5 4 4" xfId="52730"/>
    <cellStyle name="注释 2 4 5 5" xfId="52731"/>
    <cellStyle name="注释 2 4 5 5 2" xfId="52732"/>
    <cellStyle name="注释 2 4 5 6" xfId="52733"/>
    <cellStyle name="注释 2 4 5 6 2" xfId="52734"/>
    <cellStyle name="注释 2 4 5 7" xfId="52735"/>
    <cellStyle name="注释 2 4 6" xfId="52736"/>
    <cellStyle name="注释 2 4 6 2" xfId="52737"/>
    <cellStyle name="注释 2 4 6 2 2" xfId="52738"/>
    <cellStyle name="注释 2 4 6 2 2 2" xfId="52739"/>
    <cellStyle name="注释 2 4 6 2 3" xfId="52740"/>
    <cellStyle name="注释 2 4 6 2 3 2" xfId="52741"/>
    <cellStyle name="注释 2 4 6 2 4" xfId="52742"/>
    <cellStyle name="注释 2 4 6 3" xfId="52743"/>
    <cellStyle name="注释 2 4 6 3 2" xfId="52744"/>
    <cellStyle name="注释 2 4 6 4" xfId="52745"/>
    <cellStyle name="注释 2 4 6 4 2" xfId="52746"/>
    <cellStyle name="注释 2 4 6 5" xfId="52747"/>
    <cellStyle name="注释 2 4 7 2" xfId="52748"/>
    <cellStyle name="注释 2 4 7 2 2" xfId="52749"/>
    <cellStyle name="注释 2 4 7 3" xfId="52750"/>
    <cellStyle name="注释 2 4 7 3 2" xfId="52751"/>
    <cellStyle name="注释 2 4 7 4" xfId="52752"/>
    <cellStyle name="注释 2 4 8 2" xfId="52753"/>
    <cellStyle name="注释 2 4 9" xfId="52754"/>
    <cellStyle name="注释 2 4 9 2" xfId="52755"/>
    <cellStyle name="注释 2 5" xfId="52756"/>
    <cellStyle name="注释 2 5 2" xfId="52757"/>
    <cellStyle name="注释 2 5 2 2" xfId="52758"/>
    <cellStyle name="注释 2 5 2 2 2" xfId="52759"/>
    <cellStyle name="注释 2 5 2 2 2 2" xfId="52760"/>
    <cellStyle name="注释 2 5 2 2 2 2 2" xfId="52761"/>
    <cellStyle name="注释 2 5 2 2 2 2 2 2" xfId="52762"/>
    <cellStyle name="注释 2 5 2 2 2 2 2 2 2" xfId="52763"/>
    <cellStyle name="注释 2 5 2 2 2 2 2 3" xfId="52764"/>
    <cellStyle name="注释 2 5 2 2 2 2 2 3 2" xfId="52765"/>
    <cellStyle name="注释 2 5 2 2 2 2 2 4" xfId="52766"/>
    <cellStyle name="注释 2 5 2 2 2 2 3" xfId="52767"/>
    <cellStyle name="注释 2 5 2 2 2 2 4" xfId="52768"/>
    <cellStyle name="注释 2 5 2 2 2 2 5" xfId="52769"/>
    <cellStyle name="注释 2 5 2 2 2 3" xfId="52770"/>
    <cellStyle name="注释 2 5 2 2 2 3 2" xfId="52771"/>
    <cellStyle name="注释 2 5 2 2 2 3 2 2" xfId="52772"/>
    <cellStyle name="注释 2 5 2 2 2 3 3" xfId="52773"/>
    <cellStyle name="注释 2 5 2 2 2 3 4" xfId="52774"/>
    <cellStyle name="注释 2 5 2 2 2 4" xfId="52775"/>
    <cellStyle name="注释 2 5 2 2 2 4 2" xfId="52776"/>
    <cellStyle name="注释 2 5 2 2 2 5" xfId="52777"/>
    <cellStyle name="注释 2 5 2 2 2 5 2" xfId="52778"/>
    <cellStyle name="注释 2 5 2 2 2 6" xfId="52779"/>
    <cellStyle name="注释 2 5 2 2 3" xfId="52780"/>
    <cellStyle name="注释 2 5 2 2 3 2" xfId="52781"/>
    <cellStyle name="注释 2 5 2 2 3 2 2" xfId="52782"/>
    <cellStyle name="注释 2 5 2 2 3 2 2 2" xfId="52783"/>
    <cellStyle name="注释 2 5 2 2 3 2 3" xfId="52784"/>
    <cellStyle name="注释 2 5 2 2 3 2 4" xfId="52785"/>
    <cellStyle name="注释 2 5 2 2 3 3" xfId="52786"/>
    <cellStyle name="注释 2 5 2 2 3 3 2" xfId="52787"/>
    <cellStyle name="注释 2 5 2 2 3 4" xfId="52788"/>
    <cellStyle name="注释 2 5 2 2 3 4 2" xfId="52789"/>
    <cellStyle name="注释 2 5 2 2 3 5" xfId="52790"/>
    <cellStyle name="注释 2 5 2 2 4" xfId="52791"/>
    <cellStyle name="注释 2 5 2 2 4 2" xfId="52792"/>
    <cellStyle name="注释 2 5 2 2 4 2 2" xfId="52793"/>
    <cellStyle name="注释 2 5 2 2 4 3" xfId="52794"/>
    <cellStyle name="注释 2 5 2 2 4 3 2" xfId="52795"/>
    <cellStyle name="注释 2 5 2 2 4 4" xfId="52796"/>
    <cellStyle name="注释 2 5 2 2 5" xfId="52797"/>
    <cellStyle name="注释 2 5 2 2 5 2" xfId="52798"/>
    <cellStyle name="注释 2 5 2 2 6" xfId="52799"/>
    <cellStyle name="注释 2 5 2 2 6 2" xfId="52800"/>
    <cellStyle name="注释 2 5 2 2 7" xfId="52801"/>
    <cellStyle name="注释 2 5 2 3" xfId="52802"/>
    <cellStyle name="注释 2 5 2 3 2" xfId="52803"/>
    <cellStyle name="注释 2 5 2 3 2 2" xfId="52804"/>
    <cellStyle name="注释 2 5 2 3 2 2 2" xfId="52805"/>
    <cellStyle name="注释 2 5 2 3 2 2 2 2" xfId="52806"/>
    <cellStyle name="注释 2 5 2 3 2 2 3" xfId="52807"/>
    <cellStyle name="注释 2 5 2 3 2 2 4" xfId="52808"/>
    <cellStyle name="注释 2 5 2 3 2 3" xfId="52809"/>
    <cellStyle name="注释 2 5 2 3 2 3 2" xfId="52810"/>
    <cellStyle name="注释 2 5 2 3 2 4" xfId="52811"/>
    <cellStyle name="注释 2 5 2 3 2 4 2" xfId="52812"/>
    <cellStyle name="注释 2 5 2 3 2 5" xfId="52813"/>
    <cellStyle name="注释 2 5 2 3 3" xfId="52814"/>
    <cellStyle name="注释 2 5 2 3 3 2" xfId="52815"/>
    <cellStyle name="注释 2 5 2 3 3 2 2" xfId="52816"/>
    <cellStyle name="注释 2 5 2 3 3 2 2 2" xfId="52817"/>
    <cellStyle name="注释 2 5 2 3 3 2 3 2" xfId="52818"/>
    <cellStyle name="注释 2 5 2 3 3 2 4" xfId="52819"/>
    <cellStyle name="注释 2 5 2 3 3 3" xfId="52820"/>
    <cellStyle name="注释 2 5 2 3 3 3 2" xfId="52821"/>
    <cellStyle name="注释 2 5 2 3 3 4" xfId="52822"/>
    <cellStyle name="注释 2 5 2 3 3 4 2" xfId="52823"/>
    <cellStyle name="注释 2 5 2 3 4" xfId="52824"/>
    <cellStyle name="注释 2 5 2 3 4 2" xfId="52825"/>
    <cellStyle name="注释 2 5 2 3 4 2 2" xfId="52826"/>
    <cellStyle name="注释 2 5 2 3 4 3" xfId="52827"/>
    <cellStyle name="注释 2 5 2 3 4 3 2" xfId="52828"/>
    <cellStyle name="注释 2 5 2 3 4 4" xfId="52829"/>
    <cellStyle name="注释 2 5 2 3 5" xfId="52830"/>
    <cellStyle name="注释 2 5 2 3 5 2" xfId="52831"/>
    <cellStyle name="注释 2 5 2 3 6" xfId="52832"/>
    <cellStyle name="注释 2 5 2 3 6 2" xfId="52833"/>
    <cellStyle name="注释 2 5 2 3 7" xfId="52834"/>
    <cellStyle name="注释 2 5 2 4" xfId="52835"/>
    <cellStyle name="注释 2 5 2 4 2" xfId="52836"/>
    <cellStyle name="注释 2 5 2 4 2 2" xfId="52837"/>
    <cellStyle name="注释 2 5 2 4 2 2 2" xfId="52838"/>
    <cellStyle name="注释 2 5 2 4 2 3" xfId="52839"/>
    <cellStyle name="注释 2 5 2 4 2 3 2" xfId="52840"/>
    <cellStyle name="注释 2 5 2 4 2 4" xfId="52841"/>
    <cellStyle name="注释 2 5 2 4 3" xfId="52842"/>
    <cellStyle name="注释 2 5 2 4 3 2" xfId="52843"/>
    <cellStyle name="注释 2 5 2 4 4" xfId="52844"/>
    <cellStyle name="注释 2 5 2 4 4 2" xfId="52845"/>
    <cellStyle name="注释 2 5 2 4 5" xfId="52846"/>
    <cellStyle name="注释 2 5 2 5" xfId="52847"/>
    <cellStyle name="注释 2 5 2 5 2" xfId="52848"/>
    <cellStyle name="注释 2 5 2 5 3" xfId="52849"/>
    <cellStyle name="注释 2 5 2 5 4" xfId="52850"/>
    <cellStyle name="注释 2 5 2 6" xfId="52851"/>
    <cellStyle name="注释 2 5 2 6 2" xfId="52852"/>
    <cellStyle name="注释 2 5 2 7" xfId="52853"/>
    <cellStyle name="注释 2 5 2 7 2" xfId="52854"/>
    <cellStyle name="注释 2 5 3" xfId="52855"/>
    <cellStyle name="注释 2 5 3 2" xfId="52856"/>
    <cellStyle name="注释 2 5 3 2 2" xfId="52857"/>
    <cellStyle name="注释 2 5 3 2 2 2" xfId="52858"/>
    <cellStyle name="注释 2 5 3 2 2 2 2" xfId="52859"/>
    <cellStyle name="注释 2 5 3 2 2 2 2 2" xfId="52860"/>
    <cellStyle name="注释 2 5 3 2 2 2 3" xfId="52861"/>
    <cellStyle name="注释 2 5 3 2 2 2 3 2" xfId="52862"/>
    <cellStyle name="注释 2 5 3 2 2 3" xfId="52863"/>
    <cellStyle name="注释 2 5 3 2 2 3 2" xfId="52864"/>
    <cellStyle name="注释 2 5 3 2 2 4" xfId="52865"/>
    <cellStyle name="注释 2 5 3 2 2 4 2" xfId="52866"/>
    <cellStyle name="注释 2 5 3 2 2 5" xfId="52867"/>
    <cellStyle name="注释 2 5 3 2 3" xfId="52868"/>
    <cellStyle name="注释 2 5 3 2 3 2" xfId="52869"/>
    <cellStyle name="注释 2 5 3 2 3 3" xfId="52870"/>
    <cellStyle name="注释 2 5 3 2 3 3 2" xfId="52871"/>
    <cellStyle name="注释 2 5 3 2 3 4" xfId="52872"/>
    <cellStyle name="注释 2 5 3 2 4" xfId="52873"/>
    <cellStyle name="注释 2 5 3 2 4 2" xfId="52874"/>
    <cellStyle name="注释 2 5 3 2 5" xfId="52875"/>
    <cellStyle name="注释 2 5 3 2 5 2" xfId="52876"/>
    <cellStyle name="注释 2 5 3 2 6" xfId="52877"/>
    <cellStyle name="注释 2 5 3 3" xfId="52878"/>
    <cellStyle name="注释 2 5 3 3 2" xfId="52879"/>
    <cellStyle name="注释 2 5 3 3 2 2" xfId="52880"/>
    <cellStyle name="注释 2 5 3 3 2 2 2" xfId="52881"/>
    <cellStyle name="注释 2 5 3 3 2 3" xfId="52882"/>
    <cellStyle name="注释 2 5 3 3 2 3 2" xfId="52883"/>
    <cellStyle name="注释 2 5 3 3 2 4" xfId="52884"/>
    <cellStyle name="注释 2 5 3 3 3" xfId="52885"/>
    <cellStyle name="注释 2 5 3 3 3 2" xfId="52886"/>
    <cellStyle name="注释 2 5 3 3 4" xfId="52887"/>
    <cellStyle name="注释 2 5 3 3 4 2" xfId="52888"/>
    <cellStyle name="注释 2 5 3 3 5" xfId="52889"/>
    <cellStyle name="注释 2 5 3 4" xfId="52890"/>
    <cellStyle name="注释 2 5 3 4 2" xfId="52891"/>
    <cellStyle name="注释 2 5 3 4 2 2" xfId="52892"/>
    <cellStyle name="注释 2 5 3 4 3" xfId="52893"/>
    <cellStyle name="注释 2 5 3 4 3 2" xfId="52894"/>
    <cellStyle name="注释 2 5 3 4 4" xfId="52895"/>
    <cellStyle name="注释 2 5 3 5" xfId="52896"/>
    <cellStyle name="注释 2 5 3 5 2" xfId="52897"/>
    <cellStyle name="注释 2 5 3 6" xfId="52898"/>
    <cellStyle name="注释 2 5 3 6 2" xfId="52899"/>
    <cellStyle name="注释 2 5 3 7" xfId="52900"/>
    <cellStyle name="注释 2 5 4" xfId="52901"/>
    <cellStyle name="注释 2 5 4 2" xfId="52902"/>
    <cellStyle name="注释 2 5 4 2 2" xfId="52903"/>
    <cellStyle name="注释 2 5 4 2 2 2" xfId="52904"/>
    <cellStyle name="注释 2 5 4 2 2 2 2" xfId="52905"/>
    <cellStyle name="注释 2 5 4 2 2 3" xfId="52906"/>
    <cellStyle name="注释 2 5 4 2 2 3 2" xfId="52907"/>
    <cellStyle name="注释 2 5 4 2 2 4" xfId="52908"/>
    <cellStyle name="注释 2 5 4 2 3" xfId="52909"/>
    <cellStyle name="注释 2 5 4 2 3 2" xfId="52910"/>
    <cellStyle name="注释 2 5 4 2 4" xfId="52911"/>
    <cellStyle name="注释 2 5 4 2 4 2" xfId="52912"/>
    <cellStyle name="注释 2 5 4 2 5" xfId="52913"/>
    <cellStyle name="注释 2 5 4 3" xfId="52914"/>
    <cellStyle name="注释 2 5 4 3 2" xfId="52915"/>
    <cellStyle name="注释 2 5 4 3 2 2" xfId="52916"/>
    <cellStyle name="注释 2 5 4 3 2 2 2" xfId="52917"/>
    <cellStyle name="注释 2 5 4 3 2 3" xfId="52918"/>
    <cellStyle name="注释 2 5 4 3 2 3 2" xfId="52919"/>
    <cellStyle name="注释 2 5 4 3 2 4" xfId="52920"/>
    <cellStyle name="注释 2 5 4 3 3" xfId="52921"/>
    <cellStyle name="注释 2 5 4 3 3 2" xfId="52922"/>
    <cellStyle name="注释 2 5 4 3 4" xfId="52923"/>
    <cellStyle name="注释 2 5 4 3 4 2" xfId="52924"/>
    <cellStyle name="注释 2 5 4 3 5" xfId="52925"/>
    <cellStyle name="注释 2 5 4 4" xfId="52926"/>
    <cellStyle name="注释 2 5 4 4 2" xfId="52927"/>
    <cellStyle name="注释 2 5 4 4 2 2" xfId="52928"/>
    <cellStyle name="注释 2 5 4 4 3" xfId="52929"/>
    <cellStyle name="注释 2 5 4 4 3 2" xfId="52930"/>
    <cellStyle name="注释 2 5 4 4 4" xfId="52931"/>
    <cellStyle name="注释 2 5 4 5" xfId="52932"/>
    <cellStyle name="注释 2 5 4 5 2" xfId="52933"/>
    <cellStyle name="注释 2 5 4 6" xfId="52934"/>
    <cellStyle name="注释 2 5 4 6 2" xfId="52935"/>
    <cellStyle name="注释 2 5 4 7" xfId="52936"/>
    <cellStyle name="注释 2 5 5" xfId="52937"/>
    <cellStyle name="注释 2 5 5 2" xfId="52938"/>
    <cellStyle name="注释 2 5 5 2 2" xfId="52939"/>
    <cellStyle name="注释 2 5 5 2 2 2" xfId="52940"/>
    <cellStyle name="注释 2 5 5 2 3" xfId="52941"/>
    <cellStyle name="注释 2 5 5 2 3 2" xfId="52942"/>
    <cellStyle name="注释 2 5 5 2 4" xfId="52943"/>
    <cellStyle name="注释 2 5 5 3" xfId="52944"/>
    <cellStyle name="注释 2 5 5 3 2" xfId="52945"/>
    <cellStyle name="注释 2 5 5 4" xfId="52946"/>
    <cellStyle name="注释 2 5 5 4 2" xfId="52947"/>
    <cellStyle name="注释 2 5 5 5" xfId="52948"/>
    <cellStyle name="注释 2 5 6" xfId="52949"/>
    <cellStyle name="注释 2 5 6 2" xfId="52950"/>
    <cellStyle name="注释 2 5 6 2 2" xfId="52951"/>
    <cellStyle name="注释 2 5 6 3" xfId="52952"/>
    <cellStyle name="注释 2 5 6 3 2" xfId="52953"/>
    <cellStyle name="注释 2 5 6 4" xfId="52954"/>
    <cellStyle name="注释 2 5 7" xfId="52955"/>
    <cellStyle name="注释 2 5 7 2" xfId="52956"/>
    <cellStyle name="注释 2 5 8" xfId="52957"/>
    <cellStyle name="注释 2 5 8 2" xfId="52958"/>
    <cellStyle name="注释 2 5 9" xfId="52959"/>
    <cellStyle name="注释 2 6" xfId="52960"/>
    <cellStyle name="注释 2 6 2" xfId="52961"/>
    <cellStyle name="注释 2 6 2 2" xfId="52962"/>
    <cellStyle name="注释 2 6 2 2 2" xfId="52963"/>
    <cellStyle name="注释 2 6 2 2 2 2" xfId="52964"/>
    <cellStyle name="注释 2 6 2 2 2 2 2" xfId="52965"/>
    <cellStyle name="注释 2 6 2 2 2 2 2 2" xfId="52966"/>
    <cellStyle name="注释 2 6 2 2 2 2 3" xfId="52967"/>
    <cellStyle name="注释 2 6 2 2 2 2 4" xfId="52968"/>
    <cellStyle name="注释 2 6 2 2 2 3" xfId="52969"/>
    <cellStyle name="注释 2 6 2 2 2 3 2" xfId="52970"/>
    <cellStyle name="注释 2 6 2 2 2 4" xfId="52971"/>
    <cellStyle name="注释 2 6 2 2 2 4 2" xfId="52972"/>
    <cellStyle name="注释 2 6 2 2 2 5" xfId="52973"/>
    <cellStyle name="注释 2 6 2 2 3" xfId="52974"/>
    <cellStyle name="注释 2 6 2 2 3 2" xfId="52975"/>
    <cellStyle name="注释 2 6 2 2 3 2 2" xfId="52976"/>
    <cellStyle name="注释 2 6 2 2 3 3" xfId="52977"/>
    <cellStyle name="注释 2 6 2 2 3 3 2" xfId="52978"/>
    <cellStyle name="注释 2 6 2 2 3 4" xfId="52979"/>
    <cellStyle name="注释 2 6 2 2 4" xfId="52980"/>
    <cellStyle name="注释 2 6 2 2 4 2" xfId="52981"/>
    <cellStyle name="注释 2 6 2 2 5" xfId="52982"/>
    <cellStyle name="注释 2 6 2 2 5 2" xfId="52983"/>
    <cellStyle name="注释 2 6 2 2 6" xfId="52984"/>
    <cellStyle name="注释 2 6 2 3" xfId="52985"/>
    <cellStyle name="注释 2 6 2 3 2" xfId="52986"/>
    <cellStyle name="注释 2 6 2 3 2 2" xfId="52987"/>
    <cellStyle name="注释 2 6 2 3 2 2 2" xfId="52988"/>
    <cellStyle name="注释 2 6 2 3 2 3" xfId="52989"/>
    <cellStyle name="注释 2 6 2 3 2 3 2" xfId="52990"/>
    <cellStyle name="注释 2 6 2 3 2 4" xfId="52991"/>
    <cellStyle name="注释 2 6 2 3 3" xfId="52992"/>
    <cellStyle name="注释 2 6 2 3 3 2" xfId="52993"/>
    <cellStyle name="注释 2 6 2 3 4" xfId="52994"/>
    <cellStyle name="注释 2 6 2 3 4 2" xfId="52995"/>
    <cellStyle name="注释 2 6 2 3 5" xfId="52996"/>
    <cellStyle name="注释 2 6 2 4" xfId="52997"/>
    <cellStyle name="注释 2 6 2 4 2" xfId="52998"/>
    <cellStyle name="注释 2 6 2 4 2 2" xfId="52999"/>
    <cellStyle name="注释 2 6 2 4 3" xfId="53000"/>
    <cellStyle name="注释 2 6 2 4 3 2" xfId="53001"/>
    <cellStyle name="注释 2 6 2 4 4" xfId="53002"/>
    <cellStyle name="注释 2 6 2 5" xfId="53003"/>
    <cellStyle name="注释 2 6 2 5 2" xfId="53004"/>
    <cellStyle name="注释 2 6 2 6" xfId="53005"/>
    <cellStyle name="注释 2 6 2 6 2" xfId="53006"/>
    <cellStyle name="注释 2 6 2 7" xfId="53007"/>
    <cellStyle name="注释 2 6 3" xfId="53008"/>
    <cellStyle name="注释 2 6 3 2" xfId="53009"/>
    <cellStyle name="注释 2 6 3 2 2" xfId="53010"/>
    <cellStyle name="注释 2 6 3 2 2 2" xfId="53011"/>
    <cellStyle name="注释 2 6 3 2 2 2 2" xfId="53012"/>
    <cellStyle name="注释 2 6 3 2 2 3" xfId="53013"/>
    <cellStyle name="注释 2 6 3 2 2 3 2" xfId="53014"/>
    <cellStyle name="注释 2 6 3 2 2 4" xfId="53015"/>
    <cellStyle name="注释 2 6 3 2 3" xfId="53016"/>
    <cellStyle name="注释 2 6 3 2 3 2" xfId="53017"/>
    <cellStyle name="注释 2 6 3 2 4" xfId="53018"/>
    <cellStyle name="注释 2 6 3 2 4 2" xfId="53019"/>
    <cellStyle name="注释 2 6 3 2 5" xfId="53020"/>
    <cellStyle name="注释 2 6 3 3 2" xfId="53021"/>
    <cellStyle name="注释 2 6 3 3 2 2" xfId="53022"/>
    <cellStyle name="注释 2 6 3 3 2 2 2" xfId="53023"/>
    <cellStyle name="注释 2 6 3 3 2 3" xfId="53024"/>
    <cellStyle name="注释 2 6 3 3 2 3 2" xfId="53025"/>
    <cellStyle name="注释 2 6 3 3 2 4" xfId="53026"/>
    <cellStyle name="注释 2 6 3 3 3" xfId="53027"/>
    <cellStyle name="注释 2 6 3 3 3 2" xfId="53028"/>
    <cellStyle name="注释 2 6 3 3 4" xfId="53029"/>
    <cellStyle name="注释 2 6 3 3 4 2" xfId="53030"/>
    <cellStyle name="注释 2 6 3 3 5" xfId="53031"/>
    <cellStyle name="注释 2 6 3 4" xfId="53032"/>
    <cellStyle name="注释 2 6 3 4 2" xfId="53033"/>
    <cellStyle name="注释 2 6 3 4 2 2" xfId="53034"/>
    <cellStyle name="注释 2 6 3 4 3" xfId="53035"/>
    <cellStyle name="注释 2 6 3 4 3 2" xfId="53036"/>
    <cellStyle name="注释 2 6 3 4 4" xfId="53037"/>
    <cellStyle name="注释 2 6 3 5" xfId="53038"/>
    <cellStyle name="注释 2 6 3 5 2" xfId="53039"/>
    <cellStyle name="注释 2 6 3 6" xfId="53040"/>
    <cellStyle name="注释 2 6 3 6 2" xfId="53041"/>
    <cellStyle name="注释 2 6 3 7" xfId="53042"/>
    <cellStyle name="注释 2 6 4" xfId="53043"/>
    <cellStyle name="注释 2 6 4 2" xfId="53044"/>
    <cellStyle name="注释 2 6 4 2 2" xfId="53045"/>
    <cellStyle name="注释 2 6 4 2 2 2" xfId="53046"/>
    <cellStyle name="注释 2 6 4 2 3" xfId="53047"/>
    <cellStyle name="注释 2 6 4 2 3 2" xfId="53048"/>
    <cellStyle name="注释 2 6 4 2 4" xfId="53049"/>
    <cellStyle name="注释 2 6 4 3 2" xfId="53050"/>
    <cellStyle name="注释 2 6 4 4" xfId="53051"/>
    <cellStyle name="注释 2 6 4 4 2" xfId="53052"/>
    <cellStyle name="注释 2 6 4 5" xfId="53053"/>
    <cellStyle name="注释 2 6 5" xfId="53054"/>
    <cellStyle name="注释 2 6 5 2" xfId="53055"/>
    <cellStyle name="注释 2 6 5 2 2" xfId="53056"/>
    <cellStyle name="注释 2 6 5 3" xfId="53057"/>
    <cellStyle name="注释 2 6 5 3 2" xfId="53058"/>
    <cellStyle name="注释 2 6 5 4" xfId="53059"/>
    <cellStyle name="注释 2 6 6 2" xfId="53060"/>
    <cellStyle name="注释 2 6 7" xfId="53061"/>
    <cellStyle name="注释 2 6 7 2" xfId="53062"/>
    <cellStyle name="注释 2 6 8" xfId="53063"/>
    <cellStyle name="注释 2 7" xfId="53064"/>
    <cellStyle name="注释 2 7 2" xfId="53065"/>
    <cellStyle name="注释 2 7 2 2" xfId="53066"/>
    <cellStyle name="注释 2 7 2 2 2" xfId="53067"/>
    <cellStyle name="注释 2 7 2 2 2 2" xfId="53068"/>
    <cellStyle name="注释 2 7 2 2 2 2 2" xfId="53069"/>
    <cellStyle name="注释 2 7 2 2 2 3" xfId="53070"/>
    <cellStyle name="注释 2 7 2 2 2 3 2" xfId="53071"/>
    <cellStyle name="注释 2 7 2 2 2 4" xfId="53072"/>
    <cellStyle name="注释 2 7 2 2 3" xfId="53073"/>
    <cellStyle name="注释 2 7 2 2 3 2" xfId="53074"/>
    <cellStyle name="注释 2 7 2 2 4" xfId="53075"/>
    <cellStyle name="注释 2 7 2 2 4 2" xfId="53076"/>
    <cellStyle name="注释 2 7 2 2 5" xfId="53077"/>
    <cellStyle name="注释 2 7 2 3" xfId="53078"/>
    <cellStyle name="注释 2 7 2 3 2" xfId="53079"/>
    <cellStyle name="注释 2 7 2 3 2 2" xfId="53080"/>
    <cellStyle name="注释 2 7 2 3 3" xfId="53081"/>
    <cellStyle name="注释 2 7 2 3 3 2" xfId="53082"/>
    <cellStyle name="注释 2 7 2 3 4" xfId="53083"/>
    <cellStyle name="注释 2 7 2 4" xfId="53084"/>
    <cellStyle name="注释 2 7 2 4 2" xfId="53085"/>
    <cellStyle name="注释 2 7 2 5" xfId="53086"/>
    <cellStyle name="注释 2 7 2 5 2" xfId="53087"/>
    <cellStyle name="注释 2 7 2 6" xfId="53088"/>
    <cellStyle name="注释 2 7 3" xfId="53089"/>
    <cellStyle name="注释 2 7 3 2" xfId="53090"/>
    <cellStyle name="注释 2 7 3 2 2" xfId="53091"/>
    <cellStyle name="注释 2 7 3 2 2 2" xfId="53092"/>
    <cellStyle name="注释 2 7 3 2 3" xfId="53093"/>
    <cellStyle name="注释 2 7 3 2 3 2" xfId="53094"/>
    <cellStyle name="注释 2 7 3 2 4" xfId="53095"/>
    <cellStyle name="注释 2 7 3 3" xfId="53096"/>
    <cellStyle name="注释 2 7 3 3 2" xfId="53097"/>
    <cellStyle name="注释 2 7 3 4" xfId="53098"/>
    <cellStyle name="注释 2 7 3 4 2" xfId="53099"/>
    <cellStyle name="注释 2 7 3 5" xfId="53100"/>
    <cellStyle name="注释 2 7 4" xfId="53101"/>
    <cellStyle name="注释 2 7 4 2" xfId="53102"/>
    <cellStyle name="注释 2 7 4 2 2" xfId="53103"/>
    <cellStyle name="注释 2 7 4 3" xfId="53104"/>
    <cellStyle name="注释 2 7 4 3 2" xfId="53105"/>
    <cellStyle name="注释 2 7 4 4" xfId="53106"/>
    <cellStyle name="注释 2 7 5" xfId="53107"/>
    <cellStyle name="注释 2 7 5 2" xfId="53108"/>
    <cellStyle name="注释 2 7 6 2" xfId="53109"/>
    <cellStyle name="注释 2 7 7" xfId="53110"/>
    <cellStyle name="注释 2 8" xfId="53111"/>
    <cellStyle name="注释 2 8 2" xfId="53112"/>
    <cellStyle name="注释 2 8 2 2" xfId="53113"/>
    <cellStyle name="注释 2 8 2 2 2" xfId="53114"/>
    <cellStyle name="注释 2 8 2 2 2 2" xfId="53115"/>
    <cellStyle name="注释 2 8 2 2 3" xfId="53116"/>
    <cellStyle name="注释 2 8 2 2 3 2" xfId="53117"/>
    <cellStyle name="注释 2 8 2 2 4" xfId="53118"/>
    <cellStyle name="注释 2 8 2 3" xfId="53119"/>
    <cellStyle name="注释 2 8 2 3 2" xfId="53120"/>
    <cellStyle name="注释 2 8 2 4" xfId="53121"/>
    <cellStyle name="注释 2 8 2 4 2" xfId="53122"/>
    <cellStyle name="注释 2 8 3 2 2" xfId="53123"/>
    <cellStyle name="注释 2 8 3 2 2 2" xfId="53124"/>
    <cellStyle name="注释 2 8 3 2 3" xfId="53125"/>
    <cellStyle name="注释 2 8 3 2 3 2" xfId="53126"/>
    <cellStyle name="注释 2 8 3 2 4" xfId="53127"/>
    <cellStyle name="注释 2 8 3 3" xfId="53128"/>
    <cellStyle name="注释 2 8 3 3 2" xfId="53129"/>
    <cellStyle name="注释 2 8 3 4" xfId="53130"/>
    <cellStyle name="注释 2 8 3 4 2" xfId="53131"/>
    <cellStyle name="注释 2 8 4 2 2" xfId="53132"/>
    <cellStyle name="注释 2 8 4 3" xfId="53133"/>
    <cellStyle name="注释 2 8 4 3 2" xfId="53134"/>
    <cellStyle name="注释 2 8 4 4" xfId="53135"/>
    <cellStyle name="注释 2 8 5 2" xfId="53136"/>
    <cellStyle name="注释 2 8 6" xfId="53137"/>
    <cellStyle name="注释 2 8 6 2" xfId="53138"/>
    <cellStyle name="注释 2 8 7" xfId="53139"/>
    <cellStyle name="注释 2 9" xfId="53140"/>
    <cellStyle name="注释 2 9 2 2" xfId="53141"/>
    <cellStyle name="注释 2 9 2 2 2" xfId="53142"/>
    <cellStyle name="注释 2 9 2 3" xfId="53143"/>
    <cellStyle name="注释 2 9 2 3 2" xfId="53144"/>
    <cellStyle name="注释 2 9 2 4" xfId="53145"/>
    <cellStyle name="注释 2 9 3 2" xfId="53146"/>
    <cellStyle name="注释 2 9 4" xfId="53147"/>
    <cellStyle name="注释 2 9 4 2" xfId="53148"/>
    <cellStyle name="注释 2 9 5" xfId="53149"/>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526893523600439"/>
          <c:y val="0.213445378151279"/>
          <c:w val="0.581778265642152"/>
          <c:h val="0.690756302521013"/>
        </c:manualLayout>
      </c:layout>
      <c:barChart>
        <c:barDir val="col"/>
        <c:grouping val="clustered"/>
        <c:varyColors val="0"/>
        <c:ser>
          <c:idx val="0"/>
          <c:order val="0"/>
          <c:tx>
            <c:strRef>
              <c:f>上下编流水帐!#REF!</c:f>
              <c:strCache>
                <c:ptCount val="1"/>
                <c:pt idx="0">
                  <c:v>#REF!</c:v>
                </c:pt>
              </c:strCache>
            </c:strRef>
          </c:tx>
          <c:invertIfNegative val="0"/>
          <c:dLbls>
            <c:delete val="1"/>
          </c:dLbls>
          <c:val>
            <c:numRef>
              <c:f>上下编流水帐!#REF!</c:f>
              <c:numCache>
                <c:formatCode>General</c:formatCode>
                <c:ptCount val="1"/>
                <c:pt idx="0">
                  <c:v>1</c:v>
                </c:pt>
              </c:numCache>
            </c:numRef>
          </c:val>
        </c:ser>
        <c:dLbls>
          <c:showLegendKey val="0"/>
          <c:showVal val="0"/>
          <c:showCatName val="0"/>
          <c:showSerName val="0"/>
          <c:showPercent val="0"/>
          <c:showBubbleSize val="0"/>
        </c:dLbls>
        <c:gapWidth val="150"/>
        <c:axId val="771507712"/>
        <c:axId val="9684096"/>
      </c:barChart>
      <c:catAx>
        <c:axId val="771507712"/>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9684096"/>
        <c:crosses val="autoZero"/>
        <c:auto val="1"/>
        <c:lblAlgn val="ctr"/>
        <c:lblOffset val="100"/>
        <c:noMultiLvlLbl val="0"/>
      </c:catAx>
      <c:valAx>
        <c:axId val="9684096"/>
        <c:scaling>
          <c:orientation val="minMax"/>
        </c:scaling>
        <c:delete val="0"/>
        <c:axPos val="l"/>
        <c:majorGridlines/>
        <c:numFmt formatCode="General" sourceLinked="1"/>
        <c:majorTickMark val="out"/>
        <c:minorTickMark val="none"/>
        <c:tickLblPos val="nextTo"/>
        <c:txPr>
          <a:bodyPr rot="0" spcFirstLastPara="0" vertOverflow="ellipsis" vert="horz" wrap="square" anchor="ctr" anchorCtr="1"/>
          <a:lstStyle/>
          <a:p>
            <a:pPr>
              <a:defRPr lang="zh-CN" sz="100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crossAx val="771507712"/>
        <c:crosses val="autoZero"/>
        <c:crossBetween val="between"/>
      </c:valAx>
    </c:plotArea>
    <c:legend>
      <c:legendPos val="r"/>
      <c:layout>
        <c:manualLayout>
          <c:xMode val="edge"/>
          <c:yMode val="edge"/>
          <c:x val="0.594565217391304"/>
          <c:y val="0.458609619161857"/>
          <c:w val="0.405"/>
          <c:h val="0.126000069527733"/>
        </c:manualLayout>
      </c:layout>
      <c:overlay val="0"/>
      <c:txPr>
        <a:bodyPr rot="0" spcFirstLastPara="0" vertOverflow="ellipsis" vert="horz" wrap="square" anchor="ctr" anchorCtr="1"/>
        <a:lstStyle/>
        <a:p>
          <a:pPr>
            <a:defRPr lang="zh-CN" sz="710" b="0" i="0" u="none" strike="noStrike" kern="1200"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legend>
    <c:plotVisOnly val="1"/>
    <c:dispBlanksAs val="gap"/>
    <c:showDLblsOverMax val="0"/>
  </c:chart>
  <c:txPr>
    <a:bodyPr/>
    <a:lstStyle/>
    <a:p>
      <a:pPr>
        <a:defRPr lang="zh-CN" sz="1000" b="0" i="0" u="none"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defRPr>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12</xdr:col>
      <xdr:colOff>533400</xdr:colOff>
      <xdr:row>33</xdr:row>
      <xdr:rowOff>95250</xdr:rowOff>
    </xdr:to>
    <xdr:graphicFrame>
      <xdr:nvGraphicFramePr>
        <xdr:cNvPr id="3205504" name="图表 1"/>
        <xdr:cNvGraphicFramePr/>
      </xdr:nvGraphicFramePr>
      <xdr:xfrm>
        <a:off x="0" y="0"/>
        <a:ext cx="7940040" cy="613029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50</xdr:col>
          <xdr:colOff>133350</xdr:colOff>
          <xdr:row>0</xdr:row>
          <xdr:rowOff>123825</xdr:rowOff>
        </xdr:from>
        <xdr:to>
          <xdr:col>50</xdr:col>
          <xdr:colOff>1428750</xdr:colOff>
          <xdr:row>0</xdr:row>
          <xdr:rowOff>466725</xdr:rowOff>
        </xdr:to>
        <xdr:sp macro="[0]!GetDSB.GetDSB">
          <xdr:nvSpPr>
            <xdr:cNvPr id="2837558" name="Button 54" hidden="1">
              <a:extLst>
                <a:ext uri="{63B3BB69-23CF-44E3-9099-C40C66FF867C}">
                  <a14:compatExt spid="_x0000_s2837558"/>
                </a:ext>
              </a:extLst>
            </xdr:cNvPr>
            <xdr:cNvSpPr/>
          </xdr:nvSpPr>
          <xdr:spPr>
            <a:xfrm>
              <a:off x="35796220" y="123825"/>
              <a:ext cx="1295400" cy="342900"/>
            </a:xfrm>
            <a:prstGeom prst="rect">
              <a:avLst/>
            </a:prstGeom>
          </xdr:spPr>
          <xdr:txBody>
            <a:bodyPr vertOverflow="clip" wrap="square" lIns="36576" tIns="18288" rIns="36576" bIns="18288" anchor="ctr" upright="1"/>
            <a:lstStyle/>
            <a:p>
              <a:pPr algn="ctr" rtl="0">
                <a:defRPr sz="1000"/>
              </a:pPr>
              <a:r>
                <a:rPr lang="zh-CN" altLang="en-US" sz="1200" b="1" i="0" u="none" strike="noStrike" baseline="0">
                  <a:solidFill>
                    <a:srgbClr val="000000"/>
                  </a:solidFill>
                  <a:latin typeface="宋体" panose="02010600030101010101" pitchFamily="7" charset="-122"/>
                  <a:ea typeface="宋体" panose="02010600030101010101" pitchFamily="7" charset="-122"/>
                </a:rPr>
                <a:t>提取待上编</a:t>
              </a:r>
              <a:endParaRPr lang="zh-CN" altLang="en-US" sz="12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4" Type="http://schemas.openxmlformats.org/officeDocument/2006/relationships/ctrlProp" Target="../ctrlProps/ctrlProp1.xml"/><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0"/>
  </sheetPr>
  <dimension ref="A1:W2100"/>
  <sheetViews>
    <sheetView workbookViewId="0">
      <pane ySplit="2" topLeftCell="A32" activePane="bottomLeft" state="frozen"/>
      <selection/>
      <selection pane="bottomLeft" activeCell="B28" sqref="B28:C28"/>
    </sheetView>
  </sheetViews>
  <sheetFormatPr defaultColWidth="9" defaultRowHeight="14.4"/>
  <cols>
    <col min="1" max="1" width="22.6296296296296" customWidth="1"/>
    <col min="2" max="2" width="4" customWidth="1"/>
    <col min="3" max="3" width="35.6296296296296" customWidth="1"/>
    <col min="4" max="4" width="7.12962962962963" customWidth="1"/>
    <col min="5" max="5" width="16.1296296296296" customWidth="1"/>
    <col min="6" max="8" width="5.62962962962963" customWidth="1"/>
    <col min="9" max="9" width="15.6296296296296" customWidth="1"/>
    <col min="10" max="11" width="5.62962962962963" customWidth="1"/>
    <col min="12" max="12" width="15.6296296296296" customWidth="1"/>
    <col min="13" max="19" width="5.62962962962963" customWidth="1"/>
    <col min="20" max="20" width="8.87962962962963" customWidth="1"/>
    <col min="21" max="22" width="5.62962962962963" customWidth="1"/>
    <col min="23" max="23" width="31.6296296296296" customWidth="1"/>
  </cols>
  <sheetData>
    <row r="1" ht="33.75" customHeight="1" spans="1:16">
      <c r="A1" s="383" t="s">
        <v>0</v>
      </c>
      <c r="B1" s="383"/>
      <c r="C1" s="383"/>
      <c r="D1" s="383"/>
      <c r="E1" s="383"/>
      <c r="F1" s="383"/>
      <c r="G1" s="383"/>
      <c r="H1" s="383"/>
      <c r="I1" s="383"/>
      <c r="J1" s="383"/>
      <c r="K1" s="383"/>
      <c r="L1" s="383"/>
      <c r="M1" s="383"/>
      <c r="N1" s="383"/>
      <c r="O1" s="383"/>
      <c r="P1" s="383"/>
    </row>
    <row r="2" ht="47.25" customHeight="1" spans="1:22">
      <c r="A2" s="384" t="s">
        <v>1</v>
      </c>
      <c r="B2" s="385" t="s">
        <v>2</v>
      </c>
      <c r="C2" s="385"/>
      <c r="D2" s="386" t="s">
        <v>3</v>
      </c>
      <c r="E2" s="386" t="s">
        <v>4</v>
      </c>
      <c r="F2" s="387" t="s">
        <v>5</v>
      </c>
      <c r="G2" s="387" t="s">
        <v>6</v>
      </c>
      <c r="H2" s="387" t="s">
        <v>7</v>
      </c>
      <c r="I2" s="386" t="s">
        <v>4</v>
      </c>
      <c r="J2" s="387" t="s">
        <v>6</v>
      </c>
      <c r="K2" s="387" t="s">
        <v>7</v>
      </c>
      <c r="L2" s="386" t="s">
        <v>4</v>
      </c>
      <c r="M2" s="387" t="s">
        <v>6</v>
      </c>
      <c r="N2" s="387" t="s">
        <v>7</v>
      </c>
      <c r="O2" s="387" t="s">
        <v>8</v>
      </c>
      <c r="P2" s="387" t="s">
        <v>9</v>
      </c>
      <c r="Q2" s="384" t="s">
        <v>10</v>
      </c>
      <c r="R2" s="384" t="s">
        <v>11</v>
      </c>
      <c r="S2" s="387" t="s">
        <v>12</v>
      </c>
      <c r="T2" s="387" t="s">
        <v>13</v>
      </c>
      <c r="U2" s="387" t="s">
        <v>14</v>
      </c>
      <c r="V2" s="387" t="s">
        <v>15</v>
      </c>
    </row>
    <row r="3" ht="20.1" customHeight="1" spans="1:22">
      <c r="A3" s="115" t="s">
        <v>16</v>
      </c>
      <c r="B3" s="388" t="s">
        <v>16</v>
      </c>
      <c r="C3" s="388" t="s">
        <v>16</v>
      </c>
      <c r="D3" s="8" t="e">
        <f>#REF!</f>
        <v>#REF!</v>
      </c>
      <c r="E3" s="8" t="e">
        <f>IF(#REF!=0,"",#REF!)</f>
        <v>#REF!</v>
      </c>
      <c r="F3" s="8" t="e">
        <f>IF(#REF!=0,"",#REF!)</f>
        <v>#REF!</v>
      </c>
      <c r="G3" s="8" t="e">
        <f>#REF!</f>
        <v>#REF!</v>
      </c>
      <c r="H3" s="8" t="e">
        <f>#REF!</f>
        <v>#REF!</v>
      </c>
      <c r="I3" s="8" t="e">
        <f>IF(#REF!=0,"",#REF!)</f>
        <v>#REF!</v>
      </c>
      <c r="J3" s="8" t="e">
        <f>IF(I3&lt;&gt;"",#REF!,IF(#REF!=0,"",#REF!))</f>
        <v>#REF!</v>
      </c>
      <c r="K3" s="8" t="e">
        <f>IF(I3&lt;&gt;"",#REF!,IF(#REF!=0,"",#REF!))</f>
        <v>#REF!</v>
      </c>
      <c r="L3" s="8" t="e">
        <f>IF(#REF!=0,"",#REF!)</f>
        <v>#REF!</v>
      </c>
      <c r="M3" s="8" t="e">
        <f>IF(L3&lt;&gt;"",#REF!,IF(#REF!=0,"",#REF!))</f>
        <v>#REF!</v>
      </c>
      <c r="N3" s="8" t="e">
        <f>IF(L3&lt;&gt;"",#REF!,IF(#REF!=0,"",#REF!))</f>
        <v>#REF!</v>
      </c>
      <c r="O3" s="8" t="str">
        <f>IF(SUMIFS(待上编!P:P,待上编!D:D,C3)=0,"",SUMIFS(待上编!P:P,待上编!D:D,C3))</f>
        <v/>
      </c>
      <c r="P3" s="8" t="str">
        <f>IF(SUMIFS(待上编!P:P,待上编!D:D,B3,待上编!J:J,"工勤控制数")=0,"",SUMIFS(待上编!P:P,待上编!D:D,B3,待上编!J:J,"工勤控制数"))</f>
        <v/>
      </c>
      <c r="Q3" s="8"/>
      <c r="R3" s="8"/>
      <c r="S3" s="8">
        <f>Q3-R3</f>
        <v>0</v>
      </c>
      <c r="T3" s="8" t="e">
        <f t="shared" ref="T3:T10" si="0">IF(S3&gt;=0,(IF(G3="",0,G3)-IF(H3="",0,H3)-IF(O3="",0,O3)-IF(S3="",0,S3)),(IF(G3="",0,G3)-IF(H3="",0,H3)-IF(O3="",0,O3)))</f>
        <v>#REF!</v>
      </c>
      <c r="U3" s="8" t="e">
        <f>#REF!</f>
        <v>#REF!</v>
      </c>
      <c r="V3" s="8" t="e">
        <f>#REF!</f>
        <v>#REF!</v>
      </c>
    </row>
    <row r="4" ht="20.1" customHeight="1" spans="1:22">
      <c r="A4" s="115"/>
      <c r="B4" s="115"/>
      <c r="C4" s="388" t="s">
        <v>17</v>
      </c>
      <c r="D4" s="8" t="e">
        <f>#REF!</f>
        <v>#REF!</v>
      </c>
      <c r="E4" s="8" t="e">
        <f>IF(#REF!=0,"",#REF!)</f>
        <v>#REF!</v>
      </c>
      <c r="F4" s="8" t="e">
        <f>IF(#REF!=0,"",#REF!)</f>
        <v>#REF!</v>
      </c>
      <c r="G4" s="8" t="e">
        <f>#REF!</f>
        <v>#REF!</v>
      </c>
      <c r="H4" s="8" t="e">
        <f>#REF!</f>
        <v>#REF!</v>
      </c>
      <c r="I4" s="8"/>
      <c r="J4" s="8"/>
      <c r="K4" s="8"/>
      <c r="L4" s="8"/>
      <c r="M4" s="8" t="e">
        <f>IF(L4&lt;&gt;"",#REF!,IF(#REF!=0,"",#REF!))</f>
        <v>#REF!</v>
      </c>
      <c r="N4" s="8" t="e">
        <f>IF(L4&lt;&gt;"",#REF!,IF(#REF!=0,"",#REF!))</f>
        <v>#REF!</v>
      </c>
      <c r="O4" s="8" t="str">
        <f>IF(SUMIFS(待上编!P:P,待上编!D:D,C4)=0,"",SUMIFS(待上编!P:P,待上编!D:D,C4))</f>
        <v/>
      </c>
      <c r="P4" s="8" t="str">
        <f>IF(SUMIFS(待上编!P:P,待上编!D:D,B4,待上编!J:J,"工勤控制数")=0,"",SUMIFS(待上编!P:P,待上编!D:D,B4,待上编!J:J,"工勤控制数"))</f>
        <v/>
      </c>
      <c r="Q4" s="8"/>
      <c r="R4" s="8"/>
      <c r="S4" s="8">
        <f>Q4-R4</f>
        <v>0</v>
      </c>
      <c r="T4" s="8" t="e">
        <f t="shared" si="0"/>
        <v>#REF!</v>
      </c>
      <c r="U4" s="8" t="e">
        <f>#REF!</f>
        <v>#REF!</v>
      </c>
      <c r="V4" s="8" t="e">
        <f>#REF!</f>
        <v>#REF!</v>
      </c>
    </row>
    <row r="5" ht="20.1" customHeight="1" spans="1:22">
      <c r="A5" s="115" t="s">
        <v>16</v>
      </c>
      <c r="B5" s="115"/>
      <c r="C5" s="388" t="s">
        <v>18</v>
      </c>
      <c r="D5" s="8" t="e">
        <f>#REF!</f>
        <v>#REF!</v>
      </c>
      <c r="E5" s="8" t="e">
        <f>IF(#REF!=0,"",#REF!)</f>
        <v>#REF!</v>
      </c>
      <c r="F5" s="8" t="e">
        <f>IF(#REF!=0,"",#REF!)</f>
        <v>#REF!</v>
      </c>
      <c r="G5" s="8" t="e">
        <f>#REF!</f>
        <v>#REF!</v>
      </c>
      <c r="H5" s="8" t="e">
        <f>#REF!</f>
        <v>#REF!</v>
      </c>
      <c r="I5" s="8" t="e">
        <f>IF(#REF!=0,"",#REF!)</f>
        <v>#REF!</v>
      </c>
      <c r="J5" s="8" t="e">
        <f>IF(I5&lt;&gt;"",#REF!,IF(#REF!=0,"",#REF!))</f>
        <v>#REF!</v>
      </c>
      <c r="K5" s="8" t="e">
        <f>IF(I5&lt;&gt;"",#REF!,IF(#REF!=0,"",#REF!))</f>
        <v>#REF!</v>
      </c>
      <c r="L5" s="8" t="e">
        <f>IF(#REF!=0,"",#REF!)</f>
        <v>#REF!</v>
      </c>
      <c r="M5" s="8" t="e">
        <f>IF(L5&lt;&gt;"",#REF!,IF(#REF!=0,"",#REF!))</f>
        <v>#REF!</v>
      </c>
      <c r="N5" s="8" t="e">
        <f>IF(L5&lt;&gt;"",#REF!,IF(#REF!=0,"",#REF!))</f>
        <v>#REF!</v>
      </c>
      <c r="O5" s="8" t="str">
        <f>IF(SUMIFS(待上编!P:P,待上编!D:D,C5)=0,"",SUMIFS(待上编!P:P,待上编!D:D,C5))</f>
        <v/>
      </c>
      <c r="P5" s="8" t="str">
        <f>IF(SUMIFS(待上编!P:P,待上编!D:D,B5,待上编!J:J,"工勤控制数")=0,"",SUMIFS(待上编!P:P,待上编!D:D,B5,待上编!J:J,"工勤控制数"))</f>
        <v/>
      </c>
      <c r="Q5" s="8"/>
      <c r="R5" s="8"/>
      <c r="S5" s="8"/>
      <c r="T5" s="8" t="e">
        <f t="shared" si="0"/>
        <v>#REF!</v>
      </c>
      <c r="U5" s="8" t="e">
        <f>#REF!</f>
        <v>#REF!</v>
      </c>
      <c r="V5" s="8" t="e">
        <f>#REF!</f>
        <v>#REF!</v>
      </c>
    </row>
    <row r="6" ht="20.1" customHeight="1" spans="1:22">
      <c r="A6" s="115" t="s">
        <v>16</v>
      </c>
      <c r="B6" s="115"/>
      <c r="C6" s="388" t="s">
        <v>19</v>
      </c>
      <c r="D6" s="8" t="e">
        <f>#REF!</f>
        <v>#REF!</v>
      </c>
      <c r="E6" s="8" t="e">
        <f>IF(#REF!=0,"",#REF!)</f>
        <v>#REF!</v>
      </c>
      <c r="F6" s="8" t="e">
        <f>IF(#REF!=0,"",#REF!)</f>
        <v>#REF!</v>
      </c>
      <c r="G6" s="8" t="e">
        <f>#REF!</f>
        <v>#REF!</v>
      </c>
      <c r="H6" s="8" t="e">
        <f>#REF!</f>
        <v>#REF!</v>
      </c>
      <c r="I6" s="8" t="e">
        <f>IF(#REF!=0,"",#REF!)</f>
        <v>#REF!</v>
      </c>
      <c r="J6" s="8" t="e">
        <f>IF(I6&lt;&gt;"",#REF!,IF(#REF!=0,"",#REF!))</f>
        <v>#REF!</v>
      </c>
      <c r="K6" s="8" t="e">
        <f>IF(I6&lt;&gt;"",#REF!,IF(#REF!=0,"",#REF!))</f>
        <v>#REF!</v>
      </c>
      <c r="L6" s="8" t="e">
        <f>IF(#REF!=0,"",#REF!)</f>
        <v>#REF!</v>
      </c>
      <c r="M6" s="8" t="e">
        <f>IF(L6&lt;&gt;"",#REF!,IF(#REF!=0,"",#REF!))</f>
        <v>#REF!</v>
      </c>
      <c r="N6" s="8" t="e">
        <f>IF(L6&lt;&gt;"",#REF!,IF(#REF!=0,"",#REF!))</f>
        <v>#REF!</v>
      </c>
      <c r="O6" s="8" t="str">
        <f>IF(SUMIFS(待上编!P:P,待上编!D:D,C6)=0,"",SUMIFS(待上编!P:P,待上编!D:D,C6))</f>
        <v/>
      </c>
      <c r="P6" s="8" t="str">
        <f>IF(SUMIFS(待上编!P:P,待上编!D:D,B6,待上编!J:J,"工勤控制数")=0,"",SUMIFS(待上编!P:P,待上编!D:D,B6,待上编!J:J,"工勤控制数"))</f>
        <v/>
      </c>
      <c r="Q6" s="8"/>
      <c r="R6" s="8"/>
      <c r="S6" s="8">
        <f t="shared" ref="S6:S68" si="1">Q6-R6</f>
        <v>0</v>
      </c>
      <c r="T6" s="8" t="e">
        <f t="shared" si="0"/>
        <v>#REF!</v>
      </c>
      <c r="U6" s="8" t="e">
        <f>#REF!</f>
        <v>#REF!</v>
      </c>
      <c r="V6" s="8" t="e">
        <f>#REF!</f>
        <v>#REF!</v>
      </c>
    </row>
    <row r="7" ht="20.1" customHeight="1" spans="1:22">
      <c r="A7" s="115" t="s">
        <v>20</v>
      </c>
      <c r="B7" s="388" t="s">
        <v>20</v>
      </c>
      <c r="C7" s="388" t="s">
        <v>20</v>
      </c>
      <c r="D7" s="8" t="e">
        <f>#REF!</f>
        <v>#REF!</v>
      </c>
      <c r="E7" s="8" t="e">
        <f>IF(#REF!=0,"",#REF!)</f>
        <v>#REF!</v>
      </c>
      <c r="F7" s="8" t="e">
        <f>IF(#REF!=0,"",#REF!)</f>
        <v>#REF!</v>
      </c>
      <c r="G7" s="8" t="e">
        <f>#REF!</f>
        <v>#REF!</v>
      </c>
      <c r="H7" s="8" t="e">
        <f>#REF!</f>
        <v>#REF!</v>
      </c>
      <c r="I7" s="8" t="e">
        <f>IF(#REF!=0,"",#REF!)</f>
        <v>#REF!</v>
      </c>
      <c r="J7" s="8" t="e">
        <f>IF(I7&lt;&gt;"",#REF!,IF(#REF!=0,"",#REF!))</f>
        <v>#REF!</v>
      </c>
      <c r="K7" s="8" t="e">
        <f>IF(I7&lt;&gt;"",#REF!,IF(#REF!=0,"",#REF!))</f>
        <v>#REF!</v>
      </c>
      <c r="L7" s="8" t="e">
        <f>IF(#REF!=0,"",#REF!)</f>
        <v>#REF!</v>
      </c>
      <c r="M7" s="8" t="e">
        <f>IF(L7&lt;&gt;"",#REF!,IF(#REF!=0,"",#REF!))</f>
        <v>#REF!</v>
      </c>
      <c r="N7" s="8" t="e">
        <f>IF(L7&lt;&gt;"",#REF!,IF(#REF!=0,"",#REF!))</f>
        <v>#REF!</v>
      </c>
      <c r="O7" s="8" t="str">
        <f>IF(SUMIFS(待上编!P:P,待上编!D:D,C7)=0,"",SUMIFS(待上编!P:P,待上编!D:D,C7))</f>
        <v/>
      </c>
      <c r="P7" s="8" t="str">
        <f>IF(SUMIFS(待上编!P:P,待上编!D:D,B7,待上编!J:J,"工勤控制数")=0,"",SUMIFS(待上编!P:P,待上编!D:D,B7,待上编!J:J,"工勤控制数"))</f>
        <v/>
      </c>
      <c r="Q7" s="8"/>
      <c r="R7" s="8"/>
      <c r="S7" s="8">
        <f t="shared" si="1"/>
        <v>0</v>
      </c>
      <c r="T7" s="8" t="e">
        <f t="shared" si="0"/>
        <v>#REF!</v>
      </c>
      <c r="U7" s="8" t="e">
        <f>#REF!</f>
        <v>#REF!</v>
      </c>
      <c r="V7" s="8" t="e">
        <f>#REF!</f>
        <v>#REF!</v>
      </c>
    </row>
    <row r="8" ht="20.1" customHeight="1" spans="1:22">
      <c r="A8" s="115" t="s">
        <v>20</v>
      </c>
      <c r="B8" s="115"/>
      <c r="C8" s="388" t="s">
        <v>21</v>
      </c>
      <c r="D8" s="8" t="e">
        <f>#REF!</f>
        <v>#REF!</v>
      </c>
      <c r="E8" s="8" t="e">
        <f>IF(#REF!=0,"",#REF!)</f>
        <v>#REF!</v>
      </c>
      <c r="F8" s="8" t="e">
        <f>IF(#REF!=0,"",#REF!)</f>
        <v>#REF!</v>
      </c>
      <c r="G8" s="8" t="e">
        <f>#REF!</f>
        <v>#REF!</v>
      </c>
      <c r="H8" s="8" t="e">
        <f>#REF!</f>
        <v>#REF!</v>
      </c>
      <c r="I8" s="8" t="e">
        <f>IF(#REF!=0,"",#REF!)</f>
        <v>#REF!</v>
      </c>
      <c r="J8" s="8" t="e">
        <f>IF(I8&lt;&gt;"",#REF!,IF(#REF!=0,"",#REF!))</f>
        <v>#REF!</v>
      </c>
      <c r="K8" s="8" t="e">
        <f>IF(I8&lt;&gt;"",#REF!,IF(#REF!=0,"",#REF!))</f>
        <v>#REF!</v>
      </c>
      <c r="L8" s="8" t="e">
        <f>IF(#REF!=0,"",#REF!)</f>
        <v>#REF!</v>
      </c>
      <c r="M8" s="8" t="e">
        <f>IF(L8&lt;&gt;"",#REF!,IF(#REF!=0,"",#REF!))</f>
        <v>#REF!</v>
      </c>
      <c r="N8" s="8" t="e">
        <f>IF(L8&lt;&gt;"",#REF!,IF(#REF!=0,"",#REF!))</f>
        <v>#REF!</v>
      </c>
      <c r="O8" s="8" t="str">
        <f>IF(SUMIFS(待上编!P:P,待上编!D:D,C8)=0,"",SUMIFS(待上编!P:P,待上编!D:D,C8))</f>
        <v/>
      </c>
      <c r="P8" s="8" t="str">
        <f>IF(SUMIFS(待上编!P:P,待上编!D:D,B8,待上编!J:J,"工勤控制数")=0,"",SUMIFS(待上编!P:P,待上编!D:D,B8,待上编!J:J,"工勤控制数"))</f>
        <v/>
      </c>
      <c r="Q8" s="8"/>
      <c r="R8" s="8"/>
      <c r="S8" s="8">
        <f t="shared" si="1"/>
        <v>0</v>
      </c>
      <c r="T8" s="8" t="e">
        <f t="shared" si="0"/>
        <v>#REF!</v>
      </c>
      <c r="U8" s="8" t="e">
        <f>#REF!</f>
        <v>#REF!</v>
      </c>
      <c r="V8" s="8" t="e">
        <f>#REF!</f>
        <v>#REF!</v>
      </c>
    </row>
    <row r="9" ht="20.1" customHeight="1" spans="1:22">
      <c r="A9" s="115" t="s">
        <v>20</v>
      </c>
      <c r="B9" s="115"/>
      <c r="C9" s="388" t="s">
        <v>22</v>
      </c>
      <c r="D9" s="8" t="e">
        <f>#REF!</f>
        <v>#REF!</v>
      </c>
      <c r="E9" s="8" t="e">
        <f>IF(#REF!=0,"",#REF!)</f>
        <v>#REF!</v>
      </c>
      <c r="F9" s="8" t="e">
        <f>IF(#REF!=0,"",#REF!)</f>
        <v>#REF!</v>
      </c>
      <c r="G9" s="8" t="e">
        <f>#REF!</f>
        <v>#REF!</v>
      </c>
      <c r="H9" s="8" t="e">
        <f>#REF!</f>
        <v>#REF!</v>
      </c>
      <c r="I9" s="8" t="e">
        <f>IF(#REF!=0,"",#REF!)</f>
        <v>#REF!</v>
      </c>
      <c r="J9" s="8" t="e">
        <f>IF(I9&lt;&gt;"",#REF!,IF(#REF!=0,"",#REF!))</f>
        <v>#REF!</v>
      </c>
      <c r="K9" s="8" t="e">
        <f>IF(I9&lt;&gt;"",#REF!,IF(#REF!=0,"",#REF!))</f>
        <v>#REF!</v>
      </c>
      <c r="L9" s="8" t="e">
        <f>IF(#REF!=0,"",#REF!)</f>
        <v>#REF!</v>
      </c>
      <c r="M9" s="8" t="e">
        <f>IF(L9&lt;&gt;"",#REF!,IF(#REF!=0,"",#REF!))</f>
        <v>#REF!</v>
      </c>
      <c r="N9" s="8" t="e">
        <f>IF(L9&lt;&gt;"",#REF!,IF(#REF!=0,"",#REF!))</f>
        <v>#REF!</v>
      </c>
      <c r="O9" s="8" t="str">
        <f>IF(SUMIFS(待上编!P:P,待上编!D:D,C9)=0,"",SUMIFS(待上编!P:P,待上编!D:D,C9))</f>
        <v/>
      </c>
      <c r="P9" s="8" t="str">
        <f>IF(SUMIFS(待上编!P:P,待上编!D:D,B9,待上编!J:J,"工勤控制数")=0,"",SUMIFS(待上编!P:P,待上编!D:D,B9,待上编!J:J,"工勤控制数"))</f>
        <v/>
      </c>
      <c r="Q9" s="8"/>
      <c r="R9" s="8"/>
      <c r="S9" s="8"/>
      <c r="T9" s="8" t="e">
        <f t="shared" si="0"/>
        <v>#REF!</v>
      </c>
      <c r="U9" s="8" t="e">
        <f>#REF!</f>
        <v>#REF!</v>
      </c>
      <c r="V9" s="8" t="e">
        <f>#REF!</f>
        <v>#REF!</v>
      </c>
    </row>
    <row r="10" ht="20.1" customHeight="1" spans="1:22">
      <c r="A10" s="115" t="s">
        <v>20</v>
      </c>
      <c r="B10" s="115"/>
      <c r="C10" s="388" t="s">
        <v>23</v>
      </c>
      <c r="D10" s="8" t="e">
        <f>#REF!</f>
        <v>#REF!</v>
      </c>
      <c r="E10" s="8" t="e">
        <f>IF(#REF!=0,"",#REF!)</f>
        <v>#REF!</v>
      </c>
      <c r="F10" s="8" t="e">
        <f>IF(#REF!=0,"",#REF!)</f>
        <v>#REF!</v>
      </c>
      <c r="G10" s="8" t="e">
        <f>#REF!</f>
        <v>#REF!</v>
      </c>
      <c r="H10" s="8" t="e">
        <f>#REF!</f>
        <v>#REF!</v>
      </c>
      <c r="I10" s="8" t="e">
        <f>IF(#REF!=0,"",#REF!)</f>
        <v>#REF!</v>
      </c>
      <c r="J10" s="8" t="e">
        <f>IF(I10&lt;&gt;"",#REF!,IF(#REF!=0,"",#REF!))</f>
        <v>#REF!</v>
      </c>
      <c r="K10" s="8" t="e">
        <f>IF(I10&lt;&gt;"",#REF!,IF(#REF!=0,"",#REF!))</f>
        <v>#REF!</v>
      </c>
      <c r="L10" s="8" t="e">
        <f>IF(#REF!=0,"",#REF!)</f>
        <v>#REF!</v>
      </c>
      <c r="M10" s="8" t="e">
        <f>IF(L10&lt;&gt;"",#REF!,IF(#REF!=0,"",#REF!))</f>
        <v>#REF!</v>
      </c>
      <c r="N10" s="8" t="e">
        <f>IF(L10&lt;&gt;"",#REF!,IF(#REF!=0,"",#REF!))</f>
        <v>#REF!</v>
      </c>
      <c r="O10" s="8" t="str">
        <f>IF(SUMIFS(待上编!P:P,待上编!D:D,C10)=0,"",SUMIFS(待上编!P:P,待上编!D:D,C10))</f>
        <v/>
      </c>
      <c r="P10" s="8" t="str">
        <f>IF(SUMIFS(待上编!P:P,待上编!D:D,B10,待上编!J:J,"工勤控制数")=0,"",SUMIFS(待上编!P:P,待上编!D:D,B10,待上编!J:J,"工勤控制数"))</f>
        <v/>
      </c>
      <c r="Q10" s="8"/>
      <c r="R10" s="8"/>
      <c r="S10" s="8"/>
      <c r="T10" s="8" t="e">
        <f t="shared" si="0"/>
        <v>#REF!</v>
      </c>
      <c r="U10" s="8" t="e">
        <f>#REF!</f>
        <v>#REF!</v>
      </c>
      <c r="V10" s="8" t="e">
        <f>#REF!</f>
        <v>#REF!</v>
      </c>
    </row>
    <row r="11" ht="20.1" customHeight="1" spans="1:22">
      <c r="A11" s="115" t="s">
        <v>20</v>
      </c>
      <c r="B11" s="115"/>
      <c r="C11" s="388" t="s">
        <v>24</v>
      </c>
      <c r="D11" s="8" t="e">
        <f>#REF!</f>
        <v>#REF!</v>
      </c>
      <c r="E11" s="8" t="e">
        <f>IF(#REF!=0,"",#REF!)</f>
        <v>#REF!</v>
      </c>
      <c r="F11" s="8" t="e">
        <f>IF(#REF!=0,"",#REF!)</f>
        <v>#REF!</v>
      </c>
      <c r="G11" s="8" t="e">
        <f>#REF!</f>
        <v>#REF!</v>
      </c>
      <c r="H11" s="8" t="e">
        <f>#REF!</f>
        <v>#REF!</v>
      </c>
      <c r="I11" s="8" t="e">
        <f>IF(#REF!=0,"",#REF!)</f>
        <v>#REF!</v>
      </c>
      <c r="J11" s="8" t="e">
        <f>IF(I11&lt;&gt;"",#REF!,IF(#REF!=0,"",#REF!))</f>
        <v>#REF!</v>
      </c>
      <c r="K11" s="8" t="e">
        <f>IF(I11&lt;&gt;"",#REF!,IF(#REF!=0,"",#REF!))</f>
        <v>#REF!</v>
      </c>
      <c r="L11" s="8" t="e">
        <f>IF(#REF!=0,"",#REF!)</f>
        <v>#REF!</v>
      </c>
      <c r="M11" s="8" t="e">
        <f>IF(L11&lt;&gt;"",#REF!,IF(#REF!=0,"",#REF!))</f>
        <v>#REF!</v>
      </c>
      <c r="N11" s="8" t="e">
        <f>IF(L11&lt;&gt;"",#REF!,IF(#REF!=0,"",#REF!))</f>
        <v>#REF!</v>
      </c>
      <c r="O11" s="8" t="str">
        <f>IF(SUMIFS(待上编!P:P,待上编!D:D,C11)=0,"",SUMIFS(待上编!P:P,待上编!D:D,C11))</f>
        <v/>
      </c>
      <c r="P11" s="8" t="str">
        <f>IF(SUMIFS(待上编!P:P,待上编!D:D,B11,待上编!J:J,"工勤控制数")=0,"",SUMIFS(待上编!P:P,待上编!D:D,B11,待上编!J:J,"工勤控制数"))</f>
        <v/>
      </c>
      <c r="Q11" s="8"/>
      <c r="R11" s="8"/>
      <c r="S11" s="8"/>
      <c r="T11" s="8" t="e">
        <f t="shared" ref="T11:T72" si="2">IF(S11&gt;=0,(IF(G11="",0,G11)-IF(H11="",0,H11)-IF(O11="",0,O11)-IF(S11="",0,S11)),(IF(G11="",0,G11)-IF(H11="",0,H11)-IF(O11="",0,O11)))</f>
        <v>#REF!</v>
      </c>
      <c r="U11" s="8" t="e">
        <f>#REF!</f>
        <v>#REF!</v>
      </c>
      <c r="V11" s="8" t="e">
        <f>#REF!</f>
        <v>#REF!</v>
      </c>
    </row>
    <row r="12" ht="20.1" customHeight="1" spans="1:22">
      <c r="A12" s="115" t="s">
        <v>20</v>
      </c>
      <c r="B12" s="115"/>
      <c r="C12" s="388" t="s">
        <v>25</v>
      </c>
      <c r="D12" s="8" t="e">
        <f>#REF!</f>
        <v>#REF!</v>
      </c>
      <c r="E12" s="8" t="e">
        <f>IF(#REF!=0,"",#REF!)</f>
        <v>#REF!</v>
      </c>
      <c r="F12" s="8" t="e">
        <f>IF(#REF!=0,"",#REF!)</f>
        <v>#REF!</v>
      </c>
      <c r="G12" s="8" t="e">
        <f>#REF!</f>
        <v>#REF!</v>
      </c>
      <c r="H12" s="8" t="e">
        <f>#REF!</f>
        <v>#REF!</v>
      </c>
      <c r="I12" s="8" t="e">
        <f>IF(#REF!=0,"",#REF!)</f>
        <v>#REF!</v>
      </c>
      <c r="J12" s="8" t="e">
        <f>IF(I12&lt;&gt;"",#REF!,IF(#REF!=0,"",#REF!))</f>
        <v>#REF!</v>
      </c>
      <c r="K12" s="8" t="e">
        <f>IF(I12&lt;&gt;"",#REF!,IF(#REF!=0,"",#REF!))</f>
        <v>#REF!</v>
      </c>
      <c r="L12" s="8" t="e">
        <f>IF(#REF!=0,"",#REF!)</f>
        <v>#REF!</v>
      </c>
      <c r="M12" s="8" t="e">
        <f>IF(L12&lt;&gt;"",#REF!,IF(#REF!=0,"",#REF!))</f>
        <v>#REF!</v>
      </c>
      <c r="N12" s="8" t="e">
        <f>IF(L12&lt;&gt;"",#REF!,IF(#REF!=0,"",#REF!))</f>
        <v>#REF!</v>
      </c>
      <c r="O12" s="8" t="str">
        <f>IF(SUMIFS(待上编!P:P,待上编!D:D,C12)=0,"",SUMIFS(待上编!P:P,待上编!D:D,C12))</f>
        <v/>
      </c>
      <c r="P12" s="8" t="str">
        <f>IF(SUMIFS(待上编!P:P,待上编!D:D,B12,待上编!J:J,"工勤控制数")=0,"",SUMIFS(待上编!P:P,待上编!D:D,B12,待上编!J:J,"工勤控制数"))</f>
        <v/>
      </c>
      <c r="Q12" s="8">
        <v>4</v>
      </c>
      <c r="R12" s="8">
        <v>1</v>
      </c>
      <c r="S12" s="8">
        <f t="shared" si="1"/>
        <v>3</v>
      </c>
      <c r="T12" s="8" t="e">
        <f t="shared" si="2"/>
        <v>#REF!</v>
      </c>
      <c r="U12" s="8" t="e">
        <f>#REF!</f>
        <v>#REF!</v>
      </c>
      <c r="V12" s="8" t="e">
        <f>#REF!</f>
        <v>#REF!</v>
      </c>
    </row>
    <row r="13" ht="20.1" customHeight="1" spans="1:22">
      <c r="A13" s="115" t="s">
        <v>26</v>
      </c>
      <c r="B13" s="388" t="s">
        <v>26</v>
      </c>
      <c r="C13" s="388" t="s">
        <v>26</v>
      </c>
      <c r="D13" s="8" t="e">
        <f>#REF!</f>
        <v>#REF!</v>
      </c>
      <c r="E13" s="8" t="e">
        <f>IF(#REF!=0,"",#REF!)</f>
        <v>#REF!</v>
      </c>
      <c r="F13" s="8" t="e">
        <f>IF(#REF!=0,"",#REF!)</f>
        <v>#REF!</v>
      </c>
      <c r="G13" s="8" t="e">
        <f>#REF!</f>
        <v>#REF!</v>
      </c>
      <c r="H13" s="8" t="e">
        <f>#REF!</f>
        <v>#REF!</v>
      </c>
      <c r="I13" s="8" t="e">
        <f>IF(#REF!=0,"",#REF!)</f>
        <v>#REF!</v>
      </c>
      <c r="J13" s="8" t="e">
        <f>IF(I13&lt;&gt;"",#REF!,IF(#REF!=0,"",#REF!))</f>
        <v>#REF!</v>
      </c>
      <c r="K13" s="8" t="e">
        <f>IF(I13&lt;&gt;"",#REF!,IF(#REF!=0,"",#REF!))</f>
        <v>#REF!</v>
      </c>
      <c r="L13" s="8" t="e">
        <f>IF(#REF!=0,"",#REF!)</f>
        <v>#REF!</v>
      </c>
      <c r="M13" s="8" t="e">
        <f>IF(L13&lt;&gt;"",#REF!,IF(#REF!=0,"",#REF!))</f>
        <v>#REF!</v>
      </c>
      <c r="N13" s="8" t="e">
        <f>IF(L13&lt;&gt;"",#REF!,IF(#REF!=0,"",#REF!))</f>
        <v>#REF!</v>
      </c>
      <c r="O13" s="8" t="str">
        <f>IF(SUMIFS(待上编!P:P,待上编!D:D,C13)=0,"",SUMIFS(待上编!P:P,待上编!D:D,C13))</f>
        <v/>
      </c>
      <c r="P13" s="8" t="str">
        <f>IF(SUMIFS(待上编!P:P,待上编!D:D,B13,待上编!J:J,"工勤控制数")=0,"",SUMIFS(待上编!P:P,待上编!D:D,B13,待上编!J:J,"工勤控制数"))</f>
        <v/>
      </c>
      <c r="Q13" s="8"/>
      <c r="R13" s="8"/>
      <c r="S13" s="8">
        <f t="shared" si="1"/>
        <v>0</v>
      </c>
      <c r="T13" s="8" t="e">
        <f t="shared" si="2"/>
        <v>#REF!</v>
      </c>
      <c r="U13" s="8" t="e">
        <f>#REF!</f>
        <v>#REF!</v>
      </c>
      <c r="V13" s="8" t="e">
        <f>#REF!</f>
        <v>#REF!</v>
      </c>
    </row>
    <row r="14" ht="20.1" customHeight="1" spans="1:22">
      <c r="A14" s="115"/>
      <c r="B14" s="115"/>
      <c r="C14" s="388" t="s">
        <v>27</v>
      </c>
      <c r="D14" s="8" t="e">
        <f>#REF!</f>
        <v>#REF!</v>
      </c>
      <c r="E14" s="8" t="e">
        <f>IF(#REF!=0,"",#REF!)</f>
        <v>#REF!</v>
      </c>
      <c r="F14" s="8" t="e">
        <f>IF(#REF!=0,"",#REF!)</f>
        <v>#REF!</v>
      </c>
      <c r="G14" s="8" t="e">
        <f>#REF!</f>
        <v>#REF!</v>
      </c>
      <c r="H14" s="8" t="e">
        <f>#REF!</f>
        <v>#REF!</v>
      </c>
      <c r="I14" s="8" t="e">
        <f>IF(#REF!=0,"",#REF!)</f>
        <v>#REF!</v>
      </c>
      <c r="J14" s="8" t="e">
        <f>IF(I14&lt;&gt;"",#REF!,IF(#REF!=0,"",#REF!))</f>
        <v>#REF!</v>
      </c>
      <c r="K14" s="8" t="e">
        <f>IF(I14&lt;&gt;"",#REF!,IF(#REF!=0,"",#REF!))</f>
        <v>#REF!</v>
      </c>
      <c r="L14" s="8" t="e">
        <f>IF(#REF!=0,"",#REF!)</f>
        <v>#REF!</v>
      </c>
      <c r="M14" s="8" t="e">
        <f>IF(L14&lt;&gt;"",#REF!,IF(#REF!=0,"",#REF!))</f>
        <v>#REF!</v>
      </c>
      <c r="N14" s="8" t="e">
        <f>IF(L14&lt;&gt;"",#REF!,IF(#REF!=0,"",#REF!))</f>
        <v>#REF!</v>
      </c>
      <c r="O14" s="8" t="str">
        <f>IF(SUMIFS(待上编!P:P,待上编!D:D,C14)=0,"",SUMIFS(待上编!P:P,待上编!D:D,C14))</f>
        <v/>
      </c>
      <c r="P14" s="8" t="str">
        <f>IF(SUMIFS(待上编!P:P,待上编!D:D,B14,待上编!J:J,"工勤控制数")=0,"",SUMIFS(待上编!P:P,待上编!D:D,B14,待上编!J:J,"工勤控制数"))</f>
        <v/>
      </c>
      <c r="Q14" s="8"/>
      <c r="R14" s="8"/>
      <c r="S14" s="8">
        <f t="shared" si="1"/>
        <v>0</v>
      </c>
      <c r="T14" s="8" t="e">
        <f t="shared" si="2"/>
        <v>#REF!</v>
      </c>
      <c r="U14" s="8" t="e">
        <f>#REF!</f>
        <v>#REF!</v>
      </c>
      <c r="V14" s="8" t="e">
        <f>#REF!</f>
        <v>#REF!</v>
      </c>
    </row>
    <row r="15" ht="20.1" customHeight="1" spans="1:22">
      <c r="A15" s="115"/>
      <c r="B15" s="115"/>
      <c r="C15" s="388" t="s">
        <v>28</v>
      </c>
      <c r="D15" s="8" t="e">
        <f>#REF!</f>
        <v>#REF!</v>
      </c>
      <c r="E15" s="8" t="e">
        <f>IF(#REF!=0,"",#REF!)</f>
        <v>#REF!</v>
      </c>
      <c r="F15" s="8" t="e">
        <f>IF(#REF!=0,"",#REF!)</f>
        <v>#REF!</v>
      </c>
      <c r="G15" s="8" t="e">
        <f>#REF!</f>
        <v>#REF!</v>
      </c>
      <c r="H15" s="8" t="e">
        <f>#REF!</f>
        <v>#REF!</v>
      </c>
      <c r="I15" s="8" t="e">
        <f>IF(#REF!=0,"",#REF!)</f>
        <v>#REF!</v>
      </c>
      <c r="J15" s="8" t="e">
        <f>IF(I15&lt;&gt;"",#REF!,IF(#REF!=0,"",#REF!))</f>
        <v>#REF!</v>
      </c>
      <c r="K15" s="8" t="e">
        <f>IF(I15&lt;&gt;"",#REF!,IF(#REF!=0,"",#REF!))</f>
        <v>#REF!</v>
      </c>
      <c r="L15" s="8" t="e">
        <f>IF(#REF!=0,"",#REF!)</f>
        <v>#REF!</v>
      </c>
      <c r="M15" s="8" t="e">
        <f>IF(L15&lt;&gt;"",#REF!,IF(#REF!=0,"",#REF!))</f>
        <v>#REF!</v>
      </c>
      <c r="N15" s="8" t="e">
        <f>IF(L15&lt;&gt;"",#REF!,IF(#REF!=0,"",#REF!))</f>
        <v>#REF!</v>
      </c>
      <c r="O15" s="8" t="str">
        <f>IF(SUMIFS(待上编!P:P,待上编!D:D,C15)=0,"",SUMIFS(待上编!P:P,待上编!D:D,C15))</f>
        <v/>
      </c>
      <c r="P15" s="8" t="str">
        <f>IF(SUMIFS(待上编!P:P,待上编!D:D,B15,待上编!J:J,"工勤控制数")=0,"",SUMIFS(待上编!P:P,待上编!D:D,B15,待上编!J:J,"工勤控制数"))</f>
        <v/>
      </c>
      <c r="Q15" s="8"/>
      <c r="R15" s="8"/>
      <c r="S15" s="8">
        <f t="shared" si="1"/>
        <v>0</v>
      </c>
      <c r="T15" s="8" t="e">
        <f t="shared" si="2"/>
        <v>#REF!</v>
      </c>
      <c r="U15" s="8" t="e">
        <f>#REF!</f>
        <v>#REF!</v>
      </c>
      <c r="V15" s="8" t="e">
        <f>#REF!</f>
        <v>#REF!</v>
      </c>
    </row>
    <row r="16" ht="24" spans="1:22">
      <c r="A16" s="115"/>
      <c r="B16" s="115"/>
      <c r="C16" s="388" t="s">
        <v>29</v>
      </c>
      <c r="D16" s="8" t="e">
        <f>#REF!</f>
        <v>#REF!</v>
      </c>
      <c r="E16" s="8" t="e">
        <f>IF(#REF!=0,"",#REF!)</f>
        <v>#REF!</v>
      </c>
      <c r="F16" s="8" t="e">
        <f>IF(#REF!=0,"",#REF!)</f>
        <v>#REF!</v>
      </c>
      <c r="G16" s="8" t="e">
        <f>#REF!</f>
        <v>#REF!</v>
      </c>
      <c r="H16" s="8" t="e">
        <f>#REF!</f>
        <v>#REF!</v>
      </c>
      <c r="I16" s="8" t="e">
        <f>IF(#REF!=0,"",#REF!)</f>
        <v>#REF!</v>
      </c>
      <c r="J16" s="8" t="e">
        <f>IF(I16&lt;&gt;"",#REF!,IF(#REF!=0,"",#REF!))</f>
        <v>#REF!</v>
      </c>
      <c r="K16" s="8" t="e">
        <f>IF(I16&lt;&gt;"",#REF!,IF(#REF!=0,"",#REF!))</f>
        <v>#REF!</v>
      </c>
      <c r="L16" s="8" t="e">
        <f>IF(#REF!=0,"",#REF!)</f>
        <v>#REF!</v>
      </c>
      <c r="M16" s="8" t="e">
        <f>IF(L16&lt;&gt;"",#REF!,IF(#REF!=0,"",#REF!))</f>
        <v>#REF!</v>
      </c>
      <c r="N16" s="8" t="e">
        <f>IF(L16&lt;&gt;"",#REF!,IF(#REF!=0,"",#REF!))</f>
        <v>#REF!</v>
      </c>
      <c r="O16" s="8" t="str">
        <f>IF(SUMIFS(待上编!P:P,待上编!D:D,C16)=0,"",SUMIFS(待上编!P:P,待上编!D:D,C16))</f>
        <v/>
      </c>
      <c r="P16" s="8" t="str">
        <f>IF(SUMIFS(待上编!P:P,待上编!D:D,B16,待上编!J:J,"工勤控制数")=0,"",SUMIFS(待上编!P:P,待上编!D:D,B16,待上编!J:J,"工勤控制数"))</f>
        <v/>
      </c>
      <c r="Q16" s="8"/>
      <c r="R16" s="8"/>
      <c r="S16" s="8"/>
      <c r="T16" s="8" t="e">
        <f t="shared" si="2"/>
        <v>#REF!</v>
      </c>
      <c r="U16" s="8" t="e">
        <f>#REF!</f>
        <v>#REF!</v>
      </c>
      <c r="V16" s="8" t="e">
        <f>#REF!</f>
        <v>#REF!</v>
      </c>
    </row>
    <row r="17" ht="20.1" customHeight="1" spans="1:22">
      <c r="A17" s="115"/>
      <c r="B17" s="115"/>
      <c r="C17" s="388" t="s">
        <v>30</v>
      </c>
      <c r="D17" s="8" t="e">
        <f>#REF!</f>
        <v>#REF!</v>
      </c>
      <c r="E17" s="8" t="e">
        <f>IF(#REF!=0,"",#REF!)</f>
        <v>#REF!</v>
      </c>
      <c r="F17" s="8" t="e">
        <f>IF(#REF!=0,"",#REF!)</f>
        <v>#REF!</v>
      </c>
      <c r="G17" s="8" t="e">
        <f>#REF!</f>
        <v>#REF!</v>
      </c>
      <c r="H17" s="8" t="e">
        <f>#REF!</f>
        <v>#REF!</v>
      </c>
      <c r="I17" s="8" t="e">
        <f>IF(#REF!=0,"",#REF!)</f>
        <v>#REF!</v>
      </c>
      <c r="J17" s="8" t="e">
        <f>IF(I17&lt;&gt;"",#REF!,IF(#REF!=0,"",#REF!))</f>
        <v>#REF!</v>
      </c>
      <c r="K17" s="8" t="e">
        <f>IF(I17&lt;&gt;"",#REF!,IF(#REF!=0,"",#REF!))</f>
        <v>#REF!</v>
      </c>
      <c r="L17" s="8" t="e">
        <f>IF(#REF!=0,"",#REF!)</f>
        <v>#REF!</v>
      </c>
      <c r="M17" s="8" t="e">
        <f>IF(L17&lt;&gt;"",#REF!,IF(#REF!=0,"",#REF!))</f>
        <v>#REF!</v>
      </c>
      <c r="N17" s="8" t="e">
        <f>IF(L17&lt;&gt;"",#REF!,IF(#REF!=0,"",#REF!))</f>
        <v>#REF!</v>
      </c>
      <c r="O17" s="8" t="str">
        <f>IF(SUMIFS(待上编!P:P,待上编!D:D,C17)=0,"",SUMIFS(待上编!P:P,待上编!D:D,C17))</f>
        <v/>
      </c>
      <c r="P17" s="8" t="str">
        <f>IF(SUMIFS(待上编!P:P,待上编!D:D,B17,待上编!J:J,"工勤控制数")=0,"",SUMIFS(待上编!P:P,待上编!D:D,B17,待上编!J:J,"工勤控制数"))</f>
        <v/>
      </c>
      <c r="Q17" s="8"/>
      <c r="R17" s="8"/>
      <c r="S17" s="8"/>
      <c r="T17" s="8" t="e">
        <f t="shared" si="2"/>
        <v>#REF!</v>
      </c>
      <c r="U17" s="8" t="e">
        <f>#REF!</f>
        <v>#REF!</v>
      </c>
      <c r="V17" s="8" t="e">
        <f>#REF!</f>
        <v>#REF!</v>
      </c>
    </row>
    <row r="18" ht="20.1" customHeight="1" spans="1:22">
      <c r="A18" s="115"/>
      <c r="B18" s="115"/>
      <c r="C18" s="388" t="s">
        <v>31</v>
      </c>
      <c r="D18" s="8" t="e">
        <f>#REF!</f>
        <v>#REF!</v>
      </c>
      <c r="E18" s="8" t="e">
        <f>IF(#REF!=0,"",#REF!)</f>
        <v>#REF!</v>
      </c>
      <c r="F18" s="8" t="e">
        <f>IF(#REF!=0,"",#REF!)</f>
        <v>#REF!</v>
      </c>
      <c r="G18" s="8" t="e">
        <f>#REF!</f>
        <v>#REF!</v>
      </c>
      <c r="H18" s="8" t="e">
        <f>#REF!</f>
        <v>#REF!</v>
      </c>
      <c r="I18" s="8" t="e">
        <f>IF(#REF!=0,"",#REF!)</f>
        <v>#REF!</v>
      </c>
      <c r="J18" s="8" t="e">
        <f>IF(I18&lt;&gt;"",#REF!,IF(#REF!=0,"",#REF!))</f>
        <v>#REF!</v>
      </c>
      <c r="K18" s="8" t="e">
        <f>IF(I18&lt;&gt;"",#REF!,IF(#REF!=0,"",#REF!))</f>
        <v>#REF!</v>
      </c>
      <c r="L18" s="8" t="e">
        <f>IF(#REF!=0,"",#REF!)</f>
        <v>#REF!</v>
      </c>
      <c r="M18" s="8" t="e">
        <f>IF(L18&lt;&gt;"",#REF!,IF(#REF!=0,"",#REF!))</f>
        <v>#REF!</v>
      </c>
      <c r="N18" s="8" t="e">
        <f>IF(L18&lt;&gt;"",#REF!,IF(#REF!=0,"",#REF!))</f>
        <v>#REF!</v>
      </c>
      <c r="O18" s="8" t="str">
        <f>IF(SUMIFS(待上编!P:P,待上编!D:D,C18)=0,"",SUMIFS(待上编!P:P,待上编!D:D,C18))</f>
        <v/>
      </c>
      <c r="P18" s="8" t="str">
        <f>IF(SUMIFS(待上编!P:P,待上编!D:D,B18,待上编!J:J,"工勤控制数")=0,"",SUMIFS(待上编!P:P,待上编!D:D,B18,待上编!J:J,"工勤控制数"))</f>
        <v/>
      </c>
      <c r="Q18" s="8"/>
      <c r="R18" s="8"/>
      <c r="S18" s="8">
        <f t="shared" si="1"/>
        <v>0</v>
      </c>
      <c r="T18" s="8" t="e">
        <f t="shared" si="2"/>
        <v>#REF!</v>
      </c>
      <c r="U18" s="8" t="e">
        <f>#REF!</f>
        <v>#REF!</v>
      </c>
      <c r="V18" s="8" t="e">
        <f>#REF!</f>
        <v>#REF!</v>
      </c>
    </row>
    <row r="19" ht="20.1" customHeight="1" spans="1:22">
      <c r="A19" s="115"/>
      <c r="B19" s="115"/>
      <c r="C19" s="388" t="s">
        <v>32</v>
      </c>
      <c r="D19" s="8" t="e">
        <f>#REF!</f>
        <v>#REF!</v>
      </c>
      <c r="E19" s="8" t="e">
        <f>IF(#REF!=0,"",#REF!)</f>
        <v>#REF!</v>
      </c>
      <c r="F19" s="8" t="e">
        <f>IF(#REF!=0,"",#REF!)</f>
        <v>#REF!</v>
      </c>
      <c r="G19" s="8" t="e">
        <f>#REF!</f>
        <v>#REF!</v>
      </c>
      <c r="H19" s="8" t="e">
        <f>#REF!</f>
        <v>#REF!</v>
      </c>
      <c r="I19" s="8" t="e">
        <f>IF(#REF!=0,"",#REF!)</f>
        <v>#REF!</v>
      </c>
      <c r="J19" s="8" t="e">
        <f>IF(I19&lt;&gt;"",#REF!,IF(#REF!=0,"",#REF!))</f>
        <v>#REF!</v>
      </c>
      <c r="K19" s="8" t="e">
        <f>IF(I19&lt;&gt;"",#REF!,IF(#REF!=0,"",#REF!))</f>
        <v>#REF!</v>
      </c>
      <c r="L19" s="8" t="e">
        <f>IF(#REF!=0,"",#REF!)</f>
        <v>#REF!</v>
      </c>
      <c r="M19" s="8" t="e">
        <f>IF(L19&lt;&gt;"",#REF!,IF(#REF!=0,"",#REF!))</f>
        <v>#REF!</v>
      </c>
      <c r="N19" s="8" t="e">
        <f>IF(L19&lt;&gt;"",#REF!,IF(#REF!=0,"",#REF!))</f>
        <v>#REF!</v>
      </c>
      <c r="O19" s="8" t="str">
        <f>IF(SUMIFS(待上编!P:P,待上编!D:D,C19)=0,"",SUMIFS(待上编!P:P,待上编!D:D,C19))</f>
        <v/>
      </c>
      <c r="P19" s="8" t="str">
        <f>IF(SUMIFS(待上编!P:P,待上编!D:D,B19,待上编!J:J,"工勤控制数")=0,"",SUMIFS(待上编!P:P,待上编!D:D,B19,待上编!J:J,"工勤控制数"))</f>
        <v/>
      </c>
      <c r="Q19" s="8"/>
      <c r="R19" s="8"/>
      <c r="S19" s="8"/>
      <c r="T19" s="8" t="e">
        <f t="shared" si="2"/>
        <v>#REF!</v>
      </c>
      <c r="U19" s="8" t="e">
        <f>#REF!</f>
        <v>#REF!</v>
      </c>
      <c r="V19" s="8" t="e">
        <f>#REF!</f>
        <v>#REF!</v>
      </c>
    </row>
    <row r="20" ht="21" customHeight="1" spans="1:23">
      <c r="A20" s="115" t="s">
        <v>33</v>
      </c>
      <c r="B20" s="388" t="s">
        <v>33</v>
      </c>
      <c r="C20" s="388" t="s">
        <v>33</v>
      </c>
      <c r="D20" s="8" t="e">
        <f>#REF!</f>
        <v>#REF!</v>
      </c>
      <c r="E20" s="8" t="e">
        <f>IF(#REF!=0,"",#REF!)</f>
        <v>#REF!</v>
      </c>
      <c r="F20" s="8" t="e">
        <f>IF(#REF!=0,"",#REF!)</f>
        <v>#REF!</v>
      </c>
      <c r="G20" s="8" t="e">
        <f>#REF!</f>
        <v>#REF!</v>
      </c>
      <c r="H20" s="8" t="e">
        <f>#REF!</f>
        <v>#REF!</v>
      </c>
      <c r="I20" s="8" t="e">
        <f>IF(#REF!=0,"",#REF!)</f>
        <v>#REF!</v>
      </c>
      <c r="J20" s="8" t="e">
        <f>IF(I20&lt;&gt;"",#REF!,IF(#REF!=0,"",#REF!))</f>
        <v>#REF!</v>
      </c>
      <c r="K20" s="8" t="e">
        <f>IF(I20&lt;&gt;"",#REF!,IF(#REF!=0,"",#REF!))</f>
        <v>#REF!</v>
      </c>
      <c r="L20" s="8" t="e">
        <f>IF(#REF!=0,"",#REF!)</f>
        <v>#REF!</v>
      </c>
      <c r="M20" s="8" t="e">
        <f>IF(L20&lt;&gt;"",#REF!,IF(#REF!=0,"",#REF!))</f>
        <v>#REF!</v>
      </c>
      <c r="N20" s="8" t="e">
        <f>IF(L20&lt;&gt;"",#REF!,IF(#REF!=0,"",#REF!))</f>
        <v>#REF!</v>
      </c>
      <c r="O20" s="8">
        <f>IF(SUMIFS(待上编!P:P,待上编!D:D,C20)=0,"",SUMIFS(待上编!P:P,待上编!D:D,C20))</f>
        <v>3</v>
      </c>
      <c r="P20" s="8" t="str">
        <f>IF(SUMIFS(待上编!P:P,待上编!D:D,B20,待上编!J:J,"工勤控制数")=0,"",SUMIFS(待上编!P:P,待上编!D:D,B20,待上编!J:J,"工勤控制数"))</f>
        <v/>
      </c>
      <c r="Q20" s="8">
        <v>10</v>
      </c>
      <c r="R20" s="8">
        <v>7</v>
      </c>
      <c r="S20" s="8">
        <f t="shared" si="1"/>
        <v>3</v>
      </c>
      <c r="T20" s="8" t="e">
        <f t="shared" si="2"/>
        <v>#REF!</v>
      </c>
      <c r="U20" s="8" t="e">
        <f>#REF!</f>
        <v>#REF!</v>
      </c>
      <c r="V20" s="8" t="e">
        <f>#REF!</f>
        <v>#REF!</v>
      </c>
      <c r="W20" t="s">
        <v>34</v>
      </c>
    </row>
    <row r="21" ht="20.1" customHeight="1" spans="1:22">
      <c r="A21" s="115" t="s">
        <v>33</v>
      </c>
      <c r="B21" s="115"/>
      <c r="C21" s="388" t="s">
        <v>35</v>
      </c>
      <c r="D21" s="8" t="e">
        <f>#REF!</f>
        <v>#REF!</v>
      </c>
      <c r="E21" s="8" t="e">
        <f>IF(#REF!=0,"",#REF!)</f>
        <v>#REF!</v>
      </c>
      <c r="F21" s="8" t="e">
        <f>IF(#REF!=0,"",#REF!)</f>
        <v>#REF!</v>
      </c>
      <c r="G21" s="8" t="e">
        <f>#REF!</f>
        <v>#REF!</v>
      </c>
      <c r="H21" s="8" t="e">
        <f>#REF!</f>
        <v>#REF!</v>
      </c>
      <c r="I21" s="8" t="e">
        <f>IF(#REF!=0,"",#REF!)</f>
        <v>#REF!</v>
      </c>
      <c r="J21" s="8" t="e">
        <f>IF(I21&lt;&gt;"",#REF!,IF(#REF!=0,"",#REF!))</f>
        <v>#REF!</v>
      </c>
      <c r="K21" s="8" t="e">
        <f>IF(I21&lt;&gt;"",#REF!,IF(#REF!=0,"",#REF!))</f>
        <v>#REF!</v>
      </c>
      <c r="L21" s="8" t="e">
        <f>IF(#REF!=0,"",#REF!)</f>
        <v>#REF!</v>
      </c>
      <c r="M21" s="8" t="e">
        <f>IF(L21&lt;&gt;"",#REF!,IF(#REF!=0,"",#REF!))</f>
        <v>#REF!</v>
      </c>
      <c r="N21" s="8" t="e">
        <f>IF(L21&lt;&gt;"",#REF!,IF(#REF!=0,"",#REF!))</f>
        <v>#REF!</v>
      </c>
      <c r="O21" s="8" t="str">
        <f>IF(SUMIFS(待上编!P:P,待上编!D:D,C21)=0,"",SUMIFS(待上编!P:P,待上编!D:D,C21))</f>
        <v/>
      </c>
      <c r="P21" s="8" t="str">
        <f>IF(SUMIFS(待上编!P:P,待上编!D:D,B21,待上编!J:J,"工勤控制数")=0,"",SUMIFS(待上编!P:P,待上编!D:D,B21,待上编!J:J,"工勤控制数"))</f>
        <v/>
      </c>
      <c r="Q21" s="8"/>
      <c r="R21" s="8"/>
      <c r="S21" s="8"/>
      <c r="T21" s="8" t="e">
        <f t="shared" si="2"/>
        <v>#REF!</v>
      </c>
      <c r="U21" s="8" t="e">
        <f>#REF!</f>
        <v>#REF!</v>
      </c>
      <c r="V21" s="8" t="e">
        <f>#REF!</f>
        <v>#REF!</v>
      </c>
    </row>
    <row r="22" ht="20.1" customHeight="1" spans="1:22">
      <c r="A22" s="115" t="s">
        <v>33</v>
      </c>
      <c r="B22" s="115"/>
      <c r="C22" s="388" t="s">
        <v>36</v>
      </c>
      <c r="D22" s="8" t="e">
        <f>#REF!</f>
        <v>#REF!</v>
      </c>
      <c r="E22" s="8" t="e">
        <f>IF(#REF!=0,"",#REF!)</f>
        <v>#REF!</v>
      </c>
      <c r="F22" s="8" t="e">
        <f>IF(#REF!=0,"",#REF!)</f>
        <v>#REF!</v>
      </c>
      <c r="G22" s="8" t="e">
        <f>#REF!</f>
        <v>#REF!</v>
      </c>
      <c r="H22" s="8" t="e">
        <f>#REF!</f>
        <v>#REF!</v>
      </c>
      <c r="I22" s="8" t="e">
        <f>IF(#REF!=0,"",#REF!)</f>
        <v>#REF!</v>
      </c>
      <c r="J22" s="8" t="e">
        <f>IF(I22&lt;&gt;"",#REF!,IF(#REF!=0,"",#REF!))</f>
        <v>#REF!</v>
      </c>
      <c r="K22" s="8" t="e">
        <f>IF(I22&lt;&gt;"",#REF!,IF(#REF!=0,"",#REF!))</f>
        <v>#REF!</v>
      </c>
      <c r="L22" s="8" t="e">
        <f>IF(#REF!=0,"",#REF!)</f>
        <v>#REF!</v>
      </c>
      <c r="M22" s="8" t="e">
        <f>IF(L22&lt;&gt;"",#REF!,IF(#REF!=0,"",#REF!))</f>
        <v>#REF!</v>
      </c>
      <c r="N22" s="8" t="e">
        <f>IF(L22&lt;&gt;"",#REF!,IF(#REF!=0,"",#REF!))</f>
        <v>#REF!</v>
      </c>
      <c r="O22" s="8" t="str">
        <f>IF(SUMIFS(待上编!P:P,待上编!D:D,C22)=0,"",SUMIFS(待上编!P:P,待上编!D:D,C22))</f>
        <v/>
      </c>
      <c r="P22" s="8" t="str">
        <f>IF(SUMIFS(待上编!P:P,待上编!D:D,B22,待上编!J:J,"工勤控制数")=0,"",SUMIFS(待上编!P:P,待上编!D:D,B22,待上编!J:J,"工勤控制数"))</f>
        <v/>
      </c>
      <c r="Q22" s="8"/>
      <c r="R22" s="8"/>
      <c r="S22" s="8">
        <f t="shared" si="1"/>
        <v>0</v>
      </c>
      <c r="T22" s="8" t="e">
        <f t="shared" si="2"/>
        <v>#REF!</v>
      </c>
      <c r="U22" s="8" t="e">
        <f>#REF!</f>
        <v>#REF!</v>
      </c>
      <c r="V22" s="8" t="e">
        <f>#REF!</f>
        <v>#REF!</v>
      </c>
    </row>
    <row r="23" ht="20.1" customHeight="1" spans="1:22">
      <c r="A23" s="115" t="s">
        <v>33</v>
      </c>
      <c r="B23" s="115"/>
      <c r="C23" s="388" t="s">
        <v>37</v>
      </c>
      <c r="D23" s="8" t="e">
        <f>#REF!</f>
        <v>#REF!</v>
      </c>
      <c r="E23" s="8" t="e">
        <f>IF(#REF!=0,"",#REF!)</f>
        <v>#REF!</v>
      </c>
      <c r="F23" s="8" t="e">
        <f>IF(#REF!=0,"",#REF!)</f>
        <v>#REF!</v>
      </c>
      <c r="G23" s="8" t="e">
        <f>#REF!</f>
        <v>#REF!</v>
      </c>
      <c r="H23" s="8" t="e">
        <f>#REF!</f>
        <v>#REF!</v>
      </c>
      <c r="I23" s="8" t="e">
        <f>IF(#REF!=0,"",#REF!)</f>
        <v>#REF!</v>
      </c>
      <c r="J23" s="8" t="e">
        <f>IF(I23&lt;&gt;"",#REF!,IF(#REF!=0,"",#REF!))</f>
        <v>#REF!</v>
      </c>
      <c r="K23" s="8" t="e">
        <f>IF(I23&lt;&gt;"",#REF!,IF(#REF!=0,"",#REF!))</f>
        <v>#REF!</v>
      </c>
      <c r="L23" s="8" t="e">
        <f>IF(#REF!=0,"",#REF!)</f>
        <v>#REF!</v>
      </c>
      <c r="M23" s="8" t="e">
        <f>IF(L23&lt;&gt;"",#REF!,IF(#REF!=0,"",#REF!))</f>
        <v>#REF!</v>
      </c>
      <c r="N23" s="8" t="e">
        <f>IF(L23&lt;&gt;"",#REF!,IF(#REF!=0,"",#REF!))</f>
        <v>#REF!</v>
      </c>
      <c r="O23" s="8" t="str">
        <f>IF(SUMIFS(待上编!P:P,待上编!D:D,C23)=0,"",SUMIFS(待上编!P:P,待上编!D:D,C23))</f>
        <v/>
      </c>
      <c r="P23" s="8" t="str">
        <f>IF(SUMIFS(待上编!P:P,待上编!D:D,B23,待上编!J:J,"工勤控制数")=0,"",SUMIFS(待上编!P:P,待上编!D:D,B23,待上编!J:J,"工勤控制数"))</f>
        <v/>
      </c>
      <c r="Q23" s="8"/>
      <c r="R23" s="8"/>
      <c r="S23" s="8"/>
      <c r="T23" s="8" t="e">
        <f t="shared" si="2"/>
        <v>#REF!</v>
      </c>
      <c r="U23" s="8" t="e">
        <f>#REF!</f>
        <v>#REF!</v>
      </c>
      <c r="V23" s="8" t="e">
        <f>#REF!</f>
        <v>#REF!</v>
      </c>
    </row>
    <row r="24" ht="20.1" customHeight="1" spans="1:22">
      <c r="A24" s="115" t="s">
        <v>38</v>
      </c>
      <c r="B24" s="388" t="s">
        <v>38</v>
      </c>
      <c r="C24" s="388" t="s">
        <v>38</v>
      </c>
      <c r="D24" s="8" t="e">
        <f>#REF!</f>
        <v>#REF!</v>
      </c>
      <c r="E24" s="8" t="e">
        <f>IF(#REF!=0,"",#REF!)</f>
        <v>#REF!</v>
      </c>
      <c r="F24" s="8" t="e">
        <f>IF(#REF!=0,"",#REF!)</f>
        <v>#REF!</v>
      </c>
      <c r="G24" s="8" t="e">
        <f>#REF!</f>
        <v>#REF!</v>
      </c>
      <c r="H24" s="8" t="e">
        <f>#REF!</f>
        <v>#REF!</v>
      </c>
      <c r="I24" s="8" t="e">
        <f>IF(#REF!=0,"",#REF!)</f>
        <v>#REF!</v>
      </c>
      <c r="J24" s="8" t="e">
        <f>IF(I24&lt;&gt;"",#REF!,IF(#REF!=0,"",#REF!))</f>
        <v>#REF!</v>
      </c>
      <c r="K24" s="8" t="e">
        <f>IF(I24&lt;&gt;"",#REF!,IF(#REF!=0,"",#REF!))</f>
        <v>#REF!</v>
      </c>
      <c r="L24" s="8" t="e">
        <f>IF(#REF!=0,"",#REF!)</f>
        <v>#REF!</v>
      </c>
      <c r="M24" s="8" t="e">
        <f>IF(L24&lt;&gt;"",#REF!,IF(#REF!=0,"",#REF!))</f>
        <v>#REF!</v>
      </c>
      <c r="N24" s="8" t="e">
        <f>IF(L24&lt;&gt;"",#REF!,IF(#REF!=0,"",#REF!))</f>
        <v>#REF!</v>
      </c>
      <c r="O24" s="8" t="str">
        <f>IF(SUMIFS(待上编!P:P,待上编!D:D,C24)=0,"",SUMIFS(待上编!P:P,待上编!D:D,C24))</f>
        <v/>
      </c>
      <c r="P24" s="8" t="str">
        <f>IF(SUMIFS(待上编!P:P,待上编!D:D,B24,待上编!J:J,"工勤控制数")=0,"",SUMIFS(待上编!P:P,待上编!D:D,B24,待上编!J:J,"工勤控制数"))</f>
        <v/>
      </c>
      <c r="Q24" s="8"/>
      <c r="R24" s="8"/>
      <c r="S24" s="8">
        <f t="shared" si="1"/>
        <v>0</v>
      </c>
      <c r="T24" s="8" t="e">
        <f t="shared" si="2"/>
        <v>#REF!</v>
      </c>
      <c r="U24" s="8" t="e">
        <f>#REF!</f>
        <v>#REF!</v>
      </c>
      <c r="V24" s="8" t="e">
        <f>#REF!</f>
        <v>#REF!</v>
      </c>
    </row>
    <row r="25" ht="20.1" customHeight="1" spans="1:22">
      <c r="A25" s="115"/>
      <c r="B25" s="115"/>
      <c r="C25" s="388" t="s">
        <v>39</v>
      </c>
      <c r="D25" s="8" t="e">
        <f>#REF!</f>
        <v>#REF!</v>
      </c>
      <c r="E25" s="8" t="e">
        <f>IF(#REF!=0,"",#REF!)</f>
        <v>#REF!</v>
      </c>
      <c r="F25" s="8" t="e">
        <f>IF(#REF!=0,"",#REF!)</f>
        <v>#REF!</v>
      </c>
      <c r="G25" s="8" t="e">
        <f>#REF!</f>
        <v>#REF!</v>
      </c>
      <c r="H25" s="8" t="e">
        <f>#REF!</f>
        <v>#REF!</v>
      </c>
      <c r="I25" s="8" t="e">
        <f>IF(#REF!=0,"",#REF!)</f>
        <v>#REF!</v>
      </c>
      <c r="J25" s="8" t="e">
        <f>IF(I25&lt;&gt;"",#REF!,IF(#REF!=0,"",#REF!))</f>
        <v>#REF!</v>
      </c>
      <c r="K25" s="8" t="e">
        <f>IF(I25&lt;&gt;"",#REF!,IF(#REF!=0,"",#REF!))</f>
        <v>#REF!</v>
      </c>
      <c r="L25" s="8" t="e">
        <f>IF(#REF!=0,"",#REF!)</f>
        <v>#REF!</v>
      </c>
      <c r="M25" s="8" t="e">
        <f>IF(L25&lt;&gt;"",#REF!,IF(#REF!=0,"",#REF!))</f>
        <v>#REF!</v>
      </c>
      <c r="N25" s="8" t="e">
        <f>IF(L25&lt;&gt;"",#REF!,IF(#REF!=0,"",#REF!))</f>
        <v>#REF!</v>
      </c>
      <c r="O25" s="8" t="str">
        <f>IF(SUMIFS(待上编!P:P,待上编!D:D,C25)=0,"",SUMIFS(待上编!P:P,待上编!D:D,C25))</f>
        <v/>
      </c>
      <c r="P25" s="8" t="str">
        <f>IF(SUMIFS(待上编!P:P,待上编!D:D,B25,待上编!J:J,"工勤控制数")=0,"",SUMIFS(待上编!P:P,待上编!D:D,B25,待上编!J:J,"工勤控制数"))</f>
        <v/>
      </c>
      <c r="Q25" s="8"/>
      <c r="R25" s="8"/>
      <c r="S25" s="8">
        <f t="shared" si="1"/>
        <v>0</v>
      </c>
      <c r="T25" s="8" t="e">
        <f t="shared" si="2"/>
        <v>#REF!</v>
      </c>
      <c r="U25" s="8" t="e">
        <f>#REF!</f>
        <v>#REF!</v>
      </c>
      <c r="V25" s="8" t="e">
        <f>#REF!</f>
        <v>#REF!</v>
      </c>
    </row>
    <row r="26" ht="19.5" customHeight="1" spans="1:23">
      <c r="A26" s="115" t="s">
        <v>40</v>
      </c>
      <c r="B26" s="388" t="s">
        <v>40</v>
      </c>
      <c r="C26" s="388" t="s">
        <v>40</v>
      </c>
      <c r="D26" s="8" t="e">
        <f>#REF!</f>
        <v>#REF!</v>
      </c>
      <c r="E26" s="8" t="e">
        <f>IF(#REF!=0,"",#REF!)</f>
        <v>#REF!</v>
      </c>
      <c r="F26" s="8" t="e">
        <f>IF(#REF!=0,"",#REF!)</f>
        <v>#REF!</v>
      </c>
      <c r="G26" s="8" t="e">
        <f>#REF!</f>
        <v>#REF!</v>
      </c>
      <c r="H26" s="8" t="e">
        <f>#REF!</f>
        <v>#REF!</v>
      </c>
      <c r="I26" s="8" t="e">
        <f>IF(#REF!=0,"",#REF!)</f>
        <v>#REF!</v>
      </c>
      <c r="J26" s="8" t="e">
        <f>IF(I26&lt;&gt;"",#REF!,IF(#REF!=0,"",#REF!))</f>
        <v>#REF!</v>
      </c>
      <c r="K26" s="8" t="e">
        <f>IF(I26&lt;&gt;"",#REF!,IF(#REF!=0,"",#REF!))</f>
        <v>#REF!</v>
      </c>
      <c r="L26" s="8" t="e">
        <f>IF(#REF!=0,"",#REF!)</f>
        <v>#REF!</v>
      </c>
      <c r="M26" s="8" t="e">
        <f>IF(L26&lt;&gt;"",#REF!,IF(#REF!=0,"",#REF!))</f>
        <v>#REF!</v>
      </c>
      <c r="N26" s="8" t="e">
        <f>IF(L26&lt;&gt;"",#REF!,IF(#REF!=0,"",#REF!))</f>
        <v>#REF!</v>
      </c>
      <c r="O26" s="8" t="str">
        <f>IF(SUMIFS(待上编!P:P,待上编!D:D,C26)=0,"",SUMIFS(待上编!P:P,待上编!D:D,C26))</f>
        <v/>
      </c>
      <c r="P26" s="8" t="str">
        <f>IF(SUMIFS(待上编!P:P,待上编!D:D,B26,待上编!J:J,"工勤控制数")=0,"",SUMIFS(待上编!P:P,待上编!D:D,B26,待上编!J:J,"工勤控制数"))</f>
        <v/>
      </c>
      <c r="Q26" s="8">
        <v>10</v>
      </c>
      <c r="R26" s="8">
        <v>6</v>
      </c>
      <c r="S26" s="8">
        <f t="shared" si="1"/>
        <v>4</v>
      </c>
      <c r="T26" s="8" t="e">
        <f t="shared" si="2"/>
        <v>#REF!</v>
      </c>
      <c r="U26" s="8" t="e">
        <f>#REF!</f>
        <v>#REF!</v>
      </c>
      <c r="V26" s="8" t="e">
        <f>#REF!</f>
        <v>#REF!</v>
      </c>
      <c r="W26" t="s">
        <v>41</v>
      </c>
    </row>
    <row r="27" ht="20.1" customHeight="1" spans="1:22">
      <c r="A27" s="115"/>
      <c r="B27" s="115"/>
      <c r="C27" s="388" t="s">
        <v>42</v>
      </c>
      <c r="D27" s="8" t="e">
        <f>#REF!</f>
        <v>#REF!</v>
      </c>
      <c r="E27" s="8" t="e">
        <f>IF(#REF!=0,"",#REF!)</f>
        <v>#REF!</v>
      </c>
      <c r="F27" s="8" t="e">
        <f>IF(#REF!=0,"",#REF!)</f>
        <v>#REF!</v>
      </c>
      <c r="G27" s="8" t="e">
        <f>#REF!</f>
        <v>#REF!</v>
      </c>
      <c r="H27" s="8" t="e">
        <f>#REF!</f>
        <v>#REF!</v>
      </c>
      <c r="I27" s="8" t="e">
        <f>IF(#REF!=0,"",#REF!)</f>
        <v>#REF!</v>
      </c>
      <c r="J27" s="8" t="e">
        <f>IF(I27&lt;&gt;"",#REF!,IF(#REF!=0,"",#REF!))</f>
        <v>#REF!</v>
      </c>
      <c r="K27" s="8" t="e">
        <f>IF(I27&lt;&gt;"",#REF!,IF(#REF!=0,"",#REF!))</f>
        <v>#REF!</v>
      </c>
      <c r="L27" s="8" t="e">
        <f>IF(#REF!=0,"",#REF!)</f>
        <v>#REF!</v>
      </c>
      <c r="M27" s="8" t="e">
        <f>IF(L27&lt;&gt;"",#REF!,IF(#REF!=0,"",#REF!))</f>
        <v>#REF!</v>
      </c>
      <c r="N27" s="8" t="e">
        <f>IF(L27&lt;&gt;"",#REF!,IF(#REF!=0,"",#REF!))</f>
        <v>#REF!</v>
      </c>
      <c r="O27" s="8" t="str">
        <f>IF(SUMIFS(待上编!P:P,待上编!D:D,C27)=0,"",SUMIFS(待上编!P:P,待上编!D:D,C27))</f>
        <v/>
      </c>
      <c r="P27" s="8" t="str">
        <f>IF(SUMIFS(待上编!P:P,待上编!D:D,B27,待上编!J:J,"工勤控制数")=0,"",SUMIFS(待上编!P:P,待上编!D:D,B27,待上编!J:J,"工勤控制数"))</f>
        <v/>
      </c>
      <c r="Q27" s="8"/>
      <c r="R27" s="8"/>
      <c r="S27" s="8"/>
      <c r="T27" s="8" t="e">
        <f t="shared" si="2"/>
        <v>#REF!</v>
      </c>
      <c r="U27" s="8" t="e">
        <f>#REF!</f>
        <v>#REF!</v>
      </c>
      <c r="V27" s="8" t="e">
        <f>#REF!</f>
        <v>#REF!</v>
      </c>
    </row>
    <row r="28" ht="20.1" customHeight="1" spans="1:23">
      <c r="A28" s="115" t="s">
        <v>43</v>
      </c>
      <c r="B28" s="388" t="s">
        <v>43</v>
      </c>
      <c r="C28" s="388"/>
      <c r="D28" s="8" t="e">
        <f>#REF!</f>
        <v>#REF!</v>
      </c>
      <c r="E28" s="8" t="e">
        <f>IF(#REF!=0,"",#REF!)</f>
        <v>#REF!</v>
      </c>
      <c r="F28" s="8" t="e">
        <f>IF(#REF!=0,"",#REF!)</f>
        <v>#REF!</v>
      </c>
      <c r="G28" s="8" t="e">
        <f>#REF!</f>
        <v>#REF!</v>
      </c>
      <c r="H28" s="8" t="e">
        <f>#REF!</f>
        <v>#REF!</v>
      </c>
      <c r="I28" s="8" t="e">
        <f>IF(#REF!=0,"",#REF!)</f>
        <v>#REF!</v>
      </c>
      <c r="J28" s="8" t="e">
        <f>IF(I28&lt;&gt;"",#REF!,IF(#REF!=0,"",#REF!))</f>
        <v>#REF!</v>
      </c>
      <c r="K28" s="8" t="e">
        <f>IF(I28&lt;&gt;"",#REF!,IF(#REF!=0,"",#REF!))</f>
        <v>#REF!</v>
      </c>
      <c r="L28" s="8" t="e">
        <f>IF(#REF!=0,"",#REF!)</f>
        <v>#REF!</v>
      </c>
      <c r="M28" s="8" t="e">
        <f>IF(L28&lt;&gt;"",#REF!,IF(#REF!=0,"",#REF!))</f>
        <v>#REF!</v>
      </c>
      <c r="N28" s="8" t="e">
        <f>IF(L28&lt;&gt;"",#REF!,IF(#REF!=0,"",#REF!))</f>
        <v>#REF!</v>
      </c>
      <c r="O28" s="8" t="str">
        <f>IF(SUMIFS(待上编!P:P,待上编!D:D,C28)=0,"",SUMIFS(待上编!P:P,待上编!D:D,C28))</f>
        <v/>
      </c>
      <c r="P28" s="8" t="str">
        <f>IF(SUMIFS(待上编!P:P,待上编!D:D,B28,待上编!J:J,"工勤控制数")=0,"",SUMIFS(待上编!P:P,待上编!D:D,B28,待上编!J:J,"工勤控制数"))</f>
        <v/>
      </c>
      <c r="Q28" s="8">
        <v>6</v>
      </c>
      <c r="R28" s="8">
        <v>5</v>
      </c>
      <c r="S28" s="8">
        <f t="shared" si="1"/>
        <v>1</v>
      </c>
      <c r="T28" s="8" t="e">
        <f t="shared" si="2"/>
        <v>#REF!</v>
      </c>
      <c r="U28" s="8" t="e">
        <f>#REF!</f>
        <v>#REF!</v>
      </c>
      <c r="V28" s="8" t="e">
        <f>#REF!</f>
        <v>#REF!</v>
      </c>
      <c r="W28" t="s">
        <v>44</v>
      </c>
    </row>
    <row r="29" ht="20.1" customHeight="1" spans="1:22">
      <c r="A29" s="115"/>
      <c r="B29" s="115"/>
      <c r="C29" s="388" t="s">
        <v>45</v>
      </c>
      <c r="D29" s="8" t="e">
        <f>#REF!</f>
        <v>#REF!</v>
      </c>
      <c r="E29" s="8" t="e">
        <f>IF(#REF!=0,"",#REF!)</f>
        <v>#REF!</v>
      </c>
      <c r="F29" s="8" t="e">
        <f>IF(#REF!=0,"",#REF!)</f>
        <v>#REF!</v>
      </c>
      <c r="G29" s="8" t="e">
        <f>#REF!</f>
        <v>#REF!</v>
      </c>
      <c r="H29" s="8" t="e">
        <f>#REF!</f>
        <v>#REF!</v>
      </c>
      <c r="I29" s="8" t="e">
        <f>IF(#REF!=0,"",#REF!)</f>
        <v>#REF!</v>
      </c>
      <c r="J29" s="8" t="e">
        <f>IF(I29&lt;&gt;"",#REF!,IF(#REF!=0,"",#REF!))</f>
        <v>#REF!</v>
      </c>
      <c r="K29" s="8" t="e">
        <f>IF(I29&lt;&gt;"",#REF!,IF(#REF!=0,"",#REF!))</f>
        <v>#REF!</v>
      </c>
      <c r="L29" s="8" t="e">
        <f>IF(#REF!=0,"",#REF!)</f>
        <v>#REF!</v>
      </c>
      <c r="M29" s="8" t="e">
        <f>IF(L29&lt;&gt;"",#REF!,IF(#REF!=0,"",#REF!))</f>
        <v>#REF!</v>
      </c>
      <c r="N29" s="8" t="e">
        <f>IF(L29&lt;&gt;"",#REF!,IF(#REF!=0,"",#REF!))</f>
        <v>#REF!</v>
      </c>
      <c r="O29" s="8" t="str">
        <f>IF(SUMIFS(待上编!P:P,待上编!D:D,C29)=0,"",SUMIFS(待上编!P:P,待上编!D:D,C29))</f>
        <v/>
      </c>
      <c r="P29" s="8" t="str">
        <f>IF(SUMIFS(待上编!P:P,待上编!D:D,B29,待上编!J:J,"工勤控制数")=0,"",SUMIFS(待上编!P:P,待上编!D:D,B29,待上编!J:J,"工勤控制数"))</f>
        <v/>
      </c>
      <c r="Q29" s="8"/>
      <c r="R29" s="8"/>
      <c r="S29" s="8">
        <f t="shared" si="1"/>
        <v>0</v>
      </c>
      <c r="T29" s="8" t="e">
        <f t="shared" si="2"/>
        <v>#REF!</v>
      </c>
      <c r="U29" s="8" t="e">
        <f>#REF!</f>
        <v>#REF!</v>
      </c>
      <c r="V29" s="8" t="e">
        <f>#REF!</f>
        <v>#REF!</v>
      </c>
    </row>
    <row r="30" ht="20.1" customHeight="1" spans="1:22">
      <c r="A30" s="115" t="s">
        <v>46</v>
      </c>
      <c r="B30" s="388" t="s">
        <v>46</v>
      </c>
      <c r="C30" s="388" t="s">
        <v>46</v>
      </c>
      <c r="D30" s="8" t="e">
        <f>#REF!</f>
        <v>#REF!</v>
      </c>
      <c r="E30" s="8" t="e">
        <f>IF(#REF!=0,"",#REF!)</f>
        <v>#REF!</v>
      </c>
      <c r="F30" s="8" t="e">
        <f>IF(#REF!=0,"",#REF!)</f>
        <v>#REF!</v>
      </c>
      <c r="G30" s="8" t="e">
        <f>#REF!</f>
        <v>#REF!</v>
      </c>
      <c r="H30" s="8" t="e">
        <f>#REF!</f>
        <v>#REF!</v>
      </c>
      <c r="I30" s="8" t="e">
        <f>IF(#REF!=0,"",#REF!)</f>
        <v>#REF!</v>
      </c>
      <c r="J30" s="8" t="e">
        <f>IF(I30&lt;&gt;"",#REF!,IF(#REF!=0,"",#REF!))</f>
        <v>#REF!</v>
      </c>
      <c r="K30" s="8" t="e">
        <f>IF(I30&lt;&gt;"",#REF!,IF(#REF!=0,"",#REF!))</f>
        <v>#REF!</v>
      </c>
      <c r="L30" s="8" t="e">
        <f>IF(#REF!=0,"",#REF!)</f>
        <v>#REF!</v>
      </c>
      <c r="M30" s="8" t="e">
        <f>IF(L30&lt;&gt;"",#REF!,IF(#REF!=0,"",#REF!))</f>
        <v>#REF!</v>
      </c>
      <c r="N30" s="8" t="e">
        <f>IF(L30&lt;&gt;"",#REF!,IF(#REF!=0,"",#REF!))</f>
        <v>#REF!</v>
      </c>
      <c r="O30" s="8" t="str">
        <f>IF(SUMIFS(待上编!P:P,待上编!D:D,C30)=0,"",SUMIFS(待上编!P:P,待上编!D:D,C30))</f>
        <v/>
      </c>
      <c r="P30" s="8" t="str">
        <f>IF(SUMIFS(待上编!P:P,待上编!D:D,B30,待上编!J:J,"工勤控制数")=0,"",SUMIFS(待上编!P:P,待上编!D:D,B30,待上编!J:J,"工勤控制数"))</f>
        <v/>
      </c>
      <c r="Q30" s="8">
        <v>9</v>
      </c>
      <c r="R30" s="8">
        <v>9</v>
      </c>
      <c r="S30" s="8">
        <f t="shared" si="1"/>
        <v>0</v>
      </c>
      <c r="T30" s="8" t="e">
        <f t="shared" si="2"/>
        <v>#REF!</v>
      </c>
      <c r="U30" s="8" t="e">
        <f>#REF!</f>
        <v>#REF!</v>
      </c>
      <c r="V30" s="8" t="e">
        <f>#REF!</f>
        <v>#REF!</v>
      </c>
    </row>
    <row r="31" ht="20.1" customHeight="1" spans="1:22">
      <c r="A31" s="115"/>
      <c r="B31" s="115"/>
      <c r="C31" s="388" t="s">
        <v>47</v>
      </c>
      <c r="D31" s="8" t="e">
        <f>#REF!</f>
        <v>#REF!</v>
      </c>
      <c r="E31" s="8" t="e">
        <f>IF(#REF!=0,"",#REF!)</f>
        <v>#REF!</v>
      </c>
      <c r="F31" s="8" t="e">
        <f>IF(#REF!=0,"",#REF!)</f>
        <v>#REF!</v>
      </c>
      <c r="G31" s="8" t="e">
        <f>#REF!</f>
        <v>#REF!</v>
      </c>
      <c r="H31" s="8" t="e">
        <f>#REF!</f>
        <v>#REF!</v>
      </c>
      <c r="I31" s="8" t="e">
        <f>IF(#REF!=0,"",#REF!)</f>
        <v>#REF!</v>
      </c>
      <c r="J31" s="8" t="e">
        <f>IF(I31&lt;&gt;"",#REF!,IF(#REF!=0,"",#REF!))</f>
        <v>#REF!</v>
      </c>
      <c r="K31" s="8" t="e">
        <f>IF(I31&lt;&gt;"",#REF!,IF(#REF!=0,"",#REF!))</f>
        <v>#REF!</v>
      </c>
      <c r="L31" s="8" t="e">
        <f>IF(#REF!=0,"",#REF!)</f>
        <v>#REF!</v>
      </c>
      <c r="M31" s="8" t="e">
        <f>IF(L31&lt;&gt;"",#REF!,IF(#REF!=0,"",#REF!))</f>
        <v>#REF!</v>
      </c>
      <c r="N31" s="8" t="e">
        <f>IF(L31&lt;&gt;"",#REF!,IF(#REF!=0,"",#REF!))</f>
        <v>#REF!</v>
      </c>
      <c r="O31" s="8" t="str">
        <f>IF(SUMIFS(待上编!P:P,待上编!D:D,C31)=0,"",SUMIFS(待上编!P:P,待上编!D:D,C31))</f>
        <v/>
      </c>
      <c r="P31" s="8" t="str">
        <f>IF(SUMIFS(待上编!P:P,待上编!D:D,B31,待上编!J:J,"工勤控制数")=0,"",SUMIFS(待上编!P:P,待上编!D:D,B31,待上编!J:J,"工勤控制数"))</f>
        <v/>
      </c>
      <c r="Q31" s="8"/>
      <c r="R31" s="8"/>
      <c r="S31" s="8">
        <f t="shared" si="1"/>
        <v>0</v>
      </c>
      <c r="T31" s="8" t="e">
        <f t="shared" si="2"/>
        <v>#REF!</v>
      </c>
      <c r="U31" s="8" t="e">
        <f>#REF!</f>
        <v>#REF!</v>
      </c>
      <c r="V31" s="8" t="e">
        <f>#REF!</f>
        <v>#REF!</v>
      </c>
    </row>
    <row r="32" ht="20.1" customHeight="1" spans="1:23">
      <c r="A32" s="115" t="s">
        <v>48</v>
      </c>
      <c r="B32" s="388" t="s">
        <v>48</v>
      </c>
      <c r="C32" s="388" t="s">
        <v>48</v>
      </c>
      <c r="D32" s="8" t="e">
        <f>#REF!</f>
        <v>#REF!</v>
      </c>
      <c r="E32" s="8" t="e">
        <f>IF(#REF!=0,"",#REF!)</f>
        <v>#REF!</v>
      </c>
      <c r="F32" s="8" t="e">
        <f>IF(#REF!=0,"",#REF!)</f>
        <v>#REF!</v>
      </c>
      <c r="G32" s="8" t="e">
        <f>#REF!</f>
        <v>#REF!</v>
      </c>
      <c r="H32" s="8" t="e">
        <f>#REF!</f>
        <v>#REF!</v>
      </c>
      <c r="I32" s="8" t="e">
        <f>IF(#REF!=0,"",#REF!)</f>
        <v>#REF!</v>
      </c>
      <c r="J32" s="8" t="e">
        <f>IF(I32&lt;&gt;"",#REF!,IF(#REF!=0,"",#REF!))</f>
        <v>#REF!</v>
      </c>
      <c r="K32" s="8" t="e">
        <f>IF(I32&lt;&gt;"",#REF!,IF(#REF!=0,"",#REF!))</f>
        <v>#REF!</v>
      </c>
      <c r="L32" s="8" t="e">
        <f>IF(#REF!=0,"",#REF!)</f>
        <v>#REF!</v>
      </c>
      <c r="M32" s="8" t="e">
        <f>IF(L32&lt;&gt;"",#REF!,IF(#REF!=0,"",#REF!))</f>
        <v>#REF!</v>
      </c>
      <c r="N32" s="8" t="e">
        <f>IF(L32&lt;&gt;"",#REF!,IF(#REF!=0,"",#REF!))</f>
        <v>#REF!</v>
      </c>
      <c r="O32" s="8" t="str">
        <f>IF(SUMIFS(待上编!P:P,待上编!D:D,C32)=0,"",SUMIFS(待上编!P:P,待上编!D:D,C32))</f>
        <v/>
      </c>
      <c r="P32" s="8" t="str">
        <f>IF(SUMIFS(待上编!P:P,待上编!D:D,B32,待上编!J:J,"工勤控制数")=0,"",SUMIFS(待上编!P:P,待上编!D:D,B32,待上编!J:J,"工勤控制数"))</f>
        <v/>
      </c>
      <c r="Q32" s="8">
        <v>5</v>
      </c>
      <c r="R32" s="8">
        <v>4</v>
      </c>
      <c r="S32" s="8">
        <f t="shared" si="1"/>
        <v>1</v>
      </c>
      <c r="T32" s="8" t="e">
        <f t="shared" si="2"/>
        <v>#REF!</v>
      </c>
      <c r="U32" s="8" t="e">
        <f>#REF!</f>
        <v>#REF!</v>
      </c>
      <c r="V32" s="8" t="e">
        <f>#REF!</f>
        <v>#REF!</v>
      </c>
      <c r="W32" t="s">
        <v>49</v>
      </c>
    </row>
    <row r="33" ht="20.1" customHeight="1" spans="1:22">
      <c r="A33" s="115"/>
      <c r="B33" s="115"/>
      <c r="C33" s="388" t="s">
        <v>50</v>
      </c>
      <c r="D33" s="8" t="e">
        <f>#REF!</f>
        <v>#REF!</v>
      </c>
      <c r="E33" s="8" t="e">
        <f>IF(#REF!=0,"",#REF!)</f>
        <v>#REF!</v>
      </c>
      <c r="F33" s="8" t="e">
        <f>IF(#REF!=0,"",#REF!)</f>
        <v>#REF!</v>
      </c>
      <c r="G33" s="8" t="e">
        <f>#REF!</f>
        <v>#REF!</v>
      </c>
      <c r="H33" s="8" t="e">
        <f>#REF!</f>
        <v>#REF!</v>
      </c>
      <c r="I33" s="8" t="e">
        <f>IF(#REF!=0,"",#REF!)</f>
        <v>#REF!</v>
      </c>
      <c r="J33" s="8" t="e">
        <f>IF(I33&lt;&gt;"",#REF!,IF(#REF!=0,"",#REF!))</f>
        <v>#REF!</v>
      </c>
      <c r="K33" s="8" t="e">
        <f>IF(I33&lt;&gt;"",#REF!,IF(#REF!=0,"",#REF!))</f>
        <v>#REF!</v>
      </c>
      <c r="L33" s="8" t="e">
        <f>IF(#REF!=0,"",#REF!)</f>
        <v>#REF!</v>
      </c>
      <c r="M33" s="8" t="e">
        <f>IF(L33&lt;&gt;"",#REF!,IF(#REF!=0,"",#REF!))</f>
        <v>#REF!</v>
      </c>
      <c r="N33" s="8" t="e">
        <f>IF(L33&lt;&gt;"",#REF!,IF(#REF!=0,"",#REF!))</f>
        <v>#REF!</v>
      </c>
      <c r="O33" s="8" t="str">
        <f>IF(SUMIFS(待上编!P:P,待上编!D:D,C33)=0,"",SUMIFS(待上编!P:P,待上编!D:D,C33))</f>
        <v/>
      </c>
      <c r="P33" s="8" t="str">
        <f>IF(SUMIFS(待上编!P:P,待上编!D:D,B33,待上编!J:J,"工勤控制数")=0,"",SUMIFS(待上编!P:P,待上编!D:D,B33,待上编!J:J,"工勤控制数"))</f>
        <v/>
      </c>
      <c r="Q33" s="8"/>
      <c r="R33" s="8"/>
      <c r="S33" s="8"/>
      <c r="T33" s="8" t="e">
        <f t="shared" si="2"/>
        <v>#REF!</v>
      </c>
      <c r="U33" s="8" t="e">
        <f>#REF!</f>
        <v>#REF!</v>
      </c>
      <c r="V33" s="8" t="e">
        <f>#REF!</f>
        <v>#REF!</v>
      </c>
    </row>
    <row r="34" ht="20.1" customHeight="1" spans="1:22">
      <c r="A34" s="115" t="s">
        <v>51</v>
      </c>
      <c r="B34" s="388" t="s">
        <v>51</v>
      </c>
      <c r="C34" s="388" t="s">
        <v>51</v>
      </c>
      <c r="D34" s="8" t="e">
        <f>#REF!</f>
        <v>#REF!</v>
      </c>
      <c r="E34" s="8" t="e">
        <f>IF(#REF!=0,"",#REF!)</f>
        <v>#REF!</v>
      </c>
      <c r="F34" s="8" t="e">
        <f>IF(#REF!=0,"",#REF!)</f>
        <v>#REF!</v>
      </c>
      <c r="G34" s="8" t="e">
        <f>#REF!</f>
        <v>#REF!</v>
      </c>
      <c r="H34" s="8" t="e">
        <f>#REF!</f>
        <v>#REF!</v>
      </c>
      <c r="I34" s="8" t="e">
        <f>IF(#REF!=0,"",#REF!)</f>
        <v>#REF!</v>
      </c>
      <c r="J34" s="8" t="e">
        <f>IF(I34&lt;&gt;"",#REF!,IF(#REF!=0,"",#REF!))</f>
        <v>#REF!</v>
      </c>
      <c r="K34" s="8" t="e">
        <f>IF(I34&lt;&gt;"",#REF!,IF(#REF!=0,"",#REF!))</f>
        <v>#REF!</v>
      </c>
      <c r="L34" s="8" t="e">
        <f>IF(#REF!=0,"",#REF!)</f>
        <v>#REF!</v>
      </c>
      <c r="M34" s="8" t="e">
        <f>IF(L34&lt;&gt;"",#REF!,IF(#REF!=0,"",#REF!))</f>
        <v>#REF!</v>
      </c>
      <c r="N34" s="8" t="e">
        <f>IF(L34&lt;&gt;"",#REF!,IF(#REF!=0,"",#REF!))</f>
        <v>#REF!</v>
      </c>
      <c r="O34" s="8" t="str">
        <f>IF(SUMIFS(待上编!P:P,待上编!D:D,C34)=0,"",SUMIFS(待上编!P:P,待上编!D:D,C34))</f>
        <v/>
      </c>
      <c r="P34" s="8" t="str">
        <f>IF(SUMIFS(待上编!P:P,待上编!D:D,B34,待上编!J:J,"工勤控制数")=0,"",SUMIFS(待上编!P:P,待上编!D:D,B34,待上编!J:J,"工勤控制数"))</f>
        <v/>
      </c>
      <c r="Q34" s="8">
        <v>6</v>
      </c>
      <c r="R34" s="8">
        <v>6</v>
      </c>
      <c r="S34" s="8">
        <f t="shared" si="1"/>
        <v>0</v>
      </c>
      <c r="T34" s="8" t="e">
        <f t="shared" si="2"/>
        <v>#REF!</v>
      </c>
      <c r="U34" s="8" t="e">
        <f>#REF!</f>
        <v>#REF!</v>
      </c>
      <c r="V34" s="8" t="e">
        <f>#REF!</f>
        <v>#REF!</v>
      </c>
    </row>
    <row r="35" ht="20.1" customHeight="1" spans="1:22">
      <c r="A35" s="115"/>
      <c r="B35" s="115"/>
      <c r="C35" s="388" t="s">
        <v>52</v>
      </c>
      <c r="D35" s="8" t="e">
        <f>#REF!</f>
        <v>#REF!</v>
      </c>
      <c r="E35" s="8" t="e">
        <f>IF(#REF!=0,"",#REF!)</f>
        <v>#REF!</v>
      </c>
      <c r="F35" s="8" t="e">
        <f>IF(#REF!=0,"",#REF!)</f>
        <v>#REF!</v>
      </c>
      <c r="G35" s="8" t="e">
        <f>#REF!</f>
        <v>#REF!</v>
      </c>
      <c r="H35" s="8" t="e">
        <f>#REF!</f>
        <v>#REF!</v>
      </c>
      <c r="I35" s="8" t="e">
        <f>IF(#REF!=0,"",#REF!)</f>
        <v>#REF!</v>
      </c>
      <c r="J35" s="8" t="e">
        <f>IF(I35&lt;&gt;"",#REF!,IF(#REF!=0,"",#REF!))</f>
        <v>#REF!</v>
      </c>
      <c r="K35" s="8" t="e">
        <f>IF(I35&lt;&gt;"",#REF!,IF(#REF!=0,"",#REF!))</f>
        <v>#REF!</v>
      </c>
      <c r="L35" s="8" t="e">
        <f>IF(#REF!=0,"",#REF!)</f>
        <v>#REF!</v>
      </c>
      <c r="M35" s="8" t="e">
        <f>IF(L35&lt;&gt;"",#REF!,IF(#REF!=0,"",#REF!))</f>
        <v>#REF!</v>
      </c>
      <c r="N35" s="8" t="e">
        <f>IF(L35&lt;&gt;"",#REF!,IF(#REF!=0,"",#REF!))</f>
        <v>#REF!</v>
      </c>
      <c r="O35" s="8" t="str">
        <f>IF(SUMIFS(待上编!P:P,待上编!D:D,C35)=0,"",SUMIFS(待上编!P:P,待上编!D:D,C35))</f>
        <v/>
      </c>
      <c r="P35" s="8" t="str">
        <f>IF(SUMIFS(待上编!P:P,待上编!D:D,B35,待上编!J:J,"工勤控制数")=0,"",SUMIFS(待上编!P:P,待上编!D:D,B35,待上编!J:J,"工勤控制数"))</f>
        <v/>
      </c>
      <c r="Q35" s="8"/>
      <c r="R35" s="8"/>
      <c r="S35" s="8"/>
      <c r="T35" s="8" t="e">
        <f t="shared" si="2"/>
        <v>#REF!</v>
      </c>
      <c r="U35" s="8" t="e">
        <f>#REF!</f>
        <v>#REF!</v>
      </c>
      <c r="V35" s="8" t="e">
        <f>#REF!</f>
        <v>#REF!</v>
      </c>
    </row>
    <row r="36" ht="20.1" customHeight="1" spans="1:23">
      <c r="A36" s="389" t="s">
        <v>53</v>
      </c>
      <c r="B36" s="390" t="s">
        <v>54</v>
      </c>
      <c r="C36" s="391" t="s">
        <v>54</v>
      </c>
      <c r="D36" s="8" t="e">
        <f>#REF!</f>
        <v>#REF!</v>
      </c>
      <c r="E36" s="8" t="e">
        <f>IF(#REF!=0,"",#REF!)</f>
        <v>#REF!</v>
      </c>
      <c r="F36" s="8" t="e">
        <f>IF(#REF!=0,"",#REF!)</f>
        <v>#REF!</v>
      </c>
      <c r="G36" s="8" t="e">
        <f>#REF!</f>
        <v>#REF!</v>
      </c>
      <c r="H36" s="8" t="e">
        <f>#REF!</f>
        <v>#REF!</v>
      </c>
      <c r="I36" s="8" t="e">
        <f>IF(#REF!=0,"",#REF!)</f>
        <v>#REF!</v>
      </c>
      <c r="J36" s="8" t="e">
        <f>IF(I36&lt;&gt;"",#REF!,IF(#REF!=0,"",#REF!))</f>
        <v>#REF!</v>
      </c>
      <c r="K36" s="8" t="e">
        <f>IF(I36&lt;&gt;"",#REF!,IF(#REF!=0,"",#REF!))</f>
        <v>#REF!</v>
      </c>
      <c r="L36" s="8" t="e">
        <f>IF(#REF!=0,"",#REF!)</f>
        <v>#REF!</v>
      </c>
      <c r="M36" s="8" t="e">
        <f>IF(L36&lt;&gt;"",#REF!,IF(#REF!=0,"",#REF!))</f>
        <v>#REF!</v>
      </c>
      <c r="N36" s="8" t="e">
        <f>IF(L36&lt;&gt;"",#REF!,IF(#REF!=0,"",#REF!))</f>
        <v>#REF!</v>
      </c>
      <c r="O36" s="8" t="str">
        <f>IF(SUMIFS(待上编!P:P,待上编!D:D,C36)=0,"",SUMIFS(待上编!P:P,待上编!D:D,C36))</f>
        <v/>
      </c>
      <c r="P36" s="8" t="str">
        <f>IF(SUMIFS(待上编!P:P,待上编!D:D,B36,待上编!J:J,"工勤控制数")=0,"",SUMIFS(待上编!P:P,待上编!D:D,B36,待上编!J:J,"工勤控制数"))</f>
        <v/>
      </c>
      <c r="Q36" s="8">
        <v>2</v>
      </c>
      <c r="R36" s="8">
        <v>0</v>
      </c>
      <c r="S36" s="8">
        <f t="shared" si="1"/>
        <v>2</v>
      </c>
      <c r="T36" s="8" t="e">
        <f t="shared" si="2"/>
        <v>#REF!</v>
      </c>
      <c r="U36" s="8" t="e">
        <f>#REF!</f>
        <v>#REF!</v>
      </c>
      <c r="V36" s="8" t="e">
        <f>#REF!</f>
        <v>#REF!</v>
      </c>
      <c r="W36" t="s">
        <v>55</v>
      </c>
    </row>
    <row r="37" ht="20.1" customHeight="1" spans="1:22">
      <c r="A37" s="115" t="s">
        <v>56</v>
      </c>
      <c r="B37" s="388" t="s">
        <v>56</v>
      </c>
      <c r="C37" s="388" t="s">
        <v>56</v>
      </c>
      <c r="D37" s="8" t="e">
        <f>#REF!</f>
        <v>#REF!</v>
      </c>
      <c r="E37" s="8" t="e">
        <f>IF(#REF!=0,"",#REF!)</f>
        <v>#REF!</v>
      </c>
      <c r="F37" s="8" t="e">
        <f>IF(#REF!=0,"",#REF!)</f>
        <v>#REF!</v>
      </c>
      <c r="G37" s="8" t="e">
        <f>#REF!</f>
        <v>#REF!</v>
      </c>
      <c r="H37" s="8" t="e">
        <f>#REF!</f>
        <v>#REF!</v>
      </c>
      <c r="I37" s="8" t="e">
        <f>IF(#REF!=0,"",#REF!)</f>
        <v>#REF!</v>
      </c>
      <c r="J37" s="8" t="e">
        <f>IF(I37&lt;&gt;"",#REF!,IF(#REF!=0,"",#REF!))</f>
        <v>#REF!</v>
      </c>
      <c r="K37" s="8" t="e">
        <f>IF(I37&lt;&gt;"",#REF!,IF(#REF!=0,"",#REF!))</f>
        <v>#REF!</v>
      </c>
      <c r="L37" s="8" t="e">
        <f>IF(#REF!=0,"",#REF!)</f>
        <v>#REF!</v>
      </c>
      <c r="M37" s="8" t="e">
        <f>IF(L37&lt;&gt;"",#REF!,IF(#REF!=0,"",#REF!))</f>
        <v>#REF!</v>
      </c>
      <c r="N37" s="8" t="e">
        <f>IF(L37&lt;&gt;"",#REF!,IF(#REF!=0,"",#REF!))</f>
        <v>#REF!</v>
      </c>
      <c r="O37" s="8" t="str">
        <f>IF(SUMIFS(待上编!P:P,待上编!D:D,C37)=0,"",SUMIFS(待上编!P:P,待上编!D:D,C37))</f>
        <v/>
      </c>
      <c r="P37" s="8" t="str">
        <f>IF(SUMIFS(待上编!P:P,待上编!D:D,B37,待上编!J:J,"工勤控制数")=0,"",SUMIFS(待上编!P:P,待上编!D:D,B37,待上编!J:J,"工勤控制数"))</f>
        <v/>
      </c>
      <c r="Q37" s="8"/>
      <c r="R37" s="8"/>
      <c r="S37" s="8">
        <f t="shared" si="1"/>
        <v>0</v>
      </c>
      <c r="T37" s="8" t="e">
        <f t="shared" si="2"/>
        <v>#REF!</v>
      </c>
      <c r="U37" s="8" t="e">
        <f>#REF!</f>
        <v>#REF!</v>
      </c>
      <c r="V37" s="8" t="e">
        <f>#REF!</f>
        <v>#REF!</v>
      </c>
    </row>
    <row r="38" ht="20.1" customHeight="1" spans="1:22">
      <c r="A38" s="115"/>
      <c r="B38" s="115"/>
      <c r="C38" s="388" t="s">
        <v>57</v>
      </c>
      <c r="D38" s="8" t="e">
        <f>#REF!</f>
        <v>#REF!</v>
      </c>
      <c r="E38" s="8" t="e">
        <f>IF(#REF!=0,"",#REF!)</f>
        <v>#REF!</v>
      </c>
      <c r="F38" s="8" t="e">
        <f>IF(#REF!=0,"",#REF!)</f>
        <v>#REF!</v>
      </c>
      <c r="G38" s="8" t="e">
        <f>#REF!</f>
        <v>#REF!</v>
      </c>
      <c r="H38" s="8" t="e">
        <f>#REF!</f>
        <v>#REF!</v>
      </c>
      <c r="I38" s="8" t="e">
        <f>IF(#REF!=0,"",#REF!)</f>
        <v>#REF!</v>
      </c>
      <c r="J38" s="8" t="e">
        <f>IF(I38&lt;&gt;"",#REF!,IF(#REF!=0,"",#REF!))</f>
        <v>#REF!</v>
      </c>
      <c r="K38" s="8" t="e">
        <f>IF(I38&lt;&gt;"",#REF!,IF(#REF!=0,"",#REF!))</f>
        <v>#REF!</v>
      </c>
      <c r="L38" s="8" t="e">
        <f>IF(#REF!=0,"",#REF!)</f>
        <v>#REF!</v>
      </c>
      <c r="M38" s="8" t="e">
        <f>IF(L38&lt;&gt;"",#REF!,IF(#REF!=0,"",#REF!))</f>
        <v>#REF!</v>
      </c>
      <c r="N38" s="8" t="e">
        <f>IF(L38&lt;&gt;"",#REF!,IF(#REF!=0,"",#REF!))</f>
        <v>#REF!</v>
      </c>
      <c r="O38" s="8" t="str">
        <f>IF(SUMIFS(待上编!P:P,待上编!D:D,C38)=0,"",SUMIFS(待上编!P:P,待上编!D:D,C38))</f>
        <v/>
      </c>
      <c r="P38" s="8" t="str">
        <f>IF(SUMIFS(待上编!P:P,待上编!D:D,B38,待上编!J:J,"工勤控制数")=0,"",SUMIFS(待上编!P:P,待上编!D:D,B38,待上编!J:J,"工勤控制数"))</f>
        <v/>
      </c>
      <c r="Q38" s="8"/>
      <c r="R38" s="8"/>
      <c r="S38" s="8"/>
      <c r="T38" s="8" t="e">
        <f t="shared" si="2"/>
        <v>#REF!</v>
      </c>
      <c r="U38" s="8" t="e">
        <f>#REF!</f>
        <v>#REF!</v>
      </c>
      <c r="V38" s="8" t="e">
        <f>#REF!</f>
        <v>#REF!</v>
      </c>
    </row>
    <row r="39" ht="20.1" customHeight="1" spans="1:22">
      <c r="A39" s="115" t="s">
        <v>58</v>
      </c>
      <c r="B39" s="388" t="s">
        <v>58</v>
      </c>
      <c r="C39" s="388" t="s">
        <v>58</v>
      </c>
      <c r="D39" s="8" t="e">
        <f>#REF!</f>
        <v>#REF!</v>
      </c>
      <c r="E39" s="8" t="e">
        <f>IF(#REF!=0,"",#REF!)</f>
        <v>#REF!</v>
      </c>
      <c r="F39" s="8" t="e">
        <f>IF(#REF!=0,"",#REF!)</f>
        <v>#REF!</v>
      </c>
      <c r="G39" s="8" t="e">
        <f>#REF!</f>
        <v>#REF!</v>
      </c>
      <c r="H39" s="8" t="e">
        <f>#REF!</f>
        <v>#REF!</v>
      </c>
      <c r="I39" s="8" t="e">
        <f>IF(#REF!=0,"",#REF!)</f>
        <v>#REF!</v>
      </c>
      <c r="J39" s="8" t="e">
        <f>IF(I39&lt;&gt;"",#REF!,IF(#REF!=0,"",#REF!))</f>
        <v>#REF!</v>
      </c>
      <c r="K39" s="8" t="e">
        <f>IF(I39&lt;&gt;"",#REF!,IF(#REF!=0,"",#REF!))</f>
        <v>#REF!</v>
      </c>
      <c r="L39" s="8" t="e">
        <f>IF(#REF!=0,"",#REF!)</f>
        <v>#REF!</v>
      </c>
      <c r="M39" s="8" t="e">
        <f>IF(L39&lt;&gt;"",#REF!,IF(#REF!=0,"",#REF!))</f>
        <v>#REF!</v>
      </c>
      <c r="N39" s="8" t="e">
        <f>IF(L39&lt;&gt;"",#REF!,IF(#REF!=0,"",#REF!))</f>
        <v>#REF!</v>
      </c>
      <c r="O39" s="8" t="str">
        <f>IF(SUMIFS(待上编!P:P,待上编!D:D,C39)=0,"",SUMIFS(待上编!P:P,待上编!D:D,C39))</f>
        <v/>
      </c>
      <c r="P39" s="8" t="str">
        <f>IF(SUMIFS(待上编!P:P,待上编!D:D,B39,待上编!J:J,"工勤控制数")=0,"",SUMIFS(待上编!P:P,待上编!D:D,B39,待上编!J:J,"工勤控制数"))</f>
        <v/>
      </c>
      <c r="Q39" s="8"/>
      <c r="R39" s="8"/>
      <c r="S39" s="8">
        <f t="shared" si="1"/>
        <v>0</v>
      </c>
      <c r="T39" s="8" t="e">
        <f t="shared" si="2"/>
        <v>#REF!</v>
      </c>
      <c r="U39" s="8" t="e">
        <f>#REF!</f>
        <v>#REF!</v>
      </c>
      <c r="V39" s="8" t="e">
        <f>#REF!</f>
        <v>#REF!</v>
      </c>
    </row>
    <row r="40" ht="20.1" customHeight="1" spans="1:22">
      <c r="A40" s="115" t="s">
        <v>58</v>
      </c>
      <c r="B40" s="115"/>
      <c r="C40" s="388" t="s">
        <v>59</v>
      </c>
      <c r="D40" s="8" t="e">
        <f>#REF!</f>
        <v>#REF!</v>
      </c>
      <c r="E40" s="8" t="e">
        <f>IF(#REF!=0,"",#REF!)</f>
        <v>#REF!</v>
      </c>
      <c r="F40" s="8" t="e">
        <f>IF(#REF!=0,"",#REF!)</f>
        <v>#REF!</v>
      </c>
      <c r="G40" s="8" t="e">
        <f>#REF!</f>
        <v>#REF!</v>
      </c>
      <c r="H40" s="8" t="e">
        <f>#REF!</f>
        <v>#REF!</v>
      </c>
      <c r="I40" s="8" t="e">
        <f>IF(#REF!=0,"",#REF!)</f>
        <v>#REF!</v>
      </c>
      <c r="J40" s="8" t="e">
        <f>IF(I40&lt;&gt;"",#REF!,IF(#REF!=0,"",#REF!))</f>
        <v>#REF!</v>
      </c>
      <c r="K40" s="8" t="e">
        <f>IF(I40&lt;&gt;"",#REF!,IF(#REF!=0,"",#REF!))</f>
        <v>#REF!</v>
      </c>
      <c r="L40" s="8" t="e">
        <f>IF(#REF!=0,"",#REF!)</f>
        <v>#REF!</v>
      </c>
      <c r="M40" s="8" t="e">
        <f>IF(L40&lt;&gt;"",#REF!,IF(#REF!=0,"",#REF!))</f>
        <v>#REF!</v>
      </c>
      <c r="N40" s="8" t="e">
        <f>IF(L40&lt;&gt;"",#REF!,IF(#REF!=0,"",#REF!))</f>
        <v>#REF!</v>
      </c>
      <c r="O40" s="8" t="str">
        <f>IF(SUMIFS(待上编!P:P,待上编!D:D,C40)=0,"",SUMIFS(待上编!P:P,待上编!D:D,C40))</f>
        <v/>
      </c>
      <c r="P40" s="8" t="str">
        <f>IF(SUMIFS(待上编!P:P,待上编!D:D,B40,待上编!J:J,"工勤控制数")=0,"",SUMIFS(待上编!P:P,待上编!D:D,B40,待上编!J:J,"工勤控制数"))</f>
        <v/>
      </c>
      <c r="Q40" s="8"/>
      <c r="R40" s="8"/>
      <c r="S40" s="8"/>
      <c r="T40" s="8" t="e">
        <f t="shared" si="2"/>
        <v>#REF!</v>
      </c>
      <c r="U40" s="8" t="e">
        <f>#REF!</f>
        <v>#REF!</v>
      </c>
      <c r="V40" s="8" t="e">
        <f>#REF!</f>
        <v>#REF!</v>
      </c>
    </row>
    <row r="41" ht="20.1" customHeight="1" spans="1:22">
      <c r="A41" s="392" t="s">
        <v>60</v>
      </c>
      <c r="B41" s="392" t="s">
        <v>60</v>
      </c>
      <c r="C41" s="392" t="s">
        <v>60</v>
      </c>
      <c r="D41" s="8" t="e">
        <f>#REF!</f>
        <v>#REF!</v>
      </c>
      <c r="E41" s="8" t="e">
        <f>IF(#REF!=0,"",#REF!)</f>
        <v>#REF!</v>
      </c>
      <c r="F41" s="8" t="e">
        <f>IF(#REF!=0,"",#REF!)</f>
        <v>#REF!</v>
      </c>
      <c r="G41" s="8" t="e">
        <f>#REF!</f>
        <v>#REF!</v>
      </c>
      <c r="H41" s="8" t="e">
        <f>#REF!</f>
        <v>#REF!</v>
      </c>
      <c r="I41" s="8" t="e">
        <f>IF(#REF!=0,"",#REF!)</f>
        <v>#REF!</v>
      </c>
      <c r="J41" s="8" t="e">
        <f>IF(I41&lt;&gt;"",#REF!,IF(#REF!=0,"",#REF!))</f>
        <v>#REF!</v>
      </c>
      <c r="K41" s="8" t="e">
        <f>IF(I41&lt;&gt;"",#REF!,IF(#REF!=0,"",#REF!))</f>
        <v>#REF!</v>
      </c>
      <c r="L41" s="8" t="e">
        <f>IF(#REF!=0,"",#REF!)</f>
        <v>#REF!</v>
      </c>
      <c r="M41" s="8" t="e">
        <f>IF(L41&lt;&gt;"",#REF!,IF(#REF!=0,"",#REF!))</f>
        <v>#REF!</v>
      </c>
      <c r="N41" s="8" t="e">
        <f>IF(L41&lt;&gt;"",#REF!,IF(#REF!=0,"",#REF!))</f>
        <v>#REF!</v>
      </c>
      <c r="O41" s="8" t="str">
        <f>IF(SUMIFS(待上编!P:P,待上编!D:D,C41)=0,"",SUMIFS(待上编!P:P,待上编!D:D,C41))</f>
        <v/>
      </c>
      <c r="P41" s="8" t="str">
        <f>IF(SUMIFS(待上编!P:P,待上编!D:D,B41,待上编!J:J,"工勤控制数")=0,"",SUMIFS(待上编!P:P,待上编!D:D,B41,待上编!J:J,"工勤控制数"))</f>
        <v/>
      </c>
      <c r="Q41" s="8"/>
      <c r="R41" s="8"/>
      <c r="S41" s="8">
        <f>Q41-R41</f>
        <v>0</v>
      </c>
      <c r="T41" s="8" t="e">
        <f t="shared" si="2"/>
        <v>#REF!</v>
      </c>
      <c r="U41" s="8" t="e">
        <f>#REF!</f>
        <v>#REF!</v>
      </c>
      <c r="V41" s="8" t="e">
        <f>#REF!</f>
        <v>#REF!</v>
      </c>
    </row>
    <row r="42" ht="20.1" customHeight="1" spans="1:22">
      <c r="A42" s="115" t="s">
        <v>61</v>
      </c>
      <c r="B42" s="388" t="s">
        <v>61</v>
      </c>
      <c r="C42" s="388" t="s">
        <v>61</v>
      </c>
      <c r="D42" s="8" t="e">
        <f>#REF!</f>
        <v>#REF!</v>
      </c>
      <c r="E42" s="8" t="e">
        <f>IF(#REF!=0,"",#REF!)</f>
        <v>#REF!</v>
      </c>
      <c r="F42" s="8" t="e">
        <f>IF(#REF!=0,"",#REF!)</f>
        <v>#REF!</v>
      </c>
      <c r="G42" s="8" t="e">
        <f>#REF!</f>
        <v>#REF!</v>
      </c>
      <c r="H42" s="8" t="e">
        <f>#REF!</f>
        <v>#REF!</v>
      </c>
      <c r="I42" s="8" t="e">
        <f>IF(#REF!=0,"",#REF!)</f>
        <v>#REF!</v>
      </c>
      <c r="J42" s="8" t="e">
        <f>IF(I42&lt;&gt;"",#REF!,IF(#REF!=0,"",#REF!))</f>
        <v>#REF!</v>
      </c>
      <c r="K42" s="8" t="e">
        <f>IF(I42&lt;&gt;"",#REF!,IF(#REF!=0,"",#REF!))</f>
        <v>#REF!</v>
      </c>
      <c r="L42" s="8" t="e">
        <f>IF(#REF!=0,"",#REF!)</f>
        <v>#REF!</v>
      </c>
      <c r="M42" s="8" t="e">
        <f>IF(L42&lt;&gt;"",#REF!,IF(#REF!=0,"",#REF!))</f>
        <v>#REF!</v>
      </c>
      <c r="N42" s="8" t="e">
        <f>IF(L42&lt;&gt;"",#REF!,IF(#REF!=0,"",#REF!))</f>
        <v>#REF!</v>
      </c>
      <c r="O42" s="8" t="str">
        <f>IF(SUMIFS(待上编!P:P,待上编!D:D,C42)=0,"",SUMIFS(待上编!P:P,待上编!D:D,C42))</f>
        <v/>
      </c>
      <c r="P42" s="8" t="str">
        <f>IF(SUMIFS(待上编!P:P,待上编!D:D,B42,待上编!J:J,"工勤控制数")=0,"",SUMIFS(待上编!P:P,待上编!D:D,B42,待上编!J:J,"工勤控制数"))</f>
        <v/>
      </c>
      <c r="Q42" s="8"/>
      <c r="R42" s="8"/>
      <c r="S42" s="8">
        <f t="shared" si="1"/>
        <v>0</v>
      </c>
      <c r="T42" s="8" t="e">
        <f t="shared" si="2"/>
        <v>#REF!</v>
      </c>
      <c r="U42" s="8" t="e">
        <f>#REF!</f>
        <v>#REF!</v>
      </c>
      <c r="V42" s="8" t="e">
        <f>#REF!</f>
        <v>#REF!</v>
      </c>
    </row>
    <row r="43" ht="20.1" customHeight="1" spans="1:22">
      <c r="A43" s="115" t="s">
        <v>61</v>
      </c>
      <c r="B43" s="115"/>
      <c r="C43" s="388" t="s">
        <v>62</v>
      </c>
      <c r="D43" s="8" t="e">
        <f>#REF!</f>
        <v>#REF!</v>
      </c>
      <c r="E43" s="8" t="e">
        <f>IF(#REF!=0,"",#REF!)</f>
        <v>#REF!</v>
      </c>
      <c r="F43" s="8" t="e">
        <f>IF(#REF!=0,"",#REF!)</f>
        <v>#REF!</v>
      </c>
      <c r="G43" s="8" t="e">
        <f>#REF!</f>
        <v>#REF!</v>
      </c>
      <c r="H43" s="8" t="e">
        <f>#REF!</f>
        <v>#REF!</v>
      </c>
      <c r="I43" s="8" t="e">
        <f>IF(#REF!=0,"",#REF!)</f>
        <v>#REF!</v>
      </c>
      <c r="J43" s="8" t="e">
        <f>IF(I43&lt;&gt;"",#REF!,IF(#REF!=0,"",#REF!))</f>
        <v>#REF!</v>
      </c>
      <c r="K43" s="8" t="e">
        <f>IF(I43&lt;&gt;"",#REF!,IF(#REF!=0,"",#REF!))</f>
        <v>#REF!</v>
      </c>
      <c r="L43" s="8" t="e">
        <f>IF(#REF!=0,"",#REF!)</f>
        <v>#REF!</v>
      </c>
      <c r="M43" s="8" t="e">
        <f>IF(L43&lt;&gt;"",#REF!,IF(#REF!=0,"",#REF!))</f>
        <v>#REF!</v>
      </c>
      <c r="N43" s="8" t="e">
        <f>IF(L43&lt;&gt;"",#REF!,IF(#REF!=0,"",#REF!))</f>
        <v>#REF!</v>
      </c>
      <c r="O43" s="8" t="str">
        <f>IF(SUMIFS(待上编!P:P,待上编!D:D,C43)=0,"",SUMIFS(待上编!P:P,待上编!D:D,C43))</f>
        <v/>
      </c>
      <c r="P43" s="8" t="str">
        <f>IF(SUMIFS(待上编!P:P,待上编!D:D,B43,待上编!J:J,"工勤控制数")=0,"",SUMIFS(待上编!P:P,待上编!D:D,B43,待上编!J:J,"工勤控制数"))</f>
        <v/>
      </c>
      <c r="Q43" s="8"/>
      <c r="R43" s="8"/>
      <c r="S43" s="8"/>
      <c r="T43" s="8" t="e">
        <f t="shared" si="2"/>
        <v>#REF!</v>
      </c>
      <c r="U43" s="8" t="e">
        <f>#REF!</f>
        <v>#REF!</v>
      </c>
      <c r="V43" s="8" t="e">
        <f>#REF!</f>
        <v>#REF!</v>
      </c>
    </row>
    <row r="44" ht="20.1" customHeight="1" spans="1:22">
      <c r="A44" s="115" t="s">
        <v>63</v>
      </c>
      <c r="B44" s="388" t="s">
        <v>63</v>
      </c>
      <c r="C44" s="388" t="s">
        <v>63</v>
      </c>
      <c r="D44" s="8" t="e">
        <f>#REF!</f>
        <v>#REF!</v>
      </c>
      <c r="E44" s="8" t="e">
        <f>IF(#REF!=0,"",#REF!)</f>
        <v>#REF!</v>
      </c>
      <c r="F44" s="8" t="e">
        <f>IF(#REF!=0,"",#REF!)</f>
        <v>#REF!</v>
      </c>
      <c r="G44" s="8" t="e">
        <f>#REF!</f>
        <v>#REF!</v>
      </c>
      <c r="H44" s="8" t="e">
        <f>#REF!</f>
        <v>#REF!</v>
      </c>
      <c r="I44" s="8" t="e">
        <f>IF(#REF!=0,"",#REF!)</f>
        <v>#REF!</v>
      </c>
      <c r="J44" s="8" t="e">
        <f>IF(I44&lt;&gt;"",#REF!,IF(#REF!=0,"",#REF!))</f>
        <v>#REF!</v>
      </c>
      <c r="K44" s="8" t="e">
        <f>IF(I44&lt;&gt;"",#REF!,IF(#REF!=0,"",#REF!))</f>
        <v>#REF!</v>
      </c>
      <c r="L44" s="8" t="e">
        <f>IF(#REF!=0,"",#REF!)</f>
        <v>#REF!</v>
      </c>
      <c r="M44" s="8" t="e">
        <f>IF(L44&lt;&gt;"",#REF!,IF(#REF!=0,"",#REF!))</f>
        <v>#REF!</v>
      </c>
      <c r="N44" s="8" t="e">
        <f>IF(L44&lt;&gt;"",#REF!,IF(#REF!=0,"",#REF!))</f>
        <v>#REF!</v>
      </c>
      <c r="O44" s="8">
        <f>IF(SUMIFS(待上编!P:P,待上编!D:D,C44)=0,"",SUMIFS(待上编!P:P,待上编!D:D,C44))</f>
        <v>1</v>
      </c>
      <c r="P44" s="8" t="str">
        <f>IF(SUMIFS(待上编!P:P,待上编!D:D,B44,待上编!J:J,"工勤控制数")=0,"",SUMIFS(待上编!P:P,待上编!D:D,B44,待上编!J:J,"工勤控制数"))</f>
        <v/>
      </c>
      <c r="Q44" s="8">
        <v>4</v>
      </c>
      <c r="R44" s="8">
        <v>3</v>
      </c>
      <c r="S44" s="8">
        <f t="shared" si="1"/>
        <v>1</v>
      </c>
      <c r="T44" s="8" t="e">
        <f t="shared" si="2"/>
        <v>#REF!</v>
      </c>
      <c r="U44" s="8" t="e">
        <f>#REF!</f>
        <v>#REF!</v>
      </c>
      <c r="V44" s="8" t="e">
        <f>#REF!</f>
        <v>#REF!</v>
      </c>
    </row>
    <row r="45" ht="20.1" customHeight="1" spans="1:22">
      <c r="A45" s="115" t="s">
        <v>63</v>
      </c>
      <c r="B45" s="115"/>
      <c r="C45" s="388" t="s">
        <v>64</v>
      </c>
      <c r="D45" s="8" t="e">
        <f>#REF!</f>
        <v>#REF!</v>
      </c>
      <c r="E45" s="8" t="e">
        <f>IF(#REF!=0,"",#REF!)</f>
        <v>#REF!</v>
      </c>
      <c r="F45" s="8" t="e">
        <f>IF(#REF!=0,"",#REF!)</f>
        <v>#REF!</v>
      </c>
      <c r="G45" s="8" t="e">
        <f>#REF!</f>
        <v>#REF!</v>
      </c>
      <c r="H45" s="8" t="e">
        <f>#REF!</f>
        <v>#REF!</v>
      </c>
      <c r="I45" s="8" t="e">
        <f>IF(#REF!=0,"",#REF!)</f>
        <v>#REF!</v>
      </c>
      <c r="J45" s="8" t="e">
        <f>IF(I45&lt;&gt;"",#REF!,IF(#REF!=0,"",#REF!))</f>
        <v>#REF!</v>
      </c>
      <c r="K45" s="8" t="e">
        <f>IF(I45&lt;&gt;"",#REF!,IF(#REF!=0,"",#REF!))</f>
        <v>#REF!</v>
      </c>
      <c r="L45" s="8" t="e">
        <f>IF(#REF!=0,"",#REF!)</f>
        <v>#REF!</v>
      </c>
      <c r="M45" s="8" t="e">
        <f>IF(L45&lt;&gt;"",#REF!,IF(#REF!=0,"",#REF!))</f>
        <v>#REF!</v>
      </c>
      <c r="N45" s="8" t="e">
        <f>IF(L45&lt;&gt;"",#REF!,IF(#REF!=0,"",#REF!))</f>
        <v>#REF!</v>
      </c>
      <c r="O45" s="8" t="str">
        <f>IF(SUMIFS(待上编!P:P,待上编!D:D,C45)=0,"",SUMIFS(待上编!P:P,待上编!D:D,C45))</f>
        <v/>
      </c>
      <c r="P45" s="8" t="str">
        <f>IF(SUMIFS(待上编!P:P,待上编!D:D,B45,待上编!J:J,"工勤控制数")=0,"",SUMIFS(待上编!P:P,待上编!D:D,B45,待上编!J:J,"工勤控制数"))</f>
        <v/>
      </c>
      <c r="Q45" s="8"/>
      <c r="R45" s="8"/>
      <c r="S45" s="8"/>
      <c r="T45" s="8" t="e">
        <f t="shared" si="2"/>
        <v>#REF!</v>
      </c>
      <c r="U45" s="8" t="e">
        <f>#REF!</f>
        <v>#REF!</v>
      </c>
      <c r="V45" s="8" t="e">
        <f>#REF!</f>
        <v>#REF!</v>
      </c>
    </row>
    <row r="46" ht="20.1" customHeight="1" spans="1:22">
      <c r="A46" s="115" t="s">
        <v>63</v>
      </c>
      <c r="B46" s="115"/>
      <c r="C46" s="388" t="s">
        <v>65</v>
      </c>
      <c r="D46" s="8" t="e">
        <f>#REF!</f>
        <v>#REF!</v>
      </c>
      <c r="E46" s="8" t="e">
        <f>IF(#REF!=0,"",#REF!)</f>
        <v>#REF!</v>
      </c>
      <c r="F46" s="8" t="e">
        <f>IF(#REF!=0,"",#REF!)</f>
        <v>#REF!</v>
      </c>
      <c r="G46" s="8" t="e">
        <f>#REF!</f>
        <v>#REF!</v>
      </c>
      <c r="H46" s="8" t="e">
        <f>#REF!</f>
        <v>#REF!</v>
      </c>
      <c r="I46" s="8" t="e">
        <f>IF(#REF!=0,"",#REF!)</f>
        <v>#REF!</v>
      </c>
      <c r="J46" s="8" t="e">
        <f>IF(I46&lt;&gt;"",#REF!,IF(#REF!=0,"",#REF!))</f>
        <v>#REF!</v>
      </c>
      <c r="K46" s="8" t="e">
        <f>IF(I46&lt;&gt;"",#REF!,IF(#REF!=0,"",#REF!))</f>
        <v>#REF!</v>
      </c>
      <c r="L46" s="8" t="e">
        <f>IF(#REF!=0,"",#REF!)</f>
        <v>#REF!</v>
      </c>
      <c r="M46" s="8" t="e">
        <f>IF(L46&lt;&gt;"",#REF!,IF(#REF!=0,"",#REF!))</f>
        <v>#REF!</v>
      </c>
      <c r="N46" s="8" t="e">
        <f>IF(L46&lt;&gt;"",#REF!,IF(#REF!=0,"",#REF!))</f>
        <v>#REF!</v>
      </c>
      <c r="O46" s="8" t="str">
        <f>IF(SUMIFS(待上编!P:P,待上编!D:D,C46)=0,"",SUMIFS(待上编!P:P,待上编!D:D,C46))</f>
        <v/>
      </c>
      <c r="P46" s="8" t="str">
        <f>IF(SUMIFS(待上编!P:P,待上编!D:D,B46,待上编!J:J,"工勤控制数")=0,"",SUMIFS(待上编!P:P,待上编!D:D,B46,待上编!J:J,"工勤控制数"))</f>
        <v/>
      </c>
      <c r="Q46" s="8"/>
      <c r="R46" s="8"/>
      <c r="S46" s="8">
        <f t="shared" si="1"/>
        <v>0</v>
      </c>
      <c r="T46" s="8" t="e">
        <f t="shared" si="2"/>
        <v>#REF!</v>
      </c>
      <c r="U46" s="8" t="e">
        <f>#REF!</f>
        <v>#REF!</v>
      </c>
      <c r="V46" s="8" t="e">
        <f>#REF!</f>
        <v>#REF!</v>
      </c>
    </row>
    <row r="47" ht="20.1" customHeight="1" spans="1:22">
      <c r="A47" s="115" t="s">
        <v>63</v>
      </c>
      <c r="B47" s="115"/>
      <c r="C47" s="388" t="s">
        <v>66</v>
      </c>
      <c r="D47" s="8" t="e">
        <f>#REF!</f>
        <v>#REF!</v>
      </c>
      <c r="E47" s="8" t="e">
        <f>IF(#REF!=0,"",#REF!)</f>
        <v>#REF!</v>
      </c>
      <c r="F47" s="8" t="e">
        <f>IF(#REF!=0,"",#REF!)</f>
        <v>#REF!</v>
      </c>
      <c r="G47" s="8" t="e">
        <f>#REF!</f>
        <v>#REF!</v>
      </c>
      <c r="H47" s="8" t="e">
        <f>#REF!</f>
        <v>#REF!</v>
      </c>
      <c r="I47" s="8" t="e">
        <f>IF(#REF!=0,"",#REF!)</f>
        <v>#REF!</v>
      </c>
      <c r="J47" s="8" t="e">
        <f>IF(I47&lt;&gt;"",#REF!,IF(#REF!=0,"",#REF!))</f>
        <v>#REF!</v>
      </c>
      <c r="K47" s="8" t="e">
        <f>IF(I47&lt;&gt;"",#REF!,IF(#REF!=0,"",#REF!))</f>
        <v>#REF!</v>
      </c>
      <c r="L47" s="8" t="e">
        <f>IF(#REF!=0,"",#REF!)</f>
        <v>#REF!</v>
      </c>
      <c r="M47" s="8" t="e">
        <f>IF(L47&lt;&gt;"",#REF!,IF(#REF!=0,"",#REF!))</f>
        <v>#REF!</v>
      </c>
      <c r="N47" s="8" t="e">
        <f>IF(L47&lt;&gt;"",#REF!,IF(#REF!=0,"",#REF!))</f>
        <v>#REF!</v>
      </c>
      <c r="O47" s="8" t="str">
        <f>IF(SUMIFS(待上编!P:P,待上编!D:D,C47)=0,"",SUMIFS(待上编!P:P,待上编!D:D,C47))</f>
        <v/>
      </c>
      <c r="P47" s="8" t="str">
        <f>IF(SUMIFS(待上编!P:P,待上编!D:D,B47,待上编!J:J,"工勤控制数")=0,"",SUMIFS(待上编!P:P,待上编!D:D,B47,待上编!J:J,"工勤控制数"))</f>
        <v/>
      </c>
      <c r="Q47" s="8"/>
      <c r="R47" s="8"/>
      <c r="S47" s="8"/>
      <c r="T47" s="8" t="e">
        <f t="shared" si="2"/>
        <v>#REF!</v>
      </c>
      <c r="U47" s="8" t="e">
        <f>#REF!</f>
        <v>#REF!</v>
      </c>
      <c r="V47" s="8" t="e">
        <f>#REF!</f>
        <v>#REF!</v>
      </c>
    </row>
    <row r="48" ht="20.1" customHeight="1" spans="1:22">
      <c r="A48" s="392" t="s">
        <v>67</v>
      </c>
      <c r="B48" s="392" t="s">
        <v>67</v>
      </c>
      <c r="C48" s="392" t="s">
        <v>67</v>
      </c>
      <c r="D48" s="8" t="e">
        <f>#REF!</f>
        <v>#REF!</v>
      </c>
      <c r="E48" s="8" t="e">
        <f>IF(#REF!=0,"",#REF!)</f>
        <v>#REF!</v>
      </c>
      <c r="F48" s="8" t="e">
        <f>IF(#REF!=0,"",#REF!)</f>
        <v>#REF!</v>
      </c>
      <c r="G48" s="8" t="e">
        <f>#REF!</f>
        <v>#REF!</v>
      </c>
      <c r="H48" s="8" t="e">
        <f>#REF!</f>
        <v>#REF!</v>
      </c>
      <c r="I48" s="8" t="e">
        <f>IF(#REF!=0,"",#REF!)</f>
        <v>#REF!</v>
      </c>
      <c r="J48" s="8" t="e">
        <f>IF(I48&lt;&gt;"",#REF!,IF(#REF!=0,"",#REF!))</f>
        <v>#REF!</v>
      </c>
      <c r="K48" s="8" t="e">
        <f>IF(I48&lt;&gt;"",#REF!,IF(#REF!=0,"",#REF!))</f>
        <v>#REF!</v>
      </c>
      <c r="L48" s="8" t="e">
        <f>IF(#REF!=0,"",#REF!)</f>
        <v>#REF!</v>
      </c>
      <c r="M48" s="8" t="e">
        <f>IF(L48&lt;&gt;"",#REF!,IF(#REF!=0,"",#REF!))</f>
        <v>#REF!</v>
      </c>
      <c r="N48" s="8" t="e">
        <f>IF(L48&lt;&gt;"",#REF!,IF(#REF!=0,"",#REF!))</f>
        <v>#REF!</v>
      </c>
      <c r="O48" s="8">
        <f>IF(SUMIFS(待上编!P:P,待上编!D:D,C48)=0,"",SUMIFS(待上编!P:P,待上编!D:D,C48))</f>
        <v>5</v>
      </c>
      <c r="P48" s="8" t="str">
        <f>IF(SUMIFS(待上编!P:P,待上编!D:D,B48,待上编!J:J,"工勤控制数")=0,"",SUMIFS(待上编!P:P,待上编!D:D,B48,待上编!J:J,"工勤控制数"))</f>
        <v/>
      </c>
      <c r="Q48" s="8"/>
      <c r="R48" s="8"/>
      <c r="S48" s="8">
        <f t="shared" si="1"/>
        <v>0</v>
      </c>
      <c r="T48" s="8" t="e">
        <f t="shared" si="2"/>
        <v>#REF!</v>
      </c>
      <c r="U48" s="8" t="e">
        <f>#REF!</f>
        <v>#REF!</v>
      </c>
      <c r="V48" s="8" t="e">
        <f>#REF!</f>
        <v>#REF!</v>
      </c>
    </row>
    <row r="49" ht="20.1" customHeight="1" spans="1:22">
      <c r="A49" s="392" t="s">
        <v>68</v>
      </c>
      <c r="B49" s="392" t="s">
        <v>68</v>
      </c>
      <c r="C49" s="392" t="s">
        <v>68</v>
      </c>
      <c r="D49" s="8" t="e">
        <f>#REF!</f>
        <v>#REF!</v>
      </c>
      <c r="E49" s="8" t="e">
        <f>IF(#REF!=0,"",#REF!)</f>
        <v>#REF!</v>
      </c>
      <c r="F49" s="8" t="e">
        <f>IF(#REF!=0,"",#REF!)</f>
        <v>#REF!</v>
      </c>
      <c r="G49" s="8" t="e">
        <f>#REF!</f>
        <v>#REF!</v>
      </c>
      <c r="H49" s="8" t="e">
        <f>#REF!</f>
        <v>#REF!</v>
      </c>
      <c r="I49" s="8" t="e">
        <f>IF(#REF!=0,"",#REF!)</f>
        <v>#REF!</v>
      </c>
      <c r="J49" s="8" t="e">
        <f>IF(I49&lt;&gt;"",#REF!,IF(#REF!=0,"",#REF!))</f>
        <v>#REF!</v>
      </c>
      <c r="K49" s="8" t="e">
        <f>IF(I49&lt;&gt;"",#REF!,IF(#REF!=0,"",#REF!))</f>
        <v>#REF!</v>
      </c>
      <c r="L49" s="8" t="e">
        <f>IF(#REF!=0,"",#REF!)</f>
        <v>#REF!</v>
      </c>
      <c r="M49" s="8" t="e">
        <f>IF(L49&lt;&gt;"",#REF!,IF(#REF!=0,"",#REF!))</f>
        <v>#REF!</v>
      </c>
      <c r="N49" s="8" t="e">
        <f>IF(L49&lt;&gt;"",#REF!,IF(#REF!=0,"",#REF!))</f>
        <v>#REF!</v>
      </c>
      <c r="O49" s="8" t="str">
        <f>IF(SUMIFS(待上编!P:P,待上编!D:D,C49)=0,"",SUMIFS(待上编!P:P,待上编!D:D,C49))</f>
        <v/>
      </c>
      <c r="P49" s="8" t="str">
        <f>IF(SUMIFS(待上编!P:P,待上编!D:D,B49,待上编!J:J,"工勤控制数")=0,"",SUMIFS(待上编!P:P,待上编!D:D,B49,待上编!J:J,"工勤控制数"))</f>
        <v/>
      </c>
      <c r="Q49" s="8"/>
      <c r="R49" s="8"/>
      <c r="S49" s="8">
        <f t="shared" si="1"/>
        <v>0</v>
      </c>
      <c r="T49" s="8" t="e">
        <f t="shared" si="2"/>
        <v>#REF!</v>
      </c>
      <c r="U49" s="8" t="e">
        <f>#REF!</f>
        <v>#REF!</v>
      </c>
      <c r="V49" s="8" t="e">
        <f>#REF!</f>
        <v>#REF!</v>
      </c>
    </row>
    <row r="50" ht="20.1" customHeight="1" spans="1:22">
      <c r="A50" s="115" t="s">
        <v>69</v>
      </c>
      <c r="B50" s="388" t="s">
        <v>69</v>
      </c>
      <c r="C50" s="388" t="s">
        <v>69</v>
      </c>
      <c r="D50" s="8" t="e">
        <f>#REF!</f>
        <v>#REF!</v>
      </c>
      <c r="E50" s="8" t="e">
        <f>IF(#REF!=0,"",#REF!)</f>
        <v>#REF!</v>
      </c>
      <c r="F50" s="8" t="e">
        <f>IF(#REF!=0,"",#REF!)</f>
        <v>#REF!</v>
      </c>
      <c r="G50" s="8" t="e">
        <f>#REF!</f>
        <v>#REF!</v>
      </c>
      <c r="H50" s="8" t="e">
        <f>#REF!</f>
        <v>#REF!</v>
      </c>
      <c r="I50" s="8" t="e">
        <f>IF(#REF!=0,"",#REF!)</f>
        <v>#REF!</v>
      </c>
      <c r="J50" s="8" t="e">
        <f>IF(I50&lt;&gt;"",#REF!,IF(#REF!=0,"",#REF!))</f>
        <v>#REF!</v>
      </c>
      <c r="K50" s="8" t="e">
        <f>IF(I50&lt;&gt;"",#REF!,IF(#REF!=0,"",#REF!))</f>
        <v>#REF!</v>
      </c>
      <c r="L50" s="8" t="e">
        <f>IF(#REF!=0,"",#REF!)</f>
        <v>#REF!</v>
      </c>
      <c r="M50" s="8" t="e">
        <f>IF(L50&lt;&gt;"",#REF!,IF(#REF!=0,"",#REF!))</f>
        <v>#REF!</v>
      </c>
      <c r="N50" s="8" t="e">
        <f>IF(L50&lt;&gt;"",#REF!,IF(#REF!=0,"",#REF!))</f>
        <v>#REF!</v>
      </c>
      <c r="O50" s="8" t="str">
        <f>IF(SUMIFS(待上编!P:P,待上编!D:D,C50)=0,"",SUMIFS(待上编!P:P,待上编!D:D,C50))</f>
        <v/>
      </c>
      <c r="P50" s="8" t="str">
        <f>IF(SUMIFS(待上编!P:P,待上编!D:D,B50,待上编!J:J,"工勤控制数")=0,"",SUMIFS(待上编!P:P,待上编!D:D,B50,待上编!J:J,"工勤控制数"))</f>
        <v/>
      </c>
      <c r="Q50" s="8"/>
      <c r="R50" s="8"/>
      <c r="S50" s="8">
        <f t="shared" si="1"/>
        <v>0</v>
      </c>
      <c r="T50" s="8" t="e">
        <f t="shared" si="2"/>
        <v>#REF!</v>
      </c>
      <c r="U50" s="8" t="e">
        <f>#REF!</f>
        <v>#REF!</v>
      </c>
      <c r="V50" s="8" t="e">
        <f>#REF!</f>
        <v>#REF!</v>
      </c>
    </row>
    <row r="51" ht="20.1" customHeight="1" spans="1:22">
      <c r="A51" s="115"/>
      <c r="B51" s="115"/>
      <c r="C51" s="388" t="s">
        <v>70</v>
      </c>
      <c r="D51" s="8" t="e">
        <f>#REF!</f>
        <v>#REF!</v>
      </c>
      <c r="E51" s="8" t="e">
        <f>IF(#REF!=0,"",#REF!)</f>
        <v>#REF!</v>
      </c>
      <c r="F51" s="8" t="e">
        <f>IF(#REF!=0,"",#REF!)</f>
        <v>#REF!</v>
      </c>
      <c r="G51" s="8" t="e">
        <f>#REF!</f>
        <v>#REF!</v>
      </c>
      <c r="H51" s="8" t="e">
        <f>#REF!</f>
        <v>#REF!</v>
      </c>
      <c r="I51" s="8" t="e">
        <f>IF(#REF!=0,"",#REF!)</f>
        <v>#REF!</v>
      </c>
      <c r="J51" s="8" t="e">
        <f>IF(I51&lt;&gt;"",#REF!,IF(#REF!=0,"",#REF!))</f>
        <v>#REF!</v>
      </c>
      <c r="K51" s="8" t="e">
        <f>IF(I51&lt;&gt;"",#REF!,IF(#REF!=0,"",#REF!))</f>
        <v>#REF!</v>
      </c>
      <c r="L51" s="8" t="e">
        <f>IF(#REF!=0,"",#REF!)</f>
        <v>#REF!</v>
      </c>
      <c r="M51" s="8" t="e">
        <f>IF(L51&lt;&gt;"",#REF!,IF(#REF!=0,"",#REF!))</f>
        <v>#REF!</v>
      </c>
      <c r="N51" s="8" t="e">
        <f>IF(L51&lt;&gt;"",#REF!,IF(#REF!=0,"",#REF!))</f>
        <v>#REF!</v>
      </c>
      <c r="O51" s="8" t="str">
        <f>IF(SUMIFS(待上编!P:P,待上编!D:D,C51)=0,"",SUMIFS(待上编!P:P,待上编!D:D,C51))</f>
        <v/>
      </c>
      <c r="P51" s="8" t="str">
        <f>IF(SUMIFS(待上编!P:P,待上编!D:D,B51,待上编!J:J,"工勤控制数")=0,"",SUMIFS(待上编!P:P,待上编!D:D,B51,待上编!J:J,"工勤控制数"))</f>
        <v/>
      </c>
      <c r="Q51" s="8"/>
      <c r="R51" s="8"/>
      <c r="S51" s="8"/>
      <c r="T51" s="8" t="e">
        <f t="shared" si="2"/>
        <v>#REF!</v>
      </c>
      <c r="U51" s="8" t="e">
        <f>#REF!</f>
        <v>#REF!</v>
      </c>
      <c r="V51" s="8" t="e">
        <f>#REF!</f>
        <v>#REF!</v>
      </c>
    </row>
    <row r="52" ht="20.1" customHeight="1" spans="1:22">
      <c r="A52" s="392" t="s">
        <v>71</v>
      </c>
      <c r="B52" s="392" t="s">
        <v>71</v>
      </c>
      <c r="C52" s="392" t="s">
        <v>71</v>
      </c>
      <c r="D52" s="8" t="e">
        <f>#REF!</f>
        <v>#REF!</v>
      </c>
      <c r="E52" s="8" t="e">
        <f>IF(#REF!=0,"",#REF!)</f>
        <v>#REF!</v>
      </c>
      <c r="F52" s="8" t="e">
        <f>IF(#REF!=0,"",#REF!)</f>
        <v>#REF!</v>
      </c>
      <c r="G52" s="8" t="e">
        <f>#REF!</f>
        <v>#REF!</v>
      </c>
      <c r="H52" s="8" t="e">
        <f>#REF!</f>
        <v>#REF!</v>
      </c>
      <c r="I52" s="8" t="e">
        <f>IF(#REF!=0,"",#REF!)</f>
        <v>#REF!</v>
      </c>
      <c r="J52" s="8" t="e">
        <f>IF(I52&lt;&gt;"",#REF!,IF(#REF!=0,"",#REF!))</f>
        <v>#REF!</v>
      </c>
      <c r="K52" s="8" t="e">
        <f>IF(I52&lt;&gt;"",#REF!,IF(#REF!=0,"",#REF!))</f>
        <v>#REF!</v>
      </c>
      <c r="L52" s="8" t="e">
        <f>IF(#REF!=0,"",#REF!)</f>
        <v>#REF!</v>
      </c>
      <c r="M52" s="8" t="e">
        <f>IF(L52&lt;&gt;"",#REF!,IF(#REF!=0,"",#REF!))</f>
        <v>#REF!</v>
      </c>
      <c r="N52" s="8" t="e">
        <f>IF(L52&lt;&gt;"",#REF!,IF(#REF!=0,"",#REF!))</f>
        <v>#REF!</v>
      </c>
      <c r="O52" s="8" t="str">
        <f>IF(SUMIFS(待上编!P:P,待上编!D:D,C52)=0,"",SUMIFS(待上编!P:P,待上编!D:D,C52))</f>
        <v/>
      </c>
      <c r="P52" s="8" t="str">
        <f>IF(SUMIFS(待上编!P:P,待上编!D:D,B52,待上编!J:J,"工勤控制数")=0,"",SUMIFS(待上编!P:P,待上编!D:D,B52,待上编!J:J,"工勤控制数"))</f>
        <v/>
      </c>
      <c r="Q52" s="8"/>
      <c r="R52" s="8"/>
      <c r="S52" s="8">
        <f t="shared" si="1"/>
        <v>0</v>
      </c>
      <c r="T52" s="8" t="e">
        <f t="shared" si="2"/>
        <v>#REF!</v>
      </c>
      <c r="U52" s="8" t="e">
        <f>#REF!</f>
        <v>#REF!</v>
      </c>
      <c r="V52" s="8" t="e">
        <f>#REF!</f>
        <v>#REF!</v>
      </c>
    </row>
    <row r="53" ht="20.1" customHeight="1" spans="1:22">
      <c r="A53" s="115" t="s">
        <v>72</v>
      </c>
      <c r="B53" s="388" t="s">
        <v>72</v>
      </c>
      <c r="C53" s="388"/>
      <c r="D53" s="8" t="e">
        <f>#REF!</f>
        <v>#REF!</v>
      </c>
      <c r="E53" s="8" t="e">
        <f>IF(#REF!=0,"",#REF!)</f>
        <v>#REF!</v>
      </c>
      <c r="F53" s="8" t="e">
        <f>IF(#REF!=0,"",#REF!)</f>
        <v>#REF!</v>
      </c>
      <c r="G53" s="8" t="e">
        <f>#REF!</f>
        <v>#REF!</v>
      </c>
      <c r="H53" s="8" t="e">
        <f>#REF!</f>
        <v>#REF!</v>
      </c>
      <c r="I53" s="8" t="e">
        <f>IF(#REF!=0,"",#REF!)</f>
        <v>#REF!</v>
      </c>
      <c r="J53" s="8" t="e">
        <f>IF(I53&lt;&gt;"",#REF!,IF(#REF!=0,"",#REF!))</f>
        <v>#REF!</v>
      </c>
      <c r="K53" s="8" t="e">
        <f>IF(I53&lt;&gt;"",#REF!,IF(#REF!=0,"",#REF!))</f>
        <v>#REF!</v>
      </c>
      <c r="L53" s="8" t="e">
        <f>IF(#REF!=0,"",#REF!)</f>
        <v>#REF!</v>
      </c>
      <c r="M53" s="8" t="e">
        <f>IF(L53&lt;&gt;"",#REF!,IF(#REF!=0,"",#REF!))</f>
        <v>#REF!</v>
      </c>
      <c r="N53" s="8" t="e">
        <f>IF(L53&lt;&gt;"",#REF!,IF(#REF!=0,"",#REF!))</f>
        <v>#REF!</v>
      </c>
      <c r="O53" s="8" t="str">
        <f>IF(SUMIFS(待上编!P:P,待上编!D:D,C53)=0,"",SUMIFS(待上编!P:P,待上编!D:D,C53))</f>
        <v/>
      </c>
      <c r="P53" s="8" t="str">
        <f>IF(SUMIFS(待上编!P:P,待上编!D:D,B53,待上编!J:J,"工勤控制数")=0,"",SUMIFS(待上编!P:P,待上编!D:D,B53,待上编!J:J,"工勤控制数"))</f>
        <v/>
      </c>
      <c r="Q53" s="8"/>
      <c r="R53" s="8"/>
      <c r="S53" s="8">
        <f t="shared" si="1"/>
        <v>0</v>
      </c>
      <c r="T53" s="8" t="e">
        <f t="shared" si="2"/>
        <v>#REF!</v>
      </c>
      <c r="U53" s="8" t="e">
        <f>#REF!</f>
        <v>#REF!</v>
      </c>
      <c r="V53" s="8" t="e">
        <f>#REF!</f>
        <v>#REF!</v>
      </c>
    </row>
    <row r="54" ht="20.1" customHeight="1" spans="1:22">
      <c r="A54" s="115"/>
      <c r="B54" s="115"/>
      <c r="C54" s="388" t="s">
        <v>73</v>
      </c>
      <c r="D54" s="8" t="e">
        <f>#REF!</f>
        <v>#REF!</v>
      </c>
      <c r="E54" s="8" t="e">
        <f>IF(#REF!=0,"",#REF!)</f>
        <v>#REF!</v>
      </c>
      <c r="F54" s="8" t="e">
        <f>IF(#REF!=0,"",#REF!)</f>
        <v>#REF!</v>
      </c>
      <c r="G54" s="8" t="e">
        <f>#REF!</f>
        <v>#REF!</v>
      </c>
      <c r="H54" s="8" t="e">
        <f>#REF!</f>
        <v>#REF!</v>
      </c>
      <c r="I54" s="8" t="e">
        <f>IF(#REF!=0,"",#REF!)</f>
        <v>#REF!</v>
      </c>
      <c r="J54" s="8" t="e">
        <f>IF(I54&lt;&gt;"",#REF!,IF(#REF!=0,"",#REF!))</f>
        <v>#REF!</v>
      </c>
      <c r="K54" s="8" t="e">
        <f>IF(I54&lt;&gt;"",#REF!,IF(#REF!=0,"",#REF!))</f>
        <v>#REF!</v>
      </c>
      <c r="L54" s="8" t="e">
        <f>IF(#REF!=0,"",#REF!)</f>
        <v>#REF!</v>
      </c>
      <c r="M54" s="8" t="e">
        <f>IF(L54&lt;&gt;"",#REF!,IF(#REF!=0,"",#REF!))</f>
        <v>#REF!</v>
      </c>
      <c r="N54" s="8" t="e">
        <f>IF(L54&lt;&gt;"",#REF!,IF(#REF!=0,"",#REF!))</f>
        <v>#REF!</v>
      </c>
      <c r="O54" s="8" t="str">
        <f>IF(SUMIFS(待上编!P:P,待上编!D:D,C54)=0,"",SUMIFS(待上编!P:P,待上编!D:D,C54))</f>
        <v/>
      </c>
      <c r="P54" s="8" t="str">
        <f>IF(SUMIFS(待上编!P:P,待上编!D:D,B54,待上编!J:J,"工勤控制数")=0,"",SUMIFS(待上编!P:P,待上编!D:D,B54,待上编!J:J,"工勤控制数"))</f>
        <v/>
      </c>
      <c r="Q54" s="8"/>
      <c r="R54" s="8"/>
      <c r="S54" s="8">
        <f t="shared" si="1"/>
        <v>0</v>
      </c>
      <c r="T54" s="8" t="e">
        <f t="shared" si="2"/>
        <v>#REF!</v>
      </c>
      <c r="U54" s="8" t="e">
        <f>#REF!</f>
        <v>#REF!</v>
      </c>
      <c r="V54" s="8" t="e">
        <f>#REF!</f>
        <v>#REF!</v>
      </c>
    </row>
    <row r="55" ht="20.1" customHeight="1" spans="1:23">
      <c r="A55" s="111" t="s">
        <v>74</v>
      </c>
      <c r="B55" s="388" t="s">
        <v>74</v>
      </c>
      <c r="C55" s="388" t="s">
        <v>74</v>
      </c>
      <c r="D55" s="8" t="e">
        <f>#REF!</f>
        <v>#REF!</v>
      </c>
      <c r="E55" s="8" t="e">
        <f>IF(#REF!=0,"",#REF!)</f>
        <v>#REF!</v>
      </c>
      <c r="F55" s="8" t="e">
        <f>IF(#REF!=0,"",#REF!)</f>
        <v>#REF!</v>
      </c>
      <c r="G55" s="8" t="e">
        <f>#REF!</f>
        <v>#REF!</v>
      </c>
      <c r="H55" s="8" t="e">
        <f>#REF!</f>
        <v>#REF!</v>
      </c>
      <c r="I55" s="8" t="e">
        <f>IF(#REF!=0,"",#REF!)</f>
        <v>#REF!</v>
      </c>
      <c r="J55" s="8" t="e">
        <f>IF(I55&lt;&gt;"",#REF!,IF(#REF!=0,"",#REF!))</f>
        <v>#REF!</v>
      </c>
      <c r="K55" s="8" t="e">
        <f>IF(I55&lt;&gt;"",#REF!,IF(#REF!=0,"",#REF!))</f>
        <v>#REF!</v>
      </c>
      <c r="L55" s="8" t="e">
        <f>IF(#REF!=0,"",#REF!)</f>
        <v>#REF!</v>
      </c>
      <c r="M55" s="8" t="e">
        <f>IF(L55&lt;&gt;"",#REF!,IF(#REF!=0,"",#REF!))</f>
        <v>#REF!</v>
      </c>
      <c r="N55" s="8" t="e">
        <f>IF(L55&lt;&gt;"",#REF!,IF(#REF!=0,"",#REF!))</f>
        <v>#REF!</v>
      </c>
      <c r="O55" s="8" t="str">
        <f>IF(SUMIFS(待上编!P:P,待上编!D:D,C55)=0,"",SUMIFS(待上编!P:P,待上编!D:D,C55))</f>
        <v/>
      </c>
      <c r="P55" s="8" t="str">
        <f>IF(SUMIFS(待上编!P:P,待上编!D:D,B55,待上编!J:J,"工勤控制数")=0,"",SUMIFS(待上编!P:P,待上编!D:D,B55,待上编!J:J,"工勤控制数"))</f>
        <v/>
      </c>
      <c r="Q55" s="8">
        <v>19</v>
      </c>
      <c r="R55" s="8">
        <v>18</v>
      </c>
      <c r="S55" s="8">
        <f t="shared" si="1"/>
        <v>1</v>
      </c>
      <c r="T55" s="8" t="e">
        <f t="shared" si="2"/>
        <v>#REF!</v>
      </c>
      <c r="U55" s="8" t="e">
        <f>#REF!</f>
        <v>#REF!</v>
      </c>
      <c r="V55" s="8" t="e">
        <f>#REF!</f>
        <v>#REF!</v>
      </c>
      <c r="W55" t="s">
        <v>75</v>
      </c>
    </row>
    <row r="56" ht="20.1" customHeight="1" spans="1:23">
      <c r="A56" s="112"/>
      <c r="B56" s="115"/>
      <c r="C56" s="388" t="s">
        <v>76</v>
      </c>
      <c r="D56" s="8" t="e">
        <f>#REF!</f>
        <v>#REF!</v>
      </c>
      <c r="E56" s="8" t="e">
        <f>IF(#REF!=0,"",#REF!)</f>
        <v>#REF!</v>
      </c>
      <c r="F56" s="8" t="e">
        <f>IF(#REF!=0,"",#REF!)</f>
        <v>#REF!</v>
      </c>
      <c r="G56" s="8" t="e">
        <f>#REF!</f>
        <v>#REF!</v>
      </c>
      <c r="H56" s="8" t="e">
        <f>#REF!</f>
        <v>#REF!</v>
      </c>
      <c r="I56" s="8" t="e">
        <f>IF(#REF!=0,"",#REF!)</f>
        <v>#REF!</v>
      </c>
      <c r="J56" s="8" t="e">
        <f>IF(I56&lt;&gt;"",#REF!,IF(#REF!=0,"",#REF!))</f>
        <v>#REF!</v>
      </c>
      <c r="K56" s="8" t="e">
        <f>IF(I56&lt;&gt;"",#REF!,IF(#REF!=0,"",#REF!))</f>
        <v>#REF!</v>
      </c>
      <c r="L56" s="8" t="e">
        <f>IF(#REF!=0,"",#REF!)</f>
        <v>#REF!</v>
      </c>
      <c r="M56" s="8" t="e">
        <f>IF(L56&lt;&gt;"",#REF!,IF(#REF!=0,"",#REF!))</f>
        <v>#REF!</v>
      </c>
      <c r="N56" s="8" t="e">
        <f>IF(L56&lt;&gt;"",#REF!,IF(#REF!=0,"",#REF!))</f>
        <v>#REF!</v>
      </c>
      <c r="O56" s="8" t="str">
        <f>IF(SUMIFS(待上编!P:P,待上编!D:D,C56)=0,"",SUMIFS(待上编!P:P,待上编!D:D,C56))</f>
        <v/>
      </c>
      <c r="P56" s="8" t="str">
        <f>IF(SUMIFS(待上编!P:P,待上编!D:D,B56,待上编!J:J,"工勤控制数")=0,"",SUMIFS(待上编!P:P,待上编!D:D,B56,待上编!J:J,"工勤控制数"))</f>
        <v/>
      </c>
      <c r="Q56" s="8">
        <v>3</v>
      </c>
      <c r="R56" s="8">
        <v>2</v>
      </c>
      <c r="S56" s="8">
        <f t="shared" si="1"/>
        <v>1</v>
      </c>
      <c r="T56" s="8" t="e">
        <f t="shared" si="2"/>
        <v>#REF!</v>
      </c>
      <c r="U56" s="8" t="e">
        <f>#REF!</f>
        <v>#REF!</v>
      </c>
      <c r="V56" s="8" t="e">
        <f>#REF!</f>
        <v>#REF!</v>
      </c>
      <c r="W56" t="s">
        <v>49</v>
      </c>
    </row>
    <row r="57" ht="20.1" customHeight="1" spans="1:22">
      <c r="A57" s="112"/>
      <c r="B57" s="115"/>
      <c r="C57" s="388" t="s">
        <v>77</v>
      </c>
      <c r="D57" s="8" t="e">
        <f>#REF!</f>
        <v>#REF!</v>
      </c>
      <c r="E57" s="8" t="e">
        <f>IF(#REF!=0,"",#REF!)</f>
        <v>#REF!</v>
      </c>
      <c r="F57" s="8" t="e">
        <f>IF(#REF!=0,"",#REF!)</f>
        <v>#REF!</v>
      </c>
      <c r="G57" s="8" t="e">
        <f>#REF!</f>
        <v>#REF!</v>
      </c>
      <c r="H57" s="8" t="e">
        <f>#REF!</f>
        <v>#REF!</v>
      </c>
      <c r="I57" s="8" t="e">
        <f>IF(#REF!=0,"",#REF!)</f>
        <v>#REF!</v>
      </c>
      <c r="J57" s="8" t="e">
        <f>IF(I57&lt;&gt;"",#REF!,IF(#REF!=0,"",#REF!))</f>
        <v>#REF!</v>
      </c>
      <c r="K57" s="8" t="e">
        <f>IF(I57&lt;&gt;"",#REF!,IF(#REF!=0,"",#REF!))</f>
        <v>#REF!</v>
      </c>
      <c r="L57" s="8" t="e">
        <f>IF(#REF!=0,"",#REF!)</f>
        <v>#REF!</v>
      </c>
      <c r="M57" s="8" t="e">
        <f>IF(L57&lt;&gt;"",#REF!,IF(#REF!=0,"",#REF!))</f>
        <v>#REF!</v>
      </c>
      <c r="N57" s="8" t="e">
        <f>IF(L57&lt;&gt;"",#REF!,IF(#REF!=0,"",#REF!))</f>
        <v>#REF!</v>
      </c>
      <c r="O57" s="8" t="str">
        <f>IF(SUMIFS(待上编!P:P,待上编!D:D,C57)=0,"",SUMIFS(待上编!P:P,待上编!D:D,C57))</f>
        <v/>
      </c>
      <c r="P57" s="8" t="str">
        <f>IF(SUMIFS(待上编!P:P,待上编!D:D,B57,待上编!J:J,"工勤控制数")=0,"",SUMIFS(待上编!P:P,待上编!D:D,B57,待上编!J:J,"工勤控制数"))</f>
        <v/>
      </c>
      <c r="Q57" s="8"/>
      <c r="R57" s="8"/>
      <c r="S57" s="8">
        <f t="shared" si="1"/>
        <v>0</v>
      </c>
      <c r="T57" s="8" t="e">
        <f t="shared" si="2"/>
        <v>#REF!</v>
      </c>
      <c r="U57" s="8" t="e">
        <f>#REF!</f>
        <v>#REF!</v>
      </c>
      <c r="V57" s="8" t="e">
        <f>#REF!</f>
        <v>#REF!</v>
      </c>
    </row>
    <row r="58" ht="20.1" customHeight="1" spans="1:22">
      <c r="A58" s="112"/>
      <c r="B58" s="115"/>
      <c r="C58" s="388" t="s">
        <v>78</v>
      </c>
      <c r="D58" s="8" t="e">
        <f>#REF!</f>
        <v>#REF!</v>
      </c>
      <c r="E58" s="8" t="e">
        <f>IF(#REF!=0,"",#REF!)</f>
        <v>#REF!</v>
      </c>
      <c r="F58" s="8" t="e">
        <f>IF(#REF!=0,"",#REF!)</f>
        <v>#REF!</v>
      </c>
      <c r="G58" s="8" t="e">
        <f>#REF!</f>
        <v>#REF!</v>
      </c>
      <c r="H58" s="8" t="e">
        <f>#REF!</f>
        <v>#REF!</v>
      </c>
      <c r="I58" s="8" t="e">
        <f>IF(#REF!=0,"",#REF!)</f>
        <v>#REF!</v>
      </c>
      <c r="J58" s="8" t="e">
        <f>IF(I58&lt;&gt;"",#REF!,IF(#REF!=0,"",#REF!))</f>
        <v>#REF!</v>
      </c>
      <c r="K58" s="8" t="e">
        <f>IF(I58&lt;&gt;"",#REF!,IF(#REF!=0,"",#REF!))</f>
        <v>#REF!</v>
      </c>
      <c r="L58" s="8" t="e">
        <f>IF(#REF!=0,"",#REF!)</f>
        <v>#REF!</v>
      </c>
      <c r="M58" s="8" t="e">
        <f>IF(L58&lt;&gt;"",#REF!,IF(#REF!=0,"",#REF!))</f>
        <v>#REF!</v>
      </c>
      <c r="N58" s="8" t="e">
        <f>IF(L58&lt;&gt;"",#REF!,IF(#REF!=0,"",#REF!))</f>
        <v>#REF!</v>
      </c>
      <c r="O58" s="8">
        <f>IF(SUMIFS(待上编!P:P,待上编!D:D,C58)=0,"",SUMIFS(待上编!P:P,待上编!D:D,C58))</f>
        <v>2</v>
      </c>
      <c r="P58" s="8" t="str">
        <f>IF(SUMIFS(待上编!P:P,待上编!D:D,B58,待上编!J:J,"工勤控制数")=0,"",SUMIFS(待上编!P:P,待上编!D:D,B58,待上编!J:J,"工勤控制数"))</f>
        <v/>
      </c>
      <c r="Q58" s="8"/>
      <c r="R58" s="8"/>
      <c r="S58" s="8"/>
      <c r="T58" s="8" t="e">
        <f t="shared" si="2"/>
        <v>#REF!</v>
      </c>
      <c r="U58" s="8" t="e">
        <f>#REF!</f>
        <v>#REF!</v>
      </c>
      <c r="V58" s="8" t="e">
        <f>#REF!</f>
        <v>#REF!</v>
      </c>
    </row>
    <row r="59" ht="20.1" customHeight="1" spans="1:22">
      <c r="A59" s="112"/>
      <c r="B59" s="115"/>
      <c r="C59" s="388" t="s">
        <v>79</v>
      </c>
      <c r="D59" s="8" t="e">
        <f>#REF!</f>
        <v>#REF!</v>
      </c>
      <c r="E59" s="8" t="e">
        <f>IF(#REF!=0,"",#REF!)</f>
        <v>#REF!</v>
      </c>
      <c r="F59" s="8" t="e">
        <f>IF(#REF!=0,"",#REF!)</f>
        <v>#REF!</v>
      </c>
      <c r="G59" s="8" t="e">
        <f>#REF!</f>
        <v>#REF!</v>
      </c>
      <c r="H59" s="8" t="e">
        <f>#REF!</f>
        <v>#REF!</v>
      </c>
      <c r="I59" s="8" t="e">
        <f>IF(#REF!=0,"",#REF!)</f>
        <v>#REF!</v>
      </c>
      <c r="J59" s="8" t="e">
        <f>IF(I59&lt;&gt;"",#REF!,IF(#REF!=0,"",#REF!))</f>
        <v>#REF!</v>
      </c>
      <c r="K59" s="8" t="e">
        <f>IF(I59&lt;&gt;"",#REF!,IF(#REF!=0,"",#REF!))</f>
        <v>#REF!</v>
      </c>
      <c r="L59" s="8" t="e">
        <f>IF(#REF!=0,"",#REF!)</f>
        <v>#REF!</v>
      </c>
      <c r="M59" s="8" t="e">
        <f>IF(L59&lt;&gt;"",#REF!,IF(#REF!=0,"",#REF!))</f>
        <v>#REF!</v>
      </c>
      <c r="N59" s="8" t="e">
        <f>IF(L59&lt;&gt;"",#REF!,IF(#REF!=0,"",#REF!))</f>
        <v>#REF!</v>
      </c>
      <c r="O59" s="8" t="str">
        <f>IF(SUMIFS(待上编!P:P,待上编!D:D,C59)=0,"",SUMIFS(待上编!P:P,待上编!D:D,C59))</f>
        <v/>
      </c>
      <c r="P59" s="8" t="str">
        <f>IF(SUMIFS(待上编!P:P,待上编!D:D,B59,待上编!J:J,"工勤控制数")=0,"",SUMIFS(待上编!P:P,待上编!D:D,B59,待上编!J:J,"工勤控制数"))</f>
        <v/>
      </c>
      <c r="Q59" s="8"/>
      <c r="R59" s="8"/>
      <c r="S59" s="8">
        <f t="shared" si="1"/>
        <v>0</v>
      </c>
      <c r="T59" s="8" t="e">
        <f t="shared" si="2"/>
        <v>#REF!</v>
      </c>
      <c r="U59" s="8" t="e">
        <f>#REF!</f>
        <v>#REF!</v>
      </c>
      <c r="V59" s="8" t="e">
        <f>#REF!</f>
        <v>#REF!</v>
      </c>
    </row>
    <row r="60" ht="20.1" customHeight="1" spans="1:22">
      <c r="A60" s="112"/>
      <c r="B60" s="115"/>
      <c r="C60" s="388" t="s">
        <v>80</v>
      </c>
      <c r="D60" s="8" t="e">
        <f>#REF!</f>
        <v>#REF!</v>
      </c>
      <c r="E60" s="8" t="e">
        <f>IF(#REF!=0,"",#REF!)</f>
        <v>#REF!</v>
      </c>
      <c r="F60" s="8" t="e">
        <f>IF(#REF!=0,"",#REF!)</f>
        <v>#REF!</v>
      </c>
      <c r="G60" s="8" t="e">
        <f>#REF!</f>
        <v>#REF!</v>
      </c>
      <c r="H60" s="8" t="e">
        <f>#REF!</f>
        <v>#REF!</v>
      </c>
      <c r="I60" s="8" t="e">
        <f>IF(#REF!=0,"",#REF!)</f>
        <v>#REF!</v>
      </c>
      <c r="J60" s="8" t="e">
        <f>IF(I60&lt;&gt;"",#REF!,IF(#REF!=0,"",#REF!))</f>
        <v>#REF!</v>
      </c>
      <c r="K60" s="8" t="e">
        <f>IF(I60&lt;&gt;"",#REF!,IF(#REF!=0,"",#REF!))</f>
        <v>#REF!</v>
      </c>
      <c r="L60" s="8" t="e">
        <f>IF(#REF!=0,"",#REF!)</f>
        <v>#REF!</v>
      </c>
      <c r="M60" s="8" t="e">
        <f>IF(L60&lt;&gt;"",#REF!,IF(#REF!=0,"",#REF!))</f>
        <v>#REF!</v>
      </c>
      <c r="N60" s="8" t="e">
        <f>IF(L60&lt;&gt;"",#REF!,IF(#REF!=0,"",#REF!))</f>
        <v>#REF!</v>
      </c>
      <c r="O60" s="8" t="str">
        <f>IF(SUMIFS(待上编!P:P,待上编!D:D,C60)=0,"",SUMIFS(待上编!P:P,待上编!D:D,C60))</f>
        <v/>
      </c>
      <c r="P60" s="8" t="str">
        <f>IF(SUMIFS(待上编!P:P,待上编!D:D,B60,待上编!J:J,"工勤控制数")=0,"",SUMIFS(待上编!P:P,待上编!D:D,B60,待上编!J:J,"工勤控制数"))</f>
        <v/>
      </c>
      <c r="Q60" s="8"/>
      <c r="R60" s="8"/>
      <c r="S60" s="8">
        <f t="shared" si="1"/>
        <v>0</v>
      </c>
      <c r="T60" s="8" t="e">
        <f t="shared" si="2"/>
        <v>#REF!</v>
      </c>
      <c r="U60" s="8" t="e">
        <f>#REF!</f>
        <v>#REF!</v>
      </c>
      <c r="V60" s="8" t="e">
        <f>#REF!</f>
        <v>#REF!</v>
      </c>
    </row>
    <row r="61" ht="20.1" customHeight="1" spans="1:22">
      <c r="A61" s="112"/>
      <c r="B61" s="115"/>
      <c r="C61" s="388" t="s">
        <v>81</v>
      </c>
      <c r="D61" s="8" t="e">
        <f>#REF!</f>
        <v>#REF!</v>
      </c>
      <c r="E61" s="8" t="e">
        <f>IF(#REF!=0,"",#REF!)</f>
        <v>#REF!</v>
      </c>
      <c r="F61" s="8" t="e">
        <f>IF(#REF!=0,"",#REF!)</f>
        <v>#REF!</v>
      </c>
      <c r="G61" s="8" t="e">
        <f>#REF!</f>
        <v>#REF!</v>
      </c>
      <c r="H61" s="8" t="e">
        <f>#REF!</f>
        <v>#REF!</v>
      </c>
      <c r="I61" s="8" t="e">
        <f>IF(#REF!=0,"",#REF!)</f>
        <v>#REF!</v>
      </c>
      <c r="J61" s="8" t="e">
        <f>IF(I61&lt;&gt;"",#REF!,IF(#REF!=0,"",#REF!))</f>
        <v>#REF!</v>
      </c>
      <c r="K61" s="8" t="e">
        <f>IF(I61&lt;&gt;"",#REF!,IF(#REF!=0,"",#REF!))</f>
        <v>#REF!</v>
      </c>
      <c r="L61" s="8" t="e">
        <f>IF(#REF!=0,"",#REF!)</f>
        <v>#REF!</v>
      </c>
      <c r="M61" s="8" t="e">
        <f>IF(L61&lt;&gt;"",#REF!,IF(#REF!=0,"",#REF!))</f>
        <v>#REF!</v>
      </c>
      <c r="N61" s="8" t="e">
        <f>IF(L61&lt;&gt;"",#REF!,IF(#REF!=0,"",#REF!))</f>
        <v>#REF!</v>
      </c>
      <c r="O61" s="8" t="str">
        <f>IF(SUMIFS(待上编!P:P,待上编!D:D,C61)=0,"",SUMIFS(待上编!P:P,待上编!D:D,C61))</f>
        <v/>
      </c>
      <c r="P61" s="8" t="str">
        <f>IF(SUMIFS(待上编!P:P,待上编!D:D,B61,待上编!J:J,"工勤控制数")=0,"",SUMIFS(待上编!P:P,待上编!D:D,B61,待上编!J:J,"工勤控制数"))</f>
        <v/>
      </c>
      <c r="Q61" s="8"/>
      <c r="R61" s="8"/>
      <c r="S61" s="8">
        <f t="shared" si="1"/>
        <v>0</v>
      </c>
      <c r="T61" s="8" t="e">
        <f t="shared" si="2"/>
        <v>#REF!</v>
      </c>
      <c r="U61" s="8" t="e">
        <f>#REF!</f>
        <v>#REF!</v>
      </c>
      <c r="V61" s="8" t="e">
        <f>#REF!</f>
        <v>#REF!</v>
      </c>
    </row>
    <row r="62" ht="20.1" customHeight="1" spans="1:22">
      <c r="A62" s="112"/>
      <c r="B62" s="115"/>
      <c r="C62" s="388" t="s">
        <v>82</v>
      </c>
      <c r="D62" s="8" t="e">
        <f>#REF!</f>
        <v>#REF!</v>
      </c>
      <c r="E62" s="8" t="e">
        <f>IF(#REF!=0,"",#REF!)</f>
        <v>#REF!</v>
      </c>
      <c r="F62" s="8" t="e">
        <f>IF(#REF!=0,"",#REF!)</f>
        <v>#REF!</v>
      </c>
      <c r="G62" s="8" t="e">
        <f>#REF!</f>
        <v>#REF!</v>
      </c>
      <c r="H62" s="8" t="e">
        <f>#REF!</f>
        <v>#REF!</v>
      </c>
      <c r="I62" s="8" t="e">
        <f>IF(#REF!=0,"",#REF!)</f>
        <v>#REF!</v>
      </c>
      <c r="J62" s="8" t="e">
        <f>IF(I62&lt;&gt;"",#REF!,IF(#REF!=0,"",#REF!))</f>
        <v>#REF!</v>
      </c>
      <c r="K62" s="8" t="e">
        <f>IF(I62&lt;&gt;"",#REF!,IF(#REF!=0,"",#REF!))</f>
        <v>#REF!</v>
      </c>
      <c r="L62" s="8" t="e">
        <f>IF(#REF!=0,"",#REF!)</f>
        <v>#REF!</v>
      </c>
      <c r="M62" s="8" t="e">
        <f>IF(L62&lt;&gt;"",#REF!,IF(#REF!=0,"",#REF!))</f>
        <v>#REF!</v>
      </c>
      <c r="N62" s="8" t="e">
        <f>IF(L62&lt;&gt;"",#REF!,IF(#REF!=0,"",#REF!))</f>
        <v>#REF!</v>
      </c>
      <c r="O62" s="8" t="str">
        <f>IF(SUMIFS(待上编!P:P,待上编!D:D,C62)=0,"",SUMIFS(待上编!P:P,待上编!D:D,C62))</f>
        <v/>
      </c>
      <c r="P62" s="8" t="str">
        <f>IF(SUMIFS(待上编!P:P,待上编!D:D,B62,待上编!J:J,"工勤控制数")=0,"",SUMIFS(待上编!P:P,待上编!D:D,B62,待上编!J:J,"工勤控制数"))</f>
        <v/>
      </c>
      <c r="Q62" s="8"/>
      <c r="R62" s="8"/>
      <c r="S62" s="8">
        <f t="shared" si="1"/>
        <v>0</v>
      </c>
      <c r="T62" s="8" t="e">
        <f t="shared" si="2"/>
        <v>#REF!</v>
      </c>
      <c r="U62" s="8" t="e">
        <f>#REF!</f>
        <v>#REF!</v>
      </c>
      <c r="V62" s="8" t="e">
        <f>#REF!</f>
        <v>#REF!</v>
      </c>
    </row>
    <row r="63" ht="20.1" customHeight="1" spans="1:22">
      <c r="A63" s="112"/>
      <c r="B63" s="115"/>
      <c r="C63" s="388" t="s">
        <v>83</v>
      </c>
      <c r="D63" s="8" t="e">
        <f>#REF!</f>
        <v>#REF!</v>
      </c>
      <c r="E63" s="8" t="e">
        <f>IF(#REF!=0,"",#REF!)</f>
        <v>#REF!</v>
      </c>
      <c r="F63" s="8" t="e">
        <f>IF(#REF!=0,"",#REF!)</f>
        <v>#REF!</v>
      </c>
      <c r="G63" s="8" t="e">
        <f>#REF!</f>
        <v>#REF!</v>
      </c>
      <c r="H63" s="8" t="e">
        <f>#REF!</f>
        <v>#REF!</v>
      </c>
      <c r="I63" s="8" t="e">
        <f>IF(#REF!=0,"",#REF!)</f>
        <v>#REF!</v>
      </c>
      <c r="J63" s="8" t="e">
        <f>IF(I63&lt;&gt;"",#REF!,IF(#REF!=0,"",#REF!))</f>
        <v>#REF!</v>
      </c>
      <c r="K63" s="8" t="e">
        <f>IF(I63&lt;&gt;"",#REF!,IF(#REF!=0,"",#REF!))</f>
        <v>#REF!</v>
      </c>
      <c r="L63" s="8" t="e">
        <f>IF(#REF!=0,"",#REF!)</f>
        <v>#REF!</v>
      </c>
      <c r="M63" s="8" t="e">
        <f>IF(L63&lt;&gt;"",#REF!,IF(#REF!=0,"",#REF!))</f>
        <v>#REF!</v>
      </c>
      <c r="N63" s="8" t="e">
        <f>IF(L63&lt;&gt;"",#REF!,IF(#REF!=0,"",#REF!))</f>
        <v>#REF!</v>
      </c>
      <c r="O63" s="8" t="str">
        <f>IF(SUMIFS(待上编!P:P,待上编!D:D,C63)=0,"",SUMIFS(待上编!P:P,待上编!D:D,C63))</f>
        <v/>
      </c>
      <c r="P63" s="8" t="str">
        <f>IF(SUMIFS(待上编!P:P,待上编!D:D,B63,待上编!J:J,"工勤控制数")=0,"",SUMIFS(待上编!P:P,待上编!D:D,B63,待上编!J:J,"工勤控制数"))</f>
        <v/>
      </c>
      <c r="Q63" s="8"/>
      <c r="R63" s="8"/>
      <c r="S63" s="8"/>
      <c r="T63" s="8" t="e">
        <f t="shared" si="2"/>
        <v>#REF!</v>
      </c>
      <c r="U63" s="8" t="e">
        <f>#REF!</f>
        <v>#REF!</v>
      </c>
      <c r="V63" s="8" t="e">
        <f>#REF!</f>
        <v>#REF!</v>
      </c>
    </row>
    <row r="64" ht="20.1" customHeight="1" spans="1:22">
      <c r="A64" s="112"/>
      <c r="B64" s="115"/>
      <c r="C64" s="388" t="s">
        <v>84</v>
      </c>
      <c r="D64" s="8" t="e">
        <f>#REF!</f>
        <v>#REF!</v>
      </c>
      <c r="E64" s="8" t="e">
        <f>IF(#REF!=0,"",#REF!)</f>
        <v>#REF!</v>
      </c>
      <c r="F64" s="8" t="e">
        <f>IF(#REF!=0,"",#REF!)</f>
        <v>#REF!</v>
      </c>
      <c r="G64" s="8" t="e">
        <f>#REF!</f>
        <v>#REF!</v>
      </c>
      <c r="H64" s="8" t="e">
        <f>#REF!</f>
        <v>#REF!</v>
      </c>
      <c r="I64" s="8" t="e">
        <f>IF(#REF!=0,"",#REF!)</f>
        <v>#REF!</v>
      </c>
      <c r="J64" s="8" t="e">
        <f>IF(I64&lt;&gt;"",#REF!,IF(#REF!=0,"",#REF!))</f>
        <v>#REF!</v>
      </c>
      <c r="K64" s="8" t="e">
        <f>IF(I64&lt;&gt;"",#REF!,IF(#REF!=0,"",#REF!))</f>
        <v>#REF!</v>
      </c>
      <c r="L64" s="8" t="e">
        <f>IF(#REF!=0,"",#REF!)</f>
        <v>#REF!</v>
      </c>
      <c r="M64" s="8" t="e">
        <f>IF(L64&lt;&gt;"",#REF!,IF(#REF!=0,"",#REF!))</f>
        <v>#REF!</v>
      </c>
      <c r="N64" s="8" t="e">
        <f>IF(L64&lt;&gt;"",#REF!,IF(#REF!=0,"",#REF!))</f>
        <v>#REF!</v>
      </c>
      <c r="O64" s="8" t="str">
        <f>IF(SUMIFS(待上编!P:P,待上编!D:D,C64)=0,"",SUMIFS(待上编!P:P,待上编!D:D,C64))</f>
        <v/>
      </c>
      <c r="P64" s="8" t="str">
        <f>IF(SUMIFS(待上编!P:P,待上编!D:D,B64,待上编!J:J,"工勤控制数")=0,"",SUMIFS(待上编!P:P,待上编!D:D,B64,待上编!J:J,"工勤控制数"))</f>
        <v/>
      </c>
      <c r="Q64" s="8"/>
      <c r="R64" s="8"/>
      <c r="S64" s="8">
        <f t="shared" si="1"/>
        <v>0</v>
      </c>
      <c r="T64" s="8" t="e">
        <f t="shared" si="2"/>
        <v>#REF!</v>
      </c>
      <c r="U64" s="8" t="e">
        <f>#REF!</f>
        <v>#REF!</v>
      </c>
      <c r="V64" s="8" t="e">
        <f>#REF!</f>
        <v>#REF!</v>
      </c>
    </row>
    <row r="65" ht="20.1" customHeight="1" spans="1:22">
      <c r="A65" s="112"/>
      <c r="B65" s="115"/>
      <c r="C65" s="388" t="s">
        <v>85</v>
      </c>
      <c r="D65" s="8" t="e">
        <f>#REF!</f>
        <v>#REF!</v>
      </c>
      <c r="E65" s="8" t="e">
        <f>IF(#REF!=0,"",#REF!)</f>
        <v>#REF!</v>
      </c>
      <c r="F65" s="8" t="e">
        <f>IF(#REF!=0,"",#REF!)</f>
        <v>#REF!</v>
      </c>
      <c r="G65" s="8" t="e">
        <f>#REF!</f>
        <v>#REF!</v>
      </c>
      <c r="H65" s="8" t="e">
        <f>#REF!</f>
        <v>#REF!</v>
      </c>
      <c r="I65" s="8" t="e">
        <f>IF(#REF!=0,"",#REF!)</f>
        <v>#REF!</v>
      </c>
      <c r="J65" s="8" t="e">
        <f>IF(I65&lt;&gt;"",#REF!,IF(#REF!=0,"",#REF!))</f>
        <v>#REF!</v>
      </c>
      <c r="K65" s="8" t="e">
        <f>IF(I65&lt;&gt;"",#REF!,IF(#REF!=0,"",#REF!))</f>
        <v>#REF!</v>
      </c>
      <c r="L65" s="8" t="e">
        <f>IF(#REF!=0,"",#REF!)</f>
        <v>#REF!</v>
      </c>
      <c r="M65" s="8" t="e">
        <f>IF(L65&lt;&gt;"",#REF!,IF(#REF!=0,"",#REF!))</f>
        <v>#REF!</v>
      </c>
      <c r="N65" s="8" t="e">
        <f>IF(L65&lt;&gt;"",#REF!,IF(#REF!=0,"",#REF!))</f>
        <v>#REF!</v>
      </c>
      <c r="O65" s="8" t="str">
        <f>IF(SUMIFS(待上编!P:P,待上编!D:D,C65)=0,"",SUMIFS(待上编!P:P,待上编!D:D,C65))</f>
        <v/>
      </c>
      <c r="P65" s="8" t="str">
        <f>IF(SUMIFS(待上编!P:P,待上编!D:D,B65,待上编!J:J,"工勤控制数")=0,"",SUMIFS(待上编!P:P,待上编!D:D,B65,待上编!J:J,"工勤控制数"))</f>
        <v/>
      </c>
      <c r="Q65" s="8"/>
      <c r="R65" s="8"/>
      <c r="S65" s="8">
        <f t="shared" si="1"/>
        <v>0</v>
      </c>
      <c r="T65" s="8" t="e">
        <f t="shared" si="2"/>
        <v>#REF!</v>
      </c>
      <c r="U65" s="8" t="e">
        <f>#REF!</f>
        <v>#REF!</v>
      </c>
      <c r="V65" s="8" t="e">
        <f>#REF!</f>
        <v>#REF!</v>
      </c>
    </row>
    <row r="66" ht="20.1" customHeight="1" spans="1:22">
      <c r="A66" s="112"/>
      <c r="B66" s="115"/>
      <c r="C66" s="388" t="s">
        <v>86</v>
      </c>
      <c r="D66" s="8" t="e">
        <f>#REF!</f>
        <v>#REF!</v>
      </c>
      <c r="E66" s="8" t="e">
        <f>IF(#REF!=0,"",#REF!)</f>
        <v>#REF!</v>
      </c>
      <c r="F66" s="8" t="e">
        <f>IF(#REF!=0,"",#REF!)</f>
        <v>#REF!</v>
      </c>
      <c r="G66" s="8" t="e">
        <f>#REF!</f>
        <v>#REF!</v>
      </c>
      <c r="H66" s="8" t="e">
        <f>#REF!</f>
        <v>#REF!</v>
      </c>
      <c r="I66" s="8" t="e">
        <f>IF(#REF!=0,"",#REF!)</f>
        <v>#REF!</v>
      </c>
      <c r="J66" s="8" t="e">
        <f>IF(I66&lt;&gt;"",#REF!,IF(#REF!=0,"",#REF!))</f>
        <v>#REF!</v>
      </c>
      <c r="K66" s="8" t="e">
        <f>IF(I66&lt;&gt;"",#REF!,IF(#REF!=0,"",#REF!))</f>
        <v>#REF!</v>
      </c>
      <c r="L66" s="8" t="e">
        <f>IF(#REF!=0,"",#REF!)</f>
        <v>#REF!</v>
      </c>
      <c r="M66" s="8" t="e">
        <f>IF(L66&lt;&gt;"",#REF!,IF(#REF!=0,"",#REF!))</f>
        <v>#REF!</v>
      </c>
      <c r="N66" s="8" t="e">
        <f>IF(L66&lt;&gt;"",#REF!,IF(#REF!=0,"",#REF!))</f>
        <v>#REF!</v>
      </c>
      <c r="O66" s="8" t="str">
        <f>IF(SUMIFS(待上编!P:P,待上编!D:D,C66)=0,"",SUMIFS(待上编!P:P,待上编!D:D,C66))</f>
        <v/>
      </c>
      <c r="P66" s="8" t="str">
        <f>IF(SUMIFS(待上编!P:P,待上编!D:D,B66,待上编!J:J,"工勤控制数")=0,"",SUMIFS(待上编!P:P,待上编!D:D,B66,待上编!J:J,"工勤控制数"))</f>
        <v/>
      </c>
      <c r="Q66" s="8"/>
      <c r="R66" s="8"/>
      <c r="S66" s="8">
        <f t="shared" si="1"/>
        <v>0</v>
      </c>
      <c r="T66" s="8" t="e">
        <f t="shared" si="2"/>
        <v>#REF!</v>
      </c>
      <c r="U66" s="8" t="e">
        <f>#REF!</f>
        <v>#REF!</v>
      </c>
      <c r="V66" s="8" t="e">
        <f>#REF!</f>
        <v>#REF!</v>
      </c>
    </row>
    <row r="67" ht="20.1" customHeight="1" spans="1:22">
      <c r="A67" s="113"/>
      <c r="B67" s="115"/>
      <c r="C67" s="388" t="s">
        <v>87</v>
      </c>
      <c r="D67" s="8" t="e">
        <f>#REF!</f>
        <v>#REF!</v>
      </c>
      <c r="E67" s="8" t="e">
        <f>IF(#REF!=0,"",#REF!)</f>
        <v>#REF!</v>
      </c>
      <c r="F67" s="8" t="e">
        <f>IF(#REF!=0,"",#REF!)</f>
        <v>#REF!</v>
      </c>
      <c r="G67" s="8" t="e">
        <f>#REF!</f>
        <v>#REF!</v>
      </c>
      <c r="H67" s="8" t="e">
        <f>#REF!</f>
        <v>#REF!</v>
      </c>
      <c r="I67" s="8" t="e">
        <f>IF(#REF!=0,"",#REF!)</f>
        <v>#REF!</v>
      </c>
      <c r="J67" s="8" t="e">
        <f>IF(I67&lt;&gt;"",#REF!,IF(#REF!=0,"",#REF!))</f>
        <v>#REF!</v>
      </c>
      <c r="K67" s="8" t="e">
        <f>IF(I67&lt;&gt;"",#REF!,IF(#REF!=0,"",#REF!))</f>
        <v>#REF!</v>
      </c>
      <c r="L67" s="8" t="e">
        <f>IF(#REF!=0,"",#REF!)</f>
        <v>#REF!</v>
      </c>
      <c r="M67" s="8" t="e">
        <f>IF(L67&lt;&gt;"",#REF!,IF(#REF!=0,"",#REF!))</f>
        <v>#REF!</v>
      </c>
      <c r="N67" s="8" t="e">
        <f>IF(L67&lt;&gt;"",#REF!,IF(#REF!=0,"",#REF!))</f>
        <v>#REF!</v>
      </c>
      <c r="O67" s="8" t="str">
        <f>IF(SUMIFS(待上编!P:P,待上编!D:D,C67)=0,"",SUMIFS(待上编!P:P,待上编!D:D,C67))</f>
        <v/>
      </c>
      <c r="P67" s="8" t="str">
        <f>IF(SUMIFS(待上编!P:P,待上编!D:D,B67,待上编!J:J,"工勤控制数")=0,"",SUMIFS(待上编!P:P,待上编!D:D,B67,待上编!J:J,"工勤控制数"))</f>
        <v/>
      </c>
      <c r="Q67" s="8"/>
      <c r="R67" s="8"/>
      <c r="S67" s="8">
        <f t="shared" si="1"/>
        <v>0</v>
      </c>
      <c r="T67" s="8" t="e">
        <f t="shared" si="2"/>
        <v>#REF!</v>
      </c>
      <c r="U67" s="8" t="e">
        <f>#REF!</f>
        <v>#REF!</v>
      </c>
      <c r="V67" s="8" t="e">
        <f>#REF!</f>
        <v>#REF!</v>
      </c>
    </row>
    <row r="68" ht="20.1" customHeight="1" spans="1:22">
      <c r="A68" s="115" t="s">
        <v>88</v>
      </c>
      <c r="B68" s="388" t="s">
        <v>88</v>
      </c>
      <c r="C68" s="388" t="s">
        <v>88</v>
      </c>
      <c r="D68" s="8" t="e">
        <f>#REF!</f>
        <v>#REF!</v>
      </c>
      <c r="E68" s="8" t="e">
        <f>IF(#REF!=0,"",#REF!)</f>
        <v>#REF!</v>
      </c>
      <c r="F68" s="8" t="e">
        <f>IF(#REF!=0,"",#REF!)</f>
        <v>#REF!</v>
      </c>
      <c r="G68" s="8" t="e">
        <f>#REF!</f>
        <v>#REF!</v>
      </c>
      <c r="H68" s="8" t="e">
        <f>#REF!</f>
        <v>#REF!</v>
      </c>
      <c r="I68" s="8" t="e">
        <f>IF(#REF!=0,"",#REF!)</f>
        <v>#REF!</v>
      </c>
      <c r="J68" s="8" t="e">
        <f>IF(I68&lt;&gt;"",#REF!,IF(#REF!=0,"",#REF!))</f>
        <v>#REF!</v>
      </c>
      <c r="K68" s="8" t="e">
        <f>IF(I68&lt;&gt;"",#REF!,IF(#REF!=0,"",#REF!))</f>
        <v>#REF!</v>
      </c>
      <c r="L68" s="8" t="e">
        <f>IF(#REF!=0,"",#REF!)</f>
        <v>#REF!</v>
      </c>
      <c r="M68" s="8" t="e">
        <f>IF(L68&lt;&gt;"",#REF!,IF(#REF!=0,"",#REF!))</f>
        <v>#REF!</v>
      </c>
      <c r="N68" s="8" t="e">
        <f>IF(L68&lt;&gt;"",#REF!,IF(#REF!=0,"",#REF!))</f>
        <v>#REF!</v>
      </c>
      <c r="O68" s="8" t="str">
        <f>IF(SUMIFS(待上编!P:P,待上编!D:D,C68)=0,"",SUMIFS(待上编!P:P,待上编!D:D,C68))</f>
        <v/>
      </c>
      <c r="P68" s="8" t="str">
        <f>IF(SUMIFS(待上编!P:P,待上编!D:D,B68,待上编!J:J,"工勤控制数")=0,"",SUMIFS(待上编!P:P,待上编!D:D,B68,待上编!J:J,"工勤控制数"))</f>
        <v/>
      </c>
      <c r="Q68" s="8">
        <v>13</v>
      </c>
      <c r="R68" s="8">
        <v>13</v>
      </c>
      <c r="S68" s="8">
        <f t="shared" si="1"/>
        <v>0</v>
      </c>
      <c r="T68" s="8" t="e">
        <f t="shared" si="2"/>
        <v>#REF!</v>
      </c>
      <c r="U68" s="8" t="e">
        <f>#REF!</f>
        <v>#REF!</v>
      </c>
      <c r="V68" s="8" t="e">
        <f>#REF!</f>
        <v>#REF!</v>
      </c>
    </row>
    <row r="69" ht="20.1" customHeight="1" spans="1:22">
      <c r="A69" s="115" t="s">
        <v>88</v>
      </c>
      <c r="B69" s="115"/>
      <c r="C69" s="388" t="s">
        <v>89</v>
      </c>
      <c r="D69" s="8" t="e">
        <f>#REF!</f>
        <v>#REF!</v>
      </c>
      <c r="E69" s="8" t="e">
        <f>IF(#REF!=0,"",#REF!)</f>
        <v>#REF!</v>
      </c>
      <c r="F69" s="8" t="e">
        <f>IF(#REF!=0,"",#REF!)</f>
        <v>#REF!</v>
      </c>
      <c r="G69" s="8" t="e">
        <f>#REF!</f>
        <v>#REF!</v>
      </c>
      <c r="H69" s="8" t="e">
        <f>#REF!</f>
        <v>#REF!</v>
      </c>
      <c r="I69" s="8" t="e">
        <f>IF(#REF!=0,"",#REF!)</f>
        <v>#REF!</v>
      </c>
      <c r="J69" s="8" t="e">
        <f>IF(I69&lt;&gt;"",#REF!,IF(#REF!=0,"",#REF!))</f>
        <v>#REF!</v>
      </c>
      <c r="K69" s="8" t="e">
        <f>IF(I69&lt;&gt;"",#REF!,IF(#REF!=0,"",#REF!))</f>
        <v>#REF!</v>
      </c>
      <c r="L69" s="8" t="e">
        <f>IF(#REF!=0,"",#REF!)</f>
        <v>#REF!</v>
      </c>
      <c r="M69" s="8" t="e">
        <f>IF(L69&lt;&gt;"",#REF!,IF(#REF!=0,"",#REF!))</f>
        <v>#REF!</v>
      </c>
      <c r="N69" s="8" t="e">
        <f>IF(L69&lt;&gt;"",#REF!,IF(#REF!=0,"",#REF!))</f>
        <v>#REF!</v>
      </c>
      <c r="O69" s="8" t="str">
        <f>IF(SUMIFS(待上编!P:P,待上编!D:D,C69)=0,"",SUMIFS(待上编!P:P,待上编!D:D,C69))</f>
        <v/>
      </c>
      <c r="P69" s="8" t="str">
        <f>IF(SUMIFS(待上编!P:P,待上编!D:D,B69,待上编!J:J,"工勤控制数")=0,"",SUMIFS(待上编!P:P,待上编!D:D,B69,待上编!J:J,"工勤控制数"))</f>
        <v/>
      </c>
      <c r="Q69" s="8"/>
      <c r="R69" s="8"/>
      <c r="S69" s="8"/>
      <c r="T69" s="8" t="e">
        <f t="shared" si="2"/>
        <v>#REF!</v>
      </c>
      <c r="U69" s="8" t="e">
        <f>#REF!</f>
        <v>#REF!</v>
      </c>
      <c r="V69" s="8" t="e">
        <f>#REF!</f>
        <v>#REF!</v>
      </c>
    </row>
    <row r="70" ht="20.1" customHeight="1" spans="1:23">
      <c r="A70" s="115" t="s">
        <v>90</v>
      </c>
      <c r="B70" s="388" t="s">
        <v>90</v>
      </c>
      <c r="C70" s="388" t="s">
        <v>90</v>
      </c>
      <c r="D70" s="8" t="e">
        <f>#REF!</f>
        <v>#REF!</v>
      </c>
      <c r="E70" s="8" t="e">
        <f>IF(#REF!=0,"",#REF!)</f>
        <v>#REF!</v>
      </c>
      <c r="F70" s="8" t="e">
        <f>IF(#REF!=0,"",#REF!)</f>
        <v>#REF!</v>
      </c>
      <c r="G70" s="8" t="e">
        <f>#REF!</f>
        <v>#REF!</v>
      </c>
      <c r="H70" s="8" t="e">
        <f>#REF!</f>
        <v>#REF!</v>
      </c>
      <c r="I70" s="8" t="e">
        <f>IF(#REF!=0,"",#REF!)</f>
        <v>#REF!</v>
      </c>
      <c r="J70" s="8" t="e">
        <f>IF(I70&lt;&gt;"",#REF!,IF(#REF!=0,"",#REF!))</f>
        <v>#REF!</v>
      </c>
      <c r="K70" s="8" t="e">
        <f>IF(I70&lt;&gt;"",#REF!,IF(#REF!=0,"",#REF!))</f>
        <v>#REF!</v>
      </c>
      <c r="L70" s="8" t="e">
        <f>IF(#REF!=0,"",#REF!)</f>
        <v>#REF!</v>
      </c>
      <c r="M70" s="8" t="e">
        <f>IF(L70&lt;&gt;"",#REF!,IF(#REF!=0,"",#REF!))</f>
        <v>#REF!</v>
      </c>
      <c r="N70" s="8" t="e">
        <f>IF(L70&lt;&gt;"",#REF!,IF(#REF!=0,"",#REF!))</f>
        <v>#REF!</v>
      </c>
      <c r="O70" s="8" t="str">
        <f>IF(SUMIFS(待上编!P:P,待上编!D:D,C70)=0,"",SUMIFS(待上编!P:P,待上编!D:D,C70))</f>
        <v/>
      </c>
      <c r="P70" s="8" t="str">
        <f>IF(SUMIFS(待上编!P:P,待上编!D:D,B70,待上编!J:J,"工勤控制数")=0,"",SUMIFS(待上编!P:P,待上编!D:D,B70,待上编!J:J,"工勤控制数"))</f>
        <v/>
      </c>
      <c r="Q70" s="8">
        <v>9</v>
      </c>
      <c r="R70" s="8">
        <v>8</v>
      </c>
      <c r="S70" s="8">
        <f>Q70-R70</f>
        <v>1</v>
      </c>
      <c r="T70" s="8" t="e">
        <f t="shared" si="2"/>
        <v>#REF!</v>
      </c>
      <c r="U70" s="8" t="e">
        <f>#REF!</f>
        <v>#REF!</v>
      </c>
      <c r="V70" s="8" t="e">
        <f>#REF!</f>
        <v>#REF!</v>
      </c>
      <c r="W70" t="s">
        <v>91</v>
      </c>
    </row>
    <row r="71" ht="20.1" customHeight="1" spans="1:22">
      <c r="A71" s="115" t="s">
        <v>90</v>
      </c>
      <c r="B71" s="115"/>
      <c r="C71" s="388" t="s">
        <v>92</v>
      </c>
      <c r="D71" s="8" t="e">
        <f>#REF!</f>
        <v>#REF!</v>
      </c>
      <c r="E71" s="8" t="e">
        <f>IF(#REF!=0,"",#REF!)</f>
        <v>#REF!</v>
      </c>
      <c r="F71" s="8" t="e">
        <f>IF(#REF!=0,"",#REF!)</f>
        <v>#REF!</v>
      </c>
      <c r="G71" s="8" t="e">
        <f>#REF!</f>
        <v>#REF!</v>
      </c>
      <c r="H71" s="8" t="e">
        <f>#REF!</f>
        <v>#REF!</v>
      </c>
      <c r="I71" s="8" t="e">
        <f>IF(#REF!=0,"",#REF!)</f>
        <v>#REF!</v>
      </c>
      <c r="J71" s="8" t="e">
        <f>IF(I71&lt;&gt;"",#REF!,IF(#REF!=0,"",#REF!))</f>
        <v>#REF!</v>
      </c>
      <c r="K71" s="8" t="e">
        <f>IF(I71&lt;&gt;"",#REF!,IF(#REF!=0,"",#REF!))</f>
        <v>#REF!</v>
      </c>
      <c r="L71" s="8" t="e">
        <f>IF(#REF!=0,"",#REF!)</f>
        <v>#REF!</v>
      </c>
      <c r="M71" s="8" t="e">
        <f>IF(L71&lt;&gt;"",#REF!,IF(#REF!=0,"",#REF!))</f>
        <v>#REF!</v>
      </c>
      <c r="N71" s="8" t="e">
        <f>IF(L71&lt;&gt;"",#REF!,IF(#REF!=0,"",#REF!))</f>
        <v>#REF!</v>
      </c>
      <c r="O71" s="8" t="str">
        <f>IF(SUMIFS(待上编!P:P,待上编!D:D,C71)=0,"",SUMIFS(待上编!P:P,待上编!D:D,C71))</f>
        <v/>
      </c>
      <c r="P71" s="8" t="str">
        <f>IF(SUMIFS(待上编!P:P,待上编!D:D,B71,待上编!J:J,"工勤控制数")=0,"",SUMIFS(待上编!P:P,待上编!D:D,B71,待上编!J:J,"工勤控制数"))</f>
        <v/>
      </c>
      <c r="Q71" s="8"/>
      <c r="R71" s="8"/>
      <c r="S71" s="8"/>
      <c r="T71" s="8" t="e">
        <f t="shared" si="2"/>
        <v>#REF!</v>
      </c>
      <c r="U71" s="8" t="e">
        <f>#REF!</f>
        <v>#REF!</v>
      </c>
      <c r="V71" s="8" t="e">
        <f>#REF!</f>
        <v>#REF!</v>
      </c>
    </row>
    <row r="72" ht="20.1" customHeight="1" spans="1:22">
      <c r="A72" s="115" t="s">
        <v>90</v>
      </c>
      <c r="B72" s="115"/>
      <c r="C72" s="388" t="s">
        <v>93</v>
      </c>
      <c r="D72" s="8" t="e">
        <f>#REF!</f>
        <v>#REF!</v>
      </c>
      <c r="E72" s="8" t="e">
        <f>IF(#REF!=0,"",#REF!)</f>
        <v>#REF!</v>
      </c>
      <c r="F72" s="8" t="e">
        <f>IF(#REF!=0,"",#REF!)</f>
        <v>#REF!</v>
      </c>
      <c r="G72" s="8" t="e">
        <f>#REF!</f>
        <v>#REF!</v>
      </c>
      <c r="H72" s="8" t="e">
        <f>#REF!</f>
        <v>#REF!</v>
      </c>
      <c r="I72" s="8" t="e">
        <f>IF(#REF!=0,"",#REF!)</f>
        <v>#REF!</v>
      </c>
      <c r="J72" s="8" t="e">
        <f>IF(I72&lt;&gt;"",#REF!,IF(#REF!=0,"",#REF!))</f>
        <v>#REF!</v>
      </c>
      <c r="K72" s="8" t="e">
        <f>IF(I72&lt;&gt;"",#REF!,IF(#REF!=0,"",#REF!))</f>
        <v>#REF!</v>
      </c>
      <c r="L72" s="8" t="e">
        <f>IF(#REF!=0,"",#REF!)</f>
        <v>#REF!</v>
      </c>
      <c r="M72" s="8" t="e">
        <f>IF(L72&lt;&gt;"",#REF!,IF(#REF!=0,"",#REF!))</f>
        <v>#REF!</v>
      </c>
      <c r="N72" s="8" t="e">
        <f>IF(L72&lt;&gt;"",#REF!,IF(#REF!=0,"",#REF!))</f>
        <v>#REF!</v>
      </c>
      <c r="O72" s="8" t="str">
        <f>IF(SUMIFS(待上编!P:P,待上编!D:D,C72)=0,"",SUMIFS(待上编!P:P,待上编!D:D,C72))</f>
        <v/>
      </c>
      <c r="P72" s="8" t="str">
        <f>IF(SUMIFS(待上编!P:P,待上编!D:D,B72,待上编!J:J,"工勤控制数")=0,"",SUMIFS(待上编!P:P,待上编!D:D,B72,待上编!J:J,"工勤控制数"))</f>
        <v/>
      </c>
      <c r="Q72" s="8"/>
      <c r="R72" s="8"/>
      <c r="S72" s="8"/>
      <c r="T72" s="8" t="e">
        <f t="shared" si="2"/>
        <v>#REF!</v>
      </c>
      <c r="U72" s="8" t="e">
        <f>#REF!</f>
        <v>#REF!</v>
      </c>
      <c r="V72" s="8" t="e">
        <f>#REF!</f>
        <v>#REF!</v>
      </c>
    </row>
    <row r="73" ht="20.1" customHeight="1" spans="1:22">
      <c r="A73" s="115" t="s">
        <v>90</v>
      </c>
      <c r="B73" s="115"/>
      <c r="C73" s="388" t="s">
        <v>94</v>
      </c>
      <c r="D73" s="8" t="e">
        <f>#REF!</f>
        <v>#REF!</v>
      </c>
      <c r="E73" s="8" t="e">
        <f>IF(#REF!=0,"",#REF!)</f>
        <v>#REF!</v>
      </c>
      <c r="F73" s="8" t="e">
        <f>IF(#REF!=0,"",#REF!)</f>
        <v>#REF!</v>
      </c>
      <c r="G73" s="8" t="e">
        <f>#REF!</f>
        <v>#REF!</v>
      </c>
      <c r="H73" s="8" t="e">
        <f>#REF!</f>
        <v>#REF!</v>
      </c>
      <c r="I73" s="8" t="e">
        <f>IF(#REF!=0,"",#REF!)</f>
        <v>#REF!</v>
      </c>
      <c r="J73" s="8" t="e">
        <f>IF(I73&lt;&gt;"",#REF!,IF(#REF!=0,"",#REF!))</f>
        <v>#REF!</v>
      </c>
      <c r="K73" s="8" t="e">
        <f>IF(I73&lt;&gt;"",#REF!,IF(#REF!=0,"",#REF!))</f>
        <v>#REF!</v>
      </c>
      <c r="L73" s="8" t="e">
        <f>IF(#REF!=0,"",#REF!)</f>
        <v>#REF!</v>
      </c>
      <c r="M73" s="8" t="e">
        <f>IF(L73&lt;&gt;"",#REF!,IF(#REF!=0,"",#REF!))</f>
        <v>#REF!</v>
      </c>
      <c r="N73" s="8" t="e">
        <f>IF(L73&lt;&gt;"",#REF!,IF(#REF!=0,"",#REF!))</f>
        <v>#REF!</v>
      </c>
      <c r="O73" s="8" t="str">
        <f>IF(SUMIFS(待上编!P:P,待上编!D:D,C73)=0,"",SUMIFS(待上编!P:P,待上编!D:D,C73))</f>
        <v/>
      </c>
      <c r="P73" s="8" t="str">
        <f>IF(SUMIFS(待上编!P:P,待上编!D:D,B73,待上编!J:J,"工勤控制数")=0,"",SUMIFS(待上编!P:P,待上编!D:D,B73,待上编!J:J,"工勤控制数"))</f>
        <v/>
      </c>
      <c r="Q73" s="8"/>
      <c r="R73" s="8"/>
      <c r="S73" s="8"/>
      <c r="T73" s="8" t="e">
        <f t="shared" ref="T73:T135" si="3">IF(S73&gt;=0,(IF(G73="",0,G73)-IF(H73="",0,H73)-IF(O73="",0,O73)-IF(S73="",0,S73)),(IF(G73="",0,G73)-IF(H73="",0,H73)-IF(O73="",0,O73)))</f>
        <v>#REF!</v>
      </c>
      <c r="U73" s="8" t="e">
        <f>#REF!</f>
        <v>#REF!</v>
      </c>
      <c r="V73" s="8" t="e">
        <f>#REF!</f>
        <v>#REF!</v>
      </c>
    </row>
    <row r="74" ht="20.1" customHeight="1" spans="1:22">
      <c r="A74" s="115" t="s">
        <v>95</v>
      </c>
      <c r="B74" s="388" t="s">
        <v>95</v>
      </c>
      <c r="C74" s="388" t="s">
        <v>95</v>
      </c>
      <c r="D74" s="8" t="e">
        <f>#REF!</f>
        <v>#REF!</v>
      </c>
      <c r="E74" s="8" t="e">
        <f>IF(#REF!=0,"",#REF!)</f>
        <v>#REF!</v>
      </c>
      <c r="F74" s="8" t="e">
        <f>IF(#REF!=0,"",#REF!)</f>
        <v>#REF!</v>
      </c>
      <c r="G74" s="8" t="e">
        <f>#REF!</f>
        <v>#REF!</v>
      </c>
      <c r="H74" s="8" t="e">
        <f>#REF!</f>
        <v>#REF!</v>
      </c>
      <c r="I74" s="8" t="e">
        <f>IF(#REF!=0,"",#REF!)</f>
        <v>#REF!</v>
      </c>
      <c r="J74" s="8" t="e">
        <f>IF(I74&lt;&gt;"",#REF!,IF(#REF!=0,"",#REF!))</f>
        <v>#REF!</v>
      </c>
      <c r="K74" s="8" t="e">
        <f>IF(I74&lt;&gt;"",#REF!,IF(#REF!=0,"",#REF!))</f>
        <v>#REF!</v>
      </c>
      <c r="L74" s="8" t="e">
        <f>IF(#REF!=0,"",#REF!)</f>
        <v>#REF!</v>
      </c>
      <c r="M74" s="8" t="e">
        <f>IF(L74&lt;&gt;"",#REF!,IF(#REF!=0,"",#REF!))</f>
        <v>#REF!</v>
      </c>
      <c r="N74" s="8" t="e">
        <f>IF(L74&lt;&gt;"",#REF!,IF(#REF!=0,"",#REF!))</f>
        <v>#REF!</v>
      </c>
      <c r="O74" s="8" t="str">
        <f>IF(SUMIFS(待上编!P:P,待上编!D:D,C74)=0,"",SUMIFS(待上编!P:P,待上编!D:D,C74))</f>
        <v/>
      </c>
      <c r="P74" s="8" t="str">
        <f>IF(SUMIFS(待上编!P:P,待上编!D:D,B74,待上编!J:J,"工勤控制数")=0,"",SUMIFS(待上编!P:P,待上编!D:D,B74,待上编!J:J,"工勤控制数"))</f>
        <v/>
      </c>
      <c r="Q74" s="8"/>
      <c r="R74" s="8"/>
      <c r="S74" s="8">
        <f>Q74-R74</f>
        <v>0</v>
      </c>
      <c r="T74" s="8" t="e">
        <f t="shared" si="3"/>
        <v>#REF!</v>
      </c>
      <c r="U74" s="8" t="e">
        <f>#REF!</f>
        <v>#REF!</v>
      </c>
      <c r="V74" s="8" t="e">
        <f>#REF!</f>
        <v>#REF!</v>
      </c>
    </row>
    <row r="75" ht="20.1" customHeight="1" spans="1:22">
      <c r="A75" s="115" t="s">
        <v>95</v>
      </c>
      <c r="B75" s="115"/>
      <c r="C75" s="388" t="s">
        <v>96</v>
      </c>
      <c r="D75" s="8" t="e">
        <f>#REF!</f>
        <v>#REF!</v>
      </c>
      <c r="E75" s="8" t="e">
        <f>IF(#REF!=0,"",#REF!)</f>
        <v>#REF!</v>
      </c>
      <c r="F75" s="8" t="e">
        <f>IF(#REF!=0,"",#REF!)</f>
        <v>#REF!</v>
      </c>
      <c r="G75" s="8" t="e">
        <f>#REF!</f>
        <v>#REF!</v>
      </c>
      <c r="H75" s="8" t="e">
        <f>#REF!</f>
        <v>#REF!</v>
      </c>
      <c r="I75" s="8" t="e">
        <f>IF(#REF!=0,"",#REF!)</f>
        <v>#REF!</v>
      </c>
      <c r="J75" s="8" t="e">
        <f>IF(I75&lt;&gt;"",#REF!,IF(#REF!=0,"",#REF!))</f>
        <v>#REF!</v>
      </c>
      <c r="K75" s="8" t="e">
        <f>IF(I75&lt;&gt;"",#REF!,IF(#REF!=0,"",#REF!))</f>
        <v>#REF!</v>
      </c>
      <c r="L75" s="8" t="e">
        <f>IF(#REF!=0,"",#REF!)</f>
        <v>#REF!</v>
      </c>
      <c r="M75" s="8" t="e">
        <f>IF(L75&lt;&gt;"",#REF!,IF(#REF!=0,"",#REF!))</f>
        <v>#REF!</v>
      </c>
      <c r="N75" s="8" t="e">
        <f>IF(L75&lt;&gt;"",#REF!,IF(#REF!=0,"",#REF!))</f>
        <v>#REF!</v>
      </c>
      <c r="O75" s="8" t="str">
        <f>IF(SUMIFS(待上编!P:P,待上编!D:D,C75)=0,"",SUMIFS(待上编!P:P,待上编!D:D,C75))</f>
        <v/>
      </c>
      <c r="P75" s="8" t="str">
        <f>IF(SUMIFS(待上编!P:P,待上编!D:D,B75,待上编!J:J,"工勤控制数")=0,"",SUMIFS(待上编!P:P,待上编!D:D,B75,待上编!J:J,"工勤控制数"))</f>
        <v/>
      </c>
      <c r="Q75" s="8"/>
      <c r="R75" s="8"/>
      <c r="S75" s="8"/>
      <c r="T75" s="8" t="e">
        <f t="shared" si="3"/>
        <v>#REF!</v>
      </c>
      <c r="U75" s="8" t="e">
        <f>#REF!</f>
        <v>#REF!</v>
      </c>
      <c r="V75" s="8" t="e">
        <f>#REF!</f>
        <v>#REF!</v>
      </c>
    </row>
    <row r="76" ht="20.1" customHeight="1" spans="1:22">
      <c r="A76" s="115" t="s">
        <v>95</v>
      </c>
      <c r="B76" s="115"/>
      <c r="C76" s="388" t="s">
        <v>97</v>
      </c>
      <c r="D76" s="8" t="e">
        <f>#REF!</f>
        <v>#REF!</v>
      </c>
      <c r="E76" s="8" t="e">
        <f>IF(#REF!=0,"",#REF!)</f>
        <v>#REF!</v>
      </c>
      <c r="F76" s="8" t="e">
        <f>IF(#REF!=0,"",#REF!)</f>
        <v>#REF!</v>
      </c>
      <c r="G76" s="8" t="e">
        <f>#REF!</f>
        <v>#REF!</v>
      </c>
      <c r="H76" s="8" t="e">
        <f>#REF!</f>
        <v>#REF!</v>
      </c>
      <c r="I76" s="8" t="e">
        <f>IF(#REF!=0,"",#REF!)</f>
        <v>#REF!</v>
      </c>
      <c r="J76" s="8" t="e">
        <f>IF(I76&lt;&gt;"",#REF!,IF(#REF!=0,"",#REF!))</f>
        <v>#REF!</v>
      </c>
      <c r="K76" s="8" t="e">
        <f>IF(I76&lt;&gt;"",#REF!,IF(#REF!=0,"",#REF!))</f>
        <v>#REF!</v>
      </c>
      <c r="L76" s="8" t="e">
        <f>IF(#REF!=0,"",#REF!)</f>
        <v>#REF!</v>
      </c>
      <c r="M76" s="8" t="e">
        <f>IF(L76&lt;&gt;"",#REF!,IF(#REF!=0,"",#REF!))</f>
        <v>#REF!</v>
      </c>
      <c r="N76" s="8" t="e">
        <f>IF(L76&lt;&gt;"",#REF!,IF(#REF!=0,"",#REF!))</f>
        <v>#REF!</v>
      </c>
      <c r="O76" s="8" t="str">
        <f>IF(SUMIFS(待上编!P:P,待上编!D:D,C76)=0,"",SUMIFS(待上编!P:P,待上编!D:D,C76))</f>
        <v/>
      </c>
      <c r="P76" s="8" t="str">
        <f>IF(SUMIFS(待上编!P:P,待上编!D:D,B76,待上编!J:J,"工勤控制数")=0,"",SUMIFS(待上编!P:P,待上编!D:D,B76,待上编!J:J,"工勤控制数"))</f>
        <v/>
      </c>
      <c r="Q76" s="8"/>
      <c r="R76" s="8"/>
      <c r="S76" s="8">
        <f>Q76-R76</f>
        <v>0</v>
      </c>
      <c r="T76" s="8" t="e">
        <f t="shared" si="3"/>
        <v>#REF!</v>
      </c>
      <c r="U76" s="8" t="e">
        <f>#REF!</f>
        <v>#REF!</v>
      </c>
      <c r="V76" s="8" t="e">
        <f>#REF!</f>
        <v>#REF!</v>
      </c>
    </row>
    <row r="77" ht="20.1" customHeight="1" spans="1:22">
      <c r="A77" s="115" t="s">
        <v>95</v>
      </c>
      <c r="B77" s="115"/>
      <c r="C77" s="388" t="s">
        <v>98</v>
      </c>
      <c r="D77" s="8" t="e">
        <f>#REF!</f>
        <v>#REF!</v>
      </c>
      <c r="E77" s="8" t="e">
        <f>IF(#REF!=0,"",#REF!)</f>
        <v>#REF!</v>
      </c>
      <c r="F77" s="8" t="e">
        <f>IF(#REF!=0,"",#REF!)</f>
        <v>#REF!</v>
      </c>
      <c r="G77" s="8" t="e">
        <f>#REF!</f>
        <v>#REF!</v>
      </c>
      <c r="H77" s="8" t="e">
        <f>#REF!</f>
        <v>#REF!</v>
      </c>
      <c r="I77" s="8" t="e">
        <f>IF(#REF!=0,"",#REF!)</f>
        <v>#REF!</v>
      </c>
      <c r="J77" s="8" t="e">
        <f>IF(I77&lt;&gt;"",#REF!,IF(#REF!=0,"",#REF!))</f>
        <v>#REF!</v>
      </c>
      <c r="K77" s="8" t="e">
        <f>IF(I77&lt;&gt;"",#REF!,IF(#REF!=0,"",#REF!))</f>
        <v>#REF!</v>
      </c>
      <c r="L77" s="8" t="e">
        <f>IF(#REF!=0,"",#REF!)</f>
        <v>#REF!</v>
      </c>
      <c r="M77" s="8" t="e">
        <f>IF(L77&lt;&gt;"",#REF!,IF(#REF!=0,"",#REF!))</f>
        <v>#REF!</v>
      </c>
      <c r="N77" s="8" t="e">
        <f>IF(L77&lt;&gt;"",#REF!,IF(#REF!=0,"",#REF!))</f>
        <v>#REF!</v>
      </c>
      <c r="O77" s="8" t="str">
        <f>IF(SUMIFS(待上编!P:P,待上编!D:D,C77)=0,"",SUMIFS(待上编!P:P,待上编!D:D,C77))</f>
        <v/>
      </c>
      <c r="P77" s="8" t="str">
        <f>IF(SUMIFS(待上编!P:P,待上编!D:D,B77,待上编!J:J,"工勤控制数")=0,"",SUMIFS(待上编!P:P,待上编!D:D,B77,待上编!J:J,"工勤控制数"))</f>
        <v/>
      </c>
      <c r="Q77" s="8"/>
      <c r="R77" s="8"/>
      <c r="S77" s="8">
        <f>Q77-R77</f>
        <v>0</v>
      </c>
      <c r="T77" s="8" t="e">
        <f t="shared" si="3"/>
        <v>#REF!</v>
      </c>
      <c r="U77" s="8" t="e">
        <f>#REF!</f>
        <v>#REF!</v>
      </c>
      <c r="V77" s="8" t="e">
        <f>#REF!</f>
        <v>#REF!</v>
      </c>
    </row>
    <row r="78" ht="20.1" customHeight="1" spans="1:22">
      <c r="A78" s="115" t="s">
        <v>95</v>
      </c>
      <c r="B78" s="115"/>
      <c r="C78" s="388" t="s">
        <v>99</v>
      </c>
      <c r="D78" s="8" t="e">
        <f>#REF!</f>
        <v>#REF!</v>
      </c>
      <c r="E78" s="8" t="e">
        <f>IF(#REF!=0,"",#REF!)</f>
        <v>#REF!</v>
      </c>
      <c r="F78" s="8" t="e">
        <f>IF(#REF!=0,"",#REF!)</f>
        <v>#REF!</v>
      </c>
      <c r="G78" s="8" t="e">
        <f>#REF!</f>
        <v>#REF!</v>
      </c>
      <c r="H78" s="8" t="e">
        <f>#REF!</f>
        <v>#REF!</v>
      </c>
      <c r="I78" s="8" t="e">
        <f>IF(#REF!=0,"",#REF!)</f>
        <v>#REF!</v>
      </c>
      <c r="J78" s="8" t="e">
        <f>IF(I78&lt;&gt;"",#REF!,IF(#REF!=0,"",#REF!))</f>
        <v>#REF!</v>
      </c>
      <c r="K78" s="8" t="e">
        <f>IF(I78&lt;&gt;"",#REF!,IF(#REF!=0,"",#REF!))</f>
        <v>#REF!</v>
      </c>
      <c r="L78" s="8" t="e">
        <f>IF(#REF!=0,"",#REF!)</f>
        <v>#REF!</v>
      </c>
      <c r="M78" s="8" t="e">
        <f>IF(L78&lt;&gt;"",#REF!,IF(#REF!=0,"",#REF!))</f>
        <v>#REF!</v>
      </c>
      <c r="N78" s="8" t="e">
        <f>IF(L78&lt;&gt;"",#REF!,IF(#REF!=0,"",#REF!))</f>
        <v>#REF!</v>
      </c>
      <c r="O78" s="8" t="str">
        <f>IF(SUMIFS(待上编!P:P,待上编!D:D,C78)=0,"",SUMIFS(待上编!P:P,待上编!D:D,C78))</f>
        <v/>
      </c>
      <c r="P78" s="8" t="str">
        <f>IF(SUMIFS(待上编!P:P,待上编!D:D,B78,待上编!J:J,"工勤控制数")=0,"",SUMIFS(待上编!P:P,待上编!D:D,B78,待上编!J:J,"工勤控制数"))</f>
        <v/>
      </c>
      <c r="Q78" s="8"/>
      <c r="R78" s="8"/>
      <c r="S78" s="8"/>
      <c r="T78" s="8" t="e">
        <f t="shared" si="3"/>
        <v>#REF!</v>
      </c>
      <c r="U78" s="8" t="e">
        <f>#REF!</f>
        <v>#REF!</v>
      </c>
      <c r="V78" s="8" t="e">
        <f>#REF!</f>
        <v>#REF!</v>
      </c>
    </row>
    <row r="79" ht="20.1" customHeight="1" spans="1:22">
      <c r="A79" s="115" t="s">
        <v>95</v>
      </c>
      <c r="B79" s="115"/>
      <c r="C79" s="388" t="s">
        <v>100</v>
      </c>
      <c r="D79" s="8" t="e">
        <f>#REF!</f>
        <v>#REF!</v>
      </c>
      <c r="E79" s="8" t="e">
        <f>IF(#REF!=0,"",#REF!)</f>
        <v>#REF!</v>
      </c>
      <c r="F79" s="8" t="e">
        <f>IF(#REF!=0,"",#REF!)</f>
        <v>#REF!</v>
      </c>
      <c r="G79" s="8" t="e">
        <f>#REF!</f>
        <v>#REF!</v>
      </c>
      <c r="H79" s="8" t="e">
        <f>#REF!</f>
        <v>#REF!</v>
      </c>
      <c r="I79" s="8" t="e">
        <f>IF(#REF!=0,"",#REF!)</f>
        <v>#REF!</v>
      </c>
      <c r="J79" s="8" t="e">
        <f>IF(I79&lt;&gt;"",#REF!,IF(#REF!=0,"",#REF!))</f>
        <v>#REF!</v>
      </c>
      <c r="K79" s="8" t="e">
        <f>IF(I79&lt;&gt;"",#REF!,IF(#REF!=0,"",#REF!))</f>
        <v>#REF!</v>
      </c>
      <c r="L79" s="8" t="e">
        <f>IF(#REF!=0,"",#REF!)</f>
        <v>#REF!</v>
      </c>
      <c r="M79" s="8" t="e">
        <f>IF(L79&lt;&gt;"",#REF!,IF(#REF!=0,"",#REF!))</f>
        <v>#REF!</v>
      </c>
      <c r="N79" s="8" t="e">
        <f>IF(L79&lt;&gt;"",#REF!,IF(#REF!=0,"",#REF!))</f>
        <v>#REF!</v>
      </c>
      <c r="O79" s="8" t="str">
        <f>IF(SUMIFS(待上编!P:P,待上编!D:D,C79)=0,"",SUMIFS(待上编!P:P,待上编!D:D,C79))</f>
        <v/>
      </c>
      <c r="P79" s="8" t="str">
        <f>IF(SUMIFS(待上编!P:P,待上编!D:D,B79,待上编!J:J,"工勤控制数")=0,"",SUMIFS(待上编!P:P,待上编!D:D,B79,待上编!J:J,"工勤控制数"))</f>
        <v/>
      </c>
      <c r="Q79" s="8"/>
      <c r="R79" s="8"/>
      <c r="S79" s="8">
        <f>Q79-R79</f>
        <v>0</v>
      </c>
      <c r="T79" s="8" t="e">
        <f t="shared" si="3"/>
        <v>#REF!</v>
      </c>
      <c r="U79" s="8" t="e">
        <f>#REF!</f>
        <v>#REF!</v>
      </c>
      <c r="V79" s="8" t="e">
        <f>#REF!</f>
        <v>#REF!</v>
      </c>
    </row>
    <row r="80" ht="20.1" customHeight="1" spans="1:22">
      <c r="A80" s="115" t="s">
        <v>95</v>
      </c>
      <c r="B80" s="115"/>
      <c r="C80" s="388" t="s">
        <v>101</v>
      </c>
      <c r="D80" s="8" t="e">
        <f>#REF!</f>
        <v>#REF!</v>
      </c>
      <c r="E80" s="8" t="e">
        <f>IF(#REF!=0,"",#REF!)</f>
        <v>#REF!</v>
      </c>
      <c r="F80" s="8" t="e">
        <f>IF(#REF!=0,"",#REF!)</f>
        <v>#REF!</v>
      </c>
      <c r="G80" s="8" t="e">
        <f>#REF!</f>
        <v>#REF!</v>
      </c>
      <c r="H80" s="8" t="e">
        <f>#REF!</f>
        <v>#REF!</v>
      </c>
      <c r="I80" s="8" t="e">
        <f>IF(#REF!=0,"",#REF!)</f>
        <v>#REF!</v>
      </c>
      <c r="J80" s="8" t="e">
        <f>IF(I80&lt;&gt;"",#REF!,IF(#REF!=0,"",#REF!))</f>
        <v>#REF!</v>
      </c>
      <c r="K80" s="8" t="e">
        <f>IF(I80&lt;&gt;"",#REF!,IF(#REF!=0,"",#REF!))</f>
        <v>#REF!</v>
      </c>
      <c r="L80" s="8" t="e">
        <f>IF(#REF!=0,"",#REF!)</f>
        <v>#REF!</v>
      </c>
      <c r="M80" s="8" t="e">
        <f>IF(L80&lt;&gt;"",#REF!,IF(#REF!=0,"",#REF!))</f>
        <v>#REF!</v>
      </c>
      <c r="N80" s="8" t="e">
        <f>IF(L80&lt;&gt;"",#REF!,IF(#REF!=0,"",#REF!))</f>
        <v>#REF!</v>
      </c>
      <c r="O80" s="8" t="str">
        <f>IF(SUMIFS(待上编!P:P,待上编!D:D,C80)=0,"",SUMIFS(待上编!P:P,待上编!D:D,C80))</f>
        <v/>
      </c>
      <c r="P80" s="8" t="str">
        <f>IF(SUMIFS(待上编!P:P,待上编!D:D,B80,待上编!J:J,"工勤控制数")=0,"",SUMIFS(待上编!P:P,待上编!D:D,B80,待上编!J:J,"工勤控制数"))</f>
        <v/>
      </c>
      <c r="Q80" s="8"/>
      <c r="R80" s="8"/>
      <c r="S80" s="8"/>
      <c r="T80" s="8" t="e">
        <f t="shared" si="3"/>
        <v>#REF!</v>
      </c>
      <c r="U80" s="8" t="e">
        <f>#REF!</f>
        <v>#REF!</v>
      </c>
      <c r="V80" s="8" t="e">
        <f>#REF!</f>
        <v>#REF!</v>
      </c>
    </row>
    <row r="81" ht="20.1" customHeight="1" spans="1:22">
      <c r="A81" s="115" t="s">
        <v>95</v>
      </c>
      <c r="B81" s="115"/>
      <c r="C81" s="388" t="s">
        <v>102</v>
      </c>
      <c r="D81" s="8" t="e">
        <f>#REF!</f>
        <v>#REF!</v>
      </c>
      <c r="E81" s="8" t="e">
        <f>IF(#REF!=0,"",#REF!)</f>
        <v>#REF!</v>
      </c>
      <c r="F81" s="8" t="e">
        <f>IF(#REF!=0,"",#REF!)</f>
        <v>#REF!</v>
      </c>
      <c r="G81" s="8" t="e">
        <f>#REF!</f>
        <v>#REF!</v>
      </c>
      <c r="H81" s="8" t="e">
        <f>#REF!</f>
        <v>#REF!</v>
      </c>
      <c r="I81" s="8" t="e">
        <f>IF(#REF!=0,"",#REF!)</f>
        <v>#REF!</v>
      </c>
      <c r="J81" s="8" t="e">
        <f>IF(I81&lt;&gt;"",#REF!,IF(#REF!=0,"",#REF!))</f>
        <v>#REF!</v>
      </c>
      <c r="K81" s="8" t="e">
        <f>IF(I81&lt;&gt;"",#REF!,IF(#REF!=0,"",#REF!))</f>
        <v>#REF!</v>
      </c>
      <c r="L81" s="8" t="e">
        <f>IF(#REF!=0,"",#REF!)</f>
        <v>#REF!</v>
      </c>
      <c r="M81" s="8" t="e">
        <f>IF(L81&lt;&gt;"",#REF!,IF(#REF!=0,"",#REF!))</f>
        <v>#REF!</v>
      </c>
      <c r="N81" s="8" t="e">
        <f>IF(L81&lt;&gt;"",#REF!,IF(#REF!=0,"",#REF!))</f>
        <v>#REF!</v>
      </c>
      <c r="O81" s="8" t="str">
        <f>IF(SUMIFS(待上编!P:P,待上编!D:D,C81)=0,"",SUMIFS(待上编!P:P,待上编!D:D,C81))</f>
        <v/>
      </c>
      <c r="P81" s="8" t="str">
        <f>IF(SUMIFS(待上编!P:P,待上编!D:D,B81,待上编!J:J,"工勤控制数")=0,"",SUMIFS(待上编!P:P,待上编!D:D,B81,待上编!J:J,"工勤控制数"))</f>
        <v/>
      </c>
      <c r="Q81" s="8"/>
      <c r="R81" s="8"/>
      <c r="S81" s="8"/>
      <c r="T81" s="8" t="e">
        <f t="shared" si="3"/>
        <v>#REF!</v>
      </c>
      <c r="U81" s="8" t="e">
        <f>#REF!</f>
        <v>#REF!</v>
      </c>
      <c r="V81" s="8" t="e">
        <f>#REF!</f>
        <v>#REF!</v>
      </c>
    </row>
    <row r="82" ht="20.1" customHeight="1" spans="1:22">
      <c r="A82" s="115" t="s">
        <v>95</v>
      </c>
      <c r="B82" s="115"/>
      <c r="C82" s="388" t="s">
        <v>103</v>
      </c>
      <c r="D82" s="8" t="e">
        <f>#REF!</f>
        <v>#REF!</v>
      </c>
      <c r="E82" s="8" t="e">
        <f>IF(#REF!=0,"",#REF!)</f>
        <v>#REF!</v>
      </c>
      <c r="F82" s="8" t="e">
        <f>IF(#REF!=0,"",#REF!)</f>
        <v>#REF!</v>
      </c>
      <c r="G82" s="8" t="e">
        <f>#REF!</f>
        <v>#REF!</v>
      </c>
      <c r="H82" s="8" t="e">
        <f>#REF!</f>
        <v>#REF!</v>
      </c>
      <c r="I82" s="8" t="e">
        <f>IF(#REF!=0,"",#REF!)</f>
        <v>#REF!</v>
      </c>
      <c r="J82" s="8" t="e">
        <f>IF(I82&lt;&gt;"",#REF!,IF(#REF!=0,"",#REF!))</f>
        <v>#REF!</v>
      </c>
      <c r="K82" s="8" t="e">
        <f>IF(I82&lt;&gt;"",#REF!,IF(#REF!=0,"",#REF!))</f>
        <v>#REF!</v>
      </c>
      <c r="L82" s="8" t="e">
        <f>IF(#REF!=0,"",#REF!)</f>
        <v>#REF!</v>
      </c>
      <c r="M82" s="8" t="e">
        <f>IF(L82&lt;&gt;"",#REF!,IF(#REF!=0,"",#REF!))</f>
        <v>#REF!</v>
      </c>
      <c r="N82" s="8" t="e">
        <f>IF(L82&lt;&gt;"",#REF!,IF(#REF!=0,"",#REF!))</f>
        <v>#REF!</v>
      </c>
      <c r="O82" s="8">
        <f>IF(SUMIFS(待上编!P:P,待上编!D:D,C82)=0,"",SUMIFS(待上编!P:P,待上编!D:D,C82))</f>
        <v>1</v>
      </c>
      <c r="P82" s="8" t="str">
        <f>IF(SUMIFS(待上编!P:P,待上编!D:D,B82,待上编!J:J,"工勤控制数")=0,"",SUMIFS(待上编!P:P,待上编!D:D,B82,待上编!J:J,"工勤控制数"))</f>
        <v/>
      </c>
      <c r="Q82" s="8"/>
      <c r="R82" s="8"/>
      <c r="S82" s="8">
        <f>Q82-R82</f>
        <v>0</v>
      </c>
      <c r="T82" s="8" t="e">
        <f t="shared" si="3"/>
        <v>#REF!</v>
      </c>
      <c r="U82" s="8" t="e">
        <f>#REF!</f>
        <v>#REF!</v>
      </c>
      <c r="V82" s="8" t="e">
        <f>#REF!</f>
        <v>#REF!</v>
      </c>
    </row>
    <row r="83" ht="20.1" customHeight="1" spans="1:22">
      <c r="A83" s="115" t="s">
        <v>104</v>
      </c>
      <c r="B83" s="388" t="s">
        <v>104</v>
      </c>
      <c r="C83" s="388" t="s">
        <v>104</v>
      </c>
      <c r="D83" s="8" t="e">
        <f>#REF!</f>
        <v>#REF!</v>
      </c>
      <c r="E83" s="8" t="e">
        <f>IF(#REF!=0,"",#REF!)</f>
        <v>#REF!</v>
      </c>
      <c r="F83" s="8" t="e">
        <f>IF(#REF!=0,"",#REF!)</f>
        <v>#REF!</v>
      </c>
      <c r="G83" s="8" t="e">
        <f>#REF!</f>
        <v>#REF!</v>
      </c>
      <c r="H83" s="8" t="e">
        <f>#REF!</f>
        <v>#REF!</v>
      </c>
      <c r="I83" s="8" t="e">
        <f>IF(#REF!=0,"",#REF!)</f>
        <v>#REF!</v>
      </c>
      <c r="J83" s="8" t="e">
        <f>IF(I83&lt;&gt;"",#REF!,IF(#REF!=0,"",#REF!))</f>
        <v>#REF!</v>
      </c>
      <c r="K83" s="8" t="e">
        <f>IF(I83&lt;&gt;"",#REF!,IF(#REF!=0,"",#REF!))</f>
        <v>#REF!</v>
      </c>
      <c r="L83" s="8" t="e">
        <f>IF(#REF!=0,"",#REF!)</f>
        <v>#REF!</v>
      </c>
      <c r="M83" s="8" t="e">
        <f>IF(L83&lt;&gt;"",#REF!,IF(#REF!=0,"",#REF!))</f>
        <v>#REF!</v>
      </c>
      <c r="N83" s="8" t="e">
        <f>IF(L83&lt;&gt;"",#REF!,IF(#REF!=0,"",#REF!))</f>
        <v>#REF!</v>
      </c>
      <c r="O83" s="8" t="str">
        <f>IF(SUMIFS(待上编!P:P,待上编!D:D,C83)=0,"",SUMIFS(待上编!P:P,待上编!D:D,C83))</f>
        <v/>
      </c>
      <c r="P83" s="8" t="str">
        <f>IF(SUMIFS(待上编!P:P,待上编!D:D,B83,待上编!J:J,"工勤控制数")=0,"",SUMIFS(待上编!P:P,待上编!D:D,B83,待上编!J:J,"工勤控制数"))</f>
        <v/>
      </c>
      <c r="Q83" s="8"/>
      <c r="R83" s="8"/>
      <c r="S83" s="8">
        <f>Q83-R83</f>
        <v>0</v>
      </c>
      <c r="T83" s="8" t="e">
        <f t="shared" si="3"/>
        <v>#REF!</v>
      </c>
      <c r="U83" s="8" t="e">
        <f>#REF!</f>
        <v>#REF!</v>
      </c>
      <c r="V83" s="8" t="e">
        <f>#REF!</f>
        <v>#REF!</v>
      </c>
    </row>
    <row r="84" ht="20.1" customHeight="1" spans="1:22">
      <c r="A84" s="115" t="s">
        <v>104</v>
      </c>
      <c r="B84" s="115"/>
      <c r="C84" s="388" t="s">
        <v>105</v>
      </c>
      <c r="D84" s="8" t="e">
        <f>#REF!</f>
        <v>#REF!</v>
      </c>
      <c r="E84" s="8" t="e">
        <f>IF(#REF!=0,"",#REF!)</f>
        <v>#REF!</v>
      </c>
      <c r="F84" s="8" t="e">
        <f>IF(#REF!=0,"",#REF!)</f>
        <v>#REF!</v>
      </c>
      <c r="G84" s="8" t="e">
        <f>#REF!</f>
        <v>#REF!</v>
      </c>
      <c r="H84" s="8" t="e">
        <f>#REF!</f>
        <v>#REF!</v>
      </c>
      <c r="I84" s="8" t="e">
        <f>IF(#REF!=0,"",#REF!)</f>
        <v>#REF!</v>
      </c>
      <c r="J84" s="8" t="e">
        <f>IF(I84&lt;&gt;"",#REF!,IF(#REF!=0,"",#REF!))</f>
        <v>#REF!</v>
      </c>
      <c r="K84" s="8" t="e">
        <f>IF(I84&lt;&gt;"",#REF!,IF(#REF!=0,"",#REF!))</f>
        <v>#REF!</v>
      </c>
      <c r="L84" s="8" t="e">
        <f>IF(#REF!=0,"",#REF!)</f>
        <v>#REF!</v>
      </c>
      <c r="M84" s="8" t="e">
        <f>IF(L84&lt;&gt;"",#REF!,IF(#REF!=0,"",#REF!))</f>
        <v>#REF!</v>
      </c>
      <c r="N84" s="8" t="e">
        <f>IF(L84&lt;&gt;"",#REF!,IF(#REF!=0,"",#REF!))</f>
        <v>#REF!</v>
      </c>
      <c r="O84" s="8" t="str">
        <f>IF(SUMIFS(待上编!P:P,待上编!D:D,C84)=0,"",SUMIFS(待上编!P:P,待上编!D:D,C84))</f>
        <v/>
      </c>
      <c r="P84" s="8" t="str">
        <f>IF(SUMIFS(待上编!P:P,待上编!D:D,B84,待上编!J:J,"工勤控制数")=0,"",SUMIFS(待上编!P:P,待上编!D:D,B84,待上编!J:J,"工勤控制数"))</f>
        <v/>
      </c>
      <c r="Q84" s="8"/>
      <c r="R84" s="8"/>
      <c r="S84" s="8"/>
      <c r="T84" s="8" t="e">
        <f t="shared" si="3"/>
        <v>#REF!</v>
      </c>
      <c r="U84" s="8" t="e">
        <f>#REF!</f>
        <v>#REF!</v>
      </c>
      <c r="V84" s="8" t="e">
        <f>#REF!</f>
        <v>#REF!</v>
      </c>
    </row>
    <row r="85" ht="20.1" customHeight="1" spans="1:22">
      <c r="A85" s="115" t="s">
        <v>104</v>
      </c>
      <c r="B85" s="115"/>
      <c r="C85" s="388" t="s">
        <v>106</v>
      </c>
      <c r="D85" s="8" t="e">
        <f>#REF!</f>
        <v>#REF!</v>
      </c>
      <c r="E85" s="8" t="e">
        <f>IF(#REF!=0,"",#REF!)</f>
        <v>#REF!</v>
      </c>
      <c r="F85" s="8" t="e">
        <f>IF(#REF!=0,"",#REF!)</f>
        <v>#REF!</v>
      </c>
      <c r="G85" s="8" t="e">
        <f>#REF!</f>
        <v>#REF!</v>
      </c>
      <c r="H85" s="8" t="e">
        <f>#REF!</f>
        <v>#REF!</v>
      </c>
      <c r="I85" s="8" t="e">
        <f>IF(#REF!=0,"",#REF!)</f>
        <v>#REF!</v>
      </c>
      <c r="J85" s="8" t="e">
        <f>IF(I85&lt;&gt;"",#REF!,IF(#REF!=0,"",#REF!))</f>
        <v>#REF!</v>
      </c>
      <c r="K85" s="8" t="e">
        <f>IF(I85&lt;&gt;"",#REF!,IF(#REF!=0,"",#REF!))</f>
        <v>#REF!</v>
      </c>
      <c r="L85" s="8" t="e">
        <f>IF(#REF!=0,"",#REF!)</f>
        <v>#REF!</v>
      </c>
      <c r="M85" s="8" t="e">
        <f>IF(L85&lt;&gt;"",#REF!,IF(#REF!=0,"",#REF!))</f>
        <v>#REF!</v>
      </c>
      <c r="N85" s="8" t="e">
        <f>IF(L85&lt;&gt;"",#REF!,IF(#REF!=0,"",#REF!))</f>
        <v>#REF!</v>
      </c>
      <c r="O85" s="8" t="str">
        <f>IF(SUMIFS(待上编!P:P,待上编!D:D,C85)=0,"",SUMIFS(待上编!P:P,待上编!D:D,C85))</f>
        <v/>
      </c>
      <c r="P85" s="8" t="str">
        <f>IF(SUMIFS(待上编!P:P,待上编!D:D,B85,待上编!J:J,"工勤控制数")=0,"",SUMIFS(待上编!P:P,待上编!D:D,B85,待上编!J:J,"工勤控制数"))</f>
        <v/>
      </c>
      <c r="Q85" s="8"/>
      <c r="R85" s="8"/>
      <c r="S85" s="8"/>
      <c r="T85" s="8" t="e">
        <f t="shared" si="3"/>
        <v>#REF!</v>
      </c>
      <c r="U85" s="8" t="e">
        <f>#REF!</f>
        <v>#REF!</v>
      </c>
      <c r="V85" s="8" t="e">
        <f>#REF!</f>
        <v>#REF!</v>
      </c>
    </row>
    <row r="86" ht="20.1" customHeight="1" spans="1:22">
      <c r="A86" s="115" t="s">
        <v>104</v>
      </c>
      <c r="B86" s="115"/>
      <c r="C86" s="388" t="s">
        <v>107</v>
      </c>
      <c r="D86" s="8" t="e">
        <f>#REF!</f>
        <v>#REF!</v>
      </c>
      <c r="E86" s="8" t="e">
        <f>IF(#REF!=0,"",#REF!)</f>
        <v>#REF!</v>
      </c>
      <c r="F86" s="8" t="e">
        <f>IF(#REF!=0,"",#REF!)</f>
        <v>#REF!</v>
      </c>
      <c r="G86" s="8" t="e">
        <f>#REF!</f>
        <v>#REF!</v>
      </c>
      <c r="H86" s="8" t="e">
        <f>#REF!</f>
        <v>#REF!</v>
      </c>
      <c r="I86" s="8" t="e">
        <f>IF(#REF!=0,"",#REF!)</f>
        <v>#REF!</v>
      </c>
      <c r="J86" s="8" t="e">
        <f>IF(I86&lt;&gt;"",#REF!,IF(#REF!=0,"",#REF!))</f>
        <v>#REF!</v>
      </c>
      <c r="K86" s="8" t="e">
        <f>IF(I86&lt;&gt;"",#REF!,IF(#REF!=0,"",#REF!))</f>
        <v>#REF!</v>
      </c>
      <c r="L86" s="8" t="e">
        <f>IF(#REF!=0,"",#REF!)</f>
        <v>#REF!</v>
      </c>
      <c r="M86" s="8" t="e">
        <f>IF(L86&lt;&gt;"",#REF!,IF(#REF!=0,"",#REF!))</f>
        <v>#REF!</v>
      </c>
      <c r="N86" s="8" t="e">
        <f>IF(L86&lt;&gt;"",#REF!,IF(#REF!=0,"",#REF!))</f>
        <v>#REF!</v>
      </c>
      <c r="O86" s="8" t="str">
        <f>IF(SUMIFS(待上编!P:P,待上编!D:D,C86)=0,"",SUMIFS(待上编!P:P,待上编!D:D,C86))</f>
        <v/>
      </c>
      <c r="P86" s="8" t="str">
        <f>IF(SUMIFS(待上编!P:P,待上编!D:D,B86,待上编!J:J,"工勤控制数")=0,"",SUMIFS(待上编!P:P,待上编!D:D,B86,待上编!J:J,"工勤控制数"))</f>
        <v/>
      </c>
      <c r="Q86" s="8"/>
      <c r="R86" s="8"/>
      <c r="S86" s="8"/>
      <c r="T86" s="8" t="e">
        <f t="shared" si="3"/>
        <v>#REF!</v>
      </c>
      <c r="U86" s="8" t="e">
        <f>#REF!</f>
        <v>#REF!</v>
      </c>
      <c r="V86" s="8" t="e">
        <f>#REF!</f>
        <v>#REF!</v>
      </c>
    </row>
    <row r="87" ht="20.1" customHeight="1" spans="1:22">
      <c r="A87" s="115" t="s">
        <v>104</v>
      </c>
      <c r="B87" s="115"/>
      <c r="C87" s="388" t="s">
        <v>108</v>
      </c>
      <c r="D87" s="8" t="e">
        <f>#REF!</f>
        <v>#REF!</v>
      </c>
      <c r="E87" s="8" t="e">
        <f>IF(#REF!=0,"",#REF!)</f>
        <v>#REF!</v>
      </c>
      <c r="F87" s="8" t="e">
        <f>IF(#REF!=0,"",#REF!)</f>
        <v>#REF!</v>
      </c>
      <c r="G87" s="8" t="e">
        <f>#REF!</f>
        <v>#REF!</v>
      </c>
      <c r="H87" s="8" t="e">
        <f>#REF!</f>
        <v>#REF!</v>
      </c>
      <c r="I87" s="8" t="e">
        <f>IF(#REF!=0,"",#REF!)</f>
        <v>#REF!</v>
      </c>
      <c r="J87" s="8" t="e">
        <f>IF(I87&lt;&gt;"",#REF!,IF(#REF!=0,"",#REF!))</f>
        <v>#REF!</v>
      </c>
      <c r="K87" s="8" t="e">
        <f>IF(I87&lt;&gt;"",#REF!,IF(#REF!=0,"",#REF!))</f>
        <v>#REF!</v>
      </c>
      <c r="L87" s="8" t="e">
        <f>IF(#REF!=0,"",#REF!)</f>
        <v>#REF!</v>
      </c>
      <c r="M87" s="8" t="e">
        <f>IF(L87&lt;&gt;"",#REF!,IF(#REF!=0,"",#REF!))</f>
        <v>#REF!</v>
      </c>
      <c r="N87" s="8" t="e">
        <f>IF(L87&lt;&gt;"",#REF!,IF(#REF!=0,"",#REF!))</f>
        <v>#REF!</v>
      </c>
      <c r="O87" s="8" t="str">
        <f>IF(SUMIFS(待上编!P:P,待上编!D:D,C87)=0,"",SUMIFS(待上编!P:P,待上编!D:D,C87))</f>
        <v/>
      </c>
      <c r="P87" s="8" t="str">
        <f>IF(SUMIFS(待上编!P:P,待上编!D:D,B87,待上编!J:J,"工勤控制数")=0,"",SUMIFS(待上编!P:P,待上编!D:D,B87,待上编!J:J,"工勤控制数"))</f>
        <v/>
      </c>
      <c r="Q87" s="8"/>
      <c r="R87" s="8"/>
      <c r="S87" s="8">
        <f>Q87-R87</f>
        <v>0</v>
      </c>
      <c r="T87" s="8" t="e">
        <f t="shared" si="3"/>
        <v>#REF!</v>
      </c>
      <c r="U87" s="8" t="e">
        <f>#REF!</f>
        <v>#REF!</v>
      </c>
      <c r="V87" s="8" t="e">
        <f>#REF!</f>
        <v>#REF!</v>
      </c>
    </row>
    <row r="88" ht="20.1" customHeight="1" spans="1:22">
      <c r="A88" s="115" t="s">
        <v>109</v>
      </c>
      <c r="B88" s="388" t="s">
        <v>109</v>
      </c>
      <c r="C88" s="388" t="s">
        <v>109</v>
      </c>
      <c r="D88" s="8" t="e">
        <f>#REF!</f>
        <v>#REF!</v>
      </c>
      <c r="E88" s="8" t="e">
        <f>IF(#REF!=0,"",#REF!)</f>
        <v>#REF!</v>
      </c>
      <c r="F88" s="8" t="e">
        <f>IF(#REF!=0,"",#REF!)</f>
        <v>#REF!</v>
      </c>
      <c r="G88" s="8" t="e">
        <f>#REF!</f>
        <v>#REF!</v>
      </c>
      <c r="H88" s="8" t="e">
        <f>#REF!</f>
        <v>#REF!</v>
      </c>
      <c r="I88" s="8" t="e">
        <f>IF(#REF!=0,"",#REF!)</f>
        <v>#REF!</v>
      </c>
      <c r="J88" s="8" t="e">
        <f>IF(I88&lt;&gt;"",#REF!,IF(#REF!=0,"",#REF!))</f>
        <v>#REF!</v>
      </c>
      <c r="K88" s="8" t="e">
        <f>IF(I88&lt;&gt;"",#REF!,IF(#REF!=0,"",#REF!))</f>
        <v>#REF!</v>
      </c>
      <c r="L88" s="8" t="e">
        <f>IF(#REF!=0,"",#REF!)</f>
        <v>#REF!</v>
      </c>
      <c r="M88" s="8" t="e">
        <f>IF(L88&lt;&gt;"",#REF!,IF(#REF!=0,"",#REF!))</f>
        <v>#REF!</v>
      </c>
      <c r="N88" s="8" t="e">
        <f>IF(L88&lt;&gt;"",#REF!,IF(#REF!=0,"",#REF!))</f>
        <v>#REF!</v>
      </c>
      <c r="O88" s="8">
        <f>IF(SUMIFS(待上编!P:P,待上编!D:D,C88)=0,"",SUMIFS(待上编!P:P,待上编!D:D,C88))</f>
        <v>4</v>
      </c>
      <c r="P88" s="8" t="str">
        <f>IF(SUMIFS(待上编!P:P,待上编!D:D,B88,待上编!J:J,"工勤控制数")=0,"",SUMIFS(待上编!P:P,待上编!D:D,B88,待上编!J:J,"工勤控制数"))</f>
        <v/>
      </c>
      <c r="Q88" s="8">
        <v>8</v>
      </c>
      <c r="R88" s="8">
        <v>10</v>
      </c>
      <c r="S88" s="8">
        <f>Q88-R88</f>
        <v>-2</v>
      </c>
      <c r="T88" s="8" t="e">
        <f t="shared" si="3"/>
        <v>#REF!</v>
      </c>
      <c r="U88" s="8" t="e">
        <f>#REF!</f>
        <v>#REF!</v>
      </c>
      <c r="V88" s="8" t="e">
        <f>#REF!</f>
        <v>#REF!</v>
      </c>
    </row>
    <row r="89" ht="20.1" customHeight="1" spans="1:22">
      <c r="A89" s="115"/>
      <c r="B89" s="115"/>
      <c r="C89" s="388" t="s">
        <v>110</v>
      </c>
      <c r="D89" s="8" t="e">
        <f>#REF!</f>
        <v>#REF!</v>
      </c>
      <c r="E89" s="8" t="e">
        <f>IF(#REF!=0,"",#REF!)</f>
        <v>#REF!</v>
      </c>
      <c r="F89" s="8" t="e">
        <f>IF(#REF!=0,"",#REF!)</f>
        <v>#REF!</v>
      </c>
      <c r="G89" s="8" t="e">
        <f>#REF!</f>
        <v>#REF!</v>
      </c>
      <c r="H89" s="8" t="e">
        <f>#REF!</f>
        <v>#REF!</v>
      </c>
      <c r="I89" s="8" t="e">
        <f>IF(#REF!=0,"",#REF!)</f>
        <v>#REF!</v>
      </c>
      <c r="J89" s="8" t="e">
        <f>IF(I89&lt;&gt;"",#REF!,IF(#REF!=0,"",#REF!))</f>
        <v>#REF!</v>
      </c>
      <c r="K89" s="8" t="e">
        <f>IF(I89&lt;&gt;"",#REF!,IF(#REF!=0,"",#REF!))</f>
        <v>#REF!</v>
      </c>
      <c r="L89" s="8" t="e">
        <f>IF(#REF!=0,"",#REF!)</f>
        <v>#REF!</v>
      </c>
      <c r="M89" s="8" t="e">
        <f>IF(L89&lt;&gt;"",#REF!,IF(#REF!=0,"",#REF!))</f>
        <v>#REF!</v>
      </c>
      <c r="N89" s="8" t="e">
        <f>IF(L89&lt;&gt;"",#REF!,IF(#REF!=0,"",#REF!))</f>
        <v>#REF!</v>
      </c>
      <c r="O89" s="8" t="str">
        <f>IF(SUMIFS(待上编!P:P,待上编!D:D,C89)=0,"",SUMIFS(待上编!P:P,待上编!D:D,C89))</f>
        <v/>
      </c>
      <c r="P89" s="8" t="str">
        <f>IF(SUMIFS(待上编!P:P,待上编!D:D,B89,待上编!J:J,"工勤控制数")=0,"",SUMIFS(待上编!P:P,待上编!D:D,B89,待上编!J:J,"工勤控制数"))</f>
        <v/>
      </c>
      <c r="Q89" s="8"/>
      <c r="R89" s="8"/>
      <c r="S89" s="8">
        <f>Q89-R89</f>
        <v>0</v>
      </c>
      <c r="T89" s="8" t="e">
        <f t="shared" si="3"/>
        <v>#REF!</v>
      </c>
      <c r="U89" s="8" t="e">
        <f>#REF!</f>
        <v>#REF!</v>
      </c>
      <c r="V89" s="8" t="e">
        <f>#REF!</f>
        <v>#REF!</v>
      </c>
    </row>
    <row r="90" spans="1:23">
      <c r="A90" s="115" t="s">
        <v>111</v>
      </c>
      <c r="B90" s="388" t="s">
        <v>111</v>
      </c>
      <c r="C90" s="388" t="s">
        <v>111</v>
      </c>
      <c r="D90" s="8" t="e">
        <f>#REF!</f>
        <v>#REF!</v>
      </c>
      <c r="E90" s="8" t="e">
        <f>IF(#REF!=0,"",#REF!)</f>
        <v>#REF!</v>
      </c>
      <c r="F90" s="8" t="e">
        <f>IF(#REF!=0,"",#REF!)</f>
        <v>#REF!</v>
      </c>
      <c r="G90" s="8" t="e">
        <f>#REF!</f>
        <v>#REF!</v>
      </c>
      <c r="H90" s="8" t="e">
        <f>#REF!</f>
        <v>#REF!</v>
      </c>
      <c r="I90" s="8" t="e">
        <f>IF(#REF!=0,"",#REF!)</f>
        <v>#REF!</v>
      </c>
      <c r="J90" s="8" t="e">
        <f>IF(I90&lt;&gt;"",#REF!,IF(#REF!=0,"",#REF!))</f>
        <v>#REF!</v>
      </c>
      <c r="K90" s="8" t="e">
        <f>IF(I90&lt;&gt;"",#REF!,IF(#REF!=0,"",#REF!))</f>
        <v>#REF!</v>
      </c>
      <c r="L90" s="8" t="e">
        <f>IF(#REF!=0,"",#REF!)</f>
        <v>#REF!</v>
      </c>
      <c r="M90" s="8" t="e">
        <f>IF(L90&lt;&gt;"",#REF!,IF(#REF!=0,"",#REF!))</f>
        <v>#REF!</v>
      </c>
      <c r="N90" s="8" t="e">
        <f>IF(L90&lt;&gt;"",#REF!,IF(#REF!=0,"",#REF!))</f>
        <v>#REF!</v>
      </c>
      <c r="O90" s="8" t="str">
        <f>IF(SUMIFS(待上编!P:P,待上编!D:D,C90)=0,"",SUMIFS(待上编!P:P,待上编!D:D,C90))</f>
        <v/>
      </c>
      <c r="P90" s="8" t="str">
        <f>IF(SUMIFS(待上编!P:P,待上编!D:D,B90,待上编!J:J,"工勤控制数")=0,"",SUMIFS(待上编!P:P,待上编!D:D,B90,待上编!J:J,"工勤控制数"))</f>
        <v/>
      </c>
      <c r="Q90" s="8">
        <v>8</v>
      </c>
      <c r="R90" s="8">
        <v>5</v>
      </c>
      <c r="S90" s="8">
        <f>Q90-R90</f>
        <v>3</v>
      </c>
      <c r="T90" s="8" t="e">
        <f t="shared" si="3"/>
        <v>#REF!</v>
      </c>
      <c r="U90" s="8" t="e">
        <f>#REF!</f>
        <v>#REF!</v>
      </c>
      <c r="V90" s="8" t="e">
        <f>#REF!</f>
        <v>#REF!</v>
      </c>
      <c r="W90" t="s">
        <v>112</v>
      </c>
    </row>
    <row r="91" ht="20.1" customHeight="1" spans="1:22">
      <c r="A91" s="115" t="s">
        <v>111</v>
      </c>
      <c r="B91" s="115"/>
      <c r="C91" s="388" t="s">
        <v>113</v>
      </c>
      <c r="D91" s="8" t="e">
        <f>#REF!</f>
        <v>#REF!</v>
      </c>
      <c r="E91" s="8" t="e">
        <f>IF(#REF!=0,"",#REF!)</f>
        <v>#REF!</v>
      </c>
      <c r="F91" s="8" t="e">
        <f>IF(#REF!=0,"",#REF!)</f>
        <v>#REF!</v>
      </c>
      <c r="G91" s="8" t="e">
        <f>#REF!</f>
        <v>#REF!</v>
      </c>
      <c r="H91" s="8" t="e">
        <f>#REF!</f>
        <v>#REF!</v>
      </c>
      <c r="I91" s="8" t="e">
        <f>IF(#REF!=0,"",#REF!)</f>
        <v>#REF!</v>
      </c>
      <c r="J91" s="8" t="e">
        <f>IF(I91&lt;&gt;"",#REF!,IF(#REF!=0,"",#REF!))</f>
        <v>#REF!</v>
      </c>
      <c r="K91" s="8" t="e">
        <f>IF(I91&lt;&gt;"",#REF!,IF(#REF!=0,"",#REF!))</f>
        <v>#REF!</v>
      </c>
      <c r="L91" s="8" t="e">
        <f>IF(#REF!=0,"",#REF!)</f>
        <v>#REF!</v>
      </c>
      <c r="M91" s="8" t="e">
        <f>IF(L91&lt;&gt;"",#REF!,IF(#REF!=0,"",#REF!))</f>
        <v>#REF!</v>
      </c>
      <c r="N91" s="8" t="e">
        <f>IF(L91&lt;&gt;"",#REF!,IF(#REF!=0,"",#REF!))</f>
        <v>#REF!</v>
      </c>
      <c r="O91" s="8" t="str">
        <f>IF(SUMIFS(待上编!P:P,待上编!D:D,C91)=0,"",SUMIFS(待上编!P:P,待上编!D:D,C91))</f>
        <v/>
      </c>
      <c r="P91" s="8" t="str">
        <f>IF(SUMIFS(待上编!P:P,待上编!D:D,B91,待上编!J:J,"工勤控制数")=0,"",SUMIFS(待上编!P:P,待上编!D:D,B91,待上编!J:J,"工勤控制数"))</f>
        <v/>
      </c>
      <c r="Q91" s="8"/>
      <c r="R91" s="8"/>
      <c r="S91" s="8"/>
      <c r="T91" s="8" t="e">
        <f t="shared" si="3"/>
        <v>#REF!</v>
      </c>
      <c r="U91" s="8" t="e">
        <f>#REF!</f>
        <v>#REF!</v>
      </c>
      <c r="V91" s="8" t="e">
        <f>#REF!</f>
        <v>#REF!</v>
      </c>
    </row>
    <row r="92" ht="20.1" customHeight="1" spans="1:22">
      <c r="A92" s="115" t="s">
        <v>111</v>
      </c>
      <c r="B92" s="115"/>
      <c r="C92" s="388" t="s">
        <v>114</v>
      </c>
      <c r="D92" s="8" t="e">
        <f>#REF!</f>
        <v>#REF!</v>
      </c>
      <c r="E92" s="8" t="e">
        <f>IF(#REF!=0,"",#REF!)</f>
        <v>#REF!</v>
      </c>
      <c r="F92" s="8" t="e">
        <f>IF(#REF!=0,"",#REF!)</f>
        <v>#REF!</v>
      </c>
      <c r="G92" s="8" t="e">
        <f>#REF!</f>
        <v>#REF!</v>
      </c>
      <c r="H92" s="8" t="e">
        <f>#REF!</f>
        <v>#REF!</v>
      </c>
      <c r="I92" s="8" t="e">
        <f>IF(#REF!=0,"",#REF!)</f>
        <v>#REF!</v>
      </c>
      <c r="J92" s="8" t="e">
        <f>IF(I92&lt;&gt;"",#REF!,IF(#REF!=0,"",#REF!))</f>
        <v>#REF!</v>
      </c>
      <c r="K92" s="8" t="e">
        <f>IF(I92&lt;&gt;"",#REF!,IF(#REF!=0,"",#REF!))</f>
        <v>#REF!</v>
      </c>
      <c r="L92" s="8" t="e">
        <f>IF(#REF!=0,"",#REF!)</f>
        <v>#REF!</v>
      </c>
      <c r="M92" s="8" t="e">
        <f>IF(L92&lt;&gt;"",#REF!,IF(#REF!=0,"",#REF!))</f>
        <v>#REF!</v>
      </c>
      <c r="N92" s="8" t="e">
        <f>IF(L92&lt;&gt;"",#REF!,IF(#REF!=0,"",#REF!))</f>
        <v>#REF!</v>
      </c>
      <c r="O92" s="8" t="str">
        <f>IF(SUMIFS(待上编!P:P,待上编!D:D,C92)=0,"",SUMIFS(待上编!P:P,待上编!D:D,C92))</f>
        <v/>
      </c>
      <c r="P92" s="8" t="str">
        <f>IF(SUMIFS(待上编!P:P,待上编!D:D,B92,待上编!J:J,"工勤控制数")=0,"",SUMIFS(待上编!P:P,待上编!D:D,B92,待上编!J:J,"工勤控制数"))</f>
        <v/>
      </c>
      <c r="Q92" s="8"/>
      <c r="R92" s="8"/>
      <c r="S92" s="8"/>
      <c r="T92" s="8" t="e">
        <f t="shared" si="3"/>
        <v>#REF!</v>
      </c>
      <c r="U92" s="8" t="e">
        <f>#REF!</f>
        <v>#REF!</v>
      </c>
      <c r="V92" s="8" t="e">
        <f>#REF!</f>
        <v>#REF!</v>
      </c>
    </row>
    <row r="93" ht="20.1" customHeight="1" spans="1:22">
      <c r="A93" s="115" t="s">
        <v>111</v>
      </c>
      <c r="B93" s="115"/>
      <c r="C93" s="388" t="s">
        <v>115</v>
      </c>
      <c r="D93" s="8" t="e">
        <f>#REF!</f>
        <v>#REF!</v>
      </c>
      <c r="E93" s="8" t="e">
        <f>IF(#REF!=0,"",#REF!)</f>
        <v>#REF!</v>
      </c>
      <c r="F93" s="8" t="e">
        <f>IF(#REF!=0,"",#REF!)</f>
        <v>#REF!</v>
      </c>
      <c r="G93" s="8" t="e">
        <f>#REF!</f>
        <v>#REF!</v>
      </c>
      <c r="H93" s="8" t="e">
        <f>#REF!</f>
        <v>#REF!</v>
      </c>
      <c r="I93" s="8" t="e">
        <f>IF(#REF!=0,"",#REF!)</f>
        <v>#REF!</v>
      </c>
      <c r="J93" s="8" t="e">
        <f>IF(I93&lt;&gt;"",#REF!,IF(#REF!=0,"",#REF!))</f>
        <v>#REF!</v>
      </c>
      <c r="K93" s="8" t="e">
        <f>IF(I93&lt;&gt;"",#REF!,IF(#REF!=0,"",#REF!))</f>
        <v>#REF!</v>
      </c>
      <c r="L93" s="8" t="e">
        <f>IF(#REF!=0,"",#REF!)</f>
        <v>#REF!</v>
      </c>
      <c r="M93" s="8" t="e">
        <f>IF(L93&lt;&gt;"",#REF!,IF(#REF!=0,"",#REF!))</f>
        <v>#REF!</v>
      </c>
      <c r="N93" s="8" t="e">
        <f>IF(L93&lt;&gt;"",#REF!,IF(#REF!=0,"",#REF!))</f>
        <v>#REF!</v>
      </c>
      <c r="O93" s="8" t="str">
        <f>IF(SUMIFS(待上编!P:P,待上编!D:D,C93)=0,"",SUMIFS(待上编!P:P,待上编!D:D,C93))</f>
        <v/>
      </c>
      <c r="P93" s="8" t="str">
        <f>IF(SUMIFS(待上编!P:P,待上编!D:D,B93,待上编!J:J,"工勤控制数")=0,"",SUMIFS(待上编!P:P,待上编!D:D,B93,待上编!J:J,"工勤控制数"))</f>
        <v/>
      </c>
      <c r="Q93" s="8"/>
      <c r="R93" s="8"/>
      <c r="S93" s="8">
        <f>Q93-R93</f>
        <v>0</v>
      </c>
      <c r="T93" s="8" t="e">
        <f t="shared" si="3"/>
        <v>#REF!</v>
      </c>
      <c r="U93" s="8" t="e">
        <f>#REF!</f>
        <v>#REF!</v>
      </c>
      <c r="V93" s="8" t="e">
        <f>#REF!</f>
        <v>#REF!</v>
      </c>
    </row>
    <row r="94" ht="20.1" customHeight="1" spans="1:22">
      <c r="A94" s="115" t="s">
        <v>111</v>
      </c>
      <c r="B94" s="115"/>
      <c r="C94" s="388" t="s">
        <v>116</v>
      </c>
      <c r="D94" s="8" t="e">
        <f>#REF!</f>
        <v>#REF!</v>
      </c>
      <c r="E94" s="8" t="e">
        <f>IF(#REF!=0,"",#REF!)</f>
        <v>#REF!</v>
      </c>
      <c r="F94" s="8" t="e">
        <f>IF(#REF!=0,"",#REF!)</f>
        <v>#REF!</v>
      </c>
      <c r="G94" s="8" t="e">
        <f>#REF!</f>
        <v>#REF!</v>
      </c>
      <c r="H94" s="8" t="e">
        <f>#REF!</f>
        <v>#REF!</v>
      </c>
      <c r="I94" s="8" t="e">
        <f>IF(#REF!=0,"",#REF!)</f>
        <v>#REF!</v>
      </c>
      <c r="J94" s="8" t="e">
        <f>IF(I94&lt;&gt;"",#REF!,IF(#REF!=0,"",#REF!))</f>
        <v>#REF!</v>
      </c>
      <c r="K94" s="8" t="e">
        <f>IF(I94&lt;&gt;"",#REF!,IF(#REF!=0,"",#REF!))</f>
        <v>#REF!</v>
      </c>
      <c r="L94" s="8" t="e">
        <f>IF(#REF!=0,"",#REF!)</f>
        <v>#REF!</v>
      </c>
      <c r="M94" s="8" t="e">
        <f>IF(L94&lt;&gt;"",#REF!,IF(#REF!=0,"",#REF!))</f>
        <v>#REF!</v>
      </c>
      <c r="N94" s="8" t="e">
        <f>IF(L94&lt;&gt;"",#REF!,IF(#REF!=0,"",#REF!))</f>
        <v>#REF!</v>
      </c>
      <c r="O94" s="8" t="str">
        <f>IF(SUMIFS(待上编!P:P,待上编!D:D,C94)=0,"",SUMIFS(待上编!P:P,待上编!D:D,C94))</f>
        <v/>
      </c>
      <c r="P94" s="8" t="str">
        <f>IF(SUMIFS(待上编!P:P,待上编!D:D,B94,待上编!J:J,"工勤控制数")=0,"",SUMIFS(待上编!P:P,待上编!D:D,B94,待上编!J:J,"工勤控制数"))</f>
        <v/>
      </c>
      <c r="Q94" s="8">
        <v>5</v>
      </c>
      <c r="R94" s="8">
        <v>5</v>
      </c>
      <c r="S94" s="8">
        <f>Q94-R94</f>
        <v>0</v>
      </c>
      <c r="T94" s="8" t="e">
        <f t="shared" si="3"/>
        <v>#REF!</v>
      </c>
      <c r="U94" s="8" t="e">
        <f>#REF!</f>
        <v>#REF!</v>
      </c>
      <c r="V94" s="8" t="e">
        <f>#REF!</f>
        <v>#REF!</v>
      </c>
    </row>
    <row r="95" ht="20.1" customHeight="1" spans="1:22">
      <c r="A95" s="115" t="s">
        <v>111</v>
      </c>
      <c r="B95" s="115"/>
      <c r="C95" s="388" t="s">
        <v>117</v>
      </c>
      <c r="D95" s="8" t="e">
        <f>#REF!</f>
        <v>#REF!</v>
      </c>
      <c r="E95" s="8" t="e">
        <f>IF(#REF!=0,"",#REF!)</f>
        <v>#REF!</v>
      </c>
      <c r="F95" s="8" t="e">
        <f>IF(#REF!=0,"",#REF!)</f>
        <v>#REF!</v>
      </c>
      <c r="G95" s="8" t="e">
        <f>#REF!</f>
        <v>#REF!</v>
      </c>
      <c r="H95" s="8" t="e">
        <f>#REF!</f>
        <v>#REF!</v>
      </c>
      <c r="I95" s="8" t="e">
        <f>IF(#REF!=0,"",#REF!)</f>
        <v>#REF!</v>
      </c>
      <c r="J95" s="8" t="e">
        <f>IF(I95&lt;&gt;"",#REF!,IF(#REF!=0,"",#REF!))</f>
        <v>#REF!</v>
      </c>
      <c r="K95" s="8" t="e">
        <f>IF(I95&lt;&gt;"",#REF!,IF(#REF!=0,"",#REF!))</f>
        <v>#REF!</v>
      </c>
      <c r="L95" s="8" t="e">
        <f>IF(#REF!=0,"",#REF!)</f>
        <v>#REF!</v>
      </c>
      <c r="M95" s="8" t="e">
        <f>IF(L95&lt;&gt;"",#REF!,IF(#REF!=0,"",#REF!))</f>
        <v>#REF!</v>
      </c>
      <c r="N95" s="8" t="e">
        <f>IF(L95&lt;&gt;"",#REF!,IF(#REF!=0,"",#REF!))</f>
        <v>#REF!</v>
      </c>
      <c r="O95" s="8" t="str">
        <f>IF(SUMIFS(待上编!P:P,待上编!D:D,C95)=0,"",SUMIFS(待上编!P:P,待上编!D:D,C95))</f>
        <v/>
      </c>
      <c r="P95" s="8" t="str">
        <f>IF(SUMIFS(待上编!P:P,待上编!D:D,B95,待上编!J:J,"工勤控制数")=0,"",SUMIFS(待上编!P:P,待上编!D:D,B95,待上编!J:J,"工勤控制数"))</f>
        <v/>
      </c>
      <c r="Q95" s="8"/>
      <c r="R95" s="8"/>
      <c r="S95" s="8">
        <f>Q95-R95</f>
        <v>0</v>
      </c>
      <c r="T95" s="8" t="e">
        <f t="shared" si="3"/>
        <v>#REF!</v>
      </c>
      <c r="U95" s="8" t="e">
        <f>#REF!</f>
        <v>#REF!</v>
      </c>
      <c r="V95" s="8" t="e">
        <f>#REF!</f>
        <v>#REF!</v>
      </c>
    </row>
    <row r="96" ht="20.1" customHeight="1" spans="1:22">
      <c r="A96" s="115" t="s">
        <v>111</v>
      </c>
      <c r="B96" s="115"/>
      <c r="C96" s="388" t="s">
        <v>118</v>
      </c>
      <c r="D96" s="8" t="e">
        <f>#REF!</f>
        <v>#REF!</v>
      </c>
      <c r="E96" s="8" t="e">
        <f>IF(#REF!=0,"",#REF!)</f>
        <v>#REF!</v>
      </c>
      <c r="F96" s="8" t="e">
        <f>IF(#REF!=0,"",#REF!)</f>
        <v>#REF!</v>
      </c>
      <c r="G96" s="8" t="e">
        <f>#REF!</f>
        <v>#REF!</v>
      </c>
      <c r="H96" s="8" t="e">
        <f>#REF!</f>
        <v>#REF!</v>
      </c>
      <c r="I96" s="8" t="e">
        <f>IF(#REF!=0,"",#REF!)</f>
        <v>#REF!</v>
      </c>
      <c r="J96" s="8" t="e">
        <f>IF(I96&lt;&gt;"",#REF!,IF(#REF!=0,"",#REF!))</f>
        <v>#REF!</v>
      </c>
      <c r="K96" s="8" t="e">
        <f>IF(I96&lt;&gt;"",#REF!,IF(#REF!=0,"",#REF!))</f>
        <v>#REF!</v>
      </c>
      <c r="L96" s="8" t="e">
        <f>IF(#REF!=0,"",#REF!)</f>
        <v>#REF!</v>
      </c>
      <c r="M96" s="8" t="e">
        <f>IF(L96&lt;&gt;"",#REF!,IF(#REF!=0,"",#REF!))</f>
        <v>#REF!</v>
      </c>
      <c r="N96" s="8" t="e">
        <f>IF(L96&lt;&gt;"",#REF!,IF(#REF!=0,"",#REF!))</f>
        <v>#REF!</v>
      </c>
      <c r="O96" s="8" t="str">
        <f>IF(SUMIFS(待上编!P:P,待上编!D:D,C96)=0,"",SUMIFS(待上编!P:P,待上编!D:D,C96))</f>
        <v/>
      </c>
      <c r="P96" s="8" t="str">
        <f>IF(SUMIFS(待上编!P:P,待上编!D:D,B96,待上编!J:J,"工勤控制数")=0,"",SUMIFS(待上编!P:P,待上编!D:D,B96,待上编!J:J,"工勤控制数"))</f>
        <v/>
      </c>
      <c r="Q96" s="8">
        <v>3</v>
      </c>
      <c r="R96" s="8">
        <v>3</v>
      </c>
      <c r="S96" s="8"/>
      <c r="T96" s="8" t="e">
        <f t="shared" si="3"/>
        <v>#REF!</v>
      </c>
      <c r="U96" s="8" t="e">
        <f>#REF!</f>
        <v>#REF!</v>
      </c>
      <c r="V96" s="8" t="e">
        <f>#REF!</f>
        <v>#REF!</v>
      </c>
    </row>
    <row r="97" ht="20.1" customHeight="1" spans="1:22">
      <c r="A97" s="115" t="s">
        <v>111</v>
      </c>
      <c r="B97" s="115"/>
      <c r="C97" s="388" t="s">
        <v>119</v>
      </c>
      <c r="D97" s="8" t="e">
        <f>#REF!</f>
        <v>#REF!</v>
      </c>
      <c r="E97" s="8" t="e">
        <f>IF(#REF!=0,"",#REF!)</f>
        <v>#REF!</v>
      </c>
      <c r="F97" s="8" t="e">
        <f>IF(#REF!=0,"",#REF!)</f>
        <v>#REF!</v>
      </c>
      <c r="G97" s="8" t="e">
        <f>#REF!</f>
        <v>#REF!</v>
      </c>
      <c r="H97" s="8" t="e">
        <f>#REF!</f>
        <v>#REF!</v>
      </c>
      <c r="I97" s="8" t="e">
        <f>IF(#REF!=0,"",#REF!)</f>
        <v>#REF!</v>
      </c>
      <c r="J97" s="8" t="e">
        <f>IF(I97&lt;&gt;"",#REF!,IF(#REF!=0,"",#REF!))</f>
        <v>#REF!</v>
      </c>
      <c r="K97" s="8" t="e">
        <f>IF(I97&lt;&gt;"",#REF!,IF(#REF!=0,"",#REF!))</f>
        <v>#REF!</v>
      </c>
      <c r="L97" s="8" t="e">
        <f>IF(#REF!=0,"",#REF!)</f>
        <v>#REF!</v>
      </c>
      <c r="M97" s="8" t="e">
        <f>IF(L97&lt;&gt;"",#REF!,IF(#REF!=0,"",#REF!))</f>
        <v>#REF!</v>
      </c>
      <c r="N97" s="8" t="e">
        <f>IF(L97&lt;&gt;"",#REF!,IF(#REF!=0,"",#REF!))</f>
        <v>#REF!</v>
      </c>
      <c r="O97" s="8" t="str">
        <f>IF(SUMIFS(待上编!P:P,待上编!D:D,C97)=0,"",SUMIFS(待上编!P:P,待上编!D:D,C97))</f>
        <v/>
      </c>
      <c r="P97" s="8" t="str">
        <f>IF(SUMIFS(待上编!P:P,待上编!D:D,B97,待上编!J:J,"工勤控制数")=0,"",SUMIFS(待上编!P:P,待上编!D:D,B97,待上编!J:J,"工勤控制数"))</f>
        <v/>
      </c>
      <c r="Q97" s="8"/>
      <c r="R97" s="8"/>
      <c r="S97" s="8"/>
      <c r="T97" s="8" t="e">
        <f t="shared" si="3"/>
        <v>#REF!</v>
      </c>
      <c r="U97" s="8" t="e">
        <f>#REF!</f>
        <v>#REF!</v>
      </c>
      <c r="V97" s="8" t="e">
        <f>#REF!</f>
        <v>#REF!</v>
      </c>
    </row>
    <row r="98" ht="20.1" customHeight="1" spans="1:22">
      <c r="A98" s="115" t="s">
        <v>111</v>
      </c>
      <c r="B98" s="115"/>
      <c r="C98" s="388" t="s">
        <v>120</v>
      </c>
      <c r="D98" s="8" t="e">
        <f>#REF!</f>
        <v>#REF!</v>
      </c>
      <c r="E98" s="8" t="e">
        <f>IF(#REF!=0,"",#REF!)</f>
        <v>#REF!</v>
      </c>
      <c r="F98" s="8" t="e">
        <f>IF(#REF!=0,"",#REF!)</f>
        <v>#REF!</v>
      </c>
      <c r="G98" s="8" t="e">
        <f>#REF!</f>
        <v>#REF!</v>
      </c>
      <c r="H98" s="8" t="e">
        <f>#REF!</f>
        <v>#REF!</v>
      </c>
      <c r="I98" s="8" t="e">
        <f>IF(#REF!=0,"",#REF!)</f>
        <v>#REF!</v>
      </c>
      <c r="J98" s="8" t="e">
        <f>IF(I98&lt;&gt;"",#REF!,IF(#REF!=0,"",#REF!))</f>
        <v>#REF!</v>
      </c>
      <c r="K98" s="8" t="e">
        <f>IF(I98&lt;&gt;"",#REF!,IF(#REF!=0,"",#REF!))</f>
        <v>#REF!</v>
      </c>
      <c r="L98" s="8" t="e">
        <f>IF(#REF!=0,"",#REF!)</f>
        <v>#REF!</v>
      </c>
      <c r="M98" s="8" t="e">
        <f>IF(L98&lt;&gt;"",#REF!,IF(#REF!=0,"",#REF!))</f>
        <v>#REF!</v>
      </c>
      <c r="N98" s="8" t="e">
        <f>IF(L98&lt;&gt;"",#REF!,IF(#REF!=0,"",#REF!))</f>
        <v>#REF!</v>
      </c>
      <c r="O98" s="8" t="str">
        <f>IF(SUMIFS(待上编!P:P,待上编!D:D,C98)=0,"",SUMIFS(待上编!P:P,待上编!D:D,C98))</f>
        <v/>
      </c>
      <c r="P98" s="8" t="str">
        <f>IF(SUMIFS(待上编!P:P,待上编!D:D,B98,待上编!J:J,"工勤控制数")=0,"",SUMIFS(待上编!P:P,待上编!D:D,B98,待上编!J:J,"工勤控制数"))</f>
        <v/>
      </c>
      <c r="Q98" s="8"/>
      <c r="R98" s="8"/>
      <c r="S98" s="8"/>
      <c r="T98" s="8" t="e">
        <f t="shared" si="3"/>
        <v>#REF!</v>
      </c>
      <c r="U98" s="8" t="e">
        <f>#REF!</f>
        <v>#REF!</v>
      </c>
      <c r="V98" s="8" t="e">
        <f>#REF!</f>
        <v>#REF!</v>
      </c>
    </row>
    <row r="99" ht="20.1" customHeight="1" spans="1:22">
      <c r="A99" s="115" t="s">
        <v>111</v>
      </c>
      <c r="B99" s="115"/>
      <c r="C99" s="388" t="s">
        <v>121</v>
      </c>
      <c r="D99" s="8" t="e">
        <f>#REF!</f>
        <v>#REF!</v>
      </c>
      <c r="E99" s="8" t="e">
        <f>IF(#REF!=0,"",#REF!)</f>
        <v>#REF!</v>
      </c>
      <c r="F99" s="8" t="e">
        <f>IF(#REF!=0,"",#REF!)</f>
        <v>#REF!</v>
      </c>
      <c r="G99" s="8" t="e">
        <f>#REF!</f>
        <v>#REF!</v>
      </c>
      <c r="H99" s="8" t="e">
        <f>#REF!</f>
        <v>#REF!</v>
      </c>
      <c r="I99" s="8" t="e">
        <f>IF(#REF!=0,"",#REF!)</f>
        <v>#REF!</v>
      </c>
      <c r="J99" s="8" t="e">
        <f>IF(I99&lt;&gt;"",#REF!,IF(#REF!=0,"",#REF!))</f>
        <v>#REF!</v>
      </c>
      <c r="K99" s="8" t="e">
        <f>IF(I99&lt;&gt;"",#REF!,IF(#REF!=0,"",#REF!))</f>
        <v>#REF!</v>
      </c>
      <c r="L99" s="8" t="e">
        <f>IF(#REF!=0,"",#REF!)</f>
        <v>#REF!</v>
      </c>
      <c r="M99" s="8" t="e">
        <f>IF(L99&lt;&gt;"",#REF!,IF(#REF!=0,"",#REF!))</f>
        <v>#REF!</v>
      </c>
      <c r="N99" s="8" t="e">
        <f>IF(L99&lt;&gt;"",#REF!,IF(#REF!=0,"",#REF!))</f>
        <v>#REF!</v>
      </c>
      <c r="O99" s="8" t="str">
        <f>IF(SUMIFS(待上编!P:P,待上编!D:D,C99)=0,"",SUMIFS(待上编!P:P,待上编!D:D,C99))</f>
        <v/>
      </c>
      <c r="P99" s="8" t="str">
        <f>IF(SUMIFS(待上编!P:P,待上编!D:D,B99,待上编!J:J,"工勤控制数")=0,"",SUMIFS(待上编!P:P,待上编!D:D,B99,待上编!J:J,"工勤控制数"))</f>
        <v/>
      </c>
      <c r="Q99" s="8"/>
      <c r="R99" s="8"/>
      <c r="S99" s="8">
        <f>Q99-R99</f>
        <v>0</v>
      </c>
      <c r="T99" s="8" t="e">
        <f t="shared" si="3"/>
        <v>#REF!</v>
      </c>
      <c r="U99" s="8" t="e">
        <f>#REF!</f>
        <v>#REF!</v>
      </c>
      <c r="V99" s="8" t="e">
        <f>#REF!</f>
        <v>#REF!</v>
      </c>
    </row>
    <row r="100" ht="20.1" customHeight="1" spans="1:22">
      <c r="A100" s="115" t="s">
        <v>111</v>
      </c>
      <c r="B100" s="115"/>
      <c r="C100" s="388" t="s">
        <v>122</v>
      </c>
      <c r="D100" s="8" t="e">
        <f>#REF!</f>
        <v>#REF!</v>
      </c>
      <c r="E100" s="8" t="e">
        <f>IF(#REF!=0,"",#REF!)</f>
        <v>#REF!</v>
      </c>
      <c r="F100" s="8" t="e">
        <f>IF(#REF!=0,"",#REF!)</f>
        <v>#REF!</v>
      </c>
      <c r="G100" s="8" t="e">
        <f>#REF!</f>
        <v>#REF!</v>
      </c>
      <c r="H100" s="8" t="e">
        <f>#REF!</f>
        <v>#REF!</v>
      </c>
      <c r="I100" s="8" t="e">
        <f>IF(#REF!=0,"",#REF!)</f>
        <v>#REF!</v>
      </c>
      <c r="J100" s="8" t="e">
        <f>IF(I100&lt;&gt;"",#REF!,IF(#REF!=0,"",#REF!))</f>
        <v>#REF!</v>
      </c>
      <c r="K100" s="8" t="e">
        <f>IF(I100&lt;&gt;"",#REF!,IF(#REF!=0,"",#REF!))</f>
        <v>#REF!</v>
      </c>
      <c r="L100" s="8" t="e">
        <f>IF(#REF!=0,"",#REF!)</f>
        <v>#REF!</v>
      </c>
      <c r="M100" s="8" t="e">
        <f>IF(L100&lt;&gt;"",#REF!,IF(#REF!=0,"",#REF!))</f>
        <v>#REF!</v>
      </c>
      <c r="N100" s="8" t="e">
        <f>IF(L100&lt;&gt;"",#REF!,IF(#REF!=0,"",#REF!))</f>
        <v>#REF!</v>
      </c>
      <c r="O100" s="8" t="str">
        <f>IF(SUMIFS(待上编!P:P,待上编!D:D,C100)=0,"",SUMIFS(待上编!P:P,待上编!D:D,C100))</f>
        <v/>
      </c>
      <c r="P100" s="8" t="str">
        <f>IF(SUMIFS(待上编!P:P,待上编!D:D,B100,待上编!J:J,"工勤控制数")=0,"",SUMIFS(待上编!P:P,待上编!D:D,B100,待上编!J:J,"工勤控制数"))</f>
        <v/>
      </c>
      <c r="Q100" s="8"/>
      <c r="R100" s="8"/>
      <c r="S100" s="8"/>
      <c r="T100" s="8" t="e">
        <f t="shared" si="3"/>
        <v>#REF!</v>
      </c>
      <c r="U100" s="8" t="e">
        <f>#REF!</f>
        <v>#REF!</v>
      </c>
      <c r="V100" s="8" t="e">
        <f>#REF!</f>
        <v>#REF!</v>
      </c>
    </row>
    <row r="101" ht="20.1" customHeight="1" spans="1:22">
      <c r="A101" s="115" t="s">
        <v>123</v>
      </c>
      <c r="B101" s="388" t="s">
        <v>123</v>
      </c>
      <c r="C101" s="388" t="s">
        <v>123</v>
      </c>
      <c r="D101" s="8" t="e">
        <f>#REF!</f>
        <v>#REF!</v>
      </c>
      <c r="E101" s="8" t="e">
        <f>IF(#REF!=0,"",#REF!)</f>
        <v>#REF!</v>
      </c>
      <c r="F101" s="8" t="e">
        <f>IF(#REF!=0,"",#REF!)</f>
        <v>#REF!</v>
      </c>
      <c r="G101" s="8" t="e">
        <f>#REF!</f>
        <v>#REF!</v>
      </c>
      <c r="H101" s="8" t="e">
        <f>#REF!</f>
        <v>#REF!</v>
      </c>
      <c r="I101" s="8" t="e">
        <f>IF(#REF!=0,"",#REF!)</f>
        <v>#REF!</v>
      </c>
      <c r="J101" s="8" t="e">
        <f>IF(I101&lt;&gt;"",#REF!,IF(#REF!=0,"",#REF!))</f>
        <v>#REF!</v>
      </c>
      <c r="K101" s="8" t="e">
        <f>IF(I101&lt;&gt;"",#REF!,IF(#REF!=0,"",#REF!))</f>
        <v>#REF!</v>
      </c>
      <c r="L101" s="8" t="e">
        <f>IF(#REF!=0,"",#REF!)</f>
        <v>#REF!</v>
      </c>
      <c r="M101" s="8" t="e">
        <f>IF(L101&lt;&gt;"",#REF!,IF(#REF!=0,"",#REF!))</f>
        <v>#REF!</v>
      </c>
      <c r="N101" s="8" t="e">
        <f>IF(L101&lt;&gt;"",#REF!,IF(#REF!=0,"",#REF!))</f>
        <v>#REF!</v>
      </c>
      <c r="O101" s="8" t="str">
        <f>IF(SUMIFS(待上编!P:P,待上编!D:D,C101)=0,"",SUMIFS(待上编!P:P,待上编!D:D,C101))</f>
        <v/>
      </c>
      <c r="P101" s="8" t="str">
        <f>IF(SUMIFS(待上编!P:P,待上编!D:D,B101,待上编!J:J,"工勤控制数")=0,"",SUMIFS(待上编!P:P,待上编!D:D,B101,待上编!J:J,"工勤控制数"))</f>
        <v/>
      </c>
      <c r="Q101" s="8">
        <v>7</v>
      </c>
      <c r="R101" s="8">
        <v>7</v>
      </c>
      <c r="S101" s="8">
        <f>Q101-R101</f>
        <v>0</v>
      </c>
      <c r="T101" s="8" t="e">
        <f t="shared" si="3"/>
        <v>#REF!</v>
      </c>
      <c r="U101" s="8" t="e">
        <f>#REF!</f>
        <v>#REF!</v>
      </c>
      <c r="V101" s="8" t="e">
        <f>#REF!</f>
        <v>#REF!</v>
      </c>
    </row>
    <row r="102" ht="20.1" customHeight="1" spans="1:22">
      <c r="A102" s="115" t="s">
        <v>123</v>
      </c>
      <c r="B102" s="115"/>
      <c r="C102" s="388" t="s">
        <v>124</v>
      </c>
      <c r="D102" s="8" t="e">
        <f>#REF!</f>
        <v>#REF!</v>
      </c>
      <c r="E102" s="8" t="e">
        <f>IF(#REF!=0,"",#REF!)</f>
        <v>#REF!</v>
      </c>
      <c r="F102" s="8" t="e">
        <f>IF(#REF!=0,"",#REF!)</f>
        <v>#REF!</v>
      </c>
      <c r="G102" s="8" t="e">
        <f>#REF!</f>
        <v>#REF!</v>
      </c>
      <c r="H102" s="8" t="e">
        <f>#REF!</f>
        <v>#REF!</v>
      </c>
      <c r="I102" s="8" t="e">
        <f>IF(#REF!=0,"",#REF!)</f>
        <v>#REF!</v>
      </c>
      <c r="J102" s="8" t="e">
        <f>IF(I102&lt;&gt;"",#REF!,IF(#REF!=0,"",#REF!))</f>
        <v>#REF!</v>
      </c>
      <c r="K102" s="8" t="e">
        <f>IF(I102&lt;&gt;"",#REF!,IF(#REF!=0,"",#REF!))</f>
        <v>#REF!</v>
      </c>
      <c r="L102" s="8" t="e">
        <f>IF(#REF!=0,"",#REF!)</f>
        <v>#REF!</v>
      </c>
      <c r="M102" s="8" t="e">
        <f>IF(L102&lt;&gt;"",#REF!,IF(#REF!=0,"",#REF!))</f>
        <v>#REF!</v>
      </c>
      <c r="N102" s="8" t="e">
        <f>IF(L102&lt;&gt;"",#REF!,IF(#REF!=0,"",#REF!))</f>
        <v>#REF!</v>
      </c>
      <c r="O102" s="8" t="str">
        <f>IF(SUMIFS(待上编!P:P,待上编!D:D,C102)=0,"",SUMIFS(待上编!P:P,待上编!D:D,C102))</f>
        <v/>
      </c>
      <c r="P102" s="8" t="str">
        <f>IF(SUMIFS(待上编!P:P,待上编!D:D,B102,待上编!J:J,"工勤控制数")=0,"",SUMIFS(待上编!P:P,待上编!D:D,B102,待上编!J:J,"工勤控制数"))</f>
        <v/>
      </c>
      <c r="Q102" s="8"/>
      <c r="R102" s="8"/>
      <c r="S102" s="8">
        <f>Q102-R102</f>
        <v>0</v>
      </c>
      <c r="T102" s="8" t="e">
        <f t="shared" si="3"/>
        <v>#REF!</v>
      </c>
      <c r="U102" s="8" t="e">
        <f>#REF!</f>
        <v>#REF!</v>
      </c>
      <c r="V102" s="8" t="e">
        <f>#REF!</f>
        <v>#REF!</v>
      </c>
    </row>
    <row r="103" ht="20.1" customHeight="1" spans="1:22">
      <c r="A103" s="115" t="s">
        <v>123</v>
      </c>
      <c r="B103" s="115"/>
      <c r="C103" s="388" t="s">
        <v>125</v>
      </c>
      <c r="D103" s="8" t="e">
        <f>#REF!</f>
        <v>#REF!</v>
      </c>
      <c r="E103" s="8" t="e">
        <f>IF(#REF!=0,"",#REF!)</f>
        <v>#REF!</v>
      </c>
      <c r="F103" s="8" t="e">
        <f>IF(#REF!=0,"",#REF!)</f>
        <v>#REF!</v>
      </c>
      <c r="G103" s="8" t="e">
        <f>#REF!</f>
        <v>#REF!</v>
      </c>
      <c r="H103" s="8" t="e">
        <f>#REF!</f>
        <v>#REF!</v>
      </c>
      <c r="I103" s="8" t="e">
        <f>IF(#REF!=0,"",#REF!)</f>
        <v>#REF!</v>
      </c>
      <c r="J103" s="8" t="e">
        <f>IF(I103&lt;&gt;"",#REF!,IF(#REF!=0,"",#REF!))</f>
        <v>#REF!</v>
      </c>
      <c r="K103" s="8" t="e">
        <f>IF(I103&lt;&gt;"",#REF!,IF(#REF!=0,"",#REF!))</f>
        <v>#REF!</v>
      </c>
      <c r="L103" s="8" t="e">
        <f>IF(#REF!=0,"",#REF!)</f>
        <v>#REF!</v>
      </c>
      <c r="M103" s="8" t="e">
        <f>IF(L103&lt;&gt;"",#REF!,IF(#REF!=0,"",#REF!))</f>
        <v>#REF!</v>
      </c>
      <c r="N103" s="8" t="e">
        <f>IF(L103&lt;&gt;"",#REF!,IF(#REF!=0,"",#REF!))</f>
        <v>#REF!</v>
      </c>
      <c r="O103" s="8" t="str">
        <f>IF(SUMIFS(待上编!P:P,待上编!D:D,C103)=0,"",SUMIFS(待上编!P:P,待上编!D:D,C103))</f>
        <v/>
      </c>
      <c r="P103" s="8" t="str">
        <f>IF(SUMIFS(待上编!P:P,待上编!D:D,B103,待上编!J:J,"工勤控制数")=0,"",SUMIFS(待上编!P:P,待上编!D:D,B103,待上编!J:J,"工勤控制数"))</f>
        <v/>
      </c>
      <c r="Q103" s="8"/>
      <c r="R103" s="8"/>
      <c r="S103" s="8"/>
      <c r="T103" s="8" t="e">
        <f t="shared" si="3"/>
        <v>#REF!</v>
      </c>
      <c r="U103" s="8" t="e">
        <f>#REF!</f>
        <v>#REF!</v>
      </c>
      <c r="V103" s="8" t="e">
        <f>#REF!</f>
        <v>#REF!</v>
      </c>
    </row>
    <row r="104" ht="20.1" customHeight="1" spans="1:22">
      <c r="A104" s="115" t="s">
        <v>123</v>
      </c>
      <c r="B104" s="115"/>
      <c r="C104" s="388" t="s">
        <v>126</v>
      </c>
      <c r="D104" s="8" t="e">
        <f>#REF!</f>
        <v>#REF!</v>
      </c>
      <c r="E104" s="8" t="e">
        <f>IF(#REF!=0,"",#REF!)</f>
        <v>#REF!</v>
      </c>
      <c r="F104" s="8" t="e">
        <f>IF(#REF!=0,"",#REF!)</f>
        <v>#REF!</v>
      </c>
      <c r="G104" s="8" t="e">
        <f>#REF!</f>
        <v>#REF!</v>
      </c>
      <c r="H104" s="8" t="e">
        <f>#REF!</f>
        <v>#REF!</v>
      </c>
      <c r="I104" s="8" t="e">
        <f>IF(#REF!=0,"",#REF!)</f>
        <v>#REF!</v>
      </c>
      <c r="J104" s="8" t="e">
        <f>IF(I104&lt;&gt;"",#REF!,IF(#REF!=0,"",#REF!))</f>
        <v>#REF!</v>
      </c>
      <c r="K104" s="8" t="e">
        <f>IF(I104&lt;&gt;"",#REF!,IF(#REF!=0,"",#REF!))</f>
        <v>#REF!</v>
      </c>
      <c r="L104" s="8" t="e">
        <f>IF(#REF!=0,"",#REF!)</f>
        <v>#REF!</v>
      </c>
      <c r="M104" s="8" t="e">
        <f>IF(L104&lt;&gt;"",#REF!,IF(#REF!=0,"",#REF!))</f>
        <v>#REF!</v>
      </c>
      <c r="N104" s="8" t="e">
        <f>IF(L104&lt;&gt;"",#REF!,IF(#REF!=0,"",#REF!))</f>
        <v>#REF!</v>
      </c>
      <c r="O104" s="8" t="str">
        <f>IF(SUMIFS(待上编!P:P,待上编!D:D,C104)=0,"",SUMIFS(待上编!P:P,待上编!D:D,C104))</f>
        <v/>
      </c>
      <c r="P104" s="8" t="str">
        <f>IF(SUMIFS(待上编!P:P,待上编!D:D,B104,待上编!J:J,"工勤控制数")=0,"",SUMIFS(待上编!P:P,待上编!D:D,B104,待上编!J:J,"工勤控制数"))</f>
        <v/>
      </c>
      <c r="Q104" s="8"/>
      <c r="R104" s="8"/>
      <c r="S104" s="8"/>
      <c r="T104" s="8" t="e">
        <f t="shared" si="3"/>
        <v>#REF!</v>
      </c>
      <c r="U104" s="8" t="e">
        <f>#REF!</f>
        <v>#REF!</v>
      </c>
      <c r="V104" s="8" t="e">
        <f>#REF!</f>
        <v>#REF!</v>
      </c>
    </row>
    <row r="105" ht="20.1" customHeight="1" spans="1:23">
      <c r="A105" s="115" t="s">
        <v>127</v>
      </c>
      <c r="B105" s="388" t="s">
        <v>127</v>
      </c>
      <c r="C105" s="388" t="s">
        <v>127</v>
      </c>
      <c r="D105" s="8" t="e">
        <f>#REF!</f>
        <v>#REF!</v>
      </c>
      <c r="E105" s="8" t="e">
        <f>IF(#REF!=0,"",#REF!)</f>
        <v>#REF!</v>
      </c>
      <c r="F105" s="8" t="e">
        <f>IF(#REF!=0,"",#REF!)</f>
        <v>#REF!</v>
      </c>
      <c r="G105" s="8" t="e">
        <f>#REF!</f>
        <v>#REF!</v>
      </c>
      <c r="H105" s="8" t="e">
        <f>#REF!</f>
        <v>#REF!</v>
      </c>
      <c r="I105" s="8" t="e">
        <f>IF(#REF!=0,"",#REF!)</f>
        <v>#REF!</v>
      </c>
      <c r="J105" s="8" t="e">
        <f>IF(I105&lt;&gt;"",#REF!,IF(#REF!=0,"",#REF!))</f>
        <v>#REF!</v>
      </c>
      <c r="K105" s="8" t="e">
        <f>IF(I105&lt;&gt;"",#REF!,IF(#REF!=0,"",#REF!))</f>
        <v>#REF!</v>
      </c>
      <c r="L105" s="8" t="e">
        <f>IF(#REF!=0,"",#REF!)</f>
        <v>#REF!</v>
      </c>
      <c r="M105" s="8" t="e">
        <f>IF(L105&lt;&gt;"",#REF!,IF(#REF!=0,"",#REF!))</f>
        <v>#REF!</v>
      </c>
      <c r="N105" s="8" t="e">
        <f>IF(L105&lt;&gt;"",#REF!,IF(#REF!=0,"",#REF!))</f>
        <v>#REF!</v>
      </c>
      <c r="O105" s="8" t="str">
        <f>IF(SUMIFS(待上编!P:P,待上编!D:D,C105)=0,"",SUMIFS(待上编!P:P,待上编!D:D,C105))</f>
        <v/>
      </c>
      <c r="P105" s="8" t="str">
        <f>IF(SUMIFS(待上编!P:P,待上编!D:D,B105,待上编!J:J,"工勤控制数")=0,"",SUMIFS(待上编!P:P,待上编!D:D,B105,待上编!J:J,"工勤控制数"))</f>
        <v/>
      </c>
      <c r="Q105" s="8">
        <v>7</v>
      </c>
      <c r="R105" s="8">
        <v>6</v>
      </c>
      <c r="S105" s="8">
        <f>Q105-R105</f>
        <v>1</v>
      </c>
      <c r="T105" s="8" t="e">
        <f t="shared" si="3"/>
        <v>#REF!</v>
      </c>
      <c r="U105" s="8" t="e">
        <f>#REF!</f>
        <v>#REF!</v>
      </c>
      <c r="V105" s="8" t="e">
        <f>#REF!</f>
        <v>#REF!</v>
      </c>
      <c r="W105" t="s">
        <v>128</v>
      </c>
    </row>
    <row r="106" ht="20.1" customHeight="1" spans="1:22">
      <c r="A106" s="115"/>
      <c r="B106" s="115"/>
      <c r="C106" s="388" t="s">
        <v>129</v>
      </c>
      <c r="D106" s="8" t="e">
        <f>#REF!</f>
        <v>#REF!</v>
      </c>
      <c r="E106" s="8" t="e">
        <f>IF(#REF!=0,"",#REF!)</f>
        <v>#REF!</v>
      </c>
      <c r="F106" s="8" t="e">
        <f>IF(#REF!=0,"",#REF!)</f>
        <v>#REF!</v>
      </c>
      <c r="G106" s="8" t="e">
        <f>#REF!</f>
        <v>#REF!</v>
      </c>
      <c r="H106" s="8" t="e">
        <f>#REF!</f>
        <v>#REF!</v>
      </c>
      <c r="I106" s="8" t="e">
        <f>IF(#REF!=0,"",#REF!)</f>
        <v>#REF!</v>
      </c>
      <c r="J106" s="8" t="e">
        <f>IF(I106&lt;&gt;"",#REF!,IF(#REF!=0,"",#REF!))</f>
        <v>#REF!</v>
      </c>
      <c r="K106" s="8" t="e">
        <f>IF(I106&lt;&gt;"",#REF!,IF(#REF!=0,"",#REF!))</f>
        <v>#REF!</v>
      </c>
      <c r="L106" s="8" t="e">
        <f>IF(#REF!=0,"",#REF!)</f>
        <v>#REF!</v>
      </c>
      <c r="M106" s="8" t="e">
        <f>IF(L106&lt;&gt;"",#REF!,IF(#REF!=0,"",#REF!))</f>
        <v>#REF!</v>
      </c>
      <c r="N106" s="8" t="e">
        <f>IF(L106&lt;&gt;"",#REF!,IF(#REF!=0,"",#REF!))</f>
        <v>#REF!</v>
      </c>
      <c r="O106" s="8" t="str">
        <f>IF(SUMIFS(待上编!P:P,待上编!D:D,C106)=0,"",SUMIFS(待上编!P:P,待上编!D:D,C106))</f>
        <v/>
      </c>
      <c r="P106" s="8" t="str">
        <f>IF(SUMIFS(待上编!P:P,待上编!D:D,B106,待上编!J:J,"工勤控制数")=0,"",SUMIFS(待上编!P:P,待上编!D:D,B106,待上编!J:J,"工勤控制数"))</f>
        <v/>
      </c>
      <c r="Q106" s="8"/>
      <c r="R106" s="8"/>
      <c r="S106" s="8"/>
      <c r="T106" s="8" t="e">
        <f t="shared" si="3"/>
        <v>#REF!</v>
      </c>
      <c r="U106" s="8" t="e">
        <f>#REF!</f>
        <v>#REF!</v>
      </c>
      <c r="V106" s="8" t="e">
        <f>#REF!</f>
        <v>#REF!</v>
      </c>
    </row>
    <row r="107" ht="20.1" customHeight="1" spans="1:22">
      <c r="A107" s="115"/>
      <c r="B107" s="115"/>
      <c r="C107" s="388" t="s">
        <v>130</v>
      </c>
      <c r="D107" s="8" t="e">
        <f>#REF!</f>
        <v>#REF!</v>
      </c>
      <c r="E107" s="8" t="e">
        <f>IF(#REF!=0,"",#REF!)</f>
        <v>#REF!</v>
      </c>
      <c r="F107" s="8" t="e">
        <f>IF(#REF!=0,"",#REF!)</f>
        <v>#REF!</v>
      </c>
      <c r="G107" s="8" t="e">
        <f>#REF!</f>
        <v>#REF!</v>
      </c>
      <c r="H107" s="8" t="e">
        <f>#REF!</f>
        <v>#REF!</v>
      </c>
      <c r="I107" s="8" t="e">
        <f>IF(#REF!=0,"",#REF!)</f>
        <v>#REF!</v>
      </c>
      <c r="J107" s="8" t="e">
        <f>IF(I107&lt;&gt;"",#REF!,IF(#REF!=0,"",#REF!))</f>
        <v>#REF!</v>
      </c>
      <c r="K107" s="8" t="e">
        <f>IF(I107&lt;&gt;"",#REF!,IF(#REF!=0,"",#REF!))</f>
        <v>#REF!</v>
      </c>
      <c r="L107" s="8" t="e">
        <f>IF(#REF!=0,"",#REF!)</f>
        <v>#REF!</v>
      </c>
      <c r="M107" s="8" t="e">
        <f>IF(L107&lt;&gt;"",#REF!,IF(#REF!=0,"",#REF!))</f>
        <v>#REF!</v>
      </c>
      <c r="N107" s="8" t="e">
        <f>IF(L107&lt;&gt;"",#REF!,IF(#REF!=0,"",#REF!))</f>
        <v>#REF!</v>
      </c>
      <c r="O107" s="8" t="str">
        <f>IF(SUMIFS(待上编!P:P,待上编!D:D,C107)=0,"",SUMIFS(待上编!P:P,待上编!D:D,C107))</f>
        <v/>
      </c>
      <c r="P107" s="8" t="str">
        <f>IF(SUMIFS(待上编!P:P,待上编!D:D,B107,待上编!J:J,"工勤控制数")=0,"",SUMIFS(待上编!P:P,待上编!D:D,B107,待上编!J:J,"工勤控制数"))</f>
        <v/>
      </c>
      <c r="Q107" s="8"/>
      <c r="R107" s="8"/>
      <c r="S107" s="8"/>
      <c r="T107" s="8" t="e">
        <f t="shared" si="3"/>
        <v>#REF!</v>
      </c>
      <c r="U107" s="8" t="e">
        <f>#REF!</f>
        <v>#REF!</v>
      </c>
      <c r="V107" s="8" t="e">
        <f>#REF!</f>
        <v>#REF!</v>
      </c>
    </row>
    <row r="108" ht="20.1" customHeight="1" spans="1:22">
      <c r="A108" s="115"/>
      <c r="B108" s="115"/>
      <c r="C108" s="388" t="s">
        <v>131</v>
      </c>
      <c r="D108" s="8" t="e">
        <f>#REF!</f>
        <v>#REF!</v>
      </c>
      <c r="E108" s="8" t="e">
        <f>IF(#REF!=0,"",#REF!)</f>
        <v>#REF!</v>
      </c>
      <c r="F108" s="8" t="e">
        <f>IF(#REF!=0,"",#REF!)</f>
        <v>#REF!</v>
      </c>
      <c r="G108" s="8" t="e">
        <f>#REF!</f>
        <v>#REF!</v>
      </c>
      <c r="H108" s="8" t="e">
        <f>#REF!</f>
        <v>#REF!</v>
      </c>
      <c r="I108" s="8" t="e">
        <f>IF(#REF!=0,"",#REF!)</f>
        <v>#REF!</v>
      </c>
      <c r="J108" s="8" t="e">
        <f>IF(I108&lt;&gt;"",#REF!,IF(#REF!=0,"",#REF!))</f>
        <v>#REF!</v>
      </c>
      <c r="K108" s="8" t="e">
        <f>IF(I108&lt;&gt;"",#REF!,IF(#REF!=0,"",#REF!))</f>
        <v>#REF!</v>
      </c>
      <c r="L108" s="8" t="e">
        <f>IF(#REF!=0,"",#REF!)</f>
        <v>#REF!</v>
      </c>
      <c r="M108" s="8" t="e">
        <f>IF(L108&lt;&gt;"",#REF!,IF(#REF!=0,"",#REF!))</f>
        <v>#REF!</v>
      </c>
      <c r="N108" s="8" t="e">
        <f>IF(L108&lt;&gt;"",#REF!,IF(#REF!=0,"",#REF!))</f>
        <v>#REF!</v>
      </c>
      <c r="O108" s="8" t="str">
        <f>IF(SUMIFS(待上编!P:P,待上编!D:D,C108)=0,"",SUMIFS(待上编!P:P,待上编!D:D,C108))</f>
        <v/>
      </c>
      <c r="P108" s="8" t="str">
        <f>IF(SUMIFS(待上编!P:P,待上编!D:D,B108,待上编!J:J,"工勤控制数")=0,"",SUMIFS(待上编!P:P,待上编!D:D,B108,待上编!J:J,"工勤控制数"))</f>
        <v/>
      </c>
      <c r="Q108" s="8"/>
      <c r="R108" s="8"/>
      <c r="S108" s="8"/>
      <c r="T108" s="8" t="e">
        <f t="shared" si="3"/>
        <v>#REF!</v>
      </c>
      <c r="U108" s="8" t="e">
        <f>#REF!</f>
        <v>#REF!</v>
      </c>
      <c r="V108" s="8" t="e">
        <f>#REF!</f>
        <v>#REF!</v>
      </c>
    </row>
    <row r="109" ht="20.1" customHeight="1" spans="1:22">
      <c r="A109" s="115"/>
      <c r="B109" s="115"/>
      <c r="C109" s="388" t="s">
        <v>132</v>
      </c>
      <c r="D109" s="8" t="e">
        <f>#REF!</f>
        <v>#REF!</v>
      </c>
      <c r="E109" s="8" t="e">
        <f>IF(#REF!=0,"",#REF!)</f>
        <v>#REF!</v>
      </c>
      <c r="F109" s="8" t="e">
        <f>IF(#REF!=0,"",#REF!)</f>
        <v>#REF!</v>
      </c>
      <c r="G109" s="8" t="e">
        <f>#REF!</f>
        <v>#REF!</v>
      </c>
      <c r="H109" s="8" t="e">
        <f>#REF!</f>
        <v>#REF!</v>
      </c>
      <c r="I109" s="8" t="e">
        <f>IF(#REF!=0,"",#REF!)</f>
        <v>#REF!</v>
      </c>
      <c r="J109" s="8" t="e">
        <f>IF(I109&lt;&gt;"",#REF!,IF(#REF!=0,"",#REF!))</f>
        <v>#REF!</v>
      </c>
      <c r="K109" s="8" t="e">
        <f>IF(I109&lt;&gt;"",#REF!,IF(#REF!=0,"",#REF!))</f>
        <v>#REF!</v>
      </c>
      <c r="L109" s="8" t="e">
        <f>IF(#REF!=0,"",#REF!)</f>
        <v>#REF!</v>
      </c>
      <c r="M109" s="8" t="e">
        <f>IF(L109&lt;&gt;"",#REF!,IF(#REF!=0,"",#REF!))</f>
        <v>#REF!</v>
      </c>
      <c r="N109" s="8" t="e">
        <f>IF(L109&lt;&gt;"",#REF!,IF(#REF!=0,"",#REF!))</f>
        <v>#REF!</v>
      </c>
      <c r="O109" s="8" t="str">
        <f>IF(SUMIFS(待上编!P:P,待上编!D:D,C109)=0,"",SUMIFS(待上编!P:P,待上编!D:D,C109))</f>
        <v/>
      </c>
      <c r="P109" s="8" t="str">
        <f>IF(SUMIFS(待上编!P:P,待上编!D:D,B109,待上编!J:J,"工勤控制数")=0,"",SUMIFS(待上编!P:P,待上编!D:D,B109,待上编!J:J,"工勤控制数"))</f>
        <v/>
      </c>
      <c r="Q109" s="8"/>
      <c r="R109" s="8"/>
      <c r="S109" s="8"/>
      <c r="T109" s="8" t="e">
        <f t="shared" si="3"/>
        <v>#REF!</v>
      </c>
      <c r="U109" s="8" t="e">
        <f>#REF!</f>
        <v>#REF!</v>
      </c>
      <c r="V109" s="8" t="e">
        <f>#REF!</f>
        <v>#REF!</v>
      </c>
    </row>
    <row r="110" ht="20.1" customHeight="1" spans="1:22">
      <c r="A110" s="115"/>
      <c r="B110" s="115"/>
      <c r="C110" s="388" t="s">
        <v>133</v>
      </c>
      <c r="D110" s="8" t="e">
        <f>#REF!</f>
        <v>#REF!</v>
      </c>
      <c r="E110" s="8" t="e">
        <f>IF(#REF!=0,"",#REF!)</f>
        <v>#REF!</v>
      </c>
      <c r="F110" s="8" t="e">
        <f>IF(#REF!=0,"",#REF!)</f>
        <v>#REF!</v>
      </c>
      <c r="G110" s="8" t="e">
        <f>#REF!</f>
        <v>#REF!</v>
      </c>
      <c r="H110" s="8" t="e">
        <f>#REF!</f>
        <v>#REF!</v>
      </c>
      <c r="I110" s="8" t="e">
        <f>IF(#REF!=0,"",#REF!)</f>
        <v>#REF!</v>
      </c>
      <c r="J110" s="8" t="e">
        <f>IF(I110&lt;&gt;"",#REF!,IF(#REF!=0,"",#REF!))</f>
        <v>#REF!</v>
      </c>
      <c r="K110" s="8" t="e">
        <f>IF(I110&lt;&gt;"",#REF!,IF(#REF!=0,"",#REF!))</f>
        <v>#REF!</v>
      </c>
      <c r="L110" s="8" t="e">
        <f>IF(#REF!=0,"",#REF!)</f>
        <v>#REF!</v>
      </c>
      <c r="M110" s="8" t="e">
        <f>IF(L110&lt;&gt;"",#REF!,IF(#REF!=0,"",#REF!))</f>
        <v>#REF!</v>
      </c>
      <c r="N110" s="8" t="e">
        <f>IF(L110&lt;&gt;"",#REF!,IF(#REF!=0,"",#REF!))</f>
        <v>#REF!</v>
      </c>
      <c r="O110" s="8" t="str">
        <f>IF(SUMIFS(待上编!P:P,待上编!D:D,C110)=0,"",SUMIFS(待上编!P:P,待上编!D:D,C110))</f>
        <v/>
      </c>
      <c r="P110" s="8" t="str">
        <f>IF(SUMIFS(待上编!P:P,待上编!D:D,B110,待上编!J:J,"工勤控制数")=0,"",SUMIFS(待上编!P:P,待上编!D:D,B110,待上编!J:J,"工勤控制数"))</f>
        <v/>
      </c>
      <c r="Q110" s="8"/>
      <c r="R110" s="8"/>
      <c r="S110" s="8">
        <f>Q110-R110</f>
        <v>0</v>
      </c>
      <c r="T110" s="8" t="e">
        <f t="shared" si="3"/>
        <v>#REF!</v>
      </c>
      <c r="U110" s="8" t="e">
        <f>#REF!</f>
        <v>#REF!</v>
      </c>
      <c r="V110" s="8" t="e">
        <f>#REF!</f>
        <v>#REF!</v>
      </c>
    </row>
    <row r="111" ht="20.1" customHeight="1" spans="1:22">
      <c r="A111" s="115"/>
      <c r="B111" s="115"/>
      <c r="C111" s="388" t="s">
        <v>134</v>
      </c>
      <c r="D111" s="8" t="e">
        <f>#REF!</f>
        <v>#REF!</v>
      </c>
      <c r="E111" s="8" t="e">
        <f>IF(#REF!=0,"",#REF!)</f>
        <v>#REF!</v>
      </c>
      <c r="F111" s="8" t="e">
        <f>IF(#REF!=0,"",#REF!)</f>
        <v>#REF!</v>
      </c>
      <c r="G111" s="8" t="e">
        <f>#REF!</f>
        <v>#REF!</v>
      </c>
      <c r="H111" s="8" t="e">
        <f>#REF!</f>
        <v>#REF!</v>
      </c>
      <c r="I111" s="8" t="e">
        <f>IF(#REF!=0,"",#REF!)</f>
        <v>#REF!</v>
      </c>
      <c r="J111" s="8" t="e">
        <f>IF(I111&lt;&gt;"",#REF!,IF(#REF!=0,"",#REF!))</f>
        <v>#REF!</v>
      </c>
      <c r="K111" s="8" t="e">
        <f>IF(I111&lt;&gt;"",#REF!,IF(#REF!=0,"",#REF!))</f>
        <v>#REF!</v>
      </c>
      <c r="L111" s="8" t="e">
        <f>IF(#REF!=0,"",#REF!)</f>
        <v>#REF!</v>
      </c>
      <c r="M111" s="8" t="e">
        <f>IF(L111&lt;&gt;"",#REF!,IF(#REF!=0,"",#REF!))</f>
        <v>#REF!</v>
      </c>
      <c r="N111" s="8" t="e">
        <f>IF(L111&lt;&gt;"",#REF!,IF(#REF!=0,"",#REF!))</f>
        <v>#REF!</v>
      </c>
      <c r="O111" s="8" t="str">
        <f>IF(SUMIFS(待上编!P:P,待上编!D:D,C111)=0,"",SUMIFS(待上编!P:P,待上编!D:D,C111))</f>
        <v/>
      </c>
      <c r="P111" s="8" t="str">
        <f>IF(SUMIFS(待上编!P:P,待上编!D:D,B111,待上编!J:J,"工勤控制数")=0,"",SUMIFS(待上编!P:P,待上编!D:D,B111,待上编!J:J,"工勤控制数"))</f>
        <v/>
      </c>
      <c r="Q111" s="8"/>
      <c r="R111" s="8"/>
      <c r="S111" s="8"/>
      <c r="T111" s="8" t="e">
        <f t="shared" si="3"/>
        <v>#REF!</v>
      </c>
      <c r="U111" s="8" t="e">
        <f>#REF!</f>
        <v>#REF!</v>
      </c>
      <c r="V111" s="8" t="e">
        <f>#REF!</f>
        <v>#REF!</v>
      </c>
    </row>
    <row r="112" ht="20.1" customHeight="1" spans="1:22">
      <c r="A112" s="115"/>
      <c r="B112" s="115"/>
      <c r="C112" s="388" t="s">
        <v>135</v>
      </c>
      <c r="D112" s="8" t="e">
        <f>#REF!</f>
        <v>#REF!</v>
      </c>
      <c r="E112" s="8" t="e">
        <f>IF(#REF!=0,"",#REF!)</f>
        <v>#REF!</v>
      </c>
      <c r="F112" s="8" t="e">
        <f>IF(#REF!=0,"",#REF!)</f>
        <v>#REF!</v>
      </c>
      <c r="G112" s="8" t="e">
        <f>#REF!</f>
        <v>#REF!</v>
      </c>
      <c r="H112" s="8" t="e">
        <f>#REF!</f>
        <v>#REF!</v>
      </c>
      <c r="I112" s="8" t="e">
        <f>IF(#REF!=0,"",#REF!)</f>
        <v>#REF!</v>
      </c>
      <c r="J112" s="8" t="e">
        <f>IF(I112&lt;&gt;"",#REF!,IF(#REF!=0,"",#REF!))</f>
        <v>#REF!</v>
      </c>
      <c r="K112" s="8" t="e">
        <f>IF(I112&lt;&gt;"",#REF!,IF(#REF!=0,"",#REF!))</f>
        <v>#REF!</v>
      </c>
      <c r="L112" s="8" t="e">
        <f>IF(#REF!=0,"",#REF!)</f>
        <v>#REF!</v>
      </c>
      <c r="M112" s="8" t="e">
        <f>IF(L112&lt;&gt;"",#REF!,IF(#REF!=0,"",#REF!))</f>
        <v>#REF!</v>
      </c>
      <c r="N112" s="8" t="e">
        <f>IF(L112&lt;&gt;"",#REF!,IF(#REF!=0,"",#REF!))</f>
        <v>#REF!</v>
      </c>
      <c r="O112" s="8" t="str">
        <f>IF(SUMIFS(待上编!P:P,待上编!D:D,C112)=0,"",SUMIFS(待上编!P:P,待上编!D:D,C112))</f>
        <v/>
      </c>
      <c r="P112" s="8" t="str">
        <f>IF(SUMIFS(待上编!P:P,待上编!D:D,B112,待上编!J:J,"工勤控制数")=0,"",SUMIFS(待上编!P:P,待上编!D:D,B112,待上编!J:J,"工勤控制数"))</f>
        <v/>
      </c>
      <c r="Q112" s="8"/>
      <c r="R112" s="8"/>
      <c r="S112" s="8"/>
      <c r="T112" s="8" t="e">
        <f t="shared" si="3"/>
        <v>#REF!</v>
      </c>
      <c r="U112" s="8" t="e">
        <f>#REF!</f>
        <v>#REF!</v>
      </c>
      <c r="V112" s="8" t="e">
        <f>#REF!</f>
        <v>#REF!</v>
      </c>
    </row>
    <row r="113" ht="20.1" customHeight="1" spans="1:22">
      <c r="A113" s="115"/>
      <c r="B113" s="115"/>
      <c r="C113" s="388" t="s">
        <v>136</v>
      </c>
      <c r="D113" s="8" t="e">
        <f>#REF!</f>
        <v>#REF!</v>
      </c>
      <c r="E113" s="8" t="e">
        <f>IF(#REF!=0,"",#REF!)</f>
        <v>#REF!</v>
      </c>
      <c r="F113" s="8" t="e">
        <f>IF(#REF!=0,"",#REF!)</f>
        <v>#REF!</v>
      </c>
      <c r="G113" s="8" t="e">
        <f>#REF!</f>
        <v>#REF!</v>
      </c>
      <c r="H113" s="8" t="e">
        <f>#REF!</f>
        <v>#REF!</v>
      </c>
      <c r="I113" s="8" t="e">
        <f>IF(#REF!=0,"",#REF!)</f>
        <v>#REF!</v>
      </c>
      <c r="J113" s="8" t="e">
        <f>IF(I113&lt;&gt;"",#REF!,IF(#REF!=0,"",#REF!))</f>
        <v>#REF!</v>
      </c>
      <c r="K113" s="8" t="e">
        <f>IF(I113&lt;&gt;"",#REF!,IF(#REF!=0,"",#REF!))</f>
        <v>#REF!</v>
      </c>
      <c r="L113" s="8" t="e">
        <f>IF(#REF!=0,"",#REF!)</f>
        <v>#REF!</v>
      </c>
      <c r="M113" s="8" t="e">
        <f>IF(L113&lt;&gt;"",#REF!,IF(#REF!=0,"",#REF!))</f>
        <v>#REF!</v>
      </c>
      <c r="N113" s="8" t="e">
        <f>IF(L113&lt;&gt;"",#REF!,IF(#REF!=0,"",#REF!))</f>
        <v>#REF!</v>
      </c>
      <c r="O113" s="8" t="str">
        <f>IF(SUMIFS(待上编!P:P,待上编!D:D,C113)=0,"",SUMIFS(待上编!P:P,待上编!D:D,C113))</f>
        <v/>
      </c>
      <c r="P113" s="8" t="str">
        <f>IF(SUMIFS(待上编!P:P,待上编!D:D,B113,待上编!J:J,"工勤控制数")=0,"",SUMIFS(待上编!P:P,待上编!D:D,B113,待上编!J:J,"工勤控制数"))</f>
        <v/>
      </c>
      <c r="Q113" s="8"/>
      <c r="R113" s="8"/>
      <c r="S113" s="8"/>
      <c r="T113" s="8" t="e">
        <f t="shared" si="3"/>
        <v>#REF!</v>
      </c>
      <c r="U113" s="8" t="e">
        <f>#REF!</f>
        <v>#REF!</v>
      </c>
      <c r="V113" s="8" t="e">
        <f>#REF!</f>
        <v>#REF!</v>
      </c>
    </row>
    <row r="114" ht="20.1" customHeight="1" spans="1:22">
      <c r="A114" s="115"/>
      <c r="B114" s="115"/>
      <c r="C114" s="388" t="s">
        <v>137</v>
      </c>
      <c r="D114" s="8" t="e">
        <f>#REF!</f>
        <v>#REF!</v>
      </c>
      <c r="E114" s="8" t="e">
        <f>IF(#REF!=0,"",#REF!)</f>
        <v>#REF!</v>
      </c>
      <c r="F114" s="8" t="e">
        <f>IF(#REF!=0,"",#REF!)</f>
        <v>#REF!</v>
      </c>
      <c r="G114" s="8" t="e">
        <f>#REF!</f>
        <v>#REF!</v>
      </c>
      <c r="H114" s="8" t="e">
        <f>#REF!</f>
        <v>#REF!</v>
      </c>
      <c r="I114" s="8" t="e">
        <f>IF(#REF!=0,"",#REF!)</f>
        <v>#REF!</v>
      </c>
      <c r="J114" s="8" t="e">
        <f>IF(I114&lt;&gt;"",#REF!,IF(#REF!=0,"",#REF!))</f>
        <v>#REF!</v>
      </c>
      <c r="K114" s="8" t="e">
        <f>IF(I114&lt;&gt;"",#REF!,IF(#REF!=0,"",#REF!))</f>
        <v>#REF!</v>
      </c>
      <c r="L114" s="8" t="e">
        <f>IF(#REF!=0,"",#REF!)</f>
        <v>#REF!</v>
      </c>
      <c r="M114" s="8" t="e">
        <f>IF(L114&lt;&gt;"",#REF!,IF(#REF!=0,"",#REF!))</f>
        <v>#REF!</v>
      </c>
      <c r="N114" s="8" t="e">
        <f>IF(L114&lt;&gt;"",#REF!,IF(#REF!=0,"",#REF!))</f>
        <v>#REF!</v>
      </c>
      <c r="O114" s="8" t="str">
        <f>IF(SUMIFS(待上编!P:P,待上编!D:D,C114)=0,"",SUMIFS(待上编!P:P,待上编!D:D,C114))</f>
        <v/>
      </c>
      <c r="P114" s="8" t="str">
        <f>IF(SUMIFS(待上编!P:P,待上编!D:D,B114,待上编!J:J,"工勤控制数")=0,"",SUMIFS(待上编!P:P,待上编!D:D,B114,待上编!J:J,"工勤控制数"))</f>
        <v/>
      </c>
      <c r="Q114" s="8"/>
      <c r="R114" s="8"/>
      <c r="S114" s="8"/>
      <c r="T114" s="8" t="e">
        <f t="shared" si="3"/>
        <v>#REF!</v>
      </c>
      <c r="U114" s="8" t="e">
        <f>#REF!</f>
        <v>#REF!</v>
      </c>
      <c r="V114" s="8" t="e">
        <f>#REF!</f>
        <v>#REF!</v>
      </c>
    </row>
    <row r="115" ht="20.1" customHeight="1" spans="1:22">
      <c r="A115" s="115"/>
      <c r="B115" s="115"/>
      <c r="C115" s="388" t="s">
        <v>138</v>
      </c>
      <c r="D115" s="8" t="e">
        <f>#REF!</f>
        <v>#REF!</v>
      </c>
      <c r="E115" s="8" t="e">
        <f>IF(#REF!=0,"",#REF!)</f>
        <v>#REF!</v>
      </c>
      <c r="F115" s="8" t="e">
        <f>IF(#REF!=0,"",#REF!)</f>
        <v>#REF!</v>
      </c>
      <c r="G115" s="8" t="e">
        <f>#REF!</f>
        <v>#REF!</v>
      </c>
      <c r="H115" s="8" t="e">
        <f>#REF!</f>
        <v>#REF!</v>
      </c>
      <c r="I115" s="8" t="e">
        <f>IF(#REF!=0,"",#REF!)</f>
        <v>#REF!</v>
      </c>
      <c r="J115" s="8" t="e">
        <f>IF(I115&lt;&gt;"",#REF!,IF(#REF!=0,"",#REF!))</f>
        <v>#REF!</v>
      </c>
      <c r="K115" s="8" t="e">
        <f>IF(I115&lt;&gt;"",#REF!,IF(#REF!=0,"",#REF!))</f>
        <v>#REF!</v>
      </c>
      <c r="L115" s="8" t="e">
        <f>IF(#REF!=0,"",#REF!)</f>
        <v>#REF!</v>
      </c>
      <c r="M115" s="8" t="e">
        <f>IF(L115&lt;&gt;"",#REF!,IF(#REF!=0,"",#REF!))</f>
        <v>#REF!</v>
      </c>
      <c r="N115" s="8" t="e">
        <f>IF(L115&lt;&gt;"",#REF!,IF(#REF!=0,"",#REF!))</f>
        <v>#REF!</v>
      </c>
      <c r="O115" s="8" t="str">
        <f>IF(SUMIFS(待上编!P:P,待上编!D:D,C115)=0,"",SUMIFS(待上编!P:P,待上编!D:D,C115))</f>
        <v/>
      </c>
      <c r="P115" s="8" t="str">
        <f>IF(SUMIFS(待上编!P:P,待上编!D:D,B115,待上编!J:J,"工勤控制数")=0,"",SUMIFS(待上编!P:P,待上编!D:D,B115,待上编!J:J,"工勤控制数"))</f>
        <v/>
      </c>
      <c r="Q115" s="8">
        <v>2</v>
      </c>
      <c r="R115" s="8">
        <v>0</v>
      </c>
      <c r="S115" s="8">
        <f>Q115-R115</f>
        <v>2</v>
      </c>
      <c r="T115" s="8" t="e">
        <f t="shared" si="3"/>
        <v>#REF!</v>
      </c>
      <c r="U115" s="8" t="e">
        <f>#REF!</f>
        <v>#REF!</v>
      </c>
      <c r="V115" s="8" t="e">
        <f>#REF!</f>
        <v>#REF!</v>
      </c>
    </row>
    <row r="116" spans="1:23">
      <c r="A116" s="115" t="s">
        <v>139</v>
      </c>
      <c r="B116" s="388" t="s">
        <v>139</v>
      </c>
      <c r="C116" s="388" t="s">
        <v>139</v>
      </c>
      <c r="D116" s="8" t="e">
        <f>#REF!</f>
        <v>#REF!</v>
      </c>
      <c r="E116" s="8" t="e">
        <f>IF(#REF!=0,"",#REF!)</f>
        <v>#REF!</v>
      </c>
      <c r="F116" s="8" t="e">
        <f>IF(#REF!=0,"",#REF!)</f>
        <v>#REF!</v>
      </c>
      <c r="G116" s="8" t="e">
        <f>#REF!</f>
        <v>#REF!</v>
      </c>
      <c r="H116" s="8" t="e">
        <f>#REF!</f>
        <v>#REF!</v>
      </c>
      <c r="I116" s="8" t="e">
        <f>IF(#REF!=0,"",#REF!)</f>
        <v>#REF!</v>
      </c>
      <c r="J116" s="8" t="e">
        <f>IF(I116&lt;&gt;"",#REF!,IF(#REF!=0,"",#REF!))</f>
        <v>#REF!</v>
      </c>
      <c r="K116" s="8" t="e">
        <f>IF(I116&lt;&gt;"",#REF!,IF(#REF!=0,"",#REF!))</f>
        <v>#REF!</v>
      </c>
      <c r="L116" s="8" t="e">
        <f>IF(#REF!=0,"",#REF!)</f>
        <v>#REF!</v>
      </c>
      <c r="M116" s="8" t="e">
        <f>IF(L116&lt;&gt;"",#REF!,IF(#REF!=0,"",#REF!))</f>
        <v>#REF!</v>
      </c>
      <c r="N116" s="8" t="e">
        <f>IF(L116&lt;&gt;"",#REF!,IF(#REF!=0,"",#REF!))</f>
        <v>#REF!</v>
      </c>
      <c r="O116" s="8" t="str">
        <f>IF(SUMIFS(待上编!P:P,待上编!D:D,C116)=0,"",SUMIFS(待上编!P:P,待上编!D:D,C116))</f>
        <v/>
      </c>
      <c r="P116" s="8" t="str">
        <f>IF(SUMIFS(待上编!P:P,待上编!D:D,B116,待上编!J:J,"工勤控制数")=0,"",SUMIFS(待上编!P:P,待上编!D:D,B116,待上编!J:J,"工勤控制数"))</f>
        <v/>
      </c>
      <c r="Q116" s="8">
        <v>10</v>
      </c>
      <c r="R116" s="8">
        <v>6</v>
      </c>
      <c r="S116" s="8">
        <f>Q116-R116</f>
        <v>4</v>
      </c>
      <c r="T116" s="8" t="e">
        <f t="shared" si="3"/>
        <v>#REF!</v>
      </c>
      <c r="U116" s="8" t="e">
        <f>#REF!</f>
        <v>#REF!</v>
      </c>
      <c r="V116" s="8" t="e">
        <f>#REF!</f>
        <v>#REF!</v>
      </c>
      <c r="W116" t="s">
        <v>140</v>
      </c>
    </row>
    <row r="117" ht="20.1" customHeight="1" spans="1:22">
      <c r="A117" s="115" t="s">
        <v>139</v>
      </c>
      <c r="B117" s="115">
        <v>1</v>
      </c>
      <c r="C117" s="388" t="s">
        <v>141</v>
      </c>
      <c r="D117" s="8" t="e">
        <f>#REF!</f>
        <v>#REF!</v>
      </c>
      <c r="E117" s="8" t="e">
        <f>IF(#REF!=0,"",#REF!)</f>
        <v>#REF!</v>
      </c>
      <c r="F117" s="8" t="e">
        <f>IF(#REF!=0,"",#REF!)</f>
        <v>#REF!</v>
      </c>
      <c r="G117" s="8" t="e">
        <f>#REF!</f>
        <v>#REF!</v>
      </c>
      <c r="H117" s="8" t="e">
        <f>#REF!</f>
        <v>#REF!</v>
      </c>
      <c r="I117" s="8" t="e">
        <f>IF(#REF!=0,"",#REF!)</f>
        <v>#REF!</v>
      </c>
      <c r="J117" s="8" t="e">
        <f>IF(I117&lt;&gt;"",#REF!,IF(#REF!=0,"",#REF!))</f>
        <v>#REF!</v>
      </c>
      <c r="K117" s="8" t="e">
        <f>IF(I117&lt;&gt;"",#REF!,IF(#REF!=0,"",#REF!))</f>
        <v>#REF!</v>
      </c>
      <c r="L117" s="8" t="e">
        <f>IF(#REF!=0,"",#REF!)</f>
        <v>#REF!</v>
      </c>
      <c r="M117" s="8" t="e">
        <f>IF(L117&lt;&gt;"",#REF!,IF(#REF!=0,"",#REF!))</f>
        <v>#REF!</v>
      </c>
      <c r="N117" s="8" t="e">
        <f>IF(L117&lt;&gt;"",#REF!,IF(#REF!=0,"",#REF!))</f>
        <v>#REF!</v>
      </c>
      <c r="O117" s="8" t="str">
        <f>IF(SUMIFS(待上编!P:P,待上编!D:D,C117)=0,"",SUMIFS(待上编!P:P,待上编!D:D,C117))</f>
        <v/>
      </c>
      <c r="P117" s="8" t="str">
        <f>IF(SUMIFS(待上编!P:P,待上编!D:D,B117,待上编!J:J,"工勤控制数")=0,"",SUMIFS(待上编!P:P,待上编!D:D,B117,待上编!J:J,"工勤控制数"))</f>
        <v/>
      </c>
      <c r="Q117" s="8"/>
      <c r="R117" s="8"/>
      <c r="S117" s="8"/>
      <c r="T117" s="8" t="e">
        <f t="shared" si="3"/>
        <v>#REF!</v>
      </c>
      <c r="U117" s="8" t="e">
        <f>#REF!</f>
        <v>#REF!</v>
      </c>
      <c r="V117" s="8" t="e">
        <f>#REF!</f>
        <v>#REF!</v>
      </c>
    </row>
    <row r="118" ht="20.1" customHeight="1" spans="1:22">
      <c r="A118" s="115" t="s">
        <v>139</v>
      </c>
      <c r="B118" s="115">
        <v>2</v>
      </c>
      <c r="C118" s="388" t="s">
        <v>142</v>
      </c>
      <c r="D118" s="8" t="e">
        <f>#REF!</f>
        <v>#REF!</v>
      </c>
      <c r="E118" s="8" t="e">
        <f>IF(#REF!=0,"",#REF!)</f>
        <v>#REF!</v>
      </c>
      <c r="F118" s="8" t="e">
        <f>IF(#REF!=0,"",#REF!)</f>
        <v>#REF!</v>
      </c>
      <c r="G118" s="8" t="e">
        <f>#REF!</f>
        <v>#REF!</v>
      </c>
      <c r="H118" s="8" t="e">
        <f>#REF!</f>
        <v>#REF!</v>
      </c>
      <c r="I118" s="8" t="e">
        <f>IF(#REF!=0,"",#REF!)</f>
        <v>#REF!</v>
      </c>
      <c r="J118" s="8" t="e">
        <f>IF(I118&lt;&gt;"",#REF!,IF(#REF!=0,"",#REF!))</f>
        <v>#REF!</v>
      </c>
      <c r="K118" s="8" t="e">
        <f>IF(I118&lt;&gt;"",#REF!,IF(#REF!=0,"",#REF!))</f>
        <v>#REF!</v>
      </c>
      <c r="L118" s="8" t="e">
        <f>IF(#REF!=0,"",#REF!)</f>
        <v>#REF!</v>
      </c>
      <c r="M118" s="8" t="e">
        <f>IF(L118&lt;&gt;"",#REF!,IF(#REF!=0,"",#REF!))</f>
        <v>#REF!</v>
      </c>
      <c r="N118" s="8" t="e">
        <f>IF(L118&lt;&gt;"",#REF!,IF(#REF!=0,"",#REF!))</f>
        <v>#REF!</v>
      </c>
      <c r="O118" s="8" t="str">
        <f>IF(SUMIFS(待上编!P:P,待上编!D:D,C118)=0,"",SUMIFS(待上编!P:P,待上编!D:D,C118))</f>
        <v/>
      </c>
      <c r="P118" s="8" t="str">
        <f>IF(SUMIFS(待上编!P:P,待上编!D:D,B118,待上编!J:J,"工勤控制数")=0,"",SUMIFS(待上编!P:P,待上编!D:D,B118,待上编!J:J,"工勤控制数"))</f>
        <v/>
      </c>
      <c r="Q118" s="8"/>
      <c r="R118" s="8"/>
      <c r="S118" s="8">
        <f>Q118-R118</f>
        <v>0</v>
      </c>
      <c r="T118" s="8" t="e">
        <f t="shared" si="3"/>
        <v>#REF!</v>
      </c>
      <c r="U118" s="8" t="e">
        <f>#REF!</f>
        <v>#REF!</v>
      </c>
      <c r="V118" s="8" t="e">
        <f>#REF!</f>
        <v>#REF!</v>
      </c>
    </row>
    <row r="119" ht="20.1" customHeight="1" spans="1:22">
      <c r="A119" s="115" t="s">
        <v>139</v>
      </c>
      <c r="B119" s="115">
        <v>3</v>
      </c>
      <c r="C119" s="388" t="s">
        <v>143</v>
      </c>
      <c r="D119" s="8" t="e">
        <f>#REF!</f>
        <v>#REF!</v>
      </c>
      <c r="E119" s="8" t="e">
        <f>IF(#REF!=0,"",#REF!)</f>
        <v>#REF!</v>
      </c>
      <c r="F119" s="8" t="e">
        <f>IF(#REF!=0,"",#REF!)</f>
        <v>#REF!</v>
      </c>
      <c r="G119" s="8" t="e">
        <f>#REF!</f>
        <v>#REF!</v>
      </c>
      <c r="H119" s="8" t="e">
        <f>#REF!</f>
        <v>#REF!</v>
      </c>
      <c r="I119" s="8" t="e">
        <f>IF(#REF!=0,"",#REF!)</f>
        <v>#REF!</v>
      </c>
      <c r="J119" s="8" t="e">
        <f>IF(I119&lt;&gt;"",#REF!,IF(#REF!=0,"",#REF!))</f>
        <v>#REF!</v>
      </c>
      <c r="K119" s="8" t="e">
        <f>IF(I119&lt;&gt;"",#REF!,IF(#REF!=0,"",#REF!))</f>
        <v>#REF!</v>
      </c>
      <c r="L119" s="8" t="e">
        <f>IF(#REF!=0,"",#REF!)</f>
        <v>#REF!</v>
      </c>
      <c r="M119" s="8" t="e">
        <f>IF(L119&lt;&gt;"",#REF!,IF(#REF!=0,"",#REF!))</f>
        <v>#REF!</v>
      </c>
      <c r="N119" s="8" t="e">
        <f>IF(L119&lt;&gt;"",#REF!,IF(#REF!=0,"",#REF!))</f>
        <v>#REF!</v>
      </c>
      <c r="O119" s="8" t="str">
        <f>IF(SUMIFS(待上编!P:P,待上编!D:D,C119)=0,"",SUMIFS(待上编!P:P,待上编!D:D,C119))</f>
        <v/>
      </c>
      <c r="P119" s="8" t="str">
        <f>IF(SUMIFS(待上编!P:P,待上编!D:D,B119,待上编!J:J,"工勤控制数")=0,"",SUMIFS(待上编!P:P,待上编!D:D,B119,待上编!J:J,"工勤控制数"))</f>
        <v/>
      </c>
      <c r="Q119" s="8"/>
      <c r="R119" s="8"/>
      <c r="S119" s="8">
        <f>Q119-R119</f>
        <v>0</v>
      </c>
      <c r="T119" s="8" t="e">
        <f t="shared" si="3"/>
        <v>#REF!</v>
      </c>
      <c r="U119" s="8" t="e">
        <f>#REF!</f>
        <v>#REF!</v>
      </c>
      <c r="V119" s="8" t="e">
        <f>#REF!</f>
        <v>#REF!</v>
      </c>
    </row>
    <row r="120" ht="20.1" customHeight="1" spans="1:22">
      <c r="A120" s="115" t="s">
        <v>139</v>
      </c>
      <c r="B120" s="115">
        <v>4</v>
      </c>
      <c r="C120" s="388" t="s">
        <v>144</v>
      </c>
      <c r="D120" s="8" t="e">
        <f>#REF!</f>
        <v>#REF!</v>
      </c>
      <c r="E120" s="8" t="e">
        <f>IF(#REF!=0,"",#REF!)</f>
        <v>#REF!</v>
      </c>
      <c r="F120" s="8" t="e">
        <f>IF(#REF!=0,"",#REF!)</f>
        <v>#REF!</v>
      </c>
      <c r="G120" s="8" t="e">
        <f>#REF!</f>
        <v>#REF!</v>
      </c>
      <c r="H120" s="8" t="e">
        <f>#REF!</f>
        <v>#REF!</v>
      </c>
      <c r="I120" s="8" t="e">
        <f>IF(#REF!=0,"",#REF!)</f>
        <v>#REF!</v>
      </c>
      <c r="J120" s="8" t="e">
        <f>IF(I120&lt;&gt;"",#REF!,IF(#REF!=0,"",#REF!))</f>
        <v>#REF!</v>
      </c>
      <c r="K120" s="8" t="e">
        <f>IF(I120&lt;&gt;"",#REF!,IF(#REF!=0,"",#REF!))</f>
        <v>#REF!</v>
      </c>
      <c r="L120" s="8" t="e">
        <f>IF(#REF!=0,"",#REF!)</f>
        <v>#REF!</v>
      </c>
      <c r="M120" s="8" t="e">
        <f>IF(L120&lt;&gt;"",#REF!,IF(#REF!=0,"",#REF!))</f>
        <v>#REF!</v>
      </c>
      <c r="N120" s="8" t="e">
        <f>IF(L120&lt;&gt;"",#REF!,IF(#REF!=0,"",#REF!))</f>
        <v>#REF!</v>
      </c>
      <c r="O120" s="8" t="str">
        <f>IF(SUMIFS(待上编!P:P,待上编!D:D,C120)=0,"",SUMIFS(待上编!P:P,待上编!D:D,C120))</f>
        <v/>
      </c>
      <c r="P120" s="8" t="str">
        <f>IF(SUMIFS(待上编!P:P,待上编!D:D,B120,待上编!J:J,"工勤控制数")=0,"",SUMIFS(待上编!P:P,待上编!D:D,B120,待上编!J:J,"工勤控制数"))</f>
        <v/>
      </c>
      <c r="Q120" s="8"/>
      <c r="R120" s="8"/>
      <c r="S120" s="8">
        <f>Q120-R120</f>
        <v>0</v>
      </c>
      <c r="T120" s="8" t="e">
        <f t="shared" si="3"/>
        <v>#REF!</v>
      </c>
      <c r="U120" s="8" t="e">
        <f>#REF!</f>
        <v>#REF!</v>
      </c>
      <c r="V120" s="8" t="e">
        <f>#REF!</f>
        <v>#REF!</v>
      </c>
    </row>
    <row r="121" ht="20.1" customHeight="1" spans="1:22">
      <c r="A121" s="115" t="s">
        <v>139</v>
      </c>
      <c r="B121" s="115">
        <v>5</v>
      </c>
      <c r="C121" s="388" t="s">
        <v>145</v>
      </c>
      <c r="D121" s="8" t="e">
        <f>#REF!</f>
        <v>#REF!</v>
      </c>
      <c r="E121" s="8" t="e">
        <f>IF(#REF!=0,"",#REF!)</f>
        <v>#REF!</v>
      </c>
      <c r="F121" s="8" t="e">
        <f>IF(#REF!=0,"",#REF!)</f>
        <v>#REF!</v>
      </c>
      <c r="G121" s="8" t="e">
        <f>#REF!</f>
        <v>#REF!</v>
      </c>
      <c r="H121" s="8" t="e">
        <f>#REF!</f>
        <v>#REF!</v>
      </c>
      <c r="I121" s="8" t="e">
        <f>IF(#REF!=0,"",#REF!)</f>
        <v>#REF!</v>
      </c>
      <c r="J121" s="8" t="e">
        <f>IF(I121&lt;&gt;"",#REF!,IF(#REF!=0,"",#REF!))</f>
        <v>#REF!</v>
      </c>
      <c r="K121" s="8" t="e">
        <f>IF(I121&lt;&gt;"",#REF!,IF(#REF!=0,"",#REF!))</f>
        <v>#REF!</v>
      </c>
      <c r="L121" s="8" t="e">
        <f>IF(#REF!=0,"",#REF!)</f>
        <v>#REF!</v>
      </c>
      <c r="M121" s="8" t="e">
        <f>IF(L121&lt;&gt;"",#REF!,IF(#REF!=0,"",#REF!))</f>
        <v>#REF!</v>
      </c>
      <c r="N121" s="8" t="e">
        <f>IF(L121&lt;&gt;"",#REF!,IF(#REF!=0,"",#REF!))</f>
        <v>#REF!</v>
      </c>
      <c r="O121" s="8" t="str">
        <f>IF(SUMIFS(待上编!P:P,待上编!D:D,C121)=0,"",SUMIFS(待上编!P:P,待上编!D:D,C121))</f>
        <v/>
      </c>
      <c r="P121" s="8" t="str">
        <f>IF(SUMIFS(待上编!P:P,待上编!D:D,B121,待上编!J:J,"工勤控制数")=0,"",SUMIFS(待上编!P:P,待上编!D:D,B121,待上编!J:J,"工勤控制数"))</f>
        <v/>
      </c>
      <c r="Q121" s="8"/>
      <c r="R121" s="8"/>
      <c r="S121" s="8"/>
      <c r="T121" s="8" t="e">
        <f t="shared" si="3"/>
        <v>#REF!</v>
      </c>
      <c r="U121" s="8" t="e">
        <f>#REF!</f>
        <v>#REF!</v>
      </c>
      <c r="V121" s="8" t="e">
        <f>#REF!</f>
        <v>#REF!</v>
      </c>
    </row>
    <row r="122" ht="20.1" customHeight="1" spans="1:22">
      <c r="A122" s="115" t="s">
        <v>139</v>
      </c>
      <c r="B122" s="115">
        <v>6</v>
      </c>
      <c r="C122" s="388" t="s">
        <v>146</v>
      </c>
      <c r="D122" s="8" t="e">
        <f>#REF!</f>
        <v>#REF!</v>
      </c>
      <c r="E122" s="8" t="e">
        <f>IF(#REF!=0,"",#REF!)</f>
        <v>#REF!</v>
      </c>
      <c r="F122" s="8" t="e">
        <f>IF(#REF!=0,"",#REF!)</f>
        <v>#REF!</v>
      </c>
      <c r="G122" s="8" t="e">
        <f>#REF!</f>
        <v>#REF!</v>
      </c>
      <c r="H122" s="8" t="e">
        <f>#REF!</f>
        <v>#REF!</v>
      </c>
      <c r="I122" s="8" t="e">
        <f>IF(#REF!=0,"",#REF!)</f>
        <v>#REF!</v>
      </c>
      <c r="J122" s="8" t="e">
        <f>IF(I122&lt;&gt;"",#REF!,IF(#REF!=0,"",#REF!))</f>
        <v>#REF!</v>
      </c>
      <c r="K122" s="8" t="e">
        <f>IF(I122&lt;&gt;"",#REF!,IF(#REF!=0,"",#REF!))</f>
        <v>#REF!</v>
      </c>
      <c r="L122" s="8" t="e">
        <f>IF(#REF!=0,"",#REF!)</f>
        <v>#REF!</v>
      </c>
      <c r="M122" s="8" t="e">
        <f>IF(L122&lt;&gt;"",#REF!,IF(#REF!=0,"",#REF!))</f>
        <v>#REF!</v>
      </c>
      <c r="N122" s="8" t="e">
        <f>IF(L122&lt;&gt;"",#REF!,IF(#REF!=0,"",#REF!))</f>
        <v>#REF!</v>
      </c>
      <c r="O122" s="8" t="str">
        <f>IF(SUMIFS(待上编!P:P,待上编!D:D,C122)=0,"",SUMIFS(待上编!P:P,待上编!D:D,C122))</f>
        <v/>
      </c>
      <c r="P122" s="8" t="str">
        <f>IF(SUMIFS(待上编!P:P,待上编!D:D,B122,待上编!J:J,"工勤控制数")=0,"",SUMIFS(待上编!P:P,待上编!D:D,B122,待上编!J:J,"工勤控制数"))</f>
        <v/>
      </c>
      <c r="Q122" s="8"/>
      <c r="R122" s="8"/>
      <c r="S122" s="8">
        <f>Q122-R122</f>
        <v>0</v>
      </c>
      <c r="T122" s="8" t="e">
        <f t="shared" si="3"/>
        <v>#REF!</v>
      </c>
      <c r="U122" s="8" t="e">
        <f>#REF!</f>
        <v>#REF!</v>
      </c>
      <c r="V122" s="8" t="e">
        <f>#REF!</f>
        <v>#REF!</v>
      </c>
    </row>
    <row r="123" ht="20.1" customHeight="1" spans="1:22">
      <c r="A123" s="115" t="s">
        <v>139</v>
      </c>
      <c r="B123" s="115">
        <v>7</v>
      </c>
      <c r="C123" s="388" t="s">
        <v>147</v>
      </c>
      <c r="D123" s="8" t="e">
        <f>#REF!</f>
        <v>#REF!</v>
      </c>
      <c r="E123" s="8" t="e">
        <f>IF(#REF!=0,"",#REF!)</f>
        <v>#REF!</v>
      </c>
      <c r="F123" s="8" t="e">
        <f>IF(#REF!=0,"",#REF!)</f>
        <v>#REF!</v>
      </c>
      <c r="G123" s="8" t="e">
        <f>#REF!</f>
        <v>#REF!</v>
      </c>
      <c r="H123" s="8" t="e">
        <f>#REF!</f>
        <v>#REF!</v>
      </c>
      <c r="I123" s="8" t="e">
        <f>IF(#REF!=0,"",#REF!)</f>
        <v>#REF!</v>
      </c>
      <c r="J123" s="8" t="e">
        <f>IF(I123&lt;&gt;"",#REF!,IF(#REF!=0,"",#REF!))</f>
        <v>#REF!</v>
      </c>
      <c r="K123" s="8" t="e">
        <f>IF(I123&lt;&gt;"",#REF!,IF(#REF!=0,"",#REF!))</f>
        <v>#REF!</v>
      </c>
      <c r="L123" s="8" t="e">
        <f>IF(#REF!=0,"",#REF!)</f>
        <v>#REF!</v>
      </c>
      <c r="M123" s="8" t="e">
        <f>IF(L123&lt;&gt;"",#REF!,IF(#REF!=0,"",#REF!))</f>
        <v>#REF!</v>
      </c>
      <c r="N123" s="8" t="e">
        <f>IF(L123&lt;&gt;"",#REF!,IF(#REF!=0,"",#REF!))</f>
        <v>#REF!</v>
      </c>
      <c r="O123" s="8" t="str">
        <f>IF(SUMIFS(待上编!P:P,待上编!D:D,C123)=0,"",SUMIFS(待上编!P:P,待上编!D:D,C123))</f>
        <v/>
      </c>
      <c r="P123" s="8" t="str">
        <f>IF(SUMIFS(待上编!P:P,待上编!D:D,B123,待上编!J:J,"工勤控制数")=0,"",SUMIFS(待上编!P:P,待上编!D:D,B123,待上编!J:J,"工勤控制数"))</f>
        <v/>
      </c>
      <c r="Q123" s="8"/>
      <c r="R123" s="8"/>
      <c r="S123" s="8">
        <f>Q123-R123</f>
        <v>0</v>
      </c>
      <c r="T123" s="8" t="e">
        <f t="shared" si="3"/>
        <v>#REF!</v>
      </c>
      <c r="U123" s="8" t="e">
        <f>#REF!</f>
        <v>#REF!</v>
      </c>
      <c r="V123" s="8" t="e">
        <f>#REF!</f>
        <v>#REF!</v>
      </c>
    </row>
    <row r="124" ht="20.1" customHeight="1" spans="1:22">
      <c r="A124" s="115" t="s">
        <v>139</v>
      </c>
      <c r="B124" s="115">
        <v>8</v>
      </c>
      <c r="C124" s="388" t="s">
        <v>148</v>
      </c>
      <c r="D124" s="8" t="e">
        <f>#REF!</f>
        <v>#REF!</v>
      </c>
      <c r="E124" s="8" t="e">
        <f>IF(#REF!=0,"",#REF!)</f>
        <v>#REF!</v>
      </c>
      <c r="F124" s="8" t="e">
        <f>IF(#REF!=0,"",#REF!)</f>
        <v>#REF!</v>
      </c>
      <c r="G124" s="8" t="e">
        <f>#REF!</f>
        <v>#REF!</v>
      </c>
      <c r="H124" s="8" t="e">
        <f>#REF!</f>
        <v>#REF!</v>
      </c>
      <c r="I124" s="8" t="e">
        <f>IF(#REF!=0,"",#REF!)</f>
        <v>#REF!</v>
      </c>
      <c r="J124" s="8" t="e">
        <f>IF(I124&lt;&gt;"",#REF!,IF(#REF!=0,"",#REF!))</f>
        <v>#REF!</v>
      </c>
      <c r="K124" s="8" t="e">
        <f>IF(I124&lt;&gt;"",#REF!,IF(#REF!=0,"",#REF!))</f>
        <v>#REF!</v>
      </c>
      <c r="L124" s="8" t="e">
        <f>IF(#REF!=0,"",#REF!)</f>
        <v>#REF!</v>
      </c>
      <c r="M124" s="8" t="e">
        <f>IF(L124&lt;&gt;"",#REF!,IF(#REF!=0,"",#REF!))</f>
        <v>#REF!</v>
      </c>
      <c r="N124" s="8" t="e">
        <f>IF(L124&lt;&gt;"",#REF!,IF(#REF!=0,"",#REF!))</f>
        <v>#REF!</v>
      </c>
      <c r="O124" s="8" t="str">
        <f>IF(SUMIFS(待上编!P:P,待上编!D:D,C124)=0,"",SUMIFS(待上编!P:P,待上编!D:D,C124))</f>
        <v/>
      </c>
      <c r="P124" s="8" t="str">
        <f>IF(SUMIFS(待上编!P:P,待上编!D:D,B124,待上编!J:J,"工勤控制数")=0,"",SUMIFS(待上编!P:P,待上编!D:D,B124,待上编!J:J,"工勤控制数"))</f>
        <v/>
      </c>
      <c r="Q124" s="8"/>
      <c r="R124" s="8"/>
      <c r="S124" s="8">
        <f>Q124-R124</f>
        <v>0</v>
      </c>
      <c r="T124" s="8" t="e">
        <f t="shared" si="3"/>
        <v>#REF!</v>
      </c>
      <c r="U124" s="8" t="e">
        <f>#REF!</f>
        <v>#REF!</v>
      </c>
      <c r="V124" s="8" t="e">
        <f>#REF!</f>
        <v>#REF!</v>
      </c>
    </row>
    <row r="125" ht="20.1" customHeight="1" spans="1:22">
      <c r="A125" s="115" t="s">
        <v>139</v>
      </c>
      <c r="B125" s="115">
        <v>9</v>
      </c>
      <c r="C125" s="388" t="s">
        <v>149</v>
      </c>
      <c r="D125" s="8" t="e">
        <f>#REF!</f>
        <v>#REF!</v>
      </c>
      <c r="E125" s="8" t="e">
        <f>IF(#REF!=0,"",#REF!)</f>
        <v>#REF!</v>
      </c>
      <c r="F125" s="8" t="e">
        <f>IF(#REF!=0,"",#REF!)</f>
        <v>#REF!</v>
      </c>
      <c r="G125" s="8" t="e">
        <f>#REF!</f>
        <v>#REF!</v>
      </c>
      <c r="H125" s="8" t="e">
        <f>#REF!</f>
        <v>#REF!</v>
      </c>
      <c r="I125" s="8" t="e">
        <f>IF(#REF!=0,"",#REF!)</f>
        <v>#REF!</v>
      </c>
      <c r="J125" s="8" t="e">
        <f>IF(I125&lt;&gt;"",#REF!,IF(#REF!=0,"",#REF!))</f>
        <v>#REF!</v>
      </c>
      <c r="K125" s="8" t="e">
        <f>IF(I125&lt;&gt;"",#REF!,IF(#REF!=0,"",#REF!))</f>
        <v>#REF!</v>
      </c>
      <c r="L125" s="8" t="e">
        <f>IF(#REF!=0,"",#REF!)</f>
        <v>#REF!</v>
      </c>
      <c r="M125" s="8" t="e">
        <f>IF(L125&lt;&gt;"",#REF!,IF(#REF!=0,"",#REF!))</f>
        <v>#REF!</v>
      </c>
      <c r="N125" s="8" t="e">
        <f>IF(L125&lt;&gt;"",#REF!,IF(#REF!=0,"",#REF!))</f>
        <v>#REF!</v>
      </c>
      <c r="O125" s="8" t="str">
        <f>IF(SUMIFS(待上编!P:P,待上编!D:D,C125)=0,"",SUMIFS(待上编!P:P,待上编!D:D,C125))</f>
        <v/>
      </c>
      <c r="P125" s="8" t="str">
        <f>IF(SUMIFS(待上编!P:P,待上编!D:D,B125,待上编!J:J,"工勤控制数")=0,"",SUMIFS(待上编!P:P,待上编!D:D,B125,待上编!J:J,"工勤控制数"))</f>
        <v/>
      </c>
      <c r="Q125" s="8"/>
      <c r="R125" s="8"/>
      <c r="S125" s="8"/>
      <c r="T125" s="8" t="e">
        <f t="shared" si="3"/>
        <v>#REF!</v>
      </c>
      <c r="U125" s="8" t="e">
        <f>#REF!</f>
        <v>#REF!</v>
      </c>
      <c r="V125" s="8" t="e">
        <f>#REF!</f>
        <v>#REF!</v>
      </c>
    </row>
    <row r="126" ht="20.1" customHeight="1" spans="1:22">
      <c r="A126" s="115" t="s">
        <v>139</v>
      </c>
      <c r="B126" s="115">
        <v>10</v>
      </c>
      <c r="C126" s="388" t="s">
        <v>150</v>
      </c>
      <c r="D126" s="8" t="e">
        <f>#REF!</f>
        <v>#REF!</v>
      </c>
      <c r="E126" s="8" t="e">
        <f>IF(#REF!=0,"",#REF!)</f>
        <v>#REF!</v>
      </c>
      <c r="F126" s="8" t="e">
        <f>IF(#REF!=0,"",#REF!)</f>
        <v>#REF!</v>
      </c>
      <c r="G126" s="8" t="e">
        <f>#REF!</f>
        <v>#REF!</v>
      </c>
      <c r="H126" s="8" t="e">
        <f>#REF!</f>
        <v>#REF!</v>
      </c>
      <c r="I126" s="8" t="e">
        <f>IF(#REF!=0,"",#REF!)</f>
        <v>#REF!</v>
      </c>
      <c r="J126" s="8" t="e">
        <f>IF(I126&lt;&gt;"",#REF!,IF(#REF!=0,"",#REF!))</f>
        <v>#REF!</v>
      </c>
      <c r="K126" s="8" t="e">
        <f>IF(I126&lt;&gt;"",#REF!,IF(#REF!=0,"",#REF!))</f>
        <v>#REF!</v>
      </c>
      <c r="L126" s="8" t="e">
        <f>IF(#REF!=0,"",#REF!)</f>
        <v>#REF!</v>
      </c>
      <c r="M126" s="8" t="e">
        <f>IF(L126&lt;&gt;"",#REF!,IF(#REF!=0,"",#REF!))</f>
        <v>#REF!</v>
      </c>
      <c r="N126" s="8" t="e">
        <f>IF(L126&lt;&gt;"",#REF!,IF(#REF!=0,"",#REF!))</f>
        <v>#REF!</v>
      </c>
      <c r="O126" s="8" t="str">
        <f>IF(SUMIFS(待上编!P:P,待上编!D:D,C126)=0,"",SUMIFS(待上编!P:P,待上编!D:D,C126))</f>
        <v/>
      </c>
      <c r="P126" s="8" t="str">
        <f>IF(SUMIFS(待上编!P:P,待上编!D:D,B126,待上编!J:J,"工勤控制数")=0,"",SUMIFS(待上编!P:P,待上编!D:D,B126,待上编!J:J,"工勤控制数"))</f>
        <v/>
      </c>
      <c r="Q126" s="8"/>
      <c r="R126" s="8"/>
      <c r="S126" s="8"/>
      <c r="T126" s="8" t="e">
        <f t="shared" si="3"/>
        <v>#REF!</v>
      </c>
      <c r="U126" s="8" t="e">
        <f>#REF!</f>
        <v>#REF!</v>
      </c>
      <c r="V126" s="8" t="e">
        <f>#REF!</f>
        <v>#REF!</v>
      </c>
    </row>
    <row r="127" ht="20.1" customHeight="1" spans="1:22">
      <c r="A127" s="115" t="s">
        <v>139</v>
      </c>
      <c r="B127" s="115">
        <v>11</v>
      </c>
      <c r="C127" s="388" t="s">
        <v>151</v>
      </c>
      <c r="D127" s="8" t="e">
        <f>#REF!</f>
        <v>#REF!</v>
      </c>
      <c r="E127" s="8" t="e">
        <f>IF(#REF!=0,"",#REF!)</f>
        <v>#REF!</v>
      </c>
      <c r="F127" s="8" t="e">
        <f>IF(#REF!=0,"",#REF!)</f>
        <v>#REF!</v>
      </c>
      <c r="G127" s="8" t="e">
        <f>#REF!</f>
        <v>#REF!</v>
      </c>
      <c r="H127" s="8" t="e">
        <f>#REF!</f>
        <v>#REF!</v>
      </c>
      <c r="I127" s="8" t="e">
        <f>IF(#REF!=0,"",#REF!)</f>
        <v>#REF!</v>
      </c>
      <c r="J127" s="8" t="e">
        <f>IF(I127&lt;&gt;"",#REF!,IF(#REF!=0,"",#REF!))</f>
        <v>#REF!</v>
      </c>
      <c r="K127" s="8" t="e">
        <f>IF(I127&lt;&gt;"",#REF!,IF(#REF!=0,"",#REF!))</f>
        <v>#REF!</v>
      </c>
      <c r="L127" s="8" t="e">
        <f>IF(#REF!=0,"",#REF!)</f>
        <v>#REF!</v>
      </c>
      <c r="M127" s="8" t="e">
        <f>IF(L127&lt;&gt;"",#REF!,IF(#REF!=0,"",#REF!))</f>
        <v>#REF!</v>
      </c>
      <c r="N127" s="8" t="e">
        <f>IF(L127&lt;&gt;"",#REF!,IF(#REF!=0,"",#REF!))</f>
        <v>#REF!</v>
      </c>
      <c r="O127" s="8" t="str">
        <f>IF(SUMIFS(待上编!P:P,待上编!D:D,C127)=0,"",SUMIFS(待上编!P:P,待上编!D:D,C127))</f>
        <v/>
      </c>
      <c r="P127" s="8" t="str">
        <f>IF(SUMIFS(待上编!P:P,待上编!D:D,B127,待上编!J:J,"工勤控制数")=0,"",SUMIFS(待上编!P:P,待上编!D:D,B127,待上编!J:J,"工勤控制数"))</f>
        <v/>
      </c>
      <c r="Q127" s="8"/>
      <c r="R127" s="8"/>
      <c r="S127" s="8">
        <f>Q127-R127</f>
        <v>0</v>
      </c>
      <c r="T127" s="8" t="e">
        <f t="shared" si="3"/>
        <v>#REF!</v>
      </c>
      <c r="U127" s="8" t="e">
        <f>#REF!</f>
        <v>#REF!</v>
      </c>
      <c r="V127" s="8" t="e">
        <f>#REF!</f>
        <v>#REF!</v>
      </c>
    </row>
    <row r="128" ht="20.1" customHeight="1" spans="1:22">
      <c r="A128" s="115" t="s">
        <v>139</v>
      </c>
      <c r="B128" s="115">
        <v>12</v>
      </c>
      <c r="C128" s="388" t="s">
        <v>152</v>
      </c>
      <c r="D128" s="8" t="e">
        <f>#REF!</f>
        <v>#REF!</v>
      </c>
      <c r="E128" s="8" t="e">
        <f>IF(#REF!=0,"",#REF!)</f>
        <v>#REF!</v>
      </c>
      <c r="F128" s="8" t="e">
        <f>IF(#REF!=0,"",#REF!)</f>
        <v>#REF!</v>
      </c>
      <c r="G128" s="8" t="e">
        <f>#REF!</f>
        <v>#REF!</v>
      </c>
      <c r="H128" s="8" t="e">
        <f>#REF!</f>
        <v>#REF!</v>
      </c>
      <c r="I128" s="8" t="e">
        <f>IF(#REF!=0,"",#REF!)</f>
        <v>#REF!</v>
      </c>
      <c r="J128" s="8" t="e">
        <f>IF(I128&lt;&gt;"",#REF!,IF(#REF!=0,"",#REF!))</f>
        <v>#REF!</v>
      </c>
      <c r="K128" s="8" t="e">
        <f>IF(I128&lt;&gt;"",#REF!,IF(#REF!=0,"",#REF!))</f>
        <v>#REF!</v>
      </c>
      <c r="L128" s="8" t="e">
        <f>IF(#REF!=0,"",#REF!)</f>
        <v>#REF!</v>
      </c>
      <c r="M128" s="8" t="e">
        <f>IF(L128&lt;&gt;"",#REF!,IF(#REF!=0,"",#REF!))</f>
        <v>#REF!</v>
      </c>
      <c r="N128" s="8" t="e">
        <f>IF(L128&lt;&gt;"",#REF!,IF(#REF!=0,"",#REF!))</f>
        <v>#REF!</v>
      </c>
      <c r="O128" s="8" t="str">
        <f>IF(SUMIFS(待上编!P:P,待上编!D:D,C128)=0,"",SUMIFS(待上编!P:P,待上编!D:D,C128))</f>
        <v/>
      </c>
      <c r="P128" s="8" t="str">
        <f>IF(SUMIFS(待上编!P:P,待上编!D:D,B128,待上编!J:J,"工勤控制数")=0,"",SUMIFS(待上编!P:P,待上编!D:D,B128,待上编!J:J,"工勤控制数"))</f>
        <v/>
      </c>
      <c r="Q128" s="8"/>
      <c r="R128" s="8"/>
      <c r="S128" s="8"/>
      <c r="T128" s="8" t="e">
        <f t="shared" si="3"/>
        <v>#REF!</v>
      </c>
      <c r="U128" s="8" t="e">
        <f>#REF!</f>
        <v>#REF!</v>
      </c>
      <c r="V128" s="8" t="e">
        <f>#REF!</f>
        <v>#REF!</v>
      </c>
    </row>
    <row r="129" ht="20.1" customHeight="1" spans="1:23">
      <c r="A129" s="115" t="s">
        <v>153</v>
      </c>
      <c r="B129" s="388" t="s">
        <v>153</v>
      </c>
      <c r="C129" s="388" t="s">
        <v>153</v>
      </c>
      <c r="D129" s="8" t="e">
        <f>#REF!</f>
        <v>#REF!</v>
      </c>
      <c r="E129" s="8" t="e">
        <f>IF(#REF!=0,"",#REF!)</f>
        <v>#REF!</v>
      </c>
      <c r="F129" s="8" t="e">
        <f>IF(#REF!=0,"",#REF!)</f>
        <v>#REF!</v>
      </c>
      <c r="G129" s="8" t="e">
        <f>#REF!</f>
        <v>#REF!</v>
      </c>
      <c r="H129" s="8" t="e">
        <f>#REF!</f>
        <v>#REF!</v>
      </c>
      <c r="I129" s="8" t="e">
        <f>IF(#REF!=0,"",#REF!)</f>
        <v>#REF!</v>
      </c>
      <c r="J129" s="8" t="e">
        <f>IF(I129&lt;&gt;"",#REF!,IF(#REF!=0,"",#REF!))</f>
        <v>#REF!</v>
      </c>
      <c r="K129" s="8" t="e">
        <f>IF(I129&lt;&gt;"",#REF!,IF(#REF!=0,"",#REF!))</f>
        <v>#REF!</v>
      </c>
      <c r="L129" s="8" t="e">
        <f>IF(#REF!=0,"",#REF!)</f>
        <v>#REF!</v>
      </c>
      <c r="M129" s="8" t="e">
        <f>IF(L129&lt;&gt;"",#REF!,IF(#REF!=0,"",#REF!))</f>
        <v>#REF!</v>
      </c>
      <c r="N129" s="8" t="e">
        <f>IF(L129&lt;&gt;"",#REF!,IF(#REF!=0,"",#REF!))</f>
        <v>#REF!</v>
      </c>
      <c r="O129" s="8" t="str">
        <f>IF(SUMIFS(待上编!P:P,待上编!D:D,C129)=0,"",SUMIFS(待上编!P:P,待上编!D:D,C129))</f>
        <v/>
      </c>
      <c r="P129" s="8" t="str">
        <f>IF(SUMIFS(待上编!P:P,待上编!D:D,B129,待上编!J:J,"工勤控制数")=0,"",SUMIFS(待上编!P:P,待上编!D:D,B129,待上编!J:J,"工勤控制数"))</f>
        <v/>
      </c>
      <c r="Q129" s="8">
        <v>8</v>
      </c>
      <c r="R129" s="8">
        <v>7</v>
      </c>
      <c r="S129" s="8">
        <f>Q129-R129</f>
        <v>1</v>
      </c>
      <c r="T129" s="8" t="e">
        <f t="shared" si="3"/>
        <v>#REF!</v>
      </c>
      <c r="U129" s="8" t="e">
        <f>#REF!</f>
        <v>#REF!</v>
      </c>
      <c r="V129" s="8" t="e">
        <f>#REF!</f>
        <v>#REF!</v>
      </c>
      <c r="W129" t="s">
        <v>128</v>
      </c>
    </row>
    <row r="130" ht="20.1" customHeight="1" spans="1:22">
      <c r="A130" s="115" t="s">
        <v>153</v>
      </c>
      <c r="B130" s="115"/>
      <c r="C130" s="388" t="s">
        <v>154</v>
      </c>
      <c r="D130" s="8" t="e">
        <f>#REF!</f>
        <v>#REF!</v>
      </c>
      <c r="E130" s="8" t="e">
        <f>IF(#REF!=0,"",#REF!)</f>
        <v>#REF!</v>
      </c>
      <c r="F130" s="8" t="e">
        <f>IF(#REF!=0,"",#REF!)</f>
        <v>#REF!</v>
      </c>
      <c r="G130" s="8" t="e">
        <f>#REF!</f>
        <v>#REF!</v>
      </c>
      <c r="H130" s="8" t="e">
        <f>#REF!</f>
        <v>#REF!</v>
      </c>
      <c r="I130" s="8" t="e">
        <f>IF(#REF!=0,"",#REF!)</f>
        <v>#REF!</v>
      </c>
      <c r="J130" s="8" t="e">
        <f>IF(I130&lt;&gt;"",#REF!,IF(#REF!=0,"",#REF!))</f>
        <v>#REF!</v>
      </c>
      <c r="K130" s="8" t="e">
        <f>IF(I130&lt;&gt;"",#REF!,IF(#REF!=0,"",#REF!))</f>
        <v>#REF!</v>
      </c>
      <c r="L130" s="8" t="e">
        <f>IF(#REF!=0,"",#REF!)</f>
        <v>#REF!</v>
      </c>
      <c r="M130" s="8" t="e">
        <f>IF(L130&lt;&gt;"",#REF!,IF(#REF!=0,"",#REF!))</f>
        <v>#REF!</v>
      </c>
      <c r="N130" s="8" t="e">
        <f>IF(L130&lt;&gt;"",#REF!,IF(#REF!=0,"",#REF!))</f>
        <v>#REF!</v>
      </c>
      <c r="O130" s="8" t="str">
        <f>IF(SUMIFS(待上编!P:P,待上编!D:D,C130)=0,"",SUMIFS(待上编!P:P,待上编!D:D,C130))</f>
        <v/>
      </c>
      <c r="P130" s="8" t="str">
        <f>IF(SUMIFS(待上编!P:P,待上编!D:D,B130,待上编!J:J,"工勤控制数")=0,"",SUMIFS(待上编!P:P,待上编!D:D,B130,待上编!J:J,"工勤控制数"))</f>
        <v/>
      </c>
      <c r="Q130" s="8"/>
      <c r="R130" s="8"/>
      <c r="S130" s="8"/>
      <c r="T130" s="8" t="e">
        <f t="shared" si="3"/>
        <v>#REF!</v>
      </c>
      <c r="U130" s="8" t="e">
        <f>#REF!</f>
        <v>#REF!</v>
      </c>
      <c r="V130" s="8" t="e">
        <f>#REF!</f>
        <v>#REF!</v>
      </c>
    </row>
    <row r="131" ht="20.1" customHeight="1" spans="1:22">
      <c r="A131" s="115" t="s">
        <v>153</v>
      </c>
      <c r="B131" s="115"/>
      <c r="C131" s="388" t="s">
        <v>155</v>
      </c>
      <c r="D131" s="8" t="e">
        <f>#REF!</f>
        <v>#REF!</v>
      </c>
      <c r="E131" s="8" t="e">
        <f>IF(#REF!=0,"",#REF!)</f>
        <v>#REF!</v>
      </c>
      <c r="F131" s="8" t="e">
        <f>IF(#REF!=0,"",#REF!)</f>
        <v>#REF!</v>
      </c>
      <c r="G131" s="8" t="e">
        <f>#REF!</f>
        <v>#REF!</v>
      </c>
      <c r="H131" s="8" t="e">
        <f>#REF!</f>
        <v>#REF!</v>
      </c>
      <c r="I131" s="8" t="e">
        <f>IF(#REF!=0,"",#REF!)</f>
        <v>#REF!</v>
      </c>
      <c r="J131" s="8" t="e">
        <f>IF(I131&lt;&gt;"",#REF!,IF(#REF!=0,"",#REF!))</f>
        <v>#REF!</v>
      </c>
      <c r="K131" s="8" t="e">
        <f>IF(I131&lt;&gt;"",#REF!,IF(#REF!=0,"",#REF!))</f>
        <v>#REF!</v>
      </c>
      <c r="L131" s="8" t="e">
        <f>IF(#REF!=0,"",#REF!)</f>
        <v>#REF!</v>
      </c>
      <c r="M131" s="8" t="e">
        <f>IF(L131&lt;&gt;"",#REF!,IF(#REF!=0,"",#REF!))</f>
        <v>#REF!</v>
      </c>
      <c r="N131" s="8" t="e">
        <f>IF(L131&lt;&gt;"",#REF!,IF(#REF!=0,"",#REF!))</f>
        <v>#REF!</v>
      </c>
      <c r="O131" s="8" t="str">
        <f>IF(SUMIFS(待上编!P:P,待上编!D:D,C131)=0,"",SUMIFS(待上编!P:P,待上编!D:D,C131))</f>
        <v/>
      </c>
      <c r="P131" s="8" t="str">
        <f>IF(SUMIFS(待上编!P:P,待上编!D:D,B131,待上编!J:J,"工勤控制数")=0,"",SUMIFS(待上编!P:P,待上编!D:D,B131,待上编!J:J,"工勤控制数"))</f>
        <v/>
      </c>
      <c r="Q131" s="8"/>
      <c r="R131" s="8"/>
      <c r="S131" s="8"/>
      <c r="T131" s="8" t="e">
        <f t="shared" si="3"/>
        <v>#REF!</v>
      </c>
      <c r="U131" s="8" t="e">
        <f>#REF!</f>
        <v>#REF!</v>
      </c>
      <c r="V131" s="8" t="e">
        <f>#REF!</f>
        <v>#REF!</v>
      </c>
    </row>
    <row r="132" ht="20.1" customHeight="1" spans="1:22">
      <c r="A132" s="115" t="s">
        <v>153</v>
      </c>
      <c r="B132" s="115"/>
      <c r="C132" s="388" t="s">
        <v>156</v>
      </c>
      <c r="D132" s="8" t="e">
        <f>#REF!</f>
        <v>#REF!</v>
      </c>
      <c r="E132" s="8" t="e">
        <f>IF(#REF!=0,"",#REF!)</f>
        <v>#REF!</v>
      </c>
      <c r="F132" s="8" t="e">
        <f>IF(#REF!=0,"",#REF!)</f>
        <v>#REF!</v>
      </c>
      <c r="G132" s="8" t="e">
        <f>#REF!</f>
        <v>#REF!</v>
      </c>
      <c r="H132" s="8" t="e">
        <f>#REF!</f>
        <v>#REF!</v>
      </c>
      <c r="I132" s="8" t="e">
        <f>IF(#REF!=0,"",#REF!)</f>
        <v>#REF!</v>
      </c>
      <c r="J132" s="8" t="e">
        <f>IF(I132&lt;&gt;"",#REF!,IF(#REF!=0,"",#REF!))</f>
        <v>#REF!</v>
      </c>
      <c r="K132" s="8" t="e">
        <f>IF(I132&lt;&gt;"",#REF!,IF(#REF!=0,"",#REF!))</f>
        <v>#REF!</v>
      </c>
      <c r="L132" s="8" t="e">
        <f>IF(#REF!=0,"",#REF!)</f>
        <v>#REF!</v>
      </c>
      <c r="M132" s="8" t="e">
        <f>IF(L132&lt;&gt;"",#REF!,IF(#REF!=0,"",#REF!))</f>
        <v>#REF!</v>
      </c>
      <c r="N132" s="8" t="e">
        <f>IF(L132&lt;&gt;"",#REF!,IF(#REF!=0,"",#REF!))</f>
        <v>#REF!</v>
      </c>
      <c r="O132" s="8" t="str">
        <f>IF(SUMIFS(待上编!P:P,待上编!D:D,C132)=0,"",SUMIFS(待上编!P:P,待上编!D:D,C132))</f>
        <v/>
      </c>
      <c r="P132" s="8" t="str">
        <f>IF(SUMIFS(待上编!P:P,待上编!D:D,B132,待上编!J:J,"工勤控制数")=0,"",SUMIFS(待上编!P:P,待上编!D:D,B132,待上编!J:J,"工勤控制数"))</f>
        <v/>
      </c>
      <c r="Q132" s="8"/>
      <c r="R132" s="8"/>
      <c r="S132" s="8"/>
      <c r="T132" s="8" t="e">
        <f t="shared" si="3"/>
        <v>#REF!</v>
      </c>
      <c r="U132" s="8" t="e">
        <f>#REF!</f>
        <v>#REF!</v>
      </c>
      <c r="V132" s="8" t="e">
        <f>#REF!</f>
        <v>#REF!</v>
      </c>
    </row>
    <row r="133" ht="20.1" customHeight="1" spans="1:22">
      <c r="A133" s="115" t="s">
        <v>153</v>
      </c>
      <c r="B133" s="115"/>
      <c r="C133" s="388" t="s">
        <v>157</v>
      </c>
      <c r="D133" s="8" t="e">
        <f>#REF!</f>
        <v>#REF!</v>
      </c>
      <c r="E133" s="8" t="e">
        <f>IF(#REF!=0,"",#REF!)</f>
        <v>#REF!</v>
      </c>
      <c r="F133" s="8" t="e">
        <f>IF(#REF!=0,"",#REF!)</f>
        <v>#REF!</v>
      </c>
      <c r="G133" s="8" t="e">
        <f>#REF!</f>
        <v>#REF!</v>
      </c>
      <c r="H133" s="8" t="e">
        <f>#REF!</f>
        <v>#REF!</v>
      </c>
      <c r="I133" s="8" t="e">
        <f>IF(#REF!=0,"",#REF!)</f>
        <v>#REF!</v>
      </c>
      <c r="J133" s="8" t="e">
        <f>IF(I133&lt;&gt;"",#REF!,IF(#REF!=0,"",#REF!))</f>
        <v>#REF!</v>
      </c>
      <c r="K133" s="8" t="e">
        <f>IF(I133&lt;&gt;"",#REF!,IF(#REF!=0,"",#REF!))</f>
        <v>#REF!</v>
      </c>
      <c r="L133" s="8" t="e">
        <f>IF(#REF!=0,"",#REF!)</f>
        <v>#REF!</v>
      </c>
      <c r="M133" s="8" t="e">
        <f>IF(L133&lt;&gt;"",#REF!,IF(#REF!=0,"",#REF!))</f>
        <v>#REF!</v>
      </c>
      <c r="N133" s="8" t="e">
        <f>IF(L133&lt;&gt;"",#REF!,IF(#REF!=0,"",#REF!))</f>
        <v>#REF!</v>
      </c>
      <c r="O133" s="8" t="str">
        <f>IF(SUMIFS(待上编!P:P,待上编!D:D,C133)=0,"",SUMIFS(待上编!P:P,待上编!D:D,C133))</f>
        <v/>
      </c>
      <c r="P133" s="8" t="str">
        <f>IF(SUMIFS(待上编!P:P,待上编!D:D,B133,待上编!J:J,"工勤控制数")=0,"",SUMIFS(待上编!P:P,待上编!D:D,B133,待上编!J:J,"工勤控制数"))</f>
        <v/>
      </c>
      <c r="Q133" s="8"/>
      <c r="R133" s="8"/>
      <c r="S133" s="8"/>
      <c r="T133" s="8" t="e">
        <f t="shared" si="3"/>
        <v>#REF!</v>
      </c>
      <c r="U133" s="8" t="e">
        <f>#REF!</f>
        <v>#REF!</v>
      </c>
      <c r="V133" s="8" t="e">
        <f>#REF!</f>
        <v>#REF!</v>
      </c>
    </row>
    <row r="134" ht="20.1" customHeight="1" spans="1:22">
      <c r="A134" s="115" t="s">
        <v>153</v>
      </c>
      <c r="B134" s="115"/>
      <c r="C134" s="388" t="s">
        <v>158</v>
      </c>
      <c r="D134" s="8" t="e">
        <f>#REF!</f>
        <v>#REF!</v>
      </c>
      <c r="E134" s="8" t="e">
        <f>IF(#REF!=0,"",#REF!)</f>
        <v>#REF!</v>
      </c>
      <c r="F134" s="8" t="e">
        <f>IF(#REF!=0,"",#REF!)</f>
        <v>#REF!</v>
      </c>
      <c r="G134" s="8" t="e">
        <f>#REF!</f>
        <v>#REF!</v>
      </c>
      <c r="H134" s="8" t="e">
        <f>#REF!</f>
        <v>#REF!</v>
      </c>
      <c r="I134" s="8" t="e">
        <f>IF(#REF!=0,"",#REF!)</f>
        <v>#REF!</v>
      </c>
      <c r="J134" s="8" t="e">
        <f>IF(I134&lt;&gt;"",#REF!,IF(#REF!=0,"",#REF!))</f>
        <v>#REF!</v>
      </c>
      <c r="K134" s="8" t="e">
        <f>IF(I134&lt;&gt;"",#REF!,IF(#REF!=0,"",#REF!))</f>
        <v>#REF!</v>
      </c>
      <c r="L134" s="8" t="e">
        <f>IF(#REF!=0,"",#REF!)</f>
        <v>#REF!</v>
      </c>
      <c r="M134" s="8" t="e">
        <f>IF(L134&lt;&gt;"",#REF!,IF(#REF!=0,"",#REF!))</f>
        <v>#REF!</v>
      </c>
      <c r="N134" s="8" t="e">
        <f>IF(L134&lt;&gt;"",#REF!,IF(#REF!=0,"",#REF!))</f>
        <v>#REF!</v>
      </c>
      <c r="O134" s="8" t="str">
        <f>IF(SUMIFS(待上编!P:P,待上编!D:D,C134)=0,"",SUMIFS(待上编!P:P,待上编!D:D,C134))</f>
        <v/>
      </c>
      <c r="P134" s="8" t="str">
        <f>IF(SUMIFS(待上编!P:P,待上编!D:D,B134,待上编!J:J,"工勤控制数")=0,"",SUMIFS(待上编!P:P,待上编!D:D,B134,待上编!J:J,"工勤控制数"))</f>
        <v/>
      </c>
      <c r="Q134" s="8"/>
      <c r="R134" s="8"/>
      <c r="S134" s="8"/>
      <c r="T134" s="8" t="e">
        <f t="shared" si="3"/>
        <v>#REF!</v>
      </c>
      <c r="U134" s="8" t="e">
        <f>#REF!</f>
        <v>#REF!</v>
      </c>
      <c r="V134" s="8" t="e">
        <f>#REF!</f>
        <v>#REF!</v>
      </c>
    </row>
    <row r="135" ht="20.1" customHeight="1" spans="1:22">
      <c r="A135" s="115" t="s">
        <v>153</v>
      </c>
      <c r="B135" s="115"/>
      <c r="C135" s="388" t="s">
        <v>159</v>
      </c>
      <c r="D135" s="8" t="e">
        <f>#REF!</f>
        <v>#REF!</v>
      </c>
      <c r="E135" s="8" t="e">
        <f>IF(#REF!=0,"",#REF!)</f>
        <v>#REF!</v>
      </c>
      <c r="F135" s="8" t="e">
        <f>IF(#REF!=0,"",#REF!)</f>
        <v>#REF!</v>
      </c>
      <c r="G135" s="8" t="e">
        <f>#REF!</f>
        <v>#REF!</v>
      </c>
      <c r="H135" s="8" t="e">
        <f>#REF!</f>
        <v>#REF!</v>
      </c>
      <c r="I135" s="8" t="e">
        <f>IF(#REF!=0,"",#REF!)</f>
        <v>#REF!</v>
      </c>
      <c r="J135" s="8" t="e">
        <f>IF(I135&lt;&gt;"",#REF!,IF(#REF!=0,"",#REF!))</f>
        <v>#REF!</v>
      </c>
      <c r="K135" s="8" t="e">
        <f>IF(I135&lt;&gt;"",#REF!,IF(#REF!=0,"",#REF!))</f>
        <v>#REF!</v>
      </c>
      <c r="L135" s="8" t="e">
        <f>IF(#REF!=0,"",#REF!)</f>
        <v>#REF!</v>
      </c>
      <c r="M135" s="8" t="e">
        <f>IF(L135&lt;&gt;"",#REF!,IF(#REF!=0,"",#REF!))</f>
        <v>#REF!</v>
      </c>
      <c r="N135" s="8" t="e">
        <f>IF(L135&lt;&gt;"",#REF!,IF(#REF!=0,"",#REF!))</f>
        <v>#REF!</v>
      </c>
      <c r="O135" s="8" t="str">
        <f>IF(SUMIFS(待上编!P:P,待上编!D:D,C135)=0,"",SUMIFS(待上编!P:P,待上编!D:D,C135))</f>
        <v/>
      </c>
      <c r="P135" s="8" t="str">
        <f>IF(SUMIFS(待上编!P:P,待上编!D:D,B135,待上编!J:J,"工勤控制数")=0,"",SUMIFS(待上编!P:P,待上编!D:D,B135,待上编!J:J,"工勤控制数"))</f>
        <v/>
      </c>
      <c r="Q135" s="8"/>
      <c r="R135" s="8"/>
      <c r="S135" s="8"/>
      <c r="T135" s="8" t="e">
        <f t="shared" si="3"/>
        <v>#REF!</v>
      </c>
      <c r="U135" s="8" t="e">
        <f>#REF!</f>
        <v>#REF!</v>
      </c>
      <c r="V135" s="8" t="e">
        <f>#REF!</f>
        <v>#REF!</v>
      </c>
    </row>
    <row r="136" ht="20.1" customHeight="1" spans="1:22">
      <c r="A136" s="115" t="s">
        <v>153</v>
      </c>
      <c r="B136" s="115"/>
      <c r="C136" s="388" t="s">
        <v>160</v>
      </c>
      <c r="D136" s="8" t="e">
        <f>#REF!</f>
        <v>#REF!</v>
      </c>
      <c r="E136" s="8" t="e">
        <f>IF(#REF!=0,"",#REF!)</f>
        <v>#REF!</v>
      </c>
      <c r="F136" s="8" t="e">
        <f>IF(#REF!=0,"",#REF!)</f>
        <v>#REF!</v>
      </c>
      <c r="G136" s="8" t="e">
        <f>#REF!</f>
        <v>#REF!</v>
      </c>
      <c r="H136" s="8" t="e">
        <f>#REF!</f>
        <v>#REF!</v>
      </c>
      <c r="I136" s="8" t="e">
        <f>IF(#REF!=0,"",#REF!)</f>
        <v>#REF!</v>
      </c>
      <c r="J136" s="8" t="e">
        <f>IF(I136&lt;&gt;"",#REF!,IF(#REF!=0,"",#REF!))</f>
        <v>#REF!</v>
      </c>
      <c r="K136" s="8" t="e">
        <f>IF(I136&lt;&gt;"",#REF!,IF(#REF!=0,"",#REF!))</f>
        <v>#REF!</v>
      </c>
      <c r="L136" s="8" t="e">
        <f>IF(#REF!=0,"",#REF!)</f>
        <v>#REF!</v>
      </c>
      <c r="M136" s="8" t="e">
        <f>IF(L136&lt;&gt;"",#REF!,IF(#REF!=0,"",#REF!))</f>
        <v>#REF!</v>
      </c>
      <c r="N136" s="8" t="e">
        <f>IF(L136&lt;&gt;"",#REF!,IF(#REF!=0,"",#REF!))</f>
        <v>#REF!</v>
      </c>
      <c r="O136" s="8" t="str">
        <f>IF(SUMIFS(待上编!P:P,待上编!D:D,C136)=0,"",SUMIFS(待上编!P:P,待上编!D:D,C136))</f>
        <v/>
      </c>
      <c r="P136" s="8" t="str">
        <f>IF(SUMIFS(待上编!P:P,待上编!D:D,B136,待上编!J:J,"工勤控制数")=0,"",SUMIFS(待上编!P:P,待上编!D:D,B136,待上编!J:J,"工勤控制数"))</f>
        <v/>
      </c>
      <c r="Q136" s="8"/>
      <c r="R136" s="8"/>
      <c r="S136" s="8"/>
      <c r="T136" s="8" t="e">
        <f t="shared" ref="T136:T196" si="4">IF(S136&gt;=0,(IF(G136="",0,G136)-IF(H136="",0,H136)-IF(O136="",0,O136)-IF(S136="",0,S136)),(IF(G136="",0,G136)-IF(H136="",0,H136)-IF(O136="",0,O136)))</f>
        <v>#REF!</v>
      </c>
      <c r="U136" s="8" t="e">
        <f>#REF!</f>
        <v>#REF!</v>
      </c>
      <c r="V136" s="8" t="e">
        <f>#REF!</f>
        <v>#REF!</v>
      </c>
    </row>
    <row r="137" ht="20.1" customHeight="1" spans="1:22">
      <c r="A137" s="115" t="s">
        <v>153</v>
      </c>
      <c r="B137" s="115"/>
      <c r="C137" s="388" t="s">
        <v>161</v>
      </c>
      <c r="D137" s="8" t="e">
        <f>#REF!</f>
        <v>#REF!</v>
      </c>
      <c r="E137" s="8" t="e">
        <f>IF(#REF!=0,"",#REF!)</f>
        <v>#REF!</v>
      </c>
      <c r="F137" s="8" t="e">
        <f>IF(#REF!=0,"",#REF!)</f>
        <v>#REF!</v>
      </c>
      <c r="G137" s="8" t="e">
        <f>#REF!</f>
        <v>#REF!</v>
      </c>
      <c r="H137" s="8" t="e">
        <f>#REF!</f>
        <v>#REF!</v>
      </c>
      <c r="I137" s="8" t="e">
        <f>IF(#REF!=0,"",#REF!)</f>
        <v>#REF!</v>
      </c>
      <c r="J137" s="8" t="e">
        <f>IF(I137&lt;&gt;"",#REF!,IF(#REF!=0,"",#REF!))</f>
        <v>#REF!</v>
      </c>
      <c r="K137" s="8" t="e">
        <f>IF(I137&lt;&gt;"",#REF!,IF(#REF!=0,"",#REF!))</f>
        <v>#REF!</v>
      </c>
      <c r="L137" s="8" t="e">
        <f>IF(#REF!=0,"",#REF!)</f>
        <v>#REF!</v>
      </c>
      <c r="M137" s="8" t="e">
        <f>IF(L137&lt;&gt;"",#REF!,IF(#REF!=0,"",#REF!))</f>
        <v>#REF!</v>
      </c>
      <c r="N137" s="8" t="e">
        <f>IF(L137&lt;&gt;"",#REF!,IF(#REF!=0,"",#REF!))</f>
        <v>#REF!</v>
      </c>
      <c r="O137" s="8" t="str">
        <f>IF(SUMIFS(待上编!P:P,待上编!D:D,C137)=0,"",SUMIFS(待上编!P:P,待上编!D:D,C137))</f>
        <v/>
      </c>
      <c r="P137" s="8" t="str">
        <f>IF(SUMIFS(待上编!P:P,待上编!D:D,B137,待上编!J:J,"工勤控制数")=0,"",SUMIFS(待上编!P:P,待上编!D:D,B137,待上编!J:J,"工勤控制数"))</f>
        <v/>
      </c>
      <c r="Q137" s="8"/>
      <c r="R137" s="8"/>
      <c r="S137" s="8">
        <f>Q137-R137</f>
        <v>0</v>
      </c>
      <c r="T137" s="8" t="e">
        <f t="shared" si="4"/>
        <v>#REF!</v>
      </c>
      <c r="U137" s="8" t="e">
        <f>#REF!</f>
        <v>#REF!</v>
      </c>
      <c r="V137" s="8" t="e">
        <f>#REF!</f>
        <v>#REF!</v>
      </c>
    </row>
    <row r="138" ht="20.1" customHeight="1" spans="1:22">
      <c r="A138" s="115" t="s">
        <v>153</v>
      </c>
      <c r="B138" s="115"/>
      <c r="C138" s="388" t="s">
        <v>162</v>
      </c>
      <c r="D138" s="8" t="e">
        <f>#REF!</f>
        <v>#REF!</v>
      </c>
      <c r="E138" s="8" t="e">
        <f>IF(#REF!=0,"",#REF!)</f>
        <v>#REF!</v>
      </c>
      <c r="F138" s="8" t="e">
        <f>IF(#REF!=0,"",#REF!)</f>
        <v>#REF!</v>
      </c>
      <c r="G138" s="8" t="e">
        <f>#REF!</f>
        <v>#REF!</v>
      </c>
      <c r="H138" s="8" t="e">
        <f>#REF!</f>
        <v>#REF!</v>
      </c>
      <c r="I138" s="8" t="e">
        <f>IF(#REF!=0,"",#REF!)</f>
        <v>#REF!</v>
      </c>
      <c r="J138" s="8" t="e">
        <f>IF(I138&lt;&gt;"",#REF!,IF(#REF!=0,"",#REF!))</f>
        <v>#REF!</v>
      </c>
      <c r="K138" s="8" t="e">
        <f>IF(I138&lt;&gt;"",#REF!,IF(#REF!=0,"",#REF!))</f>
        <v>#REF!</v>
      </c>
      <c r="L138" s="8" t="e">
        <f>IF(#REF!=0,"",#REF!)</f>
        <v>#REF!</v>
      </c>
      <c r="M138" s="8" t="e">
        <f>IF(L138&lt;&gt;"",#REF!,IF(#REF!=0,"",#REF!))</f>
        <v>#REF!</v>
      </c>
      <c r="N138" s="8" t="e">
        <f>IF(L138&lt;&gt;"",#REF!,IF(#REF!=0,"",#REF!))</f>
        <v>#REF!</v>
      </c>
      <c r="O138" s="8" t="str">
        <f>IF(SUMIFS(待上编!P:P,待上编!D:D,C138)=0,"",SUMIFS(待上编!P:P,待上编!D:D,C138))</f>
        <v/>
      </c>
      <c r="P138" s="8" t="str">
        <f>IF(SUMIFS(待上编!P:P,待上编!D:D,B138,待上编!J:J,"工勤控制数")=0,"",SUMIFS(待上编!P:P,待上编!D:D,B138,待上编!J:J,"工勤控制数"))</f>
        <v/>
      </c>
      <c r="Q138" s="8">
        <v>6</v>
      </c>
      <c r="R138" s="8">
        <v>6</v>
      </c>
      <c r="S138" s="8">
        <f>Q138-R138</f>
        <v>0</v>
      </c>
      <c r="T138" s="8" t="e">
        <f t="shared" si="4"/>
        <v>#REF!</v>
      </c>
      <c r="U138" s="8" t="e">
        <f>#REF!</f>
        <v>#REF!</v>
      </c>
      <c r="V138" s="8" t="e">
        <f>#REF!</f>
        <v>#REF!</v>
      </c>
    </row>
    <row r="139" ht="20.1" customHeight="1" spans="1:22">
      <c r="A139" s="115" t="s">
        <v>153</v>
      </c>
      <c r="B139" s="115"/>
      <c r="C139" s="388" t="s">
        <v>163</v>
      </c>
      <c r="D139" s="8" t="e">
        <f>#REF!</f>
        <v>#REF!</v>
      </c>
      <c r="E139" s="8" t="e">
        <f>IF(#REF!=0,"",#REF!)</f>
        <v>#REF!</v>
      </c>
      <c r="F139" s="8" t="e">
        <f>IF(#REF!=0,"",#REF!)</f>
        <v>#REF!</v>
      </c>
      <c r="G139" s="8" t="e">
        <f>#REF!</f>
        <v>#REF!</v>
      </c>
      <c r="H139" s="8" t="e">
        <f>#REF!</f>
        <v>#REF!</v>
      </c>
      <c r="I139" s="8" t="e">
        <f>IF(#REF!=0,"",#REF!)</f>
        <v>#REF!</v>
      </c>
      <c r="J139" s="8" t="e">
        <f>IF(I139&lt;&gt;"",#REF!,IF(#REF!=0,"",#REF!))</f>
        <v>#REF!</v>
      </c>
      <c r="K139" s="8" t="e">
        <f>IF(I139&lt;&gt;"",#REF!,IF(#REF!=0,"",#REF!))</f>
        <v>#REF!</v>
      </c>
      <c r="L139" s="8" t="e">
        <f>IF(#REF!=0,"",#REF!)</f>
        <v>#REF!</v>
      </c>
      <c r="M139" s="8" t="e">
        <f>IF(L139&lt;&gt;"",#REF!,IF(#REF!=0,"",#REF!))</f>
        <v>#REF!</v>
      </c>
      <c r="N139" s="8" t="e">
        <f>IF(L139&lt;&gt;"",#REF!,IF(#REF!=0,"",#REF!))</f>
        <v>#REF!</v>
      </c>
      <c r="O139" s="8" t="str">
        <f>IF(SUMIFS(待上编!P:P,待上编!D:D,C139)=0,"",SUMIFS(待上编!P:P,待上编!D:D,C139))</f>
        <v/>
      </c>
      <c r="P139" s="8" t="str">
        <f>IF(SUMIFS(待上编!P:P,待上编!D:D,B139,待上编!J:J,"工勤控制数")=0,"",SUMIFS(待上编!P:P,待上编!D:D,B139,待上编!J:J,"工勤控制数"))</f>
        <v/>
      </c>
      <c r="Q139" s="8"/>
      <c r="R139" s="8"/>
      <c r="S139" s="8"/>
      <c r="T139" s="8" t="e">
        <f t="shared" si="4"/>
        <v>#REF!</v>
      </c>
      <c r="U139" s="8" t="e">
        <f>#REF!</f>
        <v>#REF!</v>
      </c>
      <c r="V139" s="8" t="e">
        <f>#REF!</f>
        <v>#REF!</v>
      </c>
    </row>
    <row r="140" ht="20.1" customHeight="1" spans="1:22">
      <c r="A140" s="115" t="s">
        <v>153</v>
      </c>
      <c r="B140" s="115"/>
      <c r="C140" s="388" t="s">
        <v>164</v>
      </c>
      <c r="D140" s="8" t="e">
        <f>#REF!</f>
        <v>#REF!</v>
      </c>
      <c r="E140" s="8" t="e">
        <f>IF(#REF!=0,"",#REF!)</f>
        <v>#REF!</v>
      </c>
      <c r="F140" s="8" t="e">
        <f>IF(#REF!=0,"",#REF!)</f>
        <v>#REF!</v>
      </c>
      <c r="G140" s="8" t="e">
        <f>#REF!</f>
        <v>#REF!</v>
      </c>
      <c r="H140" s="8" t="e">
        <f>#REF!</f>
        <v>#REF!</v>
      </c>
      <c r="I140" s="8" t="e">
        <f>IF(#REF!=0,"",#REF!)</f>
        <v>#REF!</v>
      </c>
      <c r="J140" s="8" t="e">
        <f>IF(I140&lt;&gt;"",#REF!,IF(#REF!=0,"",#REF!))</f>
        <v>#REF!</v>
      </c>
      <c r="K140" s="8" t="e">
        <f>IF(I140&lt;&gt;"",#REF!,IF(#REF!=0,"",#REF!))</f>
        <v>#REF!</v>
      </c>
      <c r="L140" s="8" t="e">
        <f>IF(#REF!=0,"",#REF!)</f>
        <v>#REF!</v>
      </c>
      <c r="M140" s="8" t="e">
        <f>IF(L140&lt;&gt;"",#REF!,IF(#REF!=0,"",#REF!))</f>
        <v>#REF!</v>
      </c>
      <c r="N140" s="8" t="e">
        <f>IF(L140&lt;&gt;"",#REF!,IF(#REF!=0,"",#REF!))</f>
        <v>#REF!</v>
      </c>
      <c r="O140" s="8" t="str">
        <f>IF(SUMIFS(待上编!P:P,待上编!D:D,C140)=0,"",SUMIFS(待上编!P:P,待上编!D:D,C140))</f>
        <v/>
      </c>
      <c r="P140" s="8" t="str">
        <f>IF(SUMIFS(待上编!P:P,待上编!D:D,B140,待上编!J:J,"工勤控制数")=0,"",SUMIFS(待上编!P:P,待上编!D:D,B140,待上编!J:J,"工勤控制数"))</f>
        <v/>
      </c>
      <c r="Q140" s="8"/>
      <c r="R140" s="8"/>
      <c r="S140" s="8"/>
      <c r="T140" s="8" t="e">
        <f t="shared" si="4"/>
        <v>#REF!</v>
      </c>
      <c r="U140" s="8" t="e">
        <f>#REF!</f>
        <v>#REF!</v>
      </c>
      <c r="V140" s="8" t="e">
        <f>#REF!</f>
        <v>#REF!</v>
      </c>
    </row>
    <row r="141" ht="20.1" customHeight="1" spans="1:22">
      <c r="A141" s="115" t="s">
        <v>153</v>
      </c>
      <c r="B141" s="115"/>
      <c r="C141" s="388" t="s">
        <v>165</v>
      </c>
      <c r="D141" s="8" t="e">
        <f>#REF!</f>
        <v>#REF!</v>
      </c>
      <c r="E141" s="8" t="e">
        <f>IF(#REF!=0,"",#REF!)</f>
        <v>#REF!</v>
      </c>
      <c r="F141" s="8" t="e">
        <f>IF(#REF!=0,"",#REF!)</f>
        <v>#REF!</v>
      </c>
      <c r="G141" s="8" t="e">
        <f>#REF!</f>
        <v>#REF!</v>
      </c>
      <c r="H141" s="8" t="e">
        <f>#REF!</f>
        <v>#REF!</v>
      </c>
      <c r="I141" s="8" t="e">
        <f>IF(#REF!=0,"",#REF!)</f>
        <v>#REF!</v>
      </c>
      <c r="J141" s="8" t="e">
        <f>IF(I141&lt;&gt;"",#REF!,IF(#REF!=0,"",#REF!))</f>
        <v>#REF!</v>
      </c>
      <c r="K141" s="8" t="e">
        <f>IF(I141&lt;&gt;"",#REF!,IF(#REF!=0,"",#REF!))</f>
        <v>#REF!</v>
      </c>
      <c r="L141" s="8" t="e">
        <f>IF(#REF!=0,"",#REF!)</f>
        <v>#REF!</v>
      </c>
      <c r="M141" s="8" t="e">
        <f>IF(L141&lt;&gt;"",#REF!,IF(#REF!=0,"",#REF!))</f>
        <v>#REF!</v>
      </c>
      <c r="N141" s="8" t="e">
        <f>IF(L141&lt;&gt;"",#REF!,IF(#REF!=0,"",#REF!))</f>
        <v>#REF!</v>
      </c>
      <c r="O141" s="8" t="str">
        <f>IF(SUMIFS(待上编!P:P,待上编!D:D,C141)=0,"",SUMIFS(待上编!P:P,待上编!D:D,C141))</f>
        <v/>
      </c>
      <c r="P141" s="8" t="str">
        <f>IF(SUMIFS(待上编!P:P,待上编!D:D,B141,待上编!J:J,"工勤控制数")=0,"",SUMIFS(待上编!P:P,待上编!D:D,B141,待上编!J:J,"工勤控制数"))</f>
        <v/>
      </c>
      <c r="Q141" s="8"/>
      <c r="R141" s="8"/>
      <c r="S141" s="8"/>
      <c r="T141" s="8" t="e">
        <f t="shared" si="4"/>
        <v>#REF!</v>
      </c>
      <c r="U141" s="8" t="e">
        <f>#REF!</f>
        <v>#REF!</v>
      </c>
      <c r="V141" s="8" t="e">
        <f>#REF!</f>
        <v>#REF!</v>
      </c>
    </row>
    <row r="142" ht="20.1" customHeight="1" spans="1:22">
      <c r="A142" s="115" t="s">
        <v>153</v>
      </c>
      <c r="B142" s="115"/>
      <c r="C142" s="388" t="s">
        <v>166</v>
      </c>
      <c r="D142" s="8" t="e">
        <f>#REF!</f>
        <v>#REF!</v>
      </c>
      <c r="E142" s="8" t="e">
        <f>IF(#REF!=0,"",#REF!)</f>
        <v>#REF!</v>
      </c>
      <c r="F142" s="8" t="e">
        <f>IF(#REF!=0,"",#REF!)</f>
        <v>#REF!</v>
      </c>
      <c r="G142" s="8" t="e">
        <f>#REF!</f>
        <v>#REF!</v>
      </c>
      <c r="H142" s="8" t="e">
        <f>#REF!</f>
        <v>#REF!</v>
      </c>
      <c r="I142" s="8" t="e">
        <f>IF(#REF!=0,"",#REF!)</f>
        <v>#REF!</v>
      </c>
      <c r="J142" s="8" t="e">
        <f>IF(I142&lt;&gt;"",#REF!,IF(#REF!=0,"",#REF!))</f>
        <v>#REF!</v>
      </c>
      <c r="K142" s="8" t="e">
        <f>IF(I142&lt;&gt;"",#REF!,IF(#REF!=0,"",#REF!))</f>
        <v>#REF!</v>
      </c>
      <c r="L142" s="8" t="e">
        <f>IF(#REF!=0,"",#REF!)</f>
        <v>#REF!</v>
      </c>
      <c r="M142" s="8" t="e">
        <f>IF(L142&lt;&gt;"",#REF!,IF(#REF!=0,"",#REF!))</f>
        <v>#REF!</v>
      </c>
      <c r="N142" s="8" t="e">
        <f>IF(L142&lt;&gt;"",#REF!,IF(#REF!=0,"",#REF!))</f>
        <v>#REF!</v>
      </c>
      <c r="O142" s="8" t="str">
        <f>IF(SUMIFS(待上编!P:P,待上编!D:D,C142)=0,"",SUMIFS(待上编!P:P,待上编!D:D,C142))</f>
        <v/>
      </c>
      <c r="P142" s="8" t="str">
        <f>IF(SUMIFS(待上编!P:P,待上编!D:D,B142,待上编!J:J,"工勤控制数")=0,"",SUMIFS(待上编!P:P,待上编!D:D,B142,待上编!J:J,"工勤控制数"))</f>
        <v/>
      </c>
      <c r="Q142" s="8"/>
      <c r="R142" s="8"/>
      <c r="S142" s="8"/>
      <c r="T142" s="8" t="e">
        <f t="shared" si="4"/>
        <v>#REF!</v>
      </c>
      <c r="U142" s="8" t="e">
        <f>#REF!</f>
        <v>#REF!</v>
      </c>
      <c r="V142" s="8" t="e">
        <f>#REF!</f>
        <v>#REF!</v>
      </c>
    </row>
    <row r="143" ht="20.1" customHeight="1" spans="1:22">
      <c r="A143" s="115" t="s">
        <v>153</v>
      </c>
      <c r="B143" s="115"/>
      <c r="C143" s="388" t="s">
        <v>167</v>
      </c>
      <c r="D143" s="8" t="e">
        <f>#REF!</f>
        <v>#REF!</v>
      </c>
      <c r="E143" s="8" t="e">
        <f>IF(#REF!=0,"",#REF!)</f>
        <v>#REF!</v>
      </c>
      <c r="F143" s="8" t="e">
        <f>IF(#REF!=0,"",#REF!)</f>
        <v>#REF!</v>
      </c>
      <c r="G143" s="8" t="e">
        <f>#REF!</f>
        <v>#REF!</v>
      </c>
      <c r="H143" s="8" t="e">
        <f>#REF!</f>
        <v>#REF!</v>
      </c>
      <c r="I143" s="8" t="e">
        <f>IF(#REF!=0,"",#REF!)</f>
        <v>#REF!</v>
      </c>
      <c r="J143" s="8" t="e">
        <f>IF(I143&lt;&gt;"",#REF!,IF(#REF!=0,"",#REF!))</f>
        <v>#REF!</v>
      </c>
      <c r="K143" s="8" t="e">
        <f>IF(I143&lt;&gt;"",#REF!,IF(#REF!=0,"",#REF!))</f>
        <v>#REF!</v>
      </c>
      <c r="L143" s="8" t="e">
        <f>IF(#REF!=0,"",#REF!)</f>
        <v>#REF!</v>
      </c>
      <c r="M143" s="8" t="e">
        <f>IF(L143&lt;&gt;"",#REF!,IF(#REF!=0,"",#REF!))</f>
        <v>#REF!</v>
      </c>
      <c r="N143" s="8" t="e">
        <f>IF(L143&lt;&gt;"",#REF!,IF(#REF!=0,"",#REF!))</f>
        <v>#REF!</v>
      </c>
      <c r="O143" s="8" t="str">
        <f>IF(SUMIFS(待上编!P:P,待上编!D:D,C143)=0,"",SUMIFS(待上编!P:P,待上编!D:D,C143))</f>
        <v/>
      </c>
      <c r="P143" s="8" t="str">
        <f>IF(SUMIFS(待上编!P:P,待上编!D:D,B143,待上编!J:J,"工勤控制数")=0,"",SUMIFS(待上编!P:P,待上编!D:D,B143,待上编!J:J,"工勤控制数"))</f>
        <v/>
      </c>
      <c r="Q143" s="8"/>
      <c r="R143" s="8"/>
      <c r="S143" s="8"/>
      <c r="T143" s="8" t="e">
        <f t="shared" si="4"/>
        <v>#REF!</v>
      </c>
      <c r="U143" s="8" t="e">
        <f>#REF!</f>
        <v>#REF!</v>
      </c>
      <c r="V143" s="8" t="e">
        <f>#REF!</f>
        <v>#REF!</v>
      </c>
    </row>
    <row r="144" ht="20.1" customHeight="1" spans="1:22">
      <c r="A144" s="115" t="s">
        <v>153</v>
      </c>
      <c r="B144" s="115"/>
      <c r="C144" s="388" t="s">
        <v>168</v>
      </c>
      <c r="D144" s="8" t="e">
        <f>#REF!</f>
        <v>#REF!</v>
      </c>
      <c r="E144" s="8" t="e">
        <f>IF(#REF!=0,"",#REF!)</f>
        <v>#REF!</v>
      </c>
      <c r="F144" s="8" t="e">
        <f>IF(#REF!=0,"",#REF!)</f>
        <v>#REF!</v>
      </c>
      <c r="G144" s="8" t="e">
        <f>#REF!</f>
        <v>#REF!</v>
      </c>
      <c r="H144" s="8" t="e">
        <f>#REF!</f>
        <v>#REF!</v>
      </c>
      <c r="I144" s="8" t="e">
        <f>IF(#REF!=0,"",#REF!)</f>
        <v>#REF!</v>
      </c>
      <c r="J144" s="8" t="e">
        <f>IF(I144&lt;&gt;"",#REF!,IF(#REF!=0,"",#REF!))</f>
        <v>#REF!</v>
      </c>
      <c r="K144" s="8" t="e">
        <f>IF(I144&lt;&gt;"",#REF!,IF(#REF!=0,"",#REF!))</f>
        <v>#REF!</v>
      </c>
      <c r="L144" s="8" t="e">
        <f>IF(#REF!=0,"",#REF!)</f>
        <v>#REF!</v>
      </c>
      <c r="M144" s="8" t="e">
        <f>IF(L144&lt;&gt;"",#REF!,IF(#REF!=0,"",#REF!))</f>
        <v>#REF!</v>
      </c>
      <c r="N144" s="8" t="e">
        <f>IF(L144&lt;&gt;"",#REF!,IF(#REF!=0,"",#REF!))</f>
        <v>#REF!</v>
      </c>
      <c r="O144" s="8" t="str">
        <f>IF(SUMIFS(待上编!P:P,待上编!D:D,C144)=0,"",SUMIFS(待上编!P:P,待上编!D:D,C144))</f>
        <v/>
      </c>
      <c r="P144" s="8" t="str">
        <f>IF(SUMIFS(待上编!P:P,待上编!D:D,B144,待上编!J:J,"工勤控制数")=0,"",SUMIFS(待上编!P:P,待上编!D:D,B144,待上编!J:J,"工勤控制数"))</f>
        <v/>
      </c>
      <c r="Q144" s="8"/>
      <c r="R144" s="8"/>
      <c r="S144" s="8"/>
      <c r="T144" s="8" t="e">
        <f t="shared" si="4"/>
        <v>#REF!</v>
      </c>
      <c r="U144" s="8" t="e">
        <f>#REF!</f>
        <v>#REF!</v>
      </c>
      <c r="V144" s="8" t="e">
        <f>#REF!</f>
        <v>#REF!</v>
      </c>
    </row>
    <row r="145" ht="20.1" customHeight="1" spans="1:22">
      <c r="A145" s="115" t="s">
        <v>153</v>
      </c>
      <c r="B145" s="115"/>
      <c r="C145" s="388" t="s">
        <v>169</v>
      </c>
      <c r="D145" s="8" t="e">
        <f>#REF!</f>
        <v>#REF!</v>
      </c>
      <c r="E145" s="8" t="e">
        <f>IF(#REF!=0,"",#REF!)</f>
        <v>#REF!</v>
      </c>
      <c r="F145" s="8" t="e">
        <f>IF(#REF!=0,"",#REF!)</f>
        <v>#REF!</v>
      </c>
      <c r="G145" s="8" t="e">
        <f>#REF!</f>
        <v>#REF!</v>
      </c>
      <c r="H145" s="8" t="e">
        <f>#REF!</f>
        <v>#REF!</v>
      </c>
      <c r="I145" s="8" t="e">
        <f>IF(#REF!=0,"",#REF!)</f>
        <v>#REF!</v>
      </c>
      <c r="J145" s="8" t="e">
        <f>IF(I145&lt;&gt;"",#REF!,IF(#REF!=0,"",#REF!))</f>
        <v>#REF!</v>
      </c>
      <c r="K145" s="8" t="e">
        <f>IF(I145&lt;&gt;"",#REF!,IF(#REF!=0,"",#REF!))</f>
        <v>#REF!</v>
      </c>
      <c r="L145" s="8" t="e">
        <f>IF(#REF!=0,"",#REF!)</f>
        <v>#REF!</v>
      </c>
      <c r="M145" s="8" t="e">
        <f>IF(L145&lt;&gt;"",#REF!,IF(#REF!=0,"",#REF!))</f>
        <v>#REF!</v>
      </c>
      <c r="N145" s="8" t="e">
        <f>IF(L145&lt;&gt;"",#REF!,IF(#REF!=0,"",#REF!))</f>
        <v>#REF!</v>
      </c>
      <c r="O145" s="8" t="str">
        <f>IF(SUMIFS(待上编!P:P,待上编!D:D,C145)=0,"",SUMIFS(待上编!P:P,待上编!D:D,C145))</f>
        <v/>
      </c>
      <c r="P145" s="8" t="str">
        <f>IF(SUMIFS(待上编!P:P,待上编!D:D,B145,待上编!J:J,"工勤控制数")=0,"",SUMIFS(待上编!P:P,待上编!D:D,B145,待上编!J:J,"工勤控制数"))</f>
        <v/>
      </c>
      <c r="Q145" s="8"/>
      <c r="R145" s="8"/>
      <c r="S145" s="8"/>
      <c r="T145" s="8" t="e">
        <f t="shared" si="4"/>
        <v>#REF!</v>
      </c>
      <c r="U145" s="8" t="e">
        <f>#REF!</f>
        <v>#REF!</v>
      </c>
      <c r="V145" s="8" t="e">
        <f>#REF!</f>
        <v>#REF!</v>
      </c>
    </row>
    <row r="146" ht="20.1" customHeight="1" spans="1:22">
      <c r="A146" s="115" t="s">
        <v>153</v>
      </c>
      <c r="B146" s="115"/>
      <c r="C146" s="388" t="s">
        <v>170</v>
      </c>
      <c r="D146" s="8" t="e">
        <f>#REF!</f>
        <v>#REF!</v>
      </c>
      <c r="E146" s="8" t="e">
        <f>IF(#REF!=0,"",#REF!)</f>
        <v>#REF!</v>
      </c>
      <c r="F146" s="8" t="e">
        <f>IF(#REF!=0,"",#REF!)</f>
        <v>#REF!</v>
      </c>
      <c r="G146" s="8" t="e">
        <f>#REF!</f>
        <v>#REF!</v>
      </c>
      <c r="H146" s="8" t="e">
        <f>#REF!</f>
        <v>#REF!</v>
      </c>
      <c r="I146" s="8" t="e">
        <f>IF(#REF!=0,"",#REF!)</f>
        <v>#REF!</v>
      </c>
      <c r="J146" s="8" t="e">
        <f>IF(I146&lt;&gt;"",#REF!,IF(#REF!=0,"",#REF!))</f>
        <v>#REF!</v>
      </c>
      <c r="K146" s="8" t="e">
        <f>IF(I146&lt;&gt;"",#REF!,IF(#REF!=0,"",#REF!))</f>
        <v>#REF!</v>
      </c>
      <c r="L146" s="8" t="e">
        <f>IF(#REF!=0,"",#REF!)</f>
        <v>#REF!</v>
      </c>
      <c r="M146" s="8" t="e">
        <f>IF(L146&lt;&gt;"",#REF!,IF(#REF!=0,"",#REF!))</f>
        <v>#REF!</v>
      </c>
      <c r="N146" s="8" t="e">
        <f>IF(L146&lt;&gt;"",#REF!,IF(#REF!=0,"",#REF!))</f>
        <v>#REF!</v>
      </c>
      <c r="O146" s="8" t="str">
        <f>IF(SUMIFS(待上编!P:P,待上编!D:D,C146)=0,"",SUMIFS(待上编!P:P,待上编!D:D,C146))</f>
        <v/>
      </c>
      <c r="P146" s="8" t="str">
        <f>IF(SUMIFS(待上编!P:P,待上编!D:D,B146,待上编!J:J,"工勤控制数")=0,"",SUMIFS(待上编!P:P,待上编!D:D,B146,待上编!J:J,"工勤控制数"))</f>
        <v/>
      </c>
      <c r="Q146" s="8"/>
      <c r="R146" s="8"/>
      <c r="S146" s="8"/>
      <c r="T146" s="8" t="e">
        <f t="shared" si="4"/>
        <v>#REF!</v>
      </c>
      <c r="U146" s="8" t="e">
        <f>#REF!</f>
        <v>#REF!</v>
      </c>
      <c r="V146" s="8" t="e">
        <f>#REF!</f>
        <v>#REF!</v>
      </c>
    </row>
    <row r="147" ht="20.1" customHeight="1" spans="1:22">
      <c r="A147" s="115" t="s">
        <v>171</v>
      </c>
      <c r="B147" s="388" t="s">
        <v>171</v>
      </c>
      <c r="C147" s="388" t="s">
        <v>171</v>
      </c>
      <c r="D147" s="8" t="e">
        <f>#REF!</f>
        <v>#REF!</v>
      </c>
      <c r="E147" s="8" t="e">
        <f>IF(#REF!=0,"",#REF!)</f>
        <v>#REF!</v>
      </c>
      <c r="F147" s="8" t="e">
        <f>IF(#REF!=0,"",#REF!)</f>
        <v>#REF!</v>
      </c>
      <c r="G147" s="8" t="e">
        <f>#REF!</f>
        <v>#REF!</v>
      </c>
      <c r="H147" s="8" t="e">
        <f>#REF!</f>
        <v>#REF!</v>
      </c>
      <c r="I147" s="8" t="e">
        <f>IF(#REF!=0,"",#REF!)</f>
        <v>#REF!</v>
      </c>
      <c r="J147" s="8" t="e">
        <f>IF(I147&lt;&gt;"",#REF!,IF(#REF!=0,"",#REF!))</f>
        <v>#REF!</v>
      </c>
      <c r="K147" s="8" t="e">
        <f>IF(I147&lt;&gt;"",#REF!,IF(#REF!=0,"",#REF!))</f>
        <v>#REF!</v>
      </c>
      <c r="L147" s="8" t="e">
        <f>IF(#REF!=0,"",#REF!)</f>
        <v>#REF!</v>
      </c>
      <c r="M147" s="8" t="e">
        <f>IF(L147&lt;&gt;"",#REF!,IF(#REF!=0,"",#REF!))</f>
        <v>#REF!</v>
      </c>
      <c r="N147" s="8" t="e">
        <f>IF(L147&lt;&gt;"",#REF!,IF(#REF!=0,"",#REF!))</f>
        <v>#REF!</v>
      </c>
      <c r="O147" s="8" t="str">
        <f>IF(SUMIFS(待上编!P:P,待上编!D:D,C147)=0,"",SUMIFS(待上编!P:P,待上编!D:D,C147))</f>
        <v/>
      </c>
      <c r="P147" s="8" t="str">
        <f>IF(SUMIFS(待上编!P:P,待上编!D:D,B147,待上编!J:J,"工勤控制数")=0,"",SUMIFS(待上编!P:P,待上编!D:D,B147,待上编!J:J,"工勤控制数"))</f>
        <v/>
      </c>
      <c r="Q147" s="8">
        <v>7</v>
      </c>
      <c r="R147" s="8">
        <v>7</v>
      </c>
      <c r="S147" s="8">
        <f>Q147-R147</f>
        <v>0</v>
      </c>
      <c r="T147" s="8" t="e">
        <f t="shared" si="4"/>
        <v>#REF!</v>
      </c>
      <c r="U147" s="8" t="e">
        <f>#REF!</f>
        <v>#REF!</v>
      </c>
      <c r="V147" s="8" t="e">
        <f>#REF!</f>
        <v>#REF!</v>
      </c>
    </row>
    <row r="148" ht="20.1" customHeight="1" spans="1:22">
      <c r="A148" s="115"/>
      <c r="B148" s="115"/>
      <c r="C148" s="388" t="s">
        <v>172</v>
      </c>
      <c r="D148" s="8" t="e">
        <f>#REF!</f>
        <v>#REF!</v>
      </c>
      <c r="E148" s="8" t="e">
        <f>IF(#REF!=0,"",#REF!)</f>
        <v>#REF!</v>
      </c>
      <c r="F148" s="8" t="e">
        <f>IF(#REF!=0,"",#REF!)</f>
        <v>#REF!</v>
      </c>
      <c r="G148" s="8" t="e">
        <f>#REF!</f>
        <v>#REF!</v>
      </c>
      <c r="H148" s="8" t="e">
        <f>#REF!</f>
        <v>#REF!</v>
      </c>
      <c r="I148" s="8" t="e">
        <f>IF(#REF!=0,"",#REF!)</f>
        <v>#REF!</v>
      </c>
      <c r="J148" s="8" t="e">
        <f>IF(I148&lt;&gt;"",#REF!,IF(#REF!=0,"",#REF!))</f>
        <v>#REF!</v>
      </c>
      <c r="K148" s="8" t="e">
        <f>IF(I148&lt;&gt;"",#REF!,IF(#REF!=0,"",#REF!))</f>
        <v>#REF!</v>
      </c>
      <c r="L148" s="8" t="e">
        <f>IF(#REF!=0,"",#REF!)</f>
        <v>#REF!</v>
      </c>
      <c r="M148" s="8" t="e">
        <f>IF(L148&lt;&gt;"",#REF!,IF(#REF!=0,"",#REF!))</f>
        <v>#REF!</v>
      </c>
      <c r="N148" s="8" t="e">
        <f>IF(L148&lt;&gt;"",#REF!,IF(#REF!=0,"",#REF!))</f>
        <v>#REF!</v>
      </c>
      <c r="O148" s="8" t="str">
        <f>IF(SUMIFS(待上编!P:P,待上编!D:D,C148)=0,"",SUMIFS(待上编!P:P,待上编!D:D,C148))</f>
        <v/>
      </c>
      <c r="P148" s="8" t="str">
        <f>IF(SUMIFS(待上编!P:P,待上编!D:D,B148,待上编!J:J,"工勤控制数")=0,"",SUMIFS(待上编!P:P,待上编!D:D,B148,待上编!J:J,"工勤控制数"))</f>
        <v/>
      </c>
      <c r="Q148" s="8"/>
      <c r="R148" s="8"/>
      <c r="S148" s="8"/>
      <c r="T148" s="8" t="e">
        <f t="shared" si="4"/>
        <v>#REF!</v>
      </c>
      <c r="U148" s="8" t="e">
        <f>#REF!</f>
        <v>#REF!</v>
      </c>
      <c r="V148" s="8" t="e">
        <f>#REF!</f>
        <v>#REF!</v>
      </c>
    </row>
    <row r="149" ht="20.1" customHeight="1" spans="1:22">
      <c r="A149" s="115"/>
      <c r="B149" s="115"/>
      <c r="C149" s="388" t="s">
        <v>173</v>
      </c>
      <c r="D149" s="8" t="e">
        <f>#REF!</f>
        <v>#REF!</v>
      </c>
      <c r="E149" s="8" t="e">
        <f>IF(#REF!=0,"",#REF!)</f>
        <v>#REF!</v>
      </c>
      <c r="F149" s="8" t="e">
        <f>IF(#REF!=0,"",#REF!)</f>
        <v>#REF!</v>
      </c>
      <c r="G149" s="8" t="e">
        <f>#REF!</f>
        <v>#REF!</v>
      </c>
      <c r="H149" s="8" t="e">
        <f>#REF!</f>
        <v>#REF!</v>
      </c>
      <c r="I149" s="8" t="e">
        <f>IF(#REF!=0,"",#REF!)</f>
        <v>#REF!</v>
      </c>
      <c r="J149" s="8" t="e">
        <f>IF(I149&lt;&gt;"",#REF!,IF(#REF!=0,"",#REF!))</f>
        <v>#REF!</v>
      </c>
      <c r="K149" s="8" t="e">
        <f>IF(I149&lt;&gt;"",#REF!,IF(#REF!=0,"",#REF!))</f>
        <v>#REF!</v>
      </c>
      <c r="L149" s="8" t="e">
        <f>IF(#REF!=0,"",#REF!)</f>
        <v>#REF!</v>
      </c>
      <c r="M149" s="8" t="e">
        <f>IF(L149&lt;&gt;"",#REF!,IF(#REF!=0,"",#REF!))</f>
        <v>#REF!</v>
      </c>
      <c r="N149" s="8" t="e">
        <f>IF(L149&lt;&gt;"",#REF!,IF(#REF!=0,"",#REF!))</f>
        <v>#REF!</v>
      </c>
      <c r="O149" s="8" t="str">
        <f>IF(SUMIFS(待上编!P:P,待上编!D:D,C149)=0,"",SUMIFS(待上编!P:P,待上编!D:D,C149))</f>
        <v/>
      </c>
      <c r="P149" s="8" t="str">
        <f>IF(SUMIFS(待上编!P:P,待上编!D:D,B149,待上编!J:J,"工勤控制数")=0,"",SUMIFS(待上编!P:P,待上编!D:D,B149,待上编!J:J,"工勤控制数"))</f>
        <v/>
      </c>
      <c r="Q149" s="8"/>
      <c r="R149" s="8"/>
      <c r="S149" s="8"/>
      <c r="T149" s="8" t="e">
        <f t="shared" si="4"/>
        <v>#REF!</v>
      </c>
      <c r="U149" s="8" t="e">
        <f>#REF!</f>
        <v>#REF!</v>
      </c>
      <c r="V149" s="8" t="e">
        <f>#REF!</f>
        <v>#REF!</v>
      </c>
    </row>
    <row r="150" ht="20.1" customHeight="1" spans="1:22">
      <c r="A150" s="115"/>
      <c r="B150" s="115"/>
      <c r="C150" s="388" t="s">
        <v>174</v>
      </c>
      <c r="D150" s="8" t="e">
        <f>#REF!</f>
        <v>#REF!</v>
      </c>
      <c r="E150" s="8" t="e">
        <f>IF(#REF!=0,"",#REF!)</f>
        <v>#REF!</v>
      </c>
      <c r="F150" s="8" t="e">
        <f>IF(#REF!=0,"",#REF!)</f>
        <v>#REF!</v>
      </c>
      <c r="G150" s="8" t="e">
        <f>#REF!</f>
        <v>#REF!</v>
      </c>
      <c r="H150" s="8" t="e">
        <f>#REF!</f>
        <v>#REF!</v>
      </c>
      <c r="I150" s="8" t="e">
        <f>IF(#REF!=0,"",#REF!)</f>
        <v>#REF!</v>
      </c>
      <c r="J150" s="8" t="e">
        <f>IF(I150&lt;&gt;"",#REF!,IF(#REF!=0,"",#REF!))</f>
        <v>#REF!</v>
      </c>
      <c r="K150" s="8" t="e">
        <f>IF(I150&lt;&gt;"",#REF!,IF(#REF!=0,"",#REF!))</f>
        <v>#REF!</v>
      </c>
      <c r="L150" s="8" t="e">
        <f>IF(#REF!=0,"",#REF!)</f>
        <v>#REF!</v>
      </c>
      <c r="M150" s="8" t="e">
        <f>IF(L150&lt;&gt;"",#REF!,IF(#REF!=0,"",#REF!))</f>
        <v>#REF!</v>
      </c>
      <c r="N150" s="8" t="e">
        <f>IF(L150&lt;&gt;"",#REF!,IF(#REF!=0,"",#REF!))</f>
        <v>#REF!</v>
      </c>
      <c r="O150" s="8" t="str">
        <f>IF(SUMIFS(待上编!P:P,待上编!D:D,C150)=0,"",SUMIFS(待上编!P:P,待上编!D:D,C150))</f>
        <v/>
      </c>
      <c r="P150" s="8" t="str">
        <f>IF(SUMIFS(待上编!P:P,待上编!D:D,B150,待上编!J:J,"工勤控制数")=0,"",SUMIFS(待上编!P:P,待上编!D:D,B150,待上编!J:J,"工勤控制数"))</f>
        <v/>
      </c>
      <c r="Q150" s="8">
        <v>1</v>
      </c>
      <c r="R150" s="8">
        <v>0</v>
      </c>
      <c r="S150" s="8">
        <f>Q150-R150</f>
        <v>1</v>
      </c>
      <c r="T150" s="8" t="e">
        <f t="shared" si="4"/>
        <v>#REF!</v>
      </c>
      <c r="U150" s="8" t="e">
        <f>#REF!</f>
        <v>#REF!</v>
      </c>
      <c r="V150" s="8" t="e">
        <f>#REF!</f>
        <v>#REF!</v>
      </c>
    </row>
    <row r="151" ht="20.1" customHeight="1" spans="1:23">
      <c r="A151" s="115" t="s">
        <v>175</v>
      </c>
      <c r="B151" s="388" t="s">
        <v>175</v>
      </c>
      <c r="C151" s="388" t="s">
        <v>175</v>
      </c>
      <c r="D151" s="8" t="e">
        <f>#REF!</f>
        <v>#REF!</v>
      </c>
      <c r="E151" s="8" t="e">
        <f>IF(#REF!=0,"",#REF!)</f>
        <v>#REF!</v>
      </c>
      <c r="F151" s="8" t="e">
        <f>IF(#REF!=0,"",#REF!)</f>
        <v>#REF!</v>
      </c>
      <c r="G151" s="8" t="e">
        <f>#REF!</f>
        <v>#REF!</v>
      </c>
      <c r="H151" s="8" t="e">
        <f>#REF!</f>
        <v>#REF!</v>
      </c>
      <c r="I151" s="8" t="e">
        <f>IF(#REF!=0,"",#REF!)</f>
        <v>#REF!</v>
      </c>
      <c r="J151" s="8" t="e">
        <f>IF(I151&lt;&gt;"",#REF!,IF(#REF!=0,"",#REF!))</f>
        <v>#REF!</v>
      </c>
      <c r="K151" s="8" t="e">
        <f>IF(I151&lt;&gt;"",#REF!,IF(#REF!=0,"",#REF!))</f>
        <v>#REF!</v>
      </c>
      <c r="L151" s="8" t="e">
        <f>IF(#REF!=0,"",#REF!)</f>
        <v>#REF!</v>
      </c>
      <c r="M151" s="8" t="e">
        <f>IF(L151&lt;&gt;"",#REF!,IF(#REF!=0,"",#REF!))</f>
        <v>#REF!</v>
      </c>
      <c r="N151" s="8" t="e">
        <f>IF(L151&lt;&gt;"",#REF!,IF(#REF!=0,"",#REF!))</f>
        <v>#REF!</v>
      </c>
      <c r="O151" s="8" t="str">
        <f>IF(SUMIFS(待上编!P:P,待上编!D:D,C151)=0,"",SUMIFS(待上编!P:P,待上编!D:D,C151))</f>
        <v/>
      </c>
      <c r="P151" s="8" t="str">
        <f>IF(SUMIFS(待上编!P:P,待上编!D:D,B151,待上编!J:J,"工勤控制数")=0,"",SUMIFS(待上编!P:P,待上编!D:D,B151,待上编!J:J,"工勤控制数"))</f>
        <v/>
      </c>
      <c r="Q151" s="8">
        <v>6</v>
      </c>
      <c r="R151" s="8">
        <v>3</v>
      </c>
      <c r="S151" s="8">
        <f>Q151-R151</f>
        <v>3</v>
      </c>
      <c r="T151" s="8" t="e">
        <f t="shared" si="4"/>
        <v>#REF!</v>
      </c>
      <c r="U151" s="8" t="e">
        <f>#REF!</f>
        <v>#REF!</v>
      </c>
      <c r="V151" s="8" t="e">
        <f>#REF!</f>
        <v>#REF!</v>
      </c>
      <c r="W151" t="s">
        <v>176</v>
      </c>
    </row>
    <row r="152" ht="20.1" customHeight="1" spans="1:22">
      <c r="A152" s="115" t="s">
        <v>175</v>
      </c>
      <c r="B152" s="115"/>
      <c r="C152" s="388" t="s">
        <v>177</v>
      </c>
      <c r="D152" s="8" t="e">
        <f>#REF!</f>
        <v>#REF!</v>
      </c>
      <c r="E152" s="8" t="e">
        <f>IF(#REF!=0,"",#REF!)</f>
        <v>#REF!</v>
      </c>
      <c r="F152" s="8" t="e">
        <f>IF(#REF!=0,"",#REF!)</f>
        <v>#REF!</v>
      </c>
      <c r="G152" s="8" t="e">
        <f>#REF!</f>
        <v>#REF!</v>
      </c>
      <c r="H152" s="8" t="e">
        <f>#REF!</f>
        <v>#REF!</v>
      </c>
      <c r="I152" s="8" t="e">
        <f>IF(#REF!=0,"",#REF!)</f>
        <v>#REF!</v>
      </c>
      <c r="J152" s="8" t="e">
        <f>IF(I152&lt;&gt;"",#REF!,IF(#REF!=0,"",#REF!))</f>
        <v>#REF!</v>
      </c>
      <c r="K152" s="8" t="e">
        <f>IF(I152&lt;&gt;"",#REF!,IF(#REF!=0,"",#REF!))</f>
        <v>#REF!</v>
      </c>
      <c r="L152" s="8" t="e">
        <f>IF(#REF!=0,"",#REF!)</f>
        <v>#REF!</v>
      </c>
      <c r="M152" s="8" t="e">
        <f>IF(L152&lt;&gt;"",#REF!,IF(#REF!=0,"",#REF!))</f>
        <v>#REF!</v>
      </c>
      <c r="N152" s="8" t="e">
        <f>IF(L152&lt;&gt;"",#REF!,IF(#REF!=0,"",#REF!))</f>
        <v>#REF!</v>
      </c>
      <c r="O152" s="8" t="str">
        <f>IF(SUMIFS(待上编!P:P,待上编!D:D,C152)=0,"",SUMIFS(待上编!P:P,待上编!D:D,C152))</f>
        <v/>
      </c>
      <c r="P152" s="8" t="str">
        <f>IF(SUMIFS(待上编!P:P,待上编!D:D,B152,待上编!J:J,"工勤控制数")=0,"",SUMIFS(待上编!P:P,待上编!D:D,B152,待上编!J:J,"工勤控制数"))</f>
        <v/>
      </c>
      <c r="Q152" s="8"/>
      <c r="R152" s="8"/>
      <c r="S152" s="8"/>
      <c r="T152" s="8" t="e">
        <f t="shared" si="4"/>
        <v>#REF!</v>
      </c>
      <c r="U152" s="8" t="e">
        <f>#REF!</f>
        <v>#REF!</v>
      </c>
      <c r="V152" s="8" t="e">
        <f>#REF!</f>
        <v>#REF!</v>
      </c>
    </row>
    <row r="153" ht="20.1" customHeight="1" spans="1:22">
      <c r="A153" s="115" t="s">
        <v>175</v>
      </c>
      <c r="B153" s="115"/>
      <c r="C153" s="388" t="s">
        <v>178</v>
      </c>
      <c r="D153" s="8" t="e">
        <f>#REF!</f>
        <v>#REF!</v>
      </c>
      <c r="E153" s="8" t="e">
        <f>IF(#REF!=0,"",#REF!)</f>
        <v>#REF!</v>
      </c>
      <c r="F153" s="8" t="e">
        <f>IF(#REF!=0,"",#REF!)</f>
        <v>#REF!</v>
      </c>
      <c r="G153" s="8" t="e">
        <f>#REF!</f>
        <v>#REF!</v>
      </c>
      <c r="H153" s="8" t="e">
        <f>#REF!</f>
        <v>#REF!</v>
      </c>
      <c r="I153" s="8" t="e">
        <f>IF(#REF!=0,"",#REF!)</f>
        <v>#REF!</v>
      </c>
      <c r="J153" s="8" t="e">
        <f>IF(I153&lt;&gt;"",#REF!,IF(#REF!=0,"",#REF!))</f>
        <v>#REF!</v>
      </c>
      <c r="K153" s="8" t="e">
        <f>IF(I153&lt;&gt;"",#REF!,IF(#REF!=0,"",#REF!))</f>
        <v>#REF!</v>
      </c>
      <c r="L153" s="8" t="e">
        <f>IF(#REF!=0,"",#REF!)</f>
        <v>#REF!</v>
      </c>
      <c r="M153" s="8" t="e">
        <f>IF(L153&lt;&gt;"",#REF!,IF(#REF!=0,"",#REF!))</f>
        <v>#REF!</v>
      </c>
      <c r="N153" s="8" t="e">
        <f>IF(L153&lt;&gt;"",#REF!,IF(#REF!=0,"",#REF!))</f>
        <v>#REF!</v>
      </c>
      <c r="O153" s="8" t="str">
        <f>IF(SUMIFS(待上编!P:P,待上编!D:D,C153)=0,"",SUMIFS(待上编!P:P,待上编!D:D,C153))</f>
        <v/>
      </c>
      <c r="P153" s="8" t="str">
        <f>IF(SUMIFS(待上编!P:P,待上编!D:D,B153,待上编!J:J,"工勤控制数")=0,"",SUMIFS(待上编!P:P,待上编!D:D,B153,待上编!J:J,"工勤控制数"))</f>
        <v/>
      </c>
      <c r="Q153" s="8"/>
      <c r="R153" s="8"/>
      <c r="S153" s="8"/>
      <c r="T153" s="8" t="e">
        <f t="shared" si="4"/>
        <v>#REF!</v>
      </c>
      <c r="U153" s="8" t="e">
        <f>#REF!</f>
        <v>#REF!</v>
      </c>
      <c r="V153" s="8" t="e">
        <f>#REF!</f>
        <v>#REF!</v>
      </c>
    </row>
    <row r="154" ht="20.1" customHeight="1" spans="1:22">
      <c r="A154" s="115" t="s">
        <v>175</v>
      </c>
      <c r="B154" s="115"/>
      <c r="C154" s="388" t="s">
        <v>179</v>
      </c>
      <c r="D154" s="8" t="e">
        <f>#REF!</f>
        <v>#REF!</v>
      </c>
      <c r="E154" s="8" t="e">
        <f>IF(#REF!=0,"",#REF!)</f>
        <v>#REF!</v>
      </c>
      <c r="F154" s="8" t="e">
        <f>IF(#REF!=0,"",#REF!)</f>
        <v>#REF!</v>
      </c>
      <c r="G154" s="8" t="e">
        <f>#REF!</f>
        <v>#REF!</v>
      </c>
      <c r="H154" s="8" t="e">
        <f>#REF!</f>
        <v>#REF!</v>
      </c>
      <c r="I154" s="8" t="e">
        <f>IF(#REF!=0,"",#REF!)</f>
        <v>#REF!</v>
      </c>
      <c r="J154" s="8" t="e">
        <f>IF(I154&lt;&gt;"",#REF!,IF(#REF!=0,"",#REF!))</f>
        <v>#REF!</v>
      </c>
      <c r="K154" s="8" t="e">
        <f>IF(I154&lt;&gt;"",#REF!,IF(#REF!=0,"",#REF!))</f>
        <v>#REF!</v>
      </c>
      <c r="L154" s="8" t="e">
        <f>IF(#REF!=0,"",#REF!)</f>
        <v>#REF!</v>
      </c>
      <c r="M154" s="8" t="e">
        <f>IF(L154&lt;&gt;"",#REF!,IF(#REF!=0,"",#REF!))</f>
        <v>#REF!</v>
      </c>
      <c r="N154" s="8" t="e">
        <f>IF(L154&lt;&gt;"",#REF!,IF(#REF!=0,"",#REF!))</f>
        <v>#REF!</v>
      </c>
      <c r="O154" s="8" t="str">
        <f>IF(SUMIFS(待上编!P:P,待上编!D:D,C154)=0,"",SUMIFS(待上编!P:P,待上编!D:D,C154))</f>
        <v/>
      </c>
      <c r="P154" s="8" t="str">
        <f>IF(SUMIFS(待上编!P:P,待上编!D:D,B154,待上编!J:J,"工勤控制数")=0,"",SUMIFS(待上编!P:P,待上编!D:D,B154,待上编!J:J,"工勤控制数"))</f>
        <v/>
      </c>
      <c r="Q154" s="8"/>
      <c r="R154" s="8"/>
      <c r="S154" s="8"/>
      <c r="T154" s="8" t="e">
        <f t="shared" si="4"/>
        <v>#REF!</v>
      </c>
      <c r="U154" s="8" t="e">
        <f>#REF!</f>
        <v>#REF!</v>
      </c>
      <c r="V154" s="8" t="e">
        <f>#REF!</f>
        <v>#REF!</v>
      </c>
    </row>
    <row r="155" ht="20.1" customHeight="1" spans="1:22">
      <c r="A155" s="115" t="s">
        <v>180</v>
      </c>
      <c r="B155" s="388" t="s">
        <v>180</v>
      </c>
      <c r="C155" s="388" t="s">
        <v>180</v>
      </c>
      <c r="D155" s="8" t="e">
        <f>#REF!</f>
        <v>#REF!</v>
      </c>
      <c r="E155" s="8" t="e">
        <f>IF(#REF!=0,"",#REF!)</f>
        <v>#REF!</v>
      </c>
      <c r="F155" s="8" t="e">
        <f>IF(#REF!=0,"",#REF!)</f>
        <v>#REF!</v>
      </c>
      <c r="G155" s="8" t="e">
        <f>#REF!</f>
        <v>#REF!</v>
      </c>
      <c r="H155" s="8" t="e">
        <f>#REF!</f>
        <v>#REF!</v>
      </c>
      <c r="I155" s="8" t="e">
        <f>IF(#REF!=0,"",#REF!)</f>
        <v>#REF!</v>
      </c>
      <c r="J155" s="8" t="e">
        <f>IF(I155&lt;&gt;"",#REF!,IF(#REF!=0,"",#REF!))</f>
        <v>#REF!</v>
      </c>
      <c r="K155" s="8" t="e">
        <f>IF(I155&lt;&gt;"",#REF!,IF(#REF!=0,"",#REF!))</f>
        <v>#REF!</v>
      </c>
      <c r="L155" s="8" t="e">
        <f>IF(#REF!=0,"",#REF!)</f>
        <v>#REF!</v>
      </c>
      <c r="M155" s="8" t="e">
        <f>IF(L155&lt;&gt;"",#REF!,IF(#REF!=0,"",#REF!))</f>
        <v>#REF!</v>
      </c>
      <c r="N155" s="8" t="e">
        <f>IF(L155&lt;&gt;"",#REF!,IF(#REF!=0,"",#REF!))</f>
        <v>#REF!</v>
      </c>
      <c r="O155" s="8" t="str">
        <f>IF(SUMIFS(待上编!P:P,待上编!D:D,C155)=0,"",SUMIFS(待上编!P:P,待上编!D:D,C155))</f>
        <v/>
      </c>
      <c r="P155" s="8" t="str">
        <f>IF(SUMIFS(待上编!P:P,待上编!D:D,B155,待上编!J:J,"工勤控制数")=0,"",SUMIFS(待上编!P:P,待上编!D:D,B155,待上编!J:J,"工勤控制数"))</f>
        <v/>
      </c>
      <c r="Q155" s="8">
        <v>8</v>
      </c>
      <c r="R155" s="8">
        <v>9</v>
      </c>
      <c r="S155" s="8">
        <f>Q155-R155</f>
        <v>-1</v>
      </c>
      <c r="T155" s="8" t="e">
        <f t="shared" si="4"/>
        <v>#REF!</v>
      </c>
      <c r="U155" s="8" t="e">
        <f>#REF!</f>
        <v>#REF!</v>
      </c>
      <c r="V155" s="8" t="e">
        <f>#REF!</f>
        <v>#REF!</v>
      </c>
    </row>
    <row r="156" ht="20.1" customHeight="1" spans="1:22">
      <c r="A156" s="115"/>
      <c r="B156" s="115"/>
      <c r="C156" s="388" t="s">
        <v>181</v>
      </c>
      <c r="D156" s="8" t="e">
        <f>#REF!</f>
        <v>#REF!</v>
      </c>
      <c r="E156" s="8" t="e">
        <f>IF(#REF!=0,"",#REF!)</f>
        <v>#REF!</v>
      </c>
      <c r="F156" s="8" t="e">
        <f>IF(#REF!=0,"",#REF!)</f>
        <v>#REF!</v>
      </c>
      <c r="G156" s="8" t="e">
        <f>#REF!</f>
        <v>#REF!</v>
      </c>
      <c r="H156" s="8" t="e">
        <f>#REF!</f>
        <v>#REF!</v>
      </c>
      <c r="I156" s="8" t="e">
        <f>IF(#REF!=0,"",#REF!)</f>
        <v>#REF!</v>
      </c>
      <c r="J156" s="8" t="e">
        <f>IF(I156&lt;&gt;"",#REF!,IF(#REF!=0,"",#REF!))</f>
        <v>#REF!</v>
      </c>
      <c r="K156" s="8" t="e">
        <f>IF(I156&lt;&gt;"",#REF!,IF(#REF!=0,"",#REF!))</f>
        <v>#REF!</v>
      </c>
      <c r="L156" s="8" t="e">
        <f>IF(#REF!=0,"",#REF!)</f>
        <v>#REF!</v>
      </c>
      <c r="M156" s="8" t="e">
        <f>IF(L156&lt;&gt;"",#REF!,IF(#REF!=0,"",#REF!))</f>
        <v>#REF!</v>
      </c>
      <c r="N156" s="8" t="e">
        <f>IF(L156&lt;&gt;"",#REF!,IF(#REF!=0,"",#REF!))</f>
        <v>#REF!</v>
      </c>
      <c r="O156" s="8" t="str">
        <f>IF(SUMIFS(待上编!P:P,待上编!D:D,C156)=0,"",SUMIFS(待上编!P:P,待上编!D:D,C156))</f>
        <v/>
      </c>
      <c r="P156" s="8" t="str">
        <f>IF(SUMIFS(待上编!P:P,待上编!D:D,B156,待上编!J:J,"工勤控制数")=0,"",SUMIFS(待上编!P:P,待上编!D:D,B156,待上编!J:J,"工勤控制数"))</f>
        <v/>
      </c>
      <c r="Q156" s="8"/>
      <c r="R156" s="8"/>
      <c r="S156" s="8"/>
      <c r="T156" s="8" t="e">
        <f t="shared" si="4"/>
        <v>#REF!</v>
      </c>
      <c r="U156" s="8" t="e">
        <f>#REF!</f>
        <v>#REF!</v>
      </c>
      <c r="V156" s="8" t="e">
        <f>#REF!</f>
        <v>#REF!</v>
      </c>
    </row>
    <row r="157" ht="20.1" customHeight="1" spans="1:22">
      <c r="A157" s="115"/>
      <c r="B157" s="115"/>
      <c r="C157" s="388" t="s">
        <v>182</v>
      </c>
      <c r="D157" s="8" t="e">
        <f>#REF!</f>
        <v>#REF!</v>
      </c>
      <c r="E157" s="8" t="e">
        <f>IF(#REF!=0,"",#REF!)</f>
        <v>#REF!</v>
      </c>
      <c r="F157" s="8" t="e">
        <f>IF(#REF!=0,"",#REF!)</f>
        <v>#REF!</v>
      </c>
      <c r="G157" s="8" t="e">
        <f>#REF!</f>
        <v>#REF!</v>
      </c>
      <c r="H157" s="8" t="e">
        <f>#REF!</f>
        <v>#REF!</v>
      </c>
      <c r="I157" s="8" t="e">
        <f>IF(#REF!=0,"",#REF!)</f>
        <v>#REF!</v>
      </c>
      <c r="J157" s="8" t="e">
        <f>IF(I157&lt;&gt;"",#REF!,IF(#REF!=0,"",#REF!))</f>
        <v>#REF!</v>
      </c>
      <c r="K157" s="8" t="e">
        <f>IF(I157&lt;&gt;"",#REF!,IF(#REF!=0,"",#REF!))</f>
        <v>#REF!</v>
      </c>
      <c r="L157" s="8" t="e">
        <f>IF(#REF!=0,"",#REF!)</f>
        <v>#REF!</v>
      </c>
      <c r="M157" s="8" t="e">
        <f>IF(L157&lt;&gt;"",#REF!,IF(#REF!=0,"",#REF!))</f>
        <v>#REF!</v>
      </c>
      <c r="N157" s="8" t="e">
        <f>IF(L157&lt;&gt;"",#REF!,IF(#REF!=0,"",#REF!))</f>
        <v>#REF!</v>
      </c>
      <c r="O157" s="8" t="str">
        <f>IF(SUMIFS(待上编!P:P,待上编!D:D,C157)=0,"",SUMIFS(待上编!P:P,待上编!D:D,C157))</f>
        <v/>
      </c>
      <c r="P157" s="8" t="str">
        <f>IF(SUMIFS(待上编!P:P,待上编!D:D,B157,待上编!J:J,"工勤控制数")=0,"",SUMIFS(待上编!P:P,待上编!D:D,B157,待上编!J:J,"工勤控制数"))</f>
        <v/>
      </c>
      <c r="Q157" s="8"/>
      <c r="R157" s="8"/>
      <c r="S157" s="8"/>
      <c r="T157" s="8" t="e">
        <f t="shared" si="4"/>
        <v>#REF!</v>
      </c>
      <c r="U157" s="8" t="e">
        <f>#REF!</f>
        <v>#REF!</v>
      </c>
      <c r="V157" s="8" t="e">
        <f>#REF!</f>
        <v>#REF!</v>
      </c>
    </row>
    <row r="158" ht="20.1" customHeight="1" spans="1:22">
      <c r="A158" s="115"/>
      <c r="B158" s="115"/>
      <c r="C158" s="388" t="s">
        <v>183</v>
      </c>
      <c r="D158" s="8" t="e">
        <f>#REF!</f>
        <v>#REF!</v>
      </c>
      <c r="E158" s="8" t="e">
        <f>IF(#REF!=0,"",#REF!)</f>
        <v>#REF!</v>
      </c>
      <c r="F158" s="8" t="e">
        <f>IF(#REF!=0,"",#REF!)</f>
        <v>#REF!</v>
      </c>
      <c r="G158" s="8" t="e">
        <f>#REF!</f>
        <v>#REF!</v>
      </c>
      <c r="H158" s="8" t="e">
        <f>#REF!</f>
        <v>#REF!</v>
      </c>
      <c r="I158" s="8" t="e">
        <f>IF(#REF!=0,"",#REF!)</f>
        <v>#REF!</v>
      </c>
      <c r="J158" s="8" t="e">
        <f>IF(I158&lt;&gt;"",#REF!,IF(#REF!=0,"",#REF!))</f>
        <v>#REF!</v>
      </c>
      <c r="K158" s="8" t="e">
        <f>IF(I158&lt;&gt;"",#REF!,IF(#REF!=0,"",#REF!))</f>
        <v>#REF!</v>
      </c>
      <c r="L158" s="8" t="e">
        <f>IF(#REF!=0,"",#REF!)</f>
        <v>#REF!</v>
      </c>
      <c r="M158" s="8" t="e">
        <f>IF(L158&lt;&gt;"",#REF!,IF(#REF!=0,"",#REF!))</f>
        <v>#REF!</v>
      </c>
      <c r="N158" s="8" t="e">
        <f>IF(L158&lt;&gt;"",#REF!,IF(#REF!=0,"",#REF!))</f>
        <v>#REF!</v>
      </c>
      <c r="O158" s="8" t="str">
        <f>IF(SUMIFS(待上编!P:P,待上编!D:D,C158)=0,"",SUMIFS(待上编!P:P,待上编!D:D,C158))</f>
        <v/>
      </c>
      <c r="P158" s="8" t="str">
        <f>IF(SUMIFS(待上编!P:P,待上编!D:D,B158,待上编!J:J,"工勤控制数")=0,"",SUMIFS(待上编!P:P,待上编!D:D,B158,待上编!J:J,"工勤控制数"))</f>
        <v/>
      </c>
      <c r="Q158" s="8"/>
      <c r="R158" s="8"/>
      <c r="S158" s="8"/>
      <c r="T158" s="8" t="e">
        <f t="shared" si="4"/>
        <v>#REF!</v>
      </c>
      <c r="U158" s="8" t="e">
        <f>#REF!</f>
        <v>#REF!</v>
      </c>
      <c r="V158" s="8" t="e">
        <f>#REF!</f>
        <v>#REF!</v>
      </c>
    </row>
    <row r="159" ht="20.1" customHeight="1" spans="1:22">
      <c r="A159" s="115"/>
      <c r="B159" s="115"/>
      <c r="C159" s="388" t="s">
        <v>184</v>
      </c>
      <c r="D159" s="8" t="e">
        <f>#REF!</f>
        <v>#REF!</v>
      </c>
      <c r="E159" s="8" t="e">
        <f>IF(#REF!=0,"",#REF!)</f>
        <v>#REF!</v>
      </c>
      <c r="F159" s="8" t="e">
        <f>IF(#REF!=0,"",#REF!)</f>
        <v>#REF!</v>
      </c>
      <c r="G159" s="8" t="e">
        <f>#REF!</f>
        <v>#REF!</v>
      </c>
      <c r="H159" s="8" t="e">
        <f>#REF!</f>
        <v>#REF!</v>
      </c>
      <c r="I159" s="8" t="e">
        <f>IF(#REF!=0,"",#REF!)</f>
        <v>#REF!</v>
      </c>
      <c r="J159" s="8" t="e">
        <f>IF(I159&lt;&gt;"",#REF!,IF(#REF!=0,"",#REF!))</f>
        <v>#REF!</v>
      </c>
      <c r="K159" s="8" t="e">
        <f>IF(I159&lt;&gt;"",#REF!,IF(#REF!=0,"",#REF!))</f>
        <v>#REF!</v>
      </c>
      <c r="L159" s="8" t="e">
        <f>IF(#REF!=0,"",#REF!)</f>
        <v>#REF!</v>
      </c>
      <c r="M159" s="8" t="e">
        <f>IF(L159&lt;&gt;"",#REF!,IF(#REF!=0,"",#REF!))</f>
        <v>#REF!</v>
      </c>
      <c r="N159" s="8" t="e">
        <f>IF(L159&lt;&gt;"",#REF!,IF(#REF!=0,"",#REF!))</f>
        <v>#REF!</v>
      </c>
      <c r="O159" s="8" t="str">
        <f>IF(SUMIFS(待上编!P:P,待上编!D:D,C159)=0,"",SUMIFS(待上编!P:P,待上编!D:D,C159))</f>
        <v/>
      </c>
      <c r="P159" s="8" t="str">
        <f>IF(SUMIFS(待上编!P:P,待上编!D:D,B159,待上编!J:J,"工勤控制数")=0,"",SUMIFS(待上编!P:P,待上编!D:D,B159,待上编!J:J,"工勤控制数"))</f>
        <v/>
      </c>
      <c r="Q159" s="8"/>
      <c r="R159" s="8"/>
      <c r="S159" s="8"/>
      <c r="T159" s="8" t="e">
        <f t="shared" si="4"/>
        <v>#REF!</v>
      </c>
      <c r="U159" s="8" t="e">
        <f>#REF!</f>
        <v>#REF!</v>
      </c>
      <c r="V159" s="8" t="e">
        <f>#REF!</f>
        <v>#REF!</v>
      </c>
    </row>
    <row r="160" ht="20.1" customHeight="1" spans="1:22">
      <c r="A160" s="115"/>
      <c r="B160" s="115"/>
      <c r="C160" s="388" t="s">
        <v>185</v>
      </c>
      <c r="D160" s="8" t="e">
        <f>#REF!</f>
        <v>#REF!</v>
      </c>
      <c r="E160" s="8" t="e">
        <f>IF(#REF!=0,"",#REF!)</f>
        <v>#REF!</v>
      </c>
      <c r="F160" s="8" t="e">
        <f>IF(#REF!=0,"",#REF!)</f>
        <v>#REF!</v>
      </c>
      <c r="G160" s="8" t="e">
        <f>#REF!</f>
        <v>#REF!</v>
      </c>
      <c r="H160" s="8" t="e">
        <f>#REF!</f>
        <v>#REF!</v>
      </c>
      <c r="I160" s="8" t="e">
        <f>IF(#REF!=0,"",#REF!)</f>
        <v>#REF!</v>
      </c>
      <c r="J160" s="8" t="e">
        <f>IF(I160&lt;&gt;"",#REF!,IF(#REF!=0,"",#REF!))</f>
        <v>#REF!</v>
      </c>
      <c r="K160" s="8" t="e">
        <f>IF(I160&lt;&gt;"",#REF!,IF(#REF!=0,"",#REF!))</f>
        <v>#REF!</v>
      </c>
      <c r="L160" s="8" t="e">
        <f>IF(#REF!=0,"",#REF!)</f>
        <v>#REF!</v>
      </c>
      <c r="M160" s="8" t="e">
        <f>IF(L160&lt;&gt;"",#REF!,IF(#REF!=0,"",#REF!))</f>
        <v>#REF!</v>
      </c>
      <c r="N160" s="8" t="e">
        <f>IF(L160&lt;&gt;"",#REF!,IF(#REF!=0,"",#REF!))</f>
        <v>#REF!</v>
      </c>
      <c r="O160" s="8" t="str">
        <f>IF(SUMIFS(待上编!P:P,待上编!D:D,C160)=0,"",SUMIFS(待上编!P:P,待上编!D:D,C160))</f>
        <v/>
      </c>
      <c r="P160" s="8" t="str">
        <f>IF(SUMIFS(待上编!P:P,待上编!D:D,B160,待上编!J:J,"工勤控制数")=0,"",SUMIFS(待上编!P:P,待上编!D:D,B160,待上编!J:J,"工勤控制数"))</f>
        <v/>
      </c>
      <c r="Q160" s="8"/>
      <c r="R160" s="8"/>
      <c r="S160" s="8"/>
      <c r="T160" s="8" t="e">
        <f t="shared" si="4"/>
        <v>#REF!</v>
      </c>
      <c r="U160" s="8" t="e">
        <f>#REF!</f>
        <v>#REF!</v>
      </c>
      <c r="V160" s="8" t="e">
        <f>#REF!</f>
        <v>#REF!</v>
      </c>
    </row>
    <row r="161" ht="20.1" customHeight="1" spans="1:22">
      <c r="A161" s="115"/>
      <c r="B161" s="115"/>
      <c r="C161" s="388" t="s">
        <v>186</v>
      </c>
      <c r="D161" s="8" t="e">
        <f>#REF!</f>
        <v>#REF!</v>
      </c>
      <c r="E161" s="8" t="e">
        <f>IF(#REF!=0,"",#REF!)</f>
        <v>#REF!</v>
      </c>
      <c r="F161" s="8" t="e">
        <f>IF(#REF!=0,"",#REF!)</f>
        <v>#REF!</v>
      </c>
      <c r="G161" s="8" t="e">
        <f>#REF!</f>
        <v>#REF!</v>
      </c>
      <c r="H161" s="8" t="e">
        <f>#REF!</f>
        <v>#REF!</v>
      </c>
      <c r="I161" s="8" t="e">
        <f>IF(#REF!=0,"",#REF!)</f>
        <v>#REF!</v>
      </c>
      <c r="J161" s="8" t="e">
        <f>IF(I161&lt;&gt;"",#REF!,IF(#REF!=0,"",#REF!))</f>
        <v>#REF!</v>
      </c>
      <c r="K161" s="8" t="e">
        <f>IF(I161&lt;&gt;"",#REF!,IF(#REF!=0,"",#REF!))</f>
        <v>#REF!</v>
      </c>
      <c r="L161" s="8" t="e">
        <f>IF(#REF!=0,"",#REF!)</f>
        <v>#REF!</v>
      </c>
      <c r="M161" s="8" t="e">
        <f>IF(L161&lt;&gt;"",#REF!,IF(#REF!=0,"",#REF!))</f>
        <v>#REF!</v>
      </c>
      <c r="N161" s="8" t="e">
        <f>IF(L161&lt;&gt;"",#REF!,IF(#REF!=0,"",#REF!))</f>
        <v>#REF!</v>
      </c>
      <c r="O161" s="8" t="str">
        <f>IF(SUMIFS(待上编!P:P,待上编!D:D,C161)=0,"",SUMIFS(待上编!P:P,待上编!D:D,C161))</f>
        <v/>
      </c>
      <c r="P161" s="8" t="str">
        <f>IF(SUMIFS(待上编!P:P,待上编!D:D,B161,待上编!J:J,"工勤控制数")=0,"",SUMIFS(待上编!P:P,待上编!D:D,B161,待上编!J:J,"工勤控制数"))</f>
        <v/>
      </c>
      <c r="Q161" s="8"/>
      <c r="R161" s="8"/>
      <c r="S161" s="8"/>
      <c r="T161" s="8" t="e">
        <f t="shared" si="4"/>
        <v>#REF!</v>
      </c>
      <c r="U161" s="8" t="e">
        <f>#REF!</f>
        <v>#REF!</v>
      </c>
      <c r="V161" s="8" t="e">
        <f>#REF!</f>
        <v>#REF!</v>
      </c>
    </row>
    <row r="162" ht="24" spans="1:22">
      <c r="A162" s="115"/>
      <c r="B162" s="115"/>
      <c r="C162" s="388" t="s">
        <v>187</v>
      </c>
      <c r="D162" s="8" t="e">
        <f>#REF!</f>
        <v>#REF!</v>
      </c>
      <c r="E162" s="8" t="e">
        <f>IF(#REF!=0,"",#REF!)</f>
        <v>#REF!</v>
      </c>
      <c r="F162" s="8" t="e">
        <f>IF(#REF!=0,"",#REF!)</f>
        <v>#REF!</v>
      </c>
      <c r="G162" s="8" t="e">
        <f>#REF!</f>
        <v>#REF!</v>
      </c>
      <c r="H162" s="8" t="e">
        <f>#REF!</f>
        <v>#REF!</v>
      </c>
      <c r="I162" s="8" t="e">
        <f>IF(#REF!=0,"",#REF!)</f>
        <v>#REF!</v>
      </c>
      <c r="J162" s="8" t="e">
        <f>IF(I162&lt;&gt;"",#REF!,IF(#REF!=0,"",#REF!))</f>
        <v>#REF!</v>
      </c>
      <c r="K162" s="8" t="e">
        <f>IF(I162&lt;&gt;"",#REF!,IF(#REF!=0,"",#REF!))</f>
        <v>#REF!</v>
      </c>
      <c r="L162" s="8" t="e">
        <f>IF(#REF!=0,"",#REF!)</f>
        <v>#REF!</v>
      </c>
      <c r="M162" s="8" t="e">
        <f>IF(L162&lt;&gt;"",#REF!,IF(#REF!=0,"",#REF!))</f>
        <v>#REF!</v>
      </c>
      <c r="N162" s="8" t="e">
        <f>IF(L162&lt;&gt;"",#REF!,IF(#REF!=0,"",#REF!))</f>
        <v>#REF!</v>
      </c>
      <c r="O162" s="8" t="str">
        <f>IF(SUMIFS(待上编!P:P,待上编!D:D,C162)=0,"",SUMIFS(待上编!P:P,待上编!D:D,C162))</f>
        <v/>
      </c>
      <c r="P162" s="8" t="str">
        <f>IF(SUMIFS(待上编!P:P,待上编!D:D,B162,待上编!J:J,"工勤控制数")=0,"",SUMIFS(待上编!P:P,待上编!D:D,B162,待上编!J:J,"工勤控制数"))</f>
        <v/>
      </c>
      <c r="Q162" s="8"/>
      <c r="R162" s="8"/>
      <c r="S162" s="8">
        <f>Q162-R162</f>
        <v>0</v>
      </c>
      <c r="T162" s="8" t="e">
        <f t="shared" si="4"/>
        <v>#REF!</v>
      </c>
      <c r="U162" s="8" t="e">
        <f>#REF!</f>
        <v>#REF!</v>
      </c>
      <c r="V162" s="8" t="e">
        <f>#REF!</f>
        <v>#REF!</v>
      </c>
    </row>
    <row r="163" ht="20.1" customHeight="1" spans="1:22">
      <c r="A163" s="115"/>
      <c r="B163" s="115"/>
      <c r="C163" s="388" t="s">
        <v>188</v>
      </c>
      <c r="D163" s="8" t="e">
        <f>#REF!</f>
        <v>#REF!</v>
      </c>
      <c r="E163" s="8" t="e">
        <f>IF(#REF!=0,"",#REF!)</f>
        <v>#REF!</v>
      </c>
      <c r="F163" s="8" t="e">
        <f>IF(#REF!=0,"",#REF!)</f>
        <v>#REF!</v>
      </c>
      <c r="G163" s="8" t="e">
        <f>#REF!</f>
        <v>#REF!</v>
      </c>
      <c r="H163" s="8" t="e">
        <f>#REF!</f>
        <v>#REF!</v>
      </c>
      <c r="I163" s="8" t="e">
        <f>IF(#REF!=0,"",#REF!)</f>
        <v>#REF!</v>
      </c>
      <c r="J163" s="8" t="e">
        <f>IF(I163&lt;&gt;"",#REF!,IF(#REF!=0,"",#REF!))</f>
        <v>#REF!</v>
      </c>
      <c r="K163" s="8" t="e">
        <f>IF(I163&lt;&gt;"",#REF!,IF(#REF!=0,"",#REF!))</f>
        <v>#REF!</v>
      </c>
      <c r="L163" s="8" t="e">
        <f>IF(#REF!=0,"",#REF!)</f>
        <v>#REF!</v>
      </c>
      <c r="M163" s="8" t="e">
        <f>IF(L163&lt;&gt;"",#REF!,IF(#REF!=0,"",#REF!))</f>
        <v>#REF!</v>
      </c>
      <c r="N163" s="8" t="e">
        <f>IF(L163&lt;&gt;"",#REF!,IF(#REF!=0,"",#REF!))</f>
        <v>#REF!</v>
      </c>
      <c r="O163" s="8" t="str">
        <f>IF(SUMIFS(待上编!P:P,待上编!D:D,C163)=0,"",SUMIFS(待上编!P:P,待上编!D:D,C163))</f>
        <v/>
      </c>
      <c r="P163" s="8" t="str">
        <f>IF(SUMIFS(待上编!P:P,待上编!D:D,B163,待上编!J:J,"工勤控制数")=0,"",SUMIFS(待上编!P:P,待上编!D:D,B163,待上编!J:J,"工勤控制数"))</f>
        <v/>
      </c>
      <c r="Q163" s="8"/>
      <c r="R163" s="8"/>
      <c r="S163" s="8">
        <f>Q163-R163</f>
        <v>0</v>
      </c>
      <c r="T163" s="8" t="e">
        <f t="shared" si="4"/>
        <v>#REF!</v>
      </c>
      <c r="U163" s="8" t="e">
        <f>#REF!</f>
        <v>#REF!</v>
      </c>
      <c r="V163" s="8" t="e">
        <f>#REF!</f>
        <v>#REF!</v>
      </c>
    </row>
    <row r="164" ht="20.1" customHeight="1" spans="1:22">
      <c r="A164" s="115"/>
      <c r="B164" s="115"/>
      <c r="C164" s="388" t="s">
        <v>189</v>
      </c>
      <c r="D164" s="8" t="e">
        <f>#REF!</f>
        <v>#REF!</v>
      </c>
      <c r="E164" s="8" t="e">
        <f>IF(#REF!=0,"",#REF!)</f>
        <v>#REF!</v>
      </c>
      <c r="F164" s="8" t="e">
        <f>IF(#REF!=0,"",#REF!)</f>
        <v>#REF!</v>
      </c>
      <c r="G164" s="8" t="e">
        <f>#REF!</f>
        <v>#REF!</v>
      </c>
      <c r="H164" s="8" t="e">
        <f>#REF!</f>
        <v>#REF!</v>
      </c>
      <c r="I164" s="8" t="e">
        <f>IF(#REF!=0,"",#REF!)</f>
        <v>#REF!</v>
      </c>
      <c r="J164" s="8" t="e">
        <f>IF(I164&lt;&gt;"",#REF!,IF(#REF!=0,"",#REF!))</f>
        <v>#REF!</v>
      </c>
      <c r="K164" s="8" t="e">
        <f>IF(I164&lt;&gt;"",#REF!,IF(#REF!=0,"",#REF!))</f>
        <v>#REF!</v>
      </c>
      <c r="L164" s="8" t="e">
        <f>IF(#REF!=0,"",#REF!)</f>
        <v>#REF!</v>
      </c>
      <c r="M164" s="8" t="e">
        <f>IF(L164&lt;&gt;"",#REF!,IF(#REF!=0,"",#REF!))</f>
        <v>#REF!</v>
      </c>
      <c r="N164" s="8" t="e">
        <f>IF(L164&lt;&gt;"",#REF!,IF(#REF!=0,"",#REF!))</f>
        <v>#REF!</v>
      </c>
      <c r="O164" s="8" t="str">
        <f>IF(SUMIFS(待上编!P:P,待上编!D:D,C164)=0,"",SUMIFS(待上编!P:P,待上编!D:D,C164))</f>
        <v/>
      </c>
      <c r="P164" s="8" t="str">
        <f>IF(SUMIFS(待上编!P:P,待上编!D:D,B164,待上编!J:J,"工勤控制数")=0,"",SUMIFS(待上编!P:P,待上编!D:D,B164,待上编!J:J,"工勤控制数"))</f>
        <v/>
      </c>
      <c r="Q164" s="8"/>
      <c r="R164" s="8"/>
      <c r="S164" s="8"/>
      <c r="T164" s="8" t="e">
        <f t="shared" si="4"/>
        <v>#REF!</v>
      </c>
      <c r="U164" s="8" t="e">
        <f>#REF!</f>
        <v>#REF!</v>
      </c>
      <c r="V164" s="8" t="e">
        <f>#REF!</f>
        <v>#REF!</v>
      </c>
    </row>
    <row r="165" ht="20.1" customHeight="1" spans="1:22">
      <c r="A165" s="115"/>
      <c r="B165" s="115"/>
      <c r="C165" s="388" t="s">
        <v>190</v>
      </c>
      <c r="D165" s="8" t="e">
        <f>#REF!</f>
        <v>#REF!</v>
      </c>
      <c r="E165" s="8" t="e">
        <f>IF(#REF!=0,"",#REF!)</f>
        <v>#REF!</v>
      </c>
      <c r="F165" s="8" t="e">
        <f>IF(#REF!=0,"",#REF!)</f>
        <v>#REF!</v>
      </c>
      <c r="G165" s="8" t="e">
        <f>#REF!</f>
        <v>#REF!</v>
      </c>
      <c r="H165" s="8" t="e">
        <f>#REF!</f>
        <v>#REF!</v>
      </c>
      <c r="I165" s="8" t="e">
        <f>IF(#REF!=0,"",#REF!)</f>
        <v>#REF!</v>
      </c>
      <c r="J165" s="8" t="e">
        <f>IF(I165&lt;&gt;"",#REF!,IF(#REF!=0,"",#REF!))</f>
        <v>#REF!</v>
      </c>
      <c r="K165" s="8" t="e">
        <f>IF(I165&lt;&gt;"",#REF!,IF(#REF!=0,"",#REF!))</f>
        <v>#REF!</v>
      </c>
      <c r="L165" s="8" t="e">
        <f>IF(#REF!=0,"",#REF!)</f>
        <v>#REF!</v>
      </c>
      <c r="M165" s="8" t="e">
        <f>IF(L165&lt;&gt;"",#REF!,IF(#REF!=0,"",#REF!))</f>
        <v>#REF!</v>
      </c>
      <c r="N165" s="8" t="e">
        <f>IF(L165&lt;&gt;"",#REF!,IF(#REF!=0,"",#REF!))</f>
        <v>#REF!</v>
      </c>
      <c r="O165" s="8" t="str">
        <f>IF(SUMIFS(待上编!P:P,待上编!D:D,C165)=0,"",SUMIFS(待上编!P:P,待上编!D:D,C165))</f>
        <v/>
      </c>
      <c r="P165" s="8" t="str">
        <f>IF(SUMIFS(待上编!P:P,待上编!D:D,B165,待上编!J:J,"工勤控制数")=0,"",SUMIFS(待上编!P:P,待上编!D:D,B165,待上编!J:J,"工勤控制数"))</f>
        <v/>
      </c>
      <c r="Q165" s="8"/>
      <c r="R165" s="8"/>
      <c r="S165" s="8">
        <f>Q165-R165</f>
        <v>0</v>
      </c>
      <c r="T165" s="8" t="e">
        <f t="shared" si="4"/>
        <v>#REF!</v>
      </c>
      <c r="U165" s="8" t="e">
        <f>#REF!</f>
        <v>#REF!</v>
      </c>
      <c r="V165" s="8" t="e">
        <f>#REF!</f>
        <v>#REF!</v>
      </c>
    </row>
    <row r="166" ht="30.75" customHeight="1" spans="1:23">
      <c r="A166" s="115" t="s">
        <v>191</v>
      </c>
      <c r="B166" s="388" t="s">
        <v>191</v>
      </c>
      <c r="C166" s="388" t="s">
        <v>191</v>
      </c>
      <c r="D166" s="8" t="e">
        <f>#REF!</f>
        <v>#REF!</v>
      </c>
      <c r="E166" s="8" t="e">
        <f>IF(#REF!=0,"",#REF!)</f>
        <v>#REF!</v>
      </c>
      <c r="F166" s="8" t="e">
        <f>IF(#REF!=0,"",#REF!)</f>
        <v>#REF!</v>
      </c>
      <c r="G166" s="8" t="e">
        <f>#REF!</f>
        <v>#REF!</v>
      </c>
      <c r="H166" s="8" t="e">
        <f>#REF!</f>
        <v>#REF!</v>
      </c>
      <c r="I166" s="8" t="e">
        <f>IF(#REF!=0,"",#REF!)</f>
        <v>#REF!</v>
      </c>
      <c r="J166" s="8" t="e">
        <f>IF(I166&lt;&gt;"",#REF!,IF(#REF!=0,"",#REF!))</f>
        <v>#REF!</v>
      </c>
      <c r="K166" s="8" t="e">
        <f>IF(I166&lt;&gt;"",#REF!,IF(#REF!=0,"",#REF!))</f>
        <v>#REF!</v>
      </c>
      <c r="L166" s="8" t="e">
        <f>IF(#REF!=0,"",#REF!)</f>
        <v>#REF!</v>
      </c>
      <c r="M166" s="8" t="e">
        <f>IF(L166&lt;&gt;"",#REF!,IF(#REF!=0,"",#REF!))</f>
        <v>#REF!</v>
      </c>
      <c r="N166" s="8" t="e">
        <f>IF(L166&lt;&gt;"",#REF!,IF(#REF!=0,"",#REF!))</f>
        <v>#REF!</v>
      </c>
      <c r="O166" s="8" t="str">
        <f>IF(SUMIFS(待上编!P:P,待上编!D:D,C166)=0,"",SUMIFS(待上编!P:P,待上编!D:D,C166))</f>
        <v/>
      </c>
      <c r="P166" s="8" t="str">
        <f>IF(SUMIFS(待上编!P:P,待上编!D:D,B166,待上编!J:J,"工勤控制数")=0,"",SUMIFS(待上编!P:P,待上编!D:D,B166,待上编!J:J,"工勤控制数"))</f>
        <v/>
      </c>
      <c r="Q166" s="8">
        <v>11</v>
      </c>
      <c r="R166" s="8">
        <v>7</v>
      </c>
      <c r="S166" s="8">
        <f>Q166-R166</f>
        <v>4</v>
      </c>
      <c r="T166" s="8" t="e">
        <f t="shared" si="4"/>
        <v>#REF!</v>
      </c>
      <c r="U166" s="8" t="e">
        <f>#REF!</f>
        <v>#REF!</v>
      </c>
      <c r="V166" s="8" t="e">
        <f>#REF!</f>
        <v>#REF!</v>
      </c>
      <c r="W166" t="s">
        <v>192</v>
      </c>
    </row>
    <row r="167" ht="20.1" customHeight="1" spans="1:22">
      <c r="A167" s="115" t="s">
        <v>191</v>
      </c>
      <c r="B167" s="115"/>
      <c r="C167" s="388" t="s">
        <v>193</v>
      </c>
      <c r="D167" s="8" t="e">
        <f>#REF!</f>
        <v>#REF!</v>
      </c>
      <c r="E167" s="8" t="e">
        <f>IF(#REF!=0,"",#REF!)</f>
        <v>#REF!</v>
      </c>
      <c r="F167" s="8" t="e">
        <f>IF(#REF!=0,"",#REF!)</f>
        <v>#REF!</v>
      </c>
      <c r="G167" s="8" t="e">
        <f>#REF!</f>
        <v>#REF!</v>
      </c>
      <c r="H167" s="8" t="e">
        <f>#REF!</f>
        <v>#REF!</v>
      </c>
      <c r="I167" s="8" t="e">
        <f>IF(#REF!=0,"",#REF!)</f>
        <v>#REF!</v>
      </c>
      <c r="J167" s="8" t="e">
        <f>IF(I167&lt;&gt;"",#REF!,IF(#REF!=0,"",#REF!))</f>
        <v>#REF!</v>
      </c>
      <c r="K167" s="8" t="e">
        <f>IF(I167&lt;&gt;"",#REF!,IF(#REF!=0,"",#REF!))</f>
        <v>#REF!</v>
      </c>
      <c r="L167" s="8" t="e">
        <f>IF(#REF!=0,"",#REF!)</f>
        <v>#REF!</v>
      </c>
      <c r="M167" s="8" t="e">
        <f>IF(L167&lt;&gt;"",#REF!,IF(#REF!=0,"",#REF!))</f>
        <v>#REF!</v>
      </c>
      <c r="N167" s="8" t="e">
        <f>IF(L167&lt;&gt;"",#REF!,IF(#REF!=0,"",#REF!))</f>
        <v>#REF!</v>
      </c>
      <c r="O167" s="8" t="str">
        <f>IF(SUMIFS(待上编!P:P,待上编!D:D,C167)=0,"",SUMIFS(待上编!P:P,待上编!D:D,C167))</f>
        <v/>
      </c>
      <c r="P167" s="8" t="str">
        <f>IF(SUMIFS(待上编!P:P,待上编!D:D,B167,待上编!J:J,"工勤控制数")=0,"",SUMIFS(待上编!P:P,待上编!D:D,B167,待上编!J:J,"工勤控制数"))</f>
        <v/>
      </c>
      <c r="Q167" s="8"/>
      <c r="R167" s="8"/>
      <c r="S167" s="8">
        <f>Q167-R167</f>
        <v>0</v>
      </c>
      <c r="T167" s="8" t="e">
        <f t="shared" si="4"/>
        <v>#REF!</v>
      </c>
      <c r="U167" s="8" t="e">
        <f>#REF!</f>
        <v>#REF!</v>
      </c>
      <c r="V167" s="8" t="e">
        <f>#REF!</f>
        <v>#REF!</v>
      </c>
    </row>
    <row r="168" ht="20.1" customHeight="1" spans="1:22">
      <c r="A168" s="115" t="s">
        <v>191</v>
      </c>
      <c r="B168" s="115"/>
      <c r="C168" s="388" t="s">
        <v>194</v>
      </c>
      <c r="D168" s="8" t="e">
        <f>#REF!</f>
        <v>#REF!</v>
      </c>
      <c r="E168" s="8" t="e">
        <f>IF(#REF!=0,"",#REF!)</f>
        <v>#REF!</v>
      </c>
      <c r="F168" s="8" t="e">
        <f>IF(#REF!=0,"",#REF!)</f>
        <v>#REF!</v>
      </c>
      <c r="G168" s="8" t="e">
        <f>#REF!</f>
        <v>#REF!</v>
      </c>
      <c r="H168" s="8" t="e">
        <f>#REF!</f>
        <v>#REF!</v>
      </c>
      <c r="I168" s="8" t="e">
        <f>IF(#REF!=0,"",#REF!)</f>
        <v>#REF!</v>
      </c>
      <c r="J168" s="8" t="e">
        <f>IF(I168&lt;&gt;"",#REF!,IF(#REF!=0,"",#REF!))</f>
        <v>#REF!</v>
      </c>
      <c r="K168" s="8" t="e">
        <f>IF(I168&lt;&gt;"",#REF!,IF(#REF!=0,"",#REF!))</f>
        <v>#REF!</v>
      </c>
      <c r="L168" s="8" t="e">
        <f>IF(#REF!=0,"",#REF!)</f>
        <v>#REF!</v>
      </c>
      <c r="M168" s="8" t="e">
        <f>IF(L168&lt;&gt;"",#REF!,IF(#REF!=0,"",#REF!))</f>
        <v>#REF!</v>
      </c>
      <c r="N168" s="8" t="e">
        <f>IF(L168&lt;&gt;"",#REF!,IF(#REF!=0,"",#REF!))</f>
        <v>#REF!</v>
      </c>
      <c r="O168" s="8" t="str">
        <f>IF(SUMIFS(待上编!P:P,待上编!D:D,C168)=0,"",SUMIFS(待上编!P:P,待上编!D:D,C168))</f>
        <v/>
      </c>
      <c r="P168" s="8" t="str">
        <f>IF(SUMIFS(待上编!P:P,待上编!D:D,B168,待上编!J:J,"工勤控制数")=0,"",SUMIFS(待上编!P:P,待上编!D:D,B168,待上编!J:J,"工勤控制数"))</f>
        <v/>
      </c>
      <c r="Q168" s="8"/>
      <c r="R168" s="8"/>
      <c r="S168" s="8"/>
      <c r="T168" s="8" t="e">
        <f t="shared" si="4"/>
        <v>#REF!</v>
      </c>
      <c r="U168" s="8" t="e">
        <f>#REF!</f>
        <v>#REF!</v>
      </c>
      <c r="V168" s="8" t="e">
        <f>#REF!</f>
        <v>#REF!</v>
      </c>
    </row>
    <row r="169" ht="20.1" customHeight="1" spans="1:22">
      <c r="A169" s="115" t="s">
        <v>191</v>
      </c>
      <c r="B169" s="115"/>
      <c r="C169" s="388" t="s">
        <v>195</v>
      </c>
      <c r="D169" s="8" t="e">
        <f>#REF!</f>
        <v>#REF!</v>
      </c>
      <c r="E169" s="8" t="e">
        <f>IF(#REF!=0,"",#REF!)</f>
        <v>#REF!</v>
      </c>
      <c r="F169" s="8" t="e">
        <f>IF(#REF!=0,"",#REF!)</f>
        <v>#REF!</v>
      </c>
      <c r="G169" s="8" t="e">
        <f>#REF!</f>
        <v>#REF!</v>
      </c>
      <c r="H169" s="8" t="e">
        <f>#REF!</f>
        <v>#REF!</v>
      </c>
      <c r="I169" s="8" t="e">
        <f>IF(#REF!=0,"",#REF!)</f>
        <v>#REF!</v>
      </c>
      <c r="J169" s="8" t="e">
        <f>IF(I169&lt;&gt;"",#REF!,IF(#REF!=0,"",#REF!))</f>
        <v>#REF!</v>
      </c>
      <c r="K169" s="8" t="e">
        <f>IF(I169&lt;&gt;"",#REF!,IF(#REF!=0,"",#REF!))</f>
        <v>#REF!</v>
      </c>
      <c r="L169" s="8" t="e">
        <f>IF(#REF!=0,"",#REF!)</f>
        <v>#REF!</v>
      </c>
      <c r="M169" s="8" t="e">
        <f>IF(L169&lt;&gt;"",#REF!,IF(#REF!=0,"",#REF!))</f>
        <v>#REF!</v>
      </c>
      <c r="N169" s="8" t="e">
        <f>IF(L169&lt;&gt;"",#REF!,IF(#REF!=0,"",#REF!))</f>
        <v>#REF!</v>
      </c>
      <c r="O169" s="8" t="str">
        <f>IF(SUMIFS(待上编!P:P,待上编!D:D,C169)=0,"",SUMIFS(待上编!P:P,待上编!D:D,C169))</f>
        <v/>
      </c>
      <c r="P169" s="8" t="str">
        <f>IF(SUMIFS(待上编!P:P,待上编!D:D,B169,待上编!J:J,"工勤控制数")=0,"",SUMIFS(待上编!P:P,待上编!D:D,B169,待上编!J:J,"工勤控制数"))</f>
        <v/>
      </c>
      <c r="Q169" s="8"/>
      <c r="R169" s="8"/>
      <c r="S169" s="8"/>
      <c r="T169" s="8" t="e">
        <f t="shared" si="4"/>
        <v>#REF!</v>
      </c>
      <c r="U169" s="8" t="e">
        <f>#REF!</f>
        <v>#REF!</v>
      </c>
      <c r="V169" s="8" t="e">
        <f>#REF!</f>
        <v>#REF!</v>
      </c>
    </row>
    <row r="170" ht="20.1" customHeight="1" spans="1:22">
      <c r="A170" s="115" t="s">
        <v>191</v>
      </c>
      <c r="B170" s="115"/>
      <c r="C170" s="388" t="s">
        <v>196</v>
      </c>
      <c r="D170" s="8" t="e">
        <f>#REF!</f>
        <v>#REF!</v>
      </c>
      <c r="E170" s="8" t="e">
        <f>IF(#REF!=0,"",#REF!)</f>
        <v>#REF!</v>
      </c>
      <c r="F170" s="8" t="e">
        <f>IF(#REF!=0,"",#REF!)</f>
        <v>#REF!</v>
      </c>
      <c r="G170" s="8" t="e">
        <f>#REF!</f>
        <v>#REF!</v>
      </c>
      <c r="H170" s="8" t="e">
        <f>#REF!</f>
        <v>#REF!</v>
      </c>
      <c r="I170" s="8" t="e">
        <f>IF(#REF!=0,"",#REF!)</f>
        <v>#REF!</v>
      </c>
      <c r="J170" s="8" t="e">
        <f>IF(I170&lt;&gt;"",#REF!,IF(#REF!=0,"",#REF!))</f>
        <v>#REF!</v>
      </c>
      <c r="K170" s="8" t="e">
        <f>IF(I170&lt;&gt;"",#REF!,IF(#REF!=0,"",#REF!))</f>
        <v>#REF!</v>
      </c>
      <c r="L170" s="8" t="e">
        <f>IF(#REF!=0,"",#REF!)</f>
        <v>#REF!</v>
      </c>
      <c r="M170" s="8" t="e">
        <f>IF(L170&lt;&gt;"",#REF!,IF(#REF!=0,"",#REF!))</f>
        <v>#REF!</v>
      </c>
      <c r="N170" s="8" t="e">
        <f>IF(L170&lt;&gt;"",#REF!,IF(#REF!=0,"",#REF!))</f>
        <v>#REF!</v>
      </c>
      <c r="O170" s="8" t="str">
        <f>IF(SUMIFS(待上编!P:P,待上编!D:D,C170)=0,"",SUMIFS(待上编!P:P,待上编!D:D,C170))</f>
        <v/>
      </c>
      <c r="P170" s="8" t="str">
        <f>IF(SUMIFS(待上编!P:P,待上编!D:D,B170,待上编!J:J,"工勤控制数")=0,"",SUMIFS(待上编!P:P,待上编!D:D,B170,待上编!J:J,"工勤控制数"))</f>
        <v/>
      </c>
      <c r="Q170" s="8"/>
      <c r="R170" s="8"/>
      <c r="S170" s="8"/>
      <c r="T170" s="8" t="e">
        <f t="shared" si="4"/>
        <v>#REF!</v>
      </c>
      <c r="U170" s="8" t="e">
        <f>#REF!</f>
        <v>#REF!</v>
      </c>
      <c r="V170" s="8" t="e">
        <f>#REF!</f>
        <v>#REF!</v>
      </c>
    </row>
    <row r="171" ht="20.1" customHeight="1" spans="1:22">
      <c r="A171" s="115" t="s">
        <v>191</v>
      </c>
      <c r="B171" s="115"/>
      <c r="C171" s="388" t="s">
        <v>197</v>
      </c>
      <c r="D171" s="8" t="e">
        <f>#REF!</f>
        <v>#REF!</v>
      </c>
      <c r="E171" s="8" t="e">
        <f>IF(#REF!=0,"",#REF!)</f>
        <v>#REF!</v>
      </c>
      <c r="F171" s="8" t="e">
        <f>IF(#REF!=0,"",#REF!)</f>
        <v>#REF!</v>
      </c>
      <c r="G171" s="8" t="e">
        <f>#REF!</f>
        <v>#REF!</v>
      </c>
      <c r="H171" s="8" t="e">
        <f>#REF!</f>
        <v>#REF!</v>
      </c>
      <c r="I171" s="8" t="e">
        <f>IF(#REF!=0,"",#REF!)</f>
        <v>#REF!</v>
      </c>
      <c r="J171" s="8" t="e">
        <f>IF(I171&lt;&gt;"",#REF!,IF(#REF!=0,"",#REF!))</f>
        <v>#REF!</v>
      </c>
      <c r="K171" s="8" t="e">
        <f>IF(I171&lt;&gt;"",#REF!,IF(#REF!=0,"",#REF!))</f>
        <v>#REF!</v>
      </c>
      <c r="L171" s="8" t="e">
        <f>IF(#REF!=0,"",#REF!)</f>
        <v>#REF!</v>
      </c>
      <c r="M171" s="8" t="e">
        <f>IF(L171&lt;&gt;"",#REF!,IF(#REF!=0,"",#REF!))</f>
        <v>#REF!</v>
      </c>
      <c r="N171" s="8" t="e">
        <f>IF(L171&lt;&gt;"",#REF!,IF(#REF!=0,"",#REF!))</f>
        <v>#REF!</v>
      </c>
      <c r="O171" s="8" t="str">
        <f>IF(SUMIFS(待上编!P:P,待上编!D:D,C171)=0,"",SUMIFS(待上编!P:P,待上编!D:D,C171))</f>
        <v/>
      </c>
      <c r="P171" s="8" t="str">
        <f>IF(SUMIFS(待上编!P:P,待上编!D:D,B171,待上编!J:J,"工勤控制数")=0,"",SUMIFS(待上编!P:P,待上编!D:D,B171,待上编!J:J,"工勤控制数"))</f>
        <v/>
      </c>
      <c r="Q171" s="8"/>
      <c r="R171" s="8"/>
      <c r="S171" s="8">
        <f>Q171-R171</f>
        <v>0</v>
      </c>
      <c r="T171" s="8" t="e">
        <f t="shared" si="4"/>
        <v>#REF!</v>
      </c>
      <c r="U171" s="8" t="e">
        <f>#REF!</f>
        <v>#REF!</v>
      </c>
      <c r="V171" s="8" t="e">
        <f>#REF!</f>
        <v>#REF!</v>
      </c>
    </row>
    <row r="172" ht="20.1" customHeight="1" spans="1:22">
      <c r="A172" s="115" t="s">
        <v>191</v>
      </c>
      <c r="B172" s="115"/>
      <c r="C172" s="388" t="s">
        <v>198</v>
      </c>
      <c r="D172" s="8" t="e">
        <f>#REF!</f>
        <v>#REF!</v>
      </c>
      <c r="E172" s="8" t="e">
        <f>IF(#REF!=0,"",#REF!)</f>
        <v>#REF!</v>
      </c>
      <c r="F172" s="8" t="e">
        <f>IF(#REF!=0,"",#REF!)</f>
        <v>#REF!</v>
      </c>
      <c r="G172" s="8" t="e">
        <f>#REF!</f>
        <v>#REF!</v>
      </c>
      <c r="H172" s="8" t="e">
        <f>#REF!</f>
        <v>#REF!</v>
      </c>
      <c r="I172" s="8" t="e">
        <f>IF(#REF!=0,"",#REF!)</f>
        <v>#REF!</v>
      </c>
      <c r="J172" s="8" t="e">
        <f>IF(I172&lt;&gt;"",#REF!,IF(#REF!=0,"",#REF!))</f>
        <v>#REF!</v>
      </c>
      <c r="K172" s="8" t="e">
        <f>IF(I172&lt;&gt;"",#REF!,IF(#REF!=0,"",#REF!))</f>
        <v>#REF!</v>
      </c>
      <c r="L172" s="8" t="e">
        <f>IF(#REF!=0,"",#REF!)</f>
        <v>#REF!</v>
      </c>
      <c r="M172" s="8" t="e">
        <f>IF(L172&lt;&gt;"",#REF!,IF(#REF!=0,"",#REF!))</f>
        <v>#REF!</v>
      </c>
      <c r="N172" s="8" t="e">
        <f>IF(L172&lt;&gt;"",#REF!,IF(#REF!=0,"",#REF!))</f>
        <v>#REF!</v>
      </c>
      <c r="O172" s="8" t="str">
        <f>IF(SUMIFS(待上编!P:P,待上编!D:D,C172)=0,"",SUMIFS(待上编!P:P,待上编!D:D,C172))</f>
        <v/>
      </c>
      <c r="P172" s="8" t="str">
        <f>IF(SUMIFS(待上编!P:P,待上编!D:D,B172,待上编!J:J,"工勤控制数")=0,"",SUMIFS(待上编!P:P,待上编!D:D,B172,待上编!J:J,"工勤控制数"))</f>
        <v/>
      </c>
      <c r="Q172" s="8"/>
      <c r="R172" s="8"/>
      <c r="S172" s="8"/>
      <c r="T172" s="8" t="e">
        <f t="shared" si="4"/>
        <v>#REF!</v>
      </c>
      <c r="U172" s="8" t="e">
        <f>#REF!</f>
        <v>#REF!</v>
      </c>
      <c r="V172" s="8" t="e">
        <f>#REF!</f>
        <v>#REF!</v>
      </c>
    </row>
    <row r="173" ht="20.1" customHeight="1" spans="1:22">
      <c r="A173" s="115" t="s">
        <v>191</v>
      </c>
      <c r="B173" s="115"/>
      <c r="C173" s="388" t="s">
        <v>199</v>
      </c>
      <c r="D173" s="8" t="e">
        <f>#REF!</f>
        <v>#REF!</v>
      </c>
      <c r="E173" s="8" t="e">
        <f>IF(#REF!=0,"",#REF!)</f>
        <v>#REF!</v>
      </c>
      <c r="F173" s="8" t="e">
        <f>IF(#REF!=0,"",#REF!)</f>
        <v>#REF!</v>
      </c>
      <c r="G173" s="8" t="e">
        <f>#REF!</f>
        <v>#REF!</v>
      </c>
      <c r="H173" s="8" t="e">
        <f>#REF!</f>
        <v>#REF!</v>
      </c>
      <c r="I173" s="8" t="e">
        <f>IF(#REF!=0,"",#REF!)</f>
        <v>#REF!</v>
      </c>
      <c r="J173" s="8" t="e">
        <f>IF(I173&lt;&gt;"",#REF!,IF(#REF!=0,"",#REF!))</f>
        <v>#REF!</v>
      </c>
      <c r="K173" s="8" t="e">
        <f>IF(I173&lt;&gt;"",#REF!,IF(#REF!=0,"",#REF!))</f>
        <v>#REF!</v>
      </c>
      <c r="L173" s="8" t="e">
        <f>IF(#REF!=0,"",#REF!)</f>
        <v>#REF!</v>
      </c>
      <c r="M173" s="8" t="e">
        <f>IF(L173&lt;&gt;"",#REF!,IF(#REF!=0,"",#REF!))</f>
        <v>#REF!</v>
      </c>
      <c r="N173" s="8" t="e">
        <f>IF(L173&lt;&gt;"",#REF!,IF(#REF!=0,"",#REF!))</f>
        <v>#REF!</v>
      </c>
      <c r="O173" s="8" t="str">
        <f>IF(SUMIFS(待上编!P:P,待上编!D:D,C173)=0,"",SUMIFS(待上编!P:P,待上编!D:D,C173))</f>
        <v/>
      </c>
      <c r="P173" s="8" t="str">
        <f>IF(SUMIFS(待上编!P:P,待上编!D:D,B173,待上编!J:J,"工勤控制数")=0,"",SUMIFS(待上编!P:P,待上编!D:D,B173,待上编!J:J,"工勤控制数"))</f>
        <v/>
      </c>
      <c r="Q173" s="8"/>
      <c r="R173" s="8"/>
      <c r="S173" s="8">
        <f>Q173-R173</f>
        <v>0</v>
      </c>
      <c r="T173" s="8" t="e">
        <f t="shared" si="4"/>
        <v>#REF!</v>
      </c>
      <c r="U173" s="8" t="e">
        <f>#REF!</f>
        <v>#REF!</v>
      </c>
      <c r="V173" s="8" t="e">
        <f>#REF!</f>
        <v>#REF!</v>
      </c>
    </row>
    <row r="174" ht="20.1" customHeight="1" spans="1:22">
      <c r="A174" s="115" t="s">
        <v>191</v>
      </c>
      <c r="B174" s="115"/>
      <c r="C174" s="388" t="s">
        <v>200</v>
      </c>
      <c r="D174" s="8" t="e">
        <f>#REF!</f>
        <v>#REF!</v>
      </c>
      <c r="E174" s="8" t="e">
        <f>IF(#REF!=0,"",#REF!)</f>
        <v>#REF!</v>
      </c>
      <c r="F174" s="8" t="e">
        <f>IF(#REF!=0,"",#REF!)</f>
        <v>#REF!</v>
      </c>
      <c r="G174" s="8" t="e">
        <f>#REF!</f>
        <v>#REF!</v>
      </c>
      <c r="H174" s="8" t="e">
        <f>#REF!</f>
        <v>#REF!</v>
      </c>
      <c r="I174" s="8" t="e">
        <f>IF(#REF!=0,"",#REF!)</f>
        <v>#REF!</v>
      </c>
      <c r="J174" s="8" t="e">
        <f>IF(I174&lt;&gt;"",#REF!,IF(#REF!=0,"",#REF!))</f>
        <v>#REF!</v>
      </c>
      <c r="K174" s="8" t="e">
        <f>IF(I174&lt;&gt;"",#REF!,IF(#REF!=0,"",#REF!))</f>
        <v>#REF!</v>
      </c>
      <c r="L174" s="8" t="e">
        <f>IF(#REF!=0,"",#REF!)</f>
        <v>#REF!</v>
      </c>
      <c r="M174" s="8" t="e">
        <f>IF(L174&lt;&gt;"",#REF!,IF(#REF!=0,"",#REF!))</f>
        <v>#REF!</v>
      </c>
      <c r="N174" s="8" t="e">
        <f>IF(L174&lt;&gt;"",#REF!,IF(#REF!=0,"",#REF!))</f>
        <v>#REF!</v>
      </c>
      <c r="O174" s="8" t="str">
        <f>IF(SUMIFS(待上编!P:P,待上编!D:D,C174)=0,"",SUMIFS(待上编!P:P,待上编!D:D,C174))</f>
        <v/>
      </c>
      <c r="P174" s="8" t="str">
        <f>IF(SUMIFS(待上编!P:P,待上编!D:D,B174,待上编!J:J,"工勤控制数")=0,"",SUMIFS(待上编!P:P,待上编!D:D,B174,待上编!J:J,"工勤控制数"))</f>
        <v/>
      </c>
      <c r="Q174" s="8"/>
      <c r="R174" s="8"/>
      <c r="S174" s="8"/>
      <c r="T174" s="8" t="e">
        <f t="shared" si="4"/>
        <v>#REF!</v>
      </c>
      <c r="U174" s="8" t="e">
        <f>#REF!</f>
        <v>#REF!</v>
      </c>
      <c r="V174" s="8" t="e">
        <f>#REF!</f>
        <v>#REF!</v>
      </c>
    </row>
    <row r="175" ht="20.1" customHeight="1" spans="1:22">
      <c r="A175" s="115" t="s">
        <v>191</v>
      </c>
      <c r="B175" s="115"/>
      <c r="C175" s="388" t="s">
        <v>201</v>
      </c>
      <c r="D175" s="8" t="e">
        <f>#REF!</f>
        <v>#REF!</v>
      </c>
      <c r="E175" s="8" t="e">
        <f>IF(#REF!=0,"",#REF!)</f>
        <v>#REF!</v>
      </c>
      <c r="F175" s="8" t="e">
        <f>IF(#REF!=0,"",#REF!)</f>
        <v>#REF!</v>
      </c>
      <c r="G175" s="8" t="e">
        <f>#REF!</f>
        <v>#REF!</v>
      </c>
      <c r="H175" s="8" t="e">
        <f>#REF!</f>
        <v>#REF!</v>
      </c>
      <c r="I175" s="8" t="e">
        <f>IF(#REF!=0,"",#REF!)</f>
        <v>#REF!</v>
      </c>
      <c r="J175" s="8" t="e">
        <f>IF(I175&lt;&gt;"",#REF!,IF(#REF!=0,"",#REF!))</f>
        <v>#REF!</v>
      </c>
      <c r="K175" s="8" t="e">
        <f>IF(I175&lt;&gt;"",#REF!,IF(#REF!=0,"",#REF!))</f>
        <v>#REF!</v>
      </c>
      <c r="L175" s="8" t="e">
        <f>IF(#REF!=0,"",#REF!)</f>
        <v>#REF!</v>
      </c>
      <c r="M175" s="8" t="e">
        <f>IF(L175&lt;&gt;"",#REF!,IF(#REF!=0,"",#REF!))</f>
        <v>#REF!</v>
      </c>
      <c r="N175" s="8" t="e">
        <f>IF(L175&lt;&gt;"",#REF!,IF(#REF!=0,"",#REF!))</f>
        <v>#REF!</v>
      </c>
      <c r="O175" s="8" t="str">
        <f>IF(SUMIFS(待上编!P:P,待上编!D:D,C175)=0,"",SUMIFS(待上编!P:P,待上编!D:D,C175))</f>
        <v/>
      </c>
      <c r="P175" s="8" t="str">
        <f>IF(SUMIFS(待上编!P:P,待上编!D:D,B175,待上编!J:J,"工勤控制数")=0,"",SUMIFS(待上编!P:P,待上编!D:D,B175,待上编!J:J,"工勤控制数"))</f>
        <v/>
      </c>
      <c r="Q175" s="8"/>
      <c r="R175" s="8"/>
      <c r="S175" s="8"/>
      <c r="T175" s="8" t="e">
        <f t="shared" si="4"/>
        <v>#REF!</v>
      </c>
      <c r="U175" s="8" t="e">
        <f>#REF!</f>
        <v>#REF!</v>
      </c>
      <c r="V175" s="8" t="e">
        <f>#REF!</f>
        <v>#REF!</v>
      </c>
    </row>
    <row r="176" ht="20.1" customHeight="1" spans="1:22">
      <c r="A176" s="115" t="s">
        <v>191</v>
      </c>
      <c r="B176" s="115"/>
      <c r="C176" s="388" t="s">
        <v>202</v>
      </c>
      <c r="D176" s="8" t="e">
        <f>#REF!</f>
        <v>#REF!</v>
      </c>
      <c r="E176" s="8" t="e">
        <f>IF(#REF!=0,"",#REF!)</f>
        <v>#REF!</v>
      </c>
      <c r="F176" s="8" t="e">
        <f>IF(#REF!=0,"",#REF!)</f>
        <v>#REF!</v>
      </c>
      <c r="G176" s="8" t="e">
        <f>#REF!</f>
        <v>#REF!</v>
      </c>
      <c r="H176" s="8" t="e">
        <f>#REF!</f>
        <v>#REF!</v>
      </c>
      <c r="I176" s="8" t="e">
        <f>IF(#REF!=0,"",#REF!)</f>
        <v>#REF!</v>
      </c>
      <c r="J176" s="8" t="e">
        <f>IF(I176&lt;&gt;"",#REF!,IF(#REF!=0,"",#REF!))</f>
        <v>#REF!</v>
      </c>
      <c r="K176" s="8" t="e">
        <f>IF(I176&lt;&gt;"",#REF!,IF(#REF!=0,"",#REF!))</f>
        <v>#REF!</v>
      </c>
      <c r="L176" s="8" t="e">
        <f>IF(#REF!=0,"",#REF!)</f>
        <v>#REF!</v>
      </c>
      <c r="M176" s="8" t="e">
        <f>IF(L176&lt;&gt;"",#REF!,IF(#REF!=0,"",#REF!))</f>
        <v>#REF!</v>
      </c>
      <c r="N176" s="8" t="e">
        <f>IF(L176&lt;&gt;"",#REF!,IF(#REF!=0,"",#REF!))</f>
        <v>#REF!</v>
      </c>
      <c r="O176" s="8" t="str">
        <f>IF(SUMIFS(待上编!P:P,待上编!D:D,C176)=0,"",SUMIFS(待上编!P:P,待上编!D:D,C176))</f>
        <v/>
      </c>
      <c r="P176" s="8" t="str">
        <f>IF(SUMIFS(待上编!P:P,待上编!D:D,B176,待上编!J:J,"工勤控制数")=0,"",SUMIFS(待上编!P:P,待上编!D:D,B176,待上编!J:J,"工勤控制数"))</f>
        <v/>
      </c>
      <c r="Q176" s="8"/>
      <c r="R176" s="8"/>
      <c r="S176" s="8">
        <f>Q176-R176</f>
        <v>0</v>
      </c>
      <c r="T176" s="8" t="e">
        <f t="shared" si="4"/>
        <v>#REF!</v>
      </c>
      <c r="U176" s="8" t="e">
        <f>#REF!</f>
        <v>#REF!</v>
      </c>
      <c r="V176" s="8" t="e">
        <f>#REF!</f>
        <v>#REF!</v>
      </c>
    </row>
    <row r="177" ht="20.1" customHeight="1" spans="1:22">
      <c r="A177" s="115" t="s">
        <v>191</v>
      </c>
      <c r="B177" s="115"/>
      <c r="C177" s="388" t="s">
        <v>203</v>
      </c>
      <c r="D177" s="8" t="e">
        <f>#REF!</f>
        <v>#REF!</v>
      </c>
      <c r="E177" s="8" t="e">
        <f>IF(#REF!=0,"",#REF!)</f>
        <v>#REF!</v>
      </c>
      <c r="F177" s="8" t="e">
        <f>IF(#REF!=0,"",#REF!)</f>
        <v>#REF!</v>
      </c>
      <c r="G177" s="8" t="e">
        <f>#REF!</f>
        <v>#REF!</v>
      </c>
      <c r="H177" s="8" t="e">
        <f>#REF!</f>
        <v>#REF!</v>
      </c>
      <c r="I177" s="8" t="e">
        <f>IF(#REF!=0,"",#REF!)</f>
        <v>#REF!</v>
      </c>
      <c r="J177" s="8" t="e">
        <f>IF(I177&lt;&gt;"",#REF!,IF(#REF!=0,"",#REF!))</f>
        <v>#REF!</v>
      </c>
      <c r="K177" s="8" t="e">
        <f>IF(I177&lt;&gt;"",#REF!,IF(#REF!=0,"",#REF!))</f>
        <v>#REF!</v>
      </c>
      <c r="L177" s="8" t="e">
        <f>IF(#REF!=0,"",#REF!)</f>
        <v>#REF!</v>
      </c>
      <c r="M177" s="8" t="e">
        <f>IF(L177&lt;&gt;"",#REF!,IF(#REF!=0,"",#REF!))</f>
        <v>#REF!</v>
      </c>
      <c r="N177" s="8" t="e">
        <f>IF(L177&lt;&gt;"",#REF!,IF(#REF!=0,"",#REF!))</f>
        <v>#REF!</v>
      </c>
      <c r="O177" s="8" t="str">
        <f>IF(SUMIFS(待上编!P:P,待上编!D:D,C177)=0,"",SUMIFS(待上编!P:P,待上编!D:D,C177))</f>
        <v/>
      </c>
      <c r="P177" s="8" t="str">
        <f>IF(SUMIFS(待上编!P:P,待上编!D:D,B177,待上编!J:J,"工勤控制数")=0,"",SUMIFS(待上编!P:P,待上编!D:D,B177,待上编!J:J,"工勤控制数"))</f>
        <v/>
      </c>
      <c r="Q177" s="8"/>
      <c r="R177" s="8"/>
      <c r="S177" s="8"/>
      <c r="T177" s="8" t="e">
        <f t="shared" si="4"/>
        <v>#REF!</v>
      </c>
      <c r="U177" s="8" t="e">
        <f>#REF!</f>
        <v>#REF!</v>
      </c>
      <c r="V177" s="8" t="e">
        <f>#REF!</f>
        <v>#REF!</v>
      </c>
    </row>
    <row r="178" ht="20.1" customHeight="1" spans="1:22">
      <c r="A178" s="115" t="s">
        <v>191</v>
      </c>
      <c r="B178" s="115"/>
      <c r="C178" s="388" t="s">
        <v>204</v>
      </c>
      <c r="D178" s="8" t="e">
        <f>#REF!</f>
        <v>#REF!</v>
      </c>
      <c r="E178" s="8" t="e">
        <f>IF(#REF!=0,"",#REF!)</f>
        <v>#REF!</v>
      </c>
      <c r="F178" s="8" t="e">
        <f>IF(#REF!=0,"",#REF!)</f>
        <v>#REF!</v>
      </c>
      <c r="G178" s="8" t="e">
        <f>#REF!</f>
        <v>#REF!</v>
      </c>
      <c r="H178" s="8" t="e">
        <f>#REF!</f>
        <v>#REF!</v>
      </c>
      <c r="I178" s="8" t="e">
        <f>IF(#REF!=0,"",#REF!)</f>
        <v>#REF!</v>
      </c>
      <c r="J178" s="8" t="e">
        <f>IF(I178&lt;&gt;"",#REF!,IF(#REF!=0,"",#REF!))</f>
        <v>#REF!</v>
      </c>
      <c r="K178" s="8" t="e">
        <f>IF(I178&lt;&gt;"",#REF!,IF(#REF!=0,"",#REF!))</f>
        <v>#REF!</v>
      </c>
      <c r="L178" s="8" t="e">
        <f>IF(#REF!=0,"",#REF!)</f>
        <v>#REF!</v>
      </c>
      <c r="M178" s="8" t="e">
        <f>IF(L178&lt;&gt;"",#REF!,IF(#REF!=0,"",#REF!))</f>
        <v>#REF!</v>
      </c>
      <c r="N178" s="8" t="e">
        <f>IF(L178&lt;&gt;"",#REF!,IF(#REF!=0,"",#REF!))</f>
        <v>#REF!</v>
      </c>
      <c r="O178" s="8" t="str">
        <f>IF(SUMIFS(待上编!P:P,待上编!D:D,C178)=0,"",SUMIFS(待上编!P:P,待上编!D:D,C178))</f>
        <v/>
      </c>
      <c r="P178" s="8" t="str">
        <f>IF(SUMIFS(待上编!P:P,待上编!D:D,B178,待上编!J:J,"工勤控制数")=0,"",SUMIFS(待上编!P:P,待上编!D:D,B178,待上编!J:J,"工勤控制数"))</f>
        <v/>
      </c>
      <c r="Q178" s="8"/>
      <c r="R178" s="8"/>
      <c r="S178" s="8"/>
      <c r="T178" s="8" t="e">
        <f t="shared" si="4"/>
        <v>#REF!</v>
      </c>
      <c r="U178" s="8" t="e">
        <f>#REF!</f>
        <v>#REF!</v>
      </c>
      <c r="V178" s="8" t="e">
        <f>#REF!</f>
        <v>#REF!</v>
      </c>
    </row>
    <row r="179" ht="20.1" customHeight="1" spans="1:22">
      <c r="A179" s="115" t="s">
        <v>205</v>
      </c>
      <c r="B179" s="388" t="s">
        <v>205</v>
      </c>
      <c r="C179" s="388" t="s">
        <v>205</v>
      </c>
      <c r="D179" s="8" t="e">
        <f>#REF!</f>
        <v>#REF!</v>
      </c>
      <c r="E179" s="8" t="e">
        <f>IF(#REF!=0,"",#REF!)</f>
        <v>#REF!</v>
      </c>
      <c r="F179" s="8" t="e">
        <f>IF(#REF!=0,"",#REF!)</f>
        <v>#REF!</v>
      </c>
      <c r="G179" s="8" t="e">
        <f>#REF!</f>
        <v>#REF!</v>
      </c>
      <c r="H179" s="8" t="e">
        <f>#REF!</f>
        <v>#REF!</v>
      </c>
      <c r="I179" s="8" t="e">
        <f>IF(#REF!=0,"",#REF!)</f>
        <v>#REF!</v>
      </c>
      <c r="J179" s="8" t="e">
        <f>IF(I179&lt;&gt;"",#REF!,IF(#REF!=0,"",#REF!))</f>
        <v>#REF!</v>
      </c>
      <c r="K179" s="8" t="e">
        <f>IF(I179&lt;&gt;"",#REF!,IF(#REF!=0,"",#REF!))</f>
        <v>#REF!</v>
      </c>
      <c r="L179" s="8" t="e">
        <f>IF(#REF!=0,"",#REF!)</f>
        <v>#REF!</v>
      </c>
      <c r="M179" s="8" t="e">
        <f>IF(L179&lt;&gt;"",#REF!,IF(#REF!=0,"",#REF!))</f>
        <v>#REF!</v>
      </c>
      <c r="N179" s="8" t="e">
        <f>IF(L179&lt;&gt;"",#REF!,IF(#REF!=0,"",#REF!))</f>
        <v>#REF!</v>
      </c>
      <c r="O179" s="8" t="str">
        <f>IF(SUMIFS(待上编!P:P,待上编!D:D,C179)=0,"",SUMIFS(待上编!P:P,待上编!D:D,C179))</f>
        <v/>
      </c>
      <c r="P179" s="8" t="str">
        <f>IF(SUMIFS(待上编!P:P,待上编!D:D,B179,待上编!J:J,"工勤控制数")=0,"",SUMIFS(待上编!P:P,待上编!D:D,B179,待上编!J:J,"工勤控制数"))</f>
        <v/>
      </c>
      <c r="Q179" s="8">
        <v>7</v>
      </c>
      <c r="R179" s="8">
        <v>7</v>
      </c>
      <c r="S179" s="8">
        <f>Q179-R179</f>
        <v>0</v>
      </c>
      <c r="T179" s="8" t="e">
        <f t="shared" si="4"/>
        <v>#REF!</v>
      </c>
      <c r="U179" s="8" t="e">
        <f>#REF!</f>
        <v>#REF!</v>
      </c>
      <c r="V179" s="8" t="e">
        <f>#REF!</f>
        <v>#REF!</v>
      </c>
    </row>
    <row r="180" ht="20.1" customHeight="1" spans="1:22">
      <c r="A180" s="115"/>
      <c r="B180" s="115"/>
      <c r="C180" s="388" t="s">
        <v>206</v>
      </c>
      <c r="D180" s="8" t="e">
        <f>#REF!</f>
        <v>#REF!</v>
      </c>
      <c r="E180" s="8" t="e">
        <f>IF(#REF!=0,"",#REF!)</f>
        <v>#REF!</v>
      </c>
      <c r="F180" s="8" t="e">
        <f>IF(#REF!=0,"",#REF!)</f>
        <v>#REF!</v>
      </c>
      <c r="G180" s="8" t="e">
        <f>#REF!</f>
        <v>#REF!</v>
      </c>
      <c r="H180" s="8" t="e">
        <f>#REF!</f>
        <v>#REF!</v>
      </c>
      <c r="I180" s="8" t="e">
        <f>IF(#REF!=0,"",#REF!)</f>
        <v>#REF!</v>
      </c>
      <c r="J180" s="8" t="e">
        <f>IF(I180&lt;&gt;"",#REF!,IF(#REF!=0,"",#REF!))</f>
        <v>#REF!</v>
      </c>
      <c r="K180" s="8" t="e">
        <f>IF(I180&lt;&gt;"",#REF!,IF(#REF!=0,"",#REF!))</f>
        <v>#REF!</v>
      </c>
      <c r="L180" s="8" t="e">
        <f>IF(#REF!=0,"",#REF!)</f>
        <v>#REF!</v>
      </c>
      <c r="M180" s="8" t="e">
        <f>IF(L180&lt;&gt;"",#REF!,IF(#REF!=0,"",#REF!))</f>
        <v>#REF!</v>
      </c>
      <c r="N180" s="8" t="e">
        <f>IF(L180&lt;&gt;"",#REF!,IF(#REF!=0,"",#REF!))</f>
        <v>#REF!</v>
      </c>
      <c r="O180" s="8" t="str">
        <f>IF(SUMIFS(待上编!P:P,待上编!D:D,C180)=0,"",SUMIFS(待上编!P:P,待上编!D:D,C180))</f>
        <v/>
      </c>
      <c r="P180" s="8" t="str">
        <f>IF(SUMIFS(待上编!P:P,待上编!D:D,B180,待上编!J:J,"工勤控制数")=0,"",SUMIFS(待上编!P:P,待上编!D:D,B180,待上编!J:J,"工勤控制数"))</f>
        <v/>
      </c>
      <c r="Q180" s="8"/>
      <c r="R180" s="8"/>
      <c r="S180" s="8"/>
      <c r="T180" s="8" t="e">
        <f t="shared" si="4"/>
        <v>#REF!</v>
      </c>
      <c r="U180" s="8" t="e">
        <f>#REF!</f>
        <v>#REF!</v>
      </c>
      <c r="V180" s="8" t="e">
        <f>#REF!</f>
        <v>#REF!</v>
      </c>
    </row>
    <row r="181" ht="20.1" customHeight="1" spans="1:22">
      <c r="A181" s="115"/>
      <c r="B181" s="115"/>
      <c r="C181" s="388" t="s">
        <v>207</v>
      </c>
      <c r="D181" s="8" t="e">
        <f>#REF!</f>
        <v>#REF!</v>
      </c>
      <c r="E181" s="8" t="e">
        <f>IF(#REF!=0,"",#REF!)</f>
        <v>#REF!</v>
      </c>
      <c r="F181" s="8" t="e">
        <f>IF(#REF!=0,"",#REF!)</f>
        <v>#REF!</v>
      </c>
      <c r="G181" s="8" t="e">
        <f>#REF!</f>
        <v>#REF!</v>
      </c>
      <c r="H181" s="8" t="e">
        <f>#REF!</f>
        <v>#REF!</v>
      </c>
      <c r="I181" s="8" t="e">
        <f>IF(#REF!=0,"",#REF!)</f>
        <v>#REF!</v>
      </c>
      <c r="J181" s="8" t="e">
        <f>IF(I181&lt;&gt;"",#REF!,IF(#REF!=0,"",#REF!))</f>
        <v>#REF!</v>
      </c>
      <c r="K181" s="8" t="e">
        <f>IF(I181&lt;&gt;"",#REF!,IF(#REF!=0,"",#REF!))</f>
        <v>#REF!</v>
      </c>
      <c r="L181" s="8" t="e">
        <f>IF(#REF!=0,"",#REF!)</f>
        <v>#REF!</v>
      </c>
      <c r="M181" s="8" t="e">
        <f>IF(L181&lt;&gt;"",#REF!,IF(#REF!=0,"",#REF!))</f>
        <v>#REF!</v>
      </c>
      <c r="N181" s="8" t="e">
        <f>IF(L181&lt;&gt;"",#REF!,IF(#REF!=0,"",#REF!))</f>
        <v>#REF!</v>
      </c>
      <c r="O181" s="8" t="str">
        <f>IF(SUMIFS(待上编!P:P,待上编!D:D,C181)=0,"",SUMIFS(待上编!P:P,待上编!D:D,C181))</f>
        <v/>
      </c>
      <c r="P181" s="8" t="str">
        <f>IF(SUMIFS(待上编!P:P,待上编!D:D,B181,待上编!J:J,"工勤控制数")=0,"",SUMIFS(待上编!P:P,待上编!D:D,B181,待上编!J:J,"工勤控制数"))</f>
        <v/>
      </c>
      <c r="Q181" s="8"/>
      <c r="R181" s="8"/>
      <c r="S181" s="8">
        <f>Q181-R181</f>
        <v>0</v>
      </c>
      <c r="T181" s="8" t="e">
        <f t="shared" si="4"/>
        <v>#REF!</v>
      </c>
      <c r="U181" s="8" t="e">
        <f>#REF!</f>
        <v>#REF!</v>
      </c>
      <c r="V181" s="8" t="e">
        <f>#REF!</f>
        <v>#REF!</v>
      </c>
    </row>
    <row r="182" ht="20.1" customHeight="1" spans="1:22">
      <c r="A182" s="115"/>
      <c r="B182" s="115"/>
      <c r="C182" s="388" t="s">
        <v>208</v>
      </c>
      <c r="D182" s="8" t="e">
        <f>#REF!</f>
        <v>#REF!</v>
      </c>
      <c r="E182" s="8" t="e">
        <f>IF(#REF!=0,"",#REF!)</f>
        <v>#REF!</v>
      </c>
      <c r="F182" s="8" t="e">
        <f>IF(#REF!=0,"",#REF!)</f>
        <v>#REF!</v>
      </c>
      <c r="G182" s="8" t="e">
        <f>#REF!</f>
        <v>#REF!</v>
      </c>
      <c r="H182" s="8" t="e">
        <f>#REF!</f>
        <v>#REF!</v>
      </c>
      <c r="I182" s="8" t="e">
        <f>IF(#REF!=0,"",#REF!)</f>
        <v>#REF!</v>
      </c>
      <c r="J182" s="8" t="e">
        <f>IF(I182&lt;&gt;"",#REF!,IF(#REF!=0,"",#REF!))</f>
        <v>#REF!</v>
      </c>
      <c r="K182" s="8" t="e">
        <f>IF(I182&lt;&gt;"",#REF!,IF(#REF!=0,"",#REF!))</f>
        <v>#REF!</v>
      </c>
      <c r="L182" s="8" t="e">
        <f>IF(#REF!=0,"",#REF!)</f>
        <v>#REF!</v>
      </c>
      <c r="M182" s="8" t="e">
        <f>IF(L182&lt;&gt;"",#REF!,IF(#REF!=0,"",#REF!))</f>
        <v>#REF!</v>
      </c>
      <c r="N182" s="8" t="e">
        <f>IF(L182&lt;&gt;"",#REF!,IF(#REF!=0,"",#REF!))</f>
        <v>#REF!</v>
      </c>
      <c r="O182" s="8" t="str">
        <f>IF(SUMIFS(待上编!P:P,待上编!D:D,C182)=0,"",SUMIFS(待上编!P:P,待上编!D:D,C182))</f>
        <v/>
      </c>
      <c r="P182" s="8" t="str">
        <f>IF(SUMIFS(待上编!P:P,待上编!D:D,B182,待上编!J:J,"工勤控制数")=0,"",SUMIFS(待上编!P:P,待上编!D:D,B182,待上编!J:J,"工勤控制数"))</f>
        <v/>
      </c>
      <c r="Q182" s="8"/>
      <c r="R182" s="8"/>
      <c r="S182" s="8">
        <f>Q182-R182</f>
        <v>0</v>
      </c>
      <c r="T182" s="8" t="e">
        <f t="shared" si="4"/>
        <v>#REF!</v>
      </c>
      <c r="U182" s="8" t="e">
        <f>#REF!</f>
        <v>#REF!</v>
      </c>
      <c r="V182" s="8" t="e">
        <f>#REF!</f>
        <v>#REF!</v>
      </c>
    </row>
    <row r="183" ht="20.1" customHeight="1" spans="1:22">
      <c r="A183" s="115"/>
      <c r="B183" s="115"/>
      <c r="C183" s="388" t="s">
        <v>209</v>
      </c>
      <c r="D183" s="8" t="e">
        <f>#REF!</f>
        <v>#REF!</v>
      </c>
      <c r="E183" s="8" t="e">
        <f>IF(#REF!=0,"",#REF!)</f>
        <v>#REF!</v>
      </c>
      <c r="F183" s="8" t="e">
        <f>IF(#REF!=0,"",#REF!)</f>
        <v>#REF!</v>
      </c>
      <c r="G183" s="8" t="e">
        <f>#REF!</f>
        <v>#REF!</v>
      </c>
      <c r="H183" s="8" t="e">
        <f>#REF!</f>
        <v>#REF!</v>
      </c>
      <c r="I183" s="8" t="e">
        <f>IF(#REF!=0,"",#REF!)</f>
        <v>#REF!</v>
      </c>
      <c r="J183" s="8" t="e">
        <f>IF(I183&lt;&gt;"",#REF!,IF(#REF!=0,"",#REF!))</f>
        <v>#REF!</v>
      </c>
      <c r="K183" s="8" t="e">
        <f>IF(I183&lt;&gt;"",#REF!,IF(#REF!=0,"",#REF!))</f>
        <v>#REF!</v>
      </c>
      <c r="L183" s="8" t="e">
        <f>IF(#REF!=0,"",#REF!)</f>
        <v>#REF!</v>
      </c>
      <c r="M183" s="8" t="e">
        <f>IF(L183&lt;&gt;"",#REF!,IF(#REF!=0,"",#REF!))</f>
        <v>#REF!</v>
      </c>
      <c r="N183" s="8" t="e">
        <f>IF(L183&lt;&gt;"",#REF!,IF(#REF!=0,"",#REF!))</f>
        <v>#REF!</v>
      </c>
      <c r="O183" s="8" t="str">
        <f>IF(SUMIFS(待上编!P:P,待上编!D:D,C183)=0,"",SUMIFS(待上编!P:P,待上编!D:D,C183))</f>
        <v/>
      </c>
      <c r="P183" s="8" t="str">
        <f>IF(SUMIFS(待上编!P:P,待上编!D:D,B183,待上编!J:J,"工勤控制数")=0,"",SUMIFS(待上编!P:P,待上编!D:D,B183,待上编!J:J,"工勤控制数"))</f>
        <v/>
      </c>
      <c r="Q183" s="8"/>
      <c r="R183" s="8"/>
      <c r="S183" s="8">
        <f>Q183-R183</f>
        <v>0</v>
      </c>
      <c r="T183" s="8" t="e">
        <f t="shared" si="4"/>
        <v>#REF!</v>
      </c>
      <c r="U183" s="8" t="e">
        <f>#REF!</f>
        <v>#REF!</v>
      </c>
      <c r="V183" s="8" t="e">
        <f>#REF!</f>
        <v>#REF!</v>
      </c>
    </row>
    <row r="184" ht="20.1" customHeight="1" spans="1:22">
      <c r="A184" s="115"/>
      <c r="B184" s="115"/>
      <c r="C184" s="388" t="s">
        <v>210</v>
      </c>
      <c r="D184" s="8" t="e">
        <f>#REF!</f>
        <v>#REF!</v>
      </c>
      <c r="E184" s="8" t="e">
        <f>IF(#REF!=0,"",#REF!)</f>
        <v>#REF!</v>
      </c>
      <c r="F184" s="8" t="e">
        <f>IF(#REF!=0,"",#REF!)</f>
        <v>#REF!</v>
      </c>
      <c r="G184" s="8" t="e">
        <f>#REF!</f>
        <v>#REF!</v>
      </c>
      <c r="H184" s="8" t="e">
        <f>#REF!</f>
        <v>#REF!</v>
      </c>
      <c r="I184" s="8" t="e">
        <f>IF(#REF!=0,"",#REF!)</f>
        <v>#REF!</v>
      </c>
      <c r="J184" s="8" t="e">
        <f>IF(I184&lt;&gt;"",#REF!,IF(#REF!=0,"",#REF!))</f>
        <v>#REF!</v>
      </c>
      <c r="K184" s="8" t="e">
        <f>IF(I184&lt;&gt;"",#REF!,IF(#REF!=0,"",#REF!))</f>
        <v>#REF!</v>
      </c>
      <c r="L184" s="8" t="e">
        <f>IF(#REF!=0,"",#REF!)</f>
        <v>#REF!</v>
      </c>
      <c r="M184" s="8" t="e">
        <f>IF(L184&lt;&gt;"",#REF!,IF(#REF!=0,"",#REF!))</f>
        <v>#REF!</v>
      </c>
      <c r="N184" s="8" t="e">
        <f>IF(L184&lt;&gt;"",#REF!,IF(#REF!=0,"",#REF!))</f>
        <v>#REF!</v>
      </c>
      <c r="O184" s="8" t="str">
        <f>IF(SUMIFS(待上编!P:P,待上编!D:D,C184)=0,"",SUMIFS(待上编!P:P,待上编!D:D,C184))</f>
        <v/>
      </c>
      <c r="P184" s="8" t="str">
        <f>IF(SUMIFS(待上编!P:P,待上编!D:D,B184,待上编!J:J,"工勤控制数")=0,"",SUMIFS(待上编!P:P,待上编!D:D,B184,待上编!J:J,"工勤控制数"))</f>
        <v/>
      </c>
      <c r="Q184" s="8"/>
      <c r="R184" s="8"/>
      <c r="S184" s="8"/>
      <c r="T184" s="8" t="e">
        <f t="shared" si="4"/>
        <v>#REF!</v>
      </c>
      <c r="U184" s="8" t="e">
        <f>#REF!</f>
        <v>#REF!</v>
      </c>
      <c r="V184" s="8" t="e">
        <f>#REF!</f>
        <v>#REF!</v>
      </c>
    </row>
    <row r="185" ht="20.1" customHeight="1" spans="1:22">
      <c r="A185" s="115"/>
      <c r="B185" s="115"/>
      <c r="C185" s="388" t="s">
        <v>211</v>
      </c>
      <c r="D185" s="8" t="e">
        <f>#REF!</f>
        <v>#REF!</v>
      </c>
      <c r="E185" s="8" t="e">
        <f>IF(#REF!=0,"",#REF!)</f>
        <v>#REF!</v>
      </c>
      <c r="F185" s="8" t="e">
        <f>IF(#REF!=0,"",#REF!)</f>
        <v>#REF!</v>
      </c>
      <c r="G185" s="8" t="e">
        <f>#REF!</f>
        <v>#REF!</v>
      </c>
      <c r="H185" s="8" t="e">
        <f>#REF!</f>
        <v>#REF!</v>
      </c>
      <c r="I185" s="8" t="e">
        <f>IF(#REF!=0,"",#REF!)</f>
        <v>#REF!</v>
      </c>
      <c r="J185" s="8" t="e">
        <f>IF(I185&lt;&gt;"",#REF!,IF(#REF!=0,"",#REF!))</f>
        <v>#REF!</v>
      </c>
      <c r="K185" s="8" t="e">
        <f>IF(I185&lt;&gt;"",#REF!,IF(#REF!=0,"",#REF!))</f>
        <v>#REF!</v>
      </c>
      <c r="L185" s="8" t="e">
        <f>IF(#REF!=0,"",#REF!)</f>
        <v>#REF!</v>
      </c>
      <c r="M185" s="8" t="e">
        <f>IF(L185&lt;&gt;"",#REF!,IF(#REF!=0,"",#REF!))</f>
        <v>#REF!</v>
      </c>
      <c r="N185" s="8" t="e">
        <f>IF(L185&lt;&gt;"",#REF!,IF(#REF!=0,"",#REF!))</f>
        <v>#REF!</v>
      </c>
      <c r="O185" s="8" t="str">
        <f>IF(SUMIFS(待上编!P:P,待上编!D:D,C185)=0,"",SUMIFS(待上编!P:P,待上编!D:D,C185))</f>
        <v/>
      </c>
      <c r="P185" s="8" t="str">
        <f>IF(SUMIFS(待上编!P:P,待上编!D:D,B185,待上编!J:J,"工勤控制数")=0,"",SUMIFS(待上编!P:P,待上编!D:D,B185,待上编!J:J,"工勤控制数"))</f>
        <v/>
      </c>
      <c r="Q185" s="8"/>
      <c r="R185" s="8"/>
      <c r="S185" s="8">
        <f>Q185-R185</f>
        <v>0</v>
      </c>
      <c r="T185" s="8" t="e">
        <f t="shared" si="4"/>
        <v>#REF!</v>
      </c>
      <c r="U185" s="8" t="e">
        <f>#REF!</f>
        <v>#REF!</v>
      </c>
      <c r="V185" s="8" t="e">
        <f>#REF!</f>
        <v>#REF!</v>
      </c>
    </row>
    <row r="186" ht="20.1" customHeight="1" spans="1:22">
      <c r="A186" s="115"/>
      <c r="B186" s="115"/>
      <c r="C186" s="388" t="s">
        <v>212</v>
      </c>
      <c r="D186" s="8" t="e">
        <f>#REF!</f>
        <v>#REF!</v>
      </c>
      <c r="E186" s="8" t="e">
        <f>IF(#REF!=0,"",#REF!)</f>
        <v>#REF!</v>
      </c>
      <c r="F186" s="8" t="e">
        <f>IF(#REF!=0,"",#REF!)</f>
        <v>#REF!</v>
      </c>
      <c r="G186" s="8" t="e">
        <f>#REF!</f>
        <v>#REF!</v>
      </c>
      <c r="H186" s="8" t="e">
        <f>#REF!</f>
        <v>#REF!</v>
      </c>
      <c r="I186" s="8" t="e">
        <f>IF(#REF!=0,"",#REF!)</f>
        <v>#REF!</v>
      </c>
      <c r="J186" s="8" t="e">
        <f>IF(I186&lt;&gt;"",#REF!,IF(#REF!=0,"",#REF!))</f>
        <v>#REF!</v>
      </c>
      <c r="K186" s="8" t="e">
        <f>IF(I186&lt;&gt;"",#REF!,IF(#REF!=0,"",#REF!))</f>
        <v>#REF!</v>
      </c>
      <c r="L186" s="8" t="e">
        <f>IF(#REF!=0,"",#REF!)</f>
        <v>#REF!</v>
      </c>
      <c r="M186" s="8" t="e">
        <f>IF(L186&lt;&gt;"",#REF!,IF(#REF!=0,"",#REF!))</f>
        <v>#REF!</v>
      </c>
      <c r="N186" s="8" t="e">
        <f>IF(L186&lt;&gt;"",#REF!,IF(#REF!=0,"",#REF!))</f>
        <v>#REF!</v>
      </c>
      <c r="O186" s="8" t="str">
        <f>IF(SUMIFS(待上编!P:P,待上编!D:D,C186)=0,"",SUMIFS(待上编!P:P,待上编!D:D,C186))</f>
        <v/>
      </c>
      <c r="P186" s="8" t="str">
        <f>IF(SUMIFS(待上编!P:P,待上编!D:D,B186,待上编!J:J,"工勤控制数")=0,"",SUMIFS(待上编!P:P,待上编!D:D,B186,待上编!J:J,"工勤控制数"))</f>
        <v/>
      </c>
      <c r="Q186" s="8">
        <v>3</v>
      </c>
      <c r="R186" s="8">
        <v>0</v>
      </c>
      <c r="S186" s="8">
        <f>Q186-R186</f>
        <v>3</v>
      </c>
      <c r="T186" s="8" t="e">
        <f t="shared" si="4"/>
        <v>#REF!</v>
      </c>
      <c r="U186" s="8" t="e">
        <f>#REF!</f>
        <v>#REF!</v>
      </c>
      <c r="V186" s="8" t="e">
        <f>#REF!</f>
        <v>#REF!</v>
      </c>
    </row>
    <row r="187" ht="20.1" customHeight="1" spans="1:22">
      <c r="A187" s="115" t="s">
        <v>213</v>
      </c>
      <c r="B187" s="388" t="s">
        <v>213</v>
      </c>
      <c r="C187" s="388" t="s">
        <v>213</v>
      </c>
      <c r="D187" s="8" t="e">
        <f>#REF!</f>
        <v>#REF!</v>
      </c>
      <c r="E187" s="8" t="e">
        <f>IF(#REF!=0,"",#REF!)</f>
        <v>#REF!</v>
      </c>
      <c r="F187" s="8" t="e">
        <f>IF(#REF!=0,"",#REF!)</f>
        <v>#REF!</v>
      </c>
      <c r="G187" s="8" t="e">
        <f>#REF!</f>
        <v>#REF!</v>
      </c>
      <c r="H187" s="8" t="e">
        <f>#REF!</f>
        <v>#REF!</v>
      </c>
      <c r="I187" s="8" t="e">
        <f>IF(#REF!=0,"",#REF!)</f>
        <v>#REF!</v>
      </c>
      <c r="J187" s="8" t="e">
        <f>IF(I187&lt;&gt;"",#REF!,IF(#REF!=0,"",#REF!))</f>
        <v>#REF!</v>
      </c>
      <c r="K187" s="8" t="e">
        <f>IF(I187&lt;&gt;"",#REF!,IF(#REF!=0,"",#REF!))</f>
        <v>#REF!</v>
      </c>
      <c r="L187" s="8" t="e">
        <f>IF(#REF!=0,"",#REF!)</f>
        <v>#REF!</v>
      </c>
      <c r="M187" s="8" t="e">
        <f>IF(L187&lt;&gt;"",#REF!,IF(#REF!=0,"",#REF!))</f>
        <v>#REF!</v>
      </c>
      <c r="N187" s="8" t="e">
        <f>IF(L187&lt;&gt;"",#REF!,IF(#REF!=0,"",#REF!))</f>
        <v>#REF!</v>
      </c>
      <c r="O187" s="8" t="str">
        <f>IF(SUMIFS(待上编!P:P,待上编!D:D,C187)=0,"",SUMIFS(待上编!P:P,待上编!D:D,C187))</f>
        <v/>
      </c>
      <c r="P187" s="8" t="str">
        <f>IF(SUMIFS(待上编!P:P,待上编!D:D,B187,待上编!J:J,"工勤控制数")=0,"",SUMIFS(待上编!P:P,待上编!D:D,B187,待上编!J:J,"工勤控制数"))</f>
        <v/>
      </c>
      <c r="Q187" s="8"/>
      <c r="R187" s="8"/>
      <c r="S187" s="8">
        <f>Q187-R187</f>
        <v>0</v>
      </c>
      <c r="T187" s="8" t="e">
        <f t="shared" si="4"/>
        <v>#REF!</v>
      </c>
      <c r="U187" s="8" t="e">
        <f>#REF!</f>
        <v>#REF!</v>
      </c>
      <c r="V187" s="8" t="e">
        <f>#REF!</f>
        <v>#REF!</v>
      </c>
    </row>
    <row r="188" ht="20.1" customHeight="1" spans="1:22">
      <c r="A188" s="115" t="s">
        <v>213</v>
      </c>
      <c r="B188" s="115">
        <v>1</v>
      </c>
      <c r="C188" s="388" t="s">
        <v>214</v>
      </c>
      <c r="D188" s="8" t="e">
        <f>#REF!</f>
        <v>#REF!</v>
      </c>
      <c r="E188" s="8" t="e">
        <f>IF(#REF!=0,"",#REF!)</f>
        <v>#REF!</v>
      </c>
      <c r="F188" s="8" t="e">
        <f>IF(#REF!=0,"",#REF!)</f>
        <v>#REF!</v>
      </c>
      <c r="G188" s="8" t="e">
        <f>#REF!</f>
        <v>#REF!</v>
      </c>
      <c r="H188" s="8" t="e">
        <f>#REF!</f>
        <v>#REF!</v>
      </c>
      <c r="I188" s="8" t="e">
        <f>IF(#REF!=0,"",#REF!)</f>
        <v>#REF!</v>
      </c>
      <c r="J188" s="8" t="e">
        <f>IF(I188&lt;&gt;"",#REF!,IF(#REF!=0,"",#REF!))</f>
        <v>#REF!</v>
      </c>
      <c r="K188" s="8" t="e">
        <f>IF(I188&lt;&gt;"",#REF!,IF(#REF!=0,"",#REF!))</f>
        <v>#REF!</v>
      </c>
      <c r="L188" s="8" t="e">
        <f>IF(#REF!=0,"",#REF!)</f>
        <v>#REF!</v>
      </c>
      <c r="M188" s="8" t="e">
        <f>IF(L188&lt;&gt;"",#REF!,IF(#REF!=0,"",#REF!))</f>
        <v>#REF!</v>
      </c>
      <c r="N188" s="8" t="e">
        <f>IF(L188&lt;&gt;"",#REF!,IF(#REF!=0,"",#REF!))</f>
        <v>#REF!</v>
      </c>
      <c r="O188" s="8" t="str">
        <f>IF(SUMIFS(待上编!P:P,待上编!D:D,C188)=0,"",SUMIFS(待上编!P:P,待上编!D:D,C188))</f>
        <v/>
      </c>
      <c r="P188" s="8" t="str">
        <f>IF(SUMIFS(待上编!P:P,待上编!D:D,B188,待上编!J:J,"工勤控制数")=0,"",SUMIFS(待上编!P:P,待上编!D:D,B188,待上编!J:J,"工勤控制数"))</f>
        <v/>
      </c>
      <c r="Q188" s="8"/>
      <c r="R188" s="8"/>
      <c r="S188" s="8"/>
      <c r="T188" s="8" t="e">
        <f t="shared" si="4"/>
        <v>#REF!</v>
      </c>
      <c r="U188" s="8" t="e">
        <f>#REF!</f>
        <v>#REF!</v>
      </c>
      <c r="V188" s="8" t="e">
        <f>#REF!</f>
        <v>#REF!</v>
      </c>
    </row>
    <row r="189" ht="20.1" customHeight="1" spans="1:22">
      <c r="A189" s="115" t="s">
        <v>213</v>
      </c>
      <c r="B189" s="115">
        <v>2</v>
      </c>
      <c r="C189" s="388" t="s">
        <v>215</v>
      </c>
      <c r="D189" s="8" t="e">
        <f>#REF!</f>
        <v>#REF!</v>
      </c>
      <c r="E189" s="8" t="e">
        <f>IF(#REF!=0,"",#REF!)</f>
        <v>#REF!</v>
      </c>
      <c r="F189" s="8" t="e">
        <f>IF(#REF!=0,"",#REF!)</f>
        <v>#REF!</v>
      </c>
      <c r="G189" s="8" t="e">
        <f>#REF!</f>
        <v>#REF!</v>
      </c>
      <c r="H189" s="8" t="e">
        <f>#REF!</f>
        <v>#REF!</v>
      </c>
      <c r="I189" s="8" t="e">
        <f>IF(#REF!=0,"",#REF!)</f>
        <v>#REF!</v>
      </c>
      <c r="J189" s="8" t="e">
        <f>IF(I189&lt;&gt;"",#REF!,IF(#REF!=0,"",#REF!))</f>
        <v>#REF!</v>
      </c>
      <c r="K189" s="8" t="e">
        <f>IF(I189&lt;&gt;"",#REF!,IF(#REF!=0,"",#REF!))</f>
        <v>#REF!</v>
      </c>
      <c r="L189" s="8" t="e">
        <f>IF(#REF!=0,"",#REF!)</f>
        <v>#REF!</v>
      </c>
      <c r="M189" s="8" t="e">
        <f>IF(L189&lt;&gt;"",#REF!,IF(#REF!=0,"",#REF!))</f>
        <v>#REF!</v>
      </c>
      <c r="N189" s="8" t="e">
        <f>IF(L189&lt;&gt;"",#REF!,IF(#REF!=0,"",#REF!))</f>
        <v>#REF!</v>
      </c>
      <c r="O189" s="8" t="str">
        <f>IF(SUMIFS(待上编!P:P,待上编!D:D,C189)=0,"",SUMIFS(待上编!P:P,待上编!D:D,C189))</f>
        <v/>
      </c>
      <c r="P189" s="8" t="str">
        <f>IF(SUMIFS(待上编!P:P,待上编!D:D,B189,待上编!J:J,"工勤控制数")=0,"",SUMIFS(待上编!P:P,待上编!D:D,B189,待上编!J:J,"工勤控制数"))</f>
        <v/>
      </c>
      <c r="Q189" s="8"/>
      <c r="R189" s="8"/>
      <c r="S189" s="8"/>
      <c r="T189" s="8" t="e">
        <f t="shared" si="4"/>
        <v>#REF!</v>
      </c>
      <c r="U189" s="8" t="e">
        <f>#REF!</f>
        <v>#REF!</v>
      </c>
      <c r="V189" s="8" t="e">
        <f>#REF!</f>
        <v>#REF!</v>
      </c>
    </row>
    <row r="190" ht="20.1" customHeight="1" spans="1:22">
      <c r="A190" s="115" t="s">
        <v>213</v>
      </c>
      <c r="B190" s="115">
        <v>3</v>
      </c>
      <c r="C190" s="388" t="s">
        <v>216</v>
      </c>
      <c r="D190" s="8" t="e">
        <f>#REF!</f>
        <v>#REF!</v>
      </c>
      <c r="E190" s="8" t="e">
        <f>IF(#REF!=0,"",#REF!)</f>
        <v>#REF!</v>
      </c>
      <c r="F190" s="8" t="e">
        <f>IF(#REF!=0,"",#REF!)</f>
        <v>#REF!</v>
      </c>
      <c r="G190" s="8" t="e">
        <f>#REF!</f>
        <v>#REF!</v>
      </c>
      <c r="H190" s="8" t="e">
        <f>#REF!</f>
        <v>#REF!</v>
      </c>
      <c r="I190" s="8" t="e">
        <f>IF(#REF!=0,"",#REF!)</f>
        <v>#REF!</v>
      </c>
      <c r="J190" s="8" t="e">
        <f>IF(I190&lt;&gt;"",#REF!,IF(#REF!=0,"",#REF!))</f>
        <v>#REF!</v>
      </c>
      <c r="K190" s="8" t="e">
        <f>IF(I190&lt;&gt;"",#REF!,IF(#REF!=0,"",#REF!))</f>
        <v>#REF!</v>
      </c>
      <c r="L190" s="8" t="e">
        <f>IF(#REF!=0,"",#REF!)</f>
        <v>#REF!</v>
      </c>
      <c r="M190" s="8" t="e">
        <f>IF(L190&lt;&gt;"",#REF!,IF(#REF!=0,"",#REF!))</f>
        <v>#REF!</v>
      </c>
      <c r="N190" s="8" t="e">
        <f>IF(L190&lt;&gt;"",#REF!,IF(#REF!=0,"",#REF!))</f>
        <v>#REF!</v>
      </c>
      <c r="O190" s="8" t="str">
        <f>IF(SUMIFS(待上编!P:P,待上编!D:D,C190)=0,"",SUMIFS(待上编!P:P,待上编!D:D,C190))</f>
        <v/>
      </c>
      <c r="P190" s="8" t="str">
        <f>IF(SUMIFS(待上编!P:P,待上编!D:D,B190,待上编!J:J,"工勤控制数")=0,"",SUMIFS(待上编!P:P,待上编!D:D,B190,待上编!J:J,"工勤控制数"))</f>
        <v/>
      </c>
      <c r="Q190" s="8"/>
      <c r="R190" s="8"/>
      <c r="S190" s="8"/>
      <c r="T190" s="8" t="e">
        <f t="shared" si="4"/>
        <v>#REF!</v>
      </c>
      <c r="U190" s="8" t="e">
        <f>#REF!</f>
        <v>#REF!</v>
      </c>
      <c r="V190" s="8" t="e">
        <f>#REF!</f>
        <v>#REF!</v>
      </c>
    </row>
    <row r="191" ht="20.1" customHeight="1" spans="1:22">
      <c r="A191" s="115" t="s">
        <v>213</v>
      </c>
      <c r="B191" s="115">
        <v>4</v>
      </c>
      <c r="C191" s="388" t="s">
        <v>217</v>
      </c>
      <c r="D191" s="8" t="e">
        <f>#REF!</f>
        <v>#REF!</v>
      </c>
      <c r="E191" s="8" t="e">
        <f>IF(#REF!=0,"",#REF!)</f>
        <v>#REF!</v>
      </c>
      <c r="F191" s="8" t="e">
        <f>IF(#REF!=0,"",#REF!)</f>
        <v>#REF!</v>
      </c>
      <c r="G191" s="8" t="e">
        <f>#REF!</f>
        <v>#REF!</v>
      </c>
      <c r="H191" s="8" t="e">
        <f>#REF!</f>
        <v>#REF!</v>
      </c>
      <c r="I191" s="8" t="e">
        <f>IF(#REF!=0,"",#REF!)</f>
        <v>#REF!</v>
      </c>
      <c r="J191" s="8" t="e">
        <f>IF(I191&lt;&gt;"",#REF!,IF(#REF!=0,"",#REF!))</f>
        <v>#REF!</v>
      </c>
      <c r="K191" s="8" t="e">
        <f>IF(I191&lt;&gt;"",#REF!,IF(#REF!=0,"",#REF!))</f>
        <v>#REF!</v>
      </c>
      <c r="L191" s="8" t="e">
        <f>IF(#REF!=0,"",#REF!)</f>
        <v>#REF!</v>
      </c>
      <c r="M191" s="8" t="e">
        <f>IF(L191&lt;&gt;"",#REF!,IF(#REF!=0,"",#REF!))</f>
        <v>#REF!</v>
      </c>
      <c r="N191" s="8" t="e">
        <f>IF(L191&lt;&gt;"",#REF!,IF(#REF!=0,"",#REF!))</f>
        <v>#REF!</v>
      </c>
      <c r="O191" s="8" t="str">
        <f>IF(SUMIFS(待上编!P:P,待上编!D:D,C191)=0,"",SUMIFS(待上编!P:P,待上编!D:D,C191))</f>
        <v/>
      </c>
      <c r="P191" s="8" t="str">
        <f>IF(SUMIFS(待上编!P:P,待上编!D:D,B191,待上编!J:J,"工勤控制数")=0,"",SUMIFS(待上编!P:P,待上编!D:D,B191,待上编!J:J,"工勤控制数"))</f>
        <v/>
      </c>
      <c r="Q191" s="8"/>
      <c r="R191" s="8"/>
      <c r="S191" s="8"/>
      <c r="T191" s="8" t="e">
        <f t="shared" si="4"/>
        <v>#REF!</v>
      </c>
      <c r="U191" s="8" t="e">
        <f>#REF!</f>
        <v>#REF!</v>
      </c>
      <c r="V191" s="8" t="e">
        <f>#REF!</f>
        <v>#REF!</v>
      </c>
    </row>
    <row r="192" ht="20.1" customHeight="1" spans="1:22">
      <c r="A192" s="115" t="s">
        <v>213</v>
      </c>
      <c r="B192" s="115">
        <v>5</v>
      </c>
      <c r="C192" s="388" t="s">
        <v>218</v>
      </c>
      <c r="D192" s="8" t="e">
        <f>#REF!</f>
        <v>#REF!</v>
      </c>
      <c r="E192" s="8" t="e">
        <f>IF(#REF!=0,"",#REF!)</f>
        <v>#REF!</v>
      </c>
      <c r="F192" s="8" t="e">
        <f>IF(#REF!=0,"",#REF!)</f>
        <v>#REF!</v>
      </c>
      <c r="G192" s="8" t="e">
        <f>#REF!</f>
        <v>#REF!</v>
      </c>
      <c r="H192" s="8" t="e">
        <f>#REF!</f>
        <v>#REF!</v>
      </c>
      <c r="I192" s="8" t="e">
        <f>IF(#REF!=0,"",#REF!)</f>
        <v>#REF!</v>
      </c>
      <c r="J192" s="8" t="e">
        <f>IF(I192&lt;&gt;"",#REF!,IF(#REF!=0,"",#REF!))</f>
        <v>#REF!</v>
      </c>
      <c r="K192" s="8" t="e">
        <f>IF(I192&lt;&gt;"",#REF!,IF(#REF!=0,"",#REF!))</f>
        <v>#REF!</v>
      </c>
      <c r="L192" s="8" t="e">
        <f>IF(#REF!=0,"",#REF!)</f>
        <v>#REF!</v>
      </c>
      <c r="M192" s="8" t="e">
        <f>IF(L192&lt;&gt;"",#REF!,IF(#REF!=0,"",#REF!))</f>
        <v>#REF!</v>
      </c>
      <c r="N192" s="8" t="e">
        <f>IF(L192&lt;&gt;"",#REF!,IF(#REF!=0,"",#REF!))</f>
        <v>#REF!</v>
      </c>
      <c r="O192" s="8" t="str">
        <f>IF(SUMIFS(待上编!P:P,待上编!D:D,C192)=0,"",SUMIFS(待上编!P:P,待上编!D:D,C192))</f>
        <v/>
      </c>
      <c r="P192" s="8" t="str">
        <f>IF(SUMIFS(待上编!P:P,待上编!D:D,B192,待上编!J:J,"工勤控制数")=0,"",SUMIFS(待上编!P:P,待上编!D:D,B192,待上编!J:J,"工勤控制数"))</f>
        <v/>
      </c>
      <c r="Q192" s="8"/>
      <c r="R192" s="8"/>
      <c r="S192" s="8"/>
      <c r="T192" s="8" t="e">
        <f t="shared" si="4"/>
        <v>#REF!</v>
      </c>
      <c r="U192" s="8" t="e">
        <f>#REF!</f>
        <v>#REF!</v>
      </c>
      <c r="V192" s="8" t="e">
        <f>#REF!</f>
        <v>#REF!</v>
      </c>
    </row>
    <row r="193" ht="20.1" customHeight="1" spans="1:22">
      <c r="A193" s="115" t="s">
        <v>213</v>
      </c>
      <c r="B193" s="115">
        <v>6</v>
      </c>
      <c r="C193" s="388" t="s">
        <v>219</v>
      </c>
      <c r="D193" s="8" t="e">
        <f>#REF!</f>
        <v>#REF!</v>
      </c>
      <c r="E193" s="8" t="e">
        <f>IF(#REF!=0,"",#REF!)</f>
        <v>#REF!</v>
      </c>
      <c r="F193" s="8" t="e">
        <f>IF(#REF!=0,"",#REF!)</f>
        <v>#REF!</v>
      </c>
      <c r="G193" s="8" t="e">
        <f>#REF!</f>
        <v>#REF!</v>
      </c>
      <c r="H193" s="8" t="e">
        <f>#REF!</f>
        <v>#REF!</v>
      </c>
      <c r="I193" s="8" t="e">
        <f>IF(#REF!=0,"",#REF!)</f>
        <v>#REF!</v>
      </c>
      <c r="J193" s="8" t="e">
        <f>IF(I193&lt;&gt;"",#REF!,IF(#REF!=0,"",#REF!))</f>
        <v>#REF!</v>
      </c>
      <c r="K193" s="8" t="e">
        <f>IF(I193&lt;&gt;"",#REF!,IF(#REF!=0,"",#REF!))</f>
        <v>#REF!</v>
      </c>
      <c r="L193" s="8" t="e">
        <f>IF(#REF!=0,"",#REF!)</f>
        <v>#REF!</v>
      </c>
      <c r="M193" s="8" t="e">
        <f>IF(L193&lt;&gt;"",#REF!,IF(#REF!=0,"",#REF!))</f>
        <v>#REF!</v>
      </c>
      <c r="N193" s="8" t="e">
        <f>IF(L193&lt;&gt;"",#REF!,IF(#REF!=0,"",#REF!))</f>
        <v>#REF!</v>
      </c>
      <c r="O193" s="8" t="str">
        <f>IF(SUMIFS(待上编!P:P,待上编!D:D,C193)=0,"",SUMIFS(待上编!P:P,待上编!D:D,C193))</f>
        <v/>
      </c>
      <c r="P193" s="8" t="str">
        <f>IF(SUMIFS(待上编!P:P,待上编!D:D,B193,待上编!J:J,"工勤控制数")=0,"",SUMIFS(待上编!P:P,待上编!D:D,B193,待上编!J:J,"工勤控制数"))</f>
        <v/>
      </c>
      <c r="Q193" s="8">
        <v>3</v>
      </c>
      <c r="R193" s="8">
        <v>3</v>
      </c>
      <c r="S193" s="8"/>
      <c r="T193" s="8" t="e">
        <f t="shared" si="4"/>
        <v>#REF!</v>
      </c>
      <c r="U193" s="8" t="e">
        <f>#REF!</f>
        <v>#REF!</v>
      </c>
      <c r="V193" s="8" t="e">
        <f>#REF!</f>
        <v>#REF!</v>
      </c>
    </row>
    <row r="194" ht="20.1" customHeight="1" spans="1:22">
      <c r="A194" s="115" t="s">
        <v>213</v>
      </c>
      <c r="B194" s="115">
        <v>7</v>
      </c>
      <c r="C194" s="388" t="s">
        <v>220</v>
      </c>
      <c r="D194" s="8" t="e">
        <f>#REF!</f>
        <v>#REF!</v>
      </c>
      <c r="E194" s="8" t="e">
        <f>IF(#REF!=0,"",#REF!)</f>
        <v>#REF!</v>
      </c>
      <c r="F194" s="8" t="e">
        <f>IF(#REF!=0,"",#REF!)</f>
        <v>#REF!</v>
      </c>
      <c r="G194" s="8" t="e">
        <f>#REF!</f>
        <v>#REF!</v>
      </c>
      <c r="H194" s="8" t="e">
        <f>#REF!</f>
        <v>#REF!</v>
      </c>
      <c r="I194" s="8" t="e">
        <f>IF(#REF!=0,"",#REF!)</f>
        <v>#REF!</v>
      </c>
      <c r="J194" s="8" t="e">
        <f>IF(I194&lt;&gt;"",#REF!,IF(#REF!=0,"",#REF!))</f>
        <v>#REF!</v>
      </c>
      <c r="K194" s="8" t="e">
        <f>IF(I194&lt;&gt;"",#REF!,IF(#REF!=0,"",#REF!))</f>
        <v>#REF!</v>
      </c>
      <c r="L194" s="8" t="e">
        <f>IF(#REF!=0,"",#REF!)</f>
        <v>#REF!</v>
      </c>
      <c r="M194" s="8" t="e">
        <f>IF(L194&lt;&gt;"",#REF!,IF(#REF!=0,"",#REF!))</f>
        <v>#REF!</v>
      </c>
      <c r="N194" s="8" t="e">
        <f>IF(L194&lt;&gt;"",#REF!,IF(#REF!=0,"",#REF!))</f>
        <v>#REF!</v>
      </c>
      <c r="O194" s="8" t="str">
        <f>IF(SUMIFS(待上编!P:P,待上编!D:D,C194)=0,"",SUMIFS(待上编!P:P,待上编!D:D,C194))</f>
        <v/>
      </c>
      <c r="P194" s="8" t="str">
        <f>IF(SUMIFS(待上编!P:P,待上编!D:D,B194,待上编!J:J,"工勤控制数")=0,"",SUMIFS(待上编!P:P,待上编!D:D,B194,待上编!J:J,"工勤控制数"))</f>
        <v/>
      </c>
      <c r="Q194" s="8"/>
      <c r="R194" s="8"/>
      <c r="S194" s="8"/>
      <c r="T194" s="8" t="e">
        <f t="shared" si="4"/>
        <v>#REF!</v>
      </c>
      <c r="U194" s="8" t="e">
        <f>#REF!</f>
        <v>#REF!</v>
      </c>
      <c r="V194" s="8" t="e">
        <f>#REF!</f>
        <v>#REF!</v>
      </c>
    </row>
    <row r="195" ht="20.1" customHeight="1" spans="1:22">
      <c r="A195" s="115" t="s">
        <v>213</v>
      </c>
      <c r="B195" s="115">
        <v>8</v>
      </c>
      <c r="C195" s="388" t="s">
        <v>221</v>
      </c>
      <c r="D195" s="8" t="e">
        <f>#REF!</f>
        <v>#REF!</v>
      </c>
      <c r="E195" s="8" t="e">
        <f>IF(#REF!=0,"",#REF!)</f>
        <v>#REF!</v>
      </c>
      <c r="F195" s="8" t="e">
        <f>IF(#REF!=0,"",#REF!)</f>
        <v>#REF!</v>
      </c>
      <c r="G195" s="8" t="e">
        <f>#REF!</f>
        <v>#REF!</v>
      </c>
      <c r="H195" s="8" t="e">
        <f>#REF!</f>
        <v>#REF!</v>
      </c>
      <c r="I195" s="8" t="e">
        <f>IF(#REF!=0,"",#REF!)</f>
        <v>#REF!</v>
      </c>
      <c r="J195" s="8" t="e">
        <f>IF(I195&lt;&gt;"",#REF!,IF(#REF!=0,"",#REF!))</f>
        <v>#REF!</v>
      </c>
      <c r="K195" s="8" t="e">
        <f>IF(I195&lt;&gt;"",#REF!,IF(#REF!=0,"",#REF!))</f>
        <v>#REF!</v>
      </c>
      <c r="L195" s="8" t="e">
        <f>IF(#REF!=0,"",#REF!)</f>
        <v>#REF!</v>
      </c>
      <c r="M195" s="8" t="e">
        <f>IF(L195&lt;&gt;"",#REF!,IF(#REF!=0,"",#REF!))</f>
        <v>#REF!</v>
      </c>
      <c r="N195" s="8" t="e">
        <f>IF(L195&lt;&gt;"",#REF!,IF(#REF!=0,"",#REF!))</f>
        <v>#REF!</v>
      </c>
      <c r="O195" s="8" t="str">
        <f>IF(SUMIFS(待上编!P:P,待上编!D:D,C195)=0,"",SUMIFS(待上编!P:P,待上编!D:D,C195))</f>
        <v/>
      </c>
      <c r="P195" s="8" t="str">
        <f>IF(SUMIFS(待上编!P:P,待上编!D:D,B195,待上编!J:J,"工勤控制数")=0,"",SUMIFS(待上编!P:P,待上编!D:D,B195,待上编!J:J,"工勤控制数"))</f>
        <v/>
      </c>
      <c r="Q195" s="8"/>
      <c r="R195" s="8"/>
      <c r="S195" s="8"/>
      <c r="T195" s="8" t="e">
        <f t="shared" si="4"/>
        <v>#REF!</v>
      </c>
      <c r="U195" s="8" t="e">
        <f>#REF!</f>
        <v>#REF!</v>
      </c>
      <c r="V195" s="8" t="e">
        <f>#REF!</f>
        <v>#REF!</v>
      </c>
    </row>
    <row r="196" ht="20.1" customHeight="1" spans="1:22">
      <c r="A196" s="115" t="s">
        <v>213</v>
      </c>
      <c r="B196" s="115">
        <v>9</v>
      </c>
      <c r="C196" s="388" t="s">
        <v>222</v>
      </c>
      <c r="D196" s="8" t="e">
        <f>#REF!</f>
        <v>#REF!</v>
      </c>
      <c r="E196" s="8" t="e">
        <f>IF(#REF!=0,"",#REF!)</f>
        <v>#REF!</v>
      </c>
      <c r="F196" s="8" t="e">
        <f>IF(#REF!=0,"",#REF!)</f>
        <v>#REF!</v>
      </c>
      <c r="G196" s="8" t="e">
        <f>#REF!</f>
        <v>#REF!</v>
      </c>
      <c r="H196" s="8" t="e">
        <f>#REF!</f>
        <v>#REF!</v>
      </c>
      <c r="I196" s="8" t="e">
        <f>IF(#REF!=0,"",#REF!)</f>
        <v>#REF!</v>
      </c>
      <c r="J196" s="8" t="e">
        <f>IF(I196&lt;&gt;"",#REF!,IF(#REF!=0,"",#REF!))</f>
        <v>#REF!</v>
      </c>
      <c r="K196" s="8" t="e">
        <f>IF(I196&lt;&gt;"",#REF!,IF(#REF!=0,"",#REF!))</f>
        <v>#REF!</v>
      </c>
      <c r="L196" s="8" t="e">
        <f>IF(#REF!=0,"",#REF!)</f>
        <v>#REF!</v>
      </c>
      <c r="M196" s="8" t="e">
        <f>IF(L196&lt;&gt;"",#REF!,IF(#REF!=0,"",#REF!))</f>
        <v>#REF!</v>
      </c>
      <c r="N196" s="8" t="e">
        <f>IF(L196&lt;&gt;"",#REF!,IF(#REF!=0,"",#REF!))</f>
        <v>#REF!</v>
      </c>
      <c r="O196" s="8" t="str">
        <f>IF(SUMIFS(待上编!P:P,待上编!D:D,C196)=0,"",SUMIFS(待上编!P:P,待上编!D:D,C196))</f>
        <v/>
      </c>
      <c r="P196" s="8" t="str">
        <f>IF(SUMIFS(待上编!P:P,待上编!D:D,B196,待上编!J:J,"工勤控制数")=0,"",SUMIFS(待上编!P:P,待上编!D:D,B196,待上编!J:J,"工勤控制数"))</f>
        <v/>
      </c>
      <c r="Q196" s="8"/>
      <c r="R196" s="8"/>
      <c r="S196" s="8"/>
      <c r="T196" s="8" t="e">
        <f t="shared" si="4"/>
        <v>#REF!</v>
      </c>
      <c r="U196" s="8" t="e">
        <f>#REF!</f>
        <v>#REF!</v>
      </c>
      <c r="V196" s="8" t="e">
        <f>#REF!</f>
        <v>#REF!</v>
      </c>
    </row>
    <row r="197" ht="20.1" customHeight="1" spans="1:22">
      <c r="A197" s="115" t="s">
        <v>213</v>
      </c>
      <c r="B197" s="115">
        <v>10</v>
      </c>
      <c r="C197" s="388" t="s">
        <v>223</v>
      </c>
      <c r="D197" s="8" t="e">
        <f>#REF!</f>
        <v>#REF!</v>
      </c>
      <c r="E197" s="8" t="e">
        <f>IF(#REF!=0,"",#REF!)</f>
        <v>#REF!</v>
      </c>
      <c r="F197" s="8" t="e">
        <f>IF(#REF!=0,"",#REF!)</f>
        <v>#REF!</v>
      </c>
      <c r="G197" s="8" t="e">
        <f>#REF!</f>
        <v>#REF!</v>
      </c>
      <c r="H197" s="8" t="e">
        <f>#REF!</f>
        <v>#REF!</v>
      </c>
      <c r="I197" s="8" t="e">
        <f>IF(#REF!=0,"",#REF!)</f>
        <v>#REF!</v>
      </c>
      <c r="J197" s="8" t="e">
        <f>IF(I197&lt;&gt;"",#REF!,IF(#REF!=0,"",#REF!))</f>
        <v>#REF!</v>
      </c>
      <c r="K197" s="8" t="e">
        <f>IF(I197&lt;&gt;"",#REF!,IF(#REF!=0,"",#REF!))</f>
        <v>#REF!</v>
      </c>
      <c r="L197" s="8" t="e">
        <f>IF(#REF!=0,"",#REF!)</f>
        <v>#REF!</v>
      </c>
      <c r="M197" s="8" t="e">
        <f>IF(L197&lt;&gt;"",#REF!,IF(#REF!=0,"",#REF!))</f>
        <v>#REF!</v>
      </c>
      <c r="N197" s="8" t="e">
        <f>IF(L197&lt;&gt;"",#REF!,IF(#REF!=0,"",#REF!))</f>
        <v>#REF!</v>
      </c>
      <c r="O197" s="8" t="str">
        <f>IF(SUMIFS(待上编!P:P,待上编!D:D,C197)=0,"",SUMIFS(待上编!P:P,待上编!D:D,C197))</f>
        <v/>
      </c>
      <c r="P197" s="8" t="str">
        <f>IF(SUMIFS(待上编!P:P,待上编!D:D,B197,待上编!J:J,"工勤控制数")=0,"",SUMIFS(待上编!P:P,待上编!D:D,B197,待上编!J:J,"工勤控制数"))</f>
        <v/>
      </c>
      <c r="Q197" s="8"/>
      <c r="R197" s="8"/>
      <c r="S197" s="8"/>
      <c r="T197" s="8" t="e">
        <f t="shared" ref="T197:T262" si="5">IF(S197&gt;=0,(IF(G197="",0,G197)-IF(H197="",0,H197)-IF(O197="",0,O197)-IF(S197="",0,S197)),(IF(G197="",0,G197)-IF(H197="",0,H197)-IF(O197="",0,O197)))</f>
        <v>#REF!</v>
      </c>
      <c r="U197" s="8" t="e">
        <f>#REF!</f>
        <v>#REF!</v>
      </c>
      <c r="V197" s="8" t="e">
        <f>#REF!</f>
        <v>#REF!</v>
      </c>
    </row>
    <row r="198" ht="20.1" customHeight="1" spans="1:22">
      <c r="A198" s="115" t="s">
        <v>213</v>
      </c>
      <c r="B198" s="115">
        <v>11</v>
      </c>
      <c r="C198" s="388" t="s">
        <v>224</v>
      </c>
      <c r="D198" s="8" t="e">
        <f>#REF!</f>
        <v>#REF!</v>
      </c>
      <c r="E198" s="8" t="e">
        <f>IF(#REF!=0,"",#REF!)</f>
        <v>#REF!</v>
      </c>
      <c r="F198" s="8" t="e">
        <f>IF(#REF!=0,"",#REF!)</f>
        <v>#REF!</v>
      </c>
      <c r="G198" s="8" t="e">
        <f>#REF!</f>
        <v>#REF!</v>
      </c>
      <c r="H198" s="8" t="e">
        <f>#REF!</f>
        <v>#REF!</v>
      </c>
      <c r="I198" s="8" t="e">
        <f>IF(#REF!=0,"",#REF!)</f>
        <v>#REF!</v>
      </c>
      <c r="J198" s="8" t="e">
        <f>IF(I198&lt;&gt;"",#REF!,IF(#REF!=0,"",#REF!))</f>
        <v>#REF!</v>
      </c>
      <c r="K198" s="8" t="e">
        <f>IF(I198&lt;&gt;"",#REF!,IF(#REF!=0,"",#REF!))</f>
        <v>#REF!</v>
      </c>
      <c r="L198" s="8" t="e">
        <f>IF(#REF!=0,"",#REF!)</f>
        <v>#REF!</v>
      </c>
      <c r="M198" s="8" t="e">
        <f>IF(L198&lt;&gt;"",#REF!,IF(#REF!=0,"",#REF!))</f>
        <v>#REF!</v>
      </c>
      <c r="N198" s="8" t="e">
        <f>IF(L198&lt;&gt;"",#REF!,IF(#REF!=0,"",#REF!))</f>
        <v>#REF!</v>
      </c>
      <c r="O198" s="8" t="str">
        <f>IF(SUMIFS(待上编!P:P,待上编!D:D,C198)=0,"",SUMIFS(待上编!P:P,待上编!D:D,C198))</f>
        <v/>
      </c>
      <c r="P198" s="8" t="str">
        <f>IF(SUMIFS(待上编!P:P,待上编!D:D,B198,待上编!J:J,"工勤控制数")=0,"",SUMIFS(待上编!P:P,待上编!D:D,B198,待上编!J:J,"工勤控制数"))</f>
        <v/>
      </c>
      <c r="Q198" s="8"/>
      <c r="R198" s="8"/>
      <c r="S198" s="8">
        <f>Q198-R198</f>
        <v>0</v>
      </c>
      <c r="T198" s="8" t="e">
        <f t="shared" si="5"/>
        <v>#REF!</v>
      </c>
      <c r="U198" s="8" t="e">
        <f>#REF!</f>
        <v>#REF!</v>
      </c>
      <c r="V198" s="8" t="e">
        <f>#REF!</f>
        <v>#REF!</v>
      </c>
    </row>
    <row r="199" ht="20.1" customHeight="1" spans="1:22">
      <c r="A199" s="115" t="s">
        <v>213</v>
      </c>
      <c r="B199" s="115">
        <v>12</v>
      </c>
      <c r="C199" s="388" t="s">
        <v>225</v>
      </c>
      <c r="D199" s="8" t="e">
        <f>#REF!</f>
        <v>#REF!</v>
      </c>
      <c r="E199" s="8" t="e">
        <f>IF(#REF!=0,"",#REF!)</f>
        <v>#REF!</v>
      </c>
      <c r="F199" s="8" t="e">
        <f>IF(#REF!=0,"",#REF!)</f>
        <v>#REF!</v>
      </c>
      <c r="G199" s="8" t="e">
        <f>#REF!</f>
        <v>#REF!</v>
      </c>
      <c r="H199" s="8" t="e">
        <f>#REF!</f>
        <v>#REF!</v>
      </c>
      <c r="I199" s="8" t="e">
        <f>IF(#REF!=0,"",#REF!)</f>
        <v>#REF!</v>
      </c>
      <c r="J199" s="8" t="e">
        <f>IF(I199&lt;&gt;"",#REF!,IF(#REF!=0,"",#REF!))</f>
        <v>#REF!</v>
      </c>
      <c r="K199" s="8" t="e">
        <f>IF(I199&lt;&gt;"",#REF!,IF(#REF!=0,"",#REF!))</f>
        <v>#REF!</v>
      </c>
      <c r="L199" s="8" t="e">
        <f>IF(#REF!=0,"",#REF!)</f>
        <v>#REF!</v>
      </c>
      <c r="M199" s="8" t="e">
        <f>IF(L199&lt;&gt;"",#REF!,IF(#REF!=0,"",#REF!))</f>
        <v>#REF!</v>
      </c>
      <c r="N199" s="8" t="e">
        <f>IF(L199&lt;&gt;"",#REF!,IF(#REF!=0,"",#REF!))</f>
        <v>#REF!</v>
      </c>
      <c r="O199" s="8" t="str">
        <f>IF(SUMIFS(待上编!P:P,待上编!D:D,C199)=0,"",SUMIFS(待上编!P:P,待上编!D:D,C199))</f>
        <v/>
      </c>
      <c r="P199" s="8" t="str">
        <f>IF(SUMIFS(待上编!P:P,待上编!D:D,B199,待上编!J:J,"工勤控制数")=0,"",SUMIFS(待上编!P:P,待上编!D:D,B199,待上编!J:J,"工勤控制数"))</f>
        <v/>
      </c>
      <c r="Q199" s="8"/>
      <c r="R199" s="8"/>
      <c r="S199" s="8"/>
      <c r="T199" s="8" t="e">
        <f t="shared" si="5"/>
        <v>#REF!</v>
      </c>
      <c r="U199" s="8" t="e">
        <f>#REF!</f>
        <v>#REF!</v>
      </c>
      <c r="V199" s="8" t="e">
        <f>#REF!</f>
        <v>#REF!</v>
      </c>
    </row>
    <row r="200" ht="20.1" customHeight="1" spans="1:22">
      <c r="A200" s="115" t="s">
        <v>213</v>
      </c>
      <c r="B200" s="115">
        <v>13</v>
      </c>
      <c r="C200" s="388" t="s">
        <v>226</v>
      </c>
      <c r="D200" s="8" t="e">
        <f>#REF!</f>
        <v>#REF!</v>
      </c>
      <c r="E200" s="8" t="e">
        <f>IF(#REF!=0,"",#REF!)</f>
        <v>#REF!</v>
      </c>
      <c r="F200" s="8" t="e">
        <f>IF(#REF!=0,"",#REF!)</f>
        <v>#REF!</v>
      </c>
      <c r="G200" s="8" t="e">
        <f>#REF!</f>
        <v>#REF!</v>
      </c>
      <c r="H200" s="8" t="e">
        <f>#REF!</f>
        <v>#REF!</v>
      </c>
      <c r="I200" s="8" t="e">
        <f>IF(#REF!=0,"",#REF!)</f>
        <v>#REF!</v>
      </c>
      <c r="J200" s="8" t="e">
        <f>IF(I200&lt;&gt;"",#REF!,IF(#REF!=0,"",#REF!))</f>
        <v>#REF!</v>
      </c>
      <c r="K200" s="8" t="e">
        <f>IF(I200&lt;&gt;"",#REF!,IF(#REF!=0,"",#REF!))</f>
        <v>#REF!</v>
      </c>
      <c r="L200" s="8" t="e">
        <f>IF(#REF!=0,"",#REF!)</f>
        <v>#REF!</v>
      </c>
      <c r="M200" s="8" t="e">
        <f>IF(L200&lt;&gt;"",#REF!,IF(#REF!=0,"",#REF!))</f>
        <v>#REF!</v>
      </c>
      <c r="N200" s="8" t="e">
        <f>IF(L200&lt;&gt;"",#REF!,IF(#REF!=0,"",#REF!))</f>
        <v>#REF!</v>
      </c>
      <c r="O200" s="8" t="str">
        <f>IF(SUMIFS(待上编!P:P,待上编!D:D,C200)=0,"",SUMIFS(待上编!P:P,待上编!D:D,C200))</f>
        <v/>
      </c>
      <c r="P200" s="8" t="str">
        <f>IF(SUMIFS(待上编!P:P,待上编!D:D,B200,待上编!J:J,"工勤控制数")=0,"",SUMIFS(待上编!P:P,待上编!D:D,B200,待上编!J:J,"工勤控制数"))</f>
        <v/>
      </c>
      <c r="Q200" s="8"/>
      <c r="R200" s="8"/>
      <c r="S200" s="8"/>
      <c r="T200" s="8" t="e">
        <f t="shared" si="5"/>
        <v>#REF!</v>
      </c>
      <c r="U200" s="8" t="e">
        <f>#REF!</f>
        <v>#REF!</v>
      </c>
      <c r="V200" s="8" t="e">
        <f>#REF!</f>
        <v>#REF!</v>
      </c>
    </row>
    <row r="201" ht="20.1" customHeight="1" spans="1:22">
      <c r="A201" s="115" t="s">
        <v>213</v>
      </c>
      <c r="B201" s="115">
        <v>14</v>
      </c>
      <c r="C201" s="388" t="s">
        <v>227</v>
      </c>
      <c r="D201" s="8" t="e">
        <f>#REF!</f>
        <v>#REF!</v>
      </c>
      <c r="E201" s="8" t="e">
        <f>IF(#REF!=0,"",#REF!)</f>
        <v>#REF!</v>
      </c>
      <c r="F201" s="8" t="e">
        <f>IF(#REF!=0,"",#REF!)</f>
        <v>#REF!</v>
      </c>
      <c r="G201" s="8" t="e">
        <f>#REF!</f>
        <v>#REF!</v>
      </c>
      <c r="H201" s="8" t="e">
        <f>#REF!</f>
        <v>#REF!</v>
      </c>
      <c r="I201" s="8" t="e">
        <f>IF(#REF!=0,"",#REF!)</f>
        <v>#REF!</v>
      </c>
      <c r="J201" s="8" t="e">
        <f>IF(I201&lt;&gt;"",#REF!,IF(#REF!=0,"",#REF!))</f>
        <v>#REF!</v>
      </c>
      <c r="K201" s="8" t="e">
        <f>IF(I201&lt;&gt;"",#REF!,IF(#REF!=0,"",#REF!))</f>
        <v>#REF!</v>
      </c>
      <c r="L201" s="8" t="e">
        <f>IF(#REF!=0,"",#REF!)</f>
        <v>#REF!</v>
      </c>
      <c r="M201" s="8" t="e">
        <f>IF(L201&lt;&gt;"",#REF!,IF(#REF!=0,"",#REF!))</f>
        <v>#REF!</v>
      </c>
      <c r="N201" s="8" t="e">
        <f>IF(L201&lt;&gt;"",#REF!,IF(#REF!=0,"",#REF!))</f>
        <v>#REF!</v>
      </c>
      <c r="O201" s="8" t="str">
        <f>IF(SUMIFS(待上编!P:P,待上编!D:D,C201)=0,"",SUMIFS(待上编!P:P,待上编!D:D,C201))</f>
        <v/>
      </c>
      <c r="P201" s="8" t="str">
        <f>IF(SUMIFS(待上编!P:P,待上编!D:D,B201,待上编!J:J,"工勤控制数")=0,"",SUMIFS(待上编!P:P,待上编!D:D,B201,待上编!J:J,"工勤控制数"))</f>
        <v/>
      </c>
      <c r="Q201" s="8"/>
      <c r="R201" s="8"/>
      <c r="S201" s="8"/>
      <c r="T201" s="8" t="e">
        <f t="shared" si="5"/>
        <v>#REF!</v>
      </c>
      <c r="U201" s="8" t="e">
        <f>#REF!</f>
        <v>#REF!</v>
      </c>
      <c r="V201" s="8" t="e">
        <f>#REF!</f>
        <v>#REF!</v>
      </c>
    </row>
    <row r="202" ht="20.1" customHeight="1" spans="1:22">
      <c r="A202" s="115" t="s">
        <v>213</v>
      </c>
      <c r="B202" s="115">
        <v>15</v>
      </c>
      <c r="C202" s="388" t="s">
        <v>228</v>
      </c>
      <c r="D202" s="8" t="e">
        <f>#REF!</f>
        <v>#REF!</v>
      </c>
      <c r="E202" s="8" t="e">
        <f>IF(#REF!=0,"",#REF!)</f>
        <v>#REF!</v>
      </c>
      <c r="F202" s="8" t="e">
        <f>IF(#REF!=0,"",#REF!)</f>
        <v>#REF!</v>
      </c>
      <c r="G202" s="8" t="e">
        <f>#REF!</f>
        <v>#REF!</v>
      </c>
      <c r="H202" s="8" t="e">
        <f>#REF!</f>
        <v>#REF!</v>
      </c>
      <c r="I202" s="8" t="e">
        <f>IF(#REF!=0,"",#REF!)</f>
        <v>#REF!</v>
      </c>
      <c r="J202" s="8" t="e">
        <f>IF(I202&lt;&gt;"",#REF!,IF(#REF!=0,"",#REF!))</f>
        <v>#REF!</v>
      </c>
      <c r="K202" s="8" t="e">
        <f>IF(I202&lt;&gt;"",#REF!,IF(#REF!=0,"",#REF!))</f>
        <v>#REF!</v>
      </c>
      <c r="L202" s="8" t="e">
        <f>IF(#REF!=0,"",#REF!)</f>
        <v>#REF!</v>
      </c>
      <c r="M202" s="8" t="e">
        <f>IF(L202&lt;&gt;"",#REF!,IF(#REF!=0,"",#REF!))</f>
        <v>#REF!</v>
      </c>
      <c r="N202" s="8" t="e">
        <f>IF(L202&lt;&gt;"",#REF!,IF(#REF!=0,"",#REF!))</f>
        <v>#REF!</v>
      </c>
      <c r="O202" s="8" t="str">
        <f>IF(SUMIFS(待上编!P:P,待上编!D:D,C202)=0,"",SUMIFS(待上编!P:P,待上编!D:D,C202))</f>
        <v/>
      </c>
      <c r="P202" s="8" t="str">
        <f>IF(SUMIFS(待上编!P:P,待上编!D:D,B202,待上编!J:J,"工勤控制数")=0,"",SUMIFS(待上编!P:P,待上编!D:D,B202,待上编!J:J,"工勤控制数"))</f>
        <v/>
      </c>
      <c r="Q202" s="8"/>
      <c r="R202" s="8"/>
      <c r="S202" s="8"/>
      <c r="T202" s="8" t="e">
        <f t="shared" si="5"/>
        <v>#REF!</v>
      </c>
      <c r="U202" s="8" t="e">
        <f>#REF!</f>
        <v>#REF!</v>
      </c>
      <c r="V202" s="8" t="e">
        <f>#REF!</f>
        <v>#REF!</v>
      </c>
    </row>
    <row r="203" ht="20.1" customHeight="1" spans="1:22">
      <c r="A203" s="115" t="s">
        <v>213</v>
      </c>
      <c r="B203" s="115">
        <v>16</v>
      </c>
      <c r="C203" s="388" t="s">
        <v>229</v>
      </c>
      <c r="D203" s="8" t="e">
        <f>#REF!</f>
        <v>#REF!</v>
      </c>
      <c r="E203" s="8" t="e">
        <f>IF(#REF!=0,"",#REF!)</f>
        <v>#REF!</v>
      </c>
      <c r="F203" s="8" t="e">
        <f>IF(#REF!=0,"",#REF!)</f>
        <v>#REF!</v>
      </c>
      <c r="G203" s="8" t="e">
        <f>#REF!</f>
        <v>#REF!</v>
      </c>
      <c r="H203" s="8" t="e">
        <f>#REF!</f>
        <v>#REF!</v>
      </c>
      <c r="I203" s="8" t="e">
        <f>IF(#REF!=0,"",#REF!)</f>
        <v>#REF!</v>
      </c>
      <c r="J203" s="8" t="e">
        <f>IF(I203&lt;&gt;"",#REF!,IF(#REF!=0,"",#REF!))</f>
        <v>#REF!</v>
      </c>
      <c r="K203" s="8" t="e">
        <f>IF(I203&lt;&gt;"",#REF!,IF(#REF!=0,"",#REF!))</f>
        <v>#REF!</v>
      </c>
      <c r="L203" s="8" t="e">
        <f>IF(#REF!=0,"",#REF!)</f>
        <v>#REF!</v>
      </c>
      <c r="M203" s="8" t="e">
        <f>IF(L203&lt;&gt;"",#REF!,IF(#REF!=0,"",#REF!))</f>
        <v>#REF!</v>
      </c>
      <c r="N203" s="8" t="e">
        <f>IF(L203&lt;&gt;"",#REF!,IF(#REF!=0,"",#REF!))</f>
        <v>#REF!</v>
      </c>
      <c r="O203" s="8" t="str">
        <f>IF(SUMIFS(待上编!P:P,待上编!D:D,C203)=0,"",SUMIFS(待上编!P:P,待上编!D:D,C203))</f>
        <v/>
      </c>
      <c r="P203" s="8" t="str">
        <f>IF(SUMIFS(待上编!P:P,待上编!D:D,B203,待上编!J:J,"工勤控制数")=0,"",SUMIFS(待上编!P:P,待上编!D:D,B203,待上编!J:J,"工勤控制数"))</f>
        <v/>
      </c>
      <c r="Q203" s="8"/>
      <c r="R203" s="8"/>
      <c r="S203" s="8"/>
      <c r="T203" s="8" t="e">
        <f t="shared" si="5"/>
        <v>#REF!</v>
      </c>
      <c r="U203" s="8" t="e">
        <f>#REF!</f>
        <v>#REF!</v>
      </c>
      <c r="V203" s="8" t="e">
        <f>#REF!</f>
        <v>#REF!</v>
      </c>
    </row>
    <row r="204" ht="20.1" customHeight="1" spans="1:22">
      <c r="A204" s="115" t="s">
        <v>213</v>
      </c>
      <c r="B204" s="115">
        <v>17</v>
      </c>
      <c r="C204" s="388" t="s">
        <v>230</v>
      </c>
      <c r="D204" s="8" t="e">
        <f>#REF!</f>
        <v>#REF!</v>
      </c>
      <c r="E204" s="8" t="e">
        <f>IF(#REF!=0,"",#REF!)</f>
        <v>#REF!</v>
      </c>
      <c r="F204" s="8" t="e">
        <f>IF(#REF!=0,"",#REF!)</f>
        <v>#REF!</v>
      </c>
      <c r="G204" s="8" t="e">
        <f>#REF!</f>
        <v>#REF!</v>
      </c>
      <c r="H204" s="8" t="e">
        <f>#REF!</f>
        <v>#REF!</v>
      </c>
      <c r="I204" s="8" t="e">
        <f>IF(#REF!=0,"",#REF!)</f>
        <v>#REF!</v>
      </c>
      <c r="J204" s="8" t="e">
        <f>IF(I204&lt;&gt;"",#REF!,IF(#REF!=0,"",#REF!))</f>
        <v>#REF!</v>
      </c>
      <c r="K204" s="8" t="e">
        <f>IF(I204&lt;&gt;"",#REF!,IF(#REF!=0,"",#REF!))</f>
        <v>#REF!</v>
      </c>
      <c r="L204" s="8" t="e">
        <f>IF(#REF!=0,"",#REF!)</f>
        <v>#REF!</v>
      </c>
      <c r="M204" s="8" t="e">
        <f>IF(L204&lt;&gt;"",#REF!,IF(#REF!=0,"",#REF!))</f>
        <v>#REF!</v>
      </c>
      <c r="N204" s="8" t="e">
        <f>IF(L204&lt;&gt;"",#REF!,IF(#REF!=0,"",#REF!))</f>
        <v>#REF!</v>
      </c>
      <c r="O204" s="8" t="str">
        <f>IF(SUMIFS(待上编!P:P,待上编!D:D,C204)=0,"",SUMIFS(待上编!P:P,待上编!D:D,C204))</f>
        <v/>
      </c>
      <c r="P204" s="8" t="str">
        <f>IF(SUMIFS(待上编!P:P,待上编!D:D,B204,待上编!J:J,"工勤控制数")=0,"",SUMIFS(待上编!P:P,待上编!D:D,B204,待上编!J:J,"工勤控制数"))</f>
        <v/>
      </c>
      <c r="Q204" s="8"/>
      <c r="R204" s="8"/>
      <c r="S204" s="8">
        <f>Q204-R204</f>
        <v>0</v>
      </c>
      <c r="T204" s="8" t="e">
        <f t="shared" si="5"/>
        <v>#REF!</v>
      </c>
      <c r="U204" s="8" t="e">
        <f>#REF!</f>
        <v>#REF!</v>
      </c>
      <c r="V204" s="8" t="e">
        <f>#REF!</f>
        <v>#REF!</v>
      </c>
    </row>
    <row r="205" ht="20.1" customHeight="1" spans="1:22">
      <c r="A205" s="115" t="s">
        <v>213</v>
      </c>
      <c r="B205" s="115">
        <v>18</v>
      </c>
      <c r="C205" s="388" t="s">
        <v>231</v>
      </c>
      <c r="D205" s="8" t="e">
        <f>#REF!</f>
        <v>#REF!</v>
      </c>
      <c r="E205" s="8" t="e">
        <f>IF(#REF!=0,"",#REF!)</f>
        <v>#REF!</v>
      </c>
      <c r="F205" s="8" t="e">
        <f>IF(#REF!=0,"",#REF!)</f>
        <v>#REF!</v>
      </c>
      <c r="G205" s="8" t="e">
        <f>#REF!</f>
        <v>#REF!</v>
      </c>
      <c r="H205" s="8" t="e">
        <f>#REF!</f>
        <v>#REF!</v>
      </c>
      <c r="I205" s="8" t="e">
        <f>IF(#REF!=0,"",#REF!)</f>
        <v>#REF!</v>
      </c>
      <c r="J205" s="8" t="e">
        <f>IF(I205&lt;&gt;"",#REF!,IF(#REF!=0,"",#REF!))</f>
        <v>#REF!</v>
      </c>
      <c r="K205" s="8" t="e">
        <f>IF(I205&lt;&gt;"",#REF!,IF(#REF!=0,"",#REF!))</f>
        <v>#REF!</v>
      </c>
      <c r="L205" s="8" t="e">
        <f>IF(#REF!=0,"",#REF!)</f>
        <v>#REF!</v>
      </c>
      <c r="M205" s="8" t="e">
        <f>IF(L205&lt;&gt;"",#REF!,IF(#REF!=0,"",#REF!))</f>
        <v>#REF!</v>
      </c>
      <c r="N205" s="8" t="e">
        <f>IF(L205&lt;&gt;"",#REF!,IF(#REF!=0,"",#REF!))</f>
        <v>#REF!</v>
      </c>
      <c r="O205" s="8" t="str">
        <f>IF(SUMIFS(待上编!P:P,待上编!D:D,C205)=0,"",SUMIFS(待上编!P:P,待上编!D:D,C205))</f>
        <v/>
      </c>
      <c r="P205" s="8" t="str">
        <f>IF(SUMIFS(待上编!P:P,待上编!D:D,B205,待上编!J:J,"工勤控制数")=0,"",SUMIFS(待上编!P:P,待上编!D:D,B205,待上编!J:J,"工勤控制数"))</f>
        <v/>
      </c>
      <c r="Q205" s="8"/>
      <c r="R205" s="8"/>
      <c r="S205" s="8"/>
      <c r="T205" s="8" t="e">
        <f t="shared" si="5"/>
        <v>#REF!</v>
      </c>
      <c r="U205" s="8" t="e">
        <f>#REF!</f>
        <v>#REF!</v>
      </c>
      <c r="V205" s="8" t="e">
        <f>#REF!</f>
        <v>#REF!</v>
      </c>
    </row>
    <row r="206" ht="20.1" customHeight="1" spans="1:22">
      <c r="A206" s="115" t="s">
        <v>213</v>
      </c>
      <c r="B206" s="115">
        <v>19</v>
      </c>
      <c r="C206" s="388" t="s">
        <v>232</v>
      </c>
      <c r="D206" s="8" t="e">
        <f>#REF!</f>
        <v>#REF!</v>
      </c>
      <c r="E206" s="8" t="e">
        <f>IF(#REF!=0,"",#REF!)</f>
        <v>#REF!</v>
      </c>
      <c r="F206" s="8" t="e">
        <f>IF(#REF!=0,"",#REF!)</f>
        <v>#REF!</v>
      </c>
      <c r="G206" s="8" t="e">
        <f>#REF!</f>
        <v>#REF!</v>
      </c>
      <c r="H206" s="8" t="e">
        <f>#REF!</f>
        <v>#REF!</v>
      </c>
      <c r="I206" s="8" t="e">
        <f>IF(#REF!=0,"",#REF!)</f>
        <v>#REF!</v>
      </c>
      <c r="J206" s="8" t="e">
        <f>IF(I206&lt;&gt;"",#REF!,IF(#REF!=0,"",#REF!))</f>
        <v>#REF!</v>
      </c>
      <c r="K206" s="8" t="e">
        <f>IF(I206&lt;&gt;"",#REF!,IF(#REF!=0,"",#REF!))</f>
        <v>#REF!</v>
      </c>
      <c r="L206" s="8" t="e">
        <f>IF(#REF!=0,"",#REF!)</f>
        <v>#REF!</v>
      </c>
      <c r="M206" s="8" t="e">
        <f>IF(L206&lt;&gt;"",#REF!,IF(#REF!=0,"",#REF!))</f>
        <v>#REF!</v>
      </c>
      <c r="N206" s="8" t="e">
        <f>IF(L206&lt;&gt;"",#REF!,IF(#REF!=0,"",#REF!))</f>
        <v>#REF!</v>
      </c>
      <c r="O206" s="8" t="str">
        <f>IF(SUMIFS(待上编!P:P,待上编!D:D,C206)=0,"",SUMIFS(待上编!P:P,待上编!D:D,C206))</f>
        <v/>
      </c>
      <c r="P206" s="8" t="str">
        <f>IF(SUMIFS(待上编!P:P,待上编!D:D,B206,待上编!J:J,"工勤控制数")=0,"",SUMIFS(待上编!P:P,待上编!D:D,B206,待上编!J:J,"工勤控制数"))</f>
        <v/>
      </c>
      <c r="Q206" s="8"/>
      <c r="R206" s="8"/>
      <c r="S206" s="8"/>
      <c r="T206" s="8" t="e">
        <f t="shared" si="5"/>
        <v>#REF!</v>
      </c>
      <c r="U206" s="8" t="e">
        <f>#REF!</f>
        <v>#REF!</v>
      </c>
      <c r="V206" s="8" t="e">
        <f>#REF!</f>
        <v>#REF!</v>
      </c>
    </row>
    <row r="207" ht="20.1" customHeight="1" spans="1:22">
      <c r="A207" s="115" t="s">
        <v>213</v>
      </c>
      <c r="B207" s="115">
        <v>20</v>
      </c>
      <c r="C207" s="388" t="s">
        <v>233</v>
      </c>
      <c r="D207" s="8" t="e">
        <f>#REF!</f>
        <v>#REF!</v>
      </c>
      <c r="E207" s="8" t="e">
        <f>IF(#REF!=0,"",#REF!)</f>
        <v>#REF!</v>
      </c>
      <c r="F207" s="8" t="e">
        <f>IF(#REF!=0,"",#REF!)</f>
        <v>#REF!</v>
      </c>
      <c r="G207" s="8" t="e">
        <f>#REF!</f>
        <v>#REF!</v>
      </c>
      <c r="H207" s="8" t="e">
        <f>#REF!</f>
        <v>#REF!</v>
      </c>
      <c r="I207" s="8" t="e">
        <f>IF(#REF!=0,"",#REF!)</f>
        <v>#REF!</v>
      </c>
      <c r="J207" s="8" t="e">
        <f>IF(I207&lt;&gt;"",#REF!,IF(#REF!=0,"",#REF!))</f>
        <v>#REF!</v>
      </c>
      <c r="K207" s="8" t="e">
        <f>IF(I207&lt;&gt;"",#REF!,IF(#REF!=0,"",#REF!))</f>
        <v>#REF!</v>
      </c>
      <c r="L207" s="8" t="e">
        <f>IF(#REF!=0,"",#REF!)</f>
        <v>#REF!</v>
      </c>
      <c r="M207" s="8" t="e">
        <f>IF(L207&lt;&gt;"",#REF!,IF(#REF!=0,"",#REF!))</f>
        <v>#REF!</v>
      </c>
      <c r="N207" s="8" t="e">
        <f>IF(L207&lt;&gt;"",#REF!,IF(#REF!=0,"",#REF!))</f>
        <v>#REF!</v>
      </c>
      <c r="O207" s="8" t="str">
        <f>IF(SUMIFS(待上编!P:P,待上编!D:D,C207)=0,"",SUMIFS(待上编!P:P,待上编!D:D,C207))</f>
        <v/>
      </c>
      <c r="P207" s="8" t="str">
        <f>IF(SUMIFS(待上编!P:P,待上编!D:D,B207,待上编!J:J,"工勤控制数")=0,"",SUMIFS(待上编!P:P,待上编!D:D,B207,待上编!J:J,"工勤控制数"))</f>
        <v/>
      </c>
      <c r="Q207" s="8"/>
      <c r="R207" s="8"/>
      <c r="S207" s="8"/>
      <c r="T207" s="8" t="e">
        <f t="shared" si="5"/>
        <v>#REF!</v>
      </c>
      <c r="U207" s="8" t="e">
        <f>#REF!</f>
        <v>#REF!</v>
      </c>
      <c r="V207" s="8" t="e">
        <f>#REF!</f>
        <v>#REF!</v>
      </c>
    </row>
    <row r="208" ht="20.1" customHeight="1" spans="1:22">
      <c r="A208" s="115" t="s">
        <v>234</v>
      </c>
      <c r="B208" s="393" t="s">
        <v>234</v>
      </c>
      <c r="C208" s="394"/>
      <c r="D208" s="8" t="e">
        <f>#REF!</f>
        <v>#REF!</v>
      </c>
      <c r="E208" s="8" t="e">
        <f>IF(#REF!=0,"",#REF!)</f>
        <v>#REF!</v>
      </c>
      <c r="F208" s="8" t="e">
        <f>IF(#REF!=0,"",#REF!)</f>
        <v>#REF!</v>
      </c>
      <c r="G208" s="8" t="e">
        <f>#REF!</f>
        <v>#REF!</v>
      </c>
      <c r="H208" s="8" t="e">
        <f>#REF!</f>
        <v>#REF!</v>
      </c>
      <c r="I208" s="8" t="e">
        <f>IF(#REF!=0,"",#REF!)</f>
        <v>#REF!</v>
      </c>
      <c r="J208" s="8" t="e">
        <f>IF(I208&lt;&gt;"",#REF!,IF(#REF!=0,"",#REF!))</f>
        <v>#REF!</v>
      </c>
      <c r="K208" s="8" t="e">
        <f>IF(I208&lt;&gt;"",#REF!,IF(#REF!=0,"",#REF!))</f>
        <v>#REF!</v>
      </c>
      <c r="L208" s="8" t="e">
        <f>IF(#REF!=0,"",#REF!)</f>
        <v>#REF!</v>
      </c>
      <c r="M208" s="8" t="e">
        <f>IF(L208&lt;&gt;"",#REF!,IF(#REF!=0,"",#REF!))</f>
        <v>#REF!</v>
      </c>
      <c r="N208" s="8" t="e">
        <f>IF(L208&lt;&gt;"",#REF!,IF(#REF!=0,"",#REF!))</f>
        <v>#REF!</v>
      </c>
      <c r="O208" s="8" t="str">
        <f>IF(SUMIFS(待上编!P:P,待上编!D:D,C208)=0,"",SUMIFS(待上编!P:P,待上编!D:D,C208))</f>
        <v/>
      </c>
      <c r="P208" s="8" t="str">
        <f>IF(SUMIFS(待上编!P:P,待上编!D:D,B208,待上编!J:J,"工勤控制数")=0,"",SUMIFS(待上编!P:P,待上编!D:D,B208,待上编!J:J,"工勤控制数"))</f>
        <v/>
      </c>
      <c r="Q208" s="8">
        <v>8</v>
      </c>
      <c r="R208" s="8">
        <v>8</v>
      </c>
      <c r="S208" s="8">
        <f>Q208-R208</f>
        <v>0</v>
      </c>
      <c r="T208" s="8" t="e">
        <f t="shared" si="5"/>
        <v>#REF!</v>
      </c>
      <c r="U208" s="8" t="e">
        <f>#REF!</f>
        <v>#REF!</v>
      </c>
      <c r="V208" s="8" t="e">
        <f>#REF!</f>
        <v>#REF!</v>
      </c>
    </row>
    <row r="209" ht="20.1" customHeight="1" spans="1:22">
      <c r="A209" s="115"/>
      <c r="B209" s="115"/>
      <c r="C209" s="388" t="s">
        <v>235</v>
      </c>
      <c r="D209" s="8" t="e">
        <f>#REF!</f>
        <v>#REF!</v>
      </c>
      <c r="E209" s="8" t="e">
        <f>IF(#REF!=0,"",#REF!)</f>
        <v>#REF!</v>
      </c>
      <c r="F209" s="8" t="e">
        <f>IF(#REF!=0,"",#REF!)</f>
        <v>#REF!</v>
      </c>
      <c r="G209" s="8" t="e">
        <f>#REF!</f>
        <v>#REF!</v>
      </c>
      <c r="H209" s="8" t="e">
        <f>#REF!</f>
        <v>#REF!</v>
      </c>
      <c r="I209" s="8" t="e">
        <f>IF(#REF!=0,"",#REF!)</f>
        <v>#REF!</v>
      </c>
      <c r="J209" s="8" t="e">
        <f>IF(I209&lt;&gt;"",#REF!,IF(#REF!=0,"",#REF!))</f>
        <v>#REF!</v>
      </c>
      <c r="K209" s="8" t="e">
        <f>IF(I209&lt;&gt;"",#REF!,IF(#REF!=0,"",#REF!))</f>
        <v>#REF!</v>
      </c>
      <c r="L209" s="8" t="e">
        <f>IF(#REF!=0,"",#REF!)</f>
        <v>#REF!</v>
      </c>
      <c r="M209" s="8" t="e">
        <f>IF(L209&lt;&gt;"",#REF!,IF(#REF!=0,"",#REF!))</f>
        <v>#REF!</v>
      </c>
      <c r="N209" s="8" t="e">
        <f>IF(L209&lt;&gt;"",#REF!,IF(#REF!=0,"",#REF!))</f>
        <v>#REF!</v>
      </c>
      <c r="O209" s="8" t="str">
        <f>IF(SUMIFS(待上编!P:P,待上编!D:D,C209)=0,"",SUMIFS(待上编!P:P,待上编!D:D,C209))</f>
        <v/>
      </c>
      <c r="P209" s="8" t="str">
        <f>IF(SUMIFS(待上编!P:P,待上编!D:D,B209,待上编!J:J,"工勤控制数")=0,"",SUMIFS(待上编!P:P,待上编!D:D,B209,待上编!J:J,"工勤控制数"))</f>
        <v/>
      </c>
      <c r="Q209" s="8"/>
      <c r="R209" s="8"/>
      <c r="S209" s="8">
        <f>Q209-R209</f>
        <v>0</v>
      </c>
      <c r="T209" s="8" t="e">
        <f t="shared" si="5"/>
        <v>#REF!</v>
      </c>
      <c r="U209" s="8" t="e">
        <f>#REF!</f>
        <v>#REF!</v>
      </c>
      <c r="V209" s="8" t="e">
        <f>#REF!</f>
        <v>#REF!</v>
      </c>
    </row>
    <row r="210" ht="20.1" customHeight="1" spans="1:22">
      <c r="A210" s="115"/>
      <c r="B210" s="115"/>
      <c r="C210" s="388" t="s">
        <v>236</v>
      </c>
      <c r="D210" s="8" t="e">
        <f>#REF!</f>
        <v>#REF!</v>
      </c>
      <c r="E210" s="8" t="e">
        <f>IF(#REF!=0,"",#REF!)</f>
        <v>#REF!</v>
      </c>
      <c r="F210" s="8" t="e">
        <f>IF(#REF!=0,"",#REF!)</f>
        <v>#REF!</v>
      </c>
      <c r="G210" s="8" t="e">
        <f>#REF!</f>
        <v>#REF!</v>
      </c>
      <c r="H210" s="8" t="e">
        <f>#REF!</f>
        <v>#REF!</v>
      </c>
      <c r="I210" s="8" t="e">
        <f>IF(#REF!=0,"",#REF!)</f>
        <v>#REF!</v>
      </c>
      <c r="J210" s="8" t="e">
        <f>IF(I210&lt;&gt;"",#REF!,IF(#REF!=0,"",#REF!))</f>
        <v>#REF!</v>
      </c>
      <c r="K210" s="8" t="e">
        <f>IF(I210&lt;&gt;"",#REF!,IF(#REF!=0,"",#REF!))</f>
        <v>#REF!</v>
      </c>
      <c r="L210" s="8" t="e">
        <f>IF(#REF!=0,"",#REF!)</f>
        <v>#REF!</v>
      </c>
      <c r="M210" s="8" t="e">
        <f>IF(L210&lt;&gt;"",#REF!,IF(#REF!=0,"",#REF!))</f>
        <v>#REF!</v>
      </c>
      <c r="N210" s="8" t="e">
        <f>IF(L210&lt;&gt;"",#REF!,IF(#REF!=0,"",#REF!))</f>
        <v>#REF!</v>
      </c>
      <c r="O210" s="8" t="str">
        <f>IF(SUMIFS(待上编!P:P,待上编!D:D,C210)=0,"",SUMIFS(待上编!P:P,待上编!D:D,C210))</f>
        <v/>
      </c>
      <c r="P210" s="8" t="str">
        <f>IF(SUMIFS(待上编!P:P,待上编!D:D,B210,待上编!J:J,"工勤控制数")=0,"",SUMIFS(待上编!P:P,待上编!D:D,B210,待上编!J:J,"工勤控制数"))</f>
        <v/>
      </c>
      <c r="Q210" s="8"/>
      <c r="R210" s="8"/>
      <c r="S210" s="8"/>
      <c r="T210" s="8" t="e">
        <f t="shared" si="5"/>
        <v>#REF!</v>
      </c>
      <c r="U210" s="8" t="e">
        <f>#REF!</f>
        <v>#REF!</v>
      </c>
      <c r="V210" s="8" t="e">
        <f>#REF!</f>
        <v>#REF!</v>
      </c>
    </row>
    <row r="211" ht="20.1" customHeight="1" spans="1:22">
      <c r="A211" s="115"/>
      <c r="B211" s="115"/>
      <c r="C211" s="388" t="s">
        <v>237</v>
      </c>
      <c r="D211" s="8" t="e">
        <f>#REF!</f>
        <v>#REF!</v>
      </c>
      <c r="E211" s="8" t="e">
        <f>IF(#REF!=0,"",#REF!)</f>
        <v>#REF!</v>
      </c>
      <c r="F211" s="8" t="e">
        <f>IF(#REF!=0,"",#REF!)</f>
        <v>#REF!</v>
      </c>
      <c r="G211" s="8" t="e">
        <f>#REF!</f>
        <v>#REF!</v>
      </c>
      <c r="H211" s="8" t="e">
        <f>#REF!</f>
        <v>#REF!</v>
      </c>
      <c r="I211" s="8" t="e">
        <f>IF(#REF!=0,"",#REF!)</f>
        <v>#REF!</v>
      </c>
      <c r="J211" s="8" t="e">
        <f>IF(I211&lt;&gt;"",#REF!,IF(#REF!=0,"",#REF!))</f>
        <v>#REF!</v>
      </c>
      <c r="K211" s="8" t="e">
        <f>IF(I211&lt;&gt;"",#REF!,IF(#REF!=0,"",#REF!))</f>
        <v>#REF!</v>
      </c>
      <c r="L211" s="8" t="e">
        <f>IF(#REF!=0,"",#REF!)</f>
        <v>#REF!</v>
      </c>
      <c r="M211" s="8" t="e">
        <f>IF(L211&lt;&gt;"",#REF!,IF(#REF!=0,"",#REF!))</f>
        <v>#REF!</v>
      </c>
      <c r="N211" s="8" t="e">
        <f>IF(L211&lt;&gt;"",#REF!,IF(#REF!=0,"",#REF!))</f>
        <v>#REF!</v>
      </c>
      <c r="O211" s="8" t="str">
        <f>IF(SUMIFS(待上编!P:P,待上编!D:D,C211)=0,"",SUMIFS(待上编!P:P,待上编!D:D,C211))</f>
        <v/>
      </c>
      <c r="P211" s="8" t="str">
        <f>IF(SUMIFS(待上编!P:P,待上编!D:D,B211,待上编!J:J,"工勤控制数")=0,"",SUMIFS(待上编!P:P,待上编!D:D,B211,待上编!J:J,"工勤控制数"))</f>
        <v/>
      </c>
      <c r="Q211" s="8"/>
      <c r="R211" s="8"/>
      <c r="S211" s="8"/>
      <c r="T211" s="8" t="e">
        <f t="shared" si="5"/>
        <v>#REF!</v>
      </c>
      <c r="U211" s="8" t="e">
        <f>#REF!</f>
        <v>#REF!</v>
      </c>
      <c r="V211" s="8" t="e">
        <f>#REF!</f>
        <v>#REF!</v>
      </c>
    </row>
    <row r="212" ht="20.1" customHeight="1" spans="1:22">
      <c r="A212" s="115"/>
      <c r="B212" s="115"/>
      <c r="C212" s="388" t="s">
        <v>238</v>
      </c>
      <c r="D212" s="8" t="e">
        <f>#REF!</f>
        <v>#REF!</v>
      </c>
      <c r="E212" s="8" t="e">
        <f>IF(#REF!=0,"",#REF!)</f>
        <v>#REF!</v>
      </c>
      <c r="F212" s="8" t="e">
        <f>IF(#REF!=0,"",#REF!)</f>
        <v>#REF!</v>
      </c>
      <c r="G212" s="8" t="e">
        <f>#REF!</f>
        <v>#REF!</v>
      </c>
      <c r="H212" s="8" t="e">
        <f>#REF!</f>
        <v>#REF!</v>
      </c>
      <c r="I212" s="8" t="e">
        <f>IF(#REF!=0,"",#REF!)</f>
        <v>#REF!</v>
      </c>
      <c r="J212" s="8" t="e">
        <f>IF(I212&lt;&gt;"",#REF!,IF(#REF!=0,"",#REF!))</f>
        <v>#REF!</v>
      </c>
      <c r="K212" s="8" t="e">
        <f>IF(I212&lt;&gt;"",#REF!,IF(#REF!=0,"",#REF!))</f>
        <v>#REF!</v>
      </c>
      <c r="L212" s="8" t="e">
        <f>IF(#REF!=0,"",#REF!)</f>
        <v>#REF!</v>
      </c>
      <c r="M212" s="8" t="e">
        <f>IF(L212&lt;&gt;"",#REF!,IF(#REF!=0,"",#REF!))</f>
        <v>#REF!</v>
      </c>
      <c r="N212" s="8" t="e">
        <f>IF(L212&lt;&gt;"",#REF!,IF(#REF!=0,"",#REF!))</f>
        <v>#REF!</v>
      </c>
      <c r="O212" s="8" t="str">
        <f>IF(SUMIFS(待上编!P:P,待上编!D:D,C212)=0,"",SUMIFS(待上编!P:P,待上编!D:D,C212))</f>
        <v/>
      </c>
      <c r="P212" s="8" t="str">
        <f>IF(SUMIFS(待上编!P:P,待上编!D:D,B212,待上编!J:J,"工勤控制数")=0,"",SUMIFS(待上编!P:P,待上编!D:D,B212,待上编!J:J,"工勤控制数"))</f>
        <v/>
      </c>
      <c r="Q212" s="8"/>
      <c r="R212" s="8"/>
      <c r="S212" s="8"/>
      <c r="T212" s="8" t="e">
        <f t="shared" si="5"/>
        <v>#REF!</v>
      </c>
      <c r="U212" s="8" t="e">
        <f>#REF!</f>
        <v>#REF!</v>
      </c>
      <c r="V212" s="8" t="e">
        <f>#REF!</f>
        <v>#REF!</v>
      </c>
    </row>
    <row r="213" ht="20.1" customHeight="1" spans="1:23">
      <c r="A213" s="115"/>
      <c r="B213" s="115"/>
      <c r="C213" s="388" t="s">
        <v>239</v>
      </c>
      <c r="D213" s="8" t="e">
        <f>#REF!</f>
        <v>#REF!</v>
      </c>
      <c r="E213" s="8" t="e">
        <f>IF(#REF!=0,"",#REF!)</f>
        <v>#REF!</v>
      </c>
      <c r="F213" s="8" t="e">
        <f>IF(#REF!=0,"",#REF!)</f>
        <v>#REF!</v>
      </c>
      <c r="G213" s="8" t="e">
        <f>#REF!</f>
        <v>#REF!</v>
      </c>
      <c r="H213" s="8" t="e">
        <f>#REF!</f>
        <v>#REF!</v>
      </c>
      <c r="I213" s="8" t="e">
        <f>IF(#REF!=0,"",#REF!)</f>
        <v>#REF!</v>
      </c>
      <c r="J213" s="8" t="e">
        <f>IF(I213&lt;&gt;"",#REF!,IF(#REF!=0,"",#REF!))</f>
        <v>#REF!</v>
      </c>
      <c r="K213" s="8" t="e">
        <f>IF(I213&lt;&gt;"",#REF!,IF(#REF!=0,"",#REF!))</f>
        <v>#REF!</v>
      </c>
      <c r="L213" s="8" t="e">
        <f>IF(#REF!=0,"",#REF!)</f>
        <v>#REF!</v>
      </c>
      <c r="M213" s="8" t="e">
        <f>IF(L213&lt;&gt;"",#REF!,IF(#REF!=0,"",#REF!))</f>
        <v>#REF!</v>
      </c>
      <c r="N213" s="8" t="e">
        <f>IF(L213&lt;&gt;"",#REF!,IF(#REF!=0,"",#REF!))</f>
        <v>#REF!</v>
      </c>
      <c r="O213" s="8" t="str">
        <f>IF(SUMIFS(待上编!P:P,待上编!D:D,C213)=0,"",SUMIFS(待上编!P:P,待上编!D:D,C213))</f>
        <v/>
      </c>
      <c r="P213" s="8" t="str">
        <f>IF(SUMIFS(待上编!P:P,待上编!D:D,B213,待上编!J:J,"工勤控制数")=0,"",SUMIFS(待上编!P:P,待上编!D:D,B213,待上编!J:J,"工勤控制数"))</f>
        <v/>
      </c>
      <c r="Q213" s="8"/>
      <c r="R213" s="8"/>
      <c r="S213" s="8"/>
      <c r="T213" s="8" t="e">
        <f t="shared" si="5"/>
        <v>#REF!</v>
      </c>
      <c r="U213" s="8" t="e">
        <f>#REF!</f>
        <v>#REF!</v>
      </c>
      <c r="V213" s="8" t="e">
        <f>#REF!</f>
        <v>#REF!</v>
      </c>
      <c r="W213" t="s">
        <v>240</v>
      </c>
    </row>
    <row r="214" ht="20.1" customHeight="1" spans="1:22">
      <c r="A214" s="115"/>
      <c r="B214" s="115"/>
      <c r="C214" s="388" t="s">
        <v>241</v>
      </c>
      <c r="D214" s="8" t="e">
        <f>#REF!</f>
        <v>#REF!</v>
      </c>
      <c r="E214" s="8" t="e">
        <f>IF(#REF!=0,"",#REF!)</f>
        <v>#REF!</v>
      </c>
      <c r="F214" s="8" t="e">
        <f>IF(#REF!=0,"",#REF!)</f>
        <v>#REF!</v>
      </c>
      <c r="G214" s="8" t="e">
        <f>#REF!</f>
        <v>#REF!</v>
      </c>
      <c r="H214" s="8" t="e">
        <f>#REF!</f>
        <v>#REF!</v>
      </c>
      <c r="I214" s="8" t="e">
        <f>IF(#REF!=0,"",#REF!)</f>
        <v>#REF!</v>
      </c>
      <c r="J214" s="8" t="e">
        <f>IF(I214&lt;&gt;"",#REF!,IF(#REF!=0,"",#REF!))</f>
        <v>#REF!</v>
      </c>
      <c r="K214" s="8" t="e">
        <f>IF(I214&lt;&gt;"",#REF!,IF(#REF!=0,"",#REF!))</f>
        <v>#REF!</v>
      </c>
      <c r="L214" s="8" t="e">
        <f>IF(#REF!=0,"",#REF!)</f>
        <v>#REF!</v>
      </c>
      <c r="M214" s="8" t="e">
        <f>IF(L214&lt;&gt;"",#REF!,IF(#REF!=0,"",#REF!))</f>
        <v>#REF!</v>
      </c>
      <c r="N214" s="8" t="e">
        <f>IF(L214&lt;&gt;"",#REF!,IF(#REF!=0,"",#REF!))</f>
        <v>#REF!</v>
      </c>
      <c r="O214" s="8" t="str">
        <f>IF(SUMIFS(待上编!P:P,待上编!D:D,C214)=0,"",SUMIFS(待上编!P:P,待上编!D:D,C214))</f>
        <v/>
      </c>
      <c r="P214" s="8" t="str">
        <f>IF(SUMIFS(待上编!P:P,待上编!D:D,B214,待上编!J:J,"工勤控制数")=0,"",SUMIFS(待上编!P:P,待上编!D:D,B214,待上编!J:J,"工勤控制数"))</f>
        <v/>
      </c>
      <c r="Q214" s="8"/>
      <c r="R214" s="8"/>
      <c r="S214" s="8"/>
      <c r="T214" s="8" t="e">
        <f t="shared" si="5"/>
        <v>#REF!</v>
      </c>
      <c r="U214" s="8" t="e">
        <f>#REF!</f>
        <v>#REF!</v>
      </c>
      <c r="V214" s="8" t="e">
        <f>#REF!</f>
        <v>#REF!</v>
      </c>
    </row>
    <row r="215" ht="20.1" customHeight="1" spans="1:22">
      <c r="A215" s="115" t="s">
        <v>242</v>
      </c>
      <c r="B215" s="388" t="s">
        <v>242</v>
      </c>
      <c r="C215" s="388" t="s">
        <v>242</v>
      </c>
      <c r="D215" s="8" t="e">
        <f>#REF!</f>
        <v>#REF!</v>
      </c>
      <c r="E215" s="8" t="e">
        <f>IF(#REF!=0,"",#REF!)</f>
        <v>#REF!</v>
      </c>
      <c r="F215" s="8" t="e">
        <f>IF(#REF!=0,"",#REF!)</f>
        <v>#REF!</v>
      </c>
      <c r="G215" s="8" t="e">
        <f>#REF!</f>
        <v>#REF!</v>
      </c>
      <c r="H215" s="8" t="e">
        <f>#REF!</f>
        <v>#REF!</v>
      </c>
      <c r="I215" s="8" t="e">
        <f>IF(#REF!=0,"",#REF!)</f>
        <v>#REF!</v>
      </c>
      <c r="J215" s="8" t="e">
        <f>IF(I215&lt;&gt;"",#REF!,IF(#REF!=0,"",#REF!))</f>
        <v>#REF!</v>
      </c>
      <c r="K215" s="8" t="e">
        <f>IF(I215&lt;&gt;"",#REF!,IF(#REF!=0,"",#REF!))</f>
        <v>#REF!</v>
      </c>
      <c r="L215" s="8" t="e">
        <f>IF(#REF!=0,"",#REF!)</f>
        <v>#REF!</v>
      </c>
      <c r="M215" s="8" t="e">
        <f>IF(L215&lt;&gt;"",#REF!,IF(#REF!=0,"",#REF!))</f>
        <v>#REF!</v>
      </c>
      <c r="N215" s="8" t="e">
        <f>IF(L215&lt;&gt;"",#REF!,IF(#REF!=0,"",#REF!))</f>
        <v>#REF!</v>
      </c>
      <c r="O215" s="8" t="str">
        <f>IF(SUMIFS(待上编!P:P,待上编!D:D,C215)=0,"",SUMIFS(待上编!P:P,待上编!D:D,C215))</f>
        <v/>
      </c>
      <c r="P215" s="8" t="str">
        <f>IF(SUMIFS(待上编!P:P,待上编!D:D,B215,待上编!J:J,"工勤控制数")=0,"",SUMIFS(待上编!P:P,待上编!D:D,B215,待上编!J:J,"工勤控制数"))</f>
        <v/>
      </c>
      <c r="Q215" s="8"/>
      <c r="R215" s="8"/>
      <c r="S215" s="8">
        <f>Q215-R215</f>
        <v>0</v>
      </c>
      <c r="T215" s="8" t="e">
        <f t="shared" si="5"/>
        <v>#REF!</v>
      </c>
      <c r="U215" s="8" t="e">
        <f>#REF!</f>
        <v>#REF!</v>
      </c>
      <c r="V215" s="8" t="e">
        <f>#REF!</f>
        <v>#REF!</v>
      </c>
    </row>
    <row r="216" ht="20.1" customHeight="1" spans="1:22">
      <c r="A216" s="115"/>
      <c r="B216" s="115"/>
      <c r="C216" s="388" t="s">
        <v>243</v>
      </c>
      <c r="D216" s="8" t="e">
        <f>#REF!</f>
        <v>#REF!</v>
      </c>
      <c r="E216" s="8" t="e">
        <f>IF(#REF!=0,"",#REF!)</f>
        <v>#REF!</v>
      </c>
      <c r="F216" s="8" t="e">
        <f>IF(#REF!=0,"",#REF!)</f>
        <v>#REF!</v>
      </c>
      <c r="G216" s="8" t="e">
        <f>#REF!</f>
        <v>#REF!</v>
      </c>
      <c r="H216" s="8" t="e">
        <f>#REF!</f>
        <v>#REF!</v>
      </c>
      <c r="I216" s="8" t="e">
        <f>IF(#REF!=0,"",#REF!)</f>
        <v>#REF!</v>
      </c>
      <c r="J216" s="8" t="e">
        <f>IF(I216&lt;&gt;"",#REF!,IF(#REF!=0,"",#REF!))</f>
        <v>#REF!</v>
      </c>
      <c r="K216" s="8" t="e">
        <f>IF(I216&lt;&gt;"",#REF!,IF(#REF!=0,"",#REF!))</f>
        <v>#REF!</v>
      </c>
      <c r="L216" s="8" t="e">
        <f>IF(#REF!=0,"",#REF!)</f>
        <v>#REF!</v>
      </c>
      <c r="M216" s="8" t="e">
        <f>IF(L216&lt;&gt;"",#REF!,IF(#REF!=0,"",#REF!))</f>
        <v>#REF!</v>
      </c>
      <c r="N216" s="8" t="e">
        <f>IF(L216&lt;&gt;"",#REF!,IF(#REF!=0,"",#REF!))</f>
        <v>#REF!</v>
      </c>
      <c r="O216" s="8" t="str">
        <f>IF(SUMIFS(待上编!P:P,待上编!D:D,C216)=0,"",SUMIFS(待上编!P:P,待上编!D:D,C216))</f>
        <v/>
      </c>
      <c r="P216" s="8" t="str">
        <f>IF(SUMIFS(待上编!P:P,待上编!D:D,B216,待上编!J:J,"工勤控制数")=0,"",SUMIFS(待上编!P:P,待上编!D:D,B216,待上编!J:J,"工勤控制数"))</f>
        <v/>
      </c>
      <c r="Q216" s="8"/>
      <c r="R216" s="8"/>
      <c r="S216" s="8">
        <f>Q216-R216</f>
        <v>0</v>
      </c>
      <c r="T216" s="8" t="e">
        <f t="shared" si="5"/>
        <v>#REF!</v>
      </c>
      <c r="U216" s="8" t="e">
        <f>#REF!</f>
        <v>#REF!</v>
      </c>
      <c r="V216" s="8" t="e">
        <f>#REF!</f>
        <v>#REF!</v>
      </c>
    </row>
    <row r="217" ht="20.1" customHeight="1" spans="1:22">
      <c r="A217" s="115"/>
      <c r="B217" s="115"/>
      <c r="C217" s="388" t="s">
        <v>244</v>
      </c>
      <c r="D217" s="8" t="e">
        <f>#REF!</f>
        <v>#REF!</v>
      </c>
      <c r="E217" s="8" t="e">
        <f>IF(#REF!=0,"",#REF!)</f>
        <v>#REF!</v>
      </c>
      <c r="F217" s="8" t="e">
        <f>IF(#REF!=0,"",#REF!)</f>
        <v>#REF!</v>
      </c>
      <c r="G217" s="8" t="e">
        <f>#REF!</f>
        <v>#REF!</v>
      </c>
      <c r="H217" s="8" t="e">
        <f>#REF!</f>
        <v>#REF!</v>
      </c>
      <c r="I217" s="8" t="e">
        <f>IF(#REF!=0,"",#REF!)</f>
        <v>#REF!</v>
      </c>
      <c r="J217" s="8" t="e">
        <f>IF(I217&lt;&gt;"",#REF!,IF(#REF!=0,"",#REF!))</f>
        <v>#REF!</v>
      </c>
      <c r="K217" s="8" t="e">
        <f>IF(I217&lt;&gt;"",#REF!,IF(#REF!=0,"",#REF!))</f>
        <v>#REF!</v>
      </c>
      <c r="L217" s="8" t="e">
        <f>IF(#REF!=0,"",#REF!)</f>
        <v>#REF!</v>
      </c>
      <c r="M217" s="8" t="e">
        <f>IF(L217&lt;&gt;"",#REF!,IF(#REF!=0,"",#REF!))</f>
        <v>#REF!</v>
      </c>
      <c r="N217" s="8" t="e">
        <f>IF(L217&lt;&gt;"",#REF!,IF(#REF!=0,"",#REF!))</f>
        <v>#REF!</v>
      </c>
      <c r="O217" s="8" t="str">
        <f>IF(SUMIFS(待上编!P:P,待上编!D:D,C217)=0,"",SUMIFS(待上编!P:P,待上编!D:D,C217))</f>
        <v/>
      </c>
      <c r="P217" s="8" t="str">
        <f>IF(SUMIFS(待上编!P:P,待上编!D:D,B217,待上编!J:J,"工勤控制数")=0,"",SUMIFS(待上编!P:P,待上编!D:D,B217,待上编!J:J,"工勤控制数"))</f>
        <v/>
      </c>
      <c r="Q217" s="8"/>
      <c r="R217" s="8"/>
      <c r="S217" s="8">
        <f>Q217-R217</f>
        <v>0</v>
      </c>
      <c r="T217" s="8" t="e">
        <f t="shared" si="5"/>
        <v>#REF!</v>
      </c>
      <c r="U217" s="8" t="e">
        <f>#REF!</f>
        <v>#REF!</v>
      </c>
      <c r="V217" s="8" t="e">
        <f>#REF!</f>
        <v>#REF!</v>
      </c>
    </row>
    <row r="218" ht="20.1" customHeight="1" spans="1:22">
      <c r="A218" s="115" t="s">
        <v>245</v>
      </c>
      <c r="B218" s="388" t="s">
        <v>245</v>
      </c>
      <c r="C218" s="388" t="s">
        <v>245</v>
      </c>
      <c r="D218" s="8" t="e">
        <f>#REF!</f>
        <v>#REF!</v>
      </c>
      <c r="E218" s="8" t="e">
        <f>IF(#REF!=0,"",#REF!)</f>
        <v>#REF!</v>
      </c>
      <c r="F218" s="8" t="e">
        <f>IF(#REF!=0,"",#REF!)</f>
        <v>#REF!</v>
      </c>
      <c r="G218" s="8" t="e">
        <f>#REF!</f>
        <v>#REF!</v>
      </c>
      <c r="H218" s="8" t="e">
        <f>#REF!</f>
        <v>#REF!</v>
      </c>
      <c r="I218" s="8" t="e">
        <f>IF(#REF!=0,"",#REF!)</f>
        <v>#REF!</v>
      </c>
      <c r="J218" s="8" t="e">
        <f>IF(I218&lt;&gt;"",#REF!,IF(#REF!=0,"",#REF!))</f>
        <v>#REF!</v>
      </c>
      <c r="K218" s="8" t="e">
        <f>IF(I218&lt;&gt;"",#REF!,IF(#REF!=0,"",#REF!))</f>
        <v>#REF!</v>
      </c>
      <c r="L218" s="8" t="e">
        <f>IF(#REF!=0,"",#REF!)</f>
        <v>#REF!</v>
      </c>
      <c r="M218" s="8" t="e">
        <f>IF(L218&lt;&gt;"",#REF!,IF(#REF!=0,"",#REF!))</f>
        <v>#REF!</v>
      </c>
      <c r="N218" s="8" t="e">
        <f>IF(L218&lt;&gt;"",#REF!,IF(#REF!=0,"",#REF!))</f>
        <v>#REF!</v>
      </c>
      <c r="O218" s="8" t="str">
        <f>IF(SUMIFS(待上编!P:P,待上编!D:D,C218)=0,"",SUMIFS(待上编!P:P,待上编!D:D,C218))</f>
        <v/>
      </c>
      <c r="P218" s="8" t="str">
        <f>IF(SUMIFS(待上编!P:P,待上编!D:D,B218,待上编!J:J,"工勤控制数")=0,"",SUMIFS(待上编!P:P,待上编!D:D,B218,待上编!J:J,"工勤控制数"))</f>
        <v/>
      </c>
      <c r="Q218" s="8">
        <v>6</v>
      </c>
      <c r="R218" s="8">
        <v>7</v>
      </c>
      <c r="S218" s="8">
        <f>Q218-R218</f>
        <v>-1</v>
      </c>
      <c r="T218" s="8" t="e">
        <f t="shared" si="5"/>
        <v>#REF!</v>
      </c>
      <c r="U218" s="8" t="e">
        <f>#REF!</f>
        <v>#REF!</v>
      </c>
      <c r="V218" s="8" t="e">
        <f>#REF!</f>
        <v>#REF!</v>
      </c>
    </row>
    <row r="219" ht="20.1" customHeight="1" spans="1:22">
      <c r="A219" s="115" t="s">
        <v>245</v>
      </c>
      <c r="B219" s="115">
        <v>1</v>
      </c>
      <c r="C219" s="388" t="s">
        <v>246</v>
      </c>
      <c r="D219" s="8" t="e">
        <f>#REF!</f>
        <v>#REF!</v>
      </c>
      <c r="E219" s="8" t="e">
        <f>IF(#REF!=0,"",#REF!)</f>
        <v>#REF!</v>
      </c>
      <c r="F219" s="8" t="e">
        <f>IF(#REF!=0,"",#REF!)</f>
        <v>#REF!</v>
      </c>
      <c r="G219" s="8" t="e">
        <f>#REF!</f>
        <v>#REF!</v>
      </c>
      <c r="H219" s="8" t="e">
        <f>#REF!</f>
        <v>#REF!</v>
      </c>
      <c r="I219" s="8" t="e">
        <f>IF(#REF!=0,"",#REF!)</f>
        <v>#REF!</v>
      </c>
      <c r="J219" s="8" t="e">
        <f>IF(I219&lt;&gt;"",#REF!,IF(#REF!=0,"",#REF!))</f>
        <v>#REF!</v>
      </c>
      <c r="K219" s="8" t="e">
        <f>IF(I219&lt;&gt;"",#REF!,IF(#REF!=0,"",#REF!))</f>
        <v>#REF!</v>
      </c>
      <c r="L219" s="8" t="e">
        <f>IF(#REF!=0,"",#REF!)</f>
        <v>#REF!</v>
      </c>
      <c r="M219" s="8" t="e">
        <f>IF(L219&lt;&gt;"",#REF!,IF(#REF!=0,"",#REF!))</f>
        <v>#REF!</v>
      </c>
      <c r="N219" s="8" t="e">
        <f>IF(L219&lt;&gt;"",#REF!,IF(#REF!=0,"",#REF!))</f>
        <v>#REF!</v>
      </c>
      <c r="O219" s="8" t="str">
        <f>IF(SUMIFS(待上编!P:P,待上编!D:D,C219)=0,"",SUMIFS(待上编!P:P,待上编!D:D,C219))</f>
        <v/>
      </c>
      <c r="P219" s="8" t="str">
        <f>IF(SUMIFS(待上编!P:P,待上编!D:D,B219,待上编!J:J,"工勤控制数")=0,"",SUMIFS(待上编!P:P,待上编!D:D,B219,待上编!J:J,"工勤控制数"))</f>
        <v/>
      </c>
      <c r="Q219" s="8"/>
      <c r="R219" s="8"/>
      <c r="S219" s="8"/>
      <c r="T219" s="8" t="e">
        <f t="shared" si="5"/>
        <v>#REF!</v>
      </c>
      <c r="U219" s="8" t="e">
        <f>#REF!</f>
        <v>#REF!</v>
      </c>
      <c r="V219" s="8" t="e">
        <f>#REF!</f>
        <v>#REF!</v>
      </c>
    </row>
    <row r="220" ht="20.1" customHeight="1" spans="1:22">
      <c r="A220" s="115" t="s">
        <v>245</v>
      </c>
      <c r="B220" s="115">
        <v>2</v>
      </c>
      <c r="C220" s="388" t="s">
        <v>247</v>
      </c>
      <c r="D220" s="8" t="e">
        <f>#REF!</f>
        <v>#REF!</v>
      </c>
      <c r="E220" s="8" t="e">
        <f>IF(#REF!=0,"",#REF!)</f>
        <v>#REF!</v>
      </c>
      <c r="F220" s="8" t="e">
        <f>IF(#REF!=0,"",#REF!)</f>
        <v>#REF!</v>
      </c>
      <c r="G220" s="8" t="e">
        <f>#REF!</f>
        <v>#REF!</v>
      </c>
      <c r="H220" s="8" t="e">
        <f>#REF!</f>
        <v>#REF!</v>
      </c>
      <c r="I220" s="8" t="e">
        <f>IF(#REF!=0,"",#REF!)</f>
        <v>#REF!</v>
      </c>
      <c r="J220" s="8" t="e">
        <f>IF(I220&lt;&gt;"",#REF!,IF(#REF!=0,"",#REF!))</f>
        <v>#REF!</v>
      </c>
      <c r="K220" s="8" t="e">
        <f>IF(I220&lt;&gt;"",#REF!,IF(#REF!=0,"",#REF!))</f>
        <v>#REF!</v>
      </c>
      <c r="L220" s="8" t="e">
        <f>IF(#REF!=0,"",#REF!)</f>
        <v>#REF!</v>
      </c>
      <c r="M220" s="8" t="e">
        <f>IF(L220&lt;&gt;"",#REF!,IF(#REF!=0,"",#REF!))</f>
        <v>#REF!</v>
      </c>
      <c r="N220" s="8" t="e">
        <f>IF(L220&lt;&gt;"",#REF!,IF(#REF!=0,"",#REF!))</f>
        <v>#REF!</v>
      </c>
      <c r="O220" s="8" t="str">
        <f>IF(SUMIFS(待上编!P:P,待上编!D:D,C220)=0,"",SUMIFS(待上编!P:P,待上编!D:D,C220))</f>
        <v/>
      </c>
      <c r="P220" s="8" t="str">
        <f>IF(SUMIFS(待上编!P:P,待上编!D:D,B220,待上编!J:J,"工勤控制数")=0,"",SUMIFS(待上编!P:P,待上编!D:D,B220,待上编!J:J,"工勤控制数"))</f>
        <v/>
      </c>
      <c r="Q220" s="8"/>
      <c r="R220" s="8"/>
      <c r="S220" s="8"/>
      <c r="T220" s="8" t="e">
        <f t="shared" si="5"/>
        <v>#REF!</v>
      </c>
      <c r="U220" s="8" t="e">
        <f>#REF!</f>
        <v>#REF!</v>
      </c>
      <c r="V220" s="8" t="e">
        <f>#REF!</f>
        <v>#REF!</v>
      </c>
    </row>
    <row r="221" ht="20.1" customHeight="1" spans="1:22">
      <c r="A221" s="115" t="s">
        <v>245</v>
      </c>
      <c r="B221" s="115">
        <v>3</v>
      </c>
      <c r="C221" s="388" t="s">
        <v>248</v>
      </c>
      <c r="D221" s="8" t="e">
        <f>#REF!</f>
        <v>#REF!</v>
      </c>
      <c r="E221" s="8" t="e">
        <f>IF(#REF!=0,"",#REF!)</f>
        <v>#REF!</v>
      </c>
      <c r="F221" s="8" t="e">
        <f>IF(#REF!=0,"",#REF!)</f>
        <v>#REF!</v>
      </c>
      <c r="G221" s="8" t="e">
        <f>#REF!</f>
        <v>#REF!</v>
      </c>
      <c r="H221" s="8" t="e">
        <f>#REF!</f>
        <v>#REF!</v>
      </c>
      <c r="I221" s="8" t="e">
        <f>IF(#REF!=0,"",#REF!)</f>
        <v>#REF!</v>
      </c>
      <c r="J221" s="8" t="e">
        <f>IF(I221&lt;&gt;"",#REF!,IF(#REF!=0,"",#REF!))</f>
        <v>#REF!</v>
      </c>
      <c r="K221" s="8" t="e">
        <f>IF(I221&lt;&gt;"",#REF!,IF(#REF!=0,"",#REF!))</f>
        <v>#REF!</v>
      </c>
      <c r="L221" s="8" t="e">
        <f>IF(#REF!=0,"",#REF!)</f>
        <v>#REF!</v>
      </c>
      <c r="M221" s="8" t="e">
        <f>IF(L221&lt;&gt;"",#REF!,IF(#REF!=0,"",#REF!))</f>
        <v>#REF!</v>
      </c>
      <c r="N221" s="8" t="e">
        <f>IF(L221&lt;&gt;"",#REF!,IF(#REF!=0,"",#REF!))</f>
        <v>#REF!</v>
      </c>
      <c r="O221" s="8">
        <f>IF(SUMIFS(待上编!P:P,待上编!D:D,C221)=0,"",SUMIFS(待上编!P:P,待上编!D:D,C221))</f>
        <v>1</v>
      </c>
      <c r="P221" s="8" t="str">
        <f>IF(SUMIFS(待上编!P:P,待上编!D:D,B221,待上编!J:J,"工勤控制数")=0,"",SUMIFS(待上编!P:P,待上编!D:D,B221,待上编!J:J,"工勤控制数"))</f>
        <v/>
      </c>
      <c r="Q221" s="8"/>
      <c r="R221" s="8"/>
      <c r="S221" s="8">
        <f>Q221-R221</f>
        <v>0</v>
      </c>
      <c r="T221" s="8" t="e">
        <f t="shared" si="5"/>
        <v>#REF!</v>
      </c>
      <c r="U221" s="8" t="e">
        <f>#REF!</f>
        <v>#REF!</v>
      </c>
      <c r="V221" s="8" t="e">
        <f>#REF!</f>
        <v>#REF!</v>
      </c>
    </row>
    <row r="222" ht="20.1" customHeight="1" spans="1:22">
      <c r="A222" s="115" t="s">
        <v>245</v>
      </c>
      <c r="B222" s="115">
        <v>4</v>
      </c>
      <c r="C222" s="388" t="s">
        <v>249</v>
      </c>
      <c r="D222" s="8" t="e">
        <f>#REF!</f>
        <v>#REF!</v>
      </c>
      <c r="E222" s="8" t="e">
        <f>IF(#REF!=0,"",#REF!)</f>
        <v>#REF!</v>
      </c>
      <c r="F222" s="8" t="e">
        <f>IF(#REF!=0,"",#REF!)</f>
        <v>#REF!</v>
      </c>
      <c r="G222" s="8" t="e">
        <f>#REF!</f>
        <v>#REF!</v>
      </c>
      <c r="H222" s="8" t="e">
        <f>#REF!</f>
        <v>#REF!</v>
      </c>
      <c r="I222" s="8" t="e">
        <f>IF(#REF!=0,"",#REF!)</f>
        <v>#REF!</v>
      </c>
      <c r="J222" s="8" t="e">
        <f>IF(I222&lt;&gt;"",#REF!,IF(#REF!=0,"",#REF!))</f>
        <v>#REF!</v>
      </c>
      <c r="K222" s="8" t="e">
        <f>IF(I222&lt;&gt;"",#REF!,IF(#REF!=0,"",#REF!))</f>
        <v>#REF!</v>
      </c>
      <c r="L222" s="8" t="e">
        <f>IF(#REF!=0,"",#REF!)</f>
        <v>#REF!</v>
      </c>
      <c r="M222" s="8" t="e">
        <f>IF(L222&lt;&gt;"",#REF!,IF(#REF!=0,"",#REF!))</f>
        <v>#REF!</v>
      </c>
      <c r="N222" s="8" t="e">
        <f>IF(L222&lt;&gt;"",#REF!,IF(#REF!=0,"",#REF!))</f>
        <v>#REF!</v>
      </c>
      <c r="O222" s="8" t="str">
        <f>IF(SUMIFS(待上编!P:P,待上编!D:D,C222)=0,"",SUMIFS(待上编!P:P,待上编!D:D,C222))</f>
        <v/>
      </c>
      <c r="P222" s="8" t="str">
        <f>IF(SUMIFS(待上编!P:P,待上编!D:D,B222,待上编!J:J,"工勤控制数")=0,"",SUMIFS(待上编!P:P,待上编!D:D,B222,待上编!J:J,"工勤控制数"))</f>
        <v/>
      </c>
      <c r="Q222" s="8"/>
      <c r="R222" s="8"/>
      <c r="S222" s="8">
        <f>Q222-R222</f>
        <v>0</v>
      </c>
      <c r="T222" s="8" t="e">
        <f t="shared" si="5"/>
        <v>#REF!</v>
      </c>
      <c r="U222" s="8" t="e">
        <f>#REF!</f>
        <v>#REF!</v>
      </c>
      <c r="V222" s="8" t="e">
        <f>#REF!</f>
        <v>#REF!</v>
      </c>
    </row>
    <row r="223" ht="20.1" customHeight="1" spans="1:22">
      <c r="A223" s="115" t="s">
        <v>245</v>
      </c>
      <c r="B223" s="115">
        <v>5</v>
      </c>
      <c r="C223" s="388" t="s">
        <v>250</v>
      </c>
      <c r="D223" s="8" t="e">
        <f>#REF!</f>
        <v>#REF!</v>
      </c>
      <c r="E223" s="8" t="e">
        <f>IF(#REF!=0,"",#REF!)</f>
        <v>#REF!</v>
      </c>
      <c r="F223" s="8" t="e">
        <f>IF(#REF!=0,"",#REF!)</f>
        <v>#REF!</v>
      </c>
      <c r="G223" s="8" t="e">
        <f>#REF!</f>
        <v>#REF!</v>
      </c>
      <c r="H223" s="8" t="e">
        <f>#REF!</f>
        <v>#REF!</v>
      </c>
      <c r="I223" s="8" t="e">
        <f>IF(#REF!=0,"",#REF!)</f>
        <v>#REF!</v>
      </c>
      <c r="J223" s="8" t="e">
        <f>IF(I223&lt;&gt;"",#REF!,IF(#REF!=0,"",#REF!))</f>
        <v>#REF!</v>
      </c>
      <c r="K223" s="8" t="e">
        <f>IF(I223&lt;&gt;"",#REF!,IF(#REF!=0,"",#REF!))</f>
        <v>#REF!</v>
      </c>
      <c r="L223" s="8" t="e">
        <f>IF(#REF!=0,"",#REF!)</f>
        <v>#REF!</v>
      </c>
      <c r="M223" s="8" t="e">
        <f>IF(L223&lt;&gt;"",#REF!,IF(#REF!=0,"",#REF!))</f>
        <v>#REF!</v>
      </c>
      <c r="N223" s="8" t="e">
        <f>IF(L223&lt;&gt;"",#REF!,IF(#REF!=0,"",#REF!))</f>
        <v>#REF!</v>
      </c>
      <c r="O223" s="8" t="str">
        <f>IF(SUMIFS(待上编!P:P,待上编!D:D,C223)=0,"",SUMIFS(待上编!P:P,待上编!D:D,C223))</f>
        <v/>
      </c>
      <c r="P223" s="8" t="str">
        <f>IF(SUMIFS(待上编!P:P,待上编!D:D,B223,待上编!J:J,"工勤控制数")=0,"",SUMIFS(待上编!P:P,待上编!D:D,B223,待上编!J:J,"工勤控制数"))</f>
        <v/>
      </c>
      <c r="Q223" s="8"/>
      <c r="R223" s="8"/>
      <c r="S223" s="8"/>
      <c r="T223" s="8" t="e">
        <f t="shared" si="5"/>
        <v>#REF!</v>
      </c>
      <c r="U223" s="8" t="e">
        <f>#REF!</f>
        <v>#REF!</v>
      </c>
      <c r="V223" s="8" t="e">
        <f>#REF!</f>
        <v>#REF!</v>
      </c>
    </row>
    <row r="224" ht="20.1" customHeight="1" spans="1:22">
      <c r="A224" s="115" t="s">
        <v>245</v>
      </c>
      <c r="B224" s="115">
        <v>6</v>
      </c>
      <c r="C224" s="388" t="s">
        <v>251</v>
      </c>
      <c r="D224" s="8" t="e">
        <f>#REF!</f>
        <v>#REF!</v>
      </c>
      <c r="E224" s="8" t="e">
        <f>IF(#REF!=0,"",#REF!)</f>
        <v>#REF!</v>
      </c>
      <c r="F224" s="8" t="e">
        <f>IF(#REF!=0,"",#REF!)</f>
        <v>#REF!</v>
      </c>
      <c r="G224" s="8" t="e">
        <f>#REF!</f>
        <v>#REF!</v>
      </c>
      <c r="H224" s="8" t="e">
        <f>#REF!</f>
        <v>#REF!</v>
      </c>
      <c r="I224" s="8" t="e">
        <f>IF(#REF!=0,"",#REF!)</f>
        <v>#REF!</v>
      </c>
      <c r="J224" s="8" t="e">
        <f>IF(I224&lt;&gt;"",#REF!,IF(#REF!=0,"",#REF!))</f>
        <v>#REF!</v>
      </c>
      <c r="K224" s="8" t="e">
        <f>IF(I224&lt;&gt;"",#REF!,IF(#REF!=0,"",#REF!))</f>
        <v>#REF!</v>
      </c>
      <c r="L224" s="8" t="e">
        <f>IF(#REF!=0,"",#REF!)</f>
        <v>#REF!</v>
      </c>
      <c r="M224" s="8" t="e">
        <f>IF(L224&lt;&gt;"",#REF!,IF(#REF!=0,"",#REF!))</f>
        <v>#REF!</v>
      </c>
      <c r="N224" s="8" t="e">
        <f>IF(L224&lt;&gt;"",#REF!,IF(#REF!=0,"",#REF!))</f>
        <v>#REF!</v>
      </c>
      <c r="O224" s="8" t="str">
        <f>IF(SUMIFS(待上编!P:P,待上编!D:D,C224)=0,"",SUMIFS(待上编!P:P,待上编!D:D,C224))</f>
        <v/>
      </c>
      <c r="P224" s="8" t="str">
        <f>IF(SUMIFS(待上编!P:P,待上编!D:D,B224,待上编!J:J,"工勤控制数")=0,"",SUMIFS(待上编!P:P,待上编!D:D,B224,待上编!J:J,"工勤控制数"))</f>
        <v/>
      </c>
      <c r="Q224" s="8"/>
      <c r="R224" s="8"/>
      <c r="S224" s="8"/>
      <c r="T224" s="8" t="e">
        <f t="shared" si="5"/>
        <v>#REF!</v>
      </c>
      <c r="U224" s="8" t="e">
        <f>#REF!</f>
        <v>#REF!</v>
      </c>
      <c r="V224" s="8" t="e">
        <f>#REF!</f>
        <v>#REF!</v>
      </c>
    </row>
    <row r="225" ht="20.1" customHeight="1" spans="1:23">
      <c r="A225" s="115" t="s">
        <v>245</v>
      </c>
      <c r="B225" s="115">
        <v>7</v>
      </c>
      <c r="C225" s="388" t="s">
        <v>252</v>
      </c>
      <c r="D225" s="8" t="e">
        <f>#REF!</f>
        <v>#REF!</v>
      </c>
      <c r="E225" s="8" t="e">
        <f>IF(#REF!=0,"",#REF!)</f>
        <v>#REF!</v>
      </c>
      <c r="F225" s="8" t="e">
        <f>IF(#REF!=0,"",#REF!)</f>
        <v>#REF!</v>
      </c>
      <c r="G225" s="8" t="e">
        <f>#REF!</f>
        <v>#REF!</v>
      </c>
      <c r="H225" s="8" t="e">
        <f>#REF!</f>
        <v>#REF!</v>
      </c>
      <c r="I225" s="8" t="e">
        <f>IF(#REF!=0,"",#REF!)</f>
        <v>#REF!</v>
      </c>
      <c r="J225" s="8" t="e">
        <f>IF(I225&lt;&gt;"",#REF!,IF(#REF!=0,"",#REF!))</f>
        <v>#REF!</v>
      </c>
      <c r="K225" s="8" t="e">
        <f>IF(I225&lt;&gt;"",#REF!,IF(#REF!=0,"",#REF!))</f>
        <v>#REF!</v>
      </c>
      <c r="L225" s="8" t="e">
        <f>IF(#REF!=0,"",#REF!)</f>
        <v>#REF!</v>
      </c>
      <c r="M225" s="8" t="e">
        <f>IF(L225&lt;&gt;"",#REF!,IF(#REF!=0,"",#REF!))</f>
        <v>#REF!</v>
      </c>
      <c r="N225" s="8" t="e">
        <f>IF(L225&lt;&gt;"",#REF!,IF(#REF!=0,"",#REF!))</f>
        <v>#REF!</v>
      </c>
      <c r="O225" s="8" t="str">
        <f>IF(SUMIFS(待上编!P:P,待上编!D:D,C225)=0,"",SUMIFS(待上编!P:P,待上编!D:D,C225))</f>
        <v/>
      </c>
      <c r="P225" s="8" t="str">
        <f>IF(SUMIFS(待上编!P:P,待上编!D:D,B225,待上编!J:J,"工勤控制数")=0,"",SUMIFS(待上编!P:P,待上编!D:D,B225,待上编!J:J,"工勤控制数"))</f>
        <v/>
      </c>
      <c r="Q225" s="8"/>
      <c r="R225" s="8"/>
      <c r="S225" s="8">
        <f>Q225-R225</f>
        <v>0</v>
      </c>
      <c r="T225" s="8" t="e">
        <f t="shared" si="5"/>
        <v>#REF!</v>
      </c>
      <c r="U225" s="8" t="e">
        <f>#REF!</f>
        <v>#REF!</v>
      </c>
      <c r="V225" s="8" t="e">
        <f>#REF!</f>
        <v>#REF!</v>
      </c>
      <c r="W225" t="s">
        <v>253</v>
      </c>
    </row>
    <row r="226" ht="20.1" customHeight="1" spans="1:22">
      <c r="A226" s="115" t="s">
        <v>245</v>
      </c>
      <c r="B226" s="115">
        <v>8</v>
      </c>
      <c r="C226" s="388" t="s">
        <v>254</v>
      </c>
      <c r="D226" s="8" t="e">
        <f>#REF!</f>
        <v>#REF!</v>
      </c>
      <c r="E226" s="8" t="e">
        <f>IF(#REF!=0,"",#REF!)</f>
        <v>#REF!</v>
      </c>
      <c r="F226" s="8" t="e">
        <f>IF(#REF!=0,"",#REF!)</f>
        <v>#REF!</v>
      </c>
      <c r="G226" s="8" t="e">
        <f>#REF!</f>
        <v>#REF!</v>
      </c>
      <c r="H226" s="8" t="e">
        <f>#REF!</f>
        <v>#REF!</v>
      </c>
      <c r="I226" s="8" t="e">
        <f>IF(#REF!=0,"",#REF!)</f>
        <v>#REF!</v>
      </c>
      <c r="J226" s="8" t="e">
        <f>IF(I226&lt;&gt;"",#REF!,IF(#REF!=0,"",#REF!))</f>
        <v>#REF!</v>
      </c>
      <c r="K226" s="8" t="e">
        <f>IF(I226&lt;&gt;"",#REF!,IF(#REF!=0,"",#REF!))</f>
        <v>#REF!</v>
      </c>
      <c r="L226" s="8" t="e">
        <f>IF(#REF!=0,"",#REF!)</f>
        <v>#REF!</v>
      </c>
      <c r="M226" s="8" t="e">
        <f>IF(L226&lt;&gt;"",#REF!,IF(#REF!=0,"",#REF!))</f>
        <v>#REF!</v>
      </c>
      <c r="N226" s="8" t="e">
        <f>IF(L226&lt;&gt;"",#REF!,IF(#REF!=0,"",#REF!))</f>
        <v>#REF!</v>
      </c>
      <c r="O226" s="8" t="str">
        <f>IF(SUMIFS(待上编!P:P,待上编!D:D,C226)=0,"",SUMIFS(待上编!P:P,待上编!D:D,C226))</f>
        <v/>
      </c>
      <c r="P226" s="8" t="str">
        <f>IF(SUMIFS(待上编!P:P,待上编!D:D,B226,待上编!J:J,"工勤控制数")=0,"",SUMIFS(待上编!P:P,待上编!D:D,B226,待上编!J:J,"工勤控制数"))</f>
        <v/>
      </c>
      <c r="Q226" s="8"/>
      <c r="R226" s="8"/>
      <c r="S226" s="8">
        <f>Q226-R226</f>
        <v>0</v>
      </c>
      <c r="T226" s="8" t="e">
        <f t="shared" si="5"/>
        <v>#REF!</v>
      </c>
      <c r="U226" s="8" t="e">
        <f>#REF!</f>
        <v>#REF!</v>
      </c>
      <c r="V226" s="8" t="e">
        <f>#REF!</f>
        <v>#REF!</v>
      </c>
    </row>
    <row r="227" ht="20.1" customHeight="1" spans="1:22">
      <c r="A227" s="115" t="s">
        <v>245</v>
      </c>
      <c r="B227" s="115">
        <v>9</v>
      </c>
      <c r="C227" s="388" t="s">
        <v>255</v>
      </c>
      <c r="D227" s="8" t="e">
        <f>#REF!</f>
        <v>#REF!</v>
      </c>
      <c r="E227" s="8" t="e">
        <f>IF(#REF!=0,"",#REF!)</f>
        <v>#REF!</v>
      </c>
      <c r="F227" s="8" t="e">
        <f>IF(#REF!=0,"",#REF!)</f>
        <v>#REF!</v>
      </c>
      <c r="G227" s="8" t="e">
        <f>#REF!</f>
        <v>#REF!</v>
      </c>
      <c r="H227" s="8" t="e">
        <f>#REF!</f>
        <v>#REF!</v>
      </c>
      <c r="I227" s="8" t="e">
        <f>IF(#REF!=0,"",#REF!)</f>
        <v>#REF!</v>
      </c>
      <c r="J227" s="8" t="e">
        <f>IF(I227&lt;&gt;"",#REF!,IF(#REF!=0,"",#REF!))</f>
        <v>#REF!</v>
      </c>
      <c r="K227" s="8" t="e">
        <f>IF(I227&lt;&gt;"",#REF!,IF(#REF!=0,"",#REF!))</f>
        <v>#REF!</v>
      </c>
      <c r="L227" s="8" t="e">
        <f>IF(#REF!=0,"",#REF!)</f>
        <v>#REF!</v>
      </c>
      <c r="M227" s="8" t="e">
        <f>IF(L227&lt;&gt;"",#REF!,IF(#REF!=0,"",#REF!))</f>
        <v>#REF!</v>
      </c>
      <c r="N227" s="8" t="e">
        <f>IF(L227&lt;&gt;"",#REF!,IF(#REF!=0,"",#REF!))</f>
        <v>#REF!</v>
      </c>
      <c r="O227" s="8" t="str">
        <f>IF(SUMIFS(待上编!P:P,待上编!D:D,C227)=0,"",SUMIFS(待上编!P:P,待上编!D:D,C227))</f>
        <v/>
      </c>
      <c r="P227" s="8" t="str">
        <f>IF(SUMIFS(待上编!P:P,待上编!D:D,B227,待上编!J:J,"工勤控制数")=0,"",SUMIFS(待上编!P:P,待上编!D:D,B227,待上编!J:J,"工勤控制数"))</f>
        <v/>
      </c>
      <c r="Q227" s="8"/>
      <c r="R227" s="8"/>
      <c r="S227" s="8"/>
      <c r="T227" s="8" t="e">
        <f t="shared" si="5"/>
        <v>#REF!</v>
      </c>
      <c r="U227" s="8" t="e">
        <f>#REF!</f>
        <v>#REF!</v>
      </c>
      <c r="V227" s="8" t="e">
        <f>#REF!</f>
        <v>#REF!</v>
      </c>
    </row>
    <row r="228" ht="20.1" customHeight="1" spans="1:22">
      <c r="A228" s="115" t="s">
        <v>245</v>
      </c>
      <c r="B228" s="115">
        <v>10</v>
      </c>
      <c r="C228" s="388" t="s">
        <v>256</v>
      </c>
      <c r="D228" s="8" t="e">
        <f>#REF!</f>
        <v>#REF!</v>
      </c>
      <c r="E228" s="8" t="e">
        <f>IF(#REF!=0,"",#REF!)</f>
        <v>#REF!</v>
      </c>
      <c r="F228" s="8" t="e">
        <f>IF(#REF!=0,"",#REF!)</f>
        <v>#REF!</v>
      </c>
      <c r="G228" s="8" t="e">
        <f>#REF!</f>
        <v>#REF!</v>
      </c>
      <c r="H228" s="8" t="e">
        <f>#REF!</f>
        <v>#REF!</v>
      </c>
      <c r="I228" s="8" t="e">
        <f>IF(#REF!=0,"",#REF!)</f>
        <v>#REF!</v>
      </c>
      <c r="J228" s="8" t="e">
        <f>IF(I228&lt;&gt;"",#REF!,IF(#REF!=0,"",#REF!))</f>
        <v>#REF!</v>
      </c>
      <c r="K228" s="8" t="e">
        <f>IF(I228&lt;&gt;"",#REF!,IF(#REF!=0,"",#REF!))</f>
        <v>#REF!</v>
      </c>
      <c r="L228" s="8" t="e">
        <f>IF(#REF!=0,"",#REF!)</f>
        <v>#REF!</v>
      </c>
      <c r="M228" s="8" t="e">
        <f>IF(L228&lt;&gt;"",#REF!,IF(#REF!=0,"",#REF!))</f>
        <v>#REF!</v>
      </c>
      <c r="N228" s="8" t="e">
        <f>IF(L228&lt;&gt;"",#REF!,IF(#REF!=0,"",#REF!))</f>
        <v>#REF!</v>
      </c>
      <c r="O228" s="8" t="str">
        <f>IF(SUMIFS(待上编!P:P,待上编!D:D,C228)=0,"",SUMIFS(待上编!P:P,待上编!D:D,C228))</f>
        <v/>
      </c>
      <c r="P228" s="8" t="str">
        <f>IF(SUMIFS(待上编!P:P,待上编!D:D,B228,待上编!J:J,"工勤控制数")=0,"",SUMIFS(待上编!P:P,待上编!D:D,B228,待上编!J:J,"工勤控制数"))</f>
        <v/>
      </c>
      <c r="Q228" s="8"/>
      <c r="R228" s="8"/>
      <c r="S228" s="8"/>
      <c r="T228" s="8" t="e">
        <f t="shared" si="5"/>
        <v>#REF!</v>
      </c>
      <c r="U228" s="8" t="e">
        <f>#REF!</f>
        <v>#REF!</v>
      </c>
      <c r="V228" s="8" t="e">
        <f>#REF!</f>
        <v>#REF!</v>
      </c>
    </row>
    <row r="229" ht="20.1" customHeight="1" spans="1:22">
      <c r="A229" s="115" t="s">
        <v>245</v>
      </c>
      <c r="B229" s="115">
        <v>11</v>
      </c>
      <c r="C229" s="388" t="s">
        <v>257</v>
      </c>
      <c r="D229" s="8" t="e">
        <f>#REF!</f>
        <v>#REF!</v>
      </c>
      <c r="E229" s="8" t="e">
        <f>IF(#REF!=0,"",#REF!)</f>
        <v>#REF!</v>
      </c>
      <c r="F229" s="8" t="e">
        <f>IF(#REF!=0,"",#REF!)</f>
        <v>#REF!</v>
      </c>
      <c r="G229" s="8" t="e">
        <f>#REF!</f>
        <v>#REF!</v>
      </c>
      <c r="H229" s="8" t="e">
        <f>#REF!</f>
        <v>#REF!</v>
      </c>
      <c r="I229" s="8" t="e">
        <f>IF(#REF!=0,"",#REF!)</f>
        <v>#REF!</v>
      </c>
      <c r="J229" s="8" t="e">
        <f>IF(I229&lt;&gt;"",#REF!,IF(#REF!=0,"",#REF!))</f>
        <v>#REF!</v>
      </c>
      <c r="K229" s="8" t="e">
        <f>IF(I229&lt;&gt;"",#REF!,IF(#REF!=0,"",#REF!))</f>
        <v>#REF!</v>
      </c>
      <c r="L229" s="8" t="e">
        <f>IF(#REF!=0,"",#REF!)</f>
        <v>#REF!</v>
      </c>
      <c r="M229" s="8" t="e">
        <f>IF(L229&lt;&gt;"",#REF!,IF(#REF!=0,"",#REF!))</f>
        <v>#REF!</v>
      </c>
      <c r="N229" s="8" t="e">
        <f>IF(L229&lt;&gt;"",#REF!,IF(#REF!=0,"",#REF!))</f>
        <v>#REF!</v>
      </c>
      <c r="O229" s="8" t="str">
        <f>IF(SUMIFS(待上编!P:P,待上编!D:D,C229)=0,"",SUMIFS(待上编!P:P,待上编!D:D,C229))</f>
        <v/>
      </c>
      <c r="P229" s="8" t="str">
        <f>IF(SUMIFS(待上编!P:P,待上编!D:D,B229,待上编!J:J,"工勤控制数")=0,"",SUMIFS(待上编!P:P,待上编!D:D,B229,待上编!J:J,"工勤控制数"))</f>
        <v/>
      </c>
      <c r="Q229" s="8"/>
      <c r="R229" s="8"/>
      <c r="S229" s="8"/>
      <c r="T229" s="8" t="e">
        <f t="shared" si="5"/>
        <v>#REF!</v>
      </c>
      <c r="U229" s="8" t="e">
        <f>#REF!</f>
        <v>#REF!</v>
      </c>
      <c r="V229" s="8" t="e">
        <f>#REF!</f>
        <v>#REF!</v>
      </c>
    </row>
    <row r="230" ht="20.1" customHeight="1" spans="1:22">
      <c r="A230" s="115" t="s">
        <v>245</v>
      </c>
      <c r="B230" s="115">
        <v>12</v>
      </c>
      <c r="C230" s="388" t="s">
        <v>258</v>
      </c>
      <c r="D230" s="8" t="e">
        <f>#REF!</f>
        <v>#REF!</v>
      </c>
      <c r="E230" s="8" t="e">
        <f>IF(#REF!=0,"",#REF!)</f>
        <v>#REF!</v>
      </c>
      <c r="F230" s="8" t="e">
        <f>IF(#REF!=0,"",#REF!)</f>
        <v>#REF!</v>
      </c>
      <c r="G230" s="8" t="e">
        <f>#REF!</f>
        <v>#REF!</v>
      </c>
      <c r="H230" s="8" t="e">
        <f>#REF!</f>
        <v>#REF!</v>
      </c>
      <c r="I230" s="8" t="e">
        <f>IF(#REF!=0,"",#REF!)</f>
        <v>#REF!</v>
      </c>
      <c r="J230" s="8" t="e">
        <f>IF(I230&lt;&gt;"",#REF!,IF(#REF!=0,"",#REF!))</f>
        <v>#REF!</v>
      </c>
      <c r="K230" s="8" t="e">
        <f>IF(I230&lt;&gt;"",#REF!,IF(#REF!=0,"",#REF!))</f>
        <v>#REF!</v>
      </c>
      <c r="L230" s="8" t="e">
        <f>IF(#REF!=0,"",#REF!)</f>
        <v>#REF!</v>
      </c>
      <c r="M230" s="8" t="e">
        <f>IF(L230&lt;&gt;"",#REF!,IF(#REF!=0,"",#REF!))</f>
        <v>#REF!</v>
      </c>
      <c r="N230" s="8" t="e">
        <f>IF(L230&lt;&gt;"",#REF!,IF(#REF!=0,"",#REF!))</f>
        <v>#REF!</v>
      </c>
      <c r="O230" s="8" t="str">
        <f>IF(SUMIFS(待上编!P:P,待上编!D:D,C230)=0,"",SUMIFS(待上编!P:P,待上编!D:D,C230))</f>
        <v/>
      </c>
      <c r="P230" s="8" t="str">
        <f>IF(SUMIFS(待上编!P:P,待上编!D:D,B230,待上编!J:J,"工勤控制数")=0,"",SUMIFS(待上编!P:P,待上编!D:D,B230,待上编!J:J,"工勤控制数"))</f>
        <v/>
      </c>
      <c r="Q230" s="8"/>
      <c r="R230" s="8"/>
      <c r="S230" s="8"/>
      <c r="T230" s="8" t="e">
        <f t="shared" si="5"/>
        <v>#REF!</v>
      </c>
      <c r="U230" s="8" t="e">
        <f>#REF!</f>
        <v>#REF!</v>
      </c>
      <c r="V230" s="8" t="e">
        <f>#REF!</f>
        <v>#REF!</v>
      </c>
    </row>
    <row r="231" ht="20.1" customHeight="1" spans="1:22">
      <c r="A231" s="115" t="s">
        <v>259</v>
      </c>
      <c r="B231" s="388" t="s">
        <v>259</v>
      </c>
      <c r="C231" s="388" t="s">
        <v>259</v>
      </c>
      <c r="D231" s="8" t="e">
        <f>#REF!</f>
        <v>#REF!</v>
      </c>
      <c r="E231" s="8" t="e">
        <f>IF(#REF!=0,"",#REF!)</f>
        <v>#REF!</v>
      </c>
      <c r="F231" s="8" t="e">
        <f>IF(#REF!=0,"",#REF!)</f>
        <v>#REF!</v>
      </c>
      <c r="G231" s="8" t="e">
        <f>#REF!</f>
        <v>#REF!</v>
      </c>
      <c r="H231" s="8" t="e">
        <f>#REF!</f>
        <v>#REF!</v>
      </c>
      <c r="I231" s="8" t="e">
        <f>IF(#REF!=0,"",#REF!)</f>
        <v>#REF!</v>
      </c>
      <c r="J231" s="8" t="e">
        <f>IF(I231&lt;&gt;"",#REF!,IF(#REF!=0,"",#REF!))</f>
        <v>#REF!</v>
      </c>
      <c r="K231" s="8" t="e">
        <f>IF(I231&lt;&gt;"",#REF!,IF(#REF!=0,"",#REF!))</f>
        <v>#REF!</v>
      </c>
      <c r="L231" s="8" t="e">
        <f>IF(#REF!=0,"",#REF!)</f>
        <v>#REF!</v>
      </c>
      <c r="M231" s="8" t="e">
        <f>IF(L231&lt;&gt;"",#REF!,IF(#REF!=0,"",#REF!))</f>
        <v>#REF!</v>
      </c>
      <c r="N231" s="8" t="e">
        <f>IF(L231&lt;&gt;"",#REF!,IF(#REF!=0,"",#REF!))</f>
        <v>#REF!</v>
      </c>
      <c r="O231" s="8" t="str">
        <f>IF(SUMIFS(待上编!P:P,待上编!D:D,C231)=0,"",SUMIFS(待上编!P:P,待上编!D:D,C231))</f>
        <v/>
      </c>
      <c r="P231" s="8" t="str">
        <f>IF(SUMIFS(待上编!P:P,待上编!D:D,B231,待上编!J:J,"工勤控制数")=0,"",SUMIFS(待上编!P:P,待上编!D:D,B231,待上编!J:J,"工勤控制数"))</f>
        <v/>
      </c>
      <c r="Q231" s="8">
        <v>7</v>
      </c>
      <c r="R231" s="8">
        <v>8</v>
      </c>
      <c r="S231" s="8">
        <f>Q231-R231</f>
        <v>-1</v>
      </c>
      <c r="T231" s="8" t="e">
        <f t="shared" si="5"/>
        <v>#REF!</v>
      </c>
      <c r="U231" s="8" t="e">
        <f>#REF!</f>
        <v>#REF!</v>
      </c>
      <c r="V231" s="8" t="e">
        <f>#REF!</f>
        <v>#REF!</v>
      </c>
    </row>
    <row r="232" ht="20.1" customHeight="1" spans="1:22">
      <c r="A232" s="115" t="s">
        <v>259</v>
      </c>
      <c r="B232" s="115"/>
      <c r="C232" s="388" t="s">
        <v>260</v>
      </c>
      <c r="D232" s="8" t="e">
        <f>#REF!</f>
        <v>#REF!</v>
      </c>
      <c r="E232" s="8" t="e">
        <f>IF(#REF!=0,"",#REF!)</f>
        <v>#REF!</v>
      </c>
      <c r="F232" s="8" t="e">
        <f>IF(#REF!=0,"",#REF!)</f>
        <v>#REF!</v>
      </c>
      <c r="G232" s="8" t="e">
        <f>#REF!</f>
        <v>#REF!</v>
      </c>
      <c r="H232" s="8" t="e">
        <f>#REF!</f>
        <v>#REF!</v>
      </c>
      <c r="I232" s="8" t="e">
        <f>IF(#REF!=0,"",#REF!)</f>
        <v>#REF!</v>
      </c>
      <c r="J232" s="8" t="e">
        <f>IF(I232&lt;&gt;"",#REF!,IF(#REF!=0,"",#REF!))</f>
        <v>#REF!</v>
      </c>
      <c r="K232" s="8" t="e">
        <f>IF(I232&lt;&gt;"",#REF!,IF(#REF!=0,"",#REF!))</f>
        <v>#REF!</v>
      </c>
      <c r="L232" s="8" t="e">
        <f>IF(#REF!=0,"",#REF!)</f>
        <v>#REF!</v>
      </c>
      <c r="M232" s="8" t="e">
        <f>IF(L232&lt;&gt;"",#REF!,IF(#REF!=0,"",#REF!))</f>
        <v>#REF!</v>
      </c>
      <c r="N232" s="8" t="e">
        <f>IF(L232&lt;&gt;"",#REF!,IF(#REF!=0,"",#REF!))</f>
        <v>#REF!</v>
      </c>
      <c r="O232" s="8" t="str">
        <f>IF(SUMIFS(待上编!P:P,待上编!D:D,C232)=0,"",SUMIFS(待上编!P:P,待上编!D:D,C232))</f>
        <v/>
      </c>
      <c r="P232" s="8" t="str">
        <f>IF(SUMIFS(待上编!P:P,待上编!D:D,B232,待上编!J:J,"工勤控制数")=0,"",SUMIFS(待上编!P:P,待上编!D:D,B232,待上编!J:J,"工勤控制数"))</f>
        <v/>
      </c>
      <c r="Q232" s="8"/>
      <c r="R232" s="8"/>
      <c r="S232" s="8"/>
      <c r="T232" s="8" t="e">
        <f t="shared" si="5"/>
        <v>#REF!</v>
      </c>
      <c r="U232" s="8" t="e">
        <f>#REF!</f>
        <v>#REF!</v>
      </c>
      <c r="V232" s="8" t="e">
        <f>#REF!</f>
        <v>#REF!</v>
      </c>
    </row>
    <row r="233" ht="20.1" customHeight="1" spans="1:22">
      <c r="A233" s="115" t="s">
        <v>259</v>
      </c>
      <c r="B233" s="115"/>
      <c r="C233" s="388" t="s">
        <v>261</v>
      </c>
      <c r="D233" s="8" t="e">
        <f>#REF!</f>
        <v>#REF!</v>
      </c>
      <c r="E233" s="8" t="e">
        <f>IF(#REF!=0,"",#REF!)</f>
        <v>#REF!</v>
      </c>
      <c r="F233" s="8" t="e">
        <f>IF(#REF!=0,"",#REF!)</f>
        <v>#REF!</v>
      </c>
      <c r="G233" s="8" t="e">
        <f>#REF!</f>
        <v>#REF!</v>
      </c>
      <c r="H233" s="8" t="e">
        <f>#REF!</f>
        <v>#REF!</v>
      </c>
      <c r="I233" s="8" t="e">
        <f>IF(#REF!=0,"",#REF!)</f>
        <v>#REF!</v>
      </c>
      <c r="J233" s="8" t="e">
        <f>IF(I233&lt;&gt;"",#REF!,IF(#REF!=0,"",#REF!))</f>
        <v>#REF!</v>
      </c>
      <c r="K233" s="8" t="e">
        <f>IF(I233&lt;&gt;"",#REF!,IF(#REF!=0,"",#REF!))</f>
        <v>#REF!</v>
      </c>
      <c r="L233" s="8" t="e">
        <f>IF(#REF!=0,"",#REF!)</f>
        <v>#REF!</v>
      </c>
      <c r="M233" s="8" t="e">
        <f>IF(L233&lt;&gt;"",#REF!,IF(#REF!=0,"",#REF!))</f>
        <v>#REF!</v>
      </c>
      <c r="N233" s="8" t="e">
        <f>IF(L233&lt;&gt;"",#REF!,IF(#REF!=0,"",#REF!))</f>
        <v>#REF!</v>
      </c>
      <c r="O233" s="8" t="str">
        <f>IF(SUMIFS(待上编!P:P,待上编!D:D,C233)=0,"",SUMIFS(待上编!P:P,待上编!D:D,C233))</f>
        <v/>
      </c>
      <c r="P233" s="8" t="str">
        <f>IF(SUMIFS(待上编!P:P,待上编!D:D,B233,待上编!J:J,"工勤控制数")=0,"",SUMIFS(待上编!P:P,待上编!D:D,B233,待上编!J:J,"工勤控制数"))</f>
        <v/>
      </c>
      <c r="Q233" s="8"/>
      <c r="R233" s="8"/>
      <c r="S233" s="8">
        <f>Q233-R233</f>
        <v>0</v>
      </c>
      <c r="T233" s="8" t="e">
        <f t="shared" si="5"/>
        <v>#REF!</v>
      </c>
      <c r="U233" s="8" t="e">
        <f>#REF!</f>
        <v>#REF!</v>
      </c>
      <c r="V233" s="8" t="e">
        <f>#REF!</f>
        <v>#REF!</v>
      </c>
    </row>
    <row r="234" ht="20.1" customHeight="1" spans="1:22">
      <c r="A234" s="115" t="s">
        <v>259</v>
      </c>
      <c r="B234" s="115"/>
      <c r="C234" s="388" t="s">
        <v>262</v>
      </c>
      <c r="D234" s="8" t="e">
        <f>#REF!</f>
        <v>#REF!</v>
      </c>
      <c r="E234" s="8" t="e">
        <f>IF(#REF!=0,"",#REF!)</f>
        <v>#REF!</v>
      </c>
      <c r="F234" s="8" t="e">
        <f>IF(#REF!=0,"",#REF!)</f>
        <v>#REF!</v>
      </c>
      <c r="G234" s="8" t="e">
        <f>#REF!</f>
        <v>#REF!</v>
      </c>
      <c r="H234" s="8" t="e">
        <f>#REF!</f>
        <v>#REF!</v>
      </c>
      <c r="I234" s="8" t="e">
        <f>IF(#REF!=0,"",#REF!)</f>
        <v>#REF!</v>
      </c>
      <c r="J234" s="8" t="e">
        <f>IF(I234&lt;&gt;"",#REF!,IF(#REF!=0,"",#REF!))</f>
        <v>#REF!</v>
      </c>
      <c r="K234" s="8" t="e">
        <f>IF(I234&lt;&gt;"",#REF!,IF(#REF!=0,"",#REF!))</f>
        <v>#REF!</v>
      </c>
      <c r="L234" s="8" t="e">
        <f>IF(#REF!=0,"",#REF!)</f>
        <v>#REF!</v>
      </c>
      <c r="M234" s="8" t="e">
        <f>IF(L234&lt;&gt;"",#REF!,IF(#REF!=0,"",#REF!))</f>
        <v>#REF!</v>
      </c>
      <c r="N234" s="8" t="e">
        <f>IF(L234&lt;&gt;"",#REF!,IF(#REF!=0,"",#REF!))</f>
        <v>#REF!</v>
      </c>
      <c r="O234" s="8">
        <f>IF(SUMIFS(待上编!P:P,待上编!D:D,C234)=0,"",SUMIFS(待上编!P:P,待上编!D:D,C234))</f>
        <v>8</v>
      </c>
      <c r="P234" s="8" t="str">
        <f>IF(SUMIFS(待上编!P:P,待上编!D:D,B234,待上编!J:J,"工勤控制数")=0,"",SUMIFS(待上编!P:P,待上编!D:D,B234,待上编!J:J,"工勤控制数"))</f>
        <v/>
      </c>
      <c r="Q234" s="8"/>
      <c r="R234" s="8"/>
      <c r="S234" s="8">
        <f>Q234-R234</f>
        <v>0</v>
      </c>
      <c r="T234" s="8" t="e">
        <f t="shared" si="5"/>
        <v>#REF!</v>
      </c>
      <c r="U234" s="8" t="e">
        <f>#REF!</f>
        <v>#REF!</v>
      </c>
      <c r="V234" s="8" t="e">
        <f>#REF!</f>
        <v>#REF!</v>
      </c>
    </row>
    <row r="235" ht="20.1" customHeight="1" spans="1:22">
      <c r="A235" s="115" t="s">
        <v>259</v>
      </c>
      <c r="B235" s="115"/>
      <c r="C235" s="388" t="s">
        <v>263</v>
      </c>
      <c r="D235" s="8" t="e">
        <f>#REF!</f>
        <v>#REF!</v>
      </c>
      <c r="E235" s="8" t="e">
        <f>IF(#REF!=0,"",#REF!)</f>
        <v>#REF!</v>
      </c>
      <c r="F235" s="8" t="e">
        <f>IF(#REF!=0,"",#REF!)</f>
        <v>#REF!</v>
      </c>
      <c r="G235" s="8" t="e">
        <f>#REF!</f>
        <v>#REF!</v>
      </c>
      <c r="H235" s="8" t="e">
        <f>#REF!</f>
        <v>#REF!</v>
      </c>
      <c r="I235" s="8" t="e">
        <f>IF(#REF!=0,"",#REF!)</f>
        <v>#REF!</v>
      </c>
      <c r="J235" s="8" t="e">
        <f>IF(I235&lt;&gt;"",#REF!,IF(#REF!=0,"",#REF!))</f>
        <v>#REF!</v>
      </c>
      <c r="K235" s="8" t="e">
        <f>IF(I235&lt;&gt;"",#REF!,IF(#REF!=0,"",#REF!))</f>
        <v>#REF!</v>
      </c>
      <c r="L235" s="8" t="e">
        <f>IF(#REF!=0,"",#REF!)</f>
        <v>#REF!</v>
      </c>
      <c r="M235" s="8" t="e">
        <f>IF(L235&lt;&gt;"",#REF!,IF(#REF!=0,"",#REF!))</f>
        <v>#REF!</v>
      </c>
      <c r="N235" s="8" t="e">
        <f>IF(L235&lt;&gt;"",#REF!,IF(#REF!=0,"",#REF!))</f>
        <v>#REF!</v>
      </c>
      <c r="O235" s="8">
        <f>IF(SUMIFS(待上编!P:P,待上编!D:D,C235)=0,"",SUMIFS(待上编!P:P,待上编!D:D,C235))</f>
        <v>1</v>
      </c>
      <c r="P235" s="8" t="str">
        <f>IF(SUMIFS(待上编!P:P,待上编!D:D,B235,待上编!J:J,"工勤控制数")=0,"",SUMIFS(待上编!P:P,待上编!D:D,B235,待上编!J:J,"工勤控制数"))</f>
        <v/>
      </c>
      <c r="Q235" s="8"/>
      <c r="R235" s="8"/>
      <c r="S235" s="8">
        <f>Q235-R235</f>
        <v>0</v>
      </c>
      <c r="T235" s="8" t="e">
        <f t="shared" si="5"/>
        <v>#REF!</v>
      </c>
      <c r="U235" s="8" t="e">
        <f>#REF!</f>
        <v>#REF!</v>
      </c>
      <c r="V235" s="8" t="e">
        <f>#REF!</f>
        <v>#REF!</v>
      </c>
    </row>
    <row r="236" ht="20.1" customHeight="1" spans="1:22">
      <c r="A236" s="115" t="s">
        <v>259</v>
      </c>
      <c r="B236" s="115"/>
      <c r="C236" s="388" t="s">
        <v>264</v>
      </c>
      <c r="D236" s="8" t="e">
        <f>#REF!</f>
        <v>#REF!</v>
      </c>
      <c r="E236" s="8" t="e">
        <f>IF(#REF!=0,"",#REF!)</f>
        <v>#REF!</v>
      </c>
      <c r="F236" s="8" t="e">
        <f>IF(#REF!=0,"",#REF!)</f>
        <v>#REF!</v>
      </c>
      <c r="G236" s="8" t="e">
        <f>#REF!</f>
        <v>#REF!</v>
      </c>
      <c r="H236" s="8" t="e">
        <f>#REF!</f>
        <v>#REF!</v>
      </c>
      <c r="I236" s="8" t="e">
        <f>IF(#REF!=0,"",#REF!)</f>
        <v>#REF!</v>
      </c>
      <c r="J236" s="8" t="e">
        <f>IF(I236&lt;&gt;"",#REF!,IF(#REF!=0,"",#REF!))</f>
        <v>#REF!</v>
      </c>
      <c r="K236" s="8" t="e">
        <f>IF(I236&lt;&gt;"",#REF!,IF(#REF!=0,"",#REF!))</f>
        <v>#REF!</v>
      </c>
      <c r="L236" s="8" t="e">
        <f>IF(#REF!=0,"",#REF!)</f>
        <v>#REF!</v>
      </c>
      <c r="M236" s="8" t="e">
        <f>IF(L236&lt;&gt;"",#REF!,IF(#REF!=0,"",#REF!))</f>
        <v>#REF!</v>
      </c>
      <c r="N236" s="8" t="e">
        <f>IF(L236&lt;&gt;"",#REF!,IF(#REF!=0,"",#REF!))</f>
        <v>#REF!</v>
      </c>
      <c r="O236" s="8" t="str">
        <f>IF(SUMIFS(待上编!P:P,待上编!D:D,C236)=0,"",SUMIFS(待上编!P:P,待上编!D:D,C236))</f>
        <v/>
      </c>
      <c r="P236" s="8" t="str">
        <f>IF(SUMIFS(待上编!P:P,待上编!D:D,B236,待上编!J:J,"工勤控制数")=0,"",SUMIFS(待上编!P:P,待上编!D:D,B236,待上编!J:J,"工勤控制数"))</f>
        <v/>
      </c>
      <c r="Q236" s="8"/>
      <c r="R236" s="8"/>
      <c r="S236" s="8"/>
      <c r="T236" s="8" t="e">
        <f t="shared" si="5"/>
        <v>#REF!</v>
      </c>
      <c r="U236" s="8" t="e">
        <f>#REF!</f>
        <v>#REF!</v>
      </c>
      <c r="V236" s="8" t="e">
        <f>#REF!</f>
        <v>#REF!</v>
      </c>
    </row>
    <row r="237" ht="20.1" customHeight="1" spans="1:22">
      <c r="A237" s="115" t="s">
        <v>259</v>
      </c>
      <c r="B237" s="115"/>
      <c r="C237" s="388" t="s">
        <v>265</v>
      </c>
      <c r="D237" s="8" t="e">
        <f>#REF!</f>
        <v>#REF!</v>
      </c>
      <c r="E237" s="8" t="e">
        <f>IF(#REF!=0,"",#REF!)</f>
        <v>#REF!</v>
      </c>
      <c r="F237" s="8" t="e">
        <f>IF(#REF!=0,"",#REF!)</f>
        <v>#REF!</v>
      </c>
      <c r="G237" s="8" t="e">
        <f>#REF!</f>
        <v>#REF!</v>
      </c>
      <c r="H237" s="8" t="e">
        <f>#REF!</f>
        <v>#REF!</v>
      </c>
      <c r="I237" s="8" t="e">
        <f>IF(#REF!=0,"",#REF!)</f>
        <v>#REF!</v>
      </c>
      <c r="J237" s="8" t="e">
        <f>IF(I237&lt;&gt;"",#REF!,IF(#REF!=0,"",#REF!))</f>
        <v>#REF!</v>
      </c>
      <c r="K237" s="8" t="e">
        <f>IF(I237&lt;&gt;"",#REF!,IF(#REF!=0,"",#REF!))</f>
        <v>#REF!</v>
      </c>
      <c r="L237" s="8" t="e">
        <f>IF(#REF!=0,"",#REF!)</f>
        <v>#REF!</v>
      </c>
      <c r="M237" s="8" t="e">
        <f>IF(L237&lt;&gt;"",#REF!,IF(#REF!=0,"",#REF!))</f>
        <v>#REF!</v>
      </c>
      <c r="N237" s="8" t="e">
        <f>IF(L237&lt;&gt;"",#REF!,IF(#REF!=0,"",#REF!))</f>
        <v>#REF!</v>
      </c>
      <c r="O237" s="8" t="str">
        <f>IF(SUMIFS(待上编!P:P,待上编!D:D,C237)=0,"",SUMIFS(待上编!P:P,待上编!D:D,C237))</f>
        <v/>
      </c>
      <c r="P237" s="8" t="str">
        <f>IF(SUMIFS(待上编!P:P,待上编!D:D,B237,待上编!J:J,"工勤控制数")=0,"",SUMIFS(待上编!P:P,待上编!D:D,B237,待上编!J:J,"工勤控制数"))</f>
        <v/>
      </c>
      <c r="Q237" s="8"/>
      <c r="R237" s="8"/>
      <c r="S237" s="8">
        <f>Q237-R237</f>
        <v>0</v>
      </c>
      <c r="T237" s="8" t="e">
        <f t="shared" si="5"/>
        <v>#REF!</v>
      </c>
      <c r="U237" s="8" t="e">
        <f>#REF!</f>
        <v>#REF!</v>
      </c>
      <c r="V237" s="8" t="e">
        <f>#REF!</f>
        <v>#REF!</v>
      </c>
    </row>
    <row r="238" ht="20.1" customHeight="1" spans="1:22">
      <c r="A238" s="115" t="s">
        <v>259</v>
      </c>
      <c r="B238" s="115"/>
      <c r="C238" s="388" t="s">
        <v>266</v>
      </c>
      <c r="D238" s="8" t="e">
        <f>#REF!</f>
        <v>#REF!</v>
      </c>
      <c r="E238" s="8" t="e">
        <f>IF(#REF!=0,"",#REF!)</f>
        <v>#REF!</v>
      </c>
      <c r="F238" s="8" t="e">
        <f>IF(#REF!=0,"",#REF!)</f>
        <v>#REF!</v>
      </c>
      <c r="G238" s="8" t="e">
        <f>#REF!</f>
        <v>#REF!</v>
      </c>
      <c r="H238" s="8" t="e">
        <f>#REF!</f>
        <v>#REF!</v>
      </c>
      <c r="I238" s="8" t="e">
        <f>IF(#REF!=0,"",#REF!)</f>
        <v>#REF!</v>
      </c>
      <c r="J238" s="8" t="e">
        <f>IF(I238&lt;&gt;"",#REF!,IF(#REF!=0,"",#REF!))</f>
        <v>#REF!</v>
      </c>
      <c r="K238" s="8" t="e">
        <f>IF(I238&lt;&gt;"",#REF!,IF(#REF!=0,"",#REF!))</f>
        <v>#REF!</v>
      </c>
      <c r="L238" s="8" t="e">
        <f>IF(#REF!=0,"",#REF!)</f>
        <v>#REF!</v>
      </c>
      <c r="M238" s="8" t="e">
        <f>IF(L238&lt;&gt;"",#REF!,IF(#REF!=0,"",#REF!))</f>
        <v>#REF!</v>
      </c>
      <c r="N238" s="8" t="e">
        <f>IF(L238&lt;&gt;"",#REF!,IF(#REF!=0,"",#REF!))</f>
        <v>#REF!</v>
      </c>
      <c r="O238" s="8">
        <f>IF(SUMIFS(待上编!P:P,待上编!D:D,C238)=0,"",SUMIFS(待上编!P:P,待上编!D:D,C238))</f>
        <v>2</v>
      </c>
      <c r="P238" s="8" t="str">
        <f>IF(SUMIFS(待上编!P:P,待上编!D:D,B238,待上编!J:J,"工勤控制数")=0,"",SUMIFS(待上编!P:P,待上编!D:D,B238,待上编!J:J,"工勤控制数"))</f>
        <v/>
      </c>
      <c r="Q238" s="8"/>
      <c r="R238" s="8"/>
      <c r="S238" s="8">
        <f>Q238-R238</f>
        <v>0</v>
      </c>
      <c r="T238" s="8" t="e">
        <f t="shared" si="5"/>
        <v>#REF!</v>
      </c>
      <c r="U238" s="8" t="e">
        <f>#REF!</f>
        <v>#REF!</v>
      </c>
      <c r="V238" s="8" t="e">
        <f>#REF!</f>
        <v>#REF!</v>
      </c>
    </row>
    <row r="239" ht="20.1" customHeight="1" spans="1:22">
      <c r="A239" s="115" t="s">
        <v>259</v>
      </c>
      <c r="B239" s="115"/>
      <c r="C239" s="388" t="s">
        <v>267</v>
      </c>
      <c r="D239" s="8" t="e">
        <f>#REF!</f>
        <v>#REF!</v>
      </c>
      <c r="E239" s="8" t="e">
        <f>IF(#REF!=0,"",#REF!)</f>
        <v>#REF!</v>
      </c>
      <c r="F239" s="8" t="e">
        <f>IF(#REF!=0,"",#REF!)</f>
        <v>#REF!</v>
      </c>
      <c r="G239" s="8" t="e">
        <f>#REF!</f>
        <v>#REF!</v>
      </c>
      <c r="H239" s="8" t="e">
        <f>#REF!</f>
        <v>#REF!</v>
      </c>
      <c r="I239" s="8" t="e">
        <f>IF(#REF!=0,"",#REF!)</f>
        <v>#REF!</v>
      </c>
      <c r="J239" s="8" t="e">
        <f>IF(I239&lt;&gt;"",#REF!,IF(#REF!=0,"",#REF!))</f>
        <v>#REF!</v>
      </c>
      <c r="K239" s="8" t="e">
        <f>IF(I239&lt;&gt;"",#REF!,IF(#REF!=0,"",#REF!))</f>
        <v>#REF!</v>
      </c>
      <c r="L239" s="8" t="e">
        <f>IF(#REF!=0,"",#REF!)</f>
        <v>#REF!</v>
      </c>
      <c r="M239" s="8" t="e">
        <f>IF(L239&lt;&gt;"",#REF!,IF(#REF!=0,"",#REF!))</f>
        <v>#REF!</v>
      </c>
      <c r="N239" s="8" t="e">
        <f>IF(L239&lt;&gt;"",#REF!,IF(#REF!=0,"",#REF!))</f>
        <v>#REF!</v>
      </c>
      <c r="O239" s="8" t="str">
        <f>IF(SUMIFS(待上编!P:P,待上编!D:D,C239)=0,"",SUMIFS(待上编!P:P,待上编!D:D,C239))</f>
        <v/>
      </c>
      <c r="P239" s="8" t="str">
        <f>IF(SUMIFS(待上编!P:P,待上编!D:D,B239,待上编!J:J,"工勤控制数")=0,"",SUMIFS(待上编!P:P,待上编!D:D,B239,待上编!J:J,"工勤控制数"))</f>
        <v/>
      </c>
      <c r="Q239" s="8"/>
      <c r="R239" s="8"/>
      <c r="S239" s="8"/>
      <c r="T239" s="8" t="e">
        <f t="shared" si="5"/>
        <v>#REF!</v>
      </c>
      <c r="U239" s="8" t="e">
        <f>#REF!</f>
        <v>#REF!</v>
      </c>
      <c r="V239" s="8" t="e">
        <f>#REF!</f>
        <v>#REF!</v>
      </c>
    </row>
    <row r="240" ht="20.1" customHeight="1" spans="1:22">
      <c r="A240" s="115" t="s">
        <v>259</v>
      </c>
      <c r="B240" s="115"/>
      <c r="C240" s="388" t="s">
        <v>268</v>
      </c>
      <c r="D240" s="8" t="e">
        <f>#REF!</f>
        <v>#REF!</v>
      </c>
      <c r="E240" s="8" t="e">
        <f>IF(#REF!=0,"",#REF!)</f>
        <v>#REF!</v>
      </c>
      <c r="F240" s="8" t="e">
        <f>IF(#REF!=0,"",#REF!)</f>
        <v>#REF!</v>
      </c>
      <c r="G240" s="8" t="e">
        <f>#REF!</f>
        <v>#REF!</v>
      </c>
      <c r="H240" s="8" t="e">
        <f>#REF!</f>
        <v>#REF!</v>
      </c>
      <c r="I240" s="8" t="e">
        <f>IF(#REF!=0,"",#REF!)</f>
        <v>#REF!</v>
      </c>
      <c r="J240" s="8" t="e">
        <f>IF(I240&lt;&gt;"",#REF!,IF(#REF!=0,"",#REF!))</f>
        <v>#REF!</v>
      </c>
      <c r="K240" s="8" t="e">
        <f>IF(I240&lt;&gt;"",#REF!,IF(#REF!=0,"",#REF!))</f>
        <v>#REF!</v>
      </c>
      <c r="L240" s="8" t="e">
        <f>IF(#REF!=0,"",#REF!)</f>
        <v>#REF!</v>
      </c>
      <c r="M240" s="8" t="e">
        <f>IF(L240&lt;&gt;"",#REF!,IF(#REF!=0,"",#REF!))</f>
        <v>#REF!</v>
      </c>
      <c r="N240" s="8" t="e">
        <f>IF(L240&lt;&gt;"",#REF!,IF(#REF!=0,"",#REF!))</f>
        <v>#REF!</v>
      </c>
      <c r="O240" s="8" t="str">
        <f>IF(SUMIFS(待上编!P:P,待上编!D:D,C240)=0,"",SUMIFS(待上编!P:P,待上编!D:D,C240))</f>
        <v/>
      </c>
      <c r="P240" s="8" t="str">
        <f>IF(SUMIFS(待上编!P:P,待上编!D:D,B240,待上编!J:J,"工勤控制数")=0,"",SUMIFS(待上编!P:P,待上编!D:D,B240,待上编!J:J,"工勤控制数"))</f>
        <v/>
      </c>
      <c r="Q240" s="8"/>
      <c r="R240" s="8"/>
      <c r="S240" s="8"/>
      <c r="T240" s="8" t="e">
        <f t="shared" si="5"/>
        <v>#REF!</v>
      </c>
      <c r="U240" s="8" t="e">
        <f>#REF!</f>
        <v>#REF!</v>
      </c>
      <c r="V240" s="8" t="e">
        <f>#REF!</f>
        <v>#REF!</v>
      </c>
    </row>
    <row r="241" ht="20.1" customHeight="1" spans="1:22">
      <c r="A241" s="115" t="s">
        <v>259</v>
      </c>
      <c r="B241" s="115"/>
      <c r="C241" s="388" t="s">
        <v>269</v>
      </c>
      <c r="D241" s="8" t="e">
        <f>#REF!</f>
        <v>#REF!</v>
      </c>
      <c r="E241" s="8" t="e">
        <f>IF(#REF!=0,"",#REF!)</f>
        <v>#REF!</v>
      </c>
      <c r="F241" s="8" t="e">
        <f>IF(#REF!=0,"",#REF!)</f>
        <v>#REF!</v>
      </c>
      <c r="G241" s="8" t="e">
        <f>#REF!</f>
        <v>#REF!</v>
      </c>
      <c r="H241" s="8" t="e">
        <f>#REF!</f>
        <v>#REF!</v>
      </c>
      <c r="I241" s="8" t="e">
        <f>IF(#REF!=0,"",#REF!)</f>
        <v>#REF!</v>
      </c>
      <c r="J241" s="8" t="e">
        <f>IF(I241&lt;&gt;"",#REF!,IF(#REF!=0,"",#REF!))</f>
        <v>#REF!</v>
      </c>
      <c r="K241" s="8" t="e">
        <f>IF(I241&lt;&gt;"",#REF!,IF(#REF!=0,"",#REF!))</f>
        <v>#REF!</v>
      </c>
      <c r="L241" s="8" t="e">
        <f>IF(#REF!=0,"",#REF!)</f>
        <v>#REF!</v>
      </c>
      <c r="M241" s="8" t="e">
        <f>IF(L241&lt;&gt;"",#REF!,IF(#REF!=0,"",#REF!))</f>
        <v>#REF!</v>
      </c>
      <c r="N241" s="8" t="e">
        <f>IF(L241&lt;&gt;"",#REF!,IF(#REF!=0,"",#REF!))</f>
        <v>#REF!</v>
      </c>
      <c r="O241" s="8" t="str">
        <f>IF(SUMIFS(待上编!P:P,待上编!D:D,C241)=0,"",SUMIFS(待上编!P:P,待上编!D:D,C241))</f>
        <v/>
      </c>
      <c r="P241" s="8" t="str">
        <f>IF(SUMIFS(待上编!P:P,待上编!D:D,B241,待上编!J:J,"工勤控制数")=0,"",SUMIFS(待上编!P:P,待上编!D:D,B241,待上编!J:J,"工勤控制数"))</f>
        <v/>
      </c>
      <c r="Q241" s="8"/>
      <c r="R241" s="8"/>
      <c r="S241" s="8">
        <f>Q241-R241</f>
        <v>0</v>
      </c>
      <c r="T241" s="8" t="e">
        <f t="shared" si="5"/>
        <v>#REF!</v>
      </c>
      <c r="U241" s="8" t="e">
        <f>#REF!</f>
        <v>#REF!</v>
      </c>
      <c r="V241" s="8" t="e">
        <f>#REF!</f>
        <v>#REF!</v>
      </c>
    </row>
    <row r="242" ht="20.1" customHeight="1" spans="1:22">
      <c r="A242" s="115" t="s">
        <v>270</v>
      </c>
      <c r="B242" s="388" t="s">
        <v>270</v>
      </c>
      <c r="C242" s="388" t="s">
        <v>270</v>
      </c>
      <c r="D242" s="8" t="e">
        <f>#REF!</f>
        <v>#REF!</v>
      </c>
      <c r="E242" s="8" t="e">
        <f>IF(#REF!=0,"",#REF!)</f>
        <v>#REF!</v>
      </c>
      <c r="F242" s="8" t="e">
        <f>IF(#REF!=0,"",#REF!)</f>
        <v>#REF!</v>
      </c>
      <c r="G242" s="8" t="e">
        <f>#REF!</f>
        <v>#REF!</v>
      </c>
      <c r="H242" s="8" t="e">
        <f>#REF!</f>
        <v>#REF!</v>
      </c>
      <c r="I242" s="8" t="e">
        <f>IF(#REF!=0,"",#REF!)</f>
        <v>#REF!</v>
      </c>
      <c r="J242" s="8" t="e">
        <f>IF(I242&lt;&gt;"",#REF!,IF(#REF!=0,"",#REF!))</f>
        <v>#REF!</v>
      </c>
      <c r="K242" s="8" t="e">
        <f>IF(I242&lt;&gt;"",#REF!,IF(#REF!=0,"",#REF!))</f>
        <v>#REF!</v>
      </c>
      <c r="L242" s="8" t="e">
        <f>IF(#REF!=0,"",#REF!)</f>
        <v>#REF!</v>
      </c>
      <c r="M242" s="8" t="e">
        <f>IF(L242&lt;&gt;"",#REF!,IF(#REF!=0,"",#REF!))</f>
        <v>#REF!</v>
      </c>
      <c r="N242" s="8" t="e">
        <f>IF(L242&lt;&gt;"",#REF!,IF(#REF!=0,"",#REF!))</f>
        <v>#REF!</v>
      </c>
      <c r="O242" s="8">
        <f>IF(SUMIFS(待上编!P:P,待上编!D:D,C242)=0,"",SUMIFS(待上编!P:P,待上编!D:D,C242))</f>
        <v>1</v>
      </c>
      <c r="P242" s="8" t="str">
        <f>IF(SUMIFS(待上编!P:P,待上编!D:D,B242,待上编!J:J,"工勤控制数")=0,"",SUMIFS(待上编!P:P,待上编!D:D,B242,待上编!J:J,"工勤控制数"))</f>
        <v/>
      </c>
      <c r="Q242" s="8"/>
      <c r="R242" s="8"/>
      <c r="S242" s="8">
        <f>Q242-R242</f>
        <v>0</v>
      </c>
      <c r="T242" s="8" t="e">
        <f t="shared" si="5"/>
        <v>#REF!</v>
      </c>
      <c r="U242" s="8" t="e">
        <f>#REF!</f>
        <v>#REF!</v>
      </c>
      <c r="V242" s="8" t="e">
        <f>#REF!</f>
        <v>#REF!</v>
      </c>
    </row>
    <row r="243" ht="20.1" customHeight="1" spans="1:22">
      <c r="A243" s="115" t="s">
        <v>270</v>
      </c>
      <c r="B243" s="115"/>
      <c r="C243" s="388" t="s">
        <v>271</v>
      </c>
      <c r="D243" s="8" t="e">
        <f>#REF!</f>
        <v>#REF!</v>
      </c>
      <c r="E243" s="8" t="e">
        <f>IF(#REF!=0,"",#REF!)</f>
        <v>#REF!</v>
      </c>
      <c r="F243" s="8" t="e">
        <f>IF(#REF!=0,"",#REF!)</f>
        <v>#REF!</v>
      </c>
      <c r="G243" s="8" t="e">
        <f>#REF!</f>
        <v>#REF!</v>
      </c>
      <c r="H243" s="8" t="e">
        <f>#REF!</f>
        <v>#REF!</v>
      </c>
      <c r="I243" s="8" t="e">
        <f>IF(#REF!=0,"",#REF!)</f>
        <v>#REF!</v>
      </c>
      <c r="J243" s="8" t="e">
        <f>IF(I243&lt;&gt;"",#REF!,IF(#REF!=0,"",#REF!))</f>
        <v>#REF!</v>
      </c>
      <c r="K243" s="8" t="e">
        <f>IF(I243&lt;&gt;"",#REF!,IF(#REF!=0,"",#REF!))</f>
        <v>#REF!</v>
      </c>
      <c r="L243" s="8" t="e">
        <f>IF(#REF!=0,"",#REF!)</f>
        <v>#REF!</v>
      </c>
      <c r="M243" s="8" t="e">
        <f>IF(L243&lt;&gt;"",#REF!,IF(#REF!=0,"",#REF!))</f>
        <v>#REF!</v>
      </c>
      <c r="N243" s="8" t="e">
        <f>IF(L243&lt;&gt;"",#REF!,IF(#REF!=0,"",#REF!))</f>
        <v>#REF!</v>
      </c>
      <c r="O243" s="8" t="str">
        <f>IF(SUMIFS(待上编!P:P,待上编!D:D,C243)=0,"",SUMIFS(待上编!P:P,待上编!D:D,C243))</f>
        <v/>
      </c>
      <c r="P243" s="8" t="str">
        <f>IF(SUMIFS(待上编!P:P,待上编!D:D,B243,待上编!J:J,"工勤控制数")=0,"",SUMIFS(待上编!P:P,待上编!D:D,B243,待上编!J:J,"工勤控制数"))</f>
        <v/>
      </c>
      <c r="Q243" s="8"/>
      <c r="R243" s="8"/>
      <c r="S243" s="8"/>
      <c r="T243" s="8" t="e">
        <f t="shared" si="5"/>
        <v>#REF!</v>
      </c>
      <c r="U243" s="8" t="e">
        <f>#REF!</f>
        <v>#REF!</v>
      </c>
      <c r="V243" s="8" t="e">
        <f>#REF!</f>
        <v>#REF!</v>
      </c>
    </row>
    <row r="244" ht="20.1" customHeight="1" spans="1:22">
      <c r="A244" s="115" t="s">
        <v>270</v>
      </c>
      <c r="B244" s="115"/>
      <c r="C244" s="388" t="s">
        <v>272</v>
      </c>
      <c r="D244" s="8" t="e">
        <f>#REF!</f>
        <v>#REF!</v>
      </c>
      <c r="E244" s="8" t="e">
        <f>IF(#REF!=0,"",#REF!)</f>
        <v>#REF!</v>
      </c>
      <c r="F244" s="8" t="e">
        <f>IF(#REF!=0,"",#REF!)</f>
        <v>#REF!</v>
      </c>
      <c r="G244" s="8" t="e">
        <f>#REF!</f>
        <v>#REF!</v>
      </c>
      <c r="H244" s="8" t="e">
        <f>#REF!</f>
        <v>#REF!</v>
      </c>
      <c r="I244" s="8" t="e">
        <f>IF(#REF!=0,"",#REF!)</f>
        <v>#REF!</v>
      </c>
      <c r="J244" s="8" t="e">
        <f>IF(I244&lt;&gt;"",#REF!,IF(#REF!=0,"",#REF!))</f>
        <v>#REF!</v>
      </c>
      <c r="K244" s="8" t="e">
        <f>IF(I244&lt;&gt;"",#REF!,IF(#REF!=0,"",#REF!))</f>
        <v>#REF!</v>
      </c>
      <c r="L244" s="8" t="e">
        <f>IF(#REF!=0,"",#REF!)</f>
        <v>#REF!</v>
      </c>
      <c r="M244" s="8" t="e">
        <f>IF(L244&lt;&gt;"",#REF!,IF(#REF!=0,"",#REF!))</f>
        <v>#REF!</v>
      </c>
      <c r="N244" s="8" t="e">
        <f>IF(L244&lt;&gt;"",#REF!,IF(#REF!=0,"",#REF!))</f>
        <v>#REF!</v>
      </c>
      <c r="O244" s="8" t="str">
        <f>IF(SUMIFS(待上编!P:P,待上编!D:D,C244)=0,"",SUMIFS(待上编!P:P,待上编!D:D,C244))</f>
        <v/>
      </c>
      <c r="P244" s="8" t="str">
        <f>IF(SUMIFS(待上编!P:P,待上编!D:D,B244,待上编!J:J,"工勤控制数")=0,"",SUMIFS(待上编!P:P,待上编!D:D,B244,待上编!J:J,"工勤控制数"))</f>
        <v/>
      </c>
      <c r="Q244" s="8"/>
      <c r="R244" s="8"/>
      <c r="S244" s="8"/>
      <c r="T244" s="8" t="e">
        <f t="shared" si="5"/>
        <v>#REF!</v>
      </c>
      <c r="U244" s="8" t="e">
        <f>#REF!</f>
        <v>#REF!</v>
      </c>
      <c r="V244" s="8" t="e">
        <f>#REF!</f>
        <v>#REF!</v>
      </c>
    </row>
    <row r="245" ht="20.1" customHeight="1" spans="1:22">
      <c r="A245" s="115" t="s">
        <v>270</v>
      </c>
      <c r="B245" s="115"/>
      <c r="C245" s="388" t="s">
        <v>273</v>
      </c>
      <c r="D245" s="8" t="e">
        <f>#REF!</f>
        <v>#REF!</v>
      </c>
      <c r="E245" s="8" t="e">
        <f>IF(#REF!=0,"",#REF!)</f>
        <v>#REF!</v>
      </c>
      <c r="F245" s="8" t="e">
        <f>IF(#REF!=0,"",#REF!)</f>
        <v>#REF!</v>
      </c>
      <c r="G245" s="8" t="e">
        <f>#REF!</f>
        <v>#REF!</v>
      </c>
      <c r="H245" s="8" t="e">
        <f>#REF!</f>
        <v>#REF!</v>
      </c>
      <c r="I245" s="8" t="e">
        <f>IF(#REF!=0,"",#REF!)</f>
        <v>#REF!</v>
      </c>
      <c r="J245" s="8" t="e">
        <f>IF(I245&lt;&gt;"",#REF!,IF(#REF!=0,"",#REF!))</f>
        <v>#REF!</v>
      </c>
      <c r="K245" s="8" t="e">
        <f>IF(I245&lt;&gt;"",#REF!,IF(#REF!=0,"",#REF!))</f>
        <v>#REF!</v>
      </c>
      <c r="L245" s="8" t="e">
        <f>IF(#REF!=0,"",#REF!)</f>
        <v>#REF!</v>
      </c>
      <c r="M245" s="8" t="e">
        <f>IF(L245&lt;&gt;"",#REF!,IF(#REF!=0,"",#REF!))</f>
        <v>#REF!</v>
      </c>
      <c r="N245" s="8" t="e">
        <f>IF(L245&lt;&gt;"",#REF!,IF(#REF!=0,"",#REF!))</f>
        <v>#REF!</v>
      </c>
      <c r="O245" s="8" t="str">
        <f>IF(SUMIFS(待上编!P:P,待上编!D:D,C245)=0,"",SUMIFS(待上编!P:P,待上编!D:D,C245))</f>
        <v/>
      </c>
      <c r="P245" s="8" t="str">
        <f>IF(SUMIFS(待上编!P:P,待上编!D:D,B245,待上编!J:J,"工勤控制数")=0,"",SUMIFS(待上编!P:P,待上编!D:D,B245,待上编!J:J,"工勤控制数"))</f>
        <v/>
      </c>
      <c r="Q245" s="8"/>
      <c r="R245" s="8"/>
      <c r="S245" s="8"/>
      <c r="T245" s="8" t="e">
        <f t="shared" si="5"/>
        <v>#REF!</v>
      </c>
      <c r="U245" s="8" t="e">
        <f>#REF!</f>
        <v>#REF!</v>
      </c>
      <c r="V245" s="8" t="e">
        <f>#REF!</f>
        <v>#REF!</v>
      </c>
    </row>
    <row r="246" ht="20.1" customHeight="1" spans="1:22">
      <c r="A246" s="389" t="s">
        <v>274</v>
      </c>
      <c r="B246" s="390" t="s">
        <v>274</v>
      </c>
      <c r="C246" s="391" t="s">
        <v>274</v>
      </c>
      <c r="D246" s="8" t="e">
        <f>#REF!</f>
        <v>#REF!</v>
      </c>
      <c r="E246" s="8" t="e">
        <f>IF(#REF!=0,"",#REF!)</f>
        <v>#REF!</v>
      </c>
      <c r="F246" s="8" t="e">
        <f>IF(#REF!=0,"",#REF!)</f>
        <v>#REF!</v>
      </c>
      <c r="G246" s="8" t="e">
        <f>#REF!</f>
        <v>#REF!</v>
      </c>
      <c r="H246" s="8" t="e">
        <f>#REF!</f>
        <v>#REF!</v>
      </c>
      <c r="I246" s="8" t="e">
        <f>IF(#REF!=0,"",#REF!)</f>
        <v>#REF!</v>
      </c>
      <c r="J246" s="8" t="e">
        <f>IF(I246&lt;&gt;"",#REF!,IF(#REF!=0,"",#REF!))</f>
        <v>#REF!</v>
      </c>
      <c r="K246" s="8" t="e">
        <f>IF(I246&lt;&gt;"",#REF!,IF(#REF!=0,"",#REF!))</f>
        <v>#REF!</v>
      </c>
      <c r="L246" s="8" t="e">
        <f>IF(#REF!=0,"",#REF!)</f>
        <v>#REF!</v>
      </c>
      <c r="M246" s="8" t="e">
        <f>IF(L246&lt;&gt;"",#REF!,IF(#REF!=0,"",#REF!))</f>
        <v>#REF!</v>
      </c>
      <c r="N246" s="8" t="e">
        <f>IF(L246&lt;&gt;"",#REF!,IF(#REF!=0,"",#REF!))</f>
        <v>#REF!</v>
      </c>
      <c r="O246" s="8" t="str">
        <f>IF(SUMIFS(待上编!P:P,待上编!D:D,C246)=0,"",SUMIFS(待上编!P:P,待上编!D:D,C246))</f>
        <v/>
      </c>
      <c r="P246" s="8" t="str">
        <f>IF(SUMIFS(待上编!P:P,待上编!D:D,B246,待上编!J:J,"工勤控制数")=0,"",SUMIFS(待上编!P:P,待上编!D:D,B246,待上编!J:J,"工勤控制数"))</f>
        <v/>
      </c>
      <c r="Q246" s="8"/>
      <c r="R246" s="8"/>
      <c r="S246" s="8">
        <f>Q246-R246</f>
        <v>0</v>
      </c>
      <c r="T246" s="8" t="e">
        <f t="shared" si="5"/>
        <v>#REF!</v>
      </c>
      <c r="U246" s="8" t="e">
        <f>#REF!</f>
        <v>#REF!</v>
      </c>
      <c r="V246" s="8" t="e">
        <f>#REF!</f>
        <v>#REF!</v>
      </c>
    </row>
    <row r="247" ht="20.1" customHeight="1" spans="1:22">
      <c r="A247" s="115" t="s">
        <v>275</v>
      </c>
      <c r="B247" s="388" t="s">
        <v>275</v>
      </c>
      <c r="C247" s="388" t="s">
        <v>275</v>
      </c>
      <c r="D247" s="8" t="e">
        <f>#REF!</f>
        <v>#REF!</v>
      </c>
      <c r="E247" s="8" t="e">
        <f>IF(#REF!=0,"",#REF!)</f>
        <v>#REF!</v>
      </c>
      <c r="F247" s="8" t="e">
        <f>IF(#REF!=0,"",#REF!)</f>
        <v>#REF!</v>
      </c>
      <c r="G247" s="8" t="e">
        <f>#REF!</f>
        <v>#REF!</v>
      </c>
      <c r="H247" s="8" t="e">
        <f>#REF!</f>
        <v>#REF!</v>
      </c>
      <c r="I247" s="8" t="e">
        <f>IF(#REF!=0,"",#REF!)</f>
        <v>#REF!</v>
      </c>
      <c r="J247" s="8" t="e">
        <f>IF(I247&lt;&gt;"",#REF!,IF(#REF!=0,"",#REF!))</f>
        <v>#REF!</v>
      </c>
      <c r="K247" s="8" t="e">
        <f>IF(I247&lt;&gt;"",#REF!,IF(#REF!=0,"",#REF!))</f>
        <v>#REF!</v>
      </c>
      <c r="L247" s="8" t="e">
        <f>IF(#REF!=0,"",#REF!)</f>
        <v>#REF!</v>
      </c>
      <c r="M247" s="8" t="e">
        <f>IF(L247&lt;&gt;"",#REF!,IF(#REF!=0,"",#REF!))</f>
        <v>#REF!</v>
      </c>
      <c r="N247" s="8" t="e">
        <f>IF(L247&lt;&gt;"",#REF!,IF(#REF!=0,"",#REF!))</f>
        <v>#REF!</v>
      </c>
      <c r="O247" s="8">
        <f>IF(SUMIFS(待上编!P:P,待上编!D:D,C247)=0,"",SUMIFS(待上编!P:P,待上编!D:D,C247))</f>
        <v>1</v>
      </c>
      <c r="P247" s="8" t="str">
        <f>IF(SUMIFS(待上编!P:P,待上编!D:D,B247,待上编!J:J,"工勤控制数")=0,"",SUMIFS(待上编!P:P,待上编!D:D,B247,待上编!J:J,"工勤控制数"))</f>
        <v/>
      </c>
      <c r="Q247" s="8"/>
      <c r="R247" s="8"/>
      <c r="S247" s="8">
        <f>Q247-R247</f>
        <v>0</v>
      </c>
      <c r="T247" s="8" t="e">
        <f t="shared" si="5"/>
        <v>#REF!</v>
      </c>
      <c r="U247" s="8" t="e">
        <f>#REF!</f>
        <v>#REF!</v>
      </c>
      <c r="V247" s="8" t="e">
        <f>#REF!</f>
        <v>#REF!</v>
      </c>
    </row>
    <row r="248" ht="20.1" customHeight="1" spans="1:22">
      <c r="A248" s="115" t="s">
        <v>275</v>
      </c>
      <c r="B248" s="115"/>
      <c r="C248" s="388" t="s">
        <v>276</v>
      </c>
      <c r="D248" s="8" t="e">
        <f>#REF!</f>
        <v>#REF!</v>
      </c>
      <c r="E248" s="8" t="e">
        <f>IF(#REF!=0,"",#REF!)</f>
        <v>#REF!</v>
      </c>
      <c r="F248" s="8" t="e">
        <f>IF(#REF!=0,"",#REF!)</f>
        <v>#REF!</v>
      </c>
      <c r="G248" s="8" t="e">
        <f>#REF!</f>
        <v>#REF!</v>
      </c>
      <c r="H248" s="8" t="e">
        <f>#REF!</f>
        <v>#REF!</v>
      </c>
      <c r="I248" s="8" t="e">
        <f>IF(#REF!=0,"",#REF!)</f>
        <v>#REF!</v>
      </c>
      <c r="J248" s="8" t="e">
        <f>IF(I248&lt;&gt;"",#REF!,IF(#REF!=0,"",#REF!))</f>
        <v>#REF!</v>
      </c>
      <c r="K248" s="8" t="e">
        <f>IF(I248&lt;&gt;"",#REF!,IF(#REF!=0,"",#REF!))</f>
        <v>#REF!</v>
      </c>
      <c r="L248" s="8" t="e">
        <f>IF(#REF!=0,"",#REF!)</f>
        <v>#REF!</v>
      </c>
      <c r="M248" s="8" t="e">
        <f>IF(L248&lt;&gt;"",#REF!,IF(#REF!=0,"",#REF!))</f>
        <v>#REF!</v>
      </c>
      <c r="N248" s="8" t="e">
        <f>IF(L248&lt;&gt;"",#REF!,IF(#REF!=0,"",#REF!))</f>
        <v>#REF!</v>
      </c>
      <c r="O248" s="8" t="str">
        <f>IF(SUMIFS(待上编!P:P,待上编!D:D,C248)=0,"",SUMIFS(待上编!P:P,待上编!D:D,C248))</f>
        <v/>
      </c>
      <c r="P248" s="8" t="str">
        <f>IF(SUMIFS(待上编!P:P,待上编!D:D,B248,待上编!J:J,"工勤控制数")=0,"",SUMIFS(待上编!P:P,待上编!D:D,B248,待上编!J:J,"工勤控制数"))</f>
        <v/>
      </c>
      <c r="Q248" s="8"/>
      <c r="R248" s="8"/>
      <c r="S248" s="8">
        <f>Q248-R248</f>
        <v>0</v>
      </c>
      <c r="T248" s="8" t="e">
        <f t="shared" si="5"/>
        <v>#REF!</v>
      </c>
      <c r="U248" s="8" t="e">
        <f>#REF!</f>
        <v>#REF!</v>
      </c>
      <c r="V248" s="8" t="e">
        <f>#REF!</f>
        <v>#REF!</v>
      </c>
    </row>
    <row r="249" ht="20.1" customHeight="1" spans="1:22">
      <c r="A249" s="115" t="s">
        <v>275</v>
      </c>
      <c r="B249" s="115"/>
      <c r="C249" s="388" t="s">
        <v>277</v>
      </c>
      <c r="D249" s="8" t="e">
        <f>#REF!</f>
        <v>#REF!</v>
      </c>
      <c r="E249" s="8" t="e">
        <f>IF(#REF!=0,"",#REF!)</f>
        <v>#REF!</v>
      </c>
      <c r="F249" s="8" t="e">
        <f>IF(#REF!=0,"",#REF!)</f>
        <v>#REF!</v>
      </c>
      <c r="G249" s="8" t="e">
        <f>#REF!</f>
        <v>#REF!</v>
      </c>
      <c r="H249" s="8" t="e">
        <f>#REF!</f>
        <v>#REF!</v>
      </c>
      <c r="I249" s="8" t="e">
        <f>IF(#REF!=0,"",#REF!)</f>
        <v>#REF!</v>
      </c>
      <c r="J249" s="8" t="e">
        <f>IF(I249&lt;&gt;"",#REF!,IF(#REF!=0,"",#REF!))</f>
        <v>#REF!</v>
      </c>
      <c r="K249" s="8" t="e">
        <f>IF(I249&lt;&gt;"",#REF!,IF(#REF!=0,"",#REF!))</f>
        <v>#REF!</v>
      </c>
      <c r="L249" s="8" t="e">
        <f>IF(#REF!=0,"",#REF!)</f>
        <v>#REF!</v>
      </c>
      <c r="M249" s="8" t="e">
        <f>IF(L249&lt;&gt;"",#REF!,IF(#REF!=0,"",#REF!))</f>
        <v>#REF!</v>
      </c>
      <c r="N249" s="8" t="e">
        <f>IF(L249&lt;&gt;"",#REF!,IF(#REF!=0,"",#REF!))</f>
        <v>#REF!</v>
      </c>
      <c r="O249" s="8" t="str">
        <f>IF(SUMIFS(待上编!P:P,待上编!D:D,C249)=0,"",SUMIFS(待上编!P:P,待上编!D:D,C249))</f>
        <v/>
      </c>
      <c r="P249" s="8" t="str">
        <f>IF(SUMIFS(待上编!P:P,待上编!D:D,B249,待上编!J:J,"工勤控制数")=0,"",SUMIFS(待上编!P:P,待上编!D:D,B249,待上编!J:J,"工勤控制数"))</f>
        <v/>
      </c>
      <c r="Q249" s="8"/>
      <c r="R249" s="8"/>
      <c r="S249" s="8">
        <f>Q249-R249</f>
        <v>0</v>
      </c>
      <c r="T249" s="8" t="e">
        <f t="shared" si="5"/>
        <v>#REF!</v>
      </c>
      <c r="U249" s="8" t="e">
        <f>#REF!</f>
        <v>#REF!</v>
      </c>
      <c r="V249" s="8" t="e">
        <f>#REF!</f>
        <v>#REF!</v>
      </c>
    </row>
    <row r="250" ht="20.1" customHeight="1" spans="1:23">
      <c r="A250" s="115" t="s">
        <v>278</v>
      </c>
      <c r="B250" s="388" t="s">
        <v>278</v>
      </c>
      <c r="C250" s="388" t="s">
        <v>278</v>
      </c>
      <c r="D250" s="8" t="e">
        <f>#REF!</f>
        <v>#REF!</v>
      </c>
      <c r="E250" s="8" t="e">
        <f>IF(#REF!=0,"",#REF!)</f>
        <v>#REF!</v>
      </c>
      <c r="F250" s="8" t="e">
        <f>IF(#REF!=0,"",#REF!)</f>
        <v>#REF!</v>
      </c>
      <c r="G250" s="8" t="e">
        <f>#REF!</f>
        <v>#REF!</v>
      </c>
      <c r="H250" s="8" t="e">
        <f>#REF!</f>
        <v>#REF!</v>
      </c>
      <c r="I250" s="8" t="e">
        <f>IF(#REF!=0,"",#REF!)</f>
        <v>#REF!</v>
      </c>
      <c r="J250" s="8" t="e">
        <f>IF(I250&lt;&gt;"",#REF!,IF(#REF!=0,"",#REF!))</f>
        <v>#REF!</v>
      </c>
      <c r="K250" s="8" t="e">
        <f>IF(I250&lt;&gt;"",#REF!,IF(#REF!=0,"",#REF!))</f>
        <v>#REF!</v>
      </c>
      <c r="L250" s="8" t="e">
        <f>IF(#REF!=0,"",#REF!)</f>
        <v>#REF!</v>
      </c>
      <c r="M250" s="8" t="e">
        <f>IF(L250&lt;&gt;"",#REF!,IF(#REF!=0,"",#REF!))</f>
        <v>#REF!</v>
      </c>
      <c r="N250" s="8" t="e">
        <f>IF(L250&lt;&gt;"",#REF!,IF(#REF!=0,"",#REF!))</f>
        <v>#REF!</v>
      </c>
      <c r="O250" s="8" t="str">
        <f>IF(SUMIFS(待上编!P:P,待上编!D:D,C250)=0,"",SUMIFS(待上编!P:P,待上编!D:D,C250))</f>
        <v/>
      </c>
      <c r="P250" s="8" t="str">
        <f>IF(SUMIFS(待上编!P:P,待上编!D:D,B250,待上编!J:J,"工勤控制数")=0,"",SUMIFS(待上编!P:P,待上编!D:D,B250,待上编!J:J,"工勤控制数"))</f>
        <v/>
      </c>
      <c r="Q250" s="8">
        <v>6</v>
      </c>
      <c r="R250" s="8">
        <v>5</v>
      </c>
      <c r="S250" s="8">
        <f>Q250-R250</f>
        <v>1</v>
      </c>
      <c r="T250" s="8" t="e">
        <f t="shared" si="5"/>
        <v>#REF!</v>
      </c>
      <c r="U250" s="8" t="e">
        <f>#REF!</f>
        <v>#REF!</v>
      </c>
      <c r="V250" s="8" t="e">
        <f>#REF!</f>
        <v>#REF!</v>
      </c>
      <c r="W250" t="s">
        <v>279</v>
      </c>
    </row>
    <row r="251" ht="20.1" customHeight="1" spans="1:22">
      <c r="A251" s="115" t="s">
        <v>278</v>
      </c>
      <c r="B251" s="115"/>
      <c r="C251" s="388" t="s">
        <v>280</v>
      </c>
      <c r="D251" s="8" t="e">
        <f>#REF!</f>
        <v>#REF!</v>
      </c>
      <c r="E251" s="8" t="e">
        <f>IF(#REF!=0,"",#REF!)</f>
        <v>#REF!</v>
      </c>
      <c r="F251" s="8" t="e">
        <f>IF(#REF!=0,"",#REF!)</f>
        <v>#REF!</v>
      </c>
      <c r="G251" s="8" t="e">
        <f>#REF!</f>
        <v>#REF!</v>
      </c>
      <c r="H251" s="8" t="e">
        <f>#REF!</f>
        <v>#REF!</v>
      </c>
      <c r="I251" s="8" t="e">
        <f>IF(#REF!=0,"",#REF!)</f>
        <v>#REF!</v>
      </c>
      <c r="J251" s="8" t="e">
        <f>IF(I251&lt;&gt;"",#REF!,IF(#REF!=0,"",#REF!))</f>
        <v>#REF!</v>
      </c>
      <c r="K251" s="8" t="e">
        <f>IF(I251&lt;&gt;"",#REF!,IF(#REF!=0,"",#REF!))</f>
        <v>#REF!</v>
      </c>
      <c r="L251" s="8" t="e">
        <f>IF(#REF!=0,"",#REF!)</f>
        <v>#REF!</v>
      </c>
      <c r="M251" s="8" t="e">
        <f>IF(L251&lt;&gt;"",#REF!,IF(#REF!=0,"",#REF!))</f>
        <v>#REF!</v>
      </c>
      <c r="N251" s="8" t="e">
        <f>IF(L251&lt;&gt;"",#REF!,IF(#REF!=0,"",#REF!))</f>
        <v>#REF!</v>
      </c>
      <c r="O251" s="8" t="str">
        <f>IF(SUMIFS(待上编!P:P,待上编!D:D,C251)=0,"",SUMIFS(待上编!P:P,待上编!D:D,C251))</f>
        <v/>
      </c>
      <c r="P251" s="8" t="str">
        <f>IF(SUMIFS(待上编!P:P,待上编!D:D,B251,待上编!J:J,"工勤控制数")=0,"",SUMIFS(待上编!P:P,待上编!D:D,B251,待上编!J:J,"工勤控制数"))</f>
        <v/>
      </c>
      <c r="Q251" s="8"/>
      <c r="R251" s="8"/>
      <c r="S251" s="8"/>
      <c r="T251" s="8" t="e">
        <f t="shared" si="5"/>
        <v>#REF!</v>
      </c>
      <c r="U251" s="8" t="e">
        <f>#REF!</f>
        <v>#REF!</v>
      </c>
      <c r="V251" s="8" t="e">
        <f>#REF!</f>
        <v>#REF!</v>
      </c>
    </row>
    <row r="252" ht="20.1" customHeight="1" spans="1:22">
      <c r="A252" s="115" t="s">
        <v>278</v>
      </c>
      <c r="B252" s="115"/>
      <c r="C252" s="388" t="s">
        <v>281</v>
      </c>
      <c r="D252" s="8" t="e">
        <f>#REF!</f>
        <v>#REF!</v>
      </c>
      <c r="E252" s="8" t="e">
        <f>IF(#REF!=0,"",#REF!)</f>
        <v>#REF!</v>
      </c>
      <c r="F252" s="8" t="e">
        <f>IF(#REF!=0,"",#REF!)</f>
        <v>#REF!</v>
      </c>
      <c r="G252" s="8" t="e">
        <f>#REF!</f>
        <v>#REF!</v>
      </c>
      <c r="H252" s="8" t="e">
        <f>#REF!</f>
        <v>#REF!</v>
      </c>
      <c r="I252" s="8" t="e">
        <f>IF(#REF!=0,"",#REF!)</f>
        <v>#REF!</v>
      </c>
      <c r="J252" s="8" t="e">
        <f>IF(I252&lt;&gt;"",#REF!,IF(#REF!=0,"",#REF!))</f>
        <v>#REF!</v>
      </c>
      <c r="K252" s="8" t="e">
        <f>IF(I252&lt;&gt;"",#REF!,IF(#REF!=0,"",#REF!))</f>
        <v>#REF!</v>
      </c>
      <c r="L252" s="8" t="e">
        <f>IF(#REF!=0,"",#REF!)</f>
        <v>#REF!</v>
      </c>
      <c r="M252" s="8" t="e">
        <f>IF(L252&lt;&gt;"",#REF!,IF(#REF!=0,"",#REF!))</f>
        <v>#REF!</v>
      </c>
      <c r="N252" s="8" t="e">
        <f>IF(L252&lt;&gt;"",#REF!,IF(#REF!=0,"",#REF!))</f>
        <v>#REF!</v>
      </c>
      <c r="O252" s="8" t="str">
        <f>IF(SUMIFS(待上编!P:P,待上编!D:D,C252)=0,"",SUMIFS(待上编!P:P,待上编!D:D,C252))</f>
        <v/>
      </c>
      <c r="P252" s="8" t="str">
        <f>IF(SUMIFS(待上编!P:P,待上编!D:D,B252,待上编!J:J,"工勤控制数")=0,"",SUMIFS(待上编!P:P,待上编!D:D,B252,待上编!J:J,"工勤控制数"))</f>
        <v/>
      </c>
      <c r="Q252" s="8"/>
      <c r="R252" s="8"/>
      <c r="S252" s="8"/>
      <c r="T252" s="8" t="e">
        <f t="shared" si="5"/>
        <v>#REF!</v>
      </c>
      <c r="U252" s="8" t="e">
        <f>#REF!</f>
        <v>#REF!</v>
      </c>
      <c r="V252" s="8" t="e">
        <f>#REF!</f>
        <v>#REF!</v>
      </c>
    </row>
    <row r="253" ht="20.1" customHeight="1" spans="1:22">
      <c r="A253" s="115" t="s">
        <v>278</v>
      </c>
      <c r="B253" s="115"/>
      <c r="C253" s="388" t="s">
        <v>282</v>
      </c>
      <c r="D253" s="8" t="e">
        <f>#REF!</f>
        <v>#REF!</v>
      </c>
      <c r="E253" s="8" t="e">
        <f>IF(#REF!=0,"",#REF!)</f>
        <v>#REF!</v>
      </c>
      <c r="F253" s="8" t="e">
        <f>IF(#REF!=0,"",#REF!)</f>
        <v>#REF!</v>
      </c>
      <c r="G253" s="8" t="e">
        <f>#REF!</f>
        <v>#REF!</v>
      </c>
      <c r="H253" s="8" t="e">
        <f>#REF!</f>
        <v>#REF!</v>
      </c>
      <c r="I253" s="8" t="e">
        <f>IF(#REF!=0,"",#REF!)</f>
        <v>#REF!</v>
      </c>
      <c r="J253" s="8" t="e">
        <f>IF(I253&lt;&gt;"",#REF!,IF(#REF!=0,"",#REF!))</f>
        <v>#REF!</v>
      </c>
      <c r="K253" s="8" t="e">
        <f>IF(I253&lt;&gt;"",#REF!,IF(#REF!=0,"",#REF!))</f>
        <v>#REF!</v>
      </c>
      <c r="L253" s="8" t="e">
        <f>IF(#REF!=0,"",#REF!)</f>
        <v>#REF!</v>
      </c>
      <c r="M253" s="8" t="e">
        <f>IF(L253&lt;&gt;"",#REF!,IF(#REF!=0,"",#REF!))</f>
        <v>#REF!</v>
      </c>
      <c r="N253" s="8" t="e">
        <f>IF(L253&lt;&gt;"",#REF!,IF(#REF!=0,"",#REF!))</f>
        <v>#REF!</v>
      </c>
      <c r="O253" s="8" t="str">
        <f>IF(SUMIFS(待上编!P:P,待上编!D:D,C253)=0,"",SUMIFS(待上编!P:P,待上编!D:D,C253))</f>
        <v/>
      </c>
      <c r="P253" s="8" t="str">
        <f>IF(SUMIFS(待上编!P:P,待上编!D:D,B253,待上编!J:J,"工勤控制数")=0,"",SUMIFS(待上编!P:P,待上编!D:D,B253,待上编!J:J,"工勤控制数"))</f>
        <v/>
      </c>
      <c r="Q253" s="8"/>
      <c r="R253" s="8"/>
      <c r="S253" s="8"/>
      <c r="T253" s="8" t="e">
        <f t="shared" si="5"/>
        <v>#REF!</v>
      </c>
      <c r="U253" s="8" t="e">
        <f>#REF!</f>
        <v>#REF!</v>
      </c>
      <c r="V253" s="8" t="e">
        <f>#REF!</f>
        <v>#REF!</v>
      </c>
    </row>
    <row r="254" ht="20.1" customHeight="1" spans="1:22">
      <c r="A254" s="115" t="s">
        <v>278</v>
      </c>
      <c r="B254" s="115"/>
      <c r="C254" s="388" t="s">
        <v>283</v>
      </c>
      <c r="D254" s="8" t="e">
        <f>#REF!</f>
        <v>#REF!</v>
      </c>
      <c r="E254" s="8" t="e">
        <f>IF(#REF!=0,"",#REF!)</f>
        <v>#REF!</v>
      </c>
      <c r="F254" s="8" t="e">
        <f>IF(#REF!=0,"",#REF!)</f>
        <v>#REF!</v>
      </c>
      <c r="G254" s="8" t="e">
        <f>#REF!</f>
        <v>#REF!</v>
      </c>
      <c r="H254" s="8" t="e">
        <f>#REF!</f>
        <v>#REF!</v>
      </c>
      <c r="I254" s="8" t="e">
        <f>IF(#REF!=0,"",#REF!)</f>
        <v>#REF!</v>
      </c>
      <c r="J254" s="8" t="e">
        <f>IF(I254&lt;&gt;"",#REF!,IF(#REF!=0,"",#REF!))</f>
        <v>#REF!</v>
      </c>
      <c r="K254" s="8" t="e">
        <f>IF(I254&lt;&gt;"",#REF!,IF(#REF!=0,"",#REF!))</f>
        <v>#REF!</v>
      </c>
      <c r="L254" s="8" t="e">
        <f>IF(#REF!=0,"",#REF!)</f>
        <v>#REF!</v>
      </c>
      <c r="M254" s="8" t="e">
        <f>IF(L254&lt;&gt;"",#REF!,IF(#REF!=0,"",#REF!))</f>
        <v>#REF!</v>
      </c>
      <c r="N254" s="8" t="e">
        <f>IF(L254&lt;&gt;"",#REF!,IF(#REF!=0,"",#REF!))</f>
        <v>#REF!</v>
      </c>
      <c r="O254" s="8" t="str">
        <f>IF(SUMIFS(待上编!P:P,待上编!D:D,C254)=0,"",SUMIFS(待上编!P:P,待上编!D:D,C254))</f>
        <v/>
      </c>
      <c r="P254" s="8" t="str">
        <f>IF(SUMIFS(待上编!P:P,待上编!D:D,B254,待上编!J:J,"工勤控制数")=0,"",SUMIFS(待上编!P:P,待上编!D:D,B254,待上编!J:J,"工勤控制数"))</f>
        <v/>
      </c>
      <c r="Q254" s="8"/>
      <c r="R254" s="8"/>
      <c r="S254" s="8"/>
      <c r="T254" s="8" t="e">
        <f t="shared" si="5"/>
        <v>#REF!</v>
      </c>
      <c r="U254" s="8" t="e">
        <f>#REF!</f>
        <v>#REF!</v>
      </c>
      <c r="V254" s="8" t="e">
        <f>#REF!</f>
        <v>#REF!</v>
      </c>
    </row>
    <row r="255" ht="20.1" customHeight="1" spans="1:22">
      <c r="A255" s="115" t="s">
        <v>284</v>
      </c>
      <c r="B255" s="388" t="s">
        <v>284</v>
      </c>
      <c r="C255" s="388" t="s">
        <v>284</v>
      </c>
      <c r="D255" s="8" t="e">
        <f>#REF!</f>
        <v>#REF!</v>
      </c>
      <c r="E255" s="8" t="e">
        <f>IF(#REF!=0,"",#REF!)</f>
        <v>#REF!</v>
      </c>
      <c r="F255" s="8" t="e">
        <f>IF(#REF!=0,"",#REF!)</f>
        <v>#REF!</v>
      </c>
      <c r="G255" s="8" t="e">
        <f>#REF!</f>
        <v>#REF!</v>
      </c>
      <c r="H255" s="8" t="e">
        <f>#REF!</f>
        <v>#REF!</v>
      </c>
      <c r="I255" s="8" t="e">
        <f>IF(#REF!=0,"",#REF!)</f>
        <v>#REF!</v>
      </c>
      <c r="J255" s="8" t="e">
        <f>IF(I255&lt;&gt;"",#REF!,IF(#REF!=0,"",#REF!))</f>
        <v>#REF!</v>
      </c>
      <c r="K255" s="8" t="e">
        <f>IF(I255&lt;&gt;"",#REF!,IF(#REF!=0,"",#REF!))</f>
        <v>#REF!</v>
      </c>
      <c r="L255" s="8" t="e">
        <f>IF(#REF!=0,"",#REF!)</f>
        <v>#REF!</v>
      </c>
      <c r="M255" s="8" t="e">
        <f>IF(L255&lt;&gt;"",#REF!,IF(#REF!=0,"",#REF!))</f>
        <v>#REF!</v>
      </c>
      <c r="N255" s="8" t="e">
        <f>IF(L255&lt;&gt;"",#REF!,IF(#REF!=0,"",#REF!))</f>
        <v>#REF!</v>
      </c>
      <c r="O255" s="8" t="str">
        <f>IF(SUMIFS(待上编!P:P,待上编!D:D,C255)=0,"",SUMIFS(待上编!P:P,待上编!D:D,C255))</f>
        <v/>
      </c>
      <c r="P255" s="8" t="str">
        <f>IF(SUMIFS(待上编!P:P,待上编!D:D,B255,待上编!J:J,"工勤控制数")=0,"",SUMIFS(待上编!P:P,待上编!D:D,B255,待上编!J:J,"工勤控制数"))</f>
        <v/>
      </c>
      <c r="Q255" s="8"/>
      <c r="R255" s="8"/>
      <c r="S255" s="8">
        <f>Q255-R255</f>
        <v>0</v>
      </c>
      <c r="T255" s="8" t="e">
        <f t="shared" si="5"/>
        <v>#REF!</v>
      </c>
      <c r="U255" s="8" t="e">
        <f>#REF!</f>
        <v>#REF!</v>
      </c>
      <c r="V255" s="8" t="e">
        <f>#REF!</f>
        <v>#REF!</v>
      </c>
    </row>
    <row r="256" ht="20.1" customHeight="1" spans="1:22">
      <c r="A256" s="115" t="s">
        <v>284</v>
      </c>
      <c r="B256" s="115"/>
      <c r="C256" s="388" t="s">
        <v>285</v>
      </c>
      <c r="D256" s="8" t="e">
        <f>#REF!</f>
        <v>#REF!</v>
      </c>
      <c r="E256" s="8" t="e">
        <f>IF(#REF!=0,"",#REF!)</f>
        <v>#REF!</v>
      </c>
      <c r="F256" s="8" t="e">
        <f>IF(#REF!=0,"",#REF!)</f>
        <v>#REF!</v>
      </c>
      <c r="G256" s="8" t="e">
        <f>#REF!</f>
        <v>#REF!</v>
      </c>
      <c r="H256" s="8" t="e">
        <f>#REF!</f>
        <v>#REF!</v>
      </c>
      <c r="I256" s="8" t="e">
        <f>IF(#REF!=0,"",#REF!)</f>
        <v>#REF!</v>
      </c>
      <c r="J256" s="8" t="e">
        <f>IF(I256&lt;&gt;"",#REF!,IF(#REF!=0,"",#REF!))</f>
        <v>#REF!</v>
      </c>
      <c r="K256" s="8" t="e">
        <f>IF(I256&lt;&gt;"",#REF!,IF(#REF!=0,"",#REF!))</f>
        <v>#REF!</v>
      </c>
      <c r="L256" s="8" t="e">
        <f>IF(#REF!=0,"",#REF!)</f>
        <v>#REF!</v>
      </c>
      <c r="M256" s="8" t="e">
        <f>IF(L256&lt;&gt;"",#REF!,IF(#REF!=0,"",#REF!))</f>
        <v>#REF!</v>
      </c>
      <c r="N256" s="8" t="e">
        <f>IF(L256&lt;&gt;"",#REF!,IF(#REF!=0,"",#REF!))</f>
        <v>#REF!</v>
      </c>
      <c r="O256" s="8" t="str">
        <f>IF(SUMIFS(待上编!P:P,待上编!D:D,C256)=0,"",SUMIFS(待上编!P:P,待上编!D:D,C256))</f>
        <v/>
      </c>
      <c r="P256" s="8" t="str">
        <f>IF(SUMIFS(待上编!P:P,待上编!D:D,B256,待上编!J:J,"工勤控制数")=0,"",SUMIFS(待上编!P:P,待上编!D:D,B256,待上编!J:J,"工勤控制数"))</f>
        <v/>
      </c>
      <c r="Q256" s="8"/>
      <c r="R256" s="8"/>
      <c r="S256" s="8">
        <f>Q256-R256</f>
        <v>0</v>
      </c>
      <c r="T256" s="8" t="e">
        <f t="shared" si="5"/>
        <v>#REF!</v>
      </c>
      <c r="U256" s="8" t="e">
        <f>#REF!</f>
        <v>#REF!</v>
      </c>
      <c r="V256" s="8" t="e">
        <f>#REF!</f>
        <v>#REF!</v>
      </c>
    </row>
    <row r="257" ht="20.1" customHeight="1" spans="1:22">
      <c r="A257" s="115" t="s">
        <v>284</v>
      </c>
      <c r="B257" s="115"/>
      <c r="C257" s="388" t="s">
        <v>286</v>
      </c>
      <c r="D257" s="8" t="e">
        <f>#REF!</f>
        <v>#REF!</v>
      </c>
      <c r="E257" s="8" t="e">
        <f>IF(#REF!=0,"",#REF!)</f>
        <v>#REF!</v>
      </c>
      <c r="F257" s="8" t="e">
        <f>IF(#REF!=0,"",#REF!)</f>
        <v>#REF!</v>
      </c>
      <c r="G257" s="8" t="e">
        <f>#REF!</f>
        <v>#REF!</v>
      </c>
      <c r="H257" s="8" t="e">
        <f>#REF!</f>
        <v>#REF!</v>
      </c>
      <c r="I257" s="8" t="e">
        <f>IF(#REF!=0,"",#REF!)</f>
        <v>#REF!</v>
      </c>
      <c r="J257" s="8" t="e">
        <f>IF(I257&lt;&gt;"",#REF!,IF(#REF!=0,"",#REF!))</f>
        <v>#REF!</v>
      </c>
      <c r="K257" s="8" t="e">
        <f>IF(I257&lt;&gt;"",#REF!,IF(#REF!=0,"",#REF!))</f>
        <v>#REF!</v>
      </c>
      <c r="L257" s="8" t="e">
        <f>IF(#REF!=0,"",#REF!)</f>
        <v>#REF!</v>
      </c>
      <c r="M257" s="8" t="e">
        <f>IF(L257&lt;&gt;"",#REF!,IF(#REF!=0,"",#REF!))</f>
        <v>#REF!</v>
      </c>
      <c r="N257" s="8" t="e">
        <f>IF(L257&lt;&gt;"",#REF!,IF(#REF!=0,"",#REF!))</f>
        <v>#REF!</v>
      </c>
      <c r="O257" s="8" t="str">
        <f>IF(SUMIFS(待上编!P:P,待上编!D:D,C257)=0,"",SUMIFS(待上编!P:P,待上编!D:D,C257))</f>
        <v/>
      </c>
      <c r="P257" s="8" t="str">
        <f>IF(SUMIFS(待上编!P:P,待上编!D:D,B257,待上编!J:J,"工勤控制数")=0,"",SUMIFS(待上编!P:P,待上编!D:D,B257,待上编!J:J,"工勤控制数"))</f>
        <v/>
      </c>
      <c r="Q257" s="8"/>
      <c r="R257" s="8"/>
      <c r="S257" s="8"/>
      <c r="T257" s="8" t="e">
        <f t="shared" si="5"/>
        <v>#REF!</v>
      </c>
      <c r="U257" s="8" t="e">
        <f>#REF!</f>
        <v>#REF!</v>
      </c>
      <c r="V257" s="8" t="e">
        <f>#REF!</f>
        <v>#REF!</v>
      </c>
    </row>
    <row r="258" ht="20.1" customHeight="1" spans="1:23">
      <c r="A258" s="115" t="s">
        <v>287</v>
      </c>
      <c r="B258" s="388" t="s">
        <v>287</v>
      </c>
      <c r="C258" s="388" t="s">
        <v>287</v>
      </c>
      <c r="D258" s="8" t="e">
        <f>#REF!</f>
        <v>#REF!</v>
      </c>
      <c r="E258" s="8" t="e">
        <f>IF(#REF!=0,"",#REF!)</f>
        <v>#REF!</v>
      </c>
      <c r="F258" s="8" t="e">
        <f>IF(#REF!=0,"",#REF!)</f>
        <v>#REF!</v>
      </c>
      <c r="G258" s="8" t="e">
        <f>#REF!</f>
        <v>#REF!</v>
      </c>
      <c r="H258" s="8" t="e">
        <f>#REF!</f>
        <v>#REF!</v>
      </c>
      <c r="I258" s="8" t="e">
        <f>IF(#REF!=0,"",#REF!)</f>
        <v>#REF!</v>
      </c>
      <c r="J258" s="8" t="e">
        <f>IF(I258&lt;&gt;"",#REF!,IF(#REF!=0,"",#REF!))</f>
        <v>#REF!</v>
      </c>
      <c r="K258" s="8" t="e">
        <f>IF(I258&lt;&gt;"",#REF!,IF(#REF!=0,"",#REF!))</f>
        <v>#REF!</v>
      </c>
      <c r="L258" s="8" t="e">
        <f>IF(#REF!=0,"",#REF!)</f>
        <v>#REF!</v>
      </c>
      <c r="M258" s="8" t="e">
        <f>IF(L258&lt;&gt;"",#REF!,IF(#REF!=0,"",#REF!))</f>
        <v>#REF!</v>
      </c>
      <c r="N258" s="8" t="e">
        <f>IF(L258&lt;&gt;"",#REF!,IF(#REF!=0,"",#REF!))</f>
        <v>#REF!</v>
      </c>
      <c r="O258" s="8" t="str">
        <f>IF(SUMIFS(待上编!P:P,待上编!D:D,C258)=0,"",SUMIFS(待上编!P:P,待上编!D:D,C258))</f>
        <v/>
      </c>
      <c r="P258" s="8" t="str">
        <f>IF(SUMIFS(待上编!P:P,待上编!D:D,B258,待上编!J:J,"工勤控制数")=0,"",SUMIFS(待上编!P:P,待上编!D:D,B258,待上编!J:J,"工勤控制数"))</f>
        <v/>
      </c>
      <c r="Q258" s="8">
        <v>8</v>
      </c>
      <c r="R258" s="8">
        <v>6</v>
      </c>
      <c r="S258" s="8">
        <f>Q258-R258</f>
        <v>2</v>
      </c>
      <c r="T258" s="8" t="e">
        <f t="shared" si="5"/>
        <v>#REF!</v>
      </c>
      <c r="U258" s="8" t="e">
        <f>#REF!</f>
        <v>#REF!</v>
      </c>
      <c r="V258" s="8" t="e">
        <f>#REF!</f>
        <v>#REF!</v>
      </c>
      <c r="W258" t="s">
        <v>288</v>
      </c>
    </row>
    <row r="259" ht="20.1" customHeight="1" spans="1:22">
      <c r="A259" s="115" t="s">
        <v>287</v>
      </c>
      <c r="B259" s="115"/>
      <c r="C259" s="388" t="s">
        <v>289</v>
      </c>
      <c r="D259" s="8" t="e">
        <f>#REF!</f>
        <v>#REF!</v>
      </c>
      <c r="E259" s="8" t="e">
        <f>IF(#REF!=0,"",#REF!)</f>
        <v>#REF!</v>
      </c>
      <c r="F259" s="8" t="e">
        <f>IF(#REF!=0,"",#REF!)</f>
        <v>#REF!</v>
      </c>
      <c r="G259" s="8" t="e">
        <f>#REF!</f>
        <v>#REF!</v>
      </c>
      <c r="H259" s="8" t="e">
        <f>#REF!</f>
        <v>#REF!</v>
      </c>
      <c r="I259" s="8" t="e">
        <f>IF(#REF!=0,"",#REF!)</f>
        <v>#REF!</v>
      </c>
      <c r="J259" s="8" t="e">
        <f>IF(I259&lt;&gt;"",#REF!,IF(#REF!=0,"",#REF!))</f>
        <v>#REF!</v>
      </c>
      <c r="K259" s="8" t="e">
        <f>IF(I259&lt;&gt;"",#REF!,IF(#REF!=0,"",#REF!))</f>
        <v>#REF!</v>
      </c>
      <c r="L259" s="8" t="e">
        <f>IF(#REF!=0,"",#REF!)</f>
        <v>#REF!</v>
      </c>
      <c r="M259" s="8" t="e">
        <f>IF(L259&lt;&gt;"",#REF!,IF(#REF!=0,"",#REF!))</f>
        <v>#REF!</v>
      </c>
      <c r="N259" s="8" t="e">
        <f>IF(L259&lt;&gt;"",#REF!,IF(#REF!=0,"",#REF!))</f>
        <v>#REF!</v>
      </c>
      <c r="O259" s="8">
        <f>IF(SUMIFS(待上编!P:P,待上编!D:D,C259)=0,"",SUMIFS(待上编!P:P,待上编!D:D,C259))</f>
        <v>1</v>
      </c>
      <c r="P259" s="8" t="str">
        <f>IF(SUMIFS(待上编!P:P,待上编!D:D,B259,待上编!J:J,"工勤控制数")=0,"",SUMIFS(待上编!P:P,待上编!D:D,B259,待上编!J:J,"工勤控制数"))</f>
        <v/>
      </c>
      <c r="Q259" s="8">
        <v>3</v>
      </c>
      <c r="R259" s="8">
        <v>3</v>
      </c>
      <c r="S259" s="8">
        <f>Q259-R259</f>
        <v>0</v>
      </c>
      <c r="T259" s="8" t="e">
        <f t="shared" si="5"/>
        <v>#REF!</v>
      </c>
      <c r="U259" s="8" t="e">
        <f>#REF!</f>
        <v>#REF!</v>
      </c>
      <c r="V259" s="8" t="e">
        <f>#REF!</f>
        <v>#REF!</v>
      </c>
    </row>
    <row r="260" ht="20.1" customHeight="1" spans="1:22">
      <c r="A260" s="115" t="s">
        <v>287</v>
      </c>
      <c r="B260" s="115"/>
      <c r="C260" s="388" t="s">
        <v>290</v>
      </c>
      <c r="D260" s="8" t="e">
        <f>#REF!</f>
        <v>#REF!</v>
      </c>
      <c r="E260" s="8" t="e">
        <f>IF(#REF!=0,"",#REF!)</f>
        <v>#REF!</v>
      </c>
      <c r="F260" s="8" t="e">
        <f>IF(#REF!=0,"",#REF!)</f>
        <v>#REF!</v>
      </c>
      <c r="G260" s="8" t="e">
        <f>#REF!</f>
        <v>#REF!</v>
      </c>
      <c r="H260" s="8" t="e">
        <f>#REF!</f>
        <v>#REF!</v>
      </c>
      <c r="I260" s="8" t="e">
        <f>IF(#REF!=0,"",#REF!)</f>
        <v>#REF!</v>
      </c>
      <c r="J260" s="8" t="e">
        <f>IF(I260&lt;&gt;"",#REF!,IF(#REF!=0,"",#REF!))</f>
        <v>#REF!</v>
      </c>
      <c r="K260" s="8" t="e">
        <f>IF(I260&lt;&gt;"",#REF!,IF(#REF!=0,"",#REF!))</f>
        <v>#REF!</v>
      </c>
      <c r="L260" s="8" t="e">
        <f>IF(#REF!=0,"",#REF!)</f>
        <v>#REF!</v>
      </c>
      <c r="M260" s="8" t="e">
        <f>IF(L260&lt;&gt;"",#REF!,IF(#REF!=0,"",#REF!))</f>
        <v>#REF!</v>
      </c>
      <c r="N260" s="8" t="e">
        <f>IF(L260&lt;&gt;"",#REF!,IF(#REF!=0,"",#REF!))</f>
        <v>#REF!</v>
      </c>
      <c r="O260" s="8" t="str">
        <f>IF(SUMIFS(待上编!P:P,待上编!D:D,C260)=0,"",SUMIFS(待上编!P:P,待上编!D:D,C260))</f>
        <v/>
      </c>
      <c r="P260" s="8" t="str">
        <f>IF(SUMIFS(待上编!P:P,待上编!D:D,B260,待上编!J:J,"工勤控制数")=0,"",SUMIFS(待上编!P:P,待上编!D:D,B260,待上编!J:J,"工勤控制数"))</f>
        <v/>
      </c>
      <c r="Q260" s="8"/>
      <c r="R260" s="8"/>
      <c r="S260" s="8"/>
      <c r="T260" s="8" t="e">
        <f t="shared" si="5"/>
        <v>#REF!</v>
      </c>
      <c r="U260" s="8" t="e">
        <f>#REF!</f>
        <v>#REF!</v>
      </c>
      <c r="V260" s="8" t="e">
        <f>#REF!</f>
        <v>#REF!</v>
      </c>
    </row>
    <row r="261" ht="20.1" customHeight="1" spans="1:22">
      <c r="A261" s="115" t="s">
        <v>291</v>
      </c>
      <c r="B261" s="388" t="s">
        <v>291</v>
      </c>
      <c r="C261" s="388" t="s">
        <v>291</v>
      </c>
      <c r="D261" s="8" t="e">
        <f>#REF!</f>
        <v>#REF!</v>
      </c>
      <c r="E261" s="8" t="e">
        <f>IF(#REF!=0,"",#REF!)</f>
        <v>#REF!</v>
      </c>
      <c r="F261" s="8" t="e">
        <f>IF(#REF!=0,"",#REF!)</f>
        <v>#REF!</v>
      </c>
      <c r="G261" s="8" t="e">
        <f>#REF!</f>
        <v>#REF!</v>
      </c>
      <c r="H261" s="8" t="e">
        <f>#REF!</f>
        <v>#REF!</v>
      </c>
      <c r="I261" s="8" t="e">
        <f>IF(#REF!=0,"",#REF!)</f>
        <v>#REF!</v>
      </c>
      <c r="J261" s="8" t="e">
        <f>IF(I261&lt;&gt;"",#REF!,IF(#REF!=0,"",#REF!))</f>
        <v>#REF!</v>
      </c>
      <c r="K261" s="8" t="e">
        <f>IF(I261&lt;&gt;"",#REF!,IF(#REF!=0,"",#REF!))</f>
        <v>#REF!</v>
      </c>
      <c r="L261" s="8" t="e">
        <f>IF(#REF!=0,"",#REF!)</f>
        <v>#REF!</v>
      </c>
      <c r="M261" s="8" t="e">
        <f>IF(L261&lt;&gt;"",#REF!,IF(#REF!=0,"",#REF!))</f>
        <v>#REF!</v>
      </c>
      <c r="N261" s="8" t="e">
        <f>IF(L261&lt;&gt;"",#REF!,IF(#REF!=0,"",#REF!))</f>
        <v>#REF!</v>
      </c>
      <c r="O261" s="8" t="str">
        <f>IF(SUMIFS(待上编!P:P,待上编!D:D,C261)=0,"",SUMIFS(待上编!P:P,待上编!D:D,C261))</f>
        <v/>
      </c>
      <c r="P261" s="8" t="str">
        <f>IF(SUMIFS(待上编!P:P,待上编!D:D,B261,待上编!J:J,"工勤控制数")=0,"",SUMIFS(待上编!P:P,待上编!D:D,B261,待上编!J:J,"工勤控制数"))</f>
        <v/>
      </c>
      <c r="Q261" s="8">
        <v>7</v>
      </c>
      <c r="R261" s="8">
        <v>7</v>
      </c>
      <c r="S261" s="8">
        <f>Q261-R261</f>
        <v>0</v>
      </c>
      <c r="T261" s="8" t="e">
        <f t="shared" si="5"/>
        <v>#REF!</v>
      </c>
      <c r="U261" s="8" t="e">
        <f>#REF!</f>
        <v>#REF!</v>
      </c>
      <c r="V261" s="8" t="e">
        <f>#REF!</f>
        <v>#REF!</v>
      </c>
    </row>
    <row r="262" ht="20.1" customHeight="1" spans="1:22">
      <c r="A262" s="115" t="s">
        <v>291</v>
      </c>
      <c r="B262" s="115"/>
      <c r="C262" s="388" t="s">
        <v>292</v>
      </c>
      <c r="D262" s="8" t="e">
        <f>#REF!</f>
        <v>#REF!</v>
      </c>
      <c r="E262" s="8" t="e">
        <f>IF(#REF!=0,"",#REF!)</f>
        <v>#REF!</v>
      </c>
      <c r="F262" s="8" t="e">
        <f>IF(#REF!=0,"",#REF!)</f>
        <v>#REF!</v>
      </c>
      <c r="G262" s="8" t="e">
        <f>#REF!</f>
        <v>#REF!</v>
      </c>
      <c r="H262" s="8" t="e">
        <f>#REF!</f>
        <v>#REF!</v>
      </c>
      <c r="I262" s="8" t="e">
        <f>IF(#REF!=0,"",#REF!)</f>
        <v>#REF!</v>
      </c>
      <c r="J262" s="8" t="e">
        <f>IF(I262&lt;&gt;"",#REF!,IF(#REF!=0,"",#REF!))</f>
        <v>#REF!</v>
      </c>
      <c r="K262" s="8" t="e">
        <f>IF(I262&lt;&gt;"",#REF!,IF(#REF!=0,"",#REF!))</f>
        <v>#REF!</v>
      </c>
      <c r="L262" s="8" t="e">
        <f>IF(#REF!=0,"",#REF!)</f>
        <v>#REF!</v>
      </c>
      <c r="M262" s="8" t="e">
        <f>IF(L262&lt;&gt;"",#REF!,IF(#REF!=0,"",#REF!))</f>
        <v>#REF!</v>
      </c>
      <c r="N262" s="8" t="e">
        <f>IF(L262&lt;&gt;"",#REF!,IF(#REF!=0,"",#REF!))</f>
        <v>#REF!</v>
      </c>
      <c r="O262" s="8" t="str">
        <f>IF(SUMIFS(待上编!P:P,待上编!D:D,C262)=0,"",SUMIFS(待上编!P:P,待上编!D:D,C262))</f>
        <v/>
      </c>
      <c r="P262" s="8" t="str">
        <f>IF(SUMIFS(待上编!P:P,待上编!D:D,B262,待上编!J:J,"工勤控制数")=0,"",SUMIFS(待上编!P:P,待上编!D:D,B262,待上编!J:J,"工勤控制数"))</f>
        <v/>
      </c>
      <c r="Q262" s="8"/>
      <c r="R262" s="8"/>
      <c r="S262" s="8"/>
      <c r="T262" s="8" t="e">
        <f t="shared" si="5"/>
        <v>#REF!</v>
      </c>
      <c r="U262" s="8" t="e">
        <f>#REF!</f>
        <v>#REF!</v>
      </c>
      <c r="V262" s="8" t="e">
        <f>#REF!</f>
        <v>#REF!</v>
      </c>
    </row>
    <row r="263" ht="20.1" customHeight="1" spans="1:22">
      <c r="A263" s="115" t="s">
        <v>291</v>
      </c>
      <c r="B263" s="115"/>
      <c r="C263" s="388" t="s">
        <v>293</v>
      </c>
      <c r="D263" s="8" t="e">
        <f>#REF!</f>
        <v>#REF!</v>
      </c>
      <c r="E263" s="8" t="e">
        <f>IF(#REF!=0,"",#REF!)</f>
        <v>#REF!</v>
      </c>
      <c r="F263" s="8" t="e">
        <f>IF(#REF!=0,"",#REF!)</f>
        <v>#REF!</v>
      </c>
      <c r="G263" s="8" t="e">
        <f>#REF!</f>
        <v>#REF!</v>
      </c>
      <c r="H263" s="8" t="e">
        <f>#REF!</f>
        <v>#REF!</v>
      </c>
      <c r="I263" s="8" t="e">
        <f>IF(#REF!=0,"",#REF!)</f>
        <v>#REF!</v>
      </c>
      <c r="J263" s="8" t="e">
        <f>IF(I263&lt;&gt;"",#REF!,IF(#REF!=0,"",#REF!))</f>
        <v>#REF!</v>
      </c>
      <c r="K263" s="8" t="e">
        <f>IF(I263&lt;&gt;"",#REF!,IF(#REF!=0,"",#REF!))</f>
        <v>#REF!</v>
      </c>
      <c r="L263" s="8" t="e">
        <f>IF(#REF!=0,"",#REF!)</f>
        <v>#REF!</v>
      </c>
      <c r="M263" s="8" t="e">
        <f>IF(L263&lt;&gt;"",#REF!,IF(#REF!=0,"",#REF!))</f>
        <v>#REF!</v>
      </c>
      <c r="N263" s="8" t="e">
        <f>IF(L263&lt;&gt;"",#REF!,IF(#REF!=0,"",#REF!))</f>
        <v>#REF!</v>
      </c>
      <c r="O263" s="8" t="str">
        <f>IF(SUMIFS(待上编!P:P,待上编!D:D,C263)=0,"",SUMIFS(待上编!P:P,待上编!D:D,C263))</f>
        <v/>
      </c>
      <c r="P263" s="8" t="str">
        <f>IF(SUMIFS(待上编!P:P,待上编!D:D,B263,待上编!J:J,"工勤控制数")=0,"",SUMIFS(待上编!P:P,待上编!D:D,B263,待上编!J:J,"工勤控制数"))</f>
        <v/>
      </c>
      <c r="Q263" s="8"/>
      <c r="R263" s="8"/>
      <c r="S263" s="8"/>
      <c r="T263" s="8" t="e">
        <f t="shared" ref="T263:T326" si="6">IF(S263&gt;=0,(IF(G263="",0,G263)-IF(H263="",0,H263)-IF(O263="",0,O263)-IF(S263="",0,S263)),(IF(G263="",0,G263)-IF(H263="",0,H263)-IF(O263="",0,O263)))</f>
        <v>#REF!</v>
      </c>
      <c r="U263" s="8" t="e">
        <f>#REF!</f>
        <v>#REF!</v>
      </c>
      <c r="V263" s="8" t="e">
        <f>#REF!</f>
        <v>#REF!</v>
      </c>
    </row>
    <row r="264" ht="20.1" customHeight="1" spans="1:22">
      <c r="A264" s="115" t="s">
        <v>291</v>
      </c>
      <c r="B264" s="115"/>
      <c r="C264" s="388" t="s">
        <v>294</v>
      </c>
      <c r="D264" s="8" t="e">
        <f>#REF!</f>
        <v>#REF!</v>
      </c>
      <c r="E264" s="8" t="e">
        <f>IF(#REF!=0,"",#REF!)</f>
        <v>#REF!</v>
      </c>
      <c r="F264" s="8" t="e">
        <f>IF(#REF!=0,"",#REF!)</f>
        <v>#REF!</v>
      </c>
      <c r="G264" s="8" t="e">
        <f>#REF!</f>
        <v>#REF!</v>
      </c>
      <c r="H264" s="8" t="e">
        <f>#REF!</f>
        <v>#REF!</v>
      </c>
      <c r="I264" s="8" t="e">
        <f>IF(#REF!=0,"",#REF!)</f>
        <v>#REF!</v>
      </c>
      <c r="J264" s="8" t="e">
        <f>IF(I264&lt;&gt;"",#REF!,IF(#REF!=0,"",#REF!))</f>
        <v>#REF!</v>
      </c>
      <c r="K264" s="8" t="e">
        <f>IF(I264&lt;&gt;"",#REF!,IF(#REF!=0,"",#REF!))</f>
        <v>#REF!</v>
      </c>
      <c r="L264" s="8" t="e">
        <f>IF(#REF!=0,"",#REF!)</f>
        <v>#REF!</v>
      </c>
      <c r="M264" s="8" t="e">
        <f>IF(L264&lt;&gt;"",#REF!,IF(#REF!=0,"",#REF!))</f>
        <v>#REF!</v>
      </c>
      <c r="N264" s="8" t="e">
        <f>IF(L264&lt;&gt;"",#REF!,IF(#REF!=0,"",#REF!))</f>
        <v>#REF!</v>
      </c>
      <c r="O264" s="8" t="str">
        <f>IF(SUMIFS(待上编!P:P,待上编!D:D,C264)=0,"",SUMIFS(待上编!P:P,待上编!D:D,C264))</f>
        <v/>
      </c>
      <c r="P264" s="8" t="str">
        <f>IF(SUMIFS(待上编!P:P,待上编!D:D,B264,待上编!J:J,"工勤控制数")=0,"",SUMIFS(待上编!P:P,待上编!D:D,B264,待上编!J:J,"工勤控制数"))</f>
        <v/>
      </c>
      <c r="Q264" s="8"/>
      <c r="R264" s="8"/>
      <c r="S264" s="8"/>
      <c r="T264" s="8" t="e">
        <f t="shared" si="6"/>
        <v>#REF!</v>
      </c>
      <c r="U264" s="8" t="e">
        <f>#REF!</f>
        <v>#REF!</v>
      </c>
      <c r="V264" s="8" t="e">
        <f>#REF!</f>
        <v>#REF!</v>
      </c>
    </row>
    <row r="265" ht="20.1" customHeight="1" spans="1:22">
      <c r="A265" s="115" t="s">
        <v>295</v>
      </c>
      <c r="B265" s="388" t="s">
        <v>295</v>
      </c>
      <c r="C265" s="388" t="s">
        <v>295</v>
      </c>
      <c r="D265" s="8" t="e">
        <f>#REF!</f>
        <v>#REF!</v>
      </c>
      <c r="E265" s="8" t="e">
        <f>IF(#REF!=0,"",#REF!)</f>
        <v>#REF!</v>
      </c>
      <c r="F265" s="8" t="e">
        <f>IF(#REF!=0,"",#REF!)</f>
        <v>#REF!</v>
      </c>
      <c r="G265" s="8" t="e">
        <f>#REF!</f>
        <v>#REF!</v>
      </c>
      <c r="H265" s="8" t="e">
        <f>#REF!</f>
        <v>#REF!</v>
      </c>
      <c r="I265" s="8" t="e">
        <f>IF(#REF!=0,"",#REF!)</f>
        <v>#REF!</v>
      </c>
      <c r="J265" s="8" t="e">
        <f>IF(I265&lt;&gt;"",#REF!,IF(#REF!=0,"",#REF!))</f>
        <v>#REF!</v>
      </c>
      <c r="K265" s="8" t="e">
        <f>IF(I265&lt;&gt;"",#REF!,IF(#REF!=0,"",#REF!))</f>
        <v>#REF!</v>
      </c>
      <c r="L265" s="8" t="e">
        <f>IF(#REF!=0,"",#REF!)</f>
        <v>#REF!</v>
      </c>
      <c r="M265" s="8" t="e">
        <f>IF(L265&lt;&gt;"",#REF!,IF(#REF!=0,"",#REF!))</f>
        <v>#REF!</v>
      </c>
      <c r="N265" s="8" t="e">
        <f>IF(L265&lt;&gt;"",#REF!,IF(#REF!=0,"",#REF!))</f>
        <v>#REF!</v>
      </c>
      <c r="O265" s="8" t="str">
        <f>IF(SUMIFS(待上编!P:P,待上编!D:D,C265)=0,"",SUMIFS(待上编!P:P,待上编!D:D,C265))</f>
        <v/>
      </c>
      <c r="P265" s="8" t="str">
        <f>IF(SUMIFS(待上编!P:P,待上编!D:D,B265,待上编!J:J,"工勤控制数")=0,"",SUMIFS(待上编!P:P,待上编!D:D,B265,待上编!J:J,"工勤控制数"))</f>
        <v/>
      </c>
      <c r="Q265" s="8">
        <v>7</v>
      </c>
      <c r="R265" s="8">
        <v>7</v>
      </c>
      <c r="S265" s="8">
        <f t="shared" ref="S265:S326" si="7">Q265-R265</f>
        <v>0</v>
      </c>
      <c r="T265" s="8" t="e">
        <f t="shared" si="6"/>
        <v>#REF!</v>
      </c>
      <c r="U265" s="8" t="e">
        <f>#REF!</f>
        <v>#REF!</v>
      </c>
      <c r="V265" s="8" t="e">
        <f>#REF!</f>
        <v>#REF!</v>
      </c>
    </row>
    <row r="266" ht="20.1" customHeight="1" spans="1:22">
      <c r="A266" s="115"/>
      <c r="B266" s="115"/>
      <c r="C266" s="388" t="s">
        <v>296</v>
      </c>
      <c r="D266" s="8" t="e">
        <f>#REF!</f>
        <v>#REF!</v>
      </c>
      <c r="E266" s="8" t="e">
        <f>IF(#REF!=0,"",#REF!)</f>
        <v>#REF!</v>
      </c>
      <c r="F266" s="8" t="e">
        <f>IF(#REF!=0,"",#REF!)</f>
        <v>#REF!</v>
      </c>
      <c r="G266" s="8" t="e">
        <f>#REF!</f>
        <v>#REF!</v>
      </c>
      <c r="H266" s="8" t="e">
        <f>#REF!</f>
        <v>#REF!</v>
      </c>
      <c r="I266" s="8" t="e">
        <f>IF(#REF!=0,"",#REF!)</f>
        <v>#REF!</v>
      </c>
      <c r="J266" s="8" t="e">
        <f>IF(I266&lt;&gt;"",#REF!,IF(#REF!=0,"",#REF!))</f>
        <v>#REF!</v>
      </c>
      <c r="K266" s="8" t="e">
        <f>IF(I266&lt;&gt;"",#REF!,IF(#REF!=0,"",#REF!))</f>
        <v>#REF!</v>
      </c>
      <c r="L266" s="8" t="e">
        <f>IF(#REF!=0,"",#REF!)</f>
        <v>#REF!</v>
      </c>
      <c r="M266" s="8" t="e">
        <f>IF(L266&lt;&gt;"",#REF!,IF(#REF!=0,"",#REF!))</f>
        <v>#REF!</v>
      </c>
      <c r="N266" s="8" t="e">
        <f>IF(L266&lt;&gt;"",#REF!,IF(#REF!=0,"",#REF!))</f>
        <v>#REF!</v>
      </c>
      <c r="O266" s="8" t="str">
        <f>IF(SUMIFS(待上编!P:P,待上编!D:D,C266)=0,"",SUMIFS(待上编!P:P,待上编!D:D,C266))</f>
        <v/>
      </c>
      <c r="P266" s="8" t="str">
        <f>IF(SUMIFS(待上编!P:P,待上编!D:D,B266,待上编!J:J,"工勤控制数")=0,"",SUMIFS(待上编!P:P,待上编!D:D,B266,待上编!J:J,"工勤控制数"))</f>
        <v/>
      </c>
      <c r="Q266" s="8"/>
      <c r="R266" s="8"/>
      <c r="S266" s="8"/>
      <c r="T266" s="8" t="e">
        <f t="shared" si="6"/>
        <v>#REF!</v>
      </c>
      <c r="U266" s="8" t="e">
        <f>#REF!</f>
        <v>#REF!</v>
      </c>
      <c r="V266" s="8" t="e">
        <f>#REF!</f>
        <v>#REF!</v>
      </c>
    </row>
    <row r="267" ht="20.1" customHeight="1" spans="1:22">
      <c r="A267" s="115"/>
      <c r="B267" s="115"/>
      <c r="C267" s="388" t="s">
        <v>297</v>
      </c>
      <c r="D267" s="8" t="e">
        <f>#REF!</f>
        <v>#REF!</v>
      </c>
      <c r="E267" s="8" t="e">
        <f>IF(#REF!=0,"",#REF!)</f>
        <v>#REF!</v>
      </c>
      <c r="F267" s="8" t="e">
        <f>IF(#REF!=0,"",#REF!)</f>
        <v>#REF!</v>
      </c>
      <c r="G267" s="8" t="e">
        <f>#REF!</f>
        <v>#REF!</v>
      </c>
      <c r="H267" s="8" t="e">
        <f>#REF!</f>
        <v>#REF!</v>
      </c>
      <c r="I267" s="8" t="e">
        <f>IF(#REF!=0,"",#REF!)</f>
        <v>#REF!</v>
      </c>
      <c r="J267" s="8" t="e">
        <f>IF(I267&lt;&gt;"",#REF!,IF(#REF!=0,"",#REF!))</f>
        <v>#REF!</v>
      </c>
      <c r="K267" s="8" t="e">
        <f>IF(I267&lt;&gt;"",#REF!,IF(#REF!=0,"",#REF!))</f>
        <v>#REF!</v>
      </c>
      <c r="L267" s="8" t="e">
        <f>IF(#REF!=0,"",#REF!)</f>
        <v>#REF!</v>
      </c>
      <c r="M267" s="8" t="e">
        <f>IF(L267&lt;&gt;"",#REF!,IF(#REF!=0,"",#REF!))</f>
        <v>#REF!</v>
      </c>
      <c r="N267" s="8" t="e">
        <f>IF(L267&lt;&gt;"",#REF!,IF(#REF!=0,"",#REF!))</f>
        <v>#REF!</v>
      </c>
      <c r="O267" s="8" t="str">
        <f>IF(SUMIFS(待上编!P:P,待上编!D:D,C267)=0,"",SUMIFS(待上编!P:P,待上编!D:D,C267))</f>
        <v/>
      </c>
      <c r="P267" s="8" t="str">
        <f>IF(SUMIFS(待上编!P:P,待上编!D:D,B267,待上编!J:J,"工勤控制数")=0,"",SUMIFS(待上编!P:P,待上编!D:D,B267,待上编!J:J,"工勤控制数"))</f>
        <v/>
      </c>
      <c r="Q267" s="8"/>
      <c r="R267" s="8"/>
      <c r="S267" s="8"/>
      <c r="T267" s="8" t="e">
        <f t="shared" si="6"/>
        <v>#REF!</v>
      </c>
      <c r="U267" s="8" t="e">
        <f>#REF!</f>
        <v>#REF!</v>
      </c>
      <c r="V267" s="8" t="e">
        <f>#REF!</f>
        <v>#REF!</v>
      </c>
    </row>
    <row r="268" ht="20.1" customHeight="1" spans="1:22">
      <c r="A268" s="115"/>
      <c r="B268" s="115"/>
      <c r="C268" s="388" t="s">
        <v>298</v>
      </c>
      <c r="D268" s="8" t="e">
        <f>#REF!</f>
        <v>#REF!</v>
      </c>
      <c r="E268" s="8" t="e">
        <f>IF(#REF!=0,"",#REF!)</f>
        <v>#REF!</v>
      </c>
      <c r="F268" s="8" t="e">
        <f>IF(#REF!=0,"",#REF!)</f>
        <v>#REF!</v>
      </c>
      <c r="G268" s="8" t="e">
        <f>#REF!</f>
        <v>#REF!</v>
      </c>
      <c r="H268" s="8" t="e">
        <f>#REF!</f>
        <v>#REF!</v>
      </c>
      <c r="I268" s="8"/>
      <c r="J268" s="8"/>
      <c r="K268" s="8"/>
      <c r="L268" s="8"/>
      <c r="M268" s="8" t="e">
        <f>IF(L268&lt;&gt;"",#REF!,IF(#REF!=0,"",#REF!))</f>
        <v>#REF!</v>
      </c>
      <c r="N268" s="8" t="e">
        <f>IF(L268&lt;&gt;"",#REF!,IF(#REF!=0,"",#REF!))</f>
        <v>#REF!</v>
      </c>
      <c r="O268" s="8" t="str">
        <f>IF(SUMIFS(待上编!P:P,待上编!D:D,C268)=0,"",SUMIFS(待上编!P:P,待上编!D:D,C268))</f>
        <v/>
      </c>
      <c r="P268" s="8" t="str">
        <f>IF(SUMIFS(待上编!P:P,待上编!D:D,B268,待上编!J:J,"工勤控制数")=0,"",SUMIFS(待上编!P:P,待上编!D:D,B268,待上编!J:J,"工勤控制数"))</f>
        <v/>
      </c>
      <c r="Q268" s="8">
        <v>1</v>
      </c>
      <c r="R268" s="8">
        <v>0</v>
      </c>
      <c r="S268" s="8">
        <f t="shared" si="7"/>
        <v>1</v>
      </c>
      <c r="T268" s="8" t="e">
        <f t="shared" si="6"/>
        <v>#REF!</v>
      </c>
      <c r="U268" s="8" t="e">
        <f>#REF!</f>
        <v>#REF!</v>
      </c>
      <c r="V268" s="8" t="e">
        <f>#REF!</f>
        <v>#REF!</v>
      </c>
    </row>
    <row r="269" ht="20.1" customHeight="1" spans="1:22">
      <c r="A269" s="115" t="s">
        <v>299</v>
      </c>
      <c r="B269" s="388" t="s">
        <v>299</v>
      </c>
      <c r="C269" s="388" t="s">
        <v>299</v>
      </c>
      <c r="D269" s="8" t="e">
        <f>#REF!</f>
        <v>#REF!</v>
      </c>
      <c r="E269" s="8" t="e">
        <f>IF(#REF!=0,"",#REF!)</f>
        <v>#REF!</v>
      </c>
      <c r="F269" s="8" t="e">
        <f>IF(#REF!=0,"",#REF!)</f>
        <v>#REF!</v>
      </c>
      <c r="G269" s="8" t="e">
        <f>#REF!</f>
        <v>#REF!</v>
      </c>
      <c r="H269" s="8" t="e">
        <f>#REF!</f>
        <v>#REF!</v>
      </c>
      <c r="I269" s="8" t="e">
        <f>IF(#REF!=0,"",#REF!)</f>
        <v>#REF!</v>
      </c>
      <c r="J269" s="8" t="e">
        <f>IF(I269&lt;&gt;"",#REF!,IF(#REF!=0,"",#REF!))</f>
        <v>#REF!</v>
      </c>
      <c r="K269" s="8" t="e">
        <f>IF(I269&lt;&gt;"",#REF!,IF(#REF!=0,"",#REF!))</f>
        <v>#REF!</v>
      </c>
      <c r="L269" s="8" t="e">
        <f>IF(#REF!=0,"",#REF!)</f>
        <v>#REF!</v>
      </c>
      <c r="M269" s="8" t="e">
        <f>IF(L269&lt;&gt;"",#REF!,IF(#REF!=0,"",#REF!))</f>
        <v>#REF!</v>
      </c>
      <c r="N269" s="8" t="e">
        <f>IF(L269&lt;&gt;"",#REF!,IF(#REF!=0,"",#REF!))</f>
        <v>#REF!</v>
      </c>
      <c r="O269" s="8" t="str">
        <f>IF(SUMIFS(待上编!P:P,待上编!D:D,C269)=0,"",SUMIFS(待上编!P:P,待上编!D:D,C269))</f>
        <v/>
      </c>
      <c r="P269" s="8" t="str">
        <f>IF(SUMIFS(待上编!P:P,待上编!D:D,B269,待上编!J:J,"工勤控制数")=0,"",SUMIFS(待上编!P:P,待上编!D:D,B269,待上编!J:J,"工勤控制数"))</f>
        <v/>
      </c>
      <c r="Q269" s="8"/>
      <c r="R269" s="8"/>
      <c r="S269" s="8">
        <f t="shared" si="7"/>
        <v>0</v>
      </c>
      <c r="T269" s="8" t="e">
        <f t="shared" si="6"/>
        <v>#REF!</v>
      </c>
      <c r="U269" s="8" t="e">
        <f>#REF!</f>
        <v>#REF!</v>
      </c>
      <c r="V269" s="8" t="e">
        <f>#REF!</f>
        <v>#REF!</v>
      </c>
    </row>
    <row r="270" ht="20.1" customHeight="1" spans="1:22">
      <c r="A270" s="115" t="s">
        <v>299</v>
      </c>
      <c r="B270" s="115"/>
      <c r="C270" s="388" t="s">
        <v>300</v>
      </c>
      <c r="D270" s="8" t="e">
        <f>#REF!</f>
        <v>#REF!</v>
      </c>
      <c r="E270" s="8" t="e">
        <f>IF(#REF!=0,"",#REF!)</f>
        <v>#REF!</v>
      </c>
      <c r="F270" s="8" t="e">
        <f>IF(#REF!=0,"",#REF!)</f>
        <v>#REF!</v>
      </c>
      <c r="G270" s="8" t="e">
        <f>#REF!</f>
        <v>#REF!</v>
      </c>
      <c r="H270" s="8" t="e">
        <f>#REF!</f>
        <v>#REF!</v>
      </c>
      <c r="I270" s="8" t="e">
        <f>IF(#REF!=0,"",#REF!)</f>
        <v>#REF!</v>
      </c>
      <c r="J270" s="8" t="e">
        <f>IF(I270&lt;&gt;"",#REF!,IF(#REF!=0,"",#REF!))</f>
        <v>#REF!</v>
      </c>
      <c r="K270" s="8" t="e">
        <f>IF(I270&lt;&gt;"",#REF!,IF(#REF!=0,"",#REF!))</f>
        <v>#REF!</v>
      </c>
      <c r="L270" s="8" t="e">
        <f>IF(#REF!=0,"",#REF!)</f>
        <v>#REF!</v>
      </c>
      <c r="M270" s="8" t="e">
        <f>IF(L270&lt;&gt;"",#REF!,IF(#REF!=0,"",#REF!))</f>
        <v>#REF!</v>
      </c>
      <c r="N270" s="8" t="e">
        <f>IF(L270&lt;&gt;"",#REF!,IF(#REF!=0,"",#REF!))</f>
        <v>#REF!</v>
      </c>
      <c r="O270" s="8" t="str">
        <f>IF(SUMIFS(待上编!P:P,待上编!D:D,C270)=0,"",SUMIFS(待上编!P:P,待上编!D:D,C270))</f>
        <v/>
      </c>
      <c r="P270" s="8" t="str">
        <f>IF(SUMIFS(待上编!P:P,待上编!D:D,B270,待上编!J:J,"工勤控制数")=0,"",SUMIFS(待上编!P:P,待上编!D:D,B270,待上编!J:J,"工勤控制数"))</f>
        <v/>
      </c>
      <c r="Q270" s="8"/>
      <c r="R270" s="8"/>
      <c r="S270" s="8"/>
      <c r="T270" s="8" t="e">
        <f t="shared" si="6"/>
        <v>#REF!</v>
      </c>
      <c r="U270" s="8" t="e">
        <f>#REF!</f>
        <v>#REF!</v>
      </c>
      <c r="V270" s="8" t="e">
        <f>#REF!</f>
        <v>#REF!</v>
      </c>
    </row>
    <row r="271" ht="20.1" customHeight="1" spans="1:22">
      <c r="A271" s="115" t="s">
        <v>301</v>
      </c>
      <c r="B271" s="388" t="s">
        <v>301</v>
      </c>
      <c r="C271" s="388" t="s">
        <v>301</v>
      </c>
      <c r="D271" s="8" t="e">
        <f>#REF!</f>
        <v>#REF!</v>
      </c>
      <c r="E271" s="8" t="e">
        <f>IF(#REF!=0,"",#REF!)</f>
        <v>#REF!</v>
      </c>
      <c r="F271" s="8" t="e">
        <f>IF(#REF!=0,"",#REF!)</f>
        <v>#REF!</v>
      </c>
      <c r="G271" s="8" t="e">
        <f>#REF!</f>
        <v>#REF!</v>
      </c>
      <c r="H271" s="8" t="e">
        <f>#REF!</f>
        <v>#REF!</v>
      </c>
      <c r="I271" s="8" t="e">
        <f>IF(#REF!=0,"",#REF!)</f>
        <v>#REF!</v>
      </c>
      <c r="J271" s="8" t="e">
        <f>IF(I271&lt;&gt;"",#REF!,IF(#REF!=0,"",#REF!))</f>
        <v>#REF!</v>
      </c>
      <c r="K271" s="8" t="e">
        <f>IF(I271&lt;&gt;"",#REF!,IF(#REF!=0,"",#REF!))</f>
        <v>#REF!</v>
      </c>
      <c r="L271" s="8" t="e">
        <f>IF(#REF!=0,"",#REF!)</f>
        <v>#REF!</v>
      </c>
      <c r="M271" s="8" t="e">
        <f>IF(L271&lt;&gt;"",#REF!,IF(#REF!=0,"",#REF!))</f>
        <v>#REF!</v>
      </c>
      <c r="N271" s="8" t="e">
        <f>IF(L271&lt;&gt;"",#REF!,IF(#REF!=0,"",#REF!))</f>
        <v>#REF!</v>
      </c>
      <c r="O271" s="8" t="str">
        <f>IF(SUMIFS(待上编!P:P,待上编!D:D,C271)=0,"",SUMIFS(待上编!P:P,待上编!D:D,C271))</f>
        <v/>
      </c>
      <c r="P271" s="8" t="str">
        <f>IF(SUMIFS(待上编!P:P,待上编!D:D,B271,待上编!J:J,"工勤控制数")=0,"",SUMIFS(待上编!P:P,待上编!D:D,B271,待上编!J:J,"工勤控制数"))</f>
        <v/>
      </c>
      <c r="Q271" s="8"/>
      <c r="R271" s="8"/>
      <c r="S271" s="8">
        <f t="shared" si="7"/>
        <v>0</v>
      </c>
      <c r="T271" s="8" t="e">
        <f t="shared" si="6"/>
        <v>#REF!</v>
      </c>
      <c r="U271" s="8" t="e">
        <f>#REF!</f>
        <v>#REF!</v>
      </c>
      <c r="V271" s="8" t="e">
        <f>#REF!</f>
        <v>#REF!</v>
      </c>
    </row>
    <row r="272" ht="20.1" customHeight="1" spans="1:22">
      <c r="A272" s="115"/>
      <c r="B272" s="115"/>
      <c r="C272" s="388" t="s">
        <v>302</v>
      </c>
      <c r="D272" s="8" t="e">
        <f>#REF!</f>
        <v>#REF!</v>
      </c>
      <c r="E272" s="8" t="e">
        <f>IF(#REF!=0,"",#REF!)</f>
        <v>#REF!</v>
      </c>
      <c r="F272" s="8" t="e">
        <f>IF(#REF!=0,"",#REF!)</f>
        <v>#REF!</v>
      </c>
      <c r="G272" s="8" t="e">
        <f>#REF!</f>
        <v>#REF!</v>
      </c>
      <c r="H272" s="8" t="e">
        <f>#REF!</f>
        <v>#REF!</v>
      </c>
      <c r="I272" s="8" t="e">
        <f>IF(#REF!=0,"",#REF!)</f>
        <v>#REF!</v>
      </c>
      <c r="J272" s="8" t="e">
        <f>IF(I272&lt;&gt;"",#REF!,IF(#REF!=0,"",#REF!))</f>
        <v>#REF!</v>
      </c>
      <c r="K272" s="8" t="e">
        <f>IF(I272&lt;&gt;"",#REF!,IF(#REF!=0,"",#REF!))</f>
        <v>#REF!</v>
      </c>
      <c r="L272" s="8" t="e">
        <f>IF(#REF!=0,"",#REF!)</f>
        <v>#REF!</v>
      </c>
      <c r="M272" s="8" t="e">
        <f>IF(L272&lt;&gt;"",#REF!,IF(#REF!=0,"",#REF!))</f>
        <v>#REF!</v>
      </c>
      <c r="N272" s="8" t="e">
        <f>IF(L272&lt;&gt;"",#REF!,IF(#REF!=0,"",#REF!))</f>
        <v>#REF!</v>
      </c>
      <c r="O272" s="8" t="str">
        <f>IF(SUMIFS(待上编!P:P,待上编!D:D,C272)=0,"",SUMIFS(待上编!P:P,待上编!D:D,C272))</f>
        <v/>
      </c>
      <c r="P272" s="8" t="str">
        <f>IF(SUMIFS(待上编!P:P,待上编!D:D,B272,待上编!J:J,"工勤控制数")=0,"",SUMIFS(待上编!P:P,待上编!D:D,B272,待上编!J:J,"工勤控制数"))</f>
        <v/>
      </c>
      <c r="Q272" s="8"/>
      <c r="R272" s="8"/>
      <c r="S272" s="8">
        <f t="shared" si="7"/>
        <v>0</v>
      </c>
      <c r="T272" s="8" t="e">
        <f t="shared" si="6"/>
        <v>#REF!</v>
      </c>
      <c r="U272" s="8" t="e">
        <f>#REF!</f>
        <v>#REF!</v>
      </c>
      <c r="V272" s="8" t="e">
        <f>#REF!</f>
        <v>#REF!</v>
      </c>
    </row>
    <row r="273" ht="20.1" customHeight="1" spans="1:22">
      <c r="A273" s="115"/>
      <c r="B273" s="115"/>
      <c r="C273" s="388" t="s">
        <v>303</v>
      </c>
      <c r="D273" s="8" t="e">
        <f>#REF!</f>
        <v>#REF!</v>
      </c>
      <c r="E273" s="8" t="e">
        <f>IF(#REF!=0,"",#REF!)</f>
        <v>#REF!</v>
      </c>
      <c r="F273" s="8" t="e">
        <f>IF(#REF!=0,"",#REF!)</f>
        <v>#REF!</v>
      </c>
      <c r="G273" s="8" t="e">
        <f>#REF!</f>
        <v>#REF!</v>
      </c>
      <c r="H273" s="8" t="e">
        <f>#REF!</f>
        <v>#REF!</v>
      </c>
      <c r="I273" s="8" t="e">
        <f>IF(#REF!=0,"",#REF!)</f>
        <v>#REF!</v>
      </c>
      <c r="J273" s="8" t="e">
        <f>IF(I273&lt;&gt;"",#REF!,IF(#REF!=0,"",#REF!))</f>
        <v>#REF!</v>
      </c>
      <c r="K273" s="8" t="e">
        <f>IF(I273&lt;&gt;"",#REF!,IF(#REF!=0,"",#REF!))</f>
        <v>#REF!</v>
      </c>
      <c r="L273" s="8" t="e">
        <f>IF(#REF!=0,"",#REF!)</f>
        <v>#REF!</v>
      </c>
      <c r="M273" s="8" t="e">
        <f>IF(L273&lt;&gt;"",#REF!,IF(#REF!=0,"",#REF!))</f>
        <v>#REF!</v>
      </c>
      <c r="N273" s="8" t="e">
        <f>IF(L273&lt;&gt;"",#REF!,IF(#REF!=0,"",#REF!))</f>
        <v>#REF!</v>
      </c>
      <c r="O273" s="8" t="str">
        <f>IF(SUMIFS(待上编!P:P,待上编!D:D,C273)=0,"",SUMIFS(待上编!P:P,待上编!D:D,C273))</f>
        <v/>
      </c>
      <c r="P273" s="8" t="str">
        <f>IF(SUMIFS(待上编!P:P,待上编!D:D,B273,待上编!J:J,"工勤控制数")=0,"",SUMIFS(待上编!P:P,待上编!D:D,B273,待上编!J:J,"工勤控制数"))</f>
        <v/>
      </c>
      <c r="Q273" s="8"/>
      <c r="R273" s="8"/>
      <c r="S273" s="8"/>
      <c r="T273" s="8" t="e">
        <f t="shared" si="6"/>
        <v>#REF!</v>
      </c>
      <c r="U273" s="8"/>
      <c r="V273" s="8"/>
    </row>
    <row r="274" ht="20.1" customHeight="1" spans="1:22">
      <c r="A274" s="115" t="s">
        <v>304</v>
      </c>
      <c r="B274" s="388" t="s">
        <v>304</v>
      </c>
      <c r="C274" s="388" t="s">
        <v>304</v>
      </c>
      <c r="D274" s="8" t="e">
        <f>#REF!</f>
        <v>#REF!</v>
      </c>
      <c r="E274" s="8" t="e">
        <f>IF(#REF!=0,"",#REF!)</f>
        <v>#REF!</v>
      </c>
      <c r="F274" s="8" t="e">
        <f>IF(#REF!=0,"",#REF!)</f>
        <v>#REF!</v>
      </c>
      <c r="G274" s="8" t="e">
        <f>#REF!</f>
        <v>#REF!</v>
      </c>
      <c r="H274" s="8" t="e">
        <f>#REF!</f>
        <v>#REF!</v>
      </c>
      <c r="I274" s="8" t="e">
        <f>IF(#REF!=0,"",#REF!)</f>
        <v>#REF!</v>
      </c>
      <c r="J274" s="8" t="e">
        <f>IF(I274&lt;&gt;"",#REF!,IF(#REF!=0,"",#REF!))</f>
        <v>#REF!</v>
      </c>
      <c r="K274" s="8" t="e">
        <f>IF(I274&lt;&gt;"",#REF!,IF(#REF!=0,"",#REF!))</f>
        <v>#REF!</v>
      </c>
      <c r="L274" s="8" t="e">
        <f>IF(#REF!=0,"",#REF!)</f>
        <v>#REF!</v>
      </c>
      <c r="M274" s="8" t="e">
        <f>IF(L274&lt;&gt;"",#REF!,IF(#REF!=0,"",#REF!))</f>
        <v>#REF!</v>
      </c>
      <c r="N274" s="8" t="e">
        <f>IF(L274&lt;&gt;"",#REF!,IF(#REF!=0,"",#REF!))</f>
        <v>#REF!</v>
      </c>
      <c r="O274" s="8" t="str">
        <f>IF(SUMIFS(待上编!P:P,待上编!D:D,C274)=0,"",SUMIFS(待上编!P:P,待上编!D:D,C274))</f>
        <v/>
      </c>
      <c r="P274" s="8" t="str">
        <f>IF(SUMIFS(待上编!P:P,待上编!D:D,B274,待上编!J:J,"工勤控制数")=0,"",SUMIFS(待上编!P:P,待上编!D:D,B274,待上编!J:J,"工勤控制数"))</f>
        <v/>
      </c>
      <c r="Q274" s="8"/>
      <c r="R274" s="8"/>
      <c r="S274" s="8">
        <f t="shared" si="7"/>
        <v>0</v>
      </c>
      <c r="T274" s="8" t="e">
        <f t="shared" si="6"/>
        <v>#REF!</v>
      </c>
      <c r="U274" s="8" t="e">
        <f>#REF!</f>
        <v>#REF!</v>
      </c>
      <c r="V274" s="8" t="e">
        <f>#REF!</f>
        <v>#REF!</v>
      </c>
    </row>
    <row r="275" ht="20.1" customHeight="1" spans="1:22">
      <c r="A275" s="115" t="s">
        <v>304</v>
      </c>
      <c r="B275" s="115"/>
      <c r="C275" s="388" t="s">
        <v>305</v>
      </c>
      <c r="D275" s="8" t="e">
        <f>#REF!</f>
        <v>#REF!</v>
      </c>
      <c r="E275" s="8" t="e">
        <f>IF(#REF!=0,"",#REF!)</f>
        <v>#REF!</v>
      </c>
      <c r="F275" s="8" t="e">
        <f>IF(#REF!=0,"",#REF!)</f>
        <v>#REF!</v>
      </c>
      <c r="G275" s="8" t="e">
        <f>#REF!</f>
        <v>#REF!</v>
      </c>
      <c r="H275" s="8" t="e">
        <f>#REF!</f>
        <v>#REF!</v>
      </c>
      <c r="I275" s="8" t="e">
        <f>IF(#REF!=0,"",#REF!)</f>
        <v>#REF!</v>
      </c>
      <c r="J275" s="8" t="e">
        <f>IF(I275&lt;&gt;"",#REF!,IF(#REF!=0,"",#REF!))</f>
        <v>#REF!</v>
      </c>
      <c r="K275" s="8" t="e">
        <f>IF(I275&lt;&gt;"",#REF!,IF(#REF!=0,"",#REF!))</f>
        <v>#REF!</v>
      </c>
      <c r="L275" s="8" t="e">
        <f>IF(#REF!=0,"",#REF!)</f>
        <v>#REF!</v>
      </c>
      <c r="M275" s="8" t="e">
        <f>IF(L275&lt;&gt;"",#REF!,IF(#REF!=0,"",#REF!))</f>
        <v>#REF!</v>
      </c>
      <c r="N275" s="8" t="e">
        <f>IF(L275&lt;&gt;"",#REF!,IF(#REF!=0,"",#REF!))</f>
        <v>#REF!</v>
      </c>
      <c r="O275" s="8" t="str">
        <f>IF(SUMIFS(待上编!P:P,待上编!D:D,C275)=0,"",SUMIFS(待上编!P:P,待上编!D:D,C275))</f>
        <v/>
      </c>
      <c r="P275" s="8" t="str">
        <f>IF(SUMIFS(待上编!P:P,待上编!D:D,B275,待上编!J:J,"工勤控制数")=0,"",SUMIFS(待上编!P:P,待上编!D:D,B275,待上编!J:J,"工勤控制数"))</f>
        <v/>
      </c>
      <c r="Q275" s="8"/>
      <c r="R275" s="8"/>
      <c r="S275" s="8"/>
      <c r="T275" s="8" t="e">
        <f t="shared" si="6"/>
        <v>#REF!</v>
      </c>
      <c r="U275" s="8" t="e">
        <f>#REF!</f>
        <v>#REF!</v>
      </c>
      <c r="V275" s="8" t="e">
        <f>#REF!</f>
        <v>#REF!</v>
      </c>
    </row>
    <row r="276" ht="20.1" customHeight="1" spans="1:22">
      <c r="A276" s="115" t="s">
        <v>304</v>
      </c>
      <c r="B276" s="115"/>
      <c r="C276" s="388" t="s">
        <v>306</v>
      </c>
      <c r="D276" s="8" t="e">
        <f>#REF!</f>
        <v>#REF!</v>
      </c>
      <c r="E276" s="8" t="e">
        <f>IF(#REF!=0,"",#REF!)</f>
        <v>#REF!</v>
      </c>
      <c r="F276" s="8" t="e">
        <f>IF(#REF!=0,"",#REF!)</f>
        <v>#REF!</v>
      </c>
      <c r="G276" s="8" t="e">
        <f>#REF!</f>
        <v>#REF!</v>
      </c>
      <c r="H276" s="8" t="e">
        <f>#REF!</f>
        <v>#REF!</v>
      </c>
      <c r="I276" s="8" t="e">
        <f>IF(#REF!=0,"",#REF!)</f>
        <v>#REF!</v>
      </c>
      <c r="J276" s="8" t="e">
        <f>IF(I276&lt;&gt;"",#REF!,IF(#REF!=0,"",#REF!))</f>
        <v>#REF!</v>
      </c>
      <c r="K276" s="8" t="e">
        <f>IF(I276&lt;&gt;"",#REF!,IF(#REF!=0,"",#REF!))</f>
        <v>#REF!</v>
      </c>
      <c r="L276" s="8" t="e">
        <f>IF(#REF!=0,"",#REF!)</f>
        <v>#REF!</v>
      </c>
      <c r="M276" s="8" t="e">
        <f>IF(L276&lt;&gt;"",#REF!,IF(#REF!=0,"",#REF!))</f>
        <v>#REF!</v>
      </c>
      <c r="N276" s="8" t="e">
        <f>IF(L276&lt;&gt;"",#REF!,IF(#REF!=0,"",#REF!))</f>
        <v>#REF!</v>
      </c>
      <c r="O276" s="8" t="str">
        <f>IF(SUMIFS(待上编!P:P,待上编!D:D,C276)=0,"",SUMIFS(待上编!P:P,待上编!D:D,C276))</f>
        <v/>
      </c>
      <c r="P276" s="8" t="str">
        <f>IF(SUMIFS(待上编!P:P,待上编!D:D,B276,待上编!J:J,"工勤控制数")=0,"",SUMIFS(待上编!P:P,待上编!D:D,B276,待上编!J:J,"工勤控制数"))</f>
        <v/>
      </c>
      <c r="Q276" s="8"/>
      <c r="R276" s="8"/>
      <c r="S276" s="8"/>
      <c r="T276" s="8" t="e">
        <f t="shared" si="6"/>
        <v>#REF!</v>
      </c>
      <c r="U276" s="8" t="e">
        <f>#REF!</f>
        <v>#REF!</v>
      </c>
      <c r="V276" s="8" t="e">
        <f>#REF!</f>
        <v>#REF!</v>
      </c>
    </row>
    <row r="277" ht="20.1" customHeight="1" spans="1:22">
      <c r="A277" s="115" t="s">
        <v>304</v>
      </c>
      <c r="B277" s="115"/>
      <c r="C277" s="388" t="s">
        <v>307</v>
      </c>
      <c r="D277" s="8" t="e">
        <f>#REF!</f>
        <v>#REF!</v>
      </c>
      <c r="E277" s="8" t="e">
        <f>IF(#REF!=0,"",#REF!)</f>
        <v>#REF!</v>
      </c>
      <c r="F277" s="8" t="e">
        <f>IF(#REF!=0,"",#REF!)</f>
        <v>#REF!</v>
      </c>
      <c r="G277" s="8" t="e">
        <f>#REF!</f>
        <v>#REF!</v>
      </c>
      <c r="H277" s="8" t="e">
        <f>#REF!</f>
        <v>#REF!</v>
      </c>
      <c r="I277" s="8" t="e">
        <f>IF(#REF!=0,"",#REF!)</f>
        <v>#REF!</v>
      </c>
      <c r="J277" s="8" t="e">
        <f>IF(I277&lt;&gt;"",#REF!,IF(#REF!=0,"",#REF!))</f>
        <v>#REF!</v>
      </c>
      <c r="K277" s="8" t="e">
        <f>IF(I277&lt;&gt;"",#REF!,IF(#REF!=0,"",#REF!))</f>
        <v>#REF!</v>
      </c>
      <c r="L277" s="8" t="e">
        <f>IF(#REF!=0,"",#REF!)</f>
        <v>#REF!</v>
      </c>
      <c r="M277" s="8" t="e">
        <f>IF(L277&lt;&gt;"",#REF!,IF(#REF!=0,"",#REF!))</f>
        <v>#REF!</v>
      </c>
      <c r="N277" s="8" t="e">
        <f>IF(L277&lt;&gt;"",#REF!,IF(#REF!=0,"",#REF!))</f>
        <v>#REF!</v>
      </c>
      <c r="O277" s="8" t="str">
        <f>IF(SUMIFS(待上编!P:P,待上编!D:D,C277)=0,"",SUMIFS(待上编!P:P,待上编!D:D,C277))</f>
        <v/>
      </c>
      <c r="P277" s="8" t="str">
        <f>IF(SUMIFS(待上编!P:P,待上编!D:D,B277,待上编!J:J,"工勤控制数")=0,"",SUMIFS(待上编!P:P,待上编!D:D,B277,待上编!J:J,"工勤控制数"))</f>
        <v/>
      </c>
      <c r="Q277" s="8"/>
      <c r="R277" s="8"/>
      <c r="S277" s="8"/>
      <c r="T277" s="8" t="e">
        <f t="shared" si="6"/>
        <v>#REF!</v>
      </c>
      <c r="U277" s="8" t="e">
        <f>#REF!</f>
        <v>#REF!</v>
      </c>
      <c r="V277" s="8" t="e">
        <f>#REF!</f>
        <v>#REF!</v>
      </c>
    </row>
    <row r="278" ht="20.1" customHeight="1" spans="1:23">
      <c r="A278" s="115" t="s">
        <v>304</v>
      </c>
      <c r="B278" s="115"/>
      <c r="C278" s="388" t="s">
        <v>308</v>
      </c>
      <c r="D278" s="8" t="e">
        <f>#REF!</f>
        <v>#REF!</v>
      </c>
      <c r="E278" s="8" t="e">
        <f>IF(#REF!=0,"",#REF!)</f>
        <v>#REF!</v>
      </c>
      <c r="F278" s="8" t="e">
        <f>IF(#REF!=0,"",#REF!)</f>
        <v>#REF!</v>
      </c>
      <c r="G278" s="8" t="e">
        <f>#REF!</f>
        <v>#REF!</v>
      </c>
      <c r="H278" s="8" t="e">
        <f>#REF!</f>
        <v>#REF!</v>
      </c>
      <c r="I278" s="8" t="e">
        <f>IF(#REF!=0,"",#REF!)</f>
        <v>#REF!</v>
      </c>
      <c r="J278" s="8" t="e">
        <f>IF(I278&lt;&gt;"",#REF!,IF(#REF!=0,"",#REF!))</f>
        <v>#REF!</v>
      </c>
      <c r="K278" s="8" t="e">
        <f>IF(I278&lt;&gt;"",#REF!,IF(#REF!=0,"",#REF!))</f>
        <v>#REF!</v>
      </c>
      <c r="L278" s="8" t="e">
        <f>IF(#REF!=0,"",#REF!)</f>
        <v>#REF!</v>
      </c>
      <c r="M278" s="8" t="e">
        <f>IF(L278&lt;&gt;"",#REF!,IF(#REF!=0,"",#REF!))</f>
        <v>#REF!</v>
      </c>
      <c r="N278" s="8" t="e">
        <f>IF(L278&lt;&gt;"",#REF!,IF(#REF!=0,"",#REF!))</f>
        <v>#REF!</v>
      </c>
      <c r="O278" s="8" t="str">
        <f>IF(SUMIFS(待上编!P:P,待上编!D:D,C278)=0,"",SUMIFS(待上编!P:P,待上编!D:D,C278))</f>
        <v/>
      </c>
      <c r="P278" s="8" t="str">
        <f>IF(SUMIFS(待上编!P:P,待上编!D:D,B278,待上编!J:J,"工勤控制数")=0,"",SUMIFS(待上编!P:P,待上编!D:D,B278,待上编!J:J,"工勤控制数"))</f>
        <v/>
      </c>
      <c r="Q278" s="8"/>
      <c r="R278" s="8"/>
      <c r="S278" s="8"/>
      <c r="T278" s="8" t="e">
        <f t="shared" si="6"/>
        <v>#REF!</v>
      </c>
      <c r="U278" s="8" t="e">
        <f>#REF!</f>
        <v>#REF!</v>
      </c>
      <c r="V278" s="8" t="e">
        <f>#REF!</f>
        <v>#REF!</v>
      </c>
      <c r="W278" t="s">
        <v>309</v>
      </c>
    </row>
    <row r="279" ht="20.1" customHeight="1" spans="1:23">
      <c r="A279" s="115" t="s">
        <v>304</v>
      </c>
      <c r="B279" s="115"/>
      <c r="C279" s="388" t="s">
        <v>310</v>
      </c>
      <c r="D279" s="8" t="e">
        <f>#REF!</f>
        <v>#REF!</v>
      </c>
      <c r="E279" s="8" t="e">
        <f>IF(#REF!=0,"",#REF!)</f>
        <v>#REF!</v>
      </c>
      <c r="F279" s="8" t="e">
        <f>IF(#REF!=0,"",#REF!)</f>
        <v>#REF!</v>
      </c>
      <c r="G279" s="8" t="e">
        <f>#REF!</f>
        <v>#REF!</v>
      </c>
      <c r="H279" s="8" t="e">
        <f>#REF!</f>
        <v>#REF!</v>
      </c>
      <c r="I279" s="8" t="e">
        <f>IF(#REF!=0,"",#REF!)</f>
        <v>#REF!</v>
      </c>
      <c r="J279" s="8" t="e">
        <f>IF(I279&lt;&gt;"",#REF!,IF(#REF!=0,"",#REF!))</f>
        <v>#REF!</v>
      </c>
      <c r="K279" s="8" t="e">
        <f>IF(I279&lt;&gt;"",#REF!,IF(#REF!=0,"",#REF!))</f>
        <v>#REF!</v>
      </c>
      <c r="L279" s="8" t="e">
        <f>IF(#REF!=0,"",#REF!)</f>
        <v>#REF!</v>
      </c>
      <c r="M279" s="8" t="e">
        <f>IF(L279&lt;&gt;"",#REF!,IF(#REF!=0,"",#REF!))</f>
        <v>#REF!</v>
      </c>
      <c r="N279" s="8" t="e">
        <f>IF(L279&lt;&gt;"",#REF!,IF(#REF!=0,"",#REF!))</f>
        <v>#REF!</v>
      </c>
      <c r="O279" s="8" t="str">
        <f>IF(SUMIFS(待上编!P:P,待上编!D:D,C279)=0,"",SUMIFS(待上编!P:P,待上编!D:D,C279))</f>
        <v/>
      </c>
      <c r="P279" s="8" t="str">
        <f>IF(SUMIFS(待上编!P:P,待上编!D:D,B279,待上编!J:J,"工勤控制数")=0,"",SUMIFS(待上编!P:P,待上编!D:D,B279,待上编!J:J,"工勤控制数"))</f>
        <v/>
      </c>
      <c r="Q279" s="8"/>
      <c r="R279" s="8"/>
      <c r="S279" s="8"/>
      <c r="T279" s="8" t="e">
        <f t="shared" si="6"/>
        <v>#REF!</v>
      </c>
      <c r="U279" s="8" t="e">
        <f>#REF!</f>
        <v>#REF!</v>
      </c>
      <c r="V279" s="8" t="e">
        <f>#REF!</f>
        <v>#REF!</v>
      </c>
      <c r="W279" t="s">
        <v>309</v>
      </c>
    </row>
    <row r="280" ht="20.1" customHeight="1" spans="1:23">
      <c r="A280" s="115" t="s">
        <v>311</v>
      </c>
      <c r="B280" s="388" t="s">
        <v>311</v>
      </c>
      <c r="C280" s="388" t="s">
        <v>311</v>
      </c>
      <c r="D280" s="8" t="e">
        <f>#REF!</f>
        <v>#REF!</v>
      </c>
      <c r="E280" s="8" t="e">
        <f>IF(#REF!=0,"",#REF!)</f>
        <v>#REF!</v>
      </c>
      <c r="F280" s="8" t="e">
        <f>IF(#REF!=0,"",#REF!)</f>
        <v>#REF!</v>
      </c>
      <c r="G280" s="8" t="e">
        <f>#REF!</f>
        <v>#REF!</v>
      </c>
      <c r="H280" s="8" t="e">
        <f>#REF!</f>
        <v>#REF!</v>
      </c>
      <c r="I280" s="8" t="e">
        <f>IF(#REF!=0,"",#REF!)</f>
        <v>#REF!</v>
      </c>
      <c r="J280" s="8" t="e">
        <f>IF(I280&lt;&gt;"",#REF!,IF(#REF!=0,"",#REF!))</f>
        <v>#REF!</v>
      </c>
      <c r="K280" s="8" t="e">
        <f>IF(I280&lt;&gt;"",#REF!,IF(#REF!=0,"",#REF!))</f>
        <v>#REF!</v>
      </c>
      <c r="L280" s="8" t="e">
        <f>IF(#REF!=0,"",#REF!)</f>
        <v>#REF!</v>
      </c>
      <c r="M280" s="8" t="e">
        <f>IF(L280&lt;&gt;"",#REF!,IF(#REF!=0,"",#REF!))</f>
        <v>#REF!</v>
      </c>
      <c r="N280" s="8" t="e">
        <f>IF(L280&lt;&gt;"",#REF!,IF(#REF!=0,"",#REF!))</f>
        <v>#REF!</v>
      </c>
      <c r="O280" s="8" t="str">
        <f>IF(SUMIFS(待上编!P:P,待上编!D:D,C280)=0,"",SUMIFS(待上编!P:P,待上编!D:D,C280))</f>
        <v/>
      </c>
      <c r="P280" s="8" t="str">
        <f>IF(SUMIFS(待上编!P:P,待上编!D:D,B280,待上编!J:J,"工勤控制数")=0,"",SUMIFS(待上编!P:P,待上编!D:D,B280,待上编!J:J,"工勤控制数"))</f>
        <v/>
      </c>
      <c r="Q280" s="8">
        <v>10</v>
      </c>
      <c r="R280" s="8">
        <v>7</v>
      </c>
      <c r="S280" s="8">
        <f>Q280-R280</f>
        <v>3</v>
      </c>
      <c r="T280" s="8" t="e">
        <f t="shared" si="6"/>
        <v>#REF!</v>
      </c>
      <c r="U280" s="8" t="e">
        <f>#REF!</f>
        <v>#REF!</v>
      </c>
      <c r="V280" s="8" t="e">
        <f>#REF!</f>
        <v>#REF!</v>
      </c>
      <c r="W280" t="s">
        <v>312</v>
      </c>
    </row>
    <row r="281" ht="20.1" customHeight="1" spans="1:22">
      <c r="A281" s="115" t="s">
        <v>311</v>
      </c>
      <c r="B281" s="115"/>
      <c r="C281" s="388" t="s">
        <v>313</v>
      </c>
      <c r="D281" s="8" t="e">
        <f>#REF!</f>
        <v>#REF!</v>
      </c>
      <c r="E281" s="8" t="e">
        <f>IF(#REF!=0,"",#REF!)</f>
        <v>#REF!</v>
      </c>
      <c r="F281" s="8" t="e">
        <f>IF(#REF!=0,"",#REF!)</f>
        <v>#REF!</v>
      </c>
      <c r="G281" s="8" t="e">
        <f>#REF!</f>
        <v>#REF!</v>
      </c>
      <c r="H281" s="8" t="e">
        <f>#REF!</f>
        <v>#REF!</v>
      </c>
      <c r="I281" s="8" t="e">
        <f>IF(#REF!=0,"",#REF!)</f>
        <v>#REF!</v>
      </c>
      <c r="J281" s="8" t="e">
        <f>IF(I281&lt;&gt;"",#REF!,IF(#REF!=0,"",#REF!))</f>
        <v>#REF!</v>
      </c>
      <c r="K281" s="8" t="e">
        <f>IF(I281&lt;&gt;"",#REF!,IF(#REF!=0,"",#REF!))</f>
        <v>#REF!</v>
      </c>
      <c r="L281" s="8" t="e">
        <f>IF(#REF!=0,"",#REF!)</f>
        <v>#REF!</v>
      </c>
      <c r="M281" s="8" t="e">
        <f>IF(L281&lt;&gt;"",#REF!,IF(#REF!=0,"",#REF!))</f>
        <v>#REF!</v>
      </c>
      <c r="N281" s="8" t="e">
        <f>IF(L281&lt;&gt;"",#REF!,IF(#REF!=0,"",#REF!))</f>
        <v>#REF!</v>
      </c>
      <c r="O281" s="8" t="str">
        <f>IF(SUMIFS(待上编!P:P,待上编!D:D,C281)=0,"",SUMIFS(待上编!P:P,待上编!D:D,C281))</f>
        <v/>
      </c>
      <c r="P281" s="8" t="str">
        <f>IF(SUMIFS(待上编!P:P,待上编!D:D,B281,待上编!J:J,"工勤控制数")=0,"",SUMIFS(待上编!P:P,待上编!D:D,B281,待上编!J:J,"工勤控制数"))</f>
        <v/>
      </c>
      <c r="Q281" s="8"/>
      <c r="R281" s="8"/>
      <c r="S281" s="8"/>
      <c r="T281" s="8" t="e">
        <f t="shared" si="6"/>
        <v>#REF!</v>
      </c>
      <c r="U281" s="8" t="e">
        <f>#REF!</f>
        <v>#REF!</v>
      </c>
      <c r="V281" s="8" t="e">
        <f>#REF!</f>
        <v>#REF!</v>
      </c>
    </row>
    <row r="282" ht="20.1" customHeight="1" spans="1:22">
      <c r="A282" s="115" t="s">
        <v>311</v>
      </c>
      <c r="B282" s="115"/>
      <c r="C282" s="388" t="s">
        <v>314</v>
      </c>
      <c r="D282" s="8" t="e">
        <f>#REF!</f>
        <v>#REF!</v>
      </c>
      <c r="E282" s="8" t="e">
        <f>IF(#REF!=0,"",#REF!)</f>
        <v>#REF!</v>
      </c>
      <c r="F282" s="8" t="e">
        <f>IF(#REF!=0,"",#REF!)</f>
        <v>#REF!</v>
      </c>
      <c r="G282" s="8" t="e">
        <f>#REF!</f>
        <v>#REF!</v>
      </c>
      <c r="H282" s="8" t="e">
        <f>#REF!</f>
        <v>#REF!</v>
      </c>
      <c r="I282" s="8" t="e">
        <f>IF(#REF!=0,"",#REF!)</f>
        <v>#REF!</v>
      </c>
      <c r="J282" s="8" t="e">
        <f>IF(I282&lt;&gt;"",#REF!,IF(#REF!=0,"",#REF!))</f>
        <v>#REF!</v>
      </c>
      <c r="K282" s="8" t="e">
        <f>IF(I282&lt;&gt;"",#REF!,IF(#REF!=0,"",#REF!))</f>
        <v>#REF!</v>
      </c>
      <c r="L282" s="8" t="e">
        <f>IF(#REF!=0,"",#REF!)</f>
        <v>#REF!</v>
      </c>
      <c r="M282" s="8" t="e">
        <f>IF(L282&lt;&gt;"",#REF!,IF(#REF!=0,"",#REF!))</f>
        <v>#REF!</v>
      </c>
      <c r="N282" s="8" t="e">
        <f>IF(L282&lt;&gt;"",#REF!,IF(#REF!=0,"",#REF!))</f>
        <v>#REF!</v>
      </c>
      <c r="O282" s="8" t="str">
        <f>IF(SUMIFS(待上编!P:P,待上编!D:D,C282)=0,"",SUMIFS(待上编!P:P,待上编!D:D,C282))</f>
        <v/>
      </c>
      <c r="P282" s="8" t="str">
        <f>IF(SUMIFS(待上编!P:P,待上编!D:D,B282,待上编!J:J,"工勤控制数")=0,"",SUMIFS(待上编!P:P,待上编!D:D,B282,待上编!J:J,"工勤控制数"))</f>
        <v/>
      </c>
      <c r="Q282" s="8"/>
      <c r="R282" s="8"/>
      <c r="S282" s="8"/>
      <c r="T282" s="8" t="e">
        <f t="shared" si="6"/>
        <v>#REF!</v>
      </c>
      <c r="U282" s="8" t="e">
        <f>#REF!</f>
        <v>#REF!</v>
      </c>
      <c r="V282" s="8" t="e">
        <f>#REF!</f>
        <v>#REF!</v>
      </c>
    </row>
    <row r="283" ht="20.1" customHeight="1" spans="1:22">
      <c r="A283" s="115" t="s">
        <v>311</v>
      </c>
      <c r="B283" s="115"/>
      <c r="C283" s="388" t="s">
        <v>315</v>
      </c>
      <c r="D283" s="8" t="e">
        <f>#REF!</f>
        <v>#REF!</v>
      </c>
      <c r="E283" s="8" t="e">
        <f>IF(#REF!=0,"",#REF!)</f>
        <v>#REF!</v>
      </c>
      <c r="F283" s="8" t="e">
        <f>IF(#REF!=0,"",#REF!)</f>
        <v>#REF!</v>
      </c>
      <c r="G283" s="8" t="e">
        <f>#REF!</f>
        <v>#REF!</v>
      </c>
      <c r="H283" s="8" t="e">
        <f>#REF!</f>
        <v>#REF!</v>
      </c>
      <c r="I283" s="8" t="e">
        <f>IF(#REF!=0,"",#REF!)</f>
        <v>#REF!</v>
      </c>
      <c r="J283" s="8" t="e">
        <f>IF(I283&lt;&gt;"",#REF!,IF(#REF!=0,"",#REF!))</f>
        <v>#REF!</v>
      </c>
      <c r="K283" s="8" t="e">
        <f>IF(I283&lt;&gt;"",#REF!,IF(#REF!=0,"",#REF!))</f>
        <v>#REF!</v>
      </c>
      <c r="L283" s="8" t="e">
        <f>IF(#REF!=0,"",#REF!)</f>
        <v>#REF!</v>
      </c>
      <c r="M283" s="8" t="e">
        <f>IF(L283&lt;&gt;"",#REF!,IF(#REF!=0,"",#REF!))</f>
        <v>#REF!</v>
      </c>
      <c r="N283" s="8" t="e">
        <f>IF(L283&lt;&gt;"",#REF!,IF(#REF!=0,"",#REF!))</f>
        <v>#REF!</v>
      </c>
      <c r="O283" s="8" t="str">
        <f>IF(SUMIFS(待上编!P:P,待上编!D:D,C283)=0,"",SUMIFS(待上编!P:P,待上编!D:D,C283))</f>
        <v/>
      </c>
      <c r="P283" s="8" t="str">
        <f>IF(SUMIFS(待上编!P:P,待上编!D:D,B283,待上编!J:J,"工勤控制数")=0,"",SUMIFS(待上编!P:P,待上编!D:D,B283,待上编!J:J,"工勤控制数"))</f>
        <v/>
      </c>
      <c r="Q283" s="8"/>
      <c r="R283" s="8"/>
      <c r="S283" s="8"/>
      <c r="T283" s="8" t="e">
        <f t="shared" si="6"/>
        <v>#REF!</v>
      </c>
      <c r="U283" s="8" t="e">
        <f>#REF!</f>
        <v>#REF!</v>
      </c>
      <c r="V283" s="8" t="e">
        <f>#REF!</f>
        <v>#REF!</v>
      </c>
    </row>
    <row r="284" ht="20.1" customHeight="1" spans="1:22">
      <c r="A284" s="115" t="s">
        <v>316</v>
      </c>
      <c r="B284" s="388" t="s">
        <v>316</v>
      </c>
      <c r="C284" s="388" t="s">
        <v>316</v>
      </c>
      <c r="D284" s="8" t="e">
        <f>#REF!</f>
        <v>#REF!</v>
      </c>
      <c r="E284" s="8" t="e">
        <f>IF(#REF!=0,"",#REF!)</f>
        <v>#REF!</v>
      </c>
      <c r="F284" s="8" t="e">
        <f>IF(#REF!=0,"",#REF!)</f>
        <v>#REF!</v>
      </c>
      <c r="G284" s="8" t="e">
        <f>#REF!</f>
        <v>#REF!</v>
      </c>
      <c r="H284" s="8" t="e">
        <f>#REF!</f>
        <v>#REF!</v>
      </c>
      <c r="I284" s="8" t="e">
        <f>IF(#REF!=0,"",#REF!)</f>
        <v>#REF!</v>
      </c>
      <c r="J284" s="8" t="e">
        <f>IF(I284&lt;&gt;"",#REF!,IF(#REF!=0,"",#REF!))</f>
        <v>#REF!</v>
      </c>
      <c r="K284" s="8" t="e">
        <f>IF(I284&lt;&gt;"",#REF!,IF(#REF!=0,"",#REF!))</f>
        <v>#REF!</v>
      </c>
      <c r="L284" s="8" t="e">
        <f>IF(#REF!=0,"",#REF!)</f>
        <v>#REF!</v>
      </c>
      <c r="M284" s="8" t="e">
        <f>IF(L284&lt;&gt;"",#REF!,IF(#REF!=0,"",#REF!))</f>
        <v>#REF!</v>
      </c>
      <c r="N284" s="8" t="e">
        <f>IF(L284&lt;&gt;"",#REF!,IF(#REF!=0,"",#REF!))</f>
        <v>#REF!</v>
      </c>
      <c r="O284" s="8" t="str">
        <f>IF(SUMIFS(待上编!P:P,待上编!D:D,C284)=0,"",SUMIFS(待上编!P:P,待上编!D:D,C284))</f>
        <v/>
      </c>
      <c r="P284" s="8" t="str">
        <f>IF(SUMIFS(待上编!P:P,待上编!D:D,B284,待上编!J:J,"工勤控制数")=0,"",SUMIFS(待上编!P:P,待上编!D:D,B284,待上编!J:J,"工勤控制数"))</f>
        <v/>
      </c>
      <c r="Q284" s="8"/>
      <c r="R284" s="8"/>
      <c r="S284" s="8">
        <f t="shared" si="7"/>
        <v>0</v>
      </c>
      <c r="T284" s="8" t="e">
        <f t="shared" si="6"/>
        <v>#REF!</v>
      </c>
      <c r="U284" s="8" t="e">
        <f>#REF!</f>
        <v>#REF!</v>
      </c>
      <c r="V284" s="8" t="e">
        <f>#REF!</f>
        <v>#REF!</v>
      </c>
    </row>
    <row r="285" ht="20.1" customHeight="1" spans="1:22">
      <c r="A285" s="115"/>
      <c r="B285" s="115"/>
      <c r="C285" s="388" t="s">
        <v>317</v>
      </c>
      <c r="D285" s="8" t="e">
        <f>#REF!</f>
        <v>#REF!</v>
      </c>
      <c r="E285" s="8" t="e">
        <f>IF(#REF!=0,"",#REF!)</f>
        <v>#REF!</v>
      </c>
      <c r="F285" s="8" t="e">
        <f>IF(#REF!=0,"",#REF!)</f>
        <v>#REF!</v>
      </c>
      <c r="G285" s="8" t="e">
        <f>#REF!</f>
        <v>#REF!</v>
      </c>
      <c r="H285" s="8" t="e">
        <f>#REF!</f>
        <v>#REF!</v>
      </c>
      <c r="I285" s="8" t="e">
        <f>IF(#REF!=0,"",#REF!)</f>
        <v>#REF!</v>
      </c>
      <c r="J285" s="8" t="e">
        <f>IF(I285&lt;&gt;"",#REF!,IF(#REF!=0,"",#REF!))</f>
        <v>#REF!</v>
      </c>
      <c r="K285" s="8" t="e">
        <f>IF(I285&lt;&gt;"",#REF!,IF(#REF!=0,"",#REF!))</f>
        <v>#REF!</v>
      </c>
      <c r="L285" s="8" t="e">
        <f>IF(#REF!=0,"",#REF!)</f>
        <v>#REF!</v>
      </c>
      <c r="M285" s="8" t="e">
        <f>IF(L285&lt;&gt;"",#REF!,IF(#REF!=0,"",#REF!))</f>
        <v>#REF!</v>
      </c>
      <c r="N285" s="8" t="e">
        <f>IF(L285&lt;&gt;"",#REF!,IF(#REF!=0,"",#REF!))</f>
        <v>#REF!</v>
      </c>
      <c r="O285" s="8" t="str">
        <f>IF(SUMIFS(待上编!P:P,待上编!D:D,C285)=0,"",SUMIFS(待上编!P:P,待上编!D:D,C285))</f>
        <v/>
      </c>
      <c r="P285" s="8" t="str">
        <f>IF(SUMIFS(待上编!P:P,待上编!D:D,B285,待上编!J:J,"工勤控制数")=0,"",SUMIFS(待上编!P:P,待上编!D:D,B285,待上编!J:J,"工勤控制数"))</f>
        <v/>
      </c>
      <c r="Q285" s="8"/>
      <c r="R285" s="8"/>
      <c r="S285" s="8">
        <f t="shared" si="7"/>
        <v>0</v>
      </c>
      <c r="T285" s="8" t="e">
        <f t="shared" si="6"/>
        <v>#REF!</v>
      </c>
      <c r="U285" s="8" t="e">
        <f>#REF!</f>
        <v>#REF!</v>
      </c>
      <c r="V285" s="8" t="e">
        <f>#REF!</f>
        <v>#REF!</v>
      </c>
    </row>
    <row r="286" ht="20.1" customHeight="1" spans="1:22">
      <c r="A286" s="115"/>
      <c r="B286" s="115"/>
      <c r="C286" s="388" t="s">
        <v>318</v>
      </c>
      <c r="D286" s="8" t="e">
        <f>#REF!</f>
        <v>#REF!</v>
      </c>
      <c r="E286" s="8" t="e">
        <f>IF(#REF!=0,"",#REF!)</f>
        <v>#REF!</v>
      </c>
      <c r="F286" s="8" t="e">
        <f>IF(#REF!=0,"",#REF!)</f>
        <v>#REF!</v>
      </c>
      <c r="G286" s="8" t="e">
        <f>#REF!</f>
        <v>#REF!</v>
      </c>
      <c r="H286" s="8" t="e">
        <f>#REF!</f>
        <v>#REF!</v>
      </c>
      <c r="I286" s="8" t="e">
        <f>IF(#REF!=0,"",#REF!)</f>
        <v>#REF!</v>
      </c>
      <c r="J286" s="8" t="e">
        <f>IF(I286&lt;&gt;"",#REF!,IF(#REF!=0,"",#REF!))</f>
        <v>#REF!</v>
      </c>
      <c r="K286" s="8" t="e">
        <f>IF(I286&lt;&gt;"",#REF!,IF(#REF!=0,"",#REF!))</f>
        <v>#REF!</v>
      </c>
      <c r="L286" s="8" t="e">
        <f>IF(#REF!=0,"",#REF!)</f>
        <v>#REF!</v>
      </c>
      <c r="M286" s="8" t="e">
        <f>IF(L286&lt;&gt;"",#REF!,IF(#REF!=0,"",#REF!))</f>
        <v>#REF!</v>
      </c>
      <c r="N286" s="8" t="e">
        <f>IF(L286&lt;&gt;"",#REF!,IF(#REF!=0,"",#REF!))</f>
        <v>#REF!</v>
      </c>
      <c r="O286" s="8" t="str">
        <f>IF(SUMIFS(待上编!P:P,待上编!D:D,C286)=0,"",SUMIFS(待上编!P:P,待上编!D:D,C286))</f>
        <v/>
      </c>
      <c r="P286" s="8" t="str">
        <f>IF(SUMIFS(待上编!P:P,待上编!D:D,B286,待上编!J:J,"工勤控制数")=0,"",SUMIFS(待上编!P:P,待上编!D:D,B286,待上编!J:J,"工勤控制数"))</f>
        <v/>
      </c>
      <c r="Q286" s="8"/>
      <c r="R286" s="8"/>
      <c r="S286" s="8">
        <f t="shared" si="7"/>
        <v>0</v>
      </c>
      <c r="T286" s="8" t="e">
        <f t="shared" si="6"/>
        <v>#REF!</v>
      </c>
      <c r="U286" s="8" t="e">
        <f>#REF!</f>
        <v>#REF!</v>
      </c>
      <c r="V286" s="8" t="e">
        <f>#REF!</f>
        <v>#REF!</v>
      </c>
    </row>
    <row r="287" ht="20.1" customHeight="1" spans="1:22">
      <c r="A287" s="115" t="s">
        <v>319</v>
      </c>
      <c r="B287" s="388" t="s">
        <v>319</v>
      </c>
      <c r="C287" s="388" t="s">
        <v>319</v>
      </c>
      <c r="D287" s="8"/>
      <c r="E287" s="8"/>
      <c r="F287" s="8"/>
      <c r="G287" s="8"/>
      <c r="H287" s="8"/>
      <c r="I287" s="8"/>
      <c r="J287" s="8"/>
      <c r="K287" s="8"/>
      <c r="L287" s="8"/>
      <c r="M287" s="8"/>
      <c r="N287" s="8"/>
      <c r="O287" s="8"/>
      <c r="P287" s="8"/>
      <c r="Q287" s="8"/>
      <c r="R287" s="8"/>
      <c r="S287" s="8"/>
      <c r="T287" s="8"/>
      <c r="U287" s="8"/>
      <c r="V287" s="8"/>
    </row>
    <row r="288" ht="20.1" customHeight="1" spans="1:22">
      <c r="A288" s="115" t="s">
        <v>319</v>
      </c>
      <c r="B288" s="115"/>
      <c r="C288" s="388" t="s">
        <v>320</v>
      </c>
      <c r="D288" s="8" t="e">
        <f>#REF!</f>
        <v>#REF!</v>
      </c>
      <c r="E288" s="8" t="e">
        <f>IF(#REF!=0,"",#REF!)</f>
        <v>#REF!</v>
      </c>
      <c r="F288" s="8" t="e">
        <f>IF(#REF!=0,"",#REF!)</f>
        <v>#REF!</v>
      </c>
      <c r="G288" s="8" t="e">
        <f>#REF!</f>
        <v>#REF!</v>
      </c>
      <c r="H288" s="8" t="e">
        <f>#REF!</f>
        <v>#REF!</v>
      </c>
      <c r="I288" s="8" t="e">
        <f>IF(#REF!=0,"",#REF!)</f>
        <v>#REF!</v>
      </c>
      <c r="J288" s="8" t="e">
        <f>IF(I288&lt;&gt;"",#REF!,IF(#REF!=0,"",#REF!))</f>
        <v>#REF!</v>
      </c>
      <c r="K288" s="8" t="e">
        <f>IF(I288&lt;&gt;"",#REF!,IF(#REF!=0,"",#REF!))</f>
        <v>#REF!</v>
      </c>
      <c r="L288" s="8" t="e">
        <f>IF(#REF!=0,"",#REF!)</f>
        <v>#REF!</v>
      </c>
      <c r="M288" s="8" t="e">
        <f>IF(L288&lt;&gt;"",#REF!,IF(#REF!=0,"",#REF!))</f>
        <v>#REF!</v>
      </c>
      <c r="N288" s="8" t="e">
        <f>IF(L288&lt;&gt;"",#REF!,IF(#REF!=0,"",#REF!))</f>
        <v>#REF!</v>
      </c>
      <c r="O288" s="8" t="str">
        <f>IF(SUMIFS(待上编!P:P,待上编!D:D,C288)=0,"",SUMIFS(待上编!P:P,待上编!D:D,C288))</f>
        <v/>
      </c>
      <c r="P288" s="8" t="str">
        <f>IF(SUMIFS(待上编!P:P,待上编!D:D,B288,待上编!J:J,"工勤控制数")=0,"",SUMIFS(待上编!P:P,待上编!D:D,B288,待上编!J:J,"工勤控制数"))</f>
        <v/>
      </c>
      <c r="Q288" s="8"/>
      <c r="R288" s="8"/>
      <c r="S288" s="8"/>
      <c r="T288" s="8" t="e">
        <f t="shared" si="6"/>
        <v>#REF!</v>
      </c>
      <c r="U288" s="8" t="e">
        <f>#REF!</f>
        <v>#REF!</v>
      </c>
      <c r="V288" s="8" t="e">
        <f>#REF!</f>
        <v>#REF!</v>
      </c>
    </row>
    <row r="289" ht="20.1" customHeight="1" spans="1:22">
      <c r="A289" s="115" t="s">
        <v>319</v>
      </c>
      <c r="B289" s="115"/>
      <c r="C289" s="388" t="s">
        <v>321</v>
      </c>
      <c r="D289" s="8" t="e">
        <f>#REF!</f>
        <v>#REF!</v>
      </c>
      <c r="E289" s="8" t="e">
        <f>IF(#REF!=0,"",#REF!)</f>
        <v>#REF!</v>
      </c>
      <c r="F289" s="8" t="e">
        <f>IF(#REF!=0,"",#REF!)</f>
        <v>#REF!</v>
      </c>
      <c r="G289" s="8" t="e">
        <f>#REF!</f>
        <v>#REF!</v>
      </c>
      <c r="H289" s="8" t="e">
        <f>#REF!</f>
        <v>#REF!</v>
      </c>
      <c r="I289" s="8" t="e">
        <f>IF(#REF!=0,"",#REF!)</f>
        <v>#REF!</v>
      </c>
      <c r="J289" s="8" t="e">
        <f>IF(I289&lt;&gt;"",#REF!,IF(#REF!=0,"",#REF!))</f>
        <v>#REF!</v>
      </c>
      <c r="K289" s="8" t="e">
        <f>IF(I289&lt;&gt;"",#REF!,IF(#REF!=0,"",#REF!))</f>
        <v>#REF!</v>
      </c>
      <c r="L289" s="8" t="e">
        <f>IF(#REF!=0,"",#REF!)</f>
        <v>#REF!</v>
      </c>
      <c r="M289" s="8" t="e">
        <f>IF(L289&lt;&gt;"",#REF!,IF(#REF!=0,"",#REF!))</f>
        <v>#REF!</v>
      </c>
      <c r="N289" s="8" t="e">
        <f>IF(L289&lt;&gt;"",#REF!,IF(#REF!=0,"",#REF!))</f>
        <v>#REF!</v>
      </c>
      <c r="O289" s="8" t="str">
        <f>IF(SUMIFS(待上编!P:P,待上编!D:D,C289)=0,"",SUMIFS(待上编!P:P,待上编!D:D,C289))</f>
        <v/>
      </c>
      <c r="P289" s="8" t="str">
        <f>IF(SUMIFS(待上编!P:P,待上编!D:D,B289,待上编!J:J,"工勤控制数")=0,"",SUMIFS(待上编!P:P,待上编!D:D,B289,待上编!J:J,"工勤控制数"))</f>
        <v/>
      </c>
      <c r="Q289" s="8"/>
      <c r="R289" s="8"/>
      <c r="S289" s="8"/>
      <c r="T289" s="8" t="e">
        <f t="shared" si="6"/>
        <v>#REF!</v>
      </c>
      <c r="U289" s="8" t="e">
        <f>#REF!</f>
        <v>#REF!</v>
      </c>
      <c r="V289" s="8" t="e">
        <f>#REF!</f>
        <v>#REF!</v>
      </c>
    </row>
    <row r="290" ht="20.1" customHeight="1" spans="1:22">
      <c r="A290" s="115" t="s">
        <v>319</v>
      </c>
      <c r="B290" s="115"/>
      <c r="C290" s="388" t="s">
        <v>322</v>
      </c>
      <c r="D290" s="8" t="e">
        <f>#REF!</f>
        <v>#REF!</v>
      </c>
      <c r="E290" s="8" t="e">
        <f>IF(#REF!=0,"",#REF!)</f>
        <v>#REF!</v>
      </c>
      <c r="F290" s="8" t="e">
        <f>IF(#REF!=0,"",#REF!)</f>
        <v>#REF!</v>
      </c>
      <c r="G290" s="8" t="e">
        <f>#REF!</f>
        <v>#REF!</v>
      </c>
      <c r="H290" s="8" t="e">
        <f>#REF!</f>
        <v>#REF!</v>
      </c>
      <c r="I290" s="8" t="e">
        <f>IF(#REF!=0,"",#REF!)</f>
        <v>#REF!</v>
      </c>
      <c r="J290" s="8" t="e">
        <f>IF(I290&lt;&gt;"",#REF!,IF(#REF!=0,"",#REF!))</f>
        <v>#REF!</v>
      </c>
      <c r="K290" s="8" t="e">
        <f>IF(I290&lt;&gt;"",#REF!,IF(#REF!=0,"",#REF!))</f>
        <v>#REF!</v>
      </c>
      <c r="L290" s="8" t="e">
        <f>IF(#REF!=0,"",#REF!)</f>
        <v>#REF!</v>
      </c>
      <c r="M290" s="8" t="e">
        <f>IF(L290&lt;&gt;"",#REF!,IF(#REF!=0,"",#REF!))</f>
        <v>#REF!</v>
      </c>
      <c r="N290" s="8" t="e">
        <f>IF(L290&lt;&gt;"",#REF!,IF(#REF!=0,"",#REF!))</f>
        <v>#REF!</v>
      </c>
      <c r="O290" s="8" t="str">
        <f>IF(SUMIFS(待上编!P:P,待上编!D:D,C290)=0,"",SUMIFS(待上编!P:P,待上编!D:D,C290))</f>
        <v/>
      </c>
      <c r="P290" s="8" t="str">
        <f>IF(SUMIFS(待上编!P:P,待上编!D:D,B290,待上编!J:J,"工勤控制数")=0,"",SUMIFS(待上编!P:P,待上编!D:D,B290,待上编!J:J,"工勤控制数"))</f>
        <v/>
      </c>
      <c r="Q290" s="8"/>
      <c r="R290" s="8"/>
      <c r="S290" s="8"/>
      <c r="T290" s="8" t="e">
        <f t="shared" si="6"/>
        <v>#REF!</v>
      </c>
      <c r="U290" s="8" t="e">
        <f>#REF!</f>
        <v>#REF!</v>
      </c>
      <c r="V290" s="8" t="e">
        <f>#REF!</f>
        <v>#REF!</v>
      </c>
    </row>
    <row r="291" ht="20.1" customHeight="1" spans="1:22">
      <c r="A291" s="392" t="s">
        <v>323</v>
      </c>
      <c r="B291" s="392" t="s">
        <v>323</v>
      </c>
      <c r="C291" s="392" t="s">
        <v>323</v>
      </c>
      <c r="D291" s="8" t="e">
        <f>#REF!</f>
        <v>#REF!</v>
      </c>
      <c r="E291" s="8" t="e">
        <f>IF(#REF!=0,"",#REF!)</f>
        <v>#REF!</v>
      </c>
      <c r="F291" s="8" t="e">
        <f>IF(#REF!=0,"",#REF!)</f>
        <v>#REF!</v>
      </c>
      <c r="G291" s="8" t="e">
        <f>#REF!</f>
        <v>#REF!</v>
      </c>
      <c r="H291" s="8" t="e">
        <f>#REF!</f>
        <v>#REF!</v>
      </c>
      <c r="I291" s="8" t="e">
        <f>IF(#REF!=0,"",#REF!)</f>
        <v>#REF!</v>
      </c>
      <c r="J291" s="8" t="e">
        <f>IF(I291&lt;&gt;"",#REF!,IF(#REF!=0,"",#REF!))</f>
        <v>#REF!</v>
      </c>
      <c r="K291" s="8" t="e">
        <f>IF(I291&lt;&gt;"",#REF!,IF(#REF!=0,"",#REF!))</f>
        <v>#REF!</v>
      </c>
      <c r="L291" s="8" t="e">
        <f>IF(#REF!=0,"",#REF!)</f>
        <v>#REF!</v>
      </c>
      <c r="M291" s="8" t="e">
        <f>IF(L291&lt;&gt;"",#REF!,IF(#REF!=0,"",#REF!))</f>
        <v>#REF!</v>
      </c>
      <c r="N291" s="8" t="e">
        <f>IF(L291&lt;&gt;"",#REF!,IF(#REF!=0,"",#REF!))</f>
        <v>#REF!</v>
      </c>
      <c r="O291" s="8" t="str">
        <f>IF(SUMIFS(待上编!P:P,待上编!D:D,C291)=0,"",SUMIFS(待上编!P:P,待上编!D:D,C291))</f>
        <v/>
      </c>
      <c r="P291" s="8" t="str">
        <f>IF(SUMIFS(待上编!P:P,待上编!D:D,B291,待上编!J:J,"工勤控制数")=0,"",SUMIFS(待上编!P:P,待上编!D:D,B291,待上编!J:J,"工勤控制数"))</f>
        <v/>
      </c>
      <c r="Q291" s="8">
        <v>4</v>
      </c>
      <c r="R291" s="8">
        <v>4</v>
      </c>
      <c r="S291" s="8">
        <f>Q291-R291</f>
        <v>0</v>
      </c>
      <c r="T291" s="8" t="e">
        <f t="shared" si="6"/>
        <v>#REF!</v>
      </c>
      <c r="U291" s="8" t="e">
        <f>#REF!</f>
        <v>#REF!</v>
      </c>
      <c r="V291" s="8" t="e">
        <f>#REF!</f>
        <v>#REF!</v>
      </c>
    </row>
    <row r="292" ht="20.1" customHeight="1" spans="1:22">
      <c r="A292" s="115" t="s">
        <v>324</v>
      </c>
      <c r="B292" s="388" t="s">
        <v>324</v>
      </c>
      <c r="C292" s="388" t="s">
        <v>324</v>
      </c>
      <c r="D292" s="8" t="e">
        <f>#REF!</f>
        <v>#REF!</v>
      </c>
      <c r="E292" s="8" t="e">
        <f>IF(#REF!=0,"",#REF!)</f>
        <v>#REF!</v>
      </c>
      <c r="F292" s="8" t="e">
        <f>IF(#REF!=0,"",#REF!)</f>
        <v>#REF!</v>
      </c>
      <c r="G292" s="8" t="e">
        <f>#REF!</f>
        <v>#REF!</v>
      </c>
      <c r="H292" s="8" t="e">
        <f>#REF!</f>
        <v>#REF!</v>
      </c>
      <c r="I292" s="8" t="e">
        <f>IF(#REF!=0,"",#REF!)</f>
        <v>#REF!</v>
      </c>
      <c r="J292" s="8" t="e">
        <f>IF(I292&lt;&gt;"",#REF!,IF(#REF!=0,"",#REF!))</f>
        <v>#REF!</v>
      </c>
      <c r="K292" s="8" t="e">
        <f>IF(I292&lt;&gt;"",#REF!,IF(#REF!=0,"",#REF!))</f>
        <v>#REF!</v>
      </c>
      <c r="L292" s="8" t="e">
        <f>IF(#REF!=0,"",#REF!)</f>
        <v>#REF!</v>
      </c>
      <c r="M292" s="8" t="e">
        <f>IF(L292&lt;&gt;"",#REF!,IF(#REF!=0,"",#REF!))</f>
        <v>#REF!</v>
      </c>
      <c r="N292" s="8" t="e">
        <f>IF(L292&lt;&gt;"",#REF!,IF(#REF!=0,"",#REF!))</f>
        <v>#REF!</v>
      </c>
      <c r="O292" s="8" t="str">
        <f>IF(SUMIFS(待上编!P:P,待上编!D:D,C292)=0,"",SUMIFS(待上编!P:P,待上编!D:D,C292))</f>
        <v/>
      </c>
      <c r="P292" s="8" t="str">
        <f>IF(SUMIFS(待上编!P:P,待上编!D:D,B292,待上编!J:J,"工勤控制数")=0,"",SUMIFS(待上编!P:P,待上编!D:D,B292,待上编!J:J,"工勤控制数"))</f>
        <v/>
      </c>
      <c r="Q292" s="8">
        <v>5</v>
      </c>
      <c r="R292" s="8">
        <v>5</v>
      </c>
      <c r="S292" s="8">
        <f t="shared" si="7"/>
        <v>0</v>
      </c>
      <c r="T292" s="8" t="e">
        <f t="shared" si="6"/>
        <v>#REF!</v>
      </c>
      <c r="U292" s="8" t="e">
        <f>#REF!</f>
        <v>#REF!</v>
      </c>
      <c r="V292" s="8" t="e">
        <f>#REF!</f>
        <v>#REF!</v>
      </c>
    </row>
    <row r="293" ht="20.1" customHeight="1" spans="1:22">
      <c r="A293" s="115"/>
      <c r="B293" s="115"/>
      <c r="C293" s="388" t="s">
        <v>325</v>
      </c>
      <c r="D293" s="8" t="e">
        <f>#REF!</f>
        <v>#REF!</v>
      </c>
      <c r="E293" s="8" t="e">
        <f>IF(#REF!=0,"",#REF!)</f>
        <v>#REF!</v>
      </c>
      <c r="F293" s="8" t="e">
        <f>IF(#REF!=0,"",#REF!)</f>
        <v>#REF!</v>
      </c>
      <c r="G293" s="8" t="e">
        <f>#REF!</f>
        <v>#REF!</v>
      </c>
      <c r="H293" s="8" t="e">
        <f>#REF!</f>
        <v>#REF!</v>
      </c>
      <c r="I293" s="8" t="e">
        <f>IF(#REF!=0,"",#REF!)</f>
        <v>#REF!</v>
      </c>
      <c r="J293" s="8" t="e">
        <f>IF(I293&lt;&gt;"",#REF!,IF(#REF!=0,"",#REF!))</f>
        <v>#REF!</v>
      </c>
      <c r="K293" s="8" t="e">
        <f>IF(I293&lt;&gt;"",#REF!,IF(#REF!=0,"",#REF!))</f>
        <v>#REF!</v>
      </c>
      <c r="L293" s="8" t="e">
        <f>IF(#REF!=0,"",#REF!)</f>
        <v>#REF!</v>
      </c>
      <c r="M293" s="8" t="e">
        <f>IF(L293&lt;&gt;"",#REF!,IF(#REF!=0,"",#REF!))</f>
        <v>#REF!</v>
      </c>
      <c r="N293" s="8" t="e">
        <f>IF(L293&lt;&gt;"",#REF!,IF(#REF!=0,"",#REF!))</f>
        <v>#REF!</v>
      </c>
      <c r="O293" s="8" t="str">
        <f>IF(SUMIFS(待上编!P:P,待上编!D:D,C293)=0,"",SUMIFS(待上编!P:P,待上编!D:D,C293))</f>
        <v/>
      </c>
      <c r="P293" s="8" t="str">
        <f>IF(SUMIFS(待上编!P:P,待上编!D:D,B293,待上编!J:J,"工勤控制数")=0,"",SUMIFS(待上编!P:P,待上编!D:D,B293,待上编!J:J,"工勤控制数"))</f>
        <v/>
      </c>
      <c r="Q293" s="8"/>
      <c r="R293" s="8"/>
      <c r="S293" s="8">
        <f t="shared" si="7"/>
        <v>0</v>
      </c>
      <c r="T293" s="8" t="e">
        <f t="shared" si="6"/>
        <v>#REF!</v>
      </c>
      <c r="U293" s="8" t="e">
        <f>#REF!</f>
        <v>#REF!</v>
      </c>
      <c r="V293" s="8" t="e">
        <f>#REF!</f>
        <v>#REF!</v>
      </c>
    </row>
    <row r="294" ht="20.1" customHeight="1" spans="1:22">
      <c r="A294" s="115"/>
      <c r="B294" s="115"/>
      <c r="C294" s="388" t="s">
        <v>326</v>
      </c>
      <c r="D294" s="8" t="e">
        <f>#REF!</f>
        <v>#REF!</v>
      </c>
      <c r="E294" s="8" t="e">
        <f>IF(#REF!=0,"",#REF!)</f>
        <v>#REF!</v>
      </c>
      <c r="F294" s="8" t="e">
        <f>IF(#REF!=0,"",#REF!)</f>
        <v>#REF!</v>
      </c>
      <c r="G294" s="8" t="e">
        <f>#REF!</f>
        <v>#REF!</v>
      </c>
      <c r="H294" s="8" t="e">
        <f>#REF!</f>
        <v>#REF!</v>
      </c>
      <c r="I294" s="8" t="e">
        <f>IF(#REF!=0,"",#REF!)</f>
        <v>#REF!</v>
      </c>
      <c r="J294" s="8" t="e">
        <f>IF(I294&lt;&gt;"",#REF!,IF(#REF!=0,"",#REF!))</f>
        <v>#REF!</v>
      </c>
      <c r="K294" s="8" t="e">
        <f>IF(I294&lt;&gt;"",#REF!,IF(#REF!=0,"",#REF!))</f>
        <v>#REF!</v>
      </c>
      <c r="L294" s="8" t="e">
        <f>IF(#REF!=0,"",#REF!)</f>
        <v>#REF!</v>
      </c>
      <c r="M294" s="8" t="e">
        <f>IF(L294&lt;&gt;"",#REF!,IF(#REF!=0,"",#REF!))</f>
        <v>#REF!</v>
      </c>
      <c r="N294" s="8" t="e">
        <f>IF(L294&lt;&gt;"",#REF!,IF(#REF!=0,"",#REF!))</f>
        <v>#REF!</v>
      </c>
      <c r="O294" s="8" t="str">
        <f>IF(SUMIFS(待上编!P:P,待上编!D:D,C294)=0,"",SUMIFS(待上编!P:P,待上编!D:D,C294))</f>
        <v/>
      </c>
      <c r="P294" s="8" t="str">
        <f>IF(SUMIFS(待上编!P:P,待上编!D:D,B294,待上编!J:J,"工勤控制数")=0,"",SUMIFS(待上编!P:P,待上编!D:D,B294,待上编!J:J,"工勤控制数"))</f>
        <v/>
      </c>
      <c r="Q294" s="8"/>
      <c r="R294" s="8"/>
      <c r="S294" s="8">
        <f t="shared" si="7"/>
        <v>0</v>
      </c>
      <c r="T294" s="8" t="e">
        <f t="shared" si="6"/>
        <v>#REF!</v>
      </c>
      <c r="U294" s="8" t="e">
        <f>#REF!</f>
        <v>#REF!</v>
      </c>
      <c r="V294" s="8" t="e">
        <f>#REF!</f>
        <v>#REF!</v>
      </c>
    </row>
    <row r="295" ht="20.1" customHeight="1" spans="1:22">
      <c r="A295" s="115"/>
      <c r="B295" s="115"/>
      <c r="C295" s="388" t="s">
        <v>327</v>
      </c>
      <c r="D295" s="8" t="e">
        <f>#REF!</f>
        <v>#REF!</v>
      </c>
      <c r="E295" s="8" t="e">
        <f>IF(#REF!=0,"",#REF!)</f>
        <v>#REF!</v>
      </c>
      <c r="F295" s="8" t="e">
        <f>IF(#REF!=0,"",#REF!)</f>
        <v>#REF!</v>
      </c>
      <c r="G295" s="8" t="e">
        <f>#REF!</f>
        <v>#REF!</v>
      </c>
      <c r="H295" s="8" t="e">
        <f>#REF!</f>
        <v>#REF!</v>
      </c>
      <c r="I295" s="8" t="e">
        <f>IF(#REF!=0,"",#REF!)</f>
        <v>#REF!</v>
      </c>
      <c r="J295" s="8" t="e">
        <f>IF(I295&lt;&gt;"",#REF!,IF(#REF!=0,"",#REF!))</f>
        <v>#REF!</v>
      </c>
      <c r="K295" s="8" t="e">
        <f>IF(I295&lt;&gt;"",#REF!,IF(#REF!=0,"",#REF!))</f>
        <v>#REF!</v>
      </c>
      <c r="L295" s="8" t="e">
        <f>IF(#REF!=0,"",#REF!)</f>
        <v>#REF!</v>
      </c>
      <c r="M295" s="8" t="e">
        <f>IF(L295&lt;&gt;"",#REF!,IF(#REF!=0,"",#REF!))</f>
        <v>#REF!</v>
      </c>
      <c r="N295" s="8" t="e">
        <f>IF(L295&lt;&gt;"",#REF!,IF(#REF!=0,"",#REF!))</f>
        <v>#REF!</v>
      </c>
      <c r="O295" s="8" t="str">
        <f>IF(SUMIFS(待上编!P:P,待上编!D:D,C295)=0,"",SUMIFS(待上编!P:P,待上编!D:D,C295))</f>
        <v/>
      </c>
      <c r="P295" s="8" t="str">
        <f>IF(SUMIFS(待上编!P:P,待上编!D:D,B295,待上编!J:J,"工勤控制数")=0,"",SUMIFS(待上编!P:P,待上编!D:D,B295,待上编!J:J,"工勤控制数"))</f>
        <v/>
      </c>
      <c r="Q295" s="8"/>
      <c r="R295" s="8"/>
      <c r="S295" s="8">
        <f t="shared" si="7"/>
        <v>0</v>
      </c>
      <c r="T295" s="8" t="e">
        <f t="shared" si="6"/>
        <v>#REF!</v>
      </c>
      <c r="U295" s="8" t="e">
        <f>#REF!</f>
        <v>#REF!</v>
      </c>
      <c r="V295" s="8" t="e">
        <f>#REF!</f>
        <v>#REF!</v>
      </c>
    </row>
    <row r="296" ht="20.1" customHeight="1" spans="1:22">
      <c r="A296" s="392" t="s">
        <v>328</v>
      </c>
      <c r="B296" s="392" t="s">
        <v>328</v>
      </c>
      <c r="C296" s="392" t="s">
        <v>328</v>
      </c>
      <c r="D296" s="8" t="e">
        <f>#REF!</f>
        <v>#REF!</v>
      </c>
      <c r="E296" s="8" t="e">
        <f>IF(#REF!=0,"",#REF!)</f>
        <v>#REF!</v>
      </c>
      <c r="F296" s="8" t="e">
        <f>IF(#REF!=0,"",#REF!)</f>
        <v>#REF!</v>
      </c>
      <c r="G296" s="8" t="e">
        <f>#REF!</f>
        <v>#REF!</v>
      </c>
      <c r="H296" s="8" t="e">
        <f>#REF!</f>
        <v>#REF!</v>
      </c>
      <c r="I296" s="8" t="e">
        <f>IF(#REF!=0,"",#REF!)</f>
        <v>#REF!</v>
      </c>
      <c r="J296" s="8" t="e">
        <f>IF(I296&lt;&gt;"",#REF!,IF(#REF!=0,"",#REF!))</f>
        <v>#REF!</v>
      </c>
      <c r="K296" s="8" t="e">
        <f>IF(I296&lt;&gt;"",#REF!,IF(#REF!=0,"",#REF!))</f>
        <v>#REF!</v>
      </c>
      <c r="L296" s="8" t="e">
        <f>IF(#REF!=0,"",#REF!)</f>
        <v>#REF!</v>
      </c>
      <c r="M296" s="8" t="e">
        <f>IF(L296&lt;&gt;"",#REF!,IF(#REF!=0,"",#REF!))</f>
        <v>#REF!</v>
      </c>
      <c r="N296" s="8" t="e">
        <f>IF(L296&lt;&gt;"",#REF!,IF(#REF!=0,"",#REF!))</f>
        <v>#REF!</v>
      </c>
      <c r="O296" s="8" t="str">
        <f>IF(SUMIFS(待上编!P:P,待上编!D:D,C296)=0,"",SUMIFS(待上编!P:P,待上编!D:D,C296))</f>
        <v/>
      </c>
      <c r="P296" s="8" t="str">
        <f>IF(SUMIFS(待上编!P:P,待上编!D:D,B296,待上编!J:J,"工勤控制数")=0,"",SUMIFS(待上编!P:P,待上编!D:D,B296,待上编!J:J,"工勤控制数"))</f>
        <v/>
      </c>
      <c r="Q296" s="8"/>
      <c r="R296" s="8"/>
      <c r="S296" s="8">
        <f t="shared" si="7"/>
        <v>0</v>
      </c>
      <c r="T296" s="8" t="e">
        <f t="shared" si="6"/>
        <v>#REF!</v>
      </c>
      <c r="U296" s="8" t="e">
        <f>#REF!</f>
        <v>#REF!</v>
      </c>
      <c r="V296" s="8" t="e">
        <f>#REF!</f>
        <v>#REF!</v>
      </c>
    </row>
    <row r="297" ht="20.1" customHeight="1" spans="1:22">
      <c r="A297" s="392" t="s">
        <v>329</v>
      </c>
      <c r="B297" s="392" t="s">
        <v>329</v>
      </c>
      <c r="C297" s="392" t="s">
        <v>329</v>
      </c>
      <c r="D297" s="8" t="e">
        <f>#REF!</f>
        <v>#REF!</v>
      </c>
      <c r="E297" s="8" t="e">
        <f>IF(#REF!=0,"",#REF!)</f>
        <v>#REF!</v>
      </c>
      <c r="F297" s="8" t="e">
        <f>IF(#REF!=0,"",#REF!)</f>
        <v>#REF!</v>
      </c>
      <c r="G297" s="8" t="e">
        <f>#REF!</f>
        <v>#REF!</v>
      </c>
      <c r="H297" s="8" t="e">
        <f>#REF!</f>
        <v>#REF!</v>
      </c>
      <c r="I297" s="8" t="e">
        <f>IF(#REF!=0,"",#REF!)</f>
        <v>#REF!</v>
      </c>
      <c r="J297" s="8" t="e">
        <f>IF(I297&lt;&gt;"",#REF!,IF(#REF!=0,"",#REF!))</f>
        <v>#REF!</v>
      </c>
      <c r="K297" s="8" t="e">
        <f>IF(I297&lt;&gt;"",#REF!,IF(#REF!=0,"",#REF!))</f>
        <v>#REF!</v>
      </c>
      <c r="L297" s="8" t="e">
        <f>IF(#REF!=0,"",#REF!)</f>
        <v>#REF!</v>
      </c>
      <c r="M297" s="8" t="e">
        <f>IF(L297&lt;&gt;"",#REF!,IF(#REF!=0,"",#REF!))</f>
        <v>#REF!</v>
      </c>
      <c r="N297" s="8" t="e">
        <f>IF(L297&lt;&gt;"",#REF!,IF(#REF!=0,"",#REF!))</f>
        <v>#REF!</v>
      </c>
      <c r="O297" s="8" t="str">
        <f>IF(SUMIFS(待上编!P:P,待上编!D:D,C297)=0,"",SUMIFS(待上编!P:P,待上编!D:D,C297))</f>
        <v/>
      </c>
      <c r="P297" s="8" t="str">
        <f>IF(SUMIFS(待上编!P:P,待上编!D:D,B297,待上编!J:J,"工勤控制数")=0,"",SUMIFS(待上编!P:P,待上编!D:D,B297,待上编!J:J,"工勤控制数"))</f>
        <v/>
      </c>
      <c r="Q297" s="8"/>
      <c r="R297" s="8"/>
      <c r="S297" s="8">
        <f t="shared" si="7"/>
        <v>0</v>
      </c>
      <c r="T297" s="8" t="e">
        <f t="shared" si="6"/>
        <v>#REF!</v>
      </c>
      <c r="U297" s="8" t="e">
        <f>#REF!</f>
        <v>#REF!</v>
      </c>
      <c r="V297" s="8" t="e">
        <f>#REF!</f>
        <v>#REF!</v>
      </c>
    </row>
    <row r="298" ht="20.1" customHeight="1" spans="1:23">
      <c r="A298" s="115" t="s">
        <v>330</v>
      </c>
      <c r="B298" s="388" t="s">
        <v>330</v>
      </c>
      <c r="C298" s="388" t="s">
        <v>330</v>
      </c>
      <c r="D298" s="8" t="e">
        <f>#REF!</f>
        <v>#REF!</v>
      </c>
      <c r="E298" s="8" t="e">
        <f>IF(#REF!=0,"",#REF!)</f>
        <v>#REF!</v>
      </c>
      <c r="F298" s="8" t="e">
        <f>IF(#REF!=0,"",#REF!)</f>
        <v>#REF!</v>
      </c>
      <c r="G298" s="8" t="e">
        <f>#REF!</f>
        <v>#REF!</v>
      </c>
      <c r="H298" s="8" t="e">
        <f>#REF!</f>
        <v>#REF!</v>
      </c>
      <c r="I298" s="8" t="e">
        <f>IF(#REF!=0,"",#REF!)</f>
        <v>#REF!</v>
      </c>
      <c r="J298" s="8" t="e">
        <f>IF(I298&lt;&gt;"",#REF!,IF(#REF!=0,"",#REF!))</f>
        <v>#REF!</v>
      </c>
      <c r="K298" s="8" t="e">
        <f>IF(I298&lt;&gt;"",#REF!,IF(#REF!=0,"",#REF!))</f>
        <v>#REF!</v>
      </c>
      <c r="L298" s="8" t="e">
        <f>IF(#REF!=0,"",#REF!)</f>
        <v>#REF!</v>
      </c>
      <c r="M298" s="8" t="e">
        <f>IF(L298&lt;&gt;"",#REF!,IF(#REF!=0,"",#REF!))</f>
        <v>#REF!</v>
      </c>
      <c r="N298" s="8" t="e">
        <f>IF(L298&lt;&gt;"",#REF!,IF(#REF!=0,"",#REF!))</f>
        <v>#REF!</v>
      </c>
      <c r="O298" s="8" t="str">
        <f>IF(SUMIFS(待上编!P:P,待上编!D:D,C298)=0,"",SUMIFS(待上编!P:P,待上编!D:D,C298))</f>
        <v/>
      </c>
      <c r="P298" s="8" t="str">
        <f>IF(SUMIFS(待上编!P:P,待上编!D:D,B298,待上编!J:J,"工勤控制数")=0,"",SUMIFS(待上编!P:P,待上编!D:D,B298,待上编!J:J,"工勤控制数"))</f>
        <v/>
      </c>
      <c r="Q298" s="8">
        <v>4</v>
      </c>
      <c r="R298" s="8">
        <v>4</v>
      </c>
      <c r="S298" s="8">
        <f t="shared" si="7"/>
        <v>0</v>
      </c>
      <c r="T298" s="8" t="e">
        <f t="shared" si="6"/>
        <v>#REF!</v>
      </c>
      <c r="U298" s="8" t="e">
        <f>#REF!</f>
        <v>#REF!</v>
      </c>
      <c r="V298" s="8" t="e">
        <f>#REF!</f>
        <v>#REF!</v>
      </c>
      <c r="W298" t="s">
        <v>331</v>
      </c>
    </row>
    <row r="299" ht="20.1" customHeight="1" spans="1:22">
      <c r="A299" s="115" t="s">
        <v>330</v>
      </c>
      <c r="B299" s="115"/>
      <c r="C299" s="388" t="s">
        <v>332</v>
      </c>
      <c r="D299" s="8" t="e">
        <f>#REF!</f>
        <v>#REF!</v>
      </c>
      <c r="E299" s="8" t="e">
        <f>IF(#REF!=0,"",#REF!)</f>
        <v>#REF!</v>
      </c>
      <c r="F299" s="8" t="e">
        <f>IF(#REF!=0,"",#REF!)</f>
        <v>#REF!</v>
      </c>
      <c r="G299" s="8" t="e">
        <f>#REF!</f>
        <v>#REF!</v>
      </c>
      <c r="H299" s="8" t="e">
        <f>#REF!</f>
        <v>#REF!</v>
      </c>
      <c r="I299" s="8" t="e">
        <f>IF(#REF!=0,"",#REF!)</f>
        <v>#REF!</v>
      </c>
      <c r="J299" s="8" t="e">
        <f>IF(I299&lt;&gt;"",#REF!,IF(#REF!=0,"",#REF!))</f>
        <v>#REF!</v>
      </c>
      <c r="K299" s="8" t="e">
        <f>IF(I299&lt;&gt;"",#REF!,IF(#REF!=0,"",#REF!))</f>
        <v>#REF!</v>
      </c>
      <c r="L299" s="8" t="e">
        <f>IF(#REF!=0,"",#REF!)</f>
        <v>#REF!</v>
      </c>
      <c r="M299" s="8" t="e">
        <f>IF(L299&lt;&gt;"",#REF!,IF(#REF!=0,"",#REF!))</f>
        <v>#REF!</v>
      </c>
      <c r="N299" s="8" t="e">
        <f>IF(L299&lt;&gt;"",#REF!,IF(#REF!=0,"",#REF!))</f>
        <v>#REF!</v>
      </c>
      <c r="O299" s="8" t="str">
        <f>IF(SUMIFS(待上编!P:P,待上编!D:D,C299)=0,"",SUMIFS(待上编!P:P,待上编!D:D,C299))</f>
        <v/>
      </c>
      <c r="P299" s="8" t="str">
        <f>IF(SUMIFS(待上编!P:P,待上编!D:D,B299,待上编!J:J,"工勤控制数")=0,"",SUMIFS(待上编!P:P,待上编!D:D,B299,待上编!J:J,"工勤控制数"))</f>
        <v/>
      </c>
      <c r="Q299" s="8"/>
      <c r="R299" s="8"/>
      <c r="S299" s="8">
        <f t="shared" si="7"/>
        <v>0</v>
      </c>
      <c r="T299" s="8" t="e">
        <f t="shared" si="6"/>
        <v>#REF!</v>
      </c>
      <c r="U299" s="8" t="e">
        <f>#REF!</f>
        <v>#REF!</v>
      </c>
      <c r="V299" s="8" t="e">
        <f>#REF!</f>
        <v>#REF!</v>
      </c>
    </row>
    <row r="300" ht="20.1" customHeight="1" spans="1:22">
      <c r="A300" s="392" t="s">
        <v>333</v>
      </c>
      <c r="B300" s="392" t="s">
        <v>333</v>
      </c>
      <c r="C300" s="392" t="s">
        <v>333</v>
      </c>
      <c r="D300" s="8" t="e">
        <f>#REF!</f>
        <v>#REF!</v>
      </c>
      <c r="E300" s="8" t="e">
        <f>IF(#REF!=0,"",#REF!)</f>
        <v>#REF!</v>
      </c>
      <c r="F300" s="8" t="e">
        <f>IF(#REF!=0,"",#REF!)</f>
        <v>#REF!</v>
      </c>
      <c r="G300" s="8" t="e">
        <f>#REF!</f>
        <v>#REF!</v>
      </c>
      <c r="H300" s="8" t="e">
        <f>#REF!</f>
        <v>#REF!</v>
      </c>
      <c r="I300" s="8" t="e">
        <f>IF(#REF!=0,"",#REF!)</f>
        <v>#REF!</v>
      </c>
      <c r="J300" s="8" t="e">
        <f>IF(I300&lt;&gt;"",#REF!,IF(#REF!=0,"",#REF!))</f>
        <v>#REF!</v>
      </c>
      <c r="K300" s="8" t="e">
        <f>IF(I300&lt;&gt;"",#REF!,IF(#REF!=0,"",#REF!))</f>
        <v>#REF!</v>
      </c>
      <c r="L300" s="8" t="e">
        <f>IF(#REF!=0,"",#REF!)</f>
        <v>#REF!</v>
      </c>
      <c r="M300" s="8" t="e">
        <f>IF(L300&lt;&gt;"",#REF!,IF(#REF!=0,"",#REF!))</f>
        <v>#REF!</v>
      </c>
      <c r="N300" s="8" t="e">
        <f>IF(L300&lt;&gt;"",#REF!,IF(#REF!=0,"",#REF!))</f>
        <v>#REF!</v>
      </c>
      <c r="O300" s="8">
        <f>IF(SUMIFS(待上编!P:P,待上编!D:D,C300)=0,"",SUMIFS(待上编!P:P,待上编!D:D,C300))</f>
        <v>4</v>
      </c>
      <c r="P300" s="8" t="str">
        <f>IF(SUMIFS(待上编!P:P,待上编!D:D,B300,待上编!J:J,"工勤控制数")=0,"",SUMIFS(待上编!P:P,待上编!D:D,B300,待上编!J:J,"工勤控制数"))</f>
        <v/>
      </c>
      <c r="Q300" s="8"/>
      <c r="R300" s="8"/>
      <c r="S300" s="8">
        <f t="shared" si="7"/>
        <v>0</v>
      </c>
      <c r="T300" s="8" t="e">
        <f t="shared" si="6"/>
        <v>#REF!</v>
      </c>
      <c r="U300" s="8" t="e">
        <f>#REF!</f>
        <v>#REF!</v>
      </c>
      <c r="V300" s="8" t="e">
        <f>#REF!</f>
        <v>#REF!</v>
      </c>
    </row>
    <row r="301" ht="20.1" customHeight="1" spans="1:22">
      <c r="A301" s="392" t="s">
        <v>334</v>
      </c>
      <c r="B301" s="392" t="s">
        <v>334</v>
      </c>
      <c r="C301" s="392" t="s">
        <v>334</v>
      </c>
      <c r="D301" s="8" t="e">
        <f>#REF!</f>
        <v>#REF!</v>
      </c>
      <c r="E301" s="8" t="e">
        <f>IF(#REF!=0,"",#REF!)</f>
        <v>#REF!</v>
      </c>
      <c r="F301" s="8" t="e">
        <f>IF(#REF!=0,"",#REF!)</f>
        <v>#REF!</v>
      </c>
      <c r="G301" s="8" t="e">
        <f>#REF!</f>
        <v>#REF!</v>
      </c>
      <c r="H301" s="8" t="e">
        <f>#REF!</f>
        <v>#REF!</v>
      </c>
      <c r="I301" s="8" t="e">
        <f>IF(#REF!=0,"",#REF!)</f>
        <v>#REF!</v>
      </c>
      <c r="J301" s="8" t="e">
        <f>IF(I301&lt;&gt;"",#REF!,IF(#REF!=0,"",#REF!))</f>
        <v>#REF!</v>
      </c>
      <c r="K301" s="8" t="e">
        <f>IF(I301&lt;&gt;"",#REF!,IF(#REF!=0,"",#REF!))</f>
        <v>#REF!</v>
      </c>
      <c r="L301" s="8" t="e">
        <f>IF(#REF!=0,"",#REF!)</f>
        <v>#REF!</v>
      </c>
      <c r="M301" s="8" t="e">
        <f>IF(L301&lt;&gt;"",#REF!,IF(#REF!=0,"",#REF!))</f>
        <v>#REF!</v>
      </c>
      <c r="N301" s="8" t="e">
        <f>IF(L301&lt;&gt;"",#REF!,IF(#REF!=0,"",#REF!))</f>
        <v>#REF!</v>
      </c>
      <c r="O301" s="8" t="str">
        <f>IF(SUMIFS(待上编!P:P,待上编!D:D,C301)=0,"",SUMIFS(待上编!P:P,待上编!D:D,C301))</f>
        <v/>
      </c>
      <c r="P301" s="8" t="str">
        <f>IF(SUMIFS(待上编!P:P,待上编!D:D,B301,待上编!J:J,"工勤控制数")=0,"",SUMIFS(待上编!P:P,待上编!D:D,B301,待上编!J:J,"工勤控制数"))</f>
        <v/>
      </c>
      <c r="Q301" s="8">
        <v>4</v>
      </c>
      <c r="R301" s="8">
        <v>4</v>
      </c>
      <c r="S301" s="8">
        <f t="shared" si="7"/>
        <v>0</v>
      </c>
      <c r="T301" s="8" t="e">
        <f t="shared" si="6"/>
        <v>#REF!</v>
      </c>
      <c r="U301" s="8" t="e">
        <f>#REF!</f>
        <v>#REF!</v>
      </c>
      <c r="V301" s="8" t="e">
        <f>#REF!</f>
        <v>#REF!</v>
      </c>
    </row>
    <row r="302" ht="20.1" customHeight="1" spans="1:22">
      <c r="A302" s="115" t="s">
        <v>335</v>
      </c>
      <c r="B302" s="388" t="s">
        <v>335</v>
      </c>
      <c r="C302" s="388"/>
      <c r="D302" s="8" t="e">
        <f>#REF!</f>
        <v>#REF!</v>
      </c>
      <c r="E302" s="8" t="e">
        <f>IF(#REF!=0,"",#REF!)</f>
        <v>#REF!</v>
      </c>
      <c r="F302" s="8" t="e">
        <f>IF(#REF!=0,"",#REF!)</f>
        <v>#REF!</v>
      </c>
      <c r="G302" s="8" t="e">
        <f>#REF!</f>
        <v>#REF!</v>
      </c>
      <c r="H302" s="8" t="e">
        <f>#REF!</f>
        <v>#REF!</v>
      </c>
      <c r="I302" s="8" t="e">
        <f>IF(#REF!=0,"",#REF!)</f>
        <v>#REF!</v>
      </c>
      <c r="J302" s="8" t="e">
        <f>IF(I302&lt;&gt;"",#REF!,IF(#REF!=0,"",#REF!))</f>
        <v>#REF!</v>
      </c>
      <c r="K302" s="8" t="e">
        <f>IF(I302&lt;&gt;"",#REF!,IF(#REF!=0,"",#REF!))</f>
        <v>#REF!</v>
      </c>
      <c r="L302" s="8" t="e">
        <f>IF(#REF!=0,"",#REF!)</f>
        <v>#REF!</v>
      </c>
      <c r="M302" s="8" t="e">
        <f>IF(L302&lt;&gt;"",#REF!,IF(#REF!=0,"",#REF!))</f>
        <v>#REF!</v>
      </c>
      <c r="N302" s="8" t="e">
        <f>IF(L302&lt;&gt;"",#REF!,IF(#REF!=0,"",#REF!))</f>
        <v>#REF!</v>
      </c>
      <c r="O302" s="8" t="str">
        <f>IF(SUMIFS(待上编!P:P,待上编!D:D,C302)=0,"",SUMIFS(待上编!P:P,待上编!D:D,C302))</f>
        <v/>
      </c>
      <c r="P302" s="8" t="str">
        <f>IF(SUMIFS(待上编!P:P,待上编!D:D,B302,待上编!J:J,"工勤控制数")=0,"",SUMIFS(待上编!P:P,待上编!D:D,B302,待上编!J:J,"工勤控制数"))</f>
        <v/>
      </c>
      <c r="Q302" s="8"/>
      <c r="R302" s="8"/>
      <c r="S302" s="8">
        <f t="shared" si="7"/>
        <v>0</v>
      </c>
      <c r="T302" s="8" t="e">
        <f t="shared" si="6"/>
        <v>#REF!</v>
      </c>
      <c r="U302" s="8" t="e">
        <f>#REF!</f>
        <v>#REF!</v>
      </c>
      <c r="V302" s="8" t="e">
        <f>#REF!</f>
        <v>#REF!</v>
      </c>
    </row>
    <row r="303" ht="20.1" customHeight="1" spans="1:22">
      <c r="A303" s="115"/>
      <c r="B303" s="115"/>
      <c r="C303" s="388" t="s">
        <v>336</v>
      </c>
      <c r="D303" s="8" t="e">
        <f>#REF!</f>
        <v>#REF!</v>
      </c>
      <c r="E303" s="8" t="e">
        <f>IF(#REF!=0,"",#REF!)</f>
        <v>#REF!</v>
      </c>
      <c r="F303" s="8" t="e">
        <f>IF(#REF!=0,"",#REF!)</f>
        <v>#REF!</v>
      </c>
      <c r="G303" s="8" t="e">
        <f>#REF!</f>
        <v>#REF!</v>
      </c>
      <c r="H303" s="8" t="e">
        <f>#REF!</f>
        <v>#REF!</v>
      </c>
      <c r="I303" s="8" t="e">
        <f>IF(#REF!=0,"",#REF!)</f>
        <v>#REF!</v>
      </c>
      <c r="J303" s="8" t="e">
        <f>IF(I303&lt;&gt;"",#REF!,IF(#REF!=0,"",#REF!))</f>
        <v>#REF!</v>
      </c>
      <c r="K303" s="8" t="e">
        <f>IF(I303&lt;&gt;"",#REF!,IF(#REF!=0,"",#REF!))</f>
        <v>#REF!</v>
      </c>
      <c r="L303" s="8" t="e">
        <f>IF(#REF!=0,"",#REF!)</f>
        <v>#REF!</v>
      </c>
      <c r="M303" s="8" t="e">
        <f>IF(L303&lt;&gt;"",#REF!,IF(#REF!=0,"",#REF!))</f>
        <v>#REF!</v>
      </c>
      <c r="N303" s="8" t="e">
        <f>IF(L303&lt;&gt;"",#REF!,IF(#REF!=0,"",#REF!))</f>
        <v>#REF!</v>
      </c>
      <c r="O303" s="8" t="str">
        <f>IF(SUMIFS(待上编!P:P,待上编!D:D,C303)=0,"",SUMIFS(待上编!P:P,待上编!D:D,C303))</f>
        <v/>
      </c>
      <c r="P303" s="8" t="str">
        <f>IF(SUMIFS(待上编!P:P,待上编!D:D,B303,待上编!J:J,"工勤控制数")=0,"",SUMIFS(待上编!P:P,待上编!D:D,B303,待上编!J:J,"工勤控制数"))</f>
        <v/>
      </c>
      <c r="Q303" s="8"/>
      <c r="R303" s="8"/>
      <c r="S303" s="8">
        <f t="shared" si="7"/>
        <v>0</v>
      </c>
      <c r="T303" s="8" t="e">
        <f t="shared" si="6"/>
        <v>#REF!</v>
      </c>
      <c r="U303" s="8" t="e">
        <f>#REF!</f>
        <v>#REF!</v>
      </c>
      <c r="V303" s="8" t="e">
        <f>#REF!</f>
        <v>#REF!</v>
      </c>
    </row>
    <row r="304" ht="20.1" customHeight="1" spans="1:22">
      <c r="A304" s="392" t="s">
        <v>337</v>
      </c>
      <c r="B304" s="392" t="s">
        <v>337</v>
      </c>
      <c r="C304" s="392" t="s">
        <v>337</v>
      </c>
      <c r="D304" s="8" t="e">
        <f>#REF!</f>
        <v>#REF!</v>
      </c>
      <c r="E304" s="8" t="e">
        <f>IF(#REF!=0,"",#REF!)</f>
        <v>#REF!</v>
      </c>
      <c r="F304" s="8" t="e">
        <f>IF(#REF!=0,"",#REF!)</f>
        <v>#REF!</v>
      </c>
      <c r="G304" s="8" t="e">
        <f>#REF!</f>
        <v>#REF!</v>
      </c>
      <c r="H304" s="8" t="e">
        <f>#REF!</f>
        <v>#REF!</v>
      </c>
      <c r="I304" s="8" t="e">
        <f>IF(#REF!=0,"",#REF!)</f>
        <v>#REF!</v>
      </c>
      <c r="J304" s="8" t="e">
        <f>IF(I304&lt;&gt;"",#REF!,IF(#REF!=0,"",#REF!))</f>
        <v>#REF!</v>
      </c>
      <c r="K304" s="8" t="e">
        <f>IF(I304&lt;&gt;"",#REF!,IF(#REF!=0,"",#REF!))</f>
        <v>#REF!</v>
      </c>
      <c r="L304" s="8" t="e">
        <f>IF(#REF!=0,"",#REF!)</f>
        <v>#REF!</v>
      </c>
      <c r="M304" s="8" t="e">
        <f>IF(L304&lt;&gt;"",#REF!,IF(#REF!=0,"",#REF!))</f>
        <v>#REF!</v>
      </c>
      <c r="N304" s="8" t="e">
        <f>IF(L304&lt;&gt;"",#REF!,IF(#REF!=0,"",#REF!))</f>
        <v>#REF!</v>
      </c>
      <c r="O304" s="8" t="str">
        <f>IF(SUMIFS(待上编!P:P,待上编!D:D,C304)=0,"",SUMIFS(待上编!P:P,待上编!D:D,C304))</f>
        <v/>
      </c>
      <c r="P304" s="8" t="str">
        <f>IF(SUMIFS(待上编!P:P,待上编!D:D,B304,待上编!J:J,"工勤控制数")=0,"",SUMIFS(待上编!P:P,待上编!D:D,B304,待上编!J:J,"工勤控制数"))</f>
        <v/>
      </c>
      <c r="Q304" s="8">
        <v>8</v>
      </c>
      <c r="R304" s="8">
        <v>7</v>
      </c>
      <c r="S304" s="8">
        <f t="shared" si="7"/>
        <v>1</v>
      </c>
      <c r="T304" s="8" t="e">
        <f t="shared" si="6"/>
        <v>#REF!</v>
      </c>
      <c r="U304" s="8" t="e">
        <f>#REF!</f>
        <v>#REF!</v>
      </c>
      <c r="V304" s="8" t="e">
        <f>#REF!</f>
        <v>#REF!</v>
      </c>
    </row>
    <row r="305" ht="20.1" customHeight="1" spans="1:22">
      <c r="A305" s="392" t="s">
        <v>338</v>
      </c>
      <c r="B305" s="392" t="s">
        <v>338</v>
      </c>
      <c r="C305" s="392" t="s">
        <v>338</v>
      </c>
      <c r="D305" s="8" t="e">
        <f>#REF!</f>
        <v>#REF!</v>
      </c>
      <c r="E305" s="8" t="e">
        <f>IF(#REF!=0,"",#REF!)</f>
        <v>#REF!</v>
      </c>
      <c r="F305" s="8" t="e">
        <f>IF(#REF!=0,"",#REF!)</f>
        <v>#REF!</v>
      </c>
      <c r="G305" s="8" t="e">
        <f>#REF!</f>
        <v>#REF!</v>
      </c>
      <c r="H305" s="8" t="e">
        <f>#REF!</f>
        <v>#REF!</v>
      </c>
      <c r="I305" s="8" t="e">
        <f>IF(#REF!=0,"",#REF!)</f>
        <v>#REF!</v>
      </c>
      <c r="J305" s="8" t="e">
        <f>IF(I305&lt;&gt;"",#REF!,IF(#REF!=0,"",#REF!))</f>
        <v>#REF!</v>
      </c>
      <c r="K305" s="8" t="e">
        <f>IF(I305&lt;&gt;"",#REF!,IF(#REF!=0,"",#REF!))</f>
        <v>#REF!</v>
      </c>
      <c r="L305" s="8" t="e">
        <f>IF(#REF!=0,"",#REF!)</f>
        <v>#REF!</v>
      </c>
      <c r="M305" s="8" t="e">
        <f>IF(L305&lt;&gt;"",#REF!,IF(#REF!=0,"",#REF!))</f>
        <v>#REF!</v>
      </c>
      <c r="N305" s="8" t="e">
        <f>IF(L305&lt;&gt;"",#REF!,IF(#REF!=0,"",#REF!))</f>
        <v>#REF!</v>
      </c>
      <c r="O305" s="8" t="str">
        <f>IF(SUMIFS(待上编!P:P,待上编!D:D,C305)=0,"",SUMIFS(待上编!P:P,待上编!D:D,C305))</f>
        <v/>
      </c>
      <c r="P305" s="8" t="str">
        <f>IF(SUMIFS(待上编!P:P,待上编!D:D,B305,待上编!J:J,"工勤控制数")=0,"",SUMIFS(待上编!P:P,待上编!D:D,B305,待上编!J:J,"工勤控制数"))</f>
        <v/>
      </c>
      <c r="Q305" s="8"/>
      <c r="R305" s="8"/>
      <c r="S305" s="8">
        <f t="shared" si="7"/>
        <v>0</v>
      </c>
      <c r="T305" s="8" t="e">
        <f t="shared" si="6"/>
        <v>#REF!</v>
      </c>
      <c r="U305" s="8" t="e">
        <f>#REF!</f>
        <v>#REF!</v>
      </c>
      <c r="V305" s="8" t="e">
        <f>#REF!</f>
        <v>#REF!</v>
      </c>
    </row>
    <row r="306" ht="20.1" customHeight="1" spans="1:22">
      <c r="A306" s="392" t="s">
        <v>339</v>
      </c>
      <c r="B306" s="392" t="s">
        <v>339</v>
      </c>
      <c r="C306" s="392" t="s">
        <v>339</v>
      </c>
      <c r="D306" s="8" t="e">
        <f>#REF!</f>
        <v>#REF!</v>
      </c>
      <c r="E306" s="8" t="e">
        <f>IF(#REF!=0,"",#REF!)</f>
        <v>#REF!</v>
      </c>
      <c r="F306" s="8" t="e">
        <f>IF(#REF!=0,"",#REF!)</f>
        <v>#REF!</v>
      </c>
      <c r="G306" s="8" t="e">
        <f>#REF!</f>
        <v>#REF!</v>
      </c>
      <c r="H306" s="8" t="e">
        <f>#REF!</f>
        <v>#REF!</v>
      </c>
      <c r="I306" s="8" t="e">
        <f>IF(#REF!=0,"",#REF!)</f>
        <v>#REF!</v>
      </c>
      <c r="J306" s="8" t="e">
        <f>IF(I306&lt;&gt;"",#REF!,IF(#REF!=0,"",#REF!))</f>
        <v>#REF!</v>
      </c>
      <c r="K306" s="8" t="e">
        <f>IF(I306&lt;&gt;"",#REF!,IF(#REF!=0,"",#REF!))</f>
        <v>#REF!</v>
      </c>
      <c r="L306" s="8" t="e">
        <f>IF(#REF!=0,"",#REF!)</f>
        <v>#REF!</v>
      </c>
      <c r="M306" s="8" t="e">
        <f>IF(L306&lt;&gt;"",#REF!,IF(#REF!=0,"",#REF!))</f>
        <v>#REF!</v>
      </c>
      <c r="N306" s="8" t="e">
        <f>IF(L306&lt;&gt;"",#REF!,IF(#REF!=0,"",#REF!))</f>
        <v>#REF!</v>
      </c>
      <c r="O306" s="8" t="str">
        <f>IF(SUMIFS(待上编!P:P,待上编!D:D,C306)=0,"",SUMIFS(待上编!P:P,待上编!D:D,C306))</f>
        <v/>
      </c>
      <c r="P306" s="8" t="str">
        <f>IF(SUMIFS(待上编!P:P,待上编!D:D,B306,待上编!J:J,"工勤控制数")=0,"",SUMIFS(待上编!P:P,待上编!D:D,B306,待上编!J:J,"工勤控制数"))</f>
        <v/>
      </c>
      <c r="Q306" s="8">
        <v>1</v>
      </c>
      <c r="R306" s="8">
        <v>1</v>
      </c>
      <c r="S306" s="8">
        <f t="shared" si="7"/>
        <v>0</v>
      </c>
      <c r="T306" s="8" t="e">
        <f t="shared" si="6"/>
        <v>#REF!</v>
      </c>
      <c r="U306" s="8" t="e">
        <f>#REF!</f>
        <v>#REF!</v>
      </c>
      <c r="V306" s="8" t="e">
        <f>#REF!</f>
        <v>#REF!</v>
      </c>
    </row>
    <row r="307" ht="20.1" customHeight="1" spans="1:22">
      <c r="A307" s="392" t="s">
        <v>340</v>
      </c>
      <c r="B307" s="392" t="s">
        <v>340</v>
      </c>
      <c r="C307" s="392" t="s">
        <v>340</v>
      </c>
      <c r="D307" s="8" t="e">
        <f>#REF!</f>
        <v>#REF!</v>
      </c>
      <c r="E307" s="8" t="e">
        <f>IF(#REF!=0,"",#REF!)</f>
        <v>#REF!</v>
      </c>
      <c r="F307" s="8" t="e">
        <f>IF(#REF!=0,"",#REF!)</f>
        <v>#REF!</v>
      </c>
      <c r="G307" s="8" t="e">
        <f>#REF!</f>
        <v>#REF!</v>
      </c>
      <c r="H307" s="8" t="e">
        <f>#REF!</f>
        <v>#REF!</v>
      </c>
      <c r="I307" s="8" t="e">
        <f>IF(#REF!=0,"",#REF!)</f>
        <v>#REF!</v>
      </c>
      <c r="J307" s="8" t="e">
        <f>IF(I307&lt;&gt;"",#REF!,IF(#REF!=0,"",#REF!))</f>
        <v>#REF!</v>
      </c>
      <c r="K307" s="8" t="e">
        <f>IF(I307&lt;&gt;"",#REF!,IF(#REF!=0,"",#REF!))</f>
        <v>#REF!</v>
      </c>
      <c r="L307" s="8" t="e">
        <f>IF(#REF!=0,"",#REF!)</f>
        <v>#REF!</v>
      </c>
      <c r="M307" s="8" t="e">
        <f>IF(L307&lt;&gt;"",#REF!,IF(#REF!=0,"",#REF!))</f>
        <v>#REF!</v>
      </c>
      <c r="N307" s="8" t="e">
        <f>IF(L307&lt;&gt;"",#REF!,IF(#REF!=0,"",#REF!))</f>
        <v>#REF!</v>
      </c>
      <c r="O307" s="8" t="str">
        <f>IF(SUMIFS(待上编!P:P,待上编!D:D,C307)=0,"",SUMIFS(待上编!P:P,待上编!D:D,C307))</f>
        <v/>
      </c>
      <c r="P307" s="8" t="str">
        <f>IF(SUMIFS(待上编!P:P,待上编!D:D,B307,待上编!J:J,"工勤控制数")=0,"",SUMIFS(待上编!P:P,待上编!D:D,B307,待上编!J:J,"工勤控制数"))</f>
        <v/>
      </c>
      <c r="Q307" s="8"/>
      <c r="R307" s="8"/>
      <c r="S307" s="8">
        <f t="shared" si="7"/>
        <v>0</v>
      </c>
      <c r="T307" s="8" t="e">
        <f t="shared" si="6"/>
        <v>#REF!</v>
      </c>
      <c r="U307" s="8" t="e">
        <f>#REF!</f>
        <v>#REF!</v>
      </c>
      <c r="V307" s="8" t="e">
        <f>#REF!</f>
        <v>#REF!</v>
      </c>
    </row>
    <row r="308" ht="20.1" customHeight="1" spans="1:22">
      <c r="A308" s="392" t="s">
        <v>341</v>
      </c>
      <c r="B308" s="392" t="s">
        <v>341</v>
      </c>
      <c r="C308" s="392" t="s">
        <v>341</v>
      </c>
      <c r="D308" s="8" t="e">
        <f>#REF!</f>
        <v>#REF!</v>
      </c>
      <c r="E308" s="8" t="e">
        <f>IF(#REF!=0,"",#REF!)</f>
        <v>#REF!</v>
      </c>
      <c r="F308" s="8" t="e">
        <f>IF(#REF!=0,"",#REF!)</f>
        <v>#REF!</v>
      </c>
      <c r="G308" s="8" t="e">
        <f>#REF!</f>
        <v>#REF!</v>
      </c>
      <c r="H308" s="8" t="e">
        <f>#REF!</f>
        <v>#REF!</v>
      </c>
      <c r="I308" s="8" t="e">
        <f>IF(#REF!=0,"",#REF!)</f>
        <v>#REF!</v>
      </c>
      <c r="J308" s="8" t="e">
        <f>IF(I308&lt;&gt;"",#REF!,IF(#REF!=0,"",#REF!))</f>
        <v>#REF!</v>
      </c>
      <c r="K308" s="8" t="e">
        <f>IF(I308&lt;&gt;"",#REF!,IF(#REF!=0,"",#REF!))</f>
        <v>#REF!</v>
      </c>
      <c r="L308" s="8" t="e">
        <f>IF(#REF!=0,"",#REF!)</f>
        <v>#REF!</v>
      </c>
      <c r="M308" s="8" t="e">
        <f>IF(L308&lt;&gt;"",#REF!,IF(#REF!=0,"",#REF!))</f>
        <v>#REF!</v>
      </c>
      <c r="N308" s="8" t="e">
        <f>IF(L308&lt;&gt;"",#REF!,IF(#REF!=0,"",#REF!))</f>
        <v>#REF!</v>
      </c>
      <c r="O308" s="8" t="str">
        <f>IF(SUMIFS(待上编!P:P,待上编!D:D,C308)=0,"",SUMIFS(待上编!P:P,待上编!D:D,C308))</f>
        <v/>
      </c>
      <c r="P308" s="8" t="str">
        <f>IF(SUMIFS(待上编!P:P,待上编!D:D,B308,待上编!J:J,"工勤控制数")=0,"",SUMIFS(待上编!P:P,待上编!D:D,B308,待上编!J:J,"工勤控制数"))</f>
        <v/>
      </c>
      <c r="Q308" s="8"/>
      <c r="R308" s="8"/>
      <c r="S308" s="8">
        <f t="shared" si="7"/>
        <v>0</v>
      </c>
      <c r="T308" s="8" t="e">
        <f t="shared" si="6"/>
        <v>#REF!</v>
      </c>
      <c r="U308" s="8" t="e">
        <f>#REF!</f>
        <v>#REF!</v>
      </c>
      <c r="V308" s="8" t="e">
        <f>#REF!</f>
        <v>#REF!</v>
      </c>
    </row>
    <row r="309" ht="20.1" customHeight="1" spans="1:22">
      <c r="A309" s="392" t="s">
        <v>342</v>
      </c>
      <c r="B309" s="392" t="s">
        <v>342</v>
      </c>
      <c r="C309" s="392" t="s">
        <v>342</v>
      </c>
      <c r="D309" s="8" t="e">
        <f>#REF!</f>
        <v>#REF!</v>
      </c>
      <c r="E309" s="8" t="e">
        <f>IF(#REF!=0,"",#REF!)</f>
        <v>#REF!</v>
      </c>
      <c r="F309" s="8" t="e">
        <f>IF(#REF!=0,"",#REF!)</f>
        <v>#REF!</v>
      </c>
      <c r="G309" s="8" t="e">
        <f>#REF!</f>
        <v>#REF!</v>
      </c>
      <c r="H309" s="8" t="e">
        <f>#REF!</f>
        <v>#REF!</v>
      </c>
      <c r="I309" s="8" t="e">
        <f>IF(#REF!=0,"",#REF!)</f>
        <v>#REF!</v>
      </c>
      <c r="J309" s="8" t="e">
        <f>IF(I309&lt;&gt;"",#REF!,IF(#REF!=0,"",#REF!))</f>
        <v>#REF!</v>
      </c>
      <c r="K309" s="8" t="e">
        <f>IF(I309&lt;&gt;"",#REF!,IF(#REF!=0,"",#REF!))</f>
        <v>#REF!</v>
      </c>
      <c r="L309" s="8" t="e">
        <f>IF(#REF!=0,"",#REF!)</f>
        <v>#REF!</v>
      </c>
      <c r="M309" s="8" t="e">
        <f>IF(L309&lt;&gt;"",#REF!,IF(#REF!=0,"",#REF!))</f>
        <v>#REF!</v>
      </c>
      <c r="N309" s="8" t="e">
        <f>IF(L309&lt;&gt;"",#REF!,IF(#REF!=0,"",#REF!))</f>
        <v>#REF!</v>
      </c>
      <c r="O309" s="8" t="str">
        <f>IF(SUMIFS(待上编!P:P,待上编!D:D,C309)=0,"",SUMIFS(待上编!P:P,待上编!D:D,C309))</f>
        <v/>
      </c>
      <c r="P309" s="8" t="str">
        <f>IF(SUMIFS(待上编!P:P,待上编!D:D,B309,待上编!J:J,"工勤控制数")=0,"",SUMIFS(待上编!P:P,待上编!D:D,B309,待上编!J:J,"工勤控制数"))</f>
        <v/>
      </c>
      <c r="Q309" s="8"/>
      <c r="R309" s="8"/>
      <c r="S309" s="8">
        <f t="shared" si="7"/>
        <v>0</v>
      </c>
      <c r="T309" s="8" t="e">
        <f t="shared" si="6"/>
        <v>#REF!</v>
      </c>
      <c r="U309" s="8" t="e">
        <f>#REF!</f>
        <v>#REF!</v>
      </c>
      <c r="V309" s="8" t="e">
        <f>#REF!</f>
        <v>#REF!</v>
      </c>
    </row>
    <row r="310" ht="20.1" customHeight="1" spans="1:22">
      <c r="A310" s="115" t="s">
        <v>343</v>
      </c>
      <c r="B310" s="388" t="s">
        <v>343</v>
      </c>
      <c r="C310" s="388" t="s">
        <v>343</v>
      </c>
      <c r="D310" s="8" t="e">
        <f>#REF!</f>
        <v>#REF!</v>
      </c>
      <c r="E310" s="8" t="e">
        <f>IF(#REF!=0,"",#REF!)</f>
        <v>#REF!</v>
      </c>
      <c r="F310" s="8" t="e">
        <f>IF(#REF!=0,"",#REF!)</f>
        <v>#REF!</v>
      </c>
      <c r="G310" s="8" t="e">
        <f>#REF!</f>
        <v>#REF!</v>
      </c>
      <c r="H310" s="8" t="e">
        <f>#REF!</f>
        <v>#REF!</v>
      </c>
      <c r="I310" s="8" t="e">
        <f>IF(#REF!=0,"",#REF!)</f>
        <v>#REF!</v>
      </c>
      <c r="J310" s="8" t="e">
        <f>IF(I310&lt;&gt;"",#REF!,IF(#REF!=0,"",#REF!))</f>
        <v>#REF!</v>
      </c>
      <c r="K310" s="8" t="e">
        <f>IF(I310&lt;&gt;"",#REF!,IF(#REF!=0,"",#REF!))</f>
        <v>#REF!</v>
      </c>
      <c r="L310" s="8" t="e">
        <f>IF(#REF!=0,"",#REF!)</f>
        <v>#REF!</v>
      </c>
      <c r="M310" s="8" t="e">
        <f>IF(L310&lt;&gt;"",#REF!,IF(#REF!=0,"",#REF!))</f>
        <v>#REF!</v>
      </c>
      <c r="N310" s="8" t="e">
        <f>IF(L310&lt;&gt;"",#REF!,IF(#REF!=0,"",#REF!))</f>
        <v>#REF!</v>
      </c>
      <c r="O310" s="8" t="str">
        <f>IF(SUMIFS(待上编!P:P,待上编!D:D,C310)=0,"",SUMIFS(待上编!P:P,待上编!D:D,C310))</f>
        <v/>
      </c>
      <c r="P310" s="8" t="str">
        <f>IF(SUMIFS(待上编!P:P,待上编!D:D,B310,待上编!J:J,"工勤控制数")=0,"",SUMIFS(待上编!P:P,待上编!D:D,B310,待上编!J:J,"工勤控制数"))</f>
        <v/>
      </c>
      <c r="Q310" s="8"/>
      <c r="R310" s="8"/>
      <c r="S310" s="8">
        <f t="shared" si="7"/>
        <v>0</v>
      </c>
      <c r="T310" s="8" t="e">
        <f t="shared" si="6"/>
        <v>#REF!</v>
      </c>
      <c r="U310" s="8" t="e">
        <f>#REF!</f>
        <v>#REF!</v>
      </c>
      <c r="V310" s="8" t="e">
        <f>#REF!</f>
        <v>#REF!</v>
      </c>
    </row>
    <row r="311" ht="20.1" customHeight="1" spans="1:22">
      <c r="A311" s="115" t="s">
        <v>343</v>
      </c>
      <c r="B311" s="115"/>
      <c r="C311" s="388" t="s">
        <v>344</v>
      </c>
      <c r="D311" s="8" t="e">
        <f>#REF!</f>
        <v>#REF!</v>
      </c>
      <c r="E311" s="8" t="e">
        <f>IF(#REF!=0,"",#REF!)</f>
        <v>#REF!</v>
      </c>
      <c r="F311" s="8" t="e">
        <f>IF(#REF!=0,"",#REF!)</f>
        <v>#REF!</v>
      </c>
      <c r="G311" s="8" t="e">
        <f>#REF!</f>
        <v>#REF!</v>
      </c>
      <c r="H311" s="8" t="e">
        <f>#REF!</f>
        <v>#REF!</v>
      </c>
      <c r="I311" s="8" t="e">
        <f>IF(#REF!=0,"",#REF!)</f>
        <v>#REF!</v>
      </c>
      <c r="J311" s="8" t="e">
        <f>IF(I311&lt;&gt;"",#REF!,IF(#REF!=0,"",#REF!))</f>
        <v>#REF!</v>
      </c>
      <c r="K311" s="8" t="e">
        <f>IF(I311&lt;&gt;"",#REF!,IF(#REF!=0,"",#REF!))</f>
        <v>#REF!</v>
      </c>
      <c r="L311" s="8" t="e">
        <f>IF(#REF!=0,"",#REF!)</f>
        <v>#REF!</v>
      </c>
      <c r="M311" s="8" t="e">
        <f>IF(L311&lt;&gt;"",#REF!,IF(#REF!=0,"",#REF!))</f>
        <v>#REF!</v>
      </c>
      <c r="N311" s="8" t="e">
        <f>IF(L311&lt;&gt;"",#REF!,IF(#REF!=0,"",#REF!))</f>
        <v>#REF!</v>
      </c>
      <c r="O311" s="8" t="str">
        <f>IF(SUMIFS(待上编!P:P,待上编!D:D,C311)=0,"",SUMIFS(待上编!P:P,待上编!D:D,C311))</f>
        <v/>
      </c>
      <c r="P311" s="8" t="str">
        <f>IF(SUMIFS(待上编!P:P,待上编!D:D,B311,待上编!J:J,"工勤控制数")=0,"",SUMIFS(待上编!P:P,待上编!D:D,B311,待上编!J:J,"工勤控制数"))</f>
        <v/>
      </c>
      <c r="Q311" s="8"/>
      <c r="R311" s="8"/>
      <c r="S311" s="8"/>
      <c r="T311" s="8" t="e">
        <f t="shared" si="6"/>
        <v>#REF!</v>
      </c>
      <c r="U311" s="8" t="e">
        <f>#REF!</f>
        <v>#REF!</v>
      </c>
      <c r="V311" s="8" t="e">
        <f>#REF!</f>
        <v>#REF!</v>
      </c>
    </row>
    <row r="312" ht="20.1" customHeight="1" spans="1:22">
      <c r="A312" s="392" t="s">
        <v>345</v>
      </c>
      <c r="B312" s="392" t="s">
        <v>345</v>
      </c>
      <c r="C312" s="392" t="s">
        <v>345</v>
      </c>
      <c r="D312" s="8" t="e">
        <f>#REF!</f>
        <v>#REF!</v>
      </c>
      <c r="E312" s="8" t="e">
        <f>IF(#REF!=0,"",#REF!)</f>
        <v>#REF!</v>
      </c>
      <c r="F312" s="8" t="e">
        <f>IF(#REF!=0,"",#REF!)</f>
        <v>#REF!</v>
      </c>
      <c r="G312" s="8" t="e">
        <f>#REF!</f>
        <v>#REF!</v>
      </c>
      <c r="H312" s="8" t="e">
        <f>#REF!</f>
        <v>#REF!</v>
      </c>
      <c r="I312" s="8" t="e">
        <f>IF(#REF!=0,"",#REF!)</f>
        <v>#REF!</v>
      </c>
      <c r="J312" s="8" t="e">
        <f>IF(I312&lt;&gt;"",#REF!,IF(#REF!=0,"",#REF!))</f>
        <v>#REF!</v>
      </c>
      <c r="K312" s="8" t="e">
        <f>IF(I312&lt;&gt;"",#REF!,IF(#REF!=0,"",#REF!))</f>
        <v>#REF!</v>
      </c>
      <c r="L312" s="8" t="e">
        <f>IF(#REF!=0,"",#REF!)</f>
        <v>#REF!</v>
      </c>
      <c r="M312" s="8" t="e">
        <f>IF(L312&lt;&gt;"",#REF!,IF(#REF!=0,"",#REF!))</f>
        <v>#REF!</v>
      </c>
      <c r="N312" s="8" t="e">
        <f>IF(L312&lt;&gt;"",#REF!,IF(#REF!=0,"",#REF!))</f>
        <v>#REF!</v>
      </c>
      <c r="O312" s="8" t="str">
        <f>IF(SUMIFS(待上编!P:P,待上编!D:D,C312)=0,"",SUMIFS(待上编!P:P,待上编!D:D,C312))</f>
        <v/>
      </c>
      <c r="P312" s="8" t="str">
        <f>IF(SUMIFS(待上编!P:P,待上编!D:D,B312,待上编!J:J,"工勤控制数")=0,"",SUMIFS(待上编!P:P,待上编!D:D,B312,待上编!J:J,"工勤控制数"))</f>
        <v/>
      </c>
      <c r="Q312" s="8"/>
      <c r="R312" s="8"/>
      <c r="S312" s="8">
        <f t="shared" si="7"/>
        <v>0</v>
      </c>
      <c r="T312" s="8" t="e">
        <f t="shared" si="6"/>
        <v>#REF!</v>
      </c>
      <c r="U312" s="8" t="e">
        <f>#REF!</f>
        <v>#REF!</v>
      </c>
      <c r="V312" s="8" t="e">
        <f>#REF!</f>
        <v>#REF!</v>
      </c>
    </row>
    <row r="313" ht="20.1" customHeight="1" spans="1:23">
      <c r="A313" s="115" t="s">
        <v>346</v>
      </c>
      <c r="B313" s="388" t="s">
        <v>346</v>
      </c>
      <c r="C313" s="388" t="s">
        <v>346</v>
      </c>
      <c r="D313" s="8" t="e">
        <f>#REF!</f>
        <v>#REF!</v>
      </c>
      <c r="E313" s="8" t="e">
        <f>IF(#REF!=0,"",#REF!)</f>
        <v>#REF!</v>
      </c>
      <c r="F313" s="8" t="e">
        <f>IF(#REF!=0,"",#REF!)</f>
        <v>#REF!</v>
      </c>
      <c r="G313" s="8" t="e">
        <f>#REF!</f>
        <v>#REF!</v>
      </c>
      <c r="H313" s="8" t="e">
        <f>#REF!</f>
        <v>#REF!</v>
      </c>
      <c r="I313" s="8" t="e">
        <f>IF(#REF!=0,"",#REF!)</f>
        <v>#REF!</v>
      </c>
      <c r="J313" s="8" t="e">
        <f>IF(I313&lt;&gt;"",#REF!,IF(#REF!=0,"",#REF!))</f>
        <v>#REF!</v>
      </c>
      <c r="K313" s="8" t="e">
        <f>IF(I313&lt;&gt;"",#REF!,IF(#REF!=0,"",#REF!))</f>
        <v>#REF!</v>
      </c>
      <c r="L313" s="8" t="e">
        <f>IF(#REF!=0,"",#REF!)</f>
        <v>#REF!</v>
      </c>
      <c r="M313" s="8" t="e">
        <f>IF(L313&lt;&gt;"",#REF!,IF(#REF!=0,"",#REF!))</f>
        <v>#REF!</v>
      </c>
      <c r="N313" s="8" t="e">
        <f>IF(L313&lt;&gt;"",#REF!,IF(#REF!=0,"",#REF!))</f>
        <v>#REF!</v>
      </c>
      <c r="O313" s="8" t="str">
        <f>IF(SUMIFS(待上编!P:P,待上编!D:D,C313)=0,"",SUMIFS(待上编!P:P,待上编!D:D,C313))</f>
        <v/>
      </c>
      <c r="P313" s="8" t="str">
        <f>IF(SUMIFS(待上编!P:P,待上编!D:D,B313,待上编!J:J,"工勤控制数")=0,"",SUMIFS(待上编!P:P,待上编!D:D,B313,待上编!J:J,"工勤控制数"))</f>
        <v/>
      </c>
      <c r="Q313" s="8">
        <v>4</v>
      </c>
      <c r="R313" s="8">
        <v>3</v>
      </c>
      <c r="S313" s="8">
        <f t="shared" si="7"/>
        <v>1</v>
      </c>
      <c r="T313" s="8" t="e">
        <f t="shared" si="6"/>
        <v>#REF!</v>
      </c>
      <c r="U313" s="8" t="e">
        <f>#REF!</f>
        <v>#REF!</v>
      </c>
      <c r="V313" s="8" t="e">
        <f>#REF!</f>
        <v>#REF!</v>
      </c>
      <c r="W313" t="s">
        <v>347</v>
      </c>
    </row>
    <row r="314" ht="20.1" customHeight="1" spans="1:22">
      <c r="A314" s="115" t="s">
        <v>346</v>
      </c>
      <c r="B314" s="115"/>
      <c r="C314" s="388" t="s">
        <v>348</v>
      </c>
      <c r="D314" s="8" t="e">
        <f>#REF!</f>
        <v>#REF!</v>
      </c>
      <c r="E314" s="8" t="e">
        <f>IF(#REF!=0,"",#REF!)</f>
        <v>#REF!</v>
      </c>
      <c r="F314" s="8" t="e">
        <f>IF(#REF!=0,"",#REF!)</f>
        <v>#REF!</v>
      </c>
      <c r="G314" s="8" t="e">
        <f>#REF!</f>
        <v>#REF!</v>
      </c>
      <c r="H314" s="8" t="e">
        <f>#REF!</f>
        <v>#REF!</v>
      </c>
      <c r="I314" s="8" t="e">
        <f>IF(#REF!=0,"",#REF!)</f>
        <v>#REF!</v>
      </c>
      <c r="J314" s="8" t="e">
        <f>IF(I314&lt;&gt;"",#REF!,IF(#REF!=0,"",#REF!))</f>
        <v>#REF!</v>
      </c>
      <c r="K314" s="8" t="e">
        <f>IF(I314&lt;&gt;"",#REF!,IF(#REF!=0,"",#REF!))</f>
        <v>#REF!</v>
      </c>
      <c r="L314" s="8" t="e">
        <f>IF(#REF!=0,"",#REF!)</f>
        <v>#REF!</v>
      </c>
      <c r="M314" s="8" t="e">
        <f>IF(L314&lt;&gt;"",#REF!,IF(#REF!=0,"",#REF!))</f>
        <v>#REF!</v>
      </c>
      <c r="N314" s="8" t="e">
        <f>IF(L314&lt;&gt;"",#REF!,IF(#REF!=0,"",#REF!))</f>
        <v>#REF!</v>
      </c>
      <c r="O314" s="8" t="str">
        <f>IF(SUMIFS(待上编!P:P,待上编!D:D,C314)=0,"",SUMIFS(待上编!P:P,待上编!D:D,C314))</f>
        <v/>
      </c>
      <c r="P314" s="8" t="str">
        <f>IF(SUMIFS(待上编!P:P,待上编!D:D,B314,待上编!J:J,"工勤控制数")=0,"",SUMIFS(待上编!P:P,待上编!D:D,B314,待上编!J:J,"工勤控制数"))</f>
        <v/>
      </c>
      <c r="Q314" s="8"/>
      <c r="R314" s="8"/>
      <c r="S314" s="8"/>
      <c r="T314" s="8" t="e">
        <f t="shared" si="6"/>
        <v>#REF!</v>
      </c>
      <c r="U314" s="8" t="e">
        <f>#REF!</f>
        <v>#REF!</v>
      </c>
      <c r="V314" s="8" t="e">
        <f>#REF!</f>
        <v>#REF!</v>
      </c>
    </row>
    <row r="315" ht="20.1" customHeight="1" spans="1:22">
      <c r="A315" s="392" t="s">
        <v>349</v>
      </c>
      <c r="B315" s="392" t="s">
        <v>349</v>
      </c>
      <c r="C315" s="392" t="s">
        <v>349</v>
      </c>
      <c r="D315" s="8" t="e">
        <f>#REF!</f>
        <v>#REF!</v>
      </c>
      <c r="E315" s="8" t="e">
        <f>IF(#REF!=0,"",#REF!)</f>
        <v>#REF!</v>
      </c>
      <c r="F315" s="8" t="e">
        <f>IF(#REF!=0,"",#REF!)</f>
        <v>#REF!</v>
      </c>
      <c r="G315" s="8" t="e">
        <f>#REF!</f>
        <v>#REF!</v>
      </c>
      <c r="H315" s="8" t="e">
        <f>#REF!</f>
        <v>#REF!</v>
      </c>
      <c r="I315" s="8" t="e">
        <f>IF(#REF!=0,"",#REF!)</f>
        <v>#REF!</v>
      </c>
      <c r="J315" s="8" t="e">
        <f>IF(I315&lt;&gt;"",#REF!,IF(#REF!=0,"",#REF!))</f>
        <v>#REF!</v>
      </c>
      <c r="K315" s="8" t="e">
        <f>IF(I315&lt;&gt;"",#REF!,IF(#REF!=0,"",#REF!))</f>
        <v>#REF!</v>
      </c>
      <c r="L315" s="8" t="e">
        <f>IF(#REF!=0,"",#REF!)</f>
        <v>#REF!</v>
      </c>
      <c r="M315" s="8" t="e">
        <f>IF(L315&lt;&gt;"",#REF!,IF(#REF!=0,"",#REF!))</f>
        <v>#REF!</v>
      </c>
      <c r="N315" s="8" t="e">
        <f>IF(L315&lt;&gt;"",#REF!,IF(#REF!=0,"",#REF!))</f>
        <v>#REF!</v>
      </c>
      <c r="O315" s="8" t="str">
        <f>IF(SUMIFS(待上编!P:P,待上编!D:D,C315)=0,"",SUMIFS(待上编!P:P,待上编!D:D,C315))</f>
        <v/>
      </c>
      <c r="P315" s="8" t="str">
        <f>IF(SUMIFS(待上编!P:P,待上编!D:D,B315,待上编!J:J,"工勤控制数")=0,"",SUMIFS(待上编!P:P,待上编!D:D,B315,待上编!J:J,"工勤控制数"))</f>
        <v/>
      </c>
      <c r="Q315" s="8"/>
      <c r="R315" s="8"/>
      <c r="S315" s="8">
        <f t="shared" si="7"/>
        <v>0</v>
      </c>
      <c r="T315" s="8" t="e">
        <f t="shared" si="6"/>
        <v>#REF!</v>
      </c>
      <c r="U315" s="8" t="e">
        <f>#REF!</f>
        <v>#REF!</v>
      </c>
      <c r="V315" s="8" t="e">
        <f>#REF!</f>
        <v>#REF!</v>
      </c>
    </row>
    <row r="316" ht="20.1" customHeight="1" spans="1:22">
      <c r="A316" s="392" t="s">
        <v>350</v>
      </c>
      <c r="B316" s="392" t="s">
        <v>350</v>
      </c>
      <c r="C316" s="392" t="s">
        <v>350</v>
      </c>
      <c r="D316" s="8" t="e">
        <f>#REF!</f>
        <v>#REF!</v>
      </c>
      <c r="E316" s="8" t="e">
        <f>IF(#REF!=0,"",#REF!)</f>
        <v>#REF!</v>
      </c>
      <c r="F316" s="8" t="e">
        <f>IF(#REF!=0,"",#REF!)</f>
        <v>#REF!</v>
      </c>
      <c r="G316" s="8" t="e">
        <f>#REF!</f>
        <v>#REF!</v>
      </c>
      <c r="H316" s="8" t="e">
        <f>#REF!</f>
        <v>#REF!</v>
      </c>
      <c r="I316" s="8" t="e">
        <f>IF(#REF!=0,"",#REF!)</f>
        <v>#REF!</v>
      </c>
      <c r="J316" s="8" t="e">
        <f>IF(I316&lt;&gt;"",#REF!,IF(#REF!=0,"",#REF!))</f>
        <v>#REF!</v>
      </c>
      <c r="K316" s="8" t="e">
        <f>IF(I316&lt;&gt;"",#REF!,IF(#REF!=0,"",#REF!))</f>
        <v>#REF!</v>
      </c>
      <c r="L316" s="8" t="e">
        <f>IF(#REF!=0,"",#REF!)</f>
        <v>#REF!</v>
      </c>
      <c r="M316" s="8" t="e">
        <f>IF(L316&lt;&gt;"",#REF!,IF(#REF!=0,"",#REF!))</f>
        <v>#REF!</v>
      </c>
      <c r="N316" s="8" t="e">
        <f>IF(L316&lt;&gt;"",#REF!,IF(#REF!=0,"",#REF!))</f>
        <v>#REF!</v>
      </c>
      <c r="O316" s="8" t="str">
        <f>IF(SUMIFS(待上编!P:P,待上编!D:D,C316)=0,"",SUMIFS(待上编!P:P,待上编!D:D,C316))</f>
        <v/>
      </c>
      <c r="P316" s="8" t="str">
        <f>IF(SUMIFS(待上编!P:P,待上编!D:D,B316,待上编!J:J,"工勤控制数")=0,"",SUMIFS(待上编!P:P,待上编!D:D,B316,待上编!J:J,"工勤控制数"))</f>
        <v/>
      </c>
      <c r="Q316" s="8"/>
      <c r="R316" s="8"/>
      <c r="S316" s="8">
        <f t="shared" si="7"/>
        <v>0</v>
      </c>
      <c r="T316" s="8" t="e">
        <f t="shared" si="6"/>
        <v>#REF!</v>
      </c>
      <c r="U316" s="8" t="e">
        <f>#REF!</f>
        <v>#REF!</v>
      </c>
      <c r="V316" s="8" t="e">
        <f>#REF!</f>
        <v>#REF!</v>
      </c>
    </row>
    <row r="317" ht="20.1" customHeight="1" spans="1:22">
      <c r="A317" s="392" t="s">
        <v>351</v>
      </c>
      <c r="B317" s="392" t="s">
        <v>351</v>
      </c>
      <c r="C317" s="392" t="s">
        <v>351</v>
      </c>
      <c r="D317" s="8" t="e">
        <f>#REF!</f>
        <v>#REF!</v>
      </c>
      <c r="E317" s="8" t="e">
        <f>IF(#REF!=0,"",#REF!)</f>
        <v>#REF!</v>
      </c>
      <c r="F317" s="8" t="e">
        <f>IF(#REF!=0,"",#REF!)</f>
        <v>#REF!</v>
      </c>
      <c r="G317" s="8" t="e">
        <f>#REF!</f>
        <v>#REF!</v>
      </c>
      <c r="H317" s="8" t="e">
        <f>#REF!</f>
        <v>#REF!</v>
      </c>
      <c r="I317" s="8" t="e">
        <f>IF(#REF!=0,"",#REF!)</f>
        <v>#REF!</v>
      </c>
      <c r="J317" s="8" t="e">
        <f>IF(I317&lt;&gt;"",#REF!,IF(#REF!=0,"",#REF!))</f>
        <v>#REF!</v>
      </c>
      <c r="K317" s="8" t="e">
        <f>IF(I317&lt;&gt;"",#REF!,IF(#REF!=0,"",#REF!))</f>
        <v>#REF!</v>
      </c>
      <c r="L317" s="8" t="e">
        <f>IF(#REF!=0,"",#REF!)</f>
        <v>#REF!</v>
      </c>
      <c r="M317" s="8" t="e">
        <f>IF(L317&lt;&gt;"",#REF!,IF(#REF!=0,"",#REF!))</f>
        <v>#REF!</v>
      </c>
      <c r="N317" s="8" t="e">
        <f>IF(L317&lt;&gt;"",#REF!,IF(#REF!=0,"",#REF!))</f>
        <v>#REF!</v>
      </c>
      <c r="O317" s="8" t="str">
        <f>IF(SUMIFS(待上编!P:P,待上编!D:D,C317)=0,"",SUMIFS(待上编!P:P,待上编!D:D,C317))</f>
        <v/>
      </c>
      <c r="P317" s="8" t="str">
        <f>IF(SUMIFS(待上编!P:P,待上编!D:D,B317,待上编!J:J,"工勤控制数")=0,"",SUMIFS(待上编!P:P,待上编!D:D,B317,待上编!J:J,"工勤控制数"))</f>
        <v/>
      </c>
      <c r="Q317" s="8"/>
      <c r="R317" s="8"/>
      <c r="S317" s="8">
        <f t="shared" si="7"/>
        <v>0</v>
      </c>
      <c r="T317" s="8" t="e">
        <f t="shared" si="6"/>
        <v>#REF!</v>
      </c>
      <c r="U317" s="8" t="e">
        <f>#REF!</f>
        <v>#REF!</v>
      </c>
      <c r="V317" s="8" t="e">
        <f>#REF!</f>
        <v>#REF!</v>
      </c>
    </row>
    <row r="318" ht="20.1" customHeight="1" spans="1:22">
      <c r="A318" s="115" t="s">
        <v>352</v>
      </c>
      <c r="B318" s="115" t="s">
        <v>352</v>
      </c>
      <c r="C318" s="388" t="s">
        <v>352</v>
      </c>
      <c r="D318" s="8" t="e">
        <f>#REF!</f>
        <v>#REF!</v>
      </c>
      <c r="E318" s="8" t="e">
        <f>IF(#REF!=0,"",#REF!)</f>
        <v>#REF!</v>
      </c>
      <c r="F318" s="8" t="e">
        <f>IF(#REF!=0,"",#REF!)</f>
        <v>#REF!</v>
      </c>
      <c r="G318" s="8" t="e">
        <f>#REF!</f>
        <v>#REF!</v>
      </c>
      <c r="H318" s="8" t="e">
        <f>#REF!</f>
        <v>#REF!</v>
      </c>
      <c r="I318" s="8" t="e">
        <f>IF(#REF!=0,"",#REF!)</f>
        <v>#REF!</v>
      </c>
      <c r="J318" s="8" t="e">
        <f>IF(I318&lt;&gt;"",#REF!,IF(#REF!=0,"",#REF!))</f>
        <v>#REF!</v>
      </c>
      <c r="K318" s="8" t="e">
        <f>IF(I318&lt;&gt;"",#REF!,IF(#REF!=0,"",#REF!))</f>
        <v>#REF!</v>
      </c>
      <c r="L318" s="8" t="e">
        <f>IF(#REF!=0,"",#REF!)</f>
        <v>#REF!</v>
      </c>
      <c r="M318" s="8" t="e">
        <f>IF(L318&lt;&gt;"",#REF!,IF(#REF!=0,"",#REF!))</f>
        <v>#REF!</v>
      </c>
      <c r="N318" s="8" t="e">
        <f>IF(L318&lt;&gt;"",#REF!,IF(#REF!=0,"",#REF!))</f>
        <v>#REF!</v>
      </c>
      <c r="O318" s="8" t="str">
        <f>IF(SUMIFS(待上编!P:P,待上编!D:D,C318)=0,"",SUMIFS(待上编!P:P,待上编!D:D,C318))</f>
        <v/>
      </c>
      <c r="P318" s="8" t="str">
        <f>IF(SUMIFS(待上编!P:P,待上编!D:D,B318,待上编!J:J,"工勤控制数")=0,"",SUMIFS(待上编!P:P,待上编!D:D,B318,待上编!J:J,"工勤控制数"))</f>
        <v/>
      </c>
      <c r="Q318" s="8"/>
      <c r="R318" s="8"/>
      <c r="S318" s="8">
        <f t="shared" si="7"/>
        <v>0</v>
      </c>
      <c r="T318" s="8" t="e">
        <f t="shared" si="6"/>
        <v>#REF!</v>
      </c>
      <c r="U318" s="8" t="e">
        <f>#REF!</f>
        <v>#REF!</v>
      </c>
      <c r="V318" s="8" t="e">
        <f>#REF!</f>
        <v>#REF!</v>
      </c>
    </row>
    <row r="319" ht="20.1" customHeight="1" spans="1:22">
      <c r="A319" s="115" t="s">
        <v>352</v>
      </c>
      <c r="B319" s="115"/>
      <c r="C319" s="388" t="s">
        <v>353</v>
      </c>
      <c r="D319" s="8" t="e">
        <f>#REF!</f>
        <v>#REF!</v>
      </c>
      <c r="E319" s="8" t="e">
        <f>IF(#REF!=0,"",#REF!)</f>
        <v>#REF!</v>
      </c>
      <c r="F319" s="8" t="e">
        <f>IF(#REF!=0,"",#REF!)</f>
        <v>#REF!</v>
      </c>
      <c r="G319" s="8" t="e">
        <f>#REF!</f>
        <v>#REF!</v>
      </c>
      <c r="H319" s="8" t="e">
        <f>#REF!</f>
        <v>#REF!</v>
      </c>
      <c r="I319" s="8" t="e">
        <f>IF(#REF!=0,"",#REF!)</f>
        <v>#REF!</v>
      </c>
      <c r="J319" s="8" t="e">
        <f>IF(I319&lt;&gt;"",#REF!,IF(#REF!=0,"",#REF!))</f>
        <v>#REF!</v>
      </c>
      <c r="K319" s="8" t="e">
        <f>IF(I319&lt;&gt;"",#REF!,IF(#REF!=0,"",#REF!))</f>
        <v>#REF!</v>
      </c>
      <c r="L319" s="8" t="e">
        <f>IF(#REF!=0,"",#REF!)</f>
        <v>#REF!</v>
      </c>
      <c r="M319" s="8" t="e">
        <f>IF(L319&lt;&gt;"",#REF!,IF(#REF!=0,"",#REF!))</f>
        <v>#REF!</v>
      </c>
      <c r="N319" s="8" t="e">
        <f>IF(L319&lt;&gt;"",#REF!,IF(#REF!=0,"",#REF!))</f>
        <v>#REF!</v>
      </c>
      <c r="O319" s="8" t="str">
        <f>IF(SUMIFS(待上编!P:P,待上编!D:D,C319)=0,"",SUMIFS(待上编!P:P,待上编!D:D,C319))</f>
        <v/>
      </c>
      <c r="P319" s="8" t="str">
        <f>IF(SUMIFS(待上编!P:P,待上编!D:D,B319,待上编!J:J,"工勤控制数")=0,"",SUMIFS(待上编!P:P,待上编!D:D,B319,待上编!J:J,"工勤控制数"))</f>
        <v/>
      </c>
      <c r="Q319" s="8"/>
      <c r="R319" s="8"/>
      <c r="S319" s="8"/>
      <c r="T319" s="8" t="e">
        <f t="shared" si="6"/>
        <v>#REF!</v>
      </c>
      <c r="U319" s="8" t="e">
        <f>#REF!</f>
        <v>#REF!</v>
      </c>
      <c r="V319" s="8" t="e">
        <f>#REF!</f>
        <v>#REF!</v>
      </c>
    </row>
    <row r="320" ht="20.1" customHeight="1" spans="1:22">
      <c r="A320" s="115" t="s">
        <v>352</v>
      </c>
      <c r="B320" s="115"/>
      <c r="C320" s="388" t="s">
        <v>354</v>
      </c>
      <c r="D320" s="8" t="e">
        <f>#REF!</f>
        <v>#REF!</v>
      </c>
      <c r="E320" s="8" t="e">
        <f>IF(#REF!=0,"",#REF!)</f>
        <v>#REF!</v>
      </c>
      <c r="F320" s="8" t="e">
        <f>IF(#REF!=0,"",#REF!)</f>
        <v>#REF!</v>
      </c>
      <c r="G320" s="8" t="e">
        <f>#REF!</f>
        <v>#REF!</v>
      </c>
      <c r="H320" s="8" t="e">
        <f>#REF!</f>
        <v>#REF!</v>
      </c>
      <c r="I320" s="8" t="e">
        <f>IF(#REF!=0,"",#REF!)</f>
        <v>#REF!</v>
      </c>
      <c r="J320" s="8" t="e">
        <f>IF(I320&lt;&gt;"",#REF!,IF(#REF!=0,"",#REF!))</f>
        <v>#REF!</v>
      </c>
      <c r="K320" s="8" t="e">
        <f>IF(I320&lt;&gt;"",#REF!,IF(#REF!=0,"",#REF!))</f>
        <v>#REF!</v>
      </c>
      <c r="L320" s="8" t="e">
        <f>IF(#REF!=0,"",#REF!)</f>
        <v>#REF!</v>
      </c>
      <c r="M320" s="8" t="e">
        <f>IF(L320&lt;&gt;"",#REF!,IF(#REF!=0,"",#REF!))</f>
        <v>#REF!</v>
      </c>
      <c r="N320" s="8" t="e">
        <f>IF(L320&lt;&gt;"",#REF!,IF(#REF!=0,"",#REF!))</f>
        <v>#REF!</v>
      </c>
      <c r="O320" s="8" t="str">
        <f>IF(SUMIFS(待上编!P:P,待上编!D:D,C320)=0,"",SUMIFS(待上编!P:P,待上编!D:D,C320))</f>
        <v/>
      </c>
      <c r="P320" s="8" t="str">
        <f>IF(SUMIFS(待上编!P:P,待上编!D:D,B320,待上编!J:J,"工勤控制数")=0,"",SUMIFS(待上编!P:P,待上编!D:D,B320,待上编!J:J,"工勤控制数"))</f>
        <v/>
      </c>
      <c r="Q320" s="8"/>
      <c r="R320" s="8"/>
      <c r="S320" s="8"/>
      <c r="T320" s="8" t="e">
        <f t="shared" si="6"/>
        <v>#REF!</v>
      </c>
      <c r="U320" s="8" t="e">
        <f>#REF!</f>
        <v>#REF!</v>
      </c>
      <c r="V320" s="8" t="e">
        <f>#REF!</f>
        <v>#REF!</v>
      </c>
    </row>
    <row r="321" ht="20.1" customHeight="1" spans="1:22">
      <c r="A321" s="115" t="s">
        <v>352</v>
      </c>
      <c r="B321" s="115"/>
      <c r="C321" s="388" t="s">
        <v>355</v>
      </c>
      <c r="D321" s="8" t="e">
        <f>#REF!</f>
        <v>#REF!</v>
      </c>
      <c r="E321" s="8" t="e">
        <f>IF(#REF!=0,"",#REF!)</f>
        <v>#REF!</v>
      </c>
      <c r="F321" s="8" t="e">
        <f>IF(#REF!=0,"",#REF!)</f>
        <v>#REF!</v>
      </c>
      <c r="G321" s="8" t="e">
        <f>#REF!</f>
        <v>#REF!</v>
      </c>
      <c r="H321" s="8" t="e">
        <f>#REF!</f>
        <v>#REF!</v>
      </c>
      <c r="I321" s="8" t="e">
        <f>IF(#REF!=0,"",#REF!)</f>
        <v>#REF!</v>
      </c>
      <c r="J321" s="8" t="e">
        <f>IF(I321&lt;&gt;"",#REF!,IF(#REF!=0,"",#REF!))</f>
        <v>#REF!</v>
      </c>
      <c r="K321" s="8" t="e">
        <f>IF(I321&lt;&gt;"",#REF!,IF(#REF!=0,"",#REF!))</f>
        <v>#REF!</v>
      </c>
      <c r="L321" s="8" t="e">
        <f>IF(#REF!=0,"",#REF!)</f>
        <v>#REF!</v>
      </c>
      <c r="M321" s="8" t="e">
        <f>IF(L321&lt;&gt;"",#REF!,IF(#REF!=0,"",#REF!))</f>
        <v>#REF!</v>
      </c>
      <c r="N321" s="8" t="e">
        <f>IF(L321&lt;&gt;"",#REF!,IF(#REF!=0,"",#REF!))</f>
        <v>#REF!</v>
      </c>
      <c r="O321" s="8" t="str">
        <f>IF(SUMIFS(待上编!P:P,待上编!D:D,C321)=0,"",SUMIFS(待上编!P:P,待上编!D:D,C321))</f>
        <v/>
      </c>
      <c r="P321" s="8" t="str">
        <f>IF(SUMIFS(待上编!P:P,待上编!D:D,B321,待上编!J:J,"工勤控制数")=0,"",SUMIFS(待上编!P:P,待上编!D:D,B321,待上编!J:J,"工勤控制数"))</f>
        <v/>
      </c>
      <c r="Q321" s="8"/>
      <c r="R321" s="8"/>
      <c r="S321" s="8"/>
      <c r="T321" s="8" t="e">
        <f t="shared" si="6"/>
        <v>#REF!</v>
      </c>
      <c r="U321" s="8" t="e">
        <f>#REF!</f>
        <v>#REF!</v>
      </c>
      <c r="V321" s="8" t="e">
        <f>#REF!</f>
        <v>#REF!</v>
      </c>
    </row>
    <row r="322" ht="20.1" customHeight="1" spans="1:22">
      <c r="A322" s="115" t="s">
        <v>356</v>
      </c>
      <c r="B322" s="388" t="s">
        <v>356</v>
      </c>
      <c r="C322" s="388" t="s">
        <v>356</v>
      </c>
      <c r="D322" s="8" t="e">
        <f>#REF!</f>
        <v>#REF!</v>
      </c>
      <c r="E322" s="8" t="e">
        <f>IF(#REF!=0,"",#REF!)</f>
        <v>#REF!</v>
      </c>
      <c r="F322" s="8" t="e">
        <f>IF(#REF!=0,"",#REF!)</f>
        <v>#REF!</v>
      </c>
      <c r="G322" s="8" t="e">
        <f>#REF!</f>
        <v>#REF!</v>
      </c>
      <c r="H322" s="8" t="e">
        <f>#REF!</f>
        <v>#REF!</v>
      </c>
      <c r="I322" s="8" t="e">
        <f>IF(#REF!=0,"",#REF!)</f>
        <v>#REF!</v>
      </c>
      <c r="J322" s="8" t="e">
        <f>IF(I322&lt;&gt;"",#REF!,IF(#REF!=0,"",#REF!))</f>
        <v>#REF!</v>
      </c>
      <c r="K322" s="8" t="e">
        <f>IF(I322&lt;&gt;"",#REF!,IF(#REF!=0,"",#REF!))</f>
        <v>#REF!</v>
      </c>
      <c r="L322" s="8" t="e">
        <f>IF(#REF!=0,"",#REF!)</f>
        <v>#REF!</v>
      </c>
      <c r="M322" s="8" t="e">
        <f>IF(L322&lt;&gt;"",#REF!,IF(#REF!=0,"",#REF!))</f>
        <v>#REF!</v>
      </c>
      <c r="N322" s="8" t="e">
        <f>IF(L322&lt;&gt;"",#REF!,IF(#REF!=0,"",#REF!))</f>
        <v>#REF!</v>
      </c>
      <c r="O322" s="8" t="str">
        <f>IF(SUMIFS(待上编!P:P,待上编!D:D,C322)=0,"",SUMIFS(待上编!P:P,待上编!D:D,C322))</f>
        <v/>
      </c>
      <c r="P322" s="8" t="str">
        <f>IF(SUMIFS(待上编!P:P,待上编!D:D,B322,待上编!J:J,"工勤控制数")=0,"",SUMIFS(待上编!P:P,待上编!D:D,B322,待上编!J:J,"工勤控制数"))</f>
        <v/>
      </c>
      <c r="Q322" s="8"/>
      <c r="R322" s="8"/>
      <c r="S322" s="8">
        <f t="shared" si="7"/>
        <v>0</v>
      </c>
      <c r="T322" s="8" t="e">
        <f t="shared" si="6"/>
        <v>#REF!</v>
      </c>
      <c r="U322" s="8" t="e">
        <f>#REF!</f>
        <v>#REF!</v>
      </c>
      <c r="V322" s="8" t="e">
        <f>#REF!</f>
        <v>#REF!</v>
      </c>
    </row>
    <row r="323" ht="20.1" customHeight="1" spans="1:22">
      <c r="A323" s="115" t="s">
        <v>356</v>
      </c>
      <c r="B323" s="115"/>
      <c r="C323" s="388" t="s">
        <v>357</v>
      </c>
      <c r="D323" s="8" t="e">
        <f>#REF!</f>
        <v>#REF!</v>
      </c>
      <c r="E323" s="8" t="e">
        <f>IF(#REF!=0,"",#REF!)</f>
        <v>#REF!</v>
      </c>
      <c r="F323" s="8" t="e">
        <f>IF(#REF!=0,"",#REF!)</f>
        <v>#REF!</v>
      </c>
      <c r="G323" s="8" t="e">
        <f>#REF!</f>
        <v>#REF!</v>
      </c>
      <c r="H323" s="8" t="e">
        <f>#REF!</f>
        <v>#REF!</v>
      </c>
      <c r="I323" s="8" t="e">
        <f>IF(#REF!=0,"",#REF!)</f>
        <v>#REF!</v>
      </c>
      <c r="J323" s="8" t="e">
        <f>IF(I323&lt;&gt;"",#REF!,IF(#REF!=0,"",#REF!))</f>
        <v>#REF!</v>
      </c>
      <c r="K323" s="8" t="e">
        <f>IF(I323&lt;&gt;"",#REF!,IF(#REF!=0,"",#REF!))</f>
        <v>#REF!</v>
      </c>
      <c r="L323" s="8" t="e">
        <f>IF(#REF!=0,"",#REF!)</f>
        <v>#REF!</v>
      </c>
      <c r="M323" s="8" t="e">
        <f>IF(L323&lt;&gt;"",#REF!,IF(#REF!=0,"",#REF!))</f>
        <v>#REF!</v>
      </c>
      <c r="N323" s="8" t="e">
        <f>IF(L323&lt;&gt;"",#REF!,IF(#REF!=0,"",#REF!))</f>
        <v>#REF!</v>
      </c>
      <c r="O323" s="8" t="str">
        <f>IF(SUMIFS(待上编!P:P,待上编!D:D,C323)=0,"",SUMIFS(待上编!P:P,待上编!D:D,C323))</f>
        <v/>
      </c>
      <c r="P323" s="8" t="str">
        <f>IF(SUMIFS(待上编!P:P,待上编!D:D,B323,待上编!J:J,"工勤控制数")=0,"",SUMIFS(待上编!P:P,待上编!D:D,B323,待上编!J:J,"工勤控制数"))</f>
        <v/>
      </c>
      <c r="Q323" s="8"/>
      <c r="R323" s="8"/>
      <c r="S323" s="8"/>
      <c r="T323" s="8" t="e">
        <f t="shared" si="6"/>
        <v>#REF!</v>
      </c>
      <c r="U323" s="8" t="e">
        <f>#REF!</f>
        <v>#REF!</v>
      </c>
      <c r="V323" s="8" t="e">
        <f>#REF!</f>
        <v>#REF!</v>
      </c>
    </row>
    <row r="324" ht="20.1" customHeight="1" spans="1:22">
      <c r="A324" s="392" t="s">
        <v>358</v>
      </c>
      <c r="B324" s="392" t="s">
        <v>358</v>
      </c>
      <c r="C324" s="392" t="s">
        <v>358</v>
      </c>
      <c r="D324" s="8" t="e">
        <f>#REF!</f>
        <v>#REF!</v>
      </c>
      <c r="E324" s="8" t="e">
        <f>IF(#REF!=0,"",#REF!)</f>
        <v>#REF!</v>
      </c>
      <c r="F324" s="8" t="e">
        <f>IF(#REF!=0,"",#REF!)</f>
        <v>#REF!</v>
      </c>
      <c r="G324" s="8" t="e">
        <f>#REF!</f>
        <v>#REF!</v>
      </c>
      <c r="H324" s="8" t="e">
        <f>#REF!</f>
        <v>#REF!</v>
      </c>
      <c r="I324" s="8" t="e">
        <f>IF(#REF!=0,"",#REF!)</f>
        <v>#REF!</v>
      </c>
      <c r="J324" s="8" t="e">
        <f>IF(I324&lt;&gt;"",#REF!,IF(#REF!=0,"",#REF!))</f>
        <v>#REF!</v>
      </c>
      <c r="K324" s="8" t="e">
        <f>IF(I324&lt;&gt;"",#REF!,IF(#REF!=0,"",#REF!))</f>
        <v>#REF!</v>
      </c>
      <c r="L324" s="8" t="e">
        <f>IF(#REF!=0,"",#REF!)</f>
        <v>#REF!</v>
      </c>
      <c r="M324" s="8" t="e">
        <f>IF(L324&lt;&gt;"",#REF!,IF(#REF!=0,"",#REF!))</f>
        <v>#REF!</v>
      </c>
      <c r="N324" s="8" t="e">
        <f>IF(L324&lt;&gt;"",#REF!,IF(#REF!=0,"",#REF!))</f>
        <v>#REF!</v>
      </c>
      <c r="O324" s="8" t="str">
        <f>IF(SUMIFS(待上编!P:P,待上编!D:D,C324)=0,"",SUMIFS(待上编!P:P,待上编!D:D,C324))</f>
        <v/>
      </c>
      <c r="P324" s="8" t="str">
        <f>IF(SUMIFS(待上编!P:P,待上编!D:D,B324,待上编!J:J,"工勤控制数")=0,"",SUMIFS(待上编!P:P,待上编!D:D,B324,待上编!J:J,"工勤控制数"))</f>
        <v/>
      </c>
      <c r="Q324" s="8"/>
      <c r="R324" s="8"/>
      <c r="S324" s="8">
        <f t="shared" si="7"/>
        <v>0</v>
      </c>
      <c r="T324" s="8" t="e">
        <f t="shared" si="6"/>
        <v>#REF!</v>
      </c>
      <c r="U324" s="8" t="e">
        <f>#REF!</f>
        <v>#REF!</v>
      </c>
      <c r="V324" s="8" t="e">
        <f>#REF!</f>
        <v>#REF!</v>
      </c>
    </row>
    <row r="325" ht="20.1" customHeight="1" spans="1:22">
      <c r="A325" s="392" t="s">
        <v>359</v>
      </c>
      <c r="B325" s="392" t="s">
        <v>359</v>
      </c>
      <c r="C325" s="392" t="s">
        <v>359</v>
      </c>
      <c r="D325" s="8" t="e">
        <f>#REF!</f>
        <v>#REF!</v>
      </c>
      <c r="E325" s="8" t="e">
        <f>IF(#REF!=0,"",#REF!)</f>
        <v>#REF!</v>
      </c>
      <c r="F325" s="8" t="e">
        <f>IF(#REF!=0,"",#REF!)</f>
        <v>#REF!</v>
      </c>
      <c r="G325" s="8" t="e">
        <f>#REF!</f>
        <v>#REF!</v>
      </c>
      <c r="H325" s="8" t="e">
        <f>#REF!</f>
        <v>#REF!</v>
      </c>
      <c r="I325" s="8" t="e">
        <f>IF(#REF!=0,"",#REF!)</f>
        <v>#REF!</v>
      </c>
      <c r="J325" s="8" t="e">
        <f>IF(I325&lt;&gt;"",#REF!,IF(#REF!=0,"",#REF!))</f>
        <v>#REF!</v>
      </c>
      <c r="K325" s="8" t="e">
        <f>IF(I325&lt;&gt;"",#REF!,IF(#REF!=0,"",#REF!))</f>
        <v>#REF!</v>
      </c>
      <c r="L325" s="8" t="e">
        <f>IF(#REF!=0,"",#REF!)</f>
        <v>#REF!</v>
      </c>
      <c r="M325" s="8" t="e">
        <f>IF(L325&lt;&gt;"",#REF!,IF(#REF!=0,"",#REF!))</f>
        <v>#REF!</v>
      </c>
      <c r="N325" s="8" t="e">
        <f>IF(L325&lt;&gt;"",#REF!,IF(#REF!=0,"",#REF!))</f>
        <v>#REF!</v>
      </c>
      <c r="O325" s="8" t="str">
        <f>IF(SUMIFS(待上编!P:P,待上编!D:D,C325)=0,"",SUMIFS(待上编!P:P,待上编!D:D,C325))</f>
        <v/>
      </c>
      <c r="P325" s="8" t="str">
        <f>IF(SUMIFS(待上编!P:P,待上编!D:D,B325,待上编!J:J,"工勤控制数")=0,"",SUMIFS(待上编!P:P,待上编!D:D,B325,待上编!J:J,"工勤控制数"))</f>
        <v/>
      </c>
      <c r="Q325" s="8"/>
      <c r="R325" s="8"/>
      <c r="S325" s="8">
        <f t="shared" si="7"/>
        <v>0</v>
      </c>
      <c r="T325" s="8" t="e">
        <f t="shared" si="6"/>
        <v>#REF!</v>
      </c>
      <c r="U325" s="8" t="e">
        <f>#REF!</f>
        <v>#REF!</v>
      </c>
      <c r="V325" s="8" t="e">
        <f>#REF!</f>
        <v>#REF!</v>
      </c>
    </row>
    <row r="326" ht="20.1" customHeight="1" spans="1:22">
      <c r="A326" s="392" t="s">
        <v>360</v>
      </c>
      <c r="B326" s="392" t="s">
        <v>360</v>
      </c>
      <c r="C326" s="392" t="s">
        <v>360</v>
      </c>
      <c r="D326" s="8" t="e">
        <f>#REF!</f>
        <v>#REF!</v>
      </c>
      <c r="E326" s="8" t="e">
        <f>IF(#REF!=0,"",#REF!)</f>
        <v>#REF!</v>
      </c>
      <c r="F326" s="8" t="e">
        <f>IF(#REF!=0,"",#REF!)</f>
        <v>#REF!</v>
      </c>
      <c r="G326" s="8" t="e">
        <f>#REF!</f>
        <v>#REF!</v>
      </c>
      <c r="H326" s="8" t="e">
        <f>#REF!</f>
        <v>#REF!</v>
      </c>
      <c r="I326" s="8" t="e">
        <f>IF(#REF!=0,"",#REF!)</f>
        <v>#REF!</v>
      </c>
      <c r="J326" s="8" t="e">
        <f>IF(I326&lt;&gt;"",#REF!,IF(#REF!=0,"",#REF!))</f>
        <v>#REF!</v>
      </c>
      <c r="K326" s="8" t="e">
        <f>IF(I326&lt;&gt;"",#REF!,IF(#REF!=0,"",#REF!))</f>
        <v>#REF!</v>
      </c>
      <c r="L326" s="8" t="e">
        <f>IF(#REF!=0,"",#REF!)</f>
        <v>#REF!</v>
      </c>
      <c r="M326" s="8" t="e">
        <f>IF(L326&lt;&gt;"",#REF!,IF(#REF!=0,"",#REF!))</f>
        <v>#REF!</v>
      </c>
      <c r="N326" s="8" t="e">
        <f>IF(L326&lt;&gt;"",#REF!,IF(#REF!=0,"",#REF!))</f>
        <v>#REF!</v>
      </c>
      <c r="O326" s="8" t="str">
        <f>IF(SUMIFS(待上编!P:P,待上编!D:D,C326)=0,"",SUMIFS(待上编!P:P,待上编!D:D,C326))</f>
        <v/>
      </c>
      <c r="P326" s="8" t="str">
        <f>IF(SUMIFS(待上编!P:P,待上编!D:D,B326,待上编!J:J,"工勤控制数")=0,"",SUMIFS(待上编!P:P,待上编!D:D,B326,待上编!J:J,"工勤控制数"))</f>
        <v/>
      </c>
      <c r="Q326" s="8"/>
      <c r="R326" s="8"/>
      <c r="S326" s="8">
        <f t="shared" si="7"/>
        <v>0</v>
      </c>
      <c r="T326" s="8" t="e">
        <f t="shared" si="6"/>
        <v>#REF!</v>
      </c>
      <c r="U326" s="8" t="e">
        <f>#REF!</f>
        <v>#REF!</v>
      </c>
      <c r="V326" s="8" t="e">
        <f>#REF!</f>
        <v>#REF!</v>
      </c>
    </row>
    <row r="327" spans="1:22">
      <c r="A327" s="115"/>
      <c r="B327" s="115"/>
      <c r="C327" s="388"/>
      <c r="D327" s="8"/>
      <c r="E327" s="8"/>
      <c r="F327" s="8"/>
      <c r="G327" s="8" t="s">
        <v>6</v>
      </c>
      <c r="H327" s="8" t="s">
        <v>361</v>
      </c>
      <c r="I327" s="8" t="s">
        <v>7</v>
      </c>
      <c r="J327" s="8" t="s">
        <v>14</v>
      </c>
      <c r="K327" s="8" t="s">
        <v>15</v>
      </c>
      <c r="L327" s="8"/>
      <c r="M327" s="8" t="s">
        <v>6</v>
      </c>
      <c r="N327" s="8" t="s">
        <v>361</v>
      </c>
      <c r="O327" s="8" t="s">
        <v>7</v>
      </c>
      <c r="P327" s="8" t="s">
        <v>14</v>
      </c>
      <c r="Q327" s="8" t="s">
        <v>15</v>
      </c>
      <c r="R327" s="8"/>
      <c r="S327" s="8"/>
      <c r="T327" s="8"/>
      <c r="U327" s="8"/>
      <c r="V327" s="8"/>
    </row>
    <row r="328" spans="1:22">
      <c r="A328" s="115"/>
      <c r="B328" s="115"/>
      <c r="C328" s="388"/>
      <c r="D328" s="8"/>
      <c r="E328" s="8" t="s">
        <v>362</v>
      </c>
      <c r="F328" s="8"/>
      <c r="G328" s="8" t="e">
        <f>#REF!</f>
        <v>#REF!</v>
      </c>
      <c r="H328" s="8" t="e">
        <f>#REF!</f>
        <v>#REF!</v>
      </c>
      <c r="I328" s="8" t="e">
        <f>#REF!</f>
        <v>#REF!</v>
      </c>
      <c r="J328" s="8"/>
      <c r="K328" s="8"/>
      <c r="L328" s="8" t="s">
        <v>363</v>
      </c>
      <c r="M328" s="8" t="e">
        <f>#REF!</f>
        <v>#REF!</v>
      </c>
      <c r="N328" s="8" t="e">
        <f>#REF!</f>
        <v>#REF!</v>
      </c>
      <c r="O328" s="8" t="e">
        <f>#REF!</f>
        <v>#REF!</v>
      </c>
      <c r="P328" s="8"/>
      <c r="Q328" s="8"/>
      <c r="R328" s="8"/>
      <c r="S328" s="8"/>
      <c r="T328" s="8"/>
      <c r="U328" s="8"/>
      <c r="V328" s="8"/>
    </row>
    <row r="329" spans="1:22">
      <c r="A329" s="115"/>
      <c r="B329" s="115"/>
      <c r="C329" s="388"/>
      <c r="D329" s="8"/>
      <c r="E329" s="8" t="s">
        <v>364</v>
      </c>
      <c r="F329" s="8"/>
      <c r="G329" s="8" t="e">
        <f>#REF!</f>
        <v>#REF!</v>
      </c>
      <c r="H329" s="8" t="e">
        <f>#REF!</f>
        <v>#REF!</v>
      </c>
      <c r="I329" s="8" t="e">
        <f>#REF!</f>
        <v>#REF!</v>
      </c>
      <c r="J329" s="8"/>
      <c r="K329" s="8"/>
      <c r="L329" s="8" t="s">
        <v>365</v>
      </c>
      <c r="M329" s="8" t="e">
        <f>#REF!</f>
        <v>#REF!</v>
      </c>
      <c r="N329" s="8" t="e">
        <f>#REF!</f>
        <v>#REF!</v>
      </c>
      <c r="O329" s="8" t="e">
        <f>#REF!</f>
        <v>#REF!</v>
      </c>
      <c r="P329" s="8"/>
      <c r="Q329" s="8"/>
      <c r="R329" s="8"/>
      <c r="S329" s="8"/>
      <c r="T329" s="8"/>
      <c r="U329" s="8"/>
      <c r="V329" s="8"/>
    </row>
    <row r="2100" spans="4:4">
      <c r="D2100" s="395" t="s">
        <v>25</v>
      </c>
    </row>
  </sheetData>
  <autoFilter ref="A2:W329">
    <extLst/>
  </autoFilter>
  <mergeCells count="139">
    <mergeCell ref="A1:P1"/>
    <mergeCell ref="B2:C2"/>
    <mergeCell ref="B3:C3"/>
    <mergeCell ref="B7:C7"/>
    <mergeCell ref="B13:C13"/>
    <mergeCell ref="B20:C20"/>
    <mergeCell ref="B24:C24"/>
    <mergeCell ref="B26:C26"/>
    <mergeCell ref="B28:C28"/>
    <mergeCell ref="B30:C30"/>
    <mergeCell ref="B32:C32"/>
    <mergeCell ref="B34:C34"/>
    <mergeCell ref="A36:C36"/>
    <mergeCell ref="B37:C37"/>
    <mergeCell ref="B39:C39"/>
    <mergeCell ref="A41:C41"/>
    <mergeCell ref="B42:C42"/>
    <mergeCell ref="B44:C44"/>
    <mergeCell ref="A48:C48"/>
    <mergeCell ref="A49:C49"/>
    <mergeCell ref="B50:C50"/>
    <mergeCell ref="A52:C52"/>
    <mergeCell ref="B53:C53"/>
    <mergeCell ref="B55:C55"/>
    <mergeCell ref="B68:C68"/>
    <mergeCell ref="B70:C70"/>
    <mergeCell ref="B74:C74"/>
    <mergeCell ref="B83:C83"/>
    <mergeCell ref="B88:C88"/>
    <mergeCell ref="B90:C90"/>
    <mergeCell ref="B101:C101"/>
    <mergeCell ref="B105:C105"/>
    <mergeCell ref="B116:C116"/>
    <mergeCell ref="B129:C129"/>
    <mergeCell ref="B147:C147"/>
    <mergeCell ref="B151:C151"/>
    <mergeCell ref="B155:C155"/>
    <mergeCell ref="B166:C166"/>
    <mergeCell ref="B179:C179"/>
    <mergeCell ref="B187:C187"/>
    <mergeCell ref="B208:C208"/>
    <mergeCell ref="B215:C215"/>
    <mergeCell ref="B218:C218"/>
    <mergeCell ref="B231:C231"/>
    <mergeCell ref="B242:C242"/>
    <mergeCell ref="A246:C246"/>
    <mergeCell ref="B247:C247"/>
    <mergeCell ref="B250:C250"/>
    <mergeCell ref="B255:C255"/>
    <mergeCell ref="B258:C258"/>
    <mergeCell ref="B261:C261"/>
    <mergeCell ref="B265:C265"/>
    <mergeCell ref="B269:C269"/>
    <mergeCell ref="B271:C271"/>
    <mergeCell ref="B274:C274"/>
    <mergeCell ref="B280:C280"/>
    <mergeCell ref="B284:C284"/>
    <mergeCell ref="B287:C287"/>
    <mergeCell ref="A291:C291"/>
    <mergeCell ref="B292:C292"/>
    <mergeCell ref="A296:C296"/>
    <mergeCell ref="A297:C297"/>
    <mergeCell ref="B298:C298"/>
    <mergeCell ref="A300:C300"/>
    <mergeCell ref="A301:C301"/>
    <mergeCell ref="B302:C302"/>
    <mergeCell ref="A304:C304"/>
    <mergeCell ref="A305:C305"/>
    <mergeCell ref="A306:C306"/>
    <mergeCell ref="A307:C307"/>
    <mergeCell ref="A308:C308"/>
    <mergeCell ref="A309:C309"/>
    <mergeCell ref="B310:C310"/>
    <mergeCell ref="A312:C312"/>
    <mergeCell ref="B313:C313"/>
    <mergeCell ref="A315:C315"/>
    <mergeCell ref="A316:C316"/>
    <mergeCell ref="A317:C317"/>
    <mergeCell ref="B322:C322"/>
    <mergeCell ref="A324:C324"/>
    <mergeCell ref="A325:C325"/>
    <mergeCell ref="A326:C326"/>
    <mergeCell ref="A3:A6"/>
    <mergeCell ref="A7:A12"/>
    <mergeCell ref="A13:A19"/>
    <mergeCell ref="A20:A23"/>
    <mergeCell ref="A24:A25"/>
    <mergeCell ref="A26:A27"/>
    <mergeCell ref="A28:A29"/>
    <mergeCell ref="A30:A31"/>
    <mergeCell ref="A32:A33"/>
    <mergeCell ref="A34:A35"/>
    <mergeCell ref="A37:A38"/>
    <mergeCell ref="A39:A40"/>
    <mergeCell ref="A42:A43"/>
    <mergeCell ref="A44:A47"/>
    <mergeCell ref="A50:A51"/>
    <mergeCell ref="A53:A54"/>
    <mergeCell ref="A55:A67"/>
    <mergeCell ref="A68:A69"/>
    <mergeCell ref="A70:A73"/>
    <mergeCell ref="A74:A82"/>
    <mergeCell ref="A83:A87"/>
    <mergeCell ref="A88:A89"/>
    <mergeCell ref="A90:A100"/>
    <mergeCell ref="A101:A104"/>
    <mergeCell ref="A105:A115"/>
    <mergeCell ref="A116:A128"/>
    <mergeCell ref="A129:A146"/>
    <mergeCell ref="A147:A150"/>
    <mergeCell ref="A151:A154"/>
    <mergeCell ref="A155:A165"/>
    <mergeCell ref="A166:A178"/>
    <mergeCell ref="A179:A186"/>
    <mergeCell ref="A187:A207"/>
    <mergeCell ref="A208:A214"/>
    <mergeCell ref="A215:A217"/>
    <mergeCell ref="A218:A230"/>
    <mergeCell ref="A231:A241"/>
    <mergeCell ref="A242:A245"/>
    <mergeCell ref="A247:A249"/>
    <mergeCell ref="A250:A254"/>
    <mergeCell ref="A255:A257"/>
    <mergeCell ref="A258:A260"/>
    <mergeCell ref="A261:A264"/>
    <mergeCell ref="A265:A268"/>
    <mergeCell ref="A269:A270"/>
    <mergeCell ref="A271:A273"/>
    <mergeCell ref="A274:A279"/>
    <mergeCell ref="A280:A283"/>
    <mergeCell ref="A284:A286"/>
    <mergeCell ref="A287:A290"/>
    <mergeCell ref="A292:A295"/>
    <mergeCell ref="A298:A299"/>
    <mergeCell ref="A302:A303"/>
    <mergeCell ref="A310:A311"/>
    <mergeCell ref="A313:A314"/>
    <mergeCell ref="A318:A321"/>
    <mergeCell ref="A322:A323"/>
  </mergeCell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AA481"/>
  <sheetViews>
    <sheetView zoomScale="70" zoomScaleNormal="70" workbookViewId="0">
      <pane xSplit="21" ySplit="3" topLeftCell="V76" activePane="bottomRight" state="frozen"/>
      <selection/>
      <selection pane="topRight"/>
      <selection pane="bottomLeft"/>
      <selection pane="bottomRight" activeCell="M92" sqref="$A92:$XFD95"/>
    </sheetView>
  </sheetViews>
  <sheetFormatPr defaultColWidth="9" defaultRowHeight="14.4"/>
  <cols>
    <col min="1" max="1" width="3.62962962962963" customWidth="1"/>
    <col min="2" max="2" width="18.6296296296296" customWidth="1"/>
    <col min="3" max="4" width="4.62962962962963" customWidth="1"/>
    <col min="5" max="6" width="4.62962962962963" hidden="1" customWidth="1"/>
    <col min="7" max="9" width="4.62962962962963" customWidth="1"/>
    <col min="10" max="10" width="12.6296296296296" customWidth="1"/>
    <col min="11" max="11" width="7.62962962962963" customWidth="1"/>
    <col min="12" max="12" width="4.62962962962963" customWidth="1"/>
    <col min="13" max="13" width="18.6296296296296" customWidth="1"/>
    <col min="14" max="14" width="9.25" customWidth="1"/>
    <col min="15" max="15" width="4.62962962962963" customWidth="1"/>
    <col min="16" max="16" width="7.62962962962963" customWidth="1"/>
    <col min="17" max="17" width="4.62962962962963" customWidth="1"/>
    <col min="18" max="18" width="7.62962962962963" customWidth="1"/>
    <col min="19" max="19" width="4.62962962962963" customWidth="1"/>
    <col min="20" max="20" width="28.6296296296296" customWidth="1"/>
    <col min="21" max="21" width="7.62962962962963" customWidth="1"/>
    <col min="22" max="22" width="40.6296296296296"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3" t="s">
        <v>367</v>
      </c>
      <c r="B2" s="82" t="s">
        <v>368</v>
      </c>
      <c r="C2" s="83" t="s">
        <v>369</v>
      </c>
      <c r="D2" s="83" t="s">
        <v>370</v>
      </c>
      <c r="E2" s="83" t="s">
        <v>371</v>
      </c>
      <c r="F2" s="83"/>
      <c r="G2" s="83"/>
      <c r="H2" s="83"/>
      <c r="I2" s="83" t="s">
        <v>372</v>
      </c>
      <c r="J2" s="83"/>
      <c r="K2" s="83"/>
      <c r="L2" s="83" t="s">
        <v>373</v>
      </c>
      <c r="M2" s="83"/>
      <c r="N2" s="83"/>
      <c r="O2" s="110" t="s">
        <v>374</v>
      </c>
      <c r="P2" s="110"/>
      <c r="Q2" s="83" t="s">
        <v>375</v>
      </c>
      <c r="R2" s="83"/>
      <c r="S2" s="83" t="s">
        <v>376</v>
      </c>
      <c r="T2" s="83"/>
      <c r="U2" s="83"/>
      <c r="V2" s="83" t="s">
        <v>377</v>
      </c>
    </row>
    <row r="3" spans="1:22">
      <c r="A3" s="83"/>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19.5" customHeight="1" spans="1:22">
      <c r="A4" s="217" t="s">
        <v>382</v>
      </c>
      <c r="B4" s="218" t="s">
        <v>383</v>
      </c>
      <c r="C4" s="94" t="s">
        <v>369</v>
      </c>
      <c r="D4" s="94"/>
      <c r="E4" s="219">
        <v>2</v>
      </c>
      <c r="F4" s="219">
        <v>25</v>
      </c>
      <c r="G4" s="97" t="s">
        <v>384</v>
      </c>
      <c r="H4" s="94" t="s">
        <v>385</v>
      </c>
      <c r="I4" s="94" t="s">
        <v>386</v>
      </c>
      <c r="J4" s="94" t="s">
        <v>387</v>
      </c>
      <c r="K4" s="94" t="s">
        <v>388</v>
      </c>
      <c r="L4" s="94" t="s">
        <v>389</v>
      </c>
      <c r="M4" s="94" t="s">
        <v>390</v>
      </c>
      <c r="N4" s="94" t="s">
        <v>391</v>
      </c>
      <c r="O4" s="94"/>
      <c r="P4" s="94"/>
      <c r="Q4" s="94" t="s">
        <v>382</v>
      </c>
      <c r="R4" s="94" t="s">
        <v>392</v>
      </c>
      <c r="S4" s="94" t="s">
        <v>393</v>
      </c>
      <c r="T4" s="94" t="s">
        <v>394</v>
      </c>
      <c r="U4" s="223"/>
      <c r="V4" s="122" t="s">
        <v>395</v>
      </c>
    </row>
    <row r="5" ht="19.5" customHeight="1" spans="1:22">
      <c r="A5" s="217"/>
      <c r="B5" s="218"/>
      <c r="C5" s="94"/>
      <c r="D5" s="94"/>
      <c r="E5" s="220"/>
      <c r="F5" s="220"/>
      <c r="G5" s="97"/>
      <c r="H5" s="94"/>
      <c r="I5" s="94"/>
      <c r="J5" s="94"/>
      <c r="K5" s="94"/>
      <c r="L5" s="94"/>
      <c r="M5" s="94"/>
      <c r="N5" s="94"/>
      <c r="O5" s="94"/>
      <c r="P5" s="94"/>
      <c r="Q5" s="94"/>
      <c r="R5" s="94"/>
      <c r="S5" s="94"/>
      <c r="T5" s="94" t="s">
        <v>396</v>
      </c>
      <c r="U5" s="94" t="s">
        <v>397</v>
      </c>
      <c r="V5" s="122"/>
    </row>
    <row r="6" ht="19.5" customHeight="1" spans="1:22">
      <c r="A6" s="217"/>
      <c r="B6" s="218"/>
      <c r="C6" s="94"/>
      <c r="D6" s="94"/>
      <c r="E6" s="220"/>
      <c r="F6" s="220"/>
      <c r="G6" s="97"/>
      <c r="H6" s="94"/>
      <c r="I6" s="94"/>
      <c r="J6" s="94"/>
      <c r="K6" s="94"/>
      <c r="L6" s="94"/>
      <c r="M6" s="94"/>
      <c r="N6" s="94"/>
      <c r="O6" s="94"/>
      <c r="P6" s="94"/>
      <c r="Q6" s="94"/>
      <c r="R6" s="94"/>
      <c r="S6" s="94"/>
      <c r="T6" s="94" t="s">
        <v>398</v>
      </c>
      <c r="U6" s="94" t="s">
        <v>399</v>
      </c>
      <c r="V6" s="122"/>
    </row>
    <row r="7" ht="19.5" customHeight="1" spans="1:22">
      <c r="A7" s="217"/>
      <c r="B7" s="218"/>
      <c r="C7" s="94"/>
      <c r="D7" s="94"/>
      <c r="E7" s="220"/>
      <c r="F7" s="220"/>
      <c r="G7" s="97"/>
      <c r="H7" s="94"/>
      <c r="I7" s="94"/>
      <c r="J7" s="94"/>
      <c r="K7" s="94"/>
      <c r="L7" s="94"/>
      <c r="M7" s="94" t="s">
        <v>390</v>
      </c>
      <c r="N7" s="94" t="s">
        <v>400</v>
      </c>
      <c r="O7" s="94"/>
      <c r="P7" s="94"/>
      <c r="Q7" s="94"/>
      <c r="R7" s="94"/>
      <c r="S7" s="94"/>
      <c r="T7" s="94" t="s">
        <v>401</v>
      </c>
      <c r="U7" s="94" t="s">
        <v>402</v>
      </c>
      <c r="V7" s="122"/>
    </row>
    <row r="8" ht="19.5" customHeight="1" spans="1:22">
      <c r="A8" s="217"/>
      <c r="B8" s="218"/>
      <c r="C8" s="94"/>
      <c r="D8" s="94"/>
      <c r="E8" s="220"/>
      <c r="F8" s="220"/>
      <c r="G8" s="97"/>
      <c r="H8" s="94"/>
      <c r="I8" s="94"/>
      <c r="J8" s="94"/>
      <c r="K8" s="94"/>
      <c r="L8" s="94"/>
      <c r="M8" s="94"/>
      <c r="N8" s="94"/>
      <c r="O8" s="94"/>
      <c r="P8" s="94"/>
      <c r="Q8" s="94"/>
      <c r="R8" s="94"/>
      <c r="S8" s="94"/>
      <c r="T8" s="94" t="s">
        <v>403</v>
      </c>
      <c r="U8" s="94" t="s">
        <v>404</v>
      </c>
      <c r="V8" s="122"/>
    </row>
    <row r="9" ht="24.95" customHeight="1" spans="1:22">
      <c r="A9" s="217"/>
      <c r="B9" s="218"/>
      <c r="C9" s="94"/>
      <c r="D9" s="94"/>
      <c r="E9" s="220"/>
      <c r="F9" s="220"/>
      <c r="G9" s="97"/>
      <c r="H9" s="94"/>
      <c r="I9" s="94"/>
      <c r="J9" s="94"/>
      <c r="K9" s="94"/>
      <c r="L9" s="94"/>
      <c r="M9" s="94"/>
      <c r="N9" s="94"/>
      <c r="O9" s="94"/>
      <c r="P9" s="94"/>
      <c r="Q9" s="94"/>
      <c r="R9" s="94"/>
      <c r="S9" s="94"/>
      <c r="T9" s="94" t="s">
        <v>405</v>
      </c>
      <c r="U9" s="94" t="s">
        <v>406</v>
      </c>
      <c r="V9" s="122"/>
    </row>
    <row r="10" ht="19.5" customHeight="1" spans="1:22">
      <c r="A10" s="217"/>
      <c r="B10" s="218"/>
      <c r="C10" s="94"/>
      <c r="D10" s="94"/>
      <c r="E10" s="220"/>
      <c r="F10" s="220"/>
      <c r="G10" s="97"/>
      <c r="H10" s="94"/>
      <c r="I10" s="94"/>
      <c r="J10" s="94"/>
      <c r="K10" s="94"/>
      <c r="L10" s="94"/>
      <c r="M10" s="94" t="s">
        <v>407</v>
      </c>
      <c r="N10" s="94" t="s">
        <v>408</v>
      </c>
      <c r="O10" s="94"/>
      <c r="P10" s="94"/>
      <c r="Q10" s="94"/>
      <c r="R10" s="94"/>
      <c r="S10" s="94"/>
      <c r="T10" s="94" t="s">
        <v>409</v>
      </c>
      <c r="U10" s="94" t="s">
        <v>410</v>
      </c>
      <c r="V10" s="122"/>
    </row>
    <row r="11" ht="19.5" customHeight="1" spans="1:22">
      <c r="A11" s="217"/>
      <c r="B11" s="218"/>
      <c r="C11" s="94"/>
      <c r="D11" s="94"/>
      <c r="E11" s="220"/>
      <c r="F11" s="220"/>
      <c r="G11" s="97"/>
      <c r="H11" s="94"/>
      <c r="I11" s="94"/>
      <c r="J11" s="94"/>
      <c r="K11" s="94"/>
      <c r="L11" s="94"/>
      <c r="M11" s="94"/>
      <c r="N11" s="94"/>
      <c r="O11" s="94"/>
      <c r="P11" s="94"/>
      <c r="Q11" s="94"/>
      <c r="R11" s="94"/>
      <c r="S11" s="94"/>
      <c r="T11" s="94" t="s">
        <v>411</v>
      </c>
      <c r="U11" s="94" t="s">
        <v>412</v>
      </c>
      <c r="V11" s="122"/>
    </row>
    <row r="12" ht="19.5" customHeight="1" spans="1:22">
      <c r="A12" s="217"/>
      <c r="B12" s="218"/>
      <c r="C12" s="94"/>
      <c r="D12" s="94"/>
      <c r="E12" s="220"/>
      <c r="F12" s="220"/>
      <c r="G12" s="97"/>
      <c r="H12" s="94"/>
      <c r="I12" s="94"/>
      <c r="J12" s="94"/>
      <c r="K12" s="94"/>
      <c r="L12" s="94"/>
      <c r="M12" s="94"/>
      <c r="N12" s="94"/>
      <c r="O12" s="94"/>
      <c r="P12" s="94"/>
      <c r="Q12" s="94"/>
      <c r="R12" s="94"/>
      <c r="S12" s="94"/>
      <c r="T12" s="94" t="s">
        <v>413</v>
      </c>
      <c r="U12" s="94" t="s">
        <v>414</v>
      </c>
      <c r="V12" s="122"/>
    </row>
    <row r="13" ht="19.5" customHeight="1" spans="1:22">
      <c r="A13" s="217"/>
      <c r="B13" s="218"/>
      <c r="C13" s="94"/>
      <c r="D13" s="94"/>
      <c r="E13" s="220"/>
      <c r="F13" s="220"/>
      <c r="G13" s="97"/>
      <c r="H13" s="94"/>
      <c r="I13" s="94"/>
      <c r="J13" s="94" t="s">
        <v>415</v>
      </c>
      <c r="K13" s="94" t="s">
        <v>416</v>
      </c>
      <c r="L13" s="94"/>
      <c r="M13" s="94" t="s">
        <v>407</v>
      </c>
      <c r="N13" s="94" t="s">
        <v>417</v>
      </c>
      <c r="O13" s="94"/>
      <c r="P13" s="94"/>
      <c r="Q13" s="94"/>
      <c r="R13" s="94"/>
      <c r="S13" s="94"/>
      <c r="T13" s="94" t="s">
        <v>418</v>
      </c>
      <c r="U13" s="94" t="s">
        <v>419</v>
      </c>
      <c r="V13" s="122"/>
    </row>
    <row r="14" ht="19.5" customHeight="1" spans="1:22">
      <c r="A14" s="217"/>
      <c r="B14" s="218"/>
      <c r="C14" s="94"/>
      <c r="D14" s="94"/>
      <c r="E14" s="220"/>
      <c r="F14" s="220"/>
      <c r="G14" s="97"/>
      <c r="H14" s="94"/>
      <c r="I14" s="94"/>
      <c r="J14" s="94"/>
      <c r="K14" s="94"/>
      <c r="L14" s="94"/>
      <c r="M14" s="94"/>
      <c r="N14" s="94"/>
      <c r="O14" s="94"/>
      <c r="P14" s="94"/>
      <c r="Q14" s="94"/>
      <c r="R14" s="94"/>
      <c r="S14" s="94"/>
      <c r="T14" s="94" t="s">
        <v>420</v>
      </c>
      <c r="U14" s="94" t="s">
        <v>421</v>
      </c>
      <c r="V14" s="122"/>
    </row>
    <row r="15" ht="19.5" customHeight="1" spans="1:22">
      <c r="A15" s="217"/>
      <c r="B15" s="218"/>
      <c r="C15" s="94"/>
      <c r="D15" s="94"/>
      <c r="E15" s="220"/>
      <c r="F15" s="220"/>
      <c r="G15" s="97"/>
      <c r="H15" s="94"/>
      <c r="I15" s="94"/>
      <c r="J15" s="94"/>
      <c r="K15" s="94"/>
      <c r="L15" s="94"/>
      <c r="M15" s="94"/>
      <c r="N15" s="94"/>
      <c r="O15" s="94"/>
      <c r="P15" s="94"/>
      <c r="Q15" s="94"/>
      <c r="R15" s="94"/>
      <c r="S15" s="94"/>
      <c r="T15" s="94" t="s">
        <v>422</v>
      </c>
      <c r="U15" s="94"/>
      <c r="V15" s="122"/>
    </row>
    <row r="16" ht="19.5" customHeight="1" spans="1:22">
      <c r="A16" s="217"/>
      <c r="B16" s="218"/>
      <c r="C16" s="94"/>
      <c r="D16" s="94"/>
      <c r="E16" s="220"/>
      <c r="F16" s="220"/>
      <c r="G16" s="97"/>
      <c r="H16" s="94"/>
      <c r="I16" s="94"/>
      <c r="J16" s="94"/>
      <c r="K16" s="94"/>
      <c r="L16" s="94"/>
      <c r="M16" s="94" t="s">
        <v>407</v>
      </c>
      <c r="N16" s="94" t="s">
        <v>423</v>
      </c>
      <c r="O16" s="94"/>
      <c r="P16" s="94"/>
      <c r="Q16" s="94"/>
      <c r="R16" s="94"/>
      <c r="S16" s="94"/>
      <c r="T16" s="94" t="s">
        <v>424</v>
      </c>
      <c r="U16" s="94" t="s">
        <v>425</v>
      </c>
      <c r="V16" s="122"/>
    </row>
    <row r="17" ht="19.5" customHeight="1" spans="1:22">
      <c r="A17" s="217"/>
      <c r="B17" s="218"/>
      <c r="C17" s="94"/>
      <c r="D17" s="94"/>
      <c r="E17" s="220"/>
      <c r="F17" s="220"/>
      <c r="G17" s="97"/>
      <c r="H17" s="94"/>
      <c r="I17" s="94"/>
      <c r="J17" s="94"/>
      <c r="K17" s="94"/>
      <c r="L17" s="94"/>
      <c r="M17" s="94"/>
      <c r="N17" s="94"/>
      <c r="O17" s="94"/>
      <c r="P17" s="94"/>
      <c r="Q17" s="94"/>
      <c r="R17" s="94"/>
      <c r="S17" s="94"/>
      <c r="T17" s="94" t="s">
        <v>426</v>
      </c>
      <c r="U17" s="94" t="s">
        <v>427</v>
      </c>
      <c r="V17" s="122"/>
    </row>
    <row r="18" ht="19.5" customHeight="1" spans="1:22">
      <c r="A18" s="217"/>
      <c r="B18" s="218"/>
      <c r="C18" s="94"/>
      <c r="D18" s="94"/>
      <c r="E18" s="220"/>
      <c r="F18" s="220"/>
      <c r="G18" s="97"/>
      <c r="H18" s="94"/>
      <c r="I18" s="94"/>
      <c r="J18" s="94"/>
      <c r="K18" s="94"/>
      <c r="L18" s="94"/>
      <c r="M18" s="94"/>
      <c r="N18" s="94"/>
      <c r="O18" s="94"/>
      <c r="P18" s="94"/>
      <c r="Q18" s="94"/>
      <c r="R18" s="94"/>
      <c r="S18" s="94"/>
      <c r="T18" s="94" t="s">
        <v>428</v>
      </c>
      <c r="U18" s="94" t="s">
        <v>429</v>
      </c>
      <c r="V18" s="122"/>
    </row>
    <row r="19" ht="19.5" customHeight="1" spans="1:22">
      <c r="A19" s="217"/>
      <c r="B19" s="218"/>
      <c r="C19" s="94"/>
      <c r="D19" s="94"/>
      <c r="E19" s="220"/>
      <c r="F19" s="220"/>
      <c r="G19" s="97"/>
      <c r="H19" s="94"/>
      <c r="I19" s="94"/>
      <c r="J19" s="94"/>
      <c r="K19" s="94"/>
      <c r="L19" s="94"/>
      <c r="M19" s="94" t="s">
        <v>430</v>
      </c>
      <c r="N19" s="223"/>
      <c r="O19" s="94"/>
      <c r="P19" s="94"/>
      <c r="Q19" s="94"/>
      <c r="R19" s="94"/>
      <c r="S19" s="94"/>
      <c r="T19" s="94" t="s">
        <v>431</v>
      </c>
      <c r="U19" s="94"/>
      <c r="V19" s="122"/>
    </row>
    <row r="20" ht="19.5" customHeight="1" spans="1:22">
      <c r="A20" s="217"/>
      <c r="B20" s="218"/>
      <c r="C20" s="94"/>
      <c r="D20" s="94"/>
      <c r="E20" s="220"/>
      <c r="F20" s="220"/>
      <c r="G20" s="97"/>
      <c r="H20" s="94"/>
      <c r="I20" s="94"/>
      <c r="J20" s="94"/>
      <c r="K20" s="94"/>
      <c r="L20" s="94"/>
      <c r="M20" s="94"/>
      <c r="N20" s="223"/>
      <c r="O20" s="94"/>
      <c r="P20" s="94"/>
      <c r="Q20" s="94"/>
      <c r="R20" s="94"/>
      <c r="S20" s="94"/>
      <c r="T20" s="94" t="s">
        <v>432</v>
      </c>
      <c r="U20" s="94" t="s">
        <v>433</v>
      </c>
      <c r="V20" s="122"/>
    </row>
    <row r="21" ht="19.5" customHeight="1" spans="1:22">
      <c r="A21" s="217"/>
      <c r="B21" s="218"/>
      <c r="C21" s="94"/>
      <c r="D21" s="94"/>
      <c r="E21" s="220"/>
      <c r="F21" s="220"/>
      <c r="G21" s="97"/>
      <c r="H21" s="94"/>
      <c r="I21" s="94"/>
      <c r="J21" s="94"/>
      <c r="K21" s="94"/>
      <c r="L21" s="94"/>
      <c r="M21" s="94"/>
      <c r="N21" s="223"/>
      <c r="O21" s="94"/>
      <c r="P21" s="94"/>
      <c r="Q21" s="94"/>
      <c r="R21" s="94"/>
      <c r="S21" s="94"/>
      <c r="T21" s="94" t="s">
        <v>434</v>
      </c>
      <c r="U21" s="94" t="s">
        <v>435</v>
      </c>
      <c r="V21" s="122"/>
    </row>
    <row r="22" ht="99.95" customHeight="1" spans="1:22">
      <c r="A22" s="217"/>
      <c r="B22" s="109" t="s">
        <v>436</v>
      </c>
      <c r="C22" s="94" t="s">
        <v>369</v>
      </c>
      <c r="D22" s="94"/>
      <c r="E22" s="95"/>
      <c r="F22" s="96">
        <v>19</v>
      </c>
      <c r="G22" s="97" t="s">
        <v>437</v>
      </c>
      <c r="H22" s="94" t="s">
        <v>437</v>
      </c>
      <c r="I22" s="94" t="s">
        <v>437</v>
      </c>
      <c r="J22" s="94" t="s">
        <v>438</v>
      </c>
      <c r="K22" s="94" t="s">
        <v>439</v>
      </c>
      <c r="L22" s="94" t="s">
        <v>440</v>
      </c>
      <c r="M22" s="94" t="s">
        <v>441</v>
      </c>
      <c r="N22" s="94" t="s">
        <v>442</v>
      </c>
      <c r="O22" s="94"/>
      <c r="P22" s="94"/>
      <c r="Q22" s="94"/>
      <c r="R22" s="94"/>
      <c r="S22" s="94"/>
      <c r="T22" s="94"/>
      <c r="U22" s="94" t="s">
        <v>443</v>
      </c>
      <c r="V22" s="121" t="s">
        <v>444</v>
      </c>
    </row>
    <row r="23" ht="19.5" customHeight="1" spans="1:22">
      <c r="A23" s="217"/>
      <c r="B23" s="109" t="s">
        <v>445</v>
      </c>
      <c r="C23" s="94" t="s">
        <v>446</v>
      </c>
      <c r="D23" s="94" t="s">
        <v>378</v>
      </c>
      <c r="E23" s="96">
        <v>1</v>
      </c>
      <c r="F23" s="96">
        <v>2</v>
      </c>
      <c r="G23" s="97" t="s">
        <v>447</v>
      </c>
      <c r="H23" s="94" t="s">
        <v>386</v>
      </c>
      <c r="I23" s="94" t="s">
        <v>382</v>
      </c>
      <c r="J23" s="94" t="s">
        <v>448</v>
      </c>
      <c r="K23" s="94" t="s">
        <v>449</v>
      </c>
      <c r="L23" s="94" t="s">
        <v>386</v>
      </c>
      <c r="M23" s="94" t="s">
        <v>450</v>
      </c>
      <c r="N23" s="94" t="s">
        <v>451</v>
      </c>
      <c r="O23" s="94"/>
      <c r="P23" s="94"/>
      <c r="Q23" s="94"/>
      <c r="R23" s="94"/>
      <c r="S23" s="94"/>
      <c r="T23" s="94"/>
      <c r="U23" s="94"/>
      <c r="V23" s="122"/>
    </row>
    <row r="24" ht="19.5" customHeight="1" spans="1:22">
      <c r="A24" s="217"/>
      <c r="B24" s="109"/>
      <c r="C24" s="94"/>
      <c r="D24" s="94"/>
      <c r="E24" s="95"/>
      <c r="F24" s="95"/>
      <c r="G24" s="97"/>
      <c r="H24" s="94"/>
      <c r="I24" s="94"/>
      <c r="J24" s="94"/>
      <c r="K24" s="94"/>
      <c r="L24" s="94"/>
      <c r="M24" s="94" t="s">
        <v>450</v>
      </c>
      <c r="N24" s="94"/>
      <c r="O24" s="94"/>
      <c r="P24" s="94"/>
      <c r="Q24" s="94"/>
      <c r="R24" s="94"/>
      <c r="S24" s="94"/>
      <c r="T24" s="94"/>
      <c r="U24" s="94"/>
      <c r="V24" s="122"/>
    </row>
    <row r="25" ht="30" customHeight="1" spans="1:27">
      <c r="A25" s="217" t="s">
        <v>386</v>
      </c>
      <c r="B25" s="221" t="s">
        <v>452</v>
      </c>
      <c r="C25" s="94" t="s">
        <v>369</v>
      </c>
      <c r="D25" s="94" t="s">
        <v>378</v>
      </c>
      <c r="E25" s="219">
        <v>1</v>
      </c>
      <c r="F25" s="219">
        <v>13</v>
      </c>
      <c r="G25" s="97" t="s">
        <v>453</v>
      </c>
      <c r="H25" s="94" t="s">
        <v>454</v>
      </c>
      <c r="I25" s="94">
        <v>1</v>
      </c>
      <c r="J25" s="94" t="s">
        <v>455</v>
      </c>
      <c r="K25" s="94" t="s">
        <v>456</v>
      </c>
      <c r="L25" s="94" t="s">
        <v>457</v>
      </c>
      <c r="M25" s="94" t="s">
        <v>458</v>
      </c>
      <c r="N25" s="94" t="s">
        <v>459</v>
      </c>
      <c r="O25" s="94"/>
      <c r="P25" s="94"/>
      <c r="Q25" s="94" t="s">
        <v>382</v>
      </c>
      <c r="R25" s="94" t="s">
        <v>460</v>
      </c>
      <c r="S25" s="94" t="s">
        <v>461</v>
      </c>
      <c r="T25" s="94" t="s">
        <v>462</v>
      </c>
      <c r="U25" s="94" t="s">
        <v>463</v>
      </c>
      <c r="V25" s="122"/>
      <c r="W25" s="225"/>
      <c r="X25" s="226" t="s">
        <v>459</v>
      </c>
      <c r="Y25" s="227" t="s">
        <v>464</v>
      </c>
      <c r="Z25" s="235" t="s">
        <v>460</v>
      </c>
      <c r="AA25" s="236" t="s">
        <v>463</v>
      </c>
    </row>
    <row r="26" ht="19.5" customHeight="1" spans="1:27">
      <c r="A26" s="217"/>
      <c r="B26" s="221"/>
      <c r="C26" s="94"/>
      <c r="D26" s="94"/>
      <c r="E26" s="220"/>
      <c r="F26" s="220"/>
      <c r="G26" s="97"/>
      <c r="H26" s="94"/>
      <c r="I26" s="94"/>
      <c r="J26" s="94"/>
      <c r="K26" s="94"/>
      <c r="L26" s="94"/>
      <c r="M26" s="94" t="s">
        <v>458</v>
      </c>
      <c r="N26" s="94" t="s">
        <v>465</v>
      </c>
      <c r="O26" s="94"/>
      <c r="P26" s="94"/>
      <c r="Q26" s="94"/>
      <c r="R26" s="94"/>
      <c r="S26" s="94"/>
      <c r="T26" s="94" t="s">
        <v>466</v>
      </c>
      <c r="U26" s="94"/>
      <c r="V26" s="122"/>
      <c r="W26" s="225"/>
      <c r="X26" s="227" t="s">
        <v>465</v>
      </c>
      <c r="Y26" s="227" t="s">
        <v>467</v>
      </c>
      <c r="Z26" s="237"/>
      <c r="AA26" s="238"/>
    </row>
    <row r="27" ht="19.5" customHeight="1" spans="1:27">
      <c r="A27" s="217"/>
      <c r="B27" s="221"/>
      <c r="C27" s="94"/>
      <c r="D27" s="94"/>
      <c r="E27" s="220"/>
      <c r="F27" s="220"/>
      <c r="G27" s="97"/>
      <c r="H27" s="94"/>
      <c r="I27" s="94"/>
      <c r="J27" s="94"/>
      <c r="K27" s="94"/>
      <c r="L27" s="94"/>
      <c r="M27" s="94" t="s">
        <v>458</v>
      </c>
      <c r="N27" s="94" t="s">
        <v>468</v>
      </c>
      <c r="O27" s="94"/>
      <c r="P27" s="94"/>
      <c r="Q27" s="94"/>
      <c r="R27" s="94"/>
      <c r="S27" s="94"/>
      <c r="T27" s="94" t="s">
        <v>469</v>
      </c>
      <c r="U27" s="94" t="s">
        <v>470</v>
      </c>
      <c r="V27" s="122"/>
      <c r="W27" s="228" t="s">
        <v>456</v>
      </c>
      <c r="X27" s="227" t="s">
        <v>468</v>
      </c>
      <c r="Y27" s="233"/>
      <c r="Z27" s="237"/>
      <c r="AA27" s="236" t="s">
        <v>470</v>
      </c>
    </row>
    <row r="28" ht="36" spans="1:27">
      <c r="A28" s="217"/>
      <c r="B28" s="221"/>
      <c r="C28" s="94"/>
      <c r="D28" s="94"/>
      <c r="E28" s="220"/>
      <c r="F28" s="220"/>
      <c r="G28" s="97"/>
      <c r="H28" s="94"/>
      <c r="I28" s="94"/>
      <c r="J28" s="94"/>
      <c r="K28" s="94"/>
      <c r="L28" s="94"/>
      <c r="M28" s="94" t="s">
        <v>458</v>
      </c>
      <c r="N28" s="94" t="s">
        <v>471</v>
      </c>
      <c r="O28" s="94"/>
      <c r="P28" s="94"/>
      <c r="Q28" s="94"/>
      <c r="R28" s="94"/>
      <c r="S28" s="94"/>
      <c r="T28" s="94" t="s">
        <v>472</v>
      </c>
      <c r="U28" s="94"/>
      <c r="V28" s="122"/>
      <c r="W28" s="225"/>
      <c r="X28" s="227" t="s">
        <v>473</v>
      </c>
      <c r="Y28" s="233"/>
      <c r="Z28" s="237"/>
      <c r="AA28" s="238"/>
    </row>
    <row r="29" ht="19.5" customHeight="1" spans="1:27">
      <c r="A29" s="217"/>
      <c r="B29" s="221"/>
      <c r="C29" s="94"/>
      <c r="D29" s="94"/>
      <c r="E29" s="220"/>
      <c r="F29" s="220"/>
      <c r="G29" s="97"/>
      <c r="H29" s="94"/>
      <c r="I29" s="94"/>
      <c r="J29" s="94"/>
      <c r="K29" s="94"/>
      <c r="L29" s="94"/>
      <c r="M29" s="94" t="s">
        <v>450</v>
      </c>
      <c r="N29" s="94" t="s">
        <v>474</v>
      </c>
      <c r="O29" s="94"/>
      <c r="P29" s="94"/>
      <c r="Q29" s="94"/>
      <c r="R29" s="94"/>
      <c r="S29" s="94"/>
      <c r="T29" s="94" t="s">
        <v>472</v>
      </c>
      <c r="U29" s="94" t="s">
        <v>475</v>
      </c>
      <c r="V29" s="122"/>
      <c r="W29" s="225"/>
      <c r="X29" s="227" t="s">
        <v>474</v>
      </c>
      <c r="Y29" s="233"/>
      <c r="Z29" s="237"/>
      <c r="AA29" s="238"/>
    </row>
    <row r="30" ht="19.5" customHeight="1" spans="1:27">
      <c r="A30" s="217"/>
      <c r="B30" s="221"/>
      <c r="C30" s="94"/>
      <c r="D30" s="94"/>
      <c r="E30" s="220"/>
      <c r="F30" s="220"/>
      <c r="G30" s="97"/>
      <c r="H30" s="94"/>
      <c r="I30" s="94"/>
      <c r="J30" s="94"/>
      <c r="K30" s="94"/>
      <c r="L30" s="94"/>
      <c r="M30" s="94" t="s">
        <v>450</v>
      </c>
      <c r="N30" s="94" t="s">
        <v>476</v>
      </c>
      <c r="O30" s="94"/>
      <c r="P30" s="94"/>
      <c r="Q30" s="94"/>
      <c r="R30" s="94"/>
      <c r="S30" s="94"/>
      <c r="T30" s="94"/>
      <c r="U30" s="94"/>
      <c r="V30" s="122"/>
      <c r="W30" s="225"/>
      <c r="X30" s="227" t="s">
        <v>476</v>
      </c>
      <c r="Y30" s="233"/>
      <c r="Z30" s="237"/>
      <c r="AA30" s="238"/>
    </row>
    <row r="31" ht="19.5" customHeight="1" spans="1:27">
      <c r="A31" s="217"/>
      <c r="B31" s="221"/>
      <c r="C31" s="94"/>
      <c r="D31" s="94"/>
      <c r="E31" s="220"/>
      <c r="F31" s="220"/>
      <c r="G31" s="97"/>
      <c r="H31" s="94"/>
      <c r="I31" s="94"/>
      <c r="J31" s="94"/>
      <c r="K31" s="94"/>
      <c r="L31" s="94"/>
      <c r="M31" s="94" t="s">
        <v>450</v>
      </c>
      <c r="N31" s="94" t="s">
        <v>477</v>
      </c>
      <c r="O31" s="94"/>
      <c r="P31" s="94"/>
      <c r="Q31" s="94"/>
      <c r="R31" s="94"/>
      <c r="S31" s="94"/>
      <c r="T31" s="94"/>
      <c r="U31" s="94"/>
      <c r="V31" s="122"/>
      <c r="W31" s="225"/>
      <c r="X31" s="227" t="s">
        <v>477</v>
      </c>
      <c r="Y31" s="233"/>
      <c r="Z31" s="237"/>
      <c r="AA31" s="238"/>
    </row>
    <row r="32" ht="19.5" customHeight="1" spans="1:22">
      <c r="A32" s="217"/>
      <c r="B32" s="109" t="s">
        <v>478</v>
      </c>
      <c r="C32" s="104" t="s">
        <v>446</v>
      </c>
      <c r="D32" s="104" t="s">
        <v>379</v>
      </c>
      <c r="E32" s="105"/>
      <c r="F32" s="106">
        <v>1</v>
      </c>
      <c r="G32" s="107" t="s">
        <v>382</v>
      </c>
      <c r="H32" s="104" t="s">
        <v>382</v>
      </c>
      <c r="I32" s="104" t="s">
        <v>382</v>
      </c>
      <c r="J32" s="104" t="s">
        <v>448</v>
      </c>
      <c r="K32" s="104"/>
      <c r="L32" s="104" t="s">
        <v>386</v>
      </c>
      <c r="M32" s="104" t="s">
        <v>479</v>
      </c>
      <c r="N32" s="104" t="s">
        <v>480</v>
      </c>
      <c r="O32" s="104"/>
      <c r="P32" s="104"/>
      <c r="Q32" s="104"/>
      <c r="R32" s="104"/>
      <c r="S32" s="104"/>
      <c r="T32" s="104"/>
      <c r="U32" s="104"/>
      <c r="V32" s="123"/>
    </row>
    <row r="33" ht="19.5" customHeight="1" spans="1:22">
      <c r="A33" s="217"/>
      <c r="B33" s="109"/>
      <c r="C33" s="104"/>
      <c r="D33" s="104"/>
      <c r="E33" s="105"/>
      <c r="F33" s="105"/>
      <c r="G33" s="107"/>
      <c r="H33" s="104"/>
      <c r="I33" s="104"/>
      <c r="J33" s="104"/>
      <c r="K33" s="104"/>
      <c r="L33" s="104"/>
      <c r="M33" s="104" t="s">
        <v>479</v>
      </c>
      <c r="N33" s="104"/>
      <c r="O33" s="104"/>
      <c r="P33" s="104"/>
      <c r="Q33" s="104"/>
      <c r="R33" s="104"/>
      <c r="S33" s="104"/>
      <c r="T33" s="104"/>
      <c r="U33" s="104"/>
      <c r="V33" s="123"/>
    </row>
    <row r="34" ht="19.5" customHeight="1" spans="1:22">
      <c r="A34" s="106">
        <v>2</v>
      </c>
      <c r="B34" s="109" t="s">
        <v>481</v>
      </c>
      <c r="C34" s="104" t="s">
        <v>446</v>
      </c>
      <c r="D34" s="104" t="s">
        <v>379</v>
      </c>
      <c r="E34" s="105"/>
      <c r="F34" s="106">
        <v>1</v>
      </c>
      <c r="G34" s="107" t="s">
        <v>382</v>
      </c>
      <c r="H34" s="104" t="s">
        <v>382</v>
      </c>
      <c r="I34" s="104" t="s">
        <v>382</v>
      </c>
      <c r="J34" s="104" t="s">
        <v>482</v>
      </c>
      <c r="K34" s="104" t="s">
        <v>483</v>
      </c>
      <c r="L34" s="104" t="s">
        <v>447</v>
      </c>
      <c r="M34" s="104" t="s">
        <v>484</v>
      </c>
      <c r="N34" s="104"/>
      <c r="O34" s="104"/>
      <c r="P34" s="104"/>
      <c r="Q34" s="104"/>
      <c r="R34" s="104"/>
      <c r="S34" s="104"/>
      <c r="T34" s="104"/>
      <c r="U34" s="104"/>
      <c r="V34" s="123"/>
    </row>
    <row r="35" ht="19.5" customHeight="1" spans="1:22">
      <c r="A35" s="85"/>
      <c r="B35" s="109"/>
      <c r="C35" s="104"/>
      <c r="D35" s="104"/>
      <c r="E35" s="105"/>
      <c r="F35" s="105"/>
      <c r="G35" s="107"/>
      <c r="H35" s="104"/>
      <c r="I35" s="104"/>
      <c r="J35" s="104"/>
      <c r="K35" s="104"/>
      <c r="L35" s="104"/>
      <c r="M35" s="104" t="s">
        <v>484</v>
      </c>
      <c r="N35" s="104"/>
      <c r="O35" s="104"/>
      <c r="P35" s="104"/>
      <c r="Q35" s="104"/>
      <c r="R35" s="104"/>
      <c r="S35" s="104"/>
      <c r="T35" s="104"/>
      <c r="U35" s="104"/>
      <c r="V35" s="123"/>
    </row>
    <row r="36" ht="19.5" customHeight="1" spans="1:22">
      <c r="A36" s="85"/>
      <c r="B36" s="109"/>
      <c r="C36" s="104"/>
      <c r="D36" s="104"/>
      <c r="E36" s="105"/>
      <c r="F36" s="105"/>
      <c r="G36" s="107"/>
      <c r="H36" s="104"/>
      <c r="I36" s="104"/>
      <c r="J36" s="104"/>
      <c r="K36" s="104"/>
      <c r="L36" s="104"/>
      <c r="M36" s="104" t="s">
        <v>484</v>
      </c>
      <c r="N36" s="104"/>
      <c r="O36" s="104"/>
      <c r="P36" s="104"/>
      <c r="Q36" s="104"/>
      <c r="R36" s="104"/>
      <c r="S36" s="104"/>
      <c r="T36" s="104"/>
      <c r="U36" s="104"/>
      <c r="V36" s="123"/>
    </row>
    <row r="37" ht="20.45" customHeight="1" spans="1:22">
      <c r="A37" s="217" t="s">
        <v>447</v>
      </c>
      <c r="B37" s="221" t="s">
        <v>485</v>
      </c>
      <c r="C37" s="94" t="s">
        <v>369</v>
      </c>
      <c r="D37" s="94" t="s">
        <v>378</v>
      </c>
      <c r="E37" s="220">
        <v>2</v>
      </c>
      <c r="F37" s="220">
        <v>4</v>
      </c>
      <c r="G37" s="97" t="s">
        <v>389</v>
      </c>
      <c r="H37" s="94" t="s">
        <v>389</v>
      </c>
      <c r="I37" s="94" t="s">
        <v>382</v>
      </c>
      <c r="J37" s="94" t="s">
        <v>486</v>
      </c>
      <c r="K37" s="118" t="s">
        <v>487</v>
      </c>
      <c r="L37" s="94" t="s">
        <v>488</v>
      </c>
      <c r="M37" s="94" t="s">
        <v>489</v>
      </c>
      <c r="N37" s="118" t="s">
        <v>490</v>
      </c>
      <c r="O37" s="94"/>
      <c r="P37" s="94"/>
      <c r="Q37" s="94" t="s">
        <v>382</v>
      </c>
      <c r="R37" s="94" t="s">
        <v>491</v>
      </c>
      <c r="S37" s="94"/>
      <c r="T37" s="94"/>
      <c r="U37" s="94"/>
      <c r="V37" s="122" t="s">
        <v>492</v>
      </c>
    </row>
    <row r="38" ht="20.45" customHeight="1" spans="1:22">
      <c r="A38" s="217"/>
      <c r="B38" s="221"/>
      <c r="C38" s="94"/>
      <c r="D38" s="94"/>
      <c r="E38" s="220"/>
      <c r="F38" s="220"/>
      <c r="G38" s="97"/>
      <c r="H38" s="94"/>
      <c r="I38" s="94"/>
      <c r="J38" s="94"/>
      <c r="K38" s="118"/>
      <c r="L38" s="94"/>
      <c r="M38" s="94" t="s">
        <v>493</v>
      </c>
      <c r="N38" s="118" t="s">
        <v>494</v>
      </c>
      <c r="O38" s="94"/>
      <c r="P38" s="94"/>
      <c r="Q38" s="94"/>
      <c r="R38" s="94"/>
      <c r="S38" s="94"/>
      <c r="T38" s="94"/>
      <c r="U38" s="94"/>
      <c r="V38" s="122"/>
    </row>
    <row r="39" ht="20.45" customHeight="1" spans="1:22">
      <c r="A39" s="217"/>
      <c r="B39" s="221"/>
      <c r="C39" s="94"/>
      <c r="D39" s="94"/>
      <c r="E39" s="220"/>
      <c r="F39" s="220"/>
      <c r="G39" s="97"/>
      <c r="H39" s="94"/>
      <c r="I39" s="94"/>
      <c r="J39" s="94"/>
      <c r="K39" s="118"/>
      <c r="L39" s="94"/>
      <c r="M39" s="94" t="s">
        <v>493</v>
      </c>
      <c r="N39" s="118" t="s">
        <v>495</v>
      </c>
      <c r="O39" s="94"/>
      <c r="P39" s="94"/>
      <c r="Q39" s="94"/>
      <c r="R39" s="94"/>
      <c r="S39" s="94"/>
      <c r="T39" s="94"/>
      <c r="U39" s="94"/>
      <c r="V39" s="122"/>
    </row>
    <row r="40" ht="20.45" customHeight="1" spans="1:22">
      <c r="A40" s="217"/>
      <c r="B40" s="221"/>
      <c r="C40" s="94"/>
      <c r="D40" s="94"/>
      <c r="E40" s="220"/>
      <c r="F40" s="220"/>
      <c r="G40" s="97"/>
      <c r="H40" s="94"/>
      <c r="I40" s="94"/>
      <c r="J40" s="94"/>
      <c r="K40" s="118"/>
      <c r="L40" s="94"/>
      <c r="M40" s="94" t="s">
        <v>493</v>
      </c>
      <c r="N40" s="118" t="s">
        <v>496</v>
      </c>
      <c r="O40" s="94"/>
      <c r="P40" s="94"/>
      <c r="Q40" s="94"/>
      <c r="R40" s="94"/>
      <c r="S40" s="94"/>
      <c r="T40" s="94"/>
      <c r="U40" s="94"/>
      <c r="V40" s="122"/>
    </row>
    <row r="41" ht="21" customHeight="1" spans="1:22">
      <c r="A41" s="217"/>
      <c r="B41" s="109" t="s">
        <v>497</v>
      </c>
      <c r="C41" s="94" t="s">
        <v>369</v>
      </c>
      <c r="D41" s="94" t="s">
        <v>378</v>
      </c>
      <c r="E41" s="96">
        <v>1</v>
      </c>
      <c r="F41" s="96">
        <v>1</v>
      </c>
      <c r="G41" s="97">
        <v>2</v>
      </c>
      <c r="H41" s="94" t="s">
        <v>386</v>
      </c>
      <c r="I41" s="94">
        <v>1</v>
      </c>
      <c r="J41" s="94" t="s">
        <v>448</v>
      </c>
      <c r="K41" s="118" t="s">
        <v>495</v>
      </c>
      <c r="L41" s="94">
        <v>1</v>
      </c>
      <c r="M41" s="94" t="s">
        <v>450</v>
      </c>
      <c r="N41" s="118" t="s">
        <v>498</v>
      </c>
      <c r="O41" s="94"/>
      <c r="P41" s="94"/>
      <c r="Q41" s="94"/>
      <c r="R41" s="94"/>
      <c r="S41" s="94"/>
      <c r="T41" s="94"/>
      <c r="U41" s="94"/>
      <c r="V41" s="122"/>
    </row>
    <row r="42" ht="21" customHeight="1" spans="1:22">
      <c r="A42" s="217"/>
      <c r="B42" s="109" t="s">
        <v>499</v>
      </c>
      <c r="C42" s="94" t="s">
        <v>369</v>
      </c>
      <c r="D42" s="94" t="s">
        <v>379</v>
      </c>
      <c r="E42" s="95"/>
      <c r="F42" s="96">
        <v>1</v>
      </c>
      <c r="G42" s="97" t="s">
        <v>382</v>
      </c>
      <c r="H42" s="94" t="s">
        <v>382</v>
      </c>
      <c r="I42" s="94" t="s">
        <v>382</v>
      </c>
      <c r="J42" s="94" t="s">
        <v>448</v>
      </c>
      <c r="K42" s="118" t="s">
        <v>500</v>
      </c>
      <c r="L42" s="94" t="s">
        <v>382</v>
      </c>
      <c r="M42" s="94" t="s">
        <v>479</v>
      </c>
      <c r="N42" s="118" t="s">
        <v>501</v>
      </c>
      <c r="O42" s="94"/>
      <c r="P42" s="94"/>
      <c r="Q42" s="94"/>
      <c r="R42" s="94"/>
      <c r="S42" s="94"/>
      <c r="T42" s="94"/>
      <c r="U42" s="94"/>
      <c r="V42" s="122"/>
    </row>
    <row r="43" ht="54.95" customHeight="1" spans="1:22">
      <c r="A43" s="217"/>
      <c r="B43" s="109" t="s">
        <v>502</v>
      </c>
      <c r="C43" s="94" t="s">
        <v>369</v>
      </c>
      <c r="D43" s="94" t="s">
        <v>378</v>
      </c>
      <c r="E43" s="222">
        <v>1</v>
      </c>
      <c r="F43" s="96">
        <v>1</v>
      </c>
      <c r="G43" s="94" t="s">
        <v>386</v>
      </c>
      <c r="H43" s="94" t="s">
        <v>382</v>
      </c>
      <c r="I43" s="94" t="s">
        <v>382</v>
      </c>
      <c r="J43" s="94" t="s">
        <v>503</v>
      </c>
      <c r="K43" s="94"/>
      <c r="L43" s="94" t="s">
        <v>382</v>
      </c>
      <c r="M43" s="94" t="s">
        <v>504</v>
      </c>
      <c r="N43" s="118" t="s">
        <v>505</v>
      </c>
      <c r="O43" s="94"/>
      <c r="P43" s="94"/>
      <c r="Q43" s="94"/>
      <c r="R43" s="94"/>
      <c r="S43" s="94"/>
      <c r="T43" s="94"/>
      <c r="U43" s="94"/>
      <c r="V43" s="122" t="s">
        <v>506</v>
      </c>
    </row>
    <row r="44" ht="54.95" customHeight="1" spans="1:22">
      <c r="A44" s="217"/>
      <c r="B44" s="109"/>
      <c r="C44" s="94"/>
      <c r="D44" s="94"/>
      <c r="E44" s="95"/>
      <c r="F44" s="96"/>
      <c r="G44" s="94"/>
      <c r="H44" s="94"/>
      <c r="I44" s="94"/>
      <c r="J44" s="94"/>
      <c r="K44" s="94"/>
      <c r="L44" s="94"/>
      <c r="M44" s="104" t="s">
        <v>507</v>
      </c>
      <c r="N44" s="104" t="s">
        <v>508</v>
      </c>
      <c r="O44" s="94"/>
      <c r="P44" s="94"/>
      <c r="Q44" s="94"/>
      <c r="R44" s="94"/>
      <c r="S44" s="94"/>
      <c r="T44" s="94"/>
      <c r="U44" s="94"/>
      <c r="V44" s="122"/>
    </row>
    <row r="45" ht="21" customHeight="1" spans="1:22">
      <c r="A45" s="217"/>
      <c r="B45" s="109" t="s">
        <v>509</v>
      </c>
      <c r="C45" s="94" t="s">
        <v>446</v>
      </c>
      <c r="D45" s="94" t="s">
        <v>379</v>
      </c>
      <c r="E45" s="95"/>
      <c r="F45" s="96">
        <v>1</v>
      </c>
      <c r="G45" s="97" t="s">
        <v>382</v>
      </c>
      <c r="H45" s="94" t="s">
        <v>382</v>
      </c>
      <c r="I45" s="94" t="s">
        <v>382</v>
      </c>
      <c r="J45" s="94" t="s">
        <v>448</v>
      </c>
      <c r="K45" s="118" t="s">
        <v>510</v>
      </c>
      <c r="L45" s="94" t="s">
        <v>386</v>
      </c>
      <c r="M45" s="94" t="s">
        <v>479</v>
      </c>
      <c r="N45" s="94" t="s">
        <v>511</v>
      </c>
      <c r="O45" s="94"/>
      <c r="P45" s="94"/>
      <c r="Q45" s="94"/>
      <c r="R45" s="94"/>
      <c r="S45" s="94"/>
      <c r="T45" s="94"/>
      <c r="U45" s="94"/>
      <c r="V45" s="122"/>
    </row>
    <row r="46" ht="21" customHeight="1" spans="1:22">
      <c r="A46" s="217"/>
      <c r="B46" s="109"/>
      <c r="C46" s="94"/>
      <c r="D46" s="94"/>
      <c r="E46" s="95"/>
      <c r="F46" s="95"/>
      <c r="G46" s="97"/>
      <c r="H46" s="94"/>
      <c r="I46" s="94"/>
      <c r="J46" s="94"/>
      <c r="K46" s="118"/>
      <c r="L46" s="94"/>
      <c r="M46" s="94" t="s">
        <v>479</v>
      </c>
      <c r="N46" s="94" t="s">
        <v>512</v>
      </c>
      <c r="O46" s="94"/>
      <c r="P46" s="94"/>
      <c r="Q46" s="94"/>
      <c r="R46" s="94"/>
      <c r="S46" s="94"/>
      <c r="T46" s="94"/>
      <c r="U46" s="94"/>
      <c r="V46" s="122"/>
    </row>
    <row r="47" ht="21" customHeight="1" spans="1:22">
      <c r="A47" s="217" t="s">
        <v>488</v>
      </c>
      <c r="B47" s="221" t="s">
        <v>513</v>
      </c>
      <c r="C47" s="94" t="s">
        <v>369</v>
      </c>
      <c r="D47" s="94" t="s">
        <v>378</v>
      </c>
      <c r="E47" s="220">
        <v>2</v>
      </c>
      <c r="F47" s="220">
        <v>7</v>
      </c>
      <c r="G47" s="97" t="s">
        <v>514</v>
      </c>
      <c r="H47" s="94" t="s">
        <v>514</v>
      </c>
      <c r="I47" s="94" t="s">
        <v>382</v>
      </c>
      <c r="J47" s="94" t="s">
        <v>486</v>
      </c>
      <c r="K47" s="94" t="s">
        <v>515</v>
      </c>
      <c r="L47" s="94" t="s">
        <v>488</v>
      </c>
      <c r="M47" s="94" t="s">
        <v>489</v>
      </c>
      <c r="N47" s="94" t="s">
        <v>516</v>
      </c>
      <c r="O47" s="94"/>
      <c r="P47" s="94"/>
      <c r="Q47" s="94" t="s">
        <v>382</v>
      </c>
      <c r="R47" s="94" t="s">
        <v>517</v>
      </c>
      <c r="S47" s="94" t="s">
        <v>447</v>
      </c>
      <c r="T47" s="94" t="s">
        <v>518</v>
      </c>
      <c r="U47" s="94" t="s">
        <v>519</v>
      </c>
      <c r="V47" s="122" t="s">
        <v>520</v>
      </c>
    </row>
    <row r="48" ht="21" customHeight="1" spans="1:22">
      <c r="A48" s="217"/>
      <c r="B48" s="221"/>
      <c r="C48" s="94"/>
      <c r="D48" s="94"/>
      <c r="E48" s="220"/>
      <c r="F48" s="220"/>
      <c r="G48" s="97"/>
      <c r="H48" s="94"/>
      <c r="I48" s="94"/>
      <c r="J48" s="94"/>
      <c r="K48" s="94"/>
      <c r="L48" s="94"/>
      <c r="M48" s="94" t="s">
        <v>521</v>
      </c>
      <c r="N48" s="94" t="s">
        <v>522</v>
      </c>
      <c r="O48" s="94"/>
      <c r="P48" s="94"/>
      <c r="Q48" s="94"/>
      <c r="R48" s="94"/>
      <c r="S48" s="94"/>
      <c r="T48" s="94" t="s">
        <v>523</v>
      </c>
      <c r="U48" s="94" t="s">
        <v>524</v>
      </c>
      <c r="V48" s="122"/>
    </row>
    <row r="49" ht="21" customHeight="1" spans="1:22">
      <c r="A49" s="217"/>
      <c r="B49" s="221"/>
      <c r="C49" s="94"/>
      <c r="D49" s="94"/>
      <c r="E49" s="220"/>
      <c r="F49" s="220"/>
      <c r="G49" s="97"/>
      <c r="H49" s="94"/>
      <c r="I49" s="94"/>
      <c r="J49" s="94"/>
      <c r="K49" s="94"/>
      <c r="L49" s="94"/>
      <c r="M49" s="94" t="s">
        <v>525</v>
      </c>
      <c r="N49" s="94" t="s">
        <v>526</v>
      </c>
      <c r="O49" s="94"/>
      <c r="P49" s="94"/>
      <c r="Q49" s="94"/>
      <c r="R49" s="94"/>
      <c r="S49" s="94"/>
      <c r="T49" s="94" t="s">
        <v>527</v>
      </c>
      <c r="U49" s="94" t="s">
        <v>528</v>
      </c>
      <c r="V49" s="122"/>
    </row>
    <row r="50" ht="21" customHeight="1" spans="1:22">
      <c r="A50" s="217"/>
      <c r="B50" s="221"/>
      <c r="C50" s="94"/>
      <c r="D50" s="94"/>
      <c r="E50" s="220"/>
      <c r="F50" s="220"/>
      <c r="G50" s="97"/>
      <c r="H50" s="94"/>
      <c r="I50" s="94"/>
      <c r="J50" s="94"/>
      <c r="K50" s="94"/>
      <c r="L50" s="94"/>
      <c r="M50" s="94" t="s">
        <v>493</v>
      </c>
      <c r="N50" s="94" t="s">
        <v>529</v>
      </c>
      <c r="O50" s="94"/>
      <c r="P50" s="94"/>
      <c r="Q50" s="94"/>
      <c r="R50" s="94"/>
      <c r="S50" s="94"/>
      <c r="T50" s="94"/>
      <c r="U50" s="94"/>
      <c r="V50" s="122"/>
    </row>
    <row r="51" ht="21" customHeight="1" spans="1:22">
      <c r="A51" s="217"/>
      <c r="B51" s="109" t="s">
        <v>530</v>
      </c>
      <c r="C51" s="94" t="s">
        <v>446</v>
      </c>
      <c r="D51" s="94" t="s">
        <v>379</v>
      </c>
      <c r="E51" s="95"/>
      <c r="F51" s="96">
        <v>1</v>
      </c>
      <c r="G51" s="97" t="s">
        <v>382</v>
      </c>
      <c r="H51" s="94" t="s">
        <v>382</v>
      </c>
      <c r="I51" s="94" t="s">
        <v>382</v>
      </c>
      <c r="J51" s="94" t="s">
        <v>531</v>
      </c>
      <c r="K51" s="94" t="s">
        <v>532</v>
      </c>
      <c r="L51" s="94"/>
      <c r="M51" s="94"/>
      <c r="N51" s="94"/>
      <c r="O51" s="94"/>
      <c r="P51" s="94"/>
      <c r="Q51" s="94"/>
      <c r="R51" s="94"/>
      <c r="S51" s="94"/>
      <c r="T51" s="94"/>
      <c r="U51" s="94"/>
      <c r="V51" s="122"/>
    </row>
    <row r="52" ht="20.1" customHeight="1" spans="1:26">
      <c r="A52" s="217" t="s">
        <v>461</v>
      </c>
      <c r="B52" s="221" t="s">
        <v>533</v>
      </c>
      <c r="C52" s="94" t="s">
        <v>369</v>
      </c>
      <c r="D52" s="94" t="s">
        <v>378</v>
      </c>
      <c r="E52" s="220">
        <v>2</v>
      </c>
      <c r="F52" s="220">
        <v>3</v>
      </c>
      <c r="G52" s="97" t="s">
        <v>461</v>
      </c>
      <c r="H52" s="94" t="s">
        <v>488</v>
      </c>
      <c r="I52" s="94" t="s">
        <v>382</v>
      </c>
      <c r="J52" s="94" t="s">
        <v>486</v>
      </c>
      <c r="K52" s="94" t="s">
        <v>534</v>
      </c>
      <c r="L52" s="94" t="s">
        <v>447</v>
      </c>
      <c r="M52" s="94" t="s">
        <v>489</v>
      </c>
      <c r="N52" s="94" t="s">
        <v>535</v>
      </c>
      <c r="O52" s="94"/>
      <c r="P52" s="94"/>
      <c r="Q52" s="94" t="s">
        <v>382</v>
      </c>
      <c r="R52" s="223" t="s">
        <v>536</v>
      </c>
      <c r="S52" s="94"/>
      <c r="T52" s="94"/>
      <c r="U52" s="94"/>
      <c r="V52" s="122"/>
      <c r="W52" s="229"/>
      <c r="X52" s="230" t="s">
        <v>535</v>
      </c>
      <c r="Y52" s="230" t="s">
        <v>537</v>
      </c>
      <c r="Z52" s="237"/>
    </row>
    <row r="53" ht="20.1" customHeight="1" spans="1:26">
      <c r="A53" s="217"/>
      <c r="B53" s="221"/>
      <c r="C53" s="94"/>
      <c r="D53" s="94"/>
      <c r="E53" s="220"/>
      <c r="F53" s="220"/>
      <c r="G53" s="97"/>
      <c r="H53" s="94"/>
      <c r="I53" s="94"/>
      <c r="J53" s="94"/>
      <c r="K53" s="94"/>
      <c r="L53" s="94"/>
      <c r="M53" s="94" t="s">
        <v>493</v>
      </c>
      <c r="N53" s="94" t="s">
        <v>537</v>
      </c>
      <c r="O53" s="94"/>
      <c r="P53" s="94"/>
      <c r="Q53" s="94"/>
      <c r="R53" s="223"/>
      <c r="S53" s="94"/>
      <c r="T53" s="94"/>
      <c r="U53" s="94"/>
      <c r="V53" s="122"/>
      <c r="W53" s="231" t="s">
        <v>534</v>
      </c>
      <c r="X53" s="230" t="s">
        <v>538</v>
      </c>
      <c r="Y53" s="230"/>
      <c r="Z53" s="235" t="s">
        <v>536</v>
      </c>
    </row>
    <row r="54" ht="20.1" customHeight="1" spans="1:26">
      <c r="A54" s="217"/>
      <c r="B54" s="221"/>
      <c r="C54" s="94"/>
      <c r="D54" s="94"/>
      <c r="E54" s="220"/>
      <c r="F54" s="220"/>
      <c r="G54" s="97"/>
      <c r="H54" s="94"/>
      <c r="I54" s="94"/>
      <c r="J54" s="94"/>
      <c r="K54" s="94"/>
      <c r="L54" s="94"/>
      <c r="M54" s="94" t="s">
        <v>493</v>
      </c>
      <c r="N54" s="223"/>
      <c r="O54" s="94"/>
      <c r="P54" s="94"/>
      <c r="Q54" s="94"/>
      <c r="R54" s="223"/>
      <c r="S54" s="94"/>
      <c r="T54" s="94"/>
      <c r="U54" s="94"/>
      <c r="V54" s="122"/>
      <c r="W54" s="229"/>
      <c r="X54" s="230" t="s">
        <v>539</v>
      </c>
      <c r="Y54" s="230"/>
      <c r="Z54" s="237"/>
    </row>
    <row r="55" ht="24" spans="1:22">
      <c r="A55" s="217"/>
      <c r="B55" s="109" t="s">
        <v>540</v>
      </c>
      <c r="C55" s="94" t="s">
        <v>446</v>
      </c>
      <c r="D55" s="94" t="s">
        <v>379</v>
      </c>
      <c r="E55" s="95"/>
      <c r="F55" s="96">
        <v>1</v>
      </c>
      <c r="G55" s="97" t="s">
        <v>382</v>
      </c>
      <c r="H55" s="94" t="s">
        <v>382</v>
      </c>
      <c r="I55" s="94" t="s">
        <v>382</v>
      </c>
      <c r="J55" s="94" t="s">
        <v>448</v>
      </c>
      <c r="K55" s="94" t="s">
        <v>541</v>
      </c>
      <c r="L55" s="94" t="s">
        <v>382</v>
      </c>
      <c r="M55" s="94" t="s">
        <v>479</v>
      </c>
      <c r="N55" s="94" t="s">
        <v>542</v>
      </c>
      <c r="O55" s="94"/>
      <c r="P55" s="94"/>
      <c r="Q55" s="94"/>
      <c r="R55" s="94"/>
      <c r="S55" s="94"/>
      <c r="T55" s="94"/>
      <c r="U55" s="94"/>
      <c r="V55" s="122"/>
    </row>
    <row r="56" ht="38.25" customHeight="1" spans="1:26">
      <c r="A56" s="217" t="s">
        <v>389</v>
      </c>
      <c r="B56" s="221" t="s">
        <v>543</v>
      </c>
      <c r="C56" s="94" t="s">
        <v>369</v>
      </c>
      <c r="D56" s="94" t="s">
        <v>378</v>
      </c>
      <c r="E56" s="220">
        <v>2</v>
      </c>
      <c r="F56" s="220">
        <v>7</v>
      </c>
      <c r="G56" s="97" t="s">
        <v>514</v>
      </c>
      <c r="H56" s="94" t="s">
        <v>457</v>
      </c>
      <c r="I56" s="94" t="s">
        <v>382</v>
      </c>
      <c r="J56" s="94" t="s">
        <v>544</v>
      </c>
      <c r="K56" s="94" t="s">
        <v>545</v>
      </c>
      <c r="L56" s="94" t="s">
        <v>488</v>
      </c>
      <c r="M56" s="94" t="s">
        <v>546</v>
      </c>
      <c r="N56" s="94"/>
      <c r="O56" s="94"/>
      <c r="P56" s="94"/>
      <c r="Q56" s="104"/>
      <c r="R56" s="224" t="s">
        <v>547</v>
      </c>
      <c r="S56" s="94" t="s">
        <v>488</v>
      </c>
      <c r="T56" s="94" t="s">
        <v>548</v>
      </c>
      <c r="U56" s="94"/>
      <c r="V56" s="122" t="s">
        <v>549</v>
      </c>
      <c r="W56" s="229"/>
      <c r="X56" s="230" t="s">
        <v>550</v>
      </c>
      <c r="Y56" s="239"/>
      <c r="Z56" s="233"/>
    </row>
    <row r="57" ht="21" customHeight="1" spans="1:26">
      <c r="A57" s="217"/>
      <c r="B57" s="221"/>
      <c r="C57" s="94"/>
      <c r="D57" s="94"/>
      <c r="E57" s="220"/>
      <c r="F57" s="220"/>
      <c r="G57" s="97"/>
      <c r="H57" s="94"/>
      <c r="I57" s="94"/>
      <c r="J57" s="94"/>
      <c r="K57" s="94"/>
      <c r="L57" s="94"/>
      <c r="M57" s="94" t="s">
        <v>551</v>
      </c>
      <c r="N57" s="94" t="s">
        <v>552</v>
      </c>
      <c r="O57" s="94"/>
      <c r="P57" s="94"/>
      <c r="Q57" s="104"/>
      <c r="R57" s="224"/>
      <c r="S57" s="94"/>
      <c r="T57" s="94" t="s">
        <v>553</v>
      </c>
      <c r="U57" s="94" t="s">
        <v>554</v>
      </c>
      <c r="V57" s="122"/>
      <c r="W57" s="231" t="s">
        <v>545</v>
      </c>
      <c r="X57" s="230" t="s">
        <v>552</v>
      </c>
      <c r="Y57" s="240" t="s">
        <v>547</v>
      </c>
      <c r="Z57" s="227" t="s">
        <v>554</v>
      </c>
    </row>
    <row r="58" ht="48" spans="1:26">
      <c r="A58" s="217"/>
      <c r="B58" s="221"/>
      <c r="C58" s="94"/>
      <c r="D58" s="94"/>
      <c r="E58" s="220"/>
      <c r="F58" s="220"/>
      <c r="G58" s="97"/>
      <c r="H58" s="94"/>
      <c r="I58" s="94"/>
      <c r="J58" s="94"/>
      <c r="K58" s="94"/>
      <c r="L58" s="94"/>
      <c r="M58" s="94" t="s">
        <v>507</v>
      </c>
      <c r="N58" s="94" t="s">
        <v>555</v>
      </c>
      <c r="O58" s="94"/>
      <c r="P58" s="94"/>
      <c r="Q58" s="104"/>
      <c r="R58" s="224"/>
      <c r="S58" s="94"/>
      <c r="T58" s="94" t="s">
        <v>556</v>
      </c>
      <c r="U58" s="94" t="s">
        <v>557</v>
      </c>
      <c r="V58" s="122"/>
      <c r="W58" s="229"/>
      <c r="X58" s="230" t="s">
        <v>555</v>
      </c>
      <c r="Y58" s="239"/>
      <c r="Z58" s="227" t="s">
        <v>557</v>
      </c>
    </row>
    <row r="59" ht="21" customHeight="1" spans="1:26">
      <c r="A59" s="217"/>
      <c r="B59" s="221"/>
      <c r="C59" s="94"/>
      <c r="D59" s="94"/>
      <c r="E59" s="220"/>
      <c r="F59" s="220"/>
      <c r="G59" s="97"/>
      <c r="H59" s="94"/>
      <c r="I59" s="94"/>
      <c r="J59" s="94"/>
      <c r="K59" s="94"/>
      <c r="L59" s="94"/>
      <c r="M59" s="94" t="s">
        <v>507</v>
      </c>
      <c r="N59" s="94" t="s">
        <v>558</v>
      </c>
      <c r="O59" s="94"/>
      <c r="P59" s="94"/>
      <c r="Q59" s="104"/>
      <c r="R59" s="224"/>
      <c r="S59" s="94"/>
      <c r="T59" s="94" t="s">
        <v>559</v>
      </c>
      <c r="U59" s="94"/>
      <c r="V59" s="122"/>
      <c r="W59" s="229"/>
      <c r="X59" s="230" t="s">
        <v>558</v>
      </c>
      <c r="Y59" s="239"/>
      <c r="Z59" s="233"/>
    </row>
    <row r="60" ht="20.1" customHeight="1" spans="1:27">
      <c r="A60" s="217" t="s">
        <v>457</v>
      </c>
      <c r="B60" s="221" t="s">
        <v>560</v>
      </c>
      <c r="C60" s="94" t="s">
        <v>369</v>
      </c>
      <c r="D60" s="94" t="s">
        <v>378</v>
      </c>
      <c r="E60" s="96">
        <v>1</v>
      </c>
      <c r="F60" s="96">
        <v>5</v>
      </c>
      <c r="G60" s="97" t="s">
        <v>389</v>
      </c>
      <c r="H60" s="94" t="s">
        <v>389</v>
      </c>
      <c r="I60" s="94" t="s">
        <v>382</v>
      </c>
      <c r="J60" s="224" t="s">
        <v>561</v>
      </c>
      <c r="K60" s="224" t="s">
        <v>562</v>
      </c>
      <c r="L60" s="94" t="s">
        <v>447</v>
      </c>
      <c r="M60" s="94" t="s">
        <v>507</v>
      </c>
      <c r="N60" s="94" t="s">
        <v>563</v>
      </c>
      <c r="O60" s="94" t="s">
        <v>382</v>
      </c>
      <c r="P60" s="94" t="s">
        <v>564</v>
      </c>
      <c r="Q60" s="104"/>
      <c r="R60" s="224" t="s">
        <v>565</v>
      </c>
      <c r="S60" s="94" t="s">
        <v>382</v>
      </c>
      <c r="T60" s="94" t="s">
        <v>566</v>
      </c>
      <c r="U60" s="94" t="s">
        <v>567</v>
      </c>
      <c r="V60" s="232" t="s">
        <v>568</v>
      </c>
      <c r="W60" s="233"/>
      <c r="X60" s="234" t="s">
        <v>563</v>
      </c>
      <c r="Y60" s="241"/>
      <c r="Z60" s="234"/>
      <c r="AA60" s="233"/>
    </row>
    <row r="61" ht="20.1" customHeight="1" spans="1:27">
      <c r="A61" s="217"/>
      <c r="B61" s="221"/>
      <c r="C61" s="94"/>
      <c r="D61" s="94"/>
      <c r="E61" s="95"/>
      <c r="F61" s="95"/>
      <c r="G61" s="97"/>
      <c r="H61" s="94"/>
      <c r="I61" s="94"/>
      <c r="J61" s="224"/>
      <c r="K61" s="224"/>
      <c r="L61" s="94"/>
      <c r="M61" s="94" t="s">
        <v>507</v>
      </c>
      <c r="N61" s="94" t="s">
        <v>564</v>
      </c>
      <c r="O61" s="94"/>
      <c r="P61" s="94"/>
      <c r="Q61" s="104"/>
      <c r="R61" s="224"/>
      <c r="S61" s="94"/>
      <c r="T61" s="94"/>
      <c r="U61" s="94"/>
      <c r="V61" s="122"/>
      <c r="W61" s="233" t="s">
        <v>562</v>
      </c>
      <c r="X61" s="234" t="s">
        <v>564</v>
      </c>
      <c r="Y61" s="241" t="s">
        <v>564</v>
      </c>
      <c r="Z61" s="234" t="s">
        <v>565</v>
      </c>
      <c r="AA61" s="233" t="s">
        <v>567</v>
      </c>
    </row>
    <row r="62" ht="20.1" customHeight="1" spans="1:27">
      <c r="A62" s="217"/>
      <c r="B62" s="221"/>
      <c r="C62" s="94"/>
      <c r="D62" s="94"/>
      <c r="E62" s="95"/>
      <c r="F62" s="95"/>
      <c r="G62" s="97"/>
      <c r="H62" s="94"/>
      <c r="I62" s="94"/>
      <c r="J62" s="224"/>
      <c r="K62" s="224"/>
      <c r="L62" s="94"/>
      <c r="M62" s="94" t="s">
        <v>507</v>
      </c>
      <c r="N62" s="94" t="s">
        <v>569</v>
      </c>
      <c r="O62" s="94"/>
      <c r="P62" s="94"/>
      <c r="Q62" s="104"/>
      <c r="R62" s="224"/>
      <c r="S62" s="94"/>
      <c r="T62" s="94"/>
      <c r="U62" s="94"/>
      <c r="V62" s="122"/>
      <c r="W62" s="233"/>
      <c r="X62" s="234" t="s">
        <v>569</v>
      </c>
      <c r="Y62" s="241"/>
      <c r="Z62" s="234"/>
      <c r="AA62" s="233"/>
    </row>
    <row r="63" ht="20.1" customHeight="1" spans="1:22">
      <c r="A63" s="217" t="s">
        <v>570</v>
      </c>
      <c r="B63" s="221" t="s">
        <v>571</v>
      </c>
      <c r="C63" s="94" t="s">
        <v>369</v>
      </c>
      <c r="D63" s="94" t="s">
        <v>378</v>
      </c>
      <c r="E63" s="96">
        <v>1</v>
      </c>
      <c r="F63" s="96">
        <v>7</v>
      </c>
      <c r="G63" s="97" t="s">
        <v>570</v>
      </c>
      <c r="H63" s="94" t="s">
        <v>570</v>
      </c>
      <c r="I63" s="94" t="s">
        <v>382</v>
      </c>
      <c r="J63" s="94" t="s">
        <v>572</v>
      </c>
      <c r="K63" s="94" t="s">
        <v>573</v>
      </c>
      <c r="L63" s="94" t="s">
        <v>447</v>
      </c>
      <c r="M63" s="94" t="s">
        <v>574</v>
      </c>
      <c r="N63" s="94" t="s">
        <v>575</v>
      </c>
      <c r="O63" s="94"/>
      <c r="P63" s="94"/>
      <c r="Q63" s="94" t="s">
        <v>382</v>
      </c>
      <c r="R63" s="94" t="s">
        <v>576</v>
      </c>
      <c r="S63" s="94" t="s">
        <v>447</v>
      </c>
      <c r="T63" s="94" t="s">
        <v>472</v>
      </c>
      <c r="U63" s="94" t="s">
        <v>577</v>
      </c>
      <c r="V63" s="122"/>
    </row>
    <row r="64" ht="20.1" customHeight="1" spans="1:22">
      <c r="A64" s="217"/>
      <c r="B64" s="221"/>
      <c r="C64" s="94"/>
      <c r="D64" s="94"/>
      <c r="E64" s="95"/>
      <c r="F64" s="95"/>
      <c r="G64" s="97"/>
      <c r="H64" s="94"/>
      <c r="I64" s="94"/>
      <c r="J64" s="94"/>
      <c r="K64" s="94"/>
      <c r="L64" s="94"/>
      <c r="M64" s="94" t="s">
        <v>574</v>
      </c>
      <c r="N64" s="94" t="s">
        <v>578</v>
      </c>
      <c r="O64" s="94"/>
      <c r="P64" s="94"/>
      <c r="Q64" s="94"/>
      <c r="R64" s="94"/>
      <c r="S64" s="94"/>
      <c r="T64" s="94" t="s">
        <v>472</v>
      </c>
      <c r="U64" s="94" t="s">
        <v>579</v>
      </c>
      <c r="V64" s="122"/>
    </row>
    <row r="65" ht="20.1" customHeight="1" spans="1:22">
      <c r="A65" s="217"/>
      <c r="B65" s="221"/>
      <c r="C65" s="94"/>
      <c r="D65" s="94"/>
      <c r="E65" s="95"/>
      <c r="F65" s="95"/>
      <c r="G65" s="97"/>
      <c r="H65" s="94"/>
      <c r="I65" s="94"/>
      <c r="J65" s="94"/>
      <c r="K65" s="94"/>
      <c r="L65" s="94"/>
      <c r="M65" s="94" t="s">
        <v>574</v>
      </c>
      <c r="N65" s="94" t="s">
        <v>580</v>
      </c>
      <c r="O65" s="94"/>
      <c r="P65" s="94"/>
      <c r="Q65" s="94"/>
      <c r="R65" s="94"/>
      <c r="S65" s="94"/>
      <c r="T65" s="94" t="s">
        <v>472</v>
      </c>
      <c r="U65" s="94" t="s">
        <v>581</v>
      </c>
      <c r="V65" s="122"/>
    </row>
    <row r="66" ht="20.1" customHeight="1" spans="1:22">
      <c r="A66" s="217"/>
      <c r="B66" s="109" t="s">
        <v>582</v>
      </c>
      <c r="C66" s="94" t="s">
        <v>446</v>
      </c>
      <c r="D66" s="94" t="s">
        <v>379</v>
      </c>
      <c r="E66" s="95"/>
      <c r="F66" s="96">
        <v>1</v>
      </c>
      <c r="G66" s="97" t="s">
        <v>382</v>
      </c>
      <c r="H66" s="94" t="s">
        <v>382</v>
      </c>
      <c r="I66" s="94" t="s">
        <v>382</v>
      </c>
      <c r="J66" s="94" t="s">
        <v>448</v>
      </c>
      <c r="K66" s="94" t="s">
        <v>583</v>
      </c>
      <c r="L66" s="94" t="s">
        <v>382</v>
      </c>
      <c r="M66" s="94" t="s">
        <v>479</v>
      </c>
      <c r="N66" s="94" t="s">
        <v>584</v>
      </c>
      <c r="O66" s="94"/>
      <c r="P66" s="94"/>
      <c r="Q66" s="94"/>
      <c r="R66" s="94"/>
      <c r="S66" s="94"/>
      <c r="T66" s="94"/>
      <c r="U66" s="94"/>
      <c r="V66" s="122"/>
    </row>
    <row r="67" ht="24" customHeight="1" spans="1:22">
      <c r="A67" s="217" t="s">
        <v>514</v>
      </c>
      <c r="B67" s="221" t="s">
        <v>585</v>
      </c>
      <c r="C67" s="94" t="s">
        <v>369</v>
      </c>
      <c r="D67" s="94" t="s">
        <v>378</v>
      </c>
      <c r="E67" s="96">
        <v>1</v>
      </c>
      <c r="F67" s="96">
        <v>4</v>
      </c>
      <c r="G67" s="97" t="s">
        <v>461</v>
      </c>
      <c r="H67" s="94" t="s">
        <v>447</v>
      </c>
      <c r="I67" s="94" t="s">
        <v>382</v>
      </c>
      <c r="J67" s="94" t="s">
        <v>586</v>
      </c>
      <c r="K67" s="94" t="s">
        <v>587</v>
      </c>
      <c r="L67" s="94" t="s">
        <v>447</v>
      </c>
      <c r="M67" s="94" t="s">
        <v>450</v>
      </c>
      <c r="N67" s="94" t="s">
        <v>588</v>
      </c>
      <c r="O67" s="94"/>
      <c r="P67" s="94"/>
      <c r="Q67" s="94" t="s">
        <v>382</v>
      </c>
      <c r="R67" s="94"/>
      <c r="S67" s="94"/>
      <c r="T67" s="94"/>
      <c r="U67" s="94"/>
      <c r="V67" s="94"/>
    </row>
    <row r="68" ht="24" customHeight="1" spans="1:22">
      <c r="A68" s="217"/>
      <c r="B68" s="221"/>
      <c r="C68" s="94"/>
      <c r="D68" s="94"/>
      <c r="E68" s="95"/>
      <c r="F68" s="95"/>
      <c r="G68" s="97"/>
      <c r="H68" s="94"/>
      <c r="I68" s="94"/>
      <c r="J68" s="94"/>
      <c r="K68" s="94"/>
      <c r="L68" s="94"/>
      <c r="M68" s="94" t="s">
        <v>450</v>
      </c>
      <c r="N68" s="94" t="s">
        <v>589</v>
      </c>
      <c r="O68" s="94"/>
      <c r="P68" s="94"/>
      <c r="Q68" s="94"/>
      <c r="R68" s="94"/>
      <c r="S68" s="94"/>
      <c r="T68" s="94"/>
      <c r="U68" s="94"/>
      <c r="V68" s="94"/>
    </row>
    <row r="69" ht="24" customHeight="1" spans="1:22">
      <c r="A69" s="217"/>
      <c r="B69" s="221"/>
      <c r="C69" s="94"/>
      <c r="D69" s="94"/>
      <c r="E69" s="95"/>
      <c r="F69" s="95"/>
      <c r="G69" s="97"/>
      <c r="H69" s="94"/>
      <c r="I69" s="94"/>
      <c r="J69" s="94"/>
      <c r="K69" s="94"/>
      <c r="L69" s="94"/>
      <c r="M69" s="94" t="s">
        <v>590</v>
      </c>
      <c r="N69" s="94"/>
      <c r="O69" s="94"/>
      <c r="P69" s="94"/>
      <c r="Q69" s="94"/>
      <c r="R69" s="94"/>
      <c r="S69" s="94"/>
      <c r="T69" s="94"/>
      <c r="U69" s="94"/>
      <c r="V69" s="94"/>
    </row>
    <row r="70" ht="18.95" customHeight="1" spans="1:22">
      <c r="A70" s="217" t="s">
        <v>591</v>
      </c>
      <c r="B70" s="221" t="s">
        <v>592</v>
      </c>
      <c r="C70" s="94" t="s">
        <v>369</v>
      </c>
      <c r="D70" s="94" t="s">
        <v>378</v>
      </c>
      <c r="E70" s="96">
        <v>1</v>
      </c>
      <c r="F70" s="96">
        <v>4</v>
      </c>
      <c r="G70" s="97" t="s">
        <v>461</v>
      </c>
      <c r="H70" s="94" t="s">
        <v>461</v>
      </c>
      <c r="I70" s="94" t="s">
        <v>382</v>
      </c>
      <c r="J70" s="94" t="s">
        <v>448</v>
      </c>
      <c r="K70" s="94"/>
      <c r="L70" s="94" t="s">
        <v>447</v>
      </c>
      <c r="M70" s="94" t="s">
        <v>450</v>
      </c>
      <c r="N70" s="94" t="s">
        <v>593</v>
      </c>
      <c r="O70" s="94"/>
      <c r="P70" s="94"/>
      <c r="Q70" s="94" t="s">
        <v>382</v>
      </c>
      <c r="R70" s="94"/>
      <c r="S70" s="94"/>
      <c r="T70" s="94"/>
      <c r="U70" s="94"/>
      <c r="V70" s="122"/>
    </row>
    <row r="71" ht="18.95" customHeight="1" spans="1:22">
      <c r="A71" s="217"/>
      <c r="B71" s="221"/>
      <c r="C71" s="94"/>
      <c r="D71" s="94"/>
      <c r="E71" s="95"/>
      <c r="F71" s="95"/>
      <c r="G71" s="97"/>
      <c r="H71" s="94"/>
      <c r="I71" s="94"/>
      <c r="J71" s="94"/>
      <c r="K71" s="94"/>
      <c r="L71" s="94"/>
      <c r="M71" s="94" t="s">
        <v>450</v>
      </c>
      <c r="N71" s="94" t="s">
        <v>594</v>
      </c>
      <c r="O71" s="94"/>
      <c r="P71" s="94"/>
      <c r="Q71" s="94"/>
      <c r="R71" s="94"/>
      <c r="S71" s="94"/>
      <c r="T71" s="94"/>
      <c r="U71" s="94"/>
      <c r="V71" s="122"/>
    </row>
    <row r="72" ht="18.95" customHeight="1" spans="1:22">
      <c r="A72" s="217"/>
      <c r="B72" s="221"/>
      <c r="C72" s="94"/>
      <c r="D72" s="94"/>
      <c r="E72" s="95"/>
      <c r="F72" s="95"/>
      <c r="G72" s="97"/>
      <c r="H72" s="94"/>
      <c r="I72" s="94"/>
      <c r="J72" s="94"/>
      <c r="K72" s="94"/>
      <c r="L72" s="94"/>
      <c r="M72" s="94" t="s">
        <v>450</v>
      </c>
      <c r="N72" s="94" t="s">
        <v>595</v>
      </c>
      <c r="O72" s="94"/>
      <c r="P72" s="94"/>
      <c r="Q72" s="94"/>
      <c r="R72" s="94"/>
      <c r="S72" s="94"/>
      <c r="T72" s="94"/>
      <c r="U72" s="94"/>
      <c r="V72" s="122"/>
    </row>
    <row r="73" ht="18.75" customHeight="1" spans="1:22">
      <c r="A73" s="217" t="s">
        <v>596</v>
      </c>
      <c r="B73" s="221" t="s">
        <v>597</v>
      </c>
      <c r="C73" s="94" t="s">
        <v>369</v>
      </c>
      <c r="D73" s="94" t="s">
        <v>378</v>
      </c>
      <c r="E73" s="222">
        <v>5</v>
      </c>
      <c r="F73" s="222">
        <v>5</v>
      </c>
      <c r="G73" s="97" t="s">
        <v>591</v>
      </c>
      <c r="H73" s="94" t="s">
        <v>591</v>
      </c>
      <c r="I73" s="94" t="s">
        <v>382</v>
      </c>
      <c r="J73" s="94" t="s">
        <v>448</v>
      </c>
      <c r="K73" s="94" t="s">
        <v>598</v>
      </c>
      <c r="L73" s="94" t="s">
        <v>382</v>
      </c>
      <c r="M73" s="94" t="s">
        <v>450</v>
      </c>
      <c r="N73" s="94" t="s">
        <v>599</v>
      </c>
      <c r="O73" s="94"/>
      <c r="P73" s="94"/>
      <c r="Q73" s="94"/>
      <c r="R73" s="94"/>
      <c r="S73" s="94" t="s">
        <v>570</v>
      </c>
      <c r="T73" s="94" t="s">
        <v>600</v>
      </c>
      <c r="U73" s="94" t="s">
        <v>601</v>
      </c>
      <c r="V73" s="122" t="s">
        <v>602</v>
      </c>
    </row>
    <row r="74" ht="18.95" customHeight="1" spans="1:22">
      <c r="A74" s="217"/>
      <c r="B74" s="221"/>
      <c r="C74" s="94"/>
      <c r="D74" s="94"/>
      <c r="E74" s="242"/>
      <c r="F74" s="242"/>
      <c r="G74" s="97"/>
      <c r="H74" s="94"/>
      <c r="I74" s="94"/>
      <c r="J74" s="94"/>
      <c r="K74" s="94"/>
      <c r="L74" s="94"/>
      <c r="M74" s="94"/>
      <c r="N74" s="94"/>
      <c r="O74" s="94"/>
      <c r="P74" s="94"/>
      <c r="Q74" s="94"/>
      <c r="R74" s="94"/>
      <c r="S74" s="94"/>
      <c r="T74" s="94" t="s">
        <v>600</v>
      </c>
      <c r="U74" s="94" t="s">
        <v>603</v>
      </c>
      <c r="V74" s="122"/>
    </row>
    <row r="75" ht="18.95" customHeight="1" spans="1:22">
      <c r="A75" s="217"/>
      <c r="B75" s="221"/>
      <c r="C75" s="94"/>
      <c r="D75" s="94"/>
      <c r="E75" s="242"/>
      <c r="F75" s="242"/>
      <c r="G75" s="97"/>
      <c r="H75" s="94"/>
      <c r="I75" s="94"/>
      <c r="J75" s="94"/>
      <c r="K75" s="94"/>
      <c r="L75" s="94"/>
      <c r="M75" s="94"/>
      <c r="N75" s="94"/>
      <c r="O75" s="94"/>
      <c r="P75" s="94"/>
      <c r="Q75" s="94"/>
      <c r="R75" s="94"/>
      <c r="S75" s="94"/>
      <c r="T75" s="94" t="s">
        <v>600</v>
      </c>
      <c r="U75" s="94" t="s">
        <v>604</v>
      </c>
      <c r="V75" s="122"/>
    </row>
    <row r="76" ht="18.95" customHeight="1" spans="1:22">
      <c r="A76" s="217"/>
      <c r="B76" s="221"/>
      <c r="C76" s="94"/>
      <c r="D76" s="94"/>
      <c r="E76" s="242"/>
      <c r="F76" s="242"/>
      <c r="G76" s="97"/>
      <c r="H76" s="94"/>
      <c r="I76" s="94"/>
      <c r="J76" s="94"/>
      <c r="K76" s="94"/>
      <c r="L76" s="94"/>
      <c r="M76" s="94"/>
      <c r="N76" s="94"/>
      <c r="O76" s="94"/>
      <c r="P76" s="94"/>
      <c r="Q76" s="94"/>
      <c r="R76" s="94"/>
      <c r="S76" s="94"/>
      <c r="T76" s="94" t="s">
        <v>600</v>
      </c>
      <c r="U76" s="94" t="s">
        <v>605</v>
      </c>
      <c r="V76" s="122"/>
    </row>
    <row r="77" ht="18.95" customHeight="1" spans="1:22">
      <c r="A77" s="217"/>
      <c r="B77" s="221"/>
      <c r="C77" s="94"/>
      <c r="D77" s="94"/>
      <c r="E77" s="242"/>
      <c r="F77" s="242"/>
      <c r="G77" s="97"/>
      <c r="H77" s="94"/>
      <c r="I77" s="94"/>
      <c r="J77" s="94"/>
      <c r="K77" s="94"/>
      <c r="L77" s="94"/>
      <c r="M77" s="94"/>
      <c r="N77" s="94"/>
      <c r="O77" s="94"/>
      <c r="P77" s="94"/>
      <c r="Q77" s="94"/>
      <c r="R77" s="94"/>
      <c r="S77" s="94"/>
      <c r="T77" s="94" t="s">
        <v>606</v>
      </c>
      <c r="U77" s="94" t="s">
        <v>607</v>
      </c>
      <c r="V77" s="122"/>
    </row>
    <row r="78" ht="18.95" customHeight="1" spans="1:22">
      <c r="A78" s="217"/>
      <c r="B78" s="221"/>
      <c r="C78" s="94"/>
      <c r="D78" s="94"/>
      <c r="E78" s="242"/>
      <c r="F78" s="242"/>
      <c r="G78" s="97"/>
      <c r="H78" s="94"/>
      <c r="I78" s="94"/>
      <c r="J78" s="94"/>
      <c r="K78" s="94"/>
      <c r="L78" s="94"/>
      <c r="M78" s="94"/>
      <c r="N78" s="94"/>
      <c r="O78" s="94"/>
      <c r="P78" s="94"/>
      <c r="Q78" s="94"/>
      <c r="R78" s="94"/>
      <c r="S78" s="94"/>
      <c r="T78" s="94" t="s">
        <v>606</v>
      </c>
      <c r="U78" s="94" t="s">
        <v>608</v>
      </c>
      <c r="V78" s="122"/>
    </row>
    <row r="79" ht="18.95" customHeight="1" spans="1:22">
      <c r="A79" s="217"/>
      <c r="B79" s="221"/>
      <c r="C79" s="94"/>
      <c r="D79" s="94"/>
      <c r="E79" s="242"/>
      <c r="F79" s="242"/>
      <c r="G79" s="97"/>
      <c r="H79" s="94"/>
      <c r="I79" s="94"/>
      <c r="J79" s="94"/>
      <c r="K79" s="94"/>
      <c r="L79" s="94"/>
      <c r="M79" s="94"/>
      <c r="N79" s="94"/>
      <c r="O79" s="94"/>
      <c r="P79" s="94"/>
      <c r="Q79" s="94"/>
      <c r="R79" s="94"/>
      <c r="S79" s="94"/>
      <c r="T79" s="94" t="s">
        <v>606</v>
      </c>
      <c r="U79" s="94" t="s">
        <v>609</v>
      </c>
      <c r="V79" s="122"/>
    </row>
    <row r="80" ht="18.95" customHeight="1" spans="1:22">
      <c r="A80" s="217"/>
      <c r="B80" s="221"/>
      <c r="C80" s="94"/>
      <c r="D80" s="94"/>
      <c r="E80" s="242"/>
      <c r="F80" s="242"/>
      <c r="G80" s="97"/>
      <c r="H80" s="94"/>
      <c r="I80" s="94"/>
      <c r="J80" s="94"/>
      <c r="K80" s="94"/>
      <c r="L80" s="94"/>
      <c r="M80" s="94"/>
      <c r="N80" s="94"/>
      <c r="O80" s="94"/>
      <c r="P80" s="94"/>
      <c r="Q80" s="94"/>
      <c r="R80" s="94"/>
      <c r="S80" s="94"/>
      <c r="T80" s="94" t="s">
        <v>606</v>
      </c>
      <c r="U80" s="94" t="s">
        <v>610</v>
      </c>
      <c r="V80" s="122"/>
    </row>
    <row r="81" ht="18.95" customHeight="1" spans="1:22">
      <c r="A81" s="217" t="s">
        <v>454</v>
      </c>
      <c r="B81" s="221" t="s">
        <v>611</v>
      </c>
      <c r="C81" s="94" t="s">
        <v>369</v>
      </c>
      <c r="D81" s="94" t="s">
        <v>378</v>
      </c>
      <c r="E81" s="96">
        <v>1</v>
      </c>
      <c r="F81" s="96">
        <v>2</v>
      </c>
      <c r="G81" s="97" t="s">
        <v>447</v>
      </c>
      <c r="H81" s="94" t="s">
        <v>386</v>
      </c>
      <c r="I81" s="94" t="s">
        <v>382</v>
      </c>
      <c r="J81" s="94" t="s">
        <v>448</v>
      </c>
      <c r="K81" s="94" t="s">
        <v>539</v>
      </c>
      <c r="L81" s="94" t="s">
        <v>386</v>
      </c>
      <c r="M81" s="94" t="s">
        <v>450</v>
      </c>
      <c r="N81" s="94"/>
      <c r="O81" s="94"/>
      <c r="P81" s="94"/>
      <c r="Q81" s="94"/>
      <c r="R81" s="94"/>
      <c r="S81" s="94"/>
      <c r="T81" s="94"/>
      <c r="U81" s="94"/>
      <c r="V81" s="122"/>
    </row>
    <row r="82" ht="18.95" customHeight="1" spans="1:22">
      <c r="A82" s="217"/>
      <c r="B82" s="221"/>
      <c r="C82" s="94"/>
      <c r="D82" s="94"/>
      <c r="E82" s="95"/>
      <c r="F82" s="95"/>
      <c r="G82" s="97"/>
      <c r="H82" s="94"/>
      <c r="I82" s="94"/>
      <c r="J82" s="94"/>
      <c r="K82" s="94"/>
      <c r="L82" s="94"/>
      <c r="M82" s="94" t="s">
        <v>450</v>
      </c>
      <c r="N82" s="94" t="s">
        <v>612</v>
      </c>
      <c r="O82" s="94"/>
      <c r="P82" s="94"/>
      <c r="Q82" s="94"/>
      <c r="R82" s="94"/>
      <c r="S82" s="94"/>
      <c r="T82" s="94"/>
      <c r="U82" s="94"/>
      <c r="V82" s="122"/>
    </row>
    <row r="83" ht="18.95" customHeight="1" spans="1:22">
      <c r="A83" s="217" t="s">
        <v>613</v>
      </c>
      <c r="B83" s="221" t="s">
        <v>614</v>
      </c>
      <c r="C83" s="94" t="s">
        <v>369</v>
      </c>
      <c r="D83" s="94" t="s">
        <v>378</v>
      </c>
      <c r="E83" s="96">
        <v>1</v>
      </c>
      <c r="F83" s="96">
        <v>1</v>
      </c>
      <c r="G83" s="97" t="s">
        <v>386</v>
      </c>
      <c r="H83" s="94" t="s">
        <v>382</v>
      </c>
      <c r="I83" s="94" t="s">
        <v>382</v>
      </c>
      <c r="J83" s="94" t="s">
        <v>448</v>
      </c>
      <c r="K83" s="118" t="s">
        <v>550</v>
      </c>
      <c r="L83" s="118" t="s">
        <v>382</v>
      </c>
      <c r="M83" s="118" t="s">
        <v>450</v>
      </c>
      <c r="N83" s="118"/>
      <c r="O83" s="94"/>
      <c r="P83" s="94"/>
      <c r="Q83" s="94"/>
      <c r="R83" s="94"/>
      <c r="S83" s="94"/>
      <c r="T83" s="94"/>
      <c r="U83" s="94"/>
      <c r="V83" s="122"/>
    </row>
    <row r="84" ht="30.75" customHeight="1" spans="1:22">
      <c r="A84" s="217"/>
      <c r="B84" s="109" t="s">
        <v>615</v>
      </c>
      <c r="C84" s="94" t="s">
        <v>446</v>
      </c>
      <c r="D84" s="94" t="s">
        <v>616</v>
      </c>
      <c r="E84" s="95"/>
      <c r="F84" s="96">
        <v>1</v>
      </c>
      <c r="G84" s="97" t="s">
        <v>382</v>
      </c>
      <c r="H84" s="94" t="s">
        <v>617</v>
      </c>
      <c r="I84" s="94" t="s">
        <v>382</v>
      </c>
      <c r="J84" s="224" t="s">
        <v>618</v>
      </c>
      <c r="K84" s="243" t="s">
        <v>619</v>
      </c>
      <c r="L84" s="118" t="s">
        <v>382</v>
      </c>
      <c r="M84" s="118" t="s">
        <v>620</v>
      </c>
      <c r="N84" s="118" t="s">
        <v>621</v>
      </c>
      <c r="O84" s="94"/>
      <c r="P84" s="94"/>
      <c r="Q84" s="94"/>
      <c r="R84" s="94"/>
      <c r="S84" s="94"/>
      <c r="T84" s="94"/>
      <c r="U84" s="94"/>
      <c r="V84" s="122" t="s">
        <v>622</v>
      </c>
    </row>
    <row r="85" ht="20.45" customHeight="1" spans="1:25">
      <c r="A85" s="217" t="s">
        <v>453</v>
      </c>
      <c r="B85" s="221" t="s">
        <v>623</v>
      </c>
      <c r="C85" s="94" t="s">
        <v>369</v>
      </c>
      <c r="D85" s="94" t="s">
        <v>378</v>
      </c>
      <c r="E85" s="94">
        <v>1</v>
      </c>
      <c r="F85" s="94">
        <v>2</v>
      </c>
      <c r="G85" s="97" t="s">
        <v>447</v>
      </c>
      <c r="H85" s="94" t="s">
        <v>386</v>
      </c>
      <c r="I85" s="94" t="s">
        <v>382</v>
      </c>
      <c r="J85" s="94" t="s">
        <v>448</v>
      </c>
      <c r="K85" s="94" t="s">
        <v>624</v>
      </c>
      <c r="L85" s="94" t="s">
        <v>386</v>
      </c>
      <c r="M85" s="104" t="s">
        <v>450</v>
      </c>
      <c r="N85" s="104" t="s">
        <v>625</v>
      </c>
      <c r="O85" s="94"/>
      <c r="P85" s="94"/>
      <c r="Q85" s="94"/>
      <c r="R85" s="224"/>
      <c r="S85" s="94"/>
      <c r="T85" s="94"/>
      <c r="U85" s="94"/>
      <c r="V85" s="94"/>
      <c r="W85" s="229"/>
      <c r="X85" s="240" t="s">
        <v>625</v>
      </c>
      <c r="Y85" s="249"/>
    </row>
    <row r="86" ht="20.45" customHeight="1" spans="1:25">
      <c r="A86" s="217"/>
      <c r="B86" s="221"/>
      <c r="C86" s="94"/>
      <c r="D86" s="94"/>
      <c r="E86" s="94"/>
      <c r="F86" s="94"/>
      <c r="G86" s="97"/>
      <c r="H86" s="94"/>
      <c r="I86" s="94"/>
      <c r="J86" s="94"/>
      <c r="K86" s="94"/>
      <c r="L86" s="94"/>
      <c r="M86" s="94" t="s">
        <v>450</v>
      </c>
      <c r="N86" s="94"/>
      <c r="O86" s="94"/>
      <c r="P86" s="94"/>
      <c r="Q86" s="94"/>
      <c r="R86" s="224"/>
      <c r="S86" s="94"/>
      <c r="T86" s="94"/>
      <c r="U86" s="94"/>
      <c r="V86" s="94"/>
      <c r="W86" s="231" t="s">
        <v>624</v>
      </c>
      <c r="X86" s="240" t="s">
        <v>626</v>
      </c>
      <c r="Y86" s="250" t="s">
        <v>627</v>
      </c>
    </row>
    <row r="87" ht="30.75" customHeight="1" spans="1:22">
      <c r="A87" s="217" t="s">
        <v>628</v>
      </c>
      <c r="B87" s="221" t="s">
        <v>629</v>
      </c>
      <c r="C87" s="94" t="s">
        <v>369</v>
      </c>
      <c r="D87" s="94" t="s">
        <v>378</v>
      </c>
      <c r="E87" s="96">
        <v>1</v>
      </c>
      <c r="F87" s="96">
        <v>1</v>
      </c>
      <c r="G87" s="97" t="s">
        <v>386</v>
      </c>
      <c r="H87" s="94" t="s">
        <v>386</v>
      </c>
      <c r="I87" s="94" t="s">
        <v>382</v>
      </c>
      <c r="J87" s="94" t="s">
        <v>448</v>
      </c>
      <c r="K87" s="94" t="s">
        <v>630</v>
      </c>
      <c r="L87" s="94" t="s">
        <v>382</v>
      </c>
      <c r="M87" s="94" t="s">
        <v>450</v>
      </c>
      <c r="N87" s="94" t="s">
        <v>631</v>
      </c>
      <c r="O87" s="94"/>
      <c r="P87" s="94"/>
      <c r="Q87" s="94"/>
      <c r="R87" s="94"/>
      <c r="S87" s="94"/>
      <c r="T87" s="94"/>
      <c r="U87" s="94"/>
      <c r="V87" s="122"/>
    </row>
    <row r="88" ht="20.1" customHeight="1" spans="1:22">
      <c r="A88" s="217" t="s">
        <v>632</v>
      </c>
      <c r="B88" s="221" t="s">
        <v>633</v>
      </c>
      <c r="C88" s="94" t="s">
        <v>369</v>
      </c>
      <c r="D88" s="94" t="s">
        <v>378</v>
      </c>
      <c r="E88" s="96">
        <v>1</v>
      </c>
      <c r="F88" s="96">
        <v>2</v>
      </c>
      <c r="G88" s="97" t="s">
        <v>447</v>
      </c>
      <c r="H88" s="94" t="s">
        <v>386</v>
      </c>
      <c r="I88" s="94" t="s">
        <v>382</v>
      </c>
      <c r="J88" s="94" t="s">
        <v>634</v>
      </c>
      <c r="K88" s="94" t="s">
        <v>635</v>
      </c>
      <c r="L88" s="94" t="s">
        <v>386</v>
      </c>
      <c r="M88" s="94" t="s">
        <v>574</v>
      </c>
      <c r="N88" s="94" t="s">
        <v>636</v>
      </c>
      <c r="O88" s="94"/>
      <c r="P88" s="94"/>
      <c r="Q88" s="94"/>
      <c r="R88" s="94"/>
      <c r="S88" s="94"/>
      <c r="T88" s="94"/>
      <c r="U88" s="94"/>
      <c r="V88" s="122"/>
    </row>
    <row r="89" ht="20.1" customHeight="1" spans="1:22">
      <c r="A89" s="217"/>
      <c r="B89" s="221"/>
      <c r="C89" s="94"/>
      <c r="D89" s="94"/>
      <c r="E89" s="95"/>
      <c r="F89" s="95"/>
      <c r="G89" s="97"/>
      <c r="H89" s="94"/>
      <c r="I89" s="94"/>
      <c r="J89" s="94"/>
      <c r="K89" s="94"/>
      <c r="L89" s="94"/>
      <c r="M89" s="94" t="s">
        <v>574</v>
      </c>
      <c r="N89" s="94"/>
      <c r="O89" s="94"/>
      <c r="P89" s="94"/>
      <c r="Q89" s="94"/>
      <c r="R89" s="94"/>
      <c r="S89" s="94"/>
      <c r="T89" s="94"/>
      <c r="U89" s="94"/>
      <c r="V89" s="122"/>
    </row>
    <row r="90" ht="20.1" customHeight="1" spans="1:22">
      <c r="A90" s="217"/>
      <c r="B90" s="109" t="s">
        <v>637</v>
      </c>
      <c r="C90" s="94" t="s">
        <v>446</v>
      </c>
      <c r="D90" s="94" t="s">
        <v>378</v>
      </c>
      <c r="E90" s="96">
        <v>1</v>
      </c>
      <c r="F90" s="96">
        <v>2</v>
      </c>
      <c r="G90" s="97" t="s">
        <v>447</v>
      </c>
      <c r="H90" s="94" t="s">
        <v>447</v>
      </c>
      <c r="I90" s="94" t="s">
        <v>382</v>
      </c>
      <c r="J90" s="94" t="s">
        <v>482</v>
      </c>
      <c r="K90" s="94" t="s">
        <v>638</v>
      </c>
      <c r="L90" s="94" t="s">
        <v>386</v>
      </c>
      <c r="M90" s="94" t="s">
        <v>639</v>
      </c>
      <c r="N90" s="94" t="s">
        <v>640</v>
      </c>
      <c r="O90" s="94"/>
      <c r="P90" s="94"/>
      <c r="Q90" s="94"/>
      <c r="R90" s="94"/>
      <c r="S90" s="94"/>
      <c r="T90" s="94"/>
      <c r="U90" s="94"/>
      <c r="V90" s="122"/>
    </row>
    <row r="91" ht="20.1" customHeight="1" spans="1:22">
      <c r="A91" s="217"/>
      <c r="B91" s="109"/>
      <c r="C91" s="94"/>
      <c r="D91" s="94"/>
      <c r="E91" s="95"/>
      <c r="F91" s="95"/>
      <c r="G91" s="97"/>
      <c r="H91" s="94"/>
      <c r="I91" s="94"/>
      <c r="J91" s="94"/>
      <c r="K91" s="94"/>
      <c r="L91" s="94"/>
      <c r="M91" s="94" t="s">
        <v>639</v>
      </c>
      <c r="N91" s="94" t="s">
        <v>641</v>
      </c>
      <c r="O91" s="94"/>
      <c r="P91" s="94"/>
      <c r="Q91" s="94"/>
      <c r="R91" s="94"/>
      <c r="S91" s="94"/>
      <c r="T91" s="94"/>
      <c r="U91" s="94"/>
      <c r="V91" s="122"/>
    </row>
    <row r="92" ht="20.1" customHeight="1" spans="1:22">
      <c r="A92" s="217" t="s">
        <v>642</v>
      </c>
      <c r="B92" s="221" t="s">
        <v>643</v>
      </c>
      <c r="C92" s="94" t="s">
        <v>446</v>
      </c>
      <c r="D92" s="94" t="s">
        <v>378</v>
      </c>
      <c r="E92" s="219">
        <v>3</v>
      </c>
      <c r="F92" s="219">
        <v>4</v>
      </c>
      <c r="G92" s="97" t="s">
        <v>457</v>
      </c>
      <c r="H92" s="94" t="s">
        <v>457</v>
      </c>
      <c r="I92" s="94" t="s">
        <v>386</v>
      </c>
      <c r="J92" s="94" t="s">
        <v>644</v>
      </c>
      <c r="K92" s="118" t="s">
        <v>487</v>
      </c>
      <c r="L92" s="118" t="s">
        <v>488</v>
      </c>
      <c r="M92" s="118" t="s">
        <v>645</v>
      </c>
      <c r="N92" s="118" t="s">
        <v>646</v>
      </c>
      <c r="O92" s="118"/>
      <c r="P92" s="118"/>
      <c r="Q92" s="118" t="s">
        <v>382</v>
      </c>
      <c r="R92" s="118" t="s">
        <v>647</v>
      </c>
      <c r="S92" s="94"/>
      <c r="T92" s="94"/>
      <c r="U92" s="94"/>
      <c r="V92" s="122"/>
    </row>
    <row r="93" ht="20.1" customHeight="1" spans="1:22">
      <c r="A93" s="217"/>
      <c r="B93" s="221"/>
      <c r="C93" s="94"/>
      <c r="D93" s="94"/>
      <c r="E93" s="220"/>
      <c r="F93" s="220"/>
      <c r="G93" s="97"/>
      <c r="H93" s="94"/>
      <c r="I93" s="94"/>
      <c r="J93" s="94"/>
      <c r="K93" s="118"/>
      <c r="L93" s="118"/>
      <c r="M93" s="118" t="s">
        <v>648</v>
      </c>
      <c r="N93" s="118" t="s">
        <v>649</v>
      </c>
      <c r="O93" s="118"/>
      <c r="P93" s="118"/>
      <c r="Q93" s="118"/>
      <c r="R93" s="118"/>
      <c r="S93" s="94"/>
      <c r="T93" s="94"/>
      <c r="U93" s="94"/>
      <c r="V93" s="122"/>
    </row>
    <row r="94" ht="20.1" customHeight="1" spans="1:22">
      <c r="A94" s="217"/>
      <c r="B94" s="221"/>
      <c r="C94" s="94"/>
      <c r="D94" s="94"/>
      <c r="E94" s="220"/>
      <c r="F94" s="220"/>
      <c r="G94" s="97"/>
      <c r="H94" s="94"/>
      <c r="I94" s="94"/>
      <c r="J94" s="94" t="s">
        <v>650</v>
      </c>
      <c r="K94" s="118" t="s">
        <v>651</v>
      </c>
      <c r="L94" s="118"/>
      <c r="M94" s="118" t="s">
        <v>648</v>
      </c>
      <c r="N94" s="118" t="s">
        <v>652</v>
      </c>
      <c r="O94" s="118"/>
      <c r="P94" s="118"/>
      <c r="Q94" s="118"/>
      <c r="R94" s="118"/>
      <c r="S94" s="94"/>
      <c r="T94" s="94"/>
      <c r="U94" s="94"/>
      <c r="V94" s="122"/>
    </row>
    <row r="95" ht="20.1" customHeight="1" spans="1:22">
      <c r="A95" s="217"/>
      <c r="B95" s="221"/>
      <c r="C95" s="94"/>
      <c r="D95" s="94"/>
      <c r="E95" s="220"/>
      <c r="F95" s="220"/>
      <c r="G95" s="97"/>
      <c r="H95" s="94"/>
      <c r="I95" s="94"/>
      <c r="J95" s="94"/>
      <c r="K95" s="118"/>
      <c r="L95" s="118"/>
      <c r="M95" s="118" t="s">
        <v>648</v>
      </c>
      <c r="N95" s="118" t="s">
        <v>653</v>
      </c>
      <c r="O95" s="118"/>
      <c r="P95" s="118"/>
      <c r="Q95" s="118"/>
      <c r="R95" s="118"/>
      <c r="S95" s="94"/>
      <c r="T95" s="94"/>
      <c r="U95" s="94"/>
      <c r="V95" s="122"/>
    </row>
    <row r="96" ht="20.1" customHeight="1" spans="1:22">
      <c r="A96" s="217" t="s">
        <v>393</v>
      </c>
      <c r="B96" s="221" t="s">
        <v>654</v>
      </c>
      <c r="C96" s="94" t="s">
        <v>446</v>
      </c>
      <c r="D96" s="94" t="s">
        <v>378</v>
      </c>
      <c r="E96" s="96">
        <v>1</v>
      </c>
      <c r="F96" s="96">
        <v>1</v>
      </c>
      <c r="G96" s="97" t="s">
        <v>386</v>
      </c>
      <c r="H96" s="94" t="s">
        <v>386</v>
      </c>
      <c r="I96" s="94" t="s">
        <v>382</v>
      </c>
      <c r="J96" s="94" t="s">
        <v>448</v>
      </c>
      <c r="K96" s="94" t="s">
        <v>655</v>
      </c>
      <c r="L96" s="94" t="s">
        <v>382</v>
      </c>
      <c r="M96" s="94" t="s">
        <v>450</v>
      </c>
      <c r="N96" s="94" t="s">
        <v>656</v>
      </c>
      <c r="O96" s="94"/>
      <c r="P96" s="244"/>
      <c r="Q96" s="94"/>
      <c r="R96" s="94"/>
      <c r="S96" s="94"/>
      <c r="T96" s="94"/>
      <c r="U96" s="94"/>
      <c r="V96" s="122"/>
    </row>
    <row r="97" ht="20.1" customHeight="1" spans="1:22">
      <c r="A97" s="217" t="s">
        <v>437</v>
      </c>
      <c r="B97" s="221" t="s">
        <v>69</v>
      </c>
      <c r="C97" s="94" t="s">
        <v>446</v>
      </c>
      <c r="D97" s="94" t="s">
        <v>378</v>
      </c>
      <c r="E97" s="94">
        <v>1</v>
      </c>
      <c r="F97" s="94">
        <v>5</v>
      </c>
      <c r="G97" s="97" t="s">
        <v>389</v>
      </c>
      <c r="H97" s="94" t="s">
        <v>389</v>
      </c>
      <c r="I97" s="94" t="s">
        <v>382</v>
      </c>
      <c r="J97" s="94" t="s">
        <v>657</v>
      </c>
      <c r="K97" s="94" t="s">
        <v>658</v>
      </c>
      <c r="L97" s="94" t="s">
        <v>488</v>
      </c>
      <c r="M97" s="94" t="s">
        <v>659</v>
      </c>
      <c r="N97" s="94" t="s">
        <v>660</v>
      </c>
      <c r="O97" s="94" t="s">
        <v>382</v>
      </c>
      <c r="P97" s="94" t="s">
        <v>661</v>
      </c>
      <c r="Q97" s="94"/>
      <c r="R97" s="94"/>
      <c r="S97" s="94"/>
      <c r="T97" s="224" t="s">
        <v>662</v>
      </c>
      <c r="U97" s="224" t="s">
        <v>663</v>
      </c>
      <c r="V97" s="122" t="s">
        <v>664</v>
      </c>
    </row>
    <row r="98" ht="20.1" customHeight="1" spans="1:22">
      <c r="A98" s="217"/>
      <c r="B98" s="221"/>
      <c r="C98" s="94"/>
      <c r="D98" s="94"/>
      <c r="E98" s="94"/>
      <c r="F98" s="94"/>
      <c r="G98" s="97"/>
      <c r="H98" s="94"/>
      <c r="I98" s="94"/>
      <c r="J98" s="94"/>
      <c r="K98" s="94"/>
      <c r="L98" s="94"/>
      <c r="M98" s="94" t="s">
        <v>659</v>
      </c>
      <c r="N98" s="94"/>
      <c r="O98" s="94"/>
      <c r="P98" s="94"/>
      <c r="Q98" s="94"/>
      <c r="R98" s="94"/>
      <c r="S98" s="94"/>
      <c r="T98" s="224"/>
      <c r="U98" s="224"/>
      <c r="V98" s="122"/>
    </row>
    <row r="99" ht="20.1" customHeight="1" spans="1:22">
      <c r="A99" s="217"/>
      <c r="B99" s="221"/>
      <c r="C99" s="94"/>
      <c r="D99" s="94" t="s">
        <v>378</v>
      </c>
      <c r="E99" s="94"/>
      <c r="F99" s="94"/>
      <c r="G99" s="97" t="s">
        <v>461</v>
      </c>
      <c r="H99" s="94"/>
      <c r="I99" s="94" t="s">
        <v>382</v>
      </c>
      <c r="J99" s="94"/>
      <c r="K99" s="94"/>
      <c r="L99" s="94" t="s">
        <v>488</v>
      </c>
      <c r="M99" s="94" t="s">
        <v>659</v>
      </c>
      <c r="N99" s="94"/>
      <c r="O99" s="94">
        <v>0</v>
      </c>
      <c r="P99" s="94"/>
      <c r="Q99" s="94"/>
      <c r="R99" s="94"/>
      <c r="S99" s="94"/>
      <c r="T99" s="224"/>
      <c r="U99" s="224"/>
      <c r="V99" s="122" t="s">
        <v>665</v>
      </c>
    </row>
    <row r="100" ht="20.1" customHeight="1" spans="1:22">
      <c r="A100" s="217"/>
      <c r="B100" s="221"/>
      <c r="C100" s="94"/>
      <c r="D100" s="94"/>
      <c r="E100" s="94"/>
      <c r="F100" s="94"/>
      <c r="G100" s="97"/>
      <c r="H100" s="94"/>
      <c r="I100" s="94"/>
      <c r="J100" s="224" t="s">
        <v>666</v>
      </c>
      <c r="K100" s="224" t="s">
        <v>667</v>
      </c>
      <c r="L100" s="94"/>
      <c r="M100" s="94" t="s">
        <v>659</v>
      </c>
      <c r="N100" s="94"/>
      <c r="O100" s="94"/>
      <c r="P100" s="94"/>
      <c r="Q100" s="94"/>
      <c r="R100" s="94"/>
      <c r="S100" s="94"/>
      <c r="T100" s="224"/>
      <c r="U100" s="224"/>
      <c r="V100" s="122"/>
    </row>
    <row r="101" ht="20.1" customHeight="1" spans="1:22">
      <c r="A101" s="217"/>
      <c r="B101" s="221"/>
      <c r="C101" s="94"/>
      <c r="D101" s="94"/>
      <c r="E101" s="94"/>
      <c r="F101" s="94"/>
      <c r="G101" s="97"/>
      <c r="H101" s="94"/>
      <c r="I101" s="94"/>
      <c r="J101" s="224"/>
      <c r="K101" s="224"/>
      <c r="L101" s="94"/>
      <c r="M101" s="224" t="s">
        <v>668</v>
      </c>
      <c r="N101" s="224" t="s">
        <v>669</v>
      </c>
      <c r="O101" s="94"/>
      <c r="P101" s="94"/>
      <c r="Q101" s="94"/>
      <c r="R101" s="94"/>
      <c r="S101" s="94"/>
      <c r="T101" s="224"/>
      <c r="U101" s="224"/>
      <c r="V101" s="122"/>
    </row>
    <row r="102" ht="19.7" customHeight="1" spans="1:22">
      <c r="A102" s="217" t="s">
        <v>670</v>
      </c>
      <c r="B102" s="221" t="s">
        <v>671</v>
      </c>
      <c r="C102" s="94" t="s">
        <v>446</v>
      </c>
      <c r="D102" s="94" t="s">
        <v>378</v>
      </c>
      <c r="E102" s="96">
        <v>1</v>
      </c>
      <c r="F102" s="96">
        <v>4</v>
      </c>
      <c r="G102" s="97" t="s">
        <v>461</v>
      </c>
      <c r="H102" s="94" t="s">
        <v>461</v>
      </c>
      <c r="I102" s="94" t="s">
        <v>382</v>
      </c>
      <c r="J102" s="94" t="s">
        <v>672</v>
      </c>
      <c r="K102" s="94" t="s">
        <v>673</v>
      </c>
      <c r="L102" s="94" t="s">
        <v>447</v>
      </c>
      <c r="M102" s="94" t="s">
        <v>674</v>
      </c>
      <c r="N102" s="94" t="s">
        <v>675</v>
      </c>
      <c r="O102" s="94" t="s">
        <v>382</v>
      </c>
      <c r="P102" s="94" t="s">
        <v>676</v>
      </c>
      <c r="Q102" s="94"/>
      <c r="R102" s="94"/>
      <c r="S102" s="94"/>
      <c r="T102" s="94"/>
      <c r="U102" s="94"/>
      <c r="V102" s="122" t="s">
        <v>677</v>
      </c>
    </row>
    <row r="103" ht="19.7" customHeight="1" spans="1:22">
      <c r="A103" s="217"/>
      <c r="B103" s="221"/>
      <c r="C103" s="94"/>
      <c r="D103" s="94"/>
      <c r="E103" s="95"/>
      <c r="F103" s="95"/>
      <c r="G103" s="97"/>
      <c r="H103" s="94"/>
      <c r="I103" s="94"/>
      <c r="J103" s="94"/>
      <c r="K103" s="94"/>
      <c r="L103" s="94"/>
      <c r="M103" s="94" t="s">
        <v>674</v>
      </c>
      <c r="N103" s="94" t="s">
        <v>678</v>
      </c>
      <c r="O103" s="94"/>
      <c r="P103" s="94"/>
      <c r="Q103" s="94"/>
      <c r="R103" s="94"/>
      <c r="S103" s="94"/>
      <c r="T103" s="94"/>
      <c r="U103" s="94"/>
      <c r="V103" s="122"/>
    </row>
    <row r="104" ht="19.7" customHeight="1" spans="1:22">
      <c r="A104" s="217"/>
      <c r="B104" s="221"/>
      <c r="C104" s="94"/>
      <c r="D104" s="94"/>
      <c r="E104" s="95"/>
      <c r="F104" s="95"/>
      <c r="G104" s="97"/>
      <c r="H104" s="94"/>
      <c r="I104" s="94"/>
      <c r="J104" s="94"/>
      <c r="K104" s="94"/>
      <c r="L104" s="94"/>
      <c r="M104" s="94" t="s">
        <v>674</v>
      </c>
      <c r="N104" s="94" t="s">
        <v>679</v>
      </c>
      <c r="O104" s="94"/>
      <c r="P104" s="94"/>
      <c r="Q104" s="94"/>
      <c r="R104" s="94"/>
      <c r="S104" s="94"/>
      <c r="T104" s="94"/>
      <c r="U104" s="94"/>
      <c r="V104" s="122"/>
    </row>
    <row r="105" ht="24" spans="1:23">
      <c r="A105" s="217" t="s">
        <v>680</v>
      </c>
      <c r="B105" s="221" t="s">
        <v>681</v>
      </c>
      <c r="C105" s="94" t="s">
        <v>369</v>
      </c>
      <c r="D105" s="94" t="s">
        <v>378</v>
      </c>
      <c r="E105" s="219">
        <v>5</v>
      </c>
      <c r="F105" s="219">
        <v>12</v>
      </c>
      <c r="G105" s="97" t="s">
        <v>642</v>
      </c>
      <c r="H105" s="223" t="s">
        <v>453</v>
      </c>
      <c r="I105" s="94" t="s">
        <v>461</v>
      </c>
      <c r="J105" s="245" t="s">
        <v>682</v>
      </c>
      <c r="K105" s="245" t="s">
        <v>683</v>
      </c>
      <c r="L105" s="94" t="s">
        <v>596</v>
      </c>
      <c r="M105" s="94" t="s">
        <v>684</v>
      </c>
      <c r="N105" s="94" t="s">
        <v>685</v>
      </c>
      <c r="O105" s="94"/>
      <c r="P105" s="94"/>
      <c r="Q105" s="94" t="s">
        <v>382</v>
      </c>
      <c r="R105" s="94" t="s">
        <v>686</v>
      </c>
      <c r="S105" s="94"/>
      <c r="T105" s="94"/>
      <c r="U105" s="94"/>
      <c r="V105" s="122" t="s">
        <v>687</v>
      </c>
      <c r="W105" s="248"/>
    </row>
    <row r="106" ht="24" spans="1:23">
      <c r="A106" s="217"/>
      <c r="B106" s="221"/>
      <c r="C106" s="94"/>
      <c r="D106" s="94"/>
      <c r="E106" s="220"/>
      <c r="F106" s="220"/>
      <c r="G106" s="97"/>
      <c r="H106" s="223"/>
      <c r="I106" s="94"/>
      <c r="J106" s="246"/>
      <c r="K106" s="246"/>
      <c r="L106" s="94"/>
      <c r="M106" s="94" t="s">
        <v>688</v>
      </c>
      <c r="N106" s="94" t="s">
        <v>663</v>
      </c>
      <c r="O106" s="94"/>
      <c r="P106" s="94"/>
      <c r="Q106" s="94"/>
      <c r="R106" s="94"/>
      <c r="S106" s="94"/>
      <c r="T106" s="94"/>
      <c r="U106" s="94"/>
      <c r="V106" s="122"/>
      <c r="W106" s="248"/>
    </row>
    <row r="107" ht="20.1" customHeight="1" spans="1:23">
      <c r="A107" s="217"/>
      <c r="B107" s="221"/>
      <c r="C107" s="94"/>
      <c r="D107" s="94"/>
      <c r="E107" s="220"/>
      <c r="F107" s="220"/>
      <c r="G107" s="97"/>
      <c r="H107" s="223"/>
      <c r="I107" s="94"/>
      <c r="J107" s="245" t="s">
        <v>398</v>
      </c>
      <c r="K107" s="245" t="s">
        <v>685</v>
      </c>
      <c r="L107" s="94"/>
      <c r="M107" s="94" t="s">
        <v>689</v>
      </c>
      <c r="N107" s="94" t="s">
        <v>690</v>
      </c>
      <c r="O107" s="94"/>
      <c r="P107" s="94"/>
      <c r="Q107" s="94"/>
      <c r="R107" s="94"/>
      <c r="S107" s="94"/>
      <c r="T107" s="94"/>
      <c r="U107" s="94"/>
      <c r="V107" s="122"/>
      <c r="W107" s="248"/>
    </row>
    <row r="108" ht="20.1" customHeight="1" spans="1:23">
      <c r="A108" s="217"/>
      <c r="B108" s="221"/>
      <c r="C108" s="94"/>
      <c r="D108" s="94"/>
      <c r="E108" s="220"/>
      <c r="F108" s="220"/>
      <c r="G108" s="97"/>
      <c r="H108" s="223"/>
      <c r="I108" s="94"/>
      <c r="J108" s="247"/>
      <c r="K108" s="247"/>
      <c r="L108" s="94"/>
      <c r="M108" s="94" t="s">
        <v>689</v>
      </c>
      <c r="N108" s="94"/>
      <c r="O108" s="94"/>
      <c r="P108" s="94"/>
      <c r="Q108" s="94"/>
      <c r="R108" s="94"/>
      <c r="S108" s="94"/>
      <c r="T108" s="94"/>
      <c r="U108" s="94"/>
      <c r="V108" s="122"/>
      <c r="W108" s="248"/>
    </row>
    <row r="109" ht="20.1" customHeight="1" spans="1:23">
      <c r="A109" s="217"/>
      <c r="B109" s="221"/>
      <c r="C109" s="94"/>
      <c r="D109" s="94"/>
      <c r="E109" s="220"/>
      <c r="F109" s="220"/>
      <c r="G109" s="97"/>
      <c r="H109" s="223"/>
      <c r="I109" s="94"/>
      <c r="J109" s="246"/>
      <c r="K109" s="246"/>
      <c r="L109" s="94"/>
      <c r="M109" s="94" t="s">
        <v>691</v>
      </c>
      <c r="N109" s="94" t="s">
        <v>692</v>
      </c>
      <c r="O109" s="94"/>
      <c r="P109" s="94"/>
      <c r="Q109" s="94"/>
      <c r="R109" s="94"/>
      <c r="S109" s="94"/>
      <c r="T109" s="94"/>
      <c r="U109" s="94"/>
      <c r="V109" s="122"/>
      <c r="W109" s="248"/>
    </row>
    <row r="110" ht="20.1" customHeight="1" spans="1:23">
      <c r="A110" s="217"/>
      <c r="B110" s="221"/>
      <c r="C110" s="94"/>
      <c r="D110" s="94"/>
      <c r="E110" s="220"/>
      <c r="F110" s="220"/>
      <c r="G110" s="97"/>
      <c r="H110" s="223"/>
      <c r="I110" s="94"/>
      <c r="J110" s="94" t="s">
        <v>693</v>
      </c>
      <c r="K110" s="94" t="s">
        <v>694</v>
      </c>
      <c r="L110" s="94"/>
      <c r="M110" s="94" t="s">
        <v>695</v>
      </c>
      <c r="N110" s="94" t="s">
        <v>696</v>
      </c>
      <c r="O110" s="94"/>
      <c r="P110" s="94"/>
      <c r="Q110" s="94"/>
      <c r="R110" s="94"/>
      <c r="S110" s="94"/>
      <c r="T110" s="94"/>
      <c r="U110" s="94"/>
      <c r="V110" s="122"/>
      <c r="W110" s="248"/>
    </row>
    <row r="111" ht="20.1" customHeight="1" spans="1:23">
      <c r="A111" s="217"/>
      <c r="B111" s="221"/>
      <c r="C111" s="94"/>
      <c r="D111" s="94"/>
      <c r="E111" s="220"/>
      <c r="F111" s="220"/>
      <c r="G111" s="97"/>
      <c r="H111" s="223"/>
      <c r="I111" s="94"/>
      <c r="J111" s="94"/>
      <c r="K111" s="94"/>
      <c r="L111" s="94"/>
      <c r="M111" s="94" t="s">
        <v>695</v>
      </c>
      <c r="N111" s="94"/>
      <c r="O111" s="94"/>
      <c r="P111" s="94"/>
      <c r="Q111" s="94"/>
      <c r="R111" s="94"/>
      <c r="S111" s="94"/>
      <c r="T111" s="94"/>
      <c r="U111" s="94"/>
      <c r="V111" s="122"/>
      <c r="W111" s="248"/>
    </row>
    <row r="112" ht="20.1" customHeight="1" spans="1:22">
      <c r="A112" s="217"/>
      <c r="B112" s="221"/>
      <c r="C112" s="94"/>
      <c r="D112" s="94"/>
      <c r="E112" s="220"/>
      <c r="F112" s="220"/>
      <c r="G112" s="97"/>
      <c r="H112" s="223"/>
      <c r="I112" s="94"/>
      <c r="J112" s="94" t="s">
        <v>697</v>
      </c>
      <c r="K112" s="94" t="s">
        <v>698</v>
      </c>
      <c r="L112" s="94"/>
      <c r="M112" s="94" t="s">
        <v>699</v>
      </c>
      <c r="N112" s="94" t="s">
        <v>408</v>
      </c>
      <c r="O112" s="94"/>
      <c r="P112" s="94"/>
      <c r="Q112" s="94"/>
      <c r="R112" s="94"/>
      <c r="S112" s="94"/>
      <c r="T112" s="94"/>
      <c r="U112" s="94"/>
      <c r="V112" s="122"/>
    </row>
    <row r="113" ht="20.1" customHeight="1" spans="1:22">
      <c r="A113" s="217"/>
      <c r="B113" s="221"/>
      <c r="C113" s="94"/>
      <c r="D113" s="94"/>
      <c r="E113" s="220"/>
      <c r="F113" s="220"/>
      <c r="G113" s="97"/>
      <c r="H113" s="223"/>
      <c r="I113" s="94"/>
      <c r="J113" s="94"/>
      <c r="K113" s="94"/>
      <c r="L113" s="94"/>
      <c r="M113" s="94" t="s">
        <v>699</v>
      </c>
      <c r="N113" s="94" t="s">
        <v>700</v>
      </c>
      <c r="O113" s="94"/>
      <c r="P113" s="94"/>
      <c r="Q113" s="94"/>
      <c r="R113" s="94"/>
      <c r="S113" s="94"/>
      <c r="T113" s="94"/>
      <c r="U113" s="94"/>
      <c r="V113" s="122"/>
    </row>
    <row r="114" ht="20.1" customHeight="1" spans="1:22">
      <c r="A114" s="217"/>
      <c r="B114" s="221"/>
      <c r="C114" s="94"/>
      <c r="D114" s="94"/>
      <c r="E114" s="220"/>
      <c r="F114" s="220"/>
      <c r="G114" s="97"/>
      <c r="H114" s="223"/>
      <c r="I114" s="94"/>
      <c r="J114" s="94" t="s">
        <v>409</v>
      </c>
      <c r="K114" s="94" t="s">
        <v>701</v>
      </c>
      <c r="L114" s="94"/>
      <c r="M114" s="94" t="s">
        <v>702</v>
      </c>
      <c r="N114" s="94" t="s">
        <v>703</v>
      </c>
      <c r="O114" s="94"/>
      <c r="P114" s="94"/>
      <c r="Q114" s="94"/>
      <c r="R114" s="94"/>
      <c r="S114" s="94"/>
      <c r="T114" s="94"/>
      <c r="U114" s="94"/>
      <c r="V114" s="122"/>
    </row>
    <row r="115" ht="20.1" customHeight="1" spans="1:22">
      <c r="A115" s="217"/>
      <c r="B115" s="221"/>
      <c r="C115" s="94"/>
      <c r="D115" s="94"/>
      <c r="E115" s="220"/>
      <c r="F115" s="220"/>
      <c r="G115" s="97"/>
      <c r="H115" s="223"/>
      <c r="I115" s="94"/>
      <c r="J115" s="94"/>
      <c r="K115" s="94"/>
      <c r="L115" s="94"/>
      <c r="M115" s="94" t="s">
        <v>702</v>
      </c>
      <c r="N115" s="94" t="s">
        <v>704</v>
      </c>
      <c r="O115" s="94"/>
      <c r="P115" s="94"/>
      <c r="Q115" s="94"/>
      <c r="R115" s="94"/>
      <c r="S115" s="94"/>
      <c r="T115" s="94"/>
      <c r="U115" s="94"/>
      <c r="V115" s="122"/>
    </row>
    <row r="116" ht="24" spans="1:22">
      <c r="A116" s="106">
        <v>22</v>
      </c>
      <c r="B116" s="221" t="s">
        <v>705</v>
      </c>
      <c r="C116" s="104" t="s">
        <v>369</v>
      </c>
      <c r="D116" s="104" t="s">
        <v>378</v>
      </c>
      <c r="E116" s="106">
        <v>2</v>
      </c>
      <c r="F116" s="106">
        <v>15</v>
      </c>
      <c r="G116" s="107" t="s">
        <v>393</v>
      </c>
      <c r="H116" s="104" t="s">
        <v>632</v>
      </c>
      <c r="I116" s="104" t="s">
        <v>386</v>
      </c>
      <c r="J116" s="104" t="s">
        <v>682</v>
      </c>
      <c r="K116" s="104" t="s">
        <v>706</v>
      </c>
      <c r="L116" s="104" t="s">
        <v>591</v>
      </c>
      <c r="M116" s="104" t="s">
        <v>707</v>
      </c>
      <c r="N116" s="104" t="s">
        <v>708</v>
      </c>
      <c r="O116" s="104"/>
      <c r="P116" s="104"/>
      <c r="Q116" s="104" t="s">
        <v>382</v>
      </c>
      <c r="R116" s="104" t="s">
        <v>709</v>
      </c>
      <c r="S116" s="104" t="s">
        <v>461</v>
      </c>
      <c r="T116" s="104" t="s">
        <v>472</v>
      </c>
      <c r="U116" s="104" t="s">
        <v>710</v>
      </c>
      <c r="V116" s="123"/>
    </row>
    <row r="117" ht="20.1" customHeight="1" spans="1:22">
      <c r="A117" s="85"/>
      <c r="B117" s="221"/>
      <c r="C117" s="104"/>
      <c r="D117" s="104"/>
      <c r="E117" s="106"/>
      <c r="F117" s="106"/>
      <c r="G117" s="107"/>
      <c r="H117" s="104"/>
      <c r="I117" s="104"/>
      <c r="J117" s="104"/>
      <c r="K117" s="104"/>
      <c r="L117" s="104"/>
      <c r="M117" s="104" t="s">
        <v>458</v>
      </c>
      <c r="N117" s="104" t="s">
        <v>711</v>
      </c>
      <c r="O117" s="104"/>
      <c r="P117" s="104"/>
      <c r="Q117" s="104"/>
      <c r="R117" s="104"/>
      <c r="S117" s="104"/>
      <c r="T117" s="104" t="s">
        <v>472</v>
      </c>
      <c r="U117" s="104" t="s">
        <v>712</v>
      </c>
      <c r="V117" s="123"/>
    </row>
    <row r="118" ht="20.1" customHeight="1" spans="1:22">
      <c r="A118" s="85"/>
      <c r="B118" s="221"/>
      <c r="C118" s="104"/>
      <c r="D118" s="104"/>
      <c r="E118" s="106"/>
      <c r="F118" s="106"/>
      <c r="G118" s="107"/>
      <c r="H118" s="104"/>
      <c r="I118" s="104"/>
      <c r="J118" s="104"/>
      <c r="K118" s="104"/>
      <c r="L118" s="104"/>
      <c r="M118" s="104" t="s">
        <v>458</v>
      </c>
      <c r="N118" s="104" t="s">
        <v>713</v>
      </c>
      <c r="O118" s="104"/>
      <c r="P118" s="104"/>
      <c r="Q118" s="104"/>
      <c r="R118" s="104"/>
      <c r="S118" s="104"/>
      <c r="T118" s="104" t="s">
        <v>466</v>
      </c>
      <c r="U118" s="104" t="s">
        <v>714</v>
      </c>
      <c r="V118" s="123"/>
    </row>
    <row r="119" ht="20.1" customHeight="1" spans="1:22">
      <c r="A119" s="85"/>
      <c r="B119" s="221"/>
      <c r="C119" s="104"/>
      <c r="D119" s="104"/>
      <c r="E119" s="106"/>
      <c r="F119" s="106"/>
      <c r="G119" s="107"/>
      <c r="H119" s="104"/>
      <c r="I119" s="104"/>
      <c r="J119" s="104"/>
      <c r="K119" s="104"/>
      <c r="L119" s="104"/>
      <c r="M119" s="104" t="s">
        <v>458</v>
      </c>
      <c r="N119" s="104" t="s">
        <v>715</v>
      </c>
      <c r="O119" s="104"/>
      <c r="P119" s="104"/>
      <c r="Q119" s="104"/>
      <c r="R119" s="104"/>
      <c r="S119" s="104"/>
      <c r="T119" s="104"/>
      <c r="U119" s="104"/>
      <c r="V119" s="123"/>
    </row>
    <row r="120" ht="20.1" customHeight="1" spans="1:22">
      <c r="A120" s="85"/>
      <c r="B120" s="221"/>
      <c r="C120" s="104"/>
      <c r="D120" s="104"/>
      <c r="E120" s="106"/>
      <c r="F120" s="106"/>
      <c r="G120" s="107"/>
      <c r="H120" s="104"/>
      <c r="I120" s="104"/>
      <c r="J120" s="104"/>
      <c r="K120" s="104"/>
      <c r="L120" s="104"/>
      <c r="M120" s="104" t="s">
        <v>458</v>
      </c>
      <c r="N120" s="104" t="s">
        <v>716</v>
      </c>
      <c r="O120" s="104"/>
      <c r="P120" s="104"/>
      <c r="Q120" s="104"/>
      <c r="R120" s="104"/>
      <c r="S120" s="104"/>
      <c r="T120" s="104"/>
      <c r="U120" s="104"/>
      <c r="V120" s="123"/>
    </row>
    <row r="121" ht="20.1" customHeight="1" spans="1:22">
      <c r="A121" s="85"/>
      <c r="B121" s="221"/>
      <c r="C121" s="104"/>
      <c r="D121" s="104"/>
      <c r="E121" s="106"/>
      <c r="F121" s="106"/>
      <c r="G121" s="107"/>
      <c r="H121" s="104"/>
      <c r="I121" s="104"/>
      <c r="J121" s="104" t="s">
        <v>717</v>
      </c>
      <c r="K121" s="104" t="s">
        <v>711</v>
      </c>
      <c r="L121" s="104"/>
      <c r="M121" s="104" t="s">
        <v>458</v>
      </c>
      <c r="N121" s="104" t="s">
        <v>604</v>
      </c>
      <c r="O121" s="104"/>
      <c r="P121" s="104"/>
      <c r="Q121" s="104"/>
      <c r="R121" s="104"/>
      <c r="S121" s="104"/>
      <c r="T121" s="104" t="s">
        <v>409</v>
      </c>
      <c r="U121" s="104" t="s">
        <v>718</v>
      </c>
      <c r="V121" s="123"/>
    </row>
    <row r="122" ht="20.1" customHeight="1" spans="1:22">
      <c r="A122" s="85"/>
      <c r="B122" s="221"/>
      <c r="C122" s="104"/>
      <c r="D122" s="104"/>
      <c r="E122" s="106"/>
      <c r="F122" s="106"/>
      <c r="G122" s="107"/>
      <c r="H122" s="104"/>
      <c r="I122" s="104"/>
      <c r="J122" s="104"/>
      <c r="K122" s="104"/>
      <c r="L122" s="104"/>
      <c r="M122" s="104" t="s">
        <v>458</v>
      </c>
      <c r="N122" s="104" t="s">
        <v>719</v>
      </c>
      <c r="O122" s="104"/>
      <c r="P122" s="104"/>
      <c r="Q122" s="104"/>
      <c r="R122" s="104"/>
      <c r="S122" s="104"/>
      <c r="T122" s="104"/>
      <c r="U122" s="104"/>
      <c r="V122" s="123"/>
    </row>
    <row r="123" ht="36" spans="1:22">
      <c r="A123" s="85"/>
      <c r="B123" s="221"/>
      <c r="C123" s="104"/>
      <c r="D123" s="104"/>
      <c r="E123" s="106"/>
      <c r="F123" s="106"/>
      <c r="G123" s="107"/>
      <c r="H123" s="104"/>
      <c r="I123" s="104"/>
      <c r="J123" s="104"/>
      <c r="K123" s="104"/>
      <c r="L123" s="104"/>
      <c r="M123" s="104" t="s">
        <v>720</v>
      </c>
      <c r="N123" s="104" t="s">
        <v>721</v>
      </c>
      <c r="O123" s="104"/>
      <c r="P123" s="104"/>
      <c r="Q123" s="104"/>
      <c r="R123" s="104"/>
      <c r="S123" s="104"/>
      <c r="T123" s="104"/>
      <c r="U123" s="104"/>
      <c r="V123" s="123"/>
    </row>
    <row r="124" ht="20.1" customHeight="1" spans="1:22">
      <c r="A124" s="85"/>
      <c r="B124" s="221"/>
      <c r="C124" s="104"/>
      <c r="D124" s="104"/>
      <c r="E124" s="106"/>
      <c r="F124" s="106"/>
      <c r="G124" s="107"/>
      <c r="H124" s="104"/>
      <c r="I124" s="104"/>
      <c r="J124" s="104"/>
      <c r="K124" s="104"/>
      <c r="L124" s="104"/>
      <c r="M124" s="104" t="s">
        <v>450</v>
      </c>
      <c r="N124" s="104"/>
      <c r="O124" s="104"/>
      <c r="P124" s="104"/>
      <c r="Q124" s="104"/>
      <c r="R124" s="104"/>
      <c r="S124" s="104"/>
      <c r="T124" s="104" t="s">
        <v>722</v>
      </c>
      <c r="U124" s="104"/>
      <c r="V124" s="123"/>
    </row>
    <row r="125" ht="20.1" customHeight="1" spans="1:22">
      <c r="A125" s="85"/>
      <c r="B125" s="221"/>
      <c r="C125" s="104"/>
      <c r="D125" s="104"/>
      <c r="E125" s="106"/>
      <c r="F125" s="106"/>
      <c r="G125" s="107"/>
      <c r="H125" s="104"/>
      <c r="I125" s="104"/>
      <c r="J125" s="104"/>
      <c r="K125" s="104"/>
      <c r="L125" s="104"/>
      <c r="M125" s="104" t="s">
        <v>450</v>
      </c>
      <c r="N125" s="104" t="s">
        <v>723</v>
      </c>
      <c r="O125" s="104"/>
      <c r="P125" s="104"/>
      <c r="Q125" s="104"/>
      <c r="R125" s="104"/>
      <c r="S125" s="104"/>
      <c r="T125" s="104"/>
      <c r="U125" s="104"/>
      <c r="V125" s="123"/>
    </row>
    <row r="126" ht="20.1" customHeight="1" spans="1:22">
      <c r="A126" s="85"/>
      <c r="B126" s="221" t="s">
        <v>724</v>
      </c>
      <c r="C126" s="94" t="s">
        <v>369</v>
      </c>
      <c r="D126" s="94" t="s">
        <v>378</v>
      </c>
      <c r="E126" s="96">
        <v>1</v>
      </c>
      <c r="F126" s="96">
        <v>2</v>
      </c>
      <c r="G126" s="97" t="s">
        <v>447</v>
      </c>
      <c r="H126" s="94" t="s">
        <v>447</v>
      </c>
      <c r="I126" s="94" t="s">
        <v>382</v>
      </c>
      <c r="J126" s="94" t="s">
        <v>448</v>
      </c>
      <c r="K126" s="94" t="s">
        <v>725</v>
      </c>
      <c r="L126" s="94" t="s">
        <v>386</v>
      </c>
      <c r="M126" s="94" t="s">
        <v>450</v>
      </c>
      <c r="N126" s="94" t="s">
        <v>726</v>
      </c>
      <c r="O126" s="94"/>
      <c r="P126" s="94"/>
      <c r="Q126" s="94"/>
      <c r="R126" s="94"/>
      <c r="S126" s="94"/>
      <c r="T126" s="94"/>
      <c r="U126" s="94"/>
      <c r="V126" s="122"/>
    </row>
    <row r="127" ht="20.1" customHeight="1" spans="1:22">
      <c r="A127" s="85"/>
      <c r="B127" s="221"/>
      <c r="C127" s="94"/>
      <c r="D127" s="94"/>
      <c r="E127" s="95"/>
      <c r="F127" s="95"/>
      <c r="G127" s="97"/>
      <c r="H127" s="94"/>
      <c r="I127" s="94"/>
      <c r="J127" s="94"/>
      <c r="K127" s="94"/>
      <c r="L127" s="94"/>
      <c r="M127" s="94" t="s">
        <v>450</v>
      </c>
      <c r="N127" s="94" t="s">
        <v>727</v>
      </c>
      <c r="O127" s="94"/>
      <c r="P127" s="94"/>
      <c r="Q127" s="94"/>
      <c r="R127" s="94"/>
      <c r="S127" s="94"/>
      <c r="T127" s="94"/>
      <c r="U127" s="94"/>
      <c r="V127" s="122"/>
    </row>
    <row r="128" ht="20.1" customHeight="1" spans="1:22">
      <c r="A128" s="85"/>
      <c r="B128" s="221" t="s">
        <v>728</v>
      </c>
      <c r="C128" s="94" t="s">
        <v>369</v>
      </c>
      <c r="D128" s="94" t="s">
        <v>378</v>
      </c>
      <c r="E128" s="96">
        <v>1</v>
      </c>
      <c r="F128" s="96">
        <v>2</v>
      </c>
      <c r="G128" s="97" t="s">
        <v>447</v>
      </c>
      <c r="H128" s="94" t="s">
        <v>447</v>
      </c>
      <c r="I128" s="94" t="s">
        <v>382</v>
      </c>
      <c r="J128" s="94" t="s">
        <v>448</v>
      </c>
      <c r="K128" s="94" t="s">
        <v>729</v>
      </c>
      <c r="L128" s="94" t="s">
        <v>386</v>
      </c>
      <c r="M128" s="94" t="s">
        <v>450</v>
      </c>
      <c r="N128" s="94" t="s">
        <v>730</v>
      </c>
      <c r="O128" s="94"/>
      <c r="P128" s="94"/>
      <c r="Q128" s="94"/>
      <c r="R128" s="94"/>
      <c r="S128" s="94"/>
      <c r="T128" s="94"/>
      <c r="U128" s="94"/>
      <c r="V128" s="122"/>
    </row>
    <row r="129" ht="20.1" customHeight="1" spans="1:22">
      <c r="A129" s="85"/>
      <c r="B129" s="221"/>
      <c r="C129" s="94"/>
      <c r="D129" s="94"/>
      <c r="E129" s="95"/>
      <c r="F129" s="95"/>
      <c r="G129" s="97"/>
      <c r="H129" s="94"/>
      <c r="I129" s="94"/>
      <c r="J129" s="94"/>
      <c r="K129" s="94"/>
      <c r="L129" s="94"/>
      <c r="M129" s="94" t="s">
        <v>450</v>
      </c>
      <c r="N129" s="94" t="s">
        <v>731</v>
      </c>
      <c r="O129" s="94"/>
      <c r="P129" s="94"/>
      <c r="Q129" s="94"/>
      <c r="R129" s="94"/>
      <c r="S129" s="94"/>
      <c r="T129" s="94"/>
      <c r="U129" s="94"/>
      <c r="V129" s="122"/>
    </row>
    <row r="130" ht="18.95" customHeight="1" spans="1:22">
      <c r="A130" s="106">
        <v>22</v>
      </c>
      <c r="B130" s="251" t="s">
        <v>732</v>
      </c>
      <c r="C130" s="245" t="s">
        <v>369</v>
      </c>
      <c r="D130" s="245" t="s">
        <v>378</v>
      </c>
      <c r="E130" s="96">
        <v>1</v>
      </c>
      <c r="F130" s="96">
        <v>2</v>
      </c>
      <c r="G130" s="252" t="s">
        <v>447</v>
      </c>
      <c r="H130" s="245" t="s">
        <v>447</v>
      </c>
      <c r="I130" s="245" t="s">
        <v>382</v>
      </c>
      <c r="J130" s="245" t="s">
        <v>448</v>
      </c>
      <c r="K130" s="245" t="s">
        <v>733</v>
      </c>
      <c r="L130" s="245" t="s">
        <v>386</v>
      </c>
      <c r="M130" s="94" t="s">
        <v>450</v>
      </c>
      <c r="N130" s="94" t="s">
        <v>734</v>
      </c>
      <c r="O130" s="245"/>
      <c r="P130" s="245"/>
      <c r="Q130" s="245"/>
      <c r="R130" s="245"/>
      <c r="S130" s="245"/>
      <c r="T130" s="245"/>
      <c r="U130" s="245"/>
      <c r="V130" s="261"/>
    </row>
    <row r="131" ht="18.95" customHeight="1" spans="1:22">
      <c r="A131" s="85"/>
      <c r="B131" s="253"/>
      <c r="C131" s="247"/>
      <c r="D131" s="247"/>
      <c r="E131" s="95"/>
      <c r="F131" s="95"/>
      <c r="G131" s="254"/>
      <c r="H131" s="247"/>
      <c r="I131" s="247"/>
      <c r="J131" s="247"/>
      <c r="K131" s="247"/>
      <c r="L131" s="247"/>
      <c r="M131" s="94" t="s">
        <v>450</v>
      </c>
      <c r="N131" s="94" t="s">
        <v>735</v>
      </c>
      <c r="O131" s="247"/>
      <c r="P131" s="247"/>
      <c r="Q131" s="247"/>
      <c r="R131" s="247"/>
      <c r="S131" s="247"/>
      <c r="T131" s="247"/>
      <c r="U131" s="247"/>
      <c r="V131" s="262"/>
    </row>
    <row r="132" ht="20.1" customHeight="1" spans="1:22">
      <c r="A132" s="85"/>
      <c r="B132" s="255"/>
      <c r="C132" s="246"/>
      <c r="D132" s="246"/>
      <c r="E132" s="95"/>
      <c r="F132" s="95"/>
      <c r="G132" s="256"/>
      <c r="H132" s="246"/>
      <c r="I132" s="246"/>
      <c r="J132" s="246"/>
      <c r="K132" s="246"/>
      <c r="L132" s="246"/>
      <c r="M132" s="224" t="s">
        <v>450</v>
      </c>
      <c r="N132" s="224" t="s">
        <v>736</v>
      </c>
      <c r="O132" s="246"/>
      <c r="P132" s="246"/>
      <c r="Q132" s="246"/>
      <c r="R132" s="246"/>
      <c r="S132" s="246"/>
      <c r="T132" s="246"/>
      <c r="U132" s="246"/>
      <c r="V132" s="263"/>
    </row>
    <row r="133" ht="24" spans="1:22">
      <c r="A133" s="85"/>
      <c r="B133" s="109" t="s">
        <v>737</v>
      </c>
      <c r="C133" s="104" t="s">
        <v>369</v>
      </c>
      <c r="D133" s="104"/>
      <c r="E133" s="106">
        <v>1</v>
      </c>
      <c r="F133" s="106">
        <v>2</v>
      </c>
      <c r="G133" s="107" t="s">
        <v>447</v>
      </c>
      <c r="H133" s="104" t="s">
        <v>386</v>
      </c>
      <c r="I133" s="104" t="s">
        <v>382</v>
      </c>
      <c r="J133" s="224" t="s">
        <v>738</v>
      </c>
      <c r="K133" s="224" t="s">
        <v>739</v>
      </c>
      <c r="L133" s="104" t="s">
        <v>386</v>
      </c>
      <c r="M133" s="224" t="s">
        <v>740</v>
      </c>
      <c r="N133" s="224" t="s">
        <v>741</v>
      </c>
      <c r="O133" s="104"/>
      <c r="P133" s="104"/>
      <c r="Q133" s="104"/>
      <c r="R133" s="104"/>
      <c r="S133" s="104"/>
      <c r="T133" s="104"/>
      <c r="U133" s="104"/>
      <c r="V133" s="123"/>
    </row>
    <row r="134" ht="24" spans="1:22">
      <c r="A134" s="85"/>
      <c r="B134" s="109"/>
      <c r="C134" s="104"/>
      <c r="D134" s="104"/>
      <c r="E134" s="106"/>
      <c r="F134" s="106"/>
      <c r="G134" s="107"/>
      <c r="H134" s="104"/>
      <c r="I134" s="104"/>
      <c r="J134" s="224"/>
      <c r="K134" s="224"/>
      <c r="L134" s="104"/>
      <c r="M134" s="224" t="s">
        <v>740</v>
      </c>
      <c r="N134" s="224" t="s">
        <v>742</v>
      </c>
      <c r="O134" s="104"/>
      <c r="P134" s="104"/>
      <c r="Q134" s="104"/>
      <c r="R134" s="104"/>
      <c r="S134" s="104"/>
      <c r="T134" s="104"/>
      <c r="U134" s="104"/>
      <c r="V134" s="123"/>
    </row>
    <row r="135" ht="18.75" customHeight="1" spans="1:22">
      <c r="A135" s="85"/>
      <c r="B135" s="109" t="s">
        <v>743</v>
      </c>
      <c r="C135" s="104" t="s">
        <v>446</v>
      </c>
      <c r="D135" s="104" t="s">
        <v>379</v>
      </c>
      <c r="E135" s="105"/>
      <c r="F135" s="106">
        <v>1</v>
      </c>
      <c r="G135" s="107" t="s">
        <v>382</v>
      </c>
      <c r="H135" s="104" t="s">
        <v>382</v>
      </c>
      <c r="I135" s="104" t="s">
        <v>382</v>
      </c>
      <c r="J135" s="104" t="s">
        <v>448</v>
      </c>
      <c r="K135" s="104" t="s">
        <v>744</v>
      </c>
      <c r="L135" s="104" t="s">
        <v>386</v>
      </c>
      <c r="M135" s="104" t="s">
        <v>479</v>
      </c>
      <c r="N135" s="104" t="s">
        <v>745</v>
      </c>
      <c r="O135" s="104"/>
      <c r="P135" s="104"/>
      <c r="Q135" s="104"/>
      <c r="R135" s="104"/>
      <c r="S135" s="104" t="s">
        <v>382</v>
      </c>
      <c r="T135" s="104" t="s">
        <v>746</v>
      </c>
      <c r="U135" s="104" t="s">
        <v>747</v>
      </c>
      <c r="V135" s="123"/>
    </row>
    <row r="136" ht="18.95" customHeight="1" spans="1:22">
      <c r="A136" s="85"/>
      <c r="B136" s="109"/>
      <c r="C136" s="104"/>
      <c r="D136" s="104"/>
      <c r="E136" s="105"/>
      <c r="F136" s="106"/>
      <c r="G136" s="107"/>
      <c r="H136" s="104"/>
      <c r="I136" s="104"/>
      <c r="J136" s="104"/>
      <c r="K136" s="104"/>
      <c r="L136" s="104"/>
      <c r="M136" s="104" t="s">
        <v>479</v>
      </c>
      <c r="N136" s="104" t="s">
        <v>748</v>
      </c>
      <c r="O136" s="104"/>
      <c r="P136" s="104"/>
      <c r="Q136" s="104"/>
      <c r="R136" s="104"/>
      <c r="S136" s="104"/>
      <c r="T136" s="104"/>
      <c r="U136" s="104"/>
      <c r="V136" s="123"/>
    </row>
    <row r="137" ht="18.95" customHeight="1" spans="1:22">
      <c r="A137" s="85"/>
      <c r="B137" s="109" t="s">
        <v>749</v>
      </c>
      <c r="C137" s="104" t="s">
        <v>446</v>
      </c>
      <c r="D137" s="104" t="s">
        <v>379</v>
      </c>
      <c r="E137" s="105"/>
      <c r="F137" s="106">
        <v>1</v>
      </c>
      <c r="G137" s="107" t="s">
        <v>382</v>
      </c>
      <c r="H137" s="104" t="s">
        <v>382</v>
      </c>
      <c r="I137" s="104" t="s">
        <v>382</v>
      </c>
      <c r="J137" s="104" t="s">
        <v>448</v>
      </c>
      <c r="K137" s="104" t="s">
        <v>750</v>
      </c>
      <c r="L137" s="257" t="s">
        <v>382</v>
      </c>
      <c r="M137" s="257" t="s">
        <v>479</v>
      </c>
      <c r="N137" s="257"/>
      <c r="O137" s="104"/>
      <c r="P137" s="104"/>
      <c r="Q137" s="104"/>
      <c r="R137" s="104"/>
      <c r="S137" s="104"/>
      <c r="T137" s="104"/>
      <c r="U137" s="104"/>
      <c r="V137" s="123"/>
    </row>
    <row r="138" ht="18.95" customHeight="1" spans="1:22">
      <c r="A138" s="85"/>
      <c r="B138" s="109" t="s">
        <v>751</v>
      </c>
      <c r="C138" s="104" t="s">
        <v>446</v>
      </c>
      <c r="D138" s="104" t="s">
        <v>378</v>
      </c>
      <c r="E138" s="106">
        <v>1</v>
      </c>
      <c r="F138" s="106">
        <v>3</v>
      </c>
      <c r="G138" s="107" t="s">
        <v>488</v>
      </c>
      <c r="H138" s="104" t="s">
        <v>386</v>
      </c>
      <c r="I138" s="104" t="s">
        <v>382</v>
      </c>
      <c r="J138" s="104" t="s">
        <v>448</v>
      </c>
      <c r="K138" s="104" t="s">
        <v>752</v>
      </c>
      <c r="L138" s="104" t="s">
        <v>386</v>
      </c>
      <c r="M138" s="104" t="s">
        <v>450</v>
      </c>
      <c r="N138" s="104" t="s">
        <v>753</v>
      </c>
      <c r="O138" s="104" t="s">
        <v>382</v>
      </c>
      <c r="P138" s="104"/>
      <c r="Q138" s="104"/>
      <c r="R138" s="104"/>
      <c r="S138" s="104"/>
      <c r="T138" s="104"/>
      <c r="U138" s="104"/>
      <c r="V138" s="123" t="s">
        <v>754</v>
      </c>
    </row>
    <row r="139" ht="18.95" customHeight="1" spans="1:22">
      <c r="A139" s="85"/>
      <c r="B139" s="109"/>
      <c r="C139" s="104"/>
      <c r="D139" s="104"/>
      <c r="E139" s="105"/>
      <c r="F139" s="105"/>
      <c r="G139" s="107"/>
      <c r="H139" s="104"/>
      <c r="I139" s="104"/>
      <c r="J139" s="104"/>
      <c r="K139" s="104"/>
      <c r="L139" s="104"/>
      <c r="M139" s="104" t="s">
        <v>450</v>
      </c>
      <c r="N139" s="258"/>
      <c r="O139" s="104"/>
      <c r="P139" s="104"/>
      <c r="Q139" s="104"/>
      <c r="R139" s="104"/>
      <c r="S139" s="104"/>
      <c r="T139" s="104"/>
      <c r="U139" s="104"/>
      <c r="V139" s="123"/>
    </row>
    <row r="140" ht="18.95" customHeight="1" spans="1:22">
      <c r="A140" s="85"/>
      <c r="B140" s="109" t="s">
        <v>755</v>
      </c>
      <c r="C140" s="104" t="s">
        <v>446</v>
      </c>
      <c r="D140" s="104" t="s">
        <v>378</v>
      </c>
      <c r="E140" s="106">
        <v>1</v>
      </c>
      <c r="F140" s="106">
        <v>1</v>
      </c>
      <c r="G140" s="107" t="s">
        <v>386</v>
      </c>
      <c r="H140" s="104" t="s">
        <v>386</v>
      </c>
      <c r="I140" s="104" t="s">
        <v>382</v>
      </c>
      <c r="J140" s="104" t="s">
        <v>448</v>
      </c>
      <c r="K140" s="104" t="s">
        <v>756</v>
      </c>
      <c r="L140" s="104" t="s">
        <v>382</v>
      </c>
      <c r="M140" s="104" t="s">
        <v>450</v>
      </c>
      <c r="N140" s="104" t="s">
        <v>757</v>
      </c>
      <c r="O140" s="104"/>
      <c r="P140" s="104"/>
      <c r="Q140" s="104"/>
      <c r="R140" s="104"/>
      <c r="S140" s="104"/>
      <c r="T140" s="104"/>
      <c r="U140" s="104"/>
      <c r="V140" s="123"/>
    </row>
    <row r="141" ht="18.95" customHeight="1" spans="1:22">
      <c r="A141" s="85"/>
      <c r="B141" s="109" t="s">
        <v>758</v>
      </c>
      <c r="C141" s="104" t="s">
        <v>446</v>
      </c>
      <c r="D141" s="104" t="s">
        <v>379</v>
      </c>
      <c r="E141" s="105"/>
      <c r="F141" s="106">
        <v>1</v>
      </c>
      <c r="G141" s="107" t="s">
        <v>382</v>
      </c>
      <c r="H141" s="104" t="s">
        <v>382</v>
      </c>
      <c r="I141" s="104" t="s">
        <v>382</v>
      </c>
      <c r="J141" s="104" t="s">
        <v>448</v>
      </c>
      <c r="K141" s="104" t="s">
        <v>759</v>
      </c>
      <c r="L141" s="104" t="s">
        <v>386</v>
      </c>
      <c r="M141" s="104" t="s">
        <v>479</v>
      </c>
      <c r="N141" s="104" t="s">
        <v>760</v>
      </c>
      <c r="O141" s="104"/>
      <c r="P141" s="104"/>
      <c r="Q141" s="104"/>
      <c r="R141" s="104"/>
      <c r="S141" s="104"/>
      <c r="T141" s="104"/>
      <c r="U141" s="104"/>
      <c r="V141" s="123"/>
    </row>
    <row r="142" ht="18.95" customHeight="1" spans="1:22">
      <c r="A142" s="85"/>
      <c r="B142" s="109"/>
      <c r="C142" s="104"/>
      <c r="D142" s="104"/>
      <c r="E142" s="105"/>
      <c r="F142" s="105"/>
      <c r="G142" s="107"/>
      <c r="H142" s="104"/>
      <c r="I142" s="104"/>
      <c r="J142" s="104"/>
      <c r="K142" s="104"/>
      <c r="L142" s="104"/>
      <c r="M142" s="104" t="s">
        <v>479</v>
      </c>
      <c r="N142" s="104" t="s">
        <v>761</v>
      </c>
      <c r="O142" s="104"/>
      <c r="P142" s="104"/>
      <c r="Q142" s="104"/>
      <c r="R142" s="104"/>
      <c r="S142" s="104"/>
      <c r="T142" s="104"/>
      <c r="U142" s="104"/>
      <c r="V142" s="123"/>
    </row>
    <row r="143" ht="18.95" customHeight="1" spans="1:22">
      <c r="A143" s="85"/>
      <c r="B143" s="109" t="s">
        <v>762</v>
      </c>
      <c r="C143" s="104" t="s">
        <v>446</v>
      </c>
      <c r="D143" s="104" t="s">
        <v>379</v>
      </c>
      <c r="E143" s="105"/>
      <c r="F143" s="106">
        <v>1</v>
      </c>
      <c r="G143" s="107" t="s">
        <v>382</v>
      </c>
      <c r="H143" s="104" t="s">
        <v>382</v>
      </c>
      <c r="I143" s="104" t="s">
        <v>382</v>
      </c>
      <c r="J143" s="104" t="s">
        <v>763</v>
      </c>
      <c r="K143" s="104" t="s">
        <v>764</v>
      </c>
      <c r="L143" s="104" t="s">
        <v>447</v>
      </c>
      <c r="M143" s="104" t="s">
        <v>765</v>
      </c>
      <c r="N143" s="104" t="s">
        <v>766</v>
      </c>
      <c r="O143" s="104"/>
      <c r="P143" s="104"/>
      <c r="Q143" s="104"/>
      <c r="R143" s="104"/>
      <c r="S143" s="104"/>
      <c r="T143" s="104"/>
      <c r="U143" s="104"/>
      <c r="V143" s="123"/>
    </row>
    <row r="144" ht="18.95" customHeight="1" spans="1:22">
      <c r="A144" s="85"/>
      <c r="B144" s="109"/>
      <c r="C144" s="104"/>
      <c r="D144" s="104"/>
      <c r="E144" s="105"/>
      <c r="F144" s="105"/>
      <c r="G144" s="107"/>
      <c r="H144" s="104"/>
      <c r="I144" s="104"/>
      <c r="J144" s="104"/>
      <c r="K144" s="104"/>
      <c r="L144" s="104"/>
      <c r="M144" s="104" t="s">
        <v>765</v>
      </c>
      <c r="N144" s="104" t="s">
        <v>767</v>
      </c>
      <c r="O144" s="104"/>
      <c r="P144" s="104"/>
      <c r="Q144" s="104"/>
      <c r="R144" s="104"/>
      <c r="S144" s="104"/>
      <c r="T144" s="104"/>
      <c r="U144" s="104"/>
      <c r="V144" s="123"/>
    </row>
    <row r="145" ht="18.95" customHeight="1" spans="1:22">
      <c r="A145" s="85"/>
      <c r="B145" s="109"/>
      <c r="C145" s="104"/>
      <c r="D145" s="104"/>
      <c r="E145" s="105"/>
      <c r="F145" s="105"/>
      <c r="G145" s="107"/>
      <c r="H145" s="104"/>
      <c r="I145" s="104"/>
      <c r="J145" s="104"/>
      <c r="K145" s="104"/>
      <c r="L145" s="104"/>
      <c r="M145" s="104" t="s">
        <v>765</v>
      </c>
      <c r="N145" s="104" t="s">
        <v>768</v>
      </c>
      <c r="O145" s="104"/>
      <c r="P145" s="104"/>
      <c r="Q145" s="104"/>
      <c r="R145" s="104"/>
      <c r="S145" s="104"/>
      <c r="T145" s="104"/>
      <c r="U145" s="104"/>
      <c r="V145" s="123"/>
    </row>
    <row r="146" ht="18.95" customHeight="1" spans="1:26">
      <c r="A146" s="217" t="s">
        <v>385</v>
      </c>
      <c r="B146" s="221" t="s">
        <v>769</v>
      </c>
      <c r="C146" s="94" t="s">
        <v>369</v>
      </c>
      <c r="D146" s="94" t="s">
        <v>378</v>
      </c>
      <c r="E146" s="96">
        <v>1</v>
      </c>
      <c r="F146" s="96">
        <v>11</v>
      </c>
      <c r="G146" s="97" t="s">
        <v>454</v>
      </c>
      <c r="H146" s="94" t="s">
        <v>596</v>
      </c>
      <c r="I146" s="94" t="s">
        <v>382</v>
      </c>
      <c r="J146" s="94" t="s">
        <v>448</v>
      </c>
      <c r="K146" s="94" t="s">
        <v>770</v>
      </c>
      <c r="L146" s="94" t="s">
        <v>488</v>
      </c>
      <c r="M146" s="94" t="s">
        <v>450</v>
      </c>
      <c r="N146" s="94" t="s">
        <v>771</v>
      </c>
      <c r="O146" s="94"/>
      <c r="P146" s="94"/>
      <c r="Q146" s="94" t="s">
        <v>382</v>
      </c>
      <c r="R146" s="94" t="s">
        <v>772</v>
      </c>
      <c r="S146" s="94" t="s">
        <v>389</v>
      </c>
      <c r="T146" s="94" t="s">
        <v>773</v>
      </c>
      <c r="U146" s="94" t="s">
        <v>774</v>
      </c>
      <c r="V146" s="122"/>
      <c r="W146" s="264"/>
      <c r="X146" s="265" t="s">
        <v>771</v>
      </c>
      <c r="Y146" s="277"/>
      <c r="Z146" s="278" t="s">
        <v>775</v>
      </c>
    </row>
    <row r="147" ht="18.95" customHeight="1" spans="1:26">
      <c r="A147" s="217"/>
      <c r="B147" s="221"/>
      <c r="C147" s="94"/>
      <c r="D147" s="94"/>
      <c r="E147" s="95"/>
      <c r="F147" s="95"/>
      <c r="G147" s="97"/>
      <c r="H147" s="94"/>
      <c r="I147" s="94"/>
      <c r="J147" s="94"/>
      <c r="K147" s="94"/>
      <c r="L147" s="94"/>
      <c r="M147" s="94" t="s">
        <v>450</v>
      </c>
      <c r="N147" s="94" t="s">
        <v>776</v>
      </c>
      <c r="O147" s="94"/>
      <c r="P147" s="94"/>
      <c r="Q147" s="94"/>
      <c r="R147" s="94"/>
      <c r="S147" s="94"/>
      <c r="T147" s="94" t="s">
        <v>777</v>
      </c>
      <c r="U147" s="94" t="s">
        <v>778</v>
      </c>
      <c r="V147" s="122"/>
      <c r="W147" s="264"/>
      <c r="X147" s="266" t="s">
        <v>776</v>
      </c>
      <c r="Y147" s="277"/>
      <c r="Z147" s="278" t="s">
        <v>779</v>
      </c>
    </row>
    <row r="148" ht="18.95" customHeight="1" spans="1:26">
      <c r="A148" s="217"/>
      <c r="B148" s="221"/>
      <c r="C148" s="94"/>
      <c r="D148" s="94"/>
      <c r="E148" s="95"/>
      <c r="F148" s="95"/>
      <c r="G148" s="97"/>
      <c r="H148" s="94"/>
      <c r="I148" s="94"/>
      <c r="J148" s="94"/>
      <c r="K148" s="94"/>
      <c r="L148" s="94"/>
      <c r="M148" s="94" t="s">
        <v>450</v>
      </c>
      <c r="N148" s="94" t="s">
        <v>780</v>
      </c>
      <c r="O148" s="94"/>
      <c r="P148" s="94"/>
      <c r="Q148" s="94"/>
      <c r="R148" s="94"/>
      <c r="S148" s="94"/>
      <c r="T148" s="94" t="s">
        <v>781</v>
      </c>
      <c r="U148" s="94" t="s">
        <v>782</v>
      </c>
      <c r="V148" s="122"/>
      <c r="W148" s="264" t="s">
        <v>770</v>
      </c>
      <c r="X148" s="266" t="s">
        <v>780</v>
      </c>
      <c r="Y148" s="279" t="s">
        <v>772</v>
      </c>
      <c r="Z148" s="278"/>
    </row>
    <row r="149" ht="18.95" customHeight="1" spans="1:26">
      <c r="A149" s="217"/>
      <c r="B149" s="221"/>
      <c r="C149" s="94"/>
      <c r="D149" s="94"/>
      <c r="E149" s="95"/>
      <c r="F149" s="95"/>
      <c r="G149" s="97"/>
      <c r="H149" s="94"/>
      <c r="I149" s="94"/>
      <c r="J149" s="94"/>
      <c r="K149" s="94"/>
      <c r="L149" s="94"/>
      <c r="M149" s="94" t="s">
        <v>450</v>
      </c>
      <c r="N149" s="94" t="s">
        <v>783</v>
      </c>
      <c r="O149" s="94"/>
      <c r="P149" s="94"/>
      <c r="Q149" s="94"/>
      <c r="R149" s="94"/>
      <c r="S149" s="94"/>
      <c r="T149" s="94" t="s">
        <v>784</v>
      </c>
      <c r="U149" s="94" t="s">
        <v>785</v>
      </c>
      <c r="V149" s="122"/>
      <c r="W149" s="264"/>
      <c r="X149" s="267" t="s">
        <v>786</v>
      </c>
      <c r="Y149" s="277"/>
      <c r="Z149" s="278"/>
    </row>
    <row r="150" ht="18.95" customHeight="1" spans="1:26">
      <c r="A150" s="217"/>
      <c r="B150" s="221"/>
      <c r="C150" s="94"/>
      <c r="D150" s="94"/>
      <c r="E150" s="95"/>
      <c r="F150" s="95"/>
      <c r="G150" s="97"/>
      <c r="H150" s="94"/>
      <c r="I150" s="94"/>
      <c r="J150" s="94"/>
      <c r="K150" s="94"/>
      <c r="L150" s="94"/>
      <c r="M150" s="94"/>
      <c r="N150" s="94"/>
      <c r="O150" s="94"/>
      <c r="P150" s="94"/>
      <c r="Q150" s="94"/>
      <c r="R150" s="94"/>
      <c r="S150" s="94"/>
      <c r="T150" s="94" t="s">
        <v>787</v>
      </c>
      <c r="U150" s="94" t="s">
        <v>788</v>
      </c>
      <c r="V150" s="122"/>
      <c r="W150" s="264"/>
      <c r="X150" s="265"/>
      <c r="Y150" s="277"/>
      <c r="Z150" s="278"/>
    </row>
    <row r="151" ht="18.95" customHeight="1" spans="1:26">
      <c r="A151" s="217"/>
      <c r="B151" s="221"/>
      <c r="C151" s="94"/>
      <c r="D151" s="94"/>
      <c r="E151" s="95"/>
      <c r="F151" s="95"/>
      <c r="G151" s="97"/>
      <c r="H151" s="94"/>
      <c r="I151" s="94"/>
      <c r="J151" s="94"/>
      <c r="K151" s="94"/>
      <c r="L151" s="94"/>
      <c r="M151" s="94"/>
      <c r="N151" s="94"/>
      <c r="O151" s="94"/>
      <c r="P151" s="94"/>
      <c r="Q151" s="94"/>
      <c r="R151" s="94"/>
      <c r="S151" s="94"/>
      <c r="T151" s="94" t="s">
        <v>789</v>
      </c>
      <c r="U151" s="94" t="s">
        <v>790</v>
      </c>
      <c r="V151" s="122"/>
      <c r="W151" s="264"/>
      <c r="X151" s="265"/>
      <c r="Y151" s="277"/>
      <c r="Z151" s="278"/>
    </row>
    <row r="152" ht="18.95" customHeight="1" spans="1:26">
      <c r="A152" s="85" t="s">
        <v>440</v>
      </c>
      <c r="B152" s="221" t="s">
        <v>791</v>
      </c>
      <c r="C152" s="104" t="s">
        <v>369</v>
      </c>
      <c r="D152" s="104" t="s">
        <v>378</v>
      </c>
      <c r="E152" s="106">
        <v>1</v>
      </c>
      <c r="F152" s="106">
        <v>7</v>
      </c>
      <c r="G152" s="107" t="s">
        <v>570</v>
      </c>
      <c r="H152" s="104" t="s">
        <v>457</v>
      </c>
      <c r="I152" s="104" t="s">
        <v>382</v>
      </c>
      <c r="J152" s="259" t="s">
        <v>448</v>
      </c>
      <c r="K152" s="259" t="s">
        <v>792</v>
      </c>
      <c r="L152" s="259" t="s">
        <v>488</v>
      </c>
      <c r="M152" s="259" t="s">
        <v>450</v>
      </c>
      <c r="N152" s="259" t="s">
        <v>793</v>
      </c>
      <c r="O152" s="104"/>
      <c r="P152" s="259"/>
      <c r="Q152" s="259" t="s">
        <v>382</v>
      </c>
      <c r="R152" s="259" t="s">
        <v>794</v>
      </c>
      <c r="S152" s="259" t="s">
        <v>386</v>
      </c>
      <c r="T152" s="259" t="s">
        <v>566</v>
      </c>
      <c r="U152" s="259" t="s">
        <v>795</v>
      </c>
      <c r="V152" s="123"/>
      <c r="W152" s="238"/>
      <c r="X152" s="268" t="s">
        <v>793</v>
      </c>
      <c r="Y152" s="277"/>
      <c r="Z152" s="280" t="s">
        <v>796</v>
      </c>
    </row>
    <row r="153" ht="18.95" customHeight="1" spans="1:26">
      <c r="A153" s="85"/>
      <c r="B153" s="221"/>
      <c r="C153" s="104"/>
      <c r="D153" s="104"/>
      <c r="E153" s="105"/>
      <c r="F153" s="105"/>
      <c r="G153" s="107"/>
      <c r="H153" s="104"/>
      <c r="I153" s="104"/>
      <c r="J153" s="259"/>
      <c r="K153" s="259"/>
      <c r="L153" s="259"/>
      <c r="M153" s="259" t="s">
        <v>450</v>
      </c>
      <c r="N153" s="259" t="s">
        <v>797</v>
      </c>
      <c r="O153" s="104"/>
      <c r="P153" s="259"/>
      <c r="Q153" s="259"/>
      <c r="R153" s="259"/>
      <c r="S153" s="259"/>
      <c r="T153" s="259"/>
      <c r="U153" s="259"/>
      <c r="V153" s="123"/>
      <c r="W153" s="236" t="s">
        <v>792</v>
      </c>
      <c r="X153" s="269" t="s">
        <v>797</v>
      </c>
      <c r="Y153" s="277" t="s">
        <v>794</v>
      </c>
      <c r="Z153" s="241"/>
    </row>
    <row r="154" ht="18.95" customHeight="1" spans="1:26">
      <c r="A154" s="85"/>
      <c r="B154" s="221"/>
      <c r="C154" s="104"/>
      <c r="D154" s="104"/>
      <c r="E154" s="105"/>
      <c r="F154" s="105"/>
      <c r="G154" s="107"/>
      <c r="H154" s="104"/>
      <c r="I154" s="104"/>
      <c r="J154" s="259"/>
      <c r="K154" s="259"/>
      <c r="L154" s="259"/>
      <c r="M154" s="259" t="s">
        <v>450</v>
      </c>
      <c r="N154" s="259" t="s">
        <v>798</v>
      </c>
      <c r="O154" s="104"/>
      <c r="P154" s="259"/>
      <c r="Q154" s="259"/>
      <c r="R154" s="259"/>
      <c r="S154" s="259"/>
      <c r="T154" s="259" t="s">
        <v>799</v>
      </c>
      <c r="U154" s="259"/>
      <c r="V154" s="123"/>
      <c r="W154" s="238"/>
      <c r="X154" s="269" t="s">
        <v>798</v>
      </c>
      <c r="Y154" s="277"/>
      <c r="Z154" s="241"/>
    </row>
    <row r="155" ht="18.95" customHeight="1" spans="1:26">
      <c r="A155" s="85"/>
      <c r="B155" s="221"/>
      <c r="C155" s="104"/>
      <c r="D155" s="104"/>
      <c r="E155" s="105"/>
      <c r="F155" s="105"/>
      <c r="G155" s="107"/>
      <c r="H155" s="104"/>
      <c r="I155" s="104"/>
      <c r="J155" s="259"/>
      <c r="K155" s="259"/>
      <c r="L155" s="259"/>
      <c r="M155" s="259" t="s">
        <v>450</v>
      </c>
      <c r="N155" s="259" t="s">
        <v>800</v>
      </c>
      <c r="O155" s="104"/>
      <c r="P155" s="259"/>
      <c r="Q155" s="259"/>
      <c r="R155" s="259"/>
      <c r="S155" s="259"/>
      <c r="T155" s="259"/>
      <c r="U155" s="259"/>
      <c r="V155" s="123"/>
      <c r="W155" s="238"/>
      <c r="X155" s="268" t="s">
        <v>800</v>
      </c>
      <c r="Y155" s="277"/>
      <c r="Z155" s="241"/>
    </row>
    <row r="156" ht="18.95" customHeight="1" spans="1:22">
      <c r="A156" s="96">
        <v>25</v>
      </c>
      <c r="B156" s="221" t="s">
        <v>801</v>
      </c>
      <c r="C156" s="94" t="s">
        <v>369</v>
      </c>
      <c r="D156" s="94" t="s">
        <v>378</v>
      </c>
      <c r="E156" s="96">
        <v>1</v>
      </c>
      <c r="F156" s="96">
        <v>7</v>
      </c>
      <c r="G156" s="97" t="s">
        <v>570</v>
      </c>
      <c r="H156" s="94" t="s">
        <v>457</v>
      </c>
      <c r="I156" s="94" t="s">
        <v>382</v>
      </c>
      <c r="J156" s="94" t="s">
        <v>802</v>
      </c>
      <c r="K156" s="94" t="s">
        <v>788</v>
      </c>
      <c r="L156" s="94" t="s">
        <v>461</v>
      </c>
      <c r="M156" s="94" t="s">
        <v>574</v>
      </c>
      <c r="N156" s="94" t="s">
        <v>803</v>
      </c>
      <c r="O156" s="94"/>
      <c r="P156" s="94"/>
      <c r="Q156" s="94" t="s">
        <v>382</v>
      </c>
      <c r="R156" s="94" t="s">
        <v>804</v>
      </c>
      <c r="S156" s="94" t="s">
        <v>382</v>
      </c>
      <c r="T156" s="94" t="s">
        <v>566</v>
      </c>
      <c r="U156" s="94" t="s">
        <v>805</v>
      </c>
      <c r="V156" s="94"/>
    </row>
    <row r="157" ht="18.95" customHeight="1" spans="1:22">
      <c r="A157" s="217"/>
      <c r="B157" s="221"/>
      <c r="C157" s="94"/>
      <c r="D157" s="94"/>
      <c r="E157" s="95"/>
      <c r="F157" s="95"/>
      <c r="G157" s="97"/>
      <c r="H157" s="94"/>
      <c r="I157" s="94"/>
      <c r="J157" s="94"/>
      <c r="K157" s="94"/>
      <c r="L157" s="94"/>
      <c r="M157" s="94" t="s">
        <v>574</v>
      </c>
      <c r="N157" s="94" t="s">
        <v>806</v>
      </c>
      <c r="O157" s="94"/>
      <c r="P157" s="94"/>
      <c r="Q157" s="94"/>
      <c r="R157" s="94"/>
      <c r="S157" s="94"/>
      <c r="T157" s="94"/>
      <c r="U157" s="94"/>
      <c r="V157" s="94"/>
    </row>
    <row r="158" ht="18.95" customHeight="1" spans="1:22">
      <c r="A158" s="217"/>
      <c r="B158" s="221"/>
      <c r="C158" s="94"/>
      <c r="D158" s="94"/>
      <c r="E158" s="95"/>
      <c r="F158" s="95"/>
      <c r="G158" s="97"/>
      <c r="H158" s="94"/>
      <c r="I158" s="94"/>
      <c r="J158" s="94"/>
      <c r="K158" s="94"/>
      <c r="L158" s="94"/>
      <c r="M158" s="94" t="s">
        <v>574</v>
      </c>
      <c r="N158" s="94" t="s">
        <v>807</v>
      </c>
      <c r="O158" s="94"/>
      <c r="P158" s="94"/>
      <c r="Q158" s="94"/>
      <c r="R158" s="94"/>
      <c r="S158" s="94"/>
      <c r="T158" s="94"/>
      <c r="U158" s="94"/>
      <c r="V158" s="94"/>
    </row>
    <row r="159" ht="18.95" customHeight="1" spans="1:22">
      <c r="A159" s="217"/>
      <c r="B159" s="221"/>
      <c r="C159" s="94"/>
      <c r="D159" s="94"/>
      <c r="E159" s="95"/>
      <c r="F159" s="95"/>
      <c r="G159" s="97"/>
      <c r="H159" s="94"/>
      <c r="I159" s="94"/>
      <c r="J159" s="94"/>
      <c r="K159" s="94"/>
      <c r="L159" s="94"/>
      <c r="M159" s="94" t="s">
        <v>574</v>
      </c>
      <c r="N159" s="94"/>
      <c r="O159" s="94"/>
      <c r="P159" s="94"/>
      <c r="Q159" s="94"/>
      <c r="R159" s="94"/>
      <c r="S159" s="94"/>
      <c r="T159" s="94"/>
      <c r="U159" s="94"/>
      <c r="V159" s="94"/>
    </row>
    <row r="160" ht="18.95" customHeight="1" spans="1:22">
      <c r="A160" s="217"/>
      <c r="B160" s="221"/>
      <c r="C160" s="94"/>
      <c r="D160" s="94"/>
      <c r="E160" s="95"/>
      <c r="F160" s="95"/>
      <c r="G160" s="97"/>
      <c r="H160" s="94"/>
      <c r="I160" s="94"/>
      <c r="J160" s="94"/>
      <c r="K160" s="94"/>
      <c r="L160" s="94"/>
      <c r="M160" s="94" t="s">
        <v>504</v>
      </c>
      <c r="N160" s="94" t="s">
        <v>808</v>
      </c>
      <c r="O160" s="94"/>
      <c r="P160" s="94"/>
      <c r="Q160" s="94"/>
      <c r="R160" s="94"/>
      <c r="S160" s="94"/>
      <c r="T160" s="94"/>
      <c r="U160" s="94"/>
      <c r="V160" s="94"/>
    </row>
    <row r="161" ht="18.95" customHeight="1" spans="1:22">
      <c r="A161" s="217"/>
      <c r="B161" s="109" t="s">
        <v>809</v>
      </c>
      <c r="C161" s="94" t="s">
        <v>446</v>
      </c>
      <c r="D161" s="94" t="s">
        <v>378</v>
      </c>
      <c r="E161" s="94">
        <v>1</v>
      </c>
      <c r="F161" s="94">
        <v>4</v>
      </c>
      <c r="G161" s="97" t="s">
        <v>461</v>
      </c>
      <c r="H161" s="94" t="s">
        <v>457</v>
      </c>
      <c r="I161" s="94" t="s">
        <v>382</v>
      </c>
      <c r="J161" s="94" t="s">
        <v>810</v>
      </c>
      <c r="K161" s="94" t="s">
        <v>811</v>
      </c>
      <c r="L161" s="94" t="s">
        <v>488</v>
      </c>
      <c r="M161" s="94" t="s">
        <v>648</v>
      </c>
      <c r="N161" s="94" t="s">
        <v>812</v>
      </c>
      <c r="O161" s="94"/>
      <c r="P161" s="224" t="s">
        <v>813</v>
      </c>
      <c r="Q161" s="94"/>
      <c r="R161" s="94"/>
      <c r="S161" s="94"/>
      <c r="T161" s="224" t="s">
        <v>662</v>
      </c>
      <c r="U161" s="224" t="s">
        <v>814</v>
      </c>
      <c r="V161" s="122" t="s">
        <v>815</v>
      </c>
    </row>
    <row r="162" ht="18.95" customHeight="1" spans="1:22">
      <c r="A162" s="217"/>
      <c r="B162" s="109"/>
      <c r="C162" s="94"/>
      <c r="D162" s="94"/>
      <c r="E162" s="94"/>
      <c r="F162" s="94"/>
      <c r="G162" s="97"/>
      <c r="H162" s="94"/>
      <c r="I162" s="94"/>
      <c r="J162" s="94"/>
      <c r="K162" s="94"/>
      <c r="L162" s="94"/>
      <c r="M162" s="94" t="s">
        <v>648</v>
      </c>
      <c r="N162" s="94" t="s">
        <v>816</v>
      </c>
      <c r="O162" s="94"/>
      <c r="P162" s="224"/>
      <c r="Q162" s="94"/>
      <c r="R162" s="94"/>
      <c r="S162" s="94"/>
      <c r="T162" s="224"/>
      <c r="U162" s="224"/>
      <c r="V162" s="122"/>
    </row>
    <row r="163" ht="18.95" customHeight="1" spans="1:22">
      <c r="A163" s="217"/>
      <c r="B163" s="109"/>
      <c r="C163" s="94"/>
      <c r="D163" s="94"/>
      <c r="E163" s="94"/>
      <c r="F163" s="94"/>
      <c r="G163" s="97"/>
      <c r="H163" s="94"/>
      <c r="I163" s="94"/>
      <c r="J163" s="94"/>
      <c r="K163" s="94"/>
      <c r="L163" s="94"/>
      <c r="M163" s="94" t="s">
        <v>648</v>
      </c>
      <c r="N163" s="94" t="s">
        <v>814</v>
      </c>
      <c r="O163" s="94"/>
      <c r="P163" s="224"/>
      <c r="Q163" s="94"/>
      <c r="R163" s="94"/>
      <c r="S163" s="94"/>
      <c r="T163" s="224"/>
      <c r="U163" s="224"/>
      <c r="V163" s="122"/>
    </row>
    <row r="164" ht="18.95" customHeight="1" spans="1:22">
      <c r="A164" s="217"/>
      <c r="B164" s="109"/>
      <c r="C164" s="94"/>
      <c r="D164" s="94"/>
      <c r="E164" s="94"/>
      <c r="F164" s="94"/>
      <c r="G164" s="97"/>
      <c r="H164" s="94"/>
      <c r="I164" s="94"/>
      <c r="J164" s="94"/>
      <c r="K164" s="94"/>
      <c r="L164" s="94"/>
      <c r="M164" s="94" t="s">
        <v>648</v>
      </c>
      <c r="N164" s="94" t="s">
        <v>817</v>
      </c>
      <c r="O164" s="94"/>
      <c r="P164" s="224"/>
      <c r="Q164" s="94"/>
      <c r="R164" s="94"/>
      <c r="S164" s="94"/>
      <c r="T164" s="224"/>
      <c r="U164" s="224"/>
      <c r="V164" s="122"/>
    </row>
    <row r="165" ht="18.95" customHeight="1" spans="1:22">
      <c r="A165" s="217"/>
      <c r="B165" s="109"/>
      <c r="C165" s="94"/>
      <c r="D165" s="94"/>
      <c r="E165" s="94"/>
      <c r="F165" s="94"/>
      <c r="G165" s="97"/>
      <c r="H165" s="94"/>
      <c r="I165" s="94"/>
      <c r="J165" s="94"/>
      <c r="K165" s="94"/>
      <c r="L165" s="94"/>
      <c r="M165" s="224" t="s">
        <v>504</v>
      </c>
      <c r="N165" s="224" t="s">
        <v>818</v>
      </c>
      <c r="O165" s="94"/>
      <c r="P165" s="224"/>
      <c r="Q165" s="94"/>
      <c r="R165" s="94"/>
      <c r="S165" s="94"/>
      <c r="T165" s="224"/>
      <c r="U165" s="224"/>
      <c r="V165" s="122"/>
    </row>
    <row r="166" ht="18.95" customHeight="1" spans="1:22">
      <c r="A166" s="217"/>
      <c r="B166" s="109" t="s">
        <v>819</v>
      </c>
      <c r="C166" s="94" t="s">
        <v>446</v>
      </c>
      <c r="D166" s="94" t="s">
        <v>378</v>
      </c>
      <c r="E166" s="96">
        <v>1</v>
      </c>
      <c r="F166" s="96">
        <v>1</v>
      </c>
      <c r="G166" s="97" t="s">
        <v>386</v>
      </c>
      <c r="H166" s="94" t="s">
        <v>386</v>
      </c>
      <c r="I166" s="94" t="s">
        <v>382</v>
      </c>
      <c r="J166" s="94" t="s">
        <v>448</v>
      </c>
      <c r="K166" s="94" t="s">
        <v>820</v>
      </c>
      <c r="L166" s="94" t="s">
        <v>382</v>
      </c>
      <c r="M166" s="94" t="s">
        <v>450</v>
      </c>
      <c r="N166" s="94" t="s">
        <v>821</v>
      </c>
      <c r="O166" s="94"/>
      <c r="P166" s="94"/>
      <c r="Q166" s="94"/>
      <c r="R166" s="94"/>
      <c r="S166" s="94"/>
      <c r="T166" s="94"/>
      <c r="U166" s="94"/>
      <c r="V166" s="122"/>
    </row>
    <row r="167" ht="18.95" customHeight="1" spans="1:22">
      <c r="A167" s="96">
        <v>25</v>
      </c>
      <c r="B167" s="109" t="s">
        <v>822</v>
      </c>
      <c r="C167" s="94" t="s">
        <v>446</v>
      </c>
      <c r="D167" s="94" t="s">
        <v>378</v>
      </c>
      <c r="E167" s="96">
        <v>1</v>
      </c>
      <c r="F167" s="96">
        <v>5</v>
      </c>
      <c r="G167" s="97" t="s">
        <v>389</v>
      </c>
      <c r="H167" s="94" t="s">
        <v>457</v>
      </c>
      <c r="I167" s="94" t="s">
        <v>382</v>
      </c>
      <c r="J167" s="94" t="s">
        <v>810</v>
      </c>
      <c r="K167" s="94" t="s">
        <v>823</v>
      </c>
      <c r="L167" s="94" t="s">
        <v>488</v>
      </c>
      <c r="M167" s="94" t="s">
        <v>648</v>
      </c>
      <c r="N167" s="94"/>
      <c r="O167" s="94" t="s">
        <v>382</v>
      </c>
      <c r="P167" s="94" t="s">
        <v>824</v>
      </c>
      <c r="Q167" s="94"/>
      <c r="R167" s="94"/>
      <c r="S167" s="94"/>
      <c r="T167" s="224" t="s">
        <v>662</v>
      </c>
      <c r="U167" s="224" t="s">
        <v>825</v>
      </c>
      <c r="V167" s="122" t="s">
        <v>754</v>
      </c>
    </row>
    <row r="168" ht="18.95" customHeight="1" spans="1:22">
      <c r="A168" s="217"/>
      <c r="B168" s="109"/>
      <c r="C168" s="94"/>
      <c r="D168" s="94"/>
      <c r="E168" s="95"/>
      <c r="F168" s="95"/>
      <c r="G168" s="97"/>
      <c r="H168" s="94"/>
      <c r="I168" s="94"/>
      <c r="J168" s="94"/>
      <c r="K168" s="94"/>
      <c r="L168" s="94"/>
      <c r="M168" s="94" t="s">
        <v>648</v>
      </c>
      <c r="N168" s="94" t="s">
        <v>826</v>
      </c>
      <c r="O168" s="94"/>
      <c r="P168" s="94"/>
      <c r="Q168" s="94"/>
      <c r="R168" s="94"/>
      <c r="S168" s="94"/>
      <c r="T168" s="224"/>
      <c r="U168" s="224"/>
      <c r="V168" s="122"/>
    </row>
    <row r="169" ht="18.95" customHeight="1" spans="1:22">
      <c r="A169" s="217"/>
      <c r="B169" s="109"/>
      <c r="C169" s="94"/>
      <c r="D169" s="94"/>
      <c r="E169" s="95"/>
      <c r="F169" s="95"/>
      <c r="G169" s="97"/>
      <c r="H169" s="94"/>
      <c r="I169" s="94"/>
      <c r="J169" s="104" t="s">
        <v>827</v>
      </c>
      <c r="K169" s="104" t="s">
        <v>828</v>
      </c>
      <c r="L169" s="94"/>
      <c r="M169" s="94" t="s">
        <v>648</v>
      </c>
      <c r="N169" s="94" t="s">
        <v>829</v>
      </c>
      <c r="O169" s="94"/>
      <c r="P169" s="94"/>
      <c r="Q169" s="94"/>
      <c r="R169" s="94"/>
      <c r="S169" s="94"/>
      <c r="T169" s="224"/>
      <c r="U169" s="224"/>
      <c r="V169" s="122"/>
    </row>
    <row r="170" ht="18.95" customHeight="1" spans="1:22">
      <c r="A170" s="217"/>
      <c r="B170" s="109"/>
      <c r="C170" s="94"/>
      <c r="D170" s="94"/>
      <c r="E170" s="95"/>
      <c r="F170" s="95"/>
      <c r="G170" s="97"/>
      <c r="H170" s="94"/>
      <c r="I170" s="94"/>
      <c r="J170" s="104"/>
      <c r="K170" s="104"/>
      <c r="L170" s="94"/>
      <c r="M170" s="94" t="s">
        <v>648</v>
      </c>
      <c r="N170" s="94" t="s">
        <v>830</v>
      </c>
      <c r="O170" s="94"/>
      <c r="P170" s="94"/>
      <c r="Q170" s="94"/>
      <c r="R170" s="94"/>
      <c r="S170" s="94"/>
      <c r="T170" s="224"/>
      <c r="U170" s="224"/>
      <c r="V170" s="122"/>
    </row>
    <row r="171" ht="18.95" customHeight="1" spans="1:22">
      <c r="A171" s="217"/>
      <c r="B171" s="109" t="s">
        <v>831</v>
      </c>
      <c r="C171" s="94" t="s">
        <v>446</v>
      </c>
      <c r="D171" s="94" t="s">
        <v>378</v>
      </c>
      <c r="E171" s="96">
        <v>1</v>
      </c>
      <c r="F171" s="96">
        <v>4</v>
      </c>
      <c r="G171" s="97" t="s">
        <v>461</v>
      </c>
      <c r="H171" s="94" t="s">
        <v>389</v>
      </c>
      <c r="I171" s="94" t="s">
        <v>382</v>
      </c>
      <c r="J171" s="94" t="s">
        <v>810</v>
      </c>
      <c r="K171" s="94" t="s">
        <v>832</v>
      </c>
      <c r="L171" s="94" t="s">
        <v>488</v>
      </c>
      <c r="M171" s="94" t="s">
        <v>648</v>
      </c>
      <c r="N171" s="94" t="s">
        <v>833</v>
      </c>
      <c r="O171" s="94"/>
      <c r="P171" s="94"/>
      <c r="Q171" s="94"/>
      <c r="R171" s="94"/>
      <c r="S171" s="94"/>
      <c r="T171" s="224" t="s">
        <v>662</v>
      </c>
      <c r="U171" s="224" t="s">
        <v>834</v>
      </c>
      <c r="V171" s="122" t="s">
        <v>835</v>
      </c>
    </row>
    <row r="172" ht="18.95" customHeight="1" spans="1:22">
      <c r="A172" s="217"/>
      <c r="B172" s="109"/>
      <c r="C172" s="94"/>
      <c r="D172" s="94"/>
      <c r="E172" s="95"/>
      <c r="F172" s="95"/>
      <c r="G172" s="97"/>
      <c r="H172" s="94"/>
      <c r="I172" s="94"/>
      <c r="J172" s="94"/>
      <c r="K172" s="94"/>
      <c r="L172" s="94"/>
      <c r="M172" s="94" t="s">
        <v>648</v>
      </c>
      <c r="N172" s="94" t="s">
        <v>836</v>
      </c>
      <c r="O172" s="94"/>
      <c r="P172" s="94"/>
      <c r="Q172" s="94"/>
      <c r="R172" s="94"/>
      <c r="S172" s="94"/>
      <c r="T172" s="224"/>
      <c r="U172" s="224"/>
      <c r="V172" s="122"/>
    </row>
    <row r="173" ht="18.95" customHeight="1" spans="1:22">
      <c r="A173" s="217"/>
      <c r="B173" s="109"/>
      <c r="C173" s="94"/>
      <c r="D173" s="94"/>
      <c r="E173" s="95"/>
      <c r="F173" s="95"/>
      <c r="G173" s="97"/>
      <c r="H173" s="94"/>
      <c r="I173" s="94"/>
      <c r="J173" s="94"/>
      <c r="K173" s="94"/>
      <c r="L173" s="94"/>
      <c r="M173" s="94" t="s">
        <v>648</v>
      </c>
      <c r="N173" s="94" t="s">
        <v>837</v>
      </c>
      <c r="O173" s="94"/>
      <c r="P173" s="94"/>
      <c r="Q173" s="94"/>
      <c r="R173" s="94"/>
      <c r="S173" s="94"/>
      <c r="T173" s="224"/>
      <c r="U173" s="224"/>
      <c r="V173" s="122"/>
    </row>
    <row r="174" ht="18.95" customHeight="1" spans="1:22">
      <c r="A174" s="217"/>
      <c r="B174" s="109"/>
      <c r="C174" s="94"/>
      <c r="D174" s="94"/>
      <c r="E174" s="95"/>
      <c r="F174" s="95"/>
      <c r="G174" s="97"/>
      <c r="H174" s="94"/>
      <c r="I174" s="94"/>
      <c r="J174" s="94"/>
      <c r="K174" s="94"/>
      <c r="L174" s="94"/>
      <c r="M174" s="94" t="s">
        <v>648</v>
      </c>
      <c r="N174" s="94" t="s">
        <v>838</v>
      </c>
      <c r="O174" s="94"/>
      <c r="P174" s="94"/>
      <c r="Q174" s="94"/>
      <c r="R174" s="94"/>
      <c r="S174" s="94"/>
      <c r="T174" s="224"/>
      <c r="U174" s="224"/>
      <c r="V174" s="122"/>
    </row>
    <row r="175" ht="18.95" customHeight="1" spans="1:25">
      <c r="A175" s="217" t="s">
        <v>839</v>
      </c>
      <c r="B175" s="221" t="s">
        <v>840</v>
      </c>
      <c r="C175" s="94" t="s">
        <v>369</v>
      </c>
      <c r="D175" s="94" t="s">
        <v>378</v>
      </c>
      <c r="E175" s="96">
        <v>1</v>
      </c>
      <c r="F175" s="96">
        <v>4</v>
      </c>
      <c r="G175" s="97" t="s">
        <v>461</v>
      </c>
      <c r="H175" s="94" t="s">
        <v>488</v>
      </c>
      <c r="I175" s="94" t="s">
        <v>382</v>
      </c>
      <c r="J175" s="245" t="s">
        <v>841</v>
      </c>
      <c r="K175" s="245" t="s">
        <v>842</v>
      </c>
      <c r="L175" s="94" t="s">
        <v>447</v>
      </c>
      <c r="M175" s="94" t="s">
        <v>574</v>
      </c>
      <c r="N175" s="94" t="s">
        <v>843</v>
      </c>
      <c r="O175" s="94"/>
      <c r="P175" s="94"/>
      <c r="Q175" s="94" t="s">
        <v>382</v>
      </c>
      <c r="R175" s="94"/>
      <c r="S175" s="94"/>
      <c r="T175" s="94"/>
      <c r="U175" s="94"/>
      <c r="V175" s="122"/>
      <c r="W175" s="231" t="s">
        <v>842</v>
      </c>
      <c r="X175" s="270" t="s">
        <v>843</v>
      </c>
      <c r="Y175" s="238"/>
    </row>
    <row r="176" ht="18.95" customHeight="1" spans="1:25">
      <c r="A176" s="217"/>
      <c r="B176" s="221"/>
      <c r="C176" s="94"/>
      <c r="D176" s="94"/>
      <c r="E176" s="95"/>
      <c r="F176" s="95"/>
      <c r="G176" s="97"/>
      <c r="H176" s="94"/>
      <c r="I176" s="94"/>
      <c r="J176" s="247"/>
      <c r="K176" s="247"/>
      <c r="L176" s="94"/>
      <c r="M176" s="94" t="s">
        <v>574</v>
      </c>
      <c r="N176" s="94" t="s">
        <v>844</v>
      </c>
      <c r="O176" s="94"/>
      <c r="P176" s="94"/>
      <c r="Q176" s="94"/>
      <c r="R176" s="94"/>
      <c r="S176" s="94"/>
      <c r="T176" s="94"/>
      <c r="U176" s="94"/>
      <c r="V176" s="122"/>
      <c r="W176" s="229"/>
      <c r="X176" s="270" t="s">
        <v>844</v>
      </c>
      <c r="Y176" s="238"/>
    </row>
    <row r="177" ht="18.95" customHeight="1" spans="1:25">
      <c r="A177" s="217"/>
      <c r="B177" s="221"/>
      <c r="C177" s="94"/>
      <c r="D177" s="94"/>
      <c r="E177" s="95"/>
      <c r="F177" s="95"/>
      <c r="G177" s="97"/>
      <c r="H177" s="94"/>
      <c r="I177" s="94"/>
      <c r="J177" s="246"/>
      <c r="K177" s="246"/>
      <c r="L177" s="94"/>
      <c r="M177" s="94" t="s">
        <v>574</v>
      </c>
      <c r="N177" s="94" t="s">
        <v>845</v>
      </c>
      <c r="O177" s="94"/>
      <c r="P177" s="94"/>
      <c r="Q177" s="94"/>
      <c r="R177" s="94"/>
      <c r="S177" s="94"/>
      <c r="T177" s="94"/>
      <c r="U177" s="94"/>
      <c r="V177" s="122"/>
      <c r="W177" s="229"/>
      <c r="X177" s="270" t="s">
        <v>845</v>
      </c>
      <c r="Y177" s="238"/>
    </row>
    <row r="178" ht="30" customHeight="1" spans="1:22">
      <c r="A178" s="217"/>
      <c r="B178" s="109" t="s">
        <v>846</v>
      </c>
      <c r="C178" s="94" t="s">
        <v>446</v>
      </c>
      <c r="D178" s="94" t="s">
        <v>379</v>
      </c>
      <c r="E178" s="95"/>
      <c r="F178" s="96">
        <v>1</v>
      </c>
      <c r="G178" s="97" t="s">
        <v>382</v>
      </c>
      <c r="H178" s="94" t="s">
        <v>382</v>
      </c>
      <c r="I178" s="94" t="s">
        <v>382</v>
      </c>
      <c r="J178" s="94" t="s">
        <v>482</v>
      </c>
      <c r="K178" s="94" t="s">
        <v>847</v>
      </c>
      <c r="L178" s="94" t="s">
        <v>382</v>
      </c>
      <c r="M178" s="94" t="s">
        <v>484</v>
      </c>
      <c r="N178" s="94" t="s">
        <v>848</v>
      </c>
      <c r="O178" s="94"/>
      <c r="P178" s="94"/>
      <c r="Q178" s="94"/>
      <c r="R178" s="94"/>
      <c r="S178" s="94"/>
      <c r="T178" s="94"/>
      <c r="U178" s="94"/>
      <c r="V178" s="122"/>
    </row>
    <row r="179" ht="18.95" customHeight="1" spans="1:22">
      <c r="A179" s="217" t="s">
        <v>384</v>
      </c>
      <c r="B179" s="221" t="s">
        <v>849</v>
      </c>
      <c r="C179" s="94" t="s">
        <v>369</v>
      </c>
      <c r="D179" s="94" t="s">
        <v>378</v>
      </c>
      <c r="E179" s="220">
        <v>2</v>
      </c>
      <c r="F179" s="220">
        <v>16</v>
      </c>
      <c r="G179" s="97" t="s">
        <v>437</v>
      </c>
      <c r="H179" s="94" t="s">
        <v>632</v>
      </c>
      <c r="I179" s="94" t="s">
        <v>382</v>
      </c>
      <c r="J179" s="94" t="s">
        <v>850</v>
      </c>
      <c r="K179" s="94" t="s">
        <v>851</v>
      </c>
      <c r="L179" s="94" t="s">
        <v>461</v>
      </c>
      <c r="M179" s="260" t="s">
        <v>852</v>
      </c>
      <c r="N179" s="94"/>
      <c r="O179" s="94"/>
      <c r="P179" s="94"/>
      <c r="Q179" s="94" t="s">
        <v>382</v>
      </c>
      <c r="R179" s="94" t="s">
        <v>853</v>
      </c>
      <c r="S179" s="94" t="s">
        <v>454</v>
      </c>
      <c r="T179" s="94" t="s">
        <v>553</v>
      </c>
      <c r="U179" s="94" t="s">
        <v>854</v>
      </c>
      <c r="V179" s="271" t="s">
        <v>855</v>
      </c>
    </row>
    <row r="180" ht="18.95" customHeight="1" spans="1:22">
      <c r="A180" s="217"/>
      <c r="B180" s="221"/>
      <c r="C180" s="94"/>
      <c r="D180" s="94"/>
      <c r="E180" s="220"/>
      <c r="F180" s="220"/>
      <c r="G180" s="97"/>
      <c r="H180" s="94"/>
      <c r="I180" s="94"/>
      <c r="J180" s="94"/>
      <c r="K180" s="94"/>
      <c r="L180" s="94"/>
      <c r="M180" s="94" t="s">
        <v>856</v>
      </c>
      <c r="N180" s="94" t="s">
        <v>857</v>
      </c>
      <c r="O180" s="94"/>
      <c r="P180" s="94"/>
      <c r="Q180" s="94"/>
      <c r="R180" s="94"/>
      <c r="S180" s="94"/>
      <c r="T180" s="94" t="s">
        <v>858</v>
      </c>
      <c r="U180" s="94" t="s">
        <v>859</v>
      </c>
      <c r="V180" s="271"/>
    </row>
    <row r="181" ht="18.95" customHeight="1" spans="1:22">
      <c r="A181" s="217"/>
      <c r="B181" s="221"/>
      <c r="C181" s="94"/>
      <c r="D181" s="94"/>
      <c r="E181" s="220"/>
      <c r="F181" s="220"/>
      <c r="G181" s="97"/>
      <c r="H181" s="94"/>
      <c r="I181" s="94"/>
      <c r="J181" s="94"/>
      <c r="K181" s="94"/>
      <c r="L181" s="94"/>
      <c r="M181" s="94"/>
      <c r="N181" s="94"/>
      <c r="O181" s="94"/>
      <c r="P181" s="94"/>
      <c r="Q181" s="94"/>
      <c r="R181" s="94"/>
      <c r="S181" s="94"/>
      <c r="T181" s="94" t="s">
        <v>860</v>
      </c>
      <c r="U181" s="94" t="s">
        <v>861</v>
      </c>
      <c r="V181" s="271"/>
    </row>
    <row r="182" ht="18.95" customHeight="1" spans="1:22">
      <c r="A182" s="217"/>
      <c r="B182" s="221"/>
      <c r="C182" s="94"/>
      <c r="D182" s="94"/>
      <c r="E182" s="220"/>
      <c r="F182" s="220"/>
      <c r="G182" s="97"/>
      <c r="H182" s="94"/>
      <c r="I182" s="94"/>
      <c r="J182" s="94"/>
      <c r="K182" s="94"/>
      <c r="L182" s="94"/>
      <c r="M182" s="94"/>
      <c r="N182" s="94"/>
      <c r="O182" s="94"/>
      <c r="P182" s="94"/>
      <c r="Q182" s="94"/>
      <c r="R182" s="94"/>
      <c r="S182" s="94"/>
      <c r="T182" s="94" t="s">
        <v>862</v>
      </c>
      <c r="U182" s="94"/>
      <c r="V182" s="271"/>
    </row>
    <row r="183" ht="18.95" customHeight="1" spans="1:22">
      <c r="A183" s="217"/>
      <c r="B183" s="221"/>
      <c r="C183" s="94"/>
      <c r="D183" s="94"/>
      <c r="E183" s="220"/>
      <c r="F183" s="220"/>
      <c r="G183" s="97"/>
      <c r="H183" s="94"/>
      <c r="I183" s="94"/>
      <c r="J183" s="94"/>
      <c r="K183" s="94"/>
      <c r="L183" s="94"/>
      <c r="M183" s="94" t="s">
        <v>574</v>
      </c>
      <c r="N183" s="94" t="s">
        <v>863</v>
      </c>
      <c r="O183" s="94"/>
      <c r="P183" s="94"/>
      <c r="Q183" s="94"/>
      <c r="R183" s="94"/>
      <c r="S183" s="94"/>
      <c r="T183" s="94" t="s">
        <v>864</v>
      </c>
      <c r="U183" s="94" t="s">
        <v>865</v>
      </c>
      <c r="V183" s="271"/>
    </row>
    <row r="184" ht="18.95" customHeight="1" spans="1:22">
      <c r="A184" s="217"/>
      <c r="B184" s="221"/>
      <c r="C184" s="94"/>
      <c r="D184" s="94"/>
      <c r="E184" s="220"/>
      <c r="F184" s="220"/>
      <c r="G184" s="97"/>
      <c r="H184" s="94"/>
      <c r="I184" s="94"/>
      <c r="J184" s="94"/>
      <c r="K184" s="94"/>
      <c r="L184" s="94"/>
      <c r="M184" s="94"/>
      <c r="N184" s="94"/>
      <c r="O184" s="94"/>
      <c r="P184" s="94"/>
      <c r="Q184" s="94"/>
      <c r="R184" s="94"/>
      <c r="S184" s="94"/>
      <c r="T184" s="94" t="s">
        <v>866</v>
      </c>
      <c r="U184" s="94" t="s">
        <v>867</v>
      </c>
      <c r="V184" s="271"/>
    </row>
    <row r="185" ht="18.95" customHeight="1" spans="1:22">
      <c r="A185" s="217"/>
      <c r="B185" s="221"/>
      <c r="C185" s="94"/>
      <c r="D185" s="94"/>
      <c r="E185" s="220"/>
      <c r="F185" s="220"/>
      <c r="G185" s="97"/>
      <c r="H185" s="94"/>
      <c r="I185" s="94"/>
      <c r="J185" s="94"/>
      <c r="K185" s="94"/>
      <c r="L185" s="94"/>
      <c r="M185" s="94"/>
      <c r="N185" s="94"/>
      <c r="O185" s="94"/>
      <c r="P185" s="94"/>
      <c r="Q185" s="94"/>
      <c r="R185" s="94"/>
      <c r="S185" s="94"/>
      <c r="T185" s="94" t="s">
        <v>868</v>
      </c>
      <c r="U185" s="94" t="s">
        <v>869</v>
      </c>
      <c r="V185" s="271"/>
    </row>
    <row r="186" ht="18.95" customHeight="1" spans="1:22">
      <c r="A186" s="217"/>
      <c r="B186" s="221"/>
      <c r="C186" s="94"/>
      <c r="D186" s="94"/>
      <c r="E186" s="220"/>
      <c r="F186" s="220"/>
      <c r="G186" s="97"/>
      <c r="H186" s="94"/>
      <c r="I186" s="94"/>
      <c r="J186" s="94"/>
      <c r="K186" s="94"/>
      <c r="L186" s="94"/>
      <c r="M186" s="94" t="s">
        <v>574</v>
      </c>
      <c r="N186" s="94" t="s">
        <v>870</v>
      </c>
      <c r="O186" s="94"/>
      <c r="P186" s="94"/>
      <c r="Q186" s="94"/>
      <c r="R186" s="94"/>
      <c r="S186" s="94"/>
      <c r="T186" s="94" t="s">
        <v>871</v>
      </c>
      <c r="U186" s="94" t="s">
        <v>872</v>
      </c>
      <c r="V186" s="271"/>
    </row>
    <row r="187" ht="18.95" customHeight="1" spans="1:22">
      <c r="A187" s="217"/>
      <c r="B187" s="221"/>
      <c r="C187" s="94"/>
      <c r="D187" s="94"/>
      <c r="E187" s="220"/>
      <c r="F187" s="220"/>
      <c r="G187" s="97"/>
      <c r="H187" s="94"/>
      <c r="I187" s="94"/>
      <c r="J187" s="94"/>
      <c r="K187" s="94"/>
      <c r="L187" s="94"/>
      <c r="M187" s="94"/>
      <c r="N187" s="94"/>
      <c r="O187" s="94"/>
      <c r="P187" s="94"/>
      <c r="Q187" s="94"/>
      <c r="R187" s="94"/>
      <c r="S187" s="94"/>
      <c r="T187" s="94" t="s">
        <v>873</v>
      </c>
      <c r="U187" s="94" t="s">
        <v>874</v>
      </c>
      <c r="V187" s="271"/>
    </row>
    <row r="188" ht="18.95" customHeight="1" spans="1:22">
      <c r="A188" s="217"/>
      <c r="B188" s="221"/>
      <c r="C188" s="94"/>
      <c r="D188" s="94"/>
      <c r="E188" s="220"/>
      <c r="F188" s="220"/>
      <c r="G188" s="97"/>
      <c r="H188" s="94"/>
      <c r="I188" s="94"/>
      <c r="J188" s="94"/>
      <c r="K188" s="94"/>
      <c r="L188" s="94"/>
      <c r="M188" s="94"/>
      <c r="N188" s="94"/>
      <c r="O188" s="94"/>
      <c r="P188" s="94"/>
      <c r="Q188" s="94"/>
      <c r="R188" s="94"/>
      <c r="S188" s="94"/>
      <c r="T188" s="94" t="s">
        <v>875</v>
      </c>
      <c r="U188" s="94" t="s">
        <v>876</v>
      </c>
      <c r="V188" s="271"/>
    </row>
    <row r="189" ht="18.95" customHeight="1" spans="1:22">
      <c r="A189" s="217"/>
      <c r="B189" s="221"/>
      <c r="C189" s="94"/>
      <c r="D189" s="94"/>
      <c r="E189" s="220"/>
      <c r="F189" s="220"/>
      <c r="G189" s="97"/>
      <c r="H189" s="94"/>
      <c r="I189" s="94"/>
      <c r="J189" s="94"/>
      <c r="K189" s="94"/>
      <c r="L189" s="94"/>
      <c r="M189" s="94" t="s">
        <v>574</v>
      </c>
      <c r="N189" s="94" t="s">
        <v>877</v>
      </c>
      <c r="O189" s="94"/>
      <c r="P189" s="94"/>
      <c r="Q189" s="94"/>
      <c r="R189" s="94"/>
      <c r="S189" s="94"/>
      <c r="T189" s="94" t="s">
        <v>878</v>
      </c>
      <c r="U189" s="94" t="s">
        <v>879</v>
      </c>
      <c r="V189" s="271"/>
    </row>
    <row r="190" ht="18.95" customHeight="1" spans="1:22">
      <c r="A190" s="217"/>
      <c r="B190" s="221"/>
      <c r="C190" s="94"/>
      <c r="D190" s="94"/>
      <c r="E190" s="220"/>
      <c r="F190" s="220"/>
      <c r="G190" s="97"/>
      <c r="H190" s="94"/>
      <c r="I190" s="94"/>
      <c r="J190" s="94"/>
      <c r="K190" s="94"/>
      <c r="L190" s="94"/>
      <c r="M190" s="94"/>
      <c r="N190" s="94"/>
      <c r="O190" s="94"/>
      <c r="P190" s="94"/>
      <c r="Q190" s="94"/>
      <c r="R190" s="94"/>
      <c r="S190" s="94"/>
      <c r="T190" s="94" t="s">
        <v>880</v>
      </c>
      <c r="U190" s="94"/>
      <c r="V190" s="271"/>
    </row>
    <row r="191" spans="1:25">
      <c r="A191" s="217" t="s">
        <v>881</v>
      </c>
      <c r="B191" s="221" t="s">
        <v>882</v>
      </c>
      <c r="C191" s="94" t="s">
        <v>369</v>
      </c>
      <c r="D191" s="94" t="s">
        <v>378</v>
      </c>
      <c r="E191" s="96">
        <v>1</v>
      </c>
      <c r="F191" s="96">
        <v>6</v>
      </c>
      <c r="G191" s="97" t="s">
        <v>457</v>
      </c>
      <c r="H191" s="94" t="s">
        <v>461</v>
      </c>
      <c r="I191" s="94" t="s">
        <v>382</v>
      </c>
      <c r="J191" s="94" t="s">
        <v>841</v>
      </c>
      <c r="K191" s="94" t="s">
        <v>883</v>
      </c>
      <c r="L191" s="94" t="s">
        <v>447</v>
      </c>
      <c r="M191" s="94" t="s">
        <v>574</v>
      </c>
      <c r="N191" s="94" t="s">
        <v>884</v>
      </c>
      <c r="O191" s="94"/>
      <c r="P191" s="94"/>
      <c r="Q191" s="260">
        <v>1</v>
      </c>
      <c r="R191" s="272" t="s">
        <v>885</v>
      </c>
      <c r="S191" s="94" t="s">
        <v>386</v>
      </c>
      <c r="T191" s="224" t="s">
        <v>886</v>
      </c>
      <c r="U191" s="273"/>
      <c r="V191" s="122" t="s">
        <v>887</v>
      </c>
      <c r="W191" s="274"/>
      <c r="X191" s="275" t="s">
        <v>884</v>
      </c>
      <c r="Y191" s="281"/>
    </row>
    <row r="192" ht="18.95" customHeight="1" spans="1:25">
      <c r="A192" s="217"/>
      <c r="B192" s="221"/>
      <c r="C192" s="94"/>
      <c r="D192" s="94"/>
      <c r="E192" s="95"/>
      <c r="F192" s="95"/>
      <c r="G192" s="97"/>
      <c r="H192" s="94"/>
      <c r="I192" s="94"/>
      <c r="J192" s="94"/>
      <c r="K192" s="94"/>
      <c r="L192" s="94"/>
      <c r="M192" s="94" t="s">
        <v>574</v>
      </c>
      <c r="N192" s="94" t="s">
        <v>888</v>
      </c>
      <c r="O192" s="94"/>
      <c r="P192" s="94"/>
      <c r="Q192" s="260"/>
      <c r="R192" s="272"/>
      <c r="S192" s="94"/>
      <c r="T192" s="224" t="s">
        <v>889</v>
      </c>
      <c r="U192" s="273"/>
      <c r="V192" s="122"/>
      <c r="W192" s="274" t="s">
        <v>883</v>
      </c>
      <c r="X192" s="276" t="s">
        <v>888</v>
      </c>
      <c r="Y192" s="281" t="s">
        <v>885</v>
      </c>
    </row>
    <row r="193" ht="18.95" customHeight="1" spans="1:25">
      <c r="A193" s="217"/>
      <c r="B193" s="221"/>
      <c r="C193" s="94"/>
      <c r="D193" s="94"/>
      <c r="E193" s="95"/>
      <c r="F193" s="95"/>
      <c r="G193" s="97"/>
      <c r="H193" s="94"/>
      <c r="I193" s="94"/>
      <c r="J193" s="94"/>
      <c r="K193" s="94"/>
      <c r="L193" s="94"/>
      <c r="M193" s="94" t="s">
        <v>574</v>
      </c>
      <c r="N193" s="94" t="s">
        <v>890</v>
      </c>
      <c r="O193" s="94"/>
      <c r="P193" s="94"/>
      <c r="Q193" s="260"/>
      <c r="R193" s="272"/>
      <c r="S193" s="94"/>
      <c r="T193" s="287"/>
      <c r="U193" s="272"/>
      <c r="V193" s="122"/>
      <c r="W193" s="274"/>
      <c r="X193" s="276" t="s">
        <v>890</v>
      </c>
      <c r="Y193" s="281"/>
    </row>
    <row r="194" ht="18.95" customHeight="1" spans="1:22">
      <c r="A194" s="217"/>
      <c r="B194" s="282" t="s">
        <v>891</v>
      </c>
      <c r="C194" s="260" t="s">
        <v>446</v>
      </c>
      <c r="D194" s="260" t="s">
        <v>379</v>
      </c>
      <c r="E194" s="242"/>
      <c r="F194" s="242">
        <v>1</v>
      </c>
      <c r="G194" s="283">
        <v>1</v>
      </c>
      <c r="H194" s="260">
        <v>1</v>
      </c>
      <c r="I194" s="260">
        <v>1</v>
      </c>
      <c r="J194" s="260" t="s">
        <v>482</v>
      </c>
      <c r="K194" s="260" t="s">
        <v>892</v>
      </c>
      <c r="L194" s="260">
        <v>1</v>
      </c>
      <c r="M194" s="260" t="s">
        <v>484</v>
      </c>
      <c r="N194" s="260" t="s">
        <v>893</v>
      </c>
      <c r="O194" s="260"/>
      <c r="P194" s="260"/>
      <c r="Q194" s="260"/>
      <c r="R194" s="260"/>
      <c r="S194" s="260"/>
      <c r="T194" s="260"/>
      <c r="U194" s="260"/>
      <c r="V194" s="288"/>
    </row>
    <row r="195" ht="18.95" customHeight="1" spans="1:22">
      <c r="A195" s="217"/>
      <c r="B195" s="282" t="s">
        <v>894</v>
      </c>
      <c r="C195" s="260" t="s">
        <v>446</v>
      </c>
      <c r="D195" s="260" t="s">
        <v>379</v>
      </c>
      <c r="E195" s="242"/>
      <c r="F195" s="242">
        <v>1</v>
      </c>
      <c r="G195" s="283">
        <v>1</v>
      </c>
      <c r="H195" s="260">
        <v>1</v>
      </c>
      <c r="I195" s="260">
        <v>1</v>
      </c>
      <c r="J195" s="260" t="s">
        <v>895</v>
      </c>
      <c r="K195" s="260" t="s">
        <v>896</v>
      </c>
      <c r="L195" s="260">
        <v>4</v>
      </c>
      <c r="M195" s="260" t="s">
        <v>897</v>
      </c>
      <c r="N195" s="260" t="s">
        <v>898</v>
      </c>
      <c r="O195" s="260"/>
      <c r="P195" s="260"/>
      <c r="Q195" s="260"/>
      <c r="R195" s="260"/>
      <c r="S195" s="260"/>
      <c r="T195" s="260"/>
      <c r="U195" s="260"/>
      <c r="V195" s="288"/>
    </row>
    <row r="196" ht="18.95" customHeight="1" spans="1:22">
      <c r="A196" s="217"/>
      <c r="B196" s="282"/>
      <c r="C196" s="260"/>
      <c r="D196" s="260"/>
      <c r="E196" s="242"/>
      <c r="F196" s="242"/>
      <c r="G196" s="283"/>
      <c r="H196" s="260"/>
      <c r="I196" s="260"/>
      <c r="J196" s="260"/>
      <c r="K196" s="260"/>
      <c r="L196" s="260"/>
      <c r="M196" s="260" t="s">
        <v>897</v>
      </c>
      <c r="N196" s="260" t="s">
        <v>899</v>
      </c>
      <c r="O196" s="260"/>
      <c r="P196" s="260"/>
      <c r="Q196" s="260"/>
      <c r="R196" s="260"/>
      <c r="S196" s="260"/>
      <c r="T196" s="260"/>
      <c r="U196" s="260"/>
      <c r="V196" s="288"/>
    </row>
    <row r="197" ht="18.95" customHeight="1" spans="1:22">
      <c r="A197" s="217"/>
      <c r="B197" s="282"/>
      <c r="C197" s="260"/>
      <c r="D197" s="260"/>
      <c r="E197" s="242"/>
      <c r="F197" s="242"/>
      <c r="G197" s="283"/>
      <c r="H197" s="260"/>
      <c r="I197" s="260"/>
      <c r="J197" s="260"/>
      <c r="K197" s="260"/>
      <c r="L197" s="260"/>
      <c r="M197" s="260" t="s">
        <v>897</v>
      </c>
      <c r="N197" s="260" t="s">
        <v>900</v>
      </c>
      <c r="O197" s="260"/>
      <c r="P197" s="260"/>
      <c r="Q197" s="260"/>
      <c r="R197" s="260"/>
      <c r="S197" s="260"/>
      <c r="T197" s="260"/>
      <c r="U197" s="260"/>
      <c r="V197" s="288"/>
    </row>
    <row r="198" ht="18.95" customHeight="1" spans="1:22">
      <c r="A198" s="217"/>
      <c r="B198" s="282"/>
      <c r="C198" s="260"/>
      <c r="D198" s="260"/>
      <c r="E198" s="242"/>
      <c r="F198" s="242"/>
      <c r="G198" s="283"/>
      <c r="H198" s="260"/>
      <c r="I198" s="260"/>
      <c r="J198" s="260"/>
      <c r="K198" s="260"/>
      <c r="L198" s="260"/>
      <c r="M198" s="260" t="s">
        <v>897</v>
      </c>
      <c r="N198" s="260" t="s">
        <v>901</v>
      </c>
      <c r="O198" s="260"/>
      <c r="P198" s="260"/>
      <c r="Q198" s="260"/>
      <c r="R198" s="260"/>
      <c r="S198" s="260"/>
      <c r="T198" s="260"/>
      <c r="U198" s="260"/>
      <c r="V198" s="288"/>
    </row>
    <row r="199" ht="18.95" customHeight="1" spans="1:22">
      <c r="A199" s="217"/>
      <c r="B199" s="282" t="s">
        <v>902</v>
      </c>
      <c r="C199" s="260" t="s">
        <v>446</v>
      </c>
      <c r="D199" s="260" t="s">
        <v>379</v>
      </c>
      <c r="E199" s="242"/>
      <c r="F199" s="242">
        <v>1</v>
      </c>
      <c r="G199" s="283">
        <v>1</v>
      </c>
      <c r="H199" s="260">
        <v>1</v>
      </c>
      <c r="I199" s="260">
        <v>1</v>
      </c>
      <c r="J199" s="260" t="s">
        <v>903</v>
      </c>
      <c r="K199" s="260" t="s">
        <v>904</v>
      </c>
      <c r="L199" s="260">
        <v>1</v>
      </c>
      <c r="M199" s="260" t="s">
        <v>905</v>
      </c>
      <c r="N199" s="260"/>
      <c r="O199" s="260"/>
      <c r="P199" s="260"/>
      <c r="Q199" s="260"/>
      <c r="R199" s="260"/>
      <c r="S199" s="260"/>
      <c r="T199" s="260"/>
      <c r="U199" s="260"/>
      <c r="V199" s="288"/>
    </row>
    <row r="200" ht="18.95" customHeight="1" spans="1:22">
      <c r="A200" s="217"/>
      <c r="B200" s="282" t="s">
        <v>906</v>
      </c>
      <c r="C200" s="260" t="s">
        <v>446</v>
      </c>
      <c r="D200" s="260" t="s">
        <v>379</v>
      </c>
      <c r="E200" s="242"/>
      <c r="F200" s="242">
        <v>1</v>
      </c>
      <c r="G200" s="283">
        <v>1</v>
      </c>
      <c r="H200" s="260">
        <v>1</v>
      </c>
      <c r="I200" s="260">
        <v>1</v>
      </c>
      <c r="J200" s="260" t="s">
        <v>448</v>
      </c>
      <c r="K200" s="260" t="s">
        <v>890</v>
      </c>
      <c r="L200" s="260">
        <v>1</v>
      </c>
      <c r="M200" s="260" t="s">
        <v>479</v>
      </c>
      <c r="N200" s="260" t="s">
        <v>907</v>
      </c>
      <c r="O200" s="260"/>
      <c r="P200" s="260"/>
      <c r="Q200" s="260"/>
      <c r="R200" s="260"/>
      <c r="S200" s="260"/>
      <c r="T200" s="260"/>
      <c r="U200" s="260"/>
      <c r="V200" s="289"/>
    </row>
    <row r="201" ht="18.95" customHeight="1" spans="1:26">
      <c r="A201" s="222">
        <v>29</v>
      </c>
      <c r="B201" s="284" t="s">
        <v>908</v>
      </c>
      <c r="C201" s="260" t="s">
        <v>369</v>
      </c>
      <c r="D201" s="260" t="s">
        <v>378</v>
      </c>
      <c r="E201" s="242">
        <v>1</v>
      </c>
      <c r="F201" s="242">
        <v>5</v>
      </c>
      <c r="G201" s="283">
        <v>6</v>
      </c>
      <c r="H201" s="260">
        <v>6</v>
      </c>
      <c r="I201" s="260">
        <v>1</v>
      </c>
      <c r="J201" s="260" t="s">
        <v>841</v>
      </c>
      <c r="K201" s="260" t="s">
        <v>909</v>
      </c>
      <c r="L201" s="260">
        <v>3</v>
      </c>
      <c r="M201" s="260" t="s">
        <v>574</v>
      </c>
      <c r="N201" s="260" t="s">
        <v>910</v>
      </c>
      <c r="O201" s="260"/>
      <c r="P201" s="260"/>
      <c r="Q201" s="260">
        <v>1</v>
      </c>
      <c r="R201" s="260" t="s">
        <v>911</v>
      </c>
      <c r="S201" s="260">
        <v>1</v>
      </c>
      <c r="T201" s="260" t="s">
        <v>553</v>
      </c>
      <c r="U201" s="260" t="s">
        <v>912</v>
      </c>
      <c r="V201" s="289"/>
      <c r="W201" s="249"/>
      <c r="X201" s="290" t="s">
        <v>726</v>
      </c>
      <c r="Y201" s="300"/>
      <c r="Z201" s="301"/>
    </row>
    <row r="202" ht="18.95" customHeight="1" spans="1:26">
      <c r="A202" s="222"/>
      <c r="B202" s="284"/>
      <c r="C202" s="260"/>
      <c r="D202" s="260"/>
      <c r="E202" s="242"/>
      <c r="F202" s="242"/>
      <c r="G202" s="283"/>
      <c r="H202" s="260"/>
      <c r="I202" s="260"/>
      <c r="J202" s="260"/>
      <c r="K202" s="260"/>
      <c r="L202" s="260"/>
      <c r="M202" s="260" t="s">
        <v>574</v>
      </c>
      <c r="N202" s="260" t="s">
        <v>913</v>
      </c>
      <c r="O202" s="260"/>
      <c r="P202" s="260"/>
      <c r="Q202" s="260"/>
      <c r="R202" s="260"/>
      <c r="S202" s="260"/>
      <c r="T202" s="260"/>
      <c r="U202" s="260"/>
      <c r="V202" s="289"/>
      <c r="W202" s="249" t="s">
        <v>725</v>
      </c>
      <c r="X202" s="290" t="s">
        <v>914</v>
      </c>
      <c r="Y202" s="291" t="s">
        <v>911</v>
      </c>
      <c r="Z202" s="302" t="s">
        <v>912</v>
      </c>
    </row>
    <row r="203" ht="18.95" customHeight="1" spans="1:26">
      <c r="A203" s="222"/>
      <c r="B203" s="284"/>
      <c r="C203" s="260"/>
      <c r="D203" s="260"/>
      <c r="E203" s="242"/>
      <c r="F203" s="242"/>
      <c r="G203" s="283"/>
      <c r="H203" s="260"/>
      <c r="I203" s="260"/>
      <c r="J203" s="260"/>
      <c r="K203" s="260"/>
      <c r="L203" s="260"/>
      <c r="M203" s="260" t="s">
        <v>574</v>
      </c>
      <c r="N203" s="260" t="s">
        <v>914</v>
      </c>
      <c r="O203" s="260"/>
      <c r="P203" s="260"/>
      <c r="Q203" s="260"/>
      <c r="R203" s="260"/>
      <c r="S203" s="260"/>
      <c r="T203" s="260"/>
      <c r="U203" s="260"/>
      <c r="V203" s="289"/>
      <c r="W203" s="249"/>
      <c r="X203" s="290" t="s">
        <v>910</v>
      </c>
      <c r="Y203" s="300"/>
      <c r="Z203" s="301"/>
    </row>
    <row r="204" ht="21" customHeight="1" spans="1:22">
      <c r="A204" s="222">
        <v>29</v>
      </c>
      <c r="B204" s="282" t="s">
        <v>915</v>
      </c>
      <c r="C204" s="260" t="s">
        <v>446</v>
      </c>
      <c r="D204" s="260" t="s">
        <v>379</v>
      </c>
      <c r="E204" s="242"/>
      <c r="F204" s="242">
        <v>1</v>
      </c>
      <c r="G204" s="283">
        <v>1</v>
      </c>
      <c r="H204" s="260">
        <v>1</v>
      </c>
      <c r="I204" s="260">
        <v>1</v>
      </c>
      <c r="J204" s="260" t="s">
        <v>810</v>
      </c>
      <c r="K204" s="260" t="s">
        <v>916</v>
      </c>
      <c r="L204" s="260">
        <v>2</v>
      </c>
      <c r="M204" s="260" t="s">
        <v>917</v>
      </c>
      <c r="N204" s="260" t="s">
        <v>918</v>
      </c>
      <c r="O204" s="260"/>
      <c r="P204" s="260"/>
      <c r="Q204" s="260"/>
      <c r="R204" s="260"/>
      <c r="S204" s="260"/>
      <c r="T204" s="260"/>
      <c r="U204" s="260"/>
      <c r="V204" s="289"/>
    </row>
    <row r="205" ht="21" customHeight="1" spans="1:22">
      <c r="A205" s="222"/>
      <c r="B205" s="285"/>
      <c r="C205" s="260"/>
      <c r="D205" s="260"/>
      <c r="E205" s="242"/>
      <c r="F205" s="242"/>
      <c r="G205" s="283"/>
      <c r="H205" s="260"/>
      <c r="I205" s="260"/>
      <c r="J205" s="260"/>
      <c r="K205" s="260"/>
      <c r="L205" s="260"/>
      <c r="M205" s="260" t="s">
        <v>917</v>
      </c>
      <c r="N205" s="260" t="s">
        <v>919</v>
      </c>
      <c r="O205" s="260"/>
      <c r="P205" s="260"/>
      <c r="Q205" s="260"/>
      <c r="R205" s="260"/>
      <c r="S205" s="260"/>
      <c r="T205" s="260"/>
      <c r="U205" s="260"/>
      <c r="V205" s="289"/>
    </row>
    <row r="206" ht="21" customHeight="1" spans="1:25">
      <c r="A206" s="222">
        <v>30</v>
      </c>
      <c r="B206" s="284" t="s">
        <v>920</v>
      </c>
      <c r="C206" s="260" t="s">
        <v>369</v>
      </c>
      <c r="D206" s="260" t="s">
        <v>378</v>
      </c>
      <c r="E206" s="242">
        <v>1</v>
      </c>
      <c r="F206" s="242">
        <v>5</v>
      </c>
      <c r="G206" s="283">
        <v>6</v>
      </c>
      <c r="H206" s="260">
        <v>5</v>
      </c>
      <c r="I206" s="260">
        <v>1</v>
      </c>
      <c r="J206" s="260" t="s">
        <v>841</v>
      </c>
      <c r="K206" s="260" t="s">
        <v>884</v>
      </c>
      <c r="L206" s="260">
        <v>4</v>
      </c>
      <c r="M206" s="260" t="s">
        <v>574</v>
      </c>
      <c r="N206" s="286" t="s">
        <v>921</v>
      </c>
      <c r="O206" s="286"/>
      <c r="P206" s="286"/>
      <c r="Q206" s="286">
        <v>1</v>
      </c>
      <c r="R206" s="286" t="s">
        <v>922</v>
      </c>
      <c r="S206" s="260"/>
      <c r="T206" s="260"/>
      <c r="U206" s="260"/>
      <c r="V206" s="289"/>
      <c r="W206" s="241"/>
      <c r="X206" s="291" t="s">
        <v>921</v>
      </c>
      <c r="Y206" s="233"/>
    </row>
    <row r="207" ht="21" customHeight="1" spans="1:25">
      <c r="A207" s="222"/>
      <c r="B207" s="284"/>
      <c r="C207" s="260"/>
      <c r="D207" s="260"/>
      <c r="E207" s="242"/>
      <c r="F207" s="242"/>
      <c r="G207" s="283"/>
      <c r="H207" s="260"/>
      <c r="I207" s="260"/>
      <c r="J207" s="260"/>
      <c r="K207" s="260"/>
      <c r="L207" s="260"/>
      <c r="M207" s="260" t="s">
        <v>574</v>
      </c>
      <c r="N207" s="286" t="s">
        <v>923</v>
      </c>
      <c r="O207" s="286"/>
      <c r="P207" s="286"/>
      <c r="Q207" s="286"/>
      <c r="R207" s="286"/>
      <c r="S207" s="260"/>
      <c r="T207" s="260"/>
      <c r="U207" s="260"/>
      <c r="V207" s="289"/>
      <c r="W207" s="280" t="s">
        <v>884</v>
      </c>
      <c r="X207" s="291" t="s">
        <v>923</v>
      </c>
      <c r="Y207" s="227" t="s">
        <v>922</v>
      </c>
    </row>
    <row r="208" ht="21" customHeight="1" spans="1:25">
      <c r="A208" s="222"/>
      <c r="B208" s="284"/>
      <c r="C208" s="260"/>
      <c r="D208" s="260"/>
      <c r="E208" s="242"/>
      <c r="F208" s="242"/>
      <c r="G208" s="283"/>
      <c r="H208" s="260"/>
      <c r="I208" s="260"/>
      <c r="J208" s="260"/>
      <c r="K208" s="260"/>
      <c r="L208" s="260"/>
      <c r="M208" s="260" t="s">
        <v>574</v>
      </c>
      <c r="N208" s="286" t="s">
        <v>924</v>
      </c>
      <c r="O208" s="286"/>
      <c r="P208" s="286"/>
      <c r="Q208" s="286"/>
      <c r="R208" s="286"/>
      <c r="S208" s="260"/>
      <c r="T208" s="260"/>
      <c r="U208" s="260"/>
      <c r="V208" s="289"/>
      <c r="W208" s="241"/>
      <c r="X208" s="291" t="s">
        <v>924</v>
      </c>
      <c r="Y208" s="233"/>
    </row>
    <row r="209" ht="21" customHeight="1" spans="1:25">
      <c r="A209" s="222"/>
      <c r="B209" s="284"/>
      <c r="C209" s="260"/>
      <c r="D209" s="260"/>
      <c r="E209" s="242"/>
      <c r="F209" s="242"/>
      <c r="G209" s="283"/>
      <c r="H209" s="260"/>
      <c r="I209" s="260"/>
      <c r="J209" s="260"/>
      <c r="K209" s="260"/>
      <c r="L209" s="260"/>
      <c r="M209" s="260" t="s">
        <v>574</v>
      </c>
      <c r="N209" s="286" t="s">
        <v>925</v>
      </c>
      <c r="O209" s="286"/>
      <c r="P209" s="286"/>
      <c r="Q209" s="286"/>
      <c r="R209" s="286"/>
      <c r="S209" s="260"/>
      <c r="T209" s="260"/>
      <c r="U209" s="260"/>
      <c r="V209" s="289"/>
      <c r="W209" s="241"/>
      <c r="X209" s="291" t="s">
        <v>925</v>
      </c>
      <c r="Y209" s="233"/>
    </row>
    <row r="210" ht="21" customHeight="1" spans="1:22">
      <c r="A210" s="222"/>
      <c r="B210" s="282" t="s">
        <v>926</v>
      </c>
      <c r="C210" s="260" t="s">
        <v>446</v>
      </c>
      <c r="D210" s="260" t="s">
        <v>379</v>
      </c>
      <c r="E210" s="242"/>
      <c r="F210" s="242">
        <v>1</v>
      </c>
      <c r="G210" s="283">
        <v>1</v>
      </c>
      <c r="H210" s="260">
        <v>1</v>
      </c>
      <c r="I210" s="260">
        <v>1</v>
      </c>
      <c r="J210" s="260" t="s">
        <v>841</v>
      </c>
      <c r="K210" s="286"/>
      <c r="L210" s="286">
        <v>2</v>
      </c>
      <c r="M210" s="286" t="s">
        <v>927</v>
      </c>
      <c r="N210" s="286" t="s">
        <v>928</v>
      </c>
      <c r="O210" s="260"/>
      <c r="P210" s="260"/>
      <c r="Q210" s="260"/>
      <c r="R210" s="260"/>
      <c r="S210" s="260"/>
      <c r="T210" s="260"/>
      <c r="U210" s="260"/>
      <c r="V210" s="289"/>
    </row>
    <row r="211" ht="21" customHeight="1" spans="1:22">
      <c r="A211" s="222"/>
      <c r="B211" s="285"/>
      <c r="C211" s="260"/>
      <c r="D211" s="260"/>
      <c r="E211" s="242"/>
      <c r="F211" s="242"/>
      <c r="G211" s="283"/>
      <c r="H211" s="260"/>
      <c r="I211" s="260"/>
      <c r="J211" s="260"/>
      <c r="K211" s="286"/>
      <c r="L211" s="286"/>
      <c r="M211" s="286" t="s">
        <v>927</v>
      </c>
      <c r="N211" s="286"/>
      <c r="O211" s="260"/>
      <c r="P211" s="260"/>
      <c r="Q211" s="260"/>
      <c r="R211" s="260"/>
      <c r="S211" s="260"/>
      <c r="T211" s="260"/>
      <c r="U211" s="260"/>
      <c r="V211" s="289"/>
    </row>
    <row r="212" ht="21" customHeight="1" spans="1:22">
      <c r="A212" s="222">
        <v>31</v>
      </c>
      <c r="B212" s="284" t="s">
        <v>929</v>
      </c>
      <c r="C212" s="260" t="s">
        <v>369</v>
      </c>
      <c r="D212" s="260" t="s">
        <v>378</v>
      </c>
      <c r="E212" s="242">
        <v>1</v>
      </c>
      <c r="F212" s="242">
        <v>8</v>
      </c>
      <c r="G212" s="283">
        <v>9</v>
      </c>
      <c r="H212" s="260">
        <v>7</v>
      </c>
      <c r="I212" s="260">
        <v>1</v>
      </c>
      <c r="J212" s="260" t="s">
        <v>841</v>
      </c>
      <c r="K212" s="286"/>
      <c r="L212" s="260">
        <v>4</v>
      </c>
      <c r="M212" s="260" t="s">
        <v>574</v>
      </c>
      <c r="N212" s="286" t="s">
        <v>930</v>
      </c>
      <c r="O212" s="260"/>
      <c r="P212" s="260"/>
      <c r="Q212" s="260">
        <v>1</v>
      </c>
      <c r="R212" s="260" t="s">
        <v>931</v>
      </c>
      <c r="S212" s="260">
        <v>3</v>
      </c>
      <c r="T212" s="260" t="s">
        <v>932</v>
      </c>
      <c r="U212" s="286" t="s">
        <v>933</v>
      </c>
      <c r="V212" s="289" t="s">
        <v>934</v>
      </c>
    </row>
    <row r="213" ht="21" customHeight="1" spans="1:22">
      <c r="A213" s="222"/>
      <c r="B213" s="284"/>
      <c r="C213" s="260"/>
      <c r="D213" s="260"/>
      <c r="E213" s="242"/>
      <c r="F213" s="242"/>
      <c r="G213" s="283"/>
      <c r="H213" s="260"/>
      <c r="I213" s="260"/>
      <c r="J213" s="260"/>
      <c r="K213" s="286"/>
      <c r="L213" s="260"/>
      <c r="M213" s="260" t="s">
        <v>574</v>
      </c>
      <c r="N213" s="286" t="s">
        <v>935</v>
      </c>
      <c r="O213" s="260"/>
      <c r="P213" s="260"/>
      <c r="Q213" s="260"/>
      <c r="R213" s="260"/>
      <c r="S213" s="260"/>
      <c r="T213" s="260" t="s">
        <v>936</v>
      </c>
      <c r="U213" s="286" t="s">
        <v>937</v>
      </c>
      <c r="V213" s="289"/>
    </row>
    <row r="214" ht="21" customHeight="1" spans="1:22">
      <c r="A214" s="222"/>
      <c r="B214" s="284"/>
      <c r="C214" s="260"/>
      <c r="D214" s="260"/>
      <c r="E214" s="242"/>
      <c r="F214" s="242"/>
      <c r="G214" s="283"/>
      <c r="H214" s="260"/>
      <c r="I214" s="260"/>
      <c r="J214" s="260"/>
      <c r="K214" s="286"/>
      <c r="L214" s="260"/>
      <c r="M214" s="260" t="s">
        <v>574</v>
      </c>
      <c r="N214" s="286" t="s">
        <v>938</v>
      </c>
      <c r="O214" s="260"/>
      <c r="P214" s="260"/>
      <c r="Q214" s="260"/>
      <c r="R214" s="260"/>
      <c r="S214" s="260"/>
      <c r="T214" s="273" t="s">
        <v>939</v>
      </c>
      <c r="U214" s="273"/>
      <c r="V214" s="289"/>
    </row>
    <row r="215" ht="21" customHeight="1" spans="1:22">
      <c r="A215" s="222"/>
      <c r="B215" s="284"/>
      <c r="C215" s="260"/>
      <c r="D215" s="260"/>
      <c r="E215" s="242"/>
      <c r="F215" s="242"/>
      <c r="G215" s="283"/>
      <c r="H215" s="260"/>
      <c r="I215" s="260"/>
      <c r="J215" s="260"/>
      <c r="K215" s="286"/>
      <c r="L215" s="260"/>
      <c r="M215" s="260" t="s">
        <v>574</v>
      </c>
      <c r="N215" s="286" t="s">
        <v>940</v>
      </c>
      <c r="O215" s="260"/>
      <c r="P215" s="260"/>
      <c r="Q215" s="260"/>
      <c r="R215" s="260"/>
      <c r="S215" s="260"/>
      <c r="T215" s="292"/>
      <c r="U215" s="260"/>
      <c r="V215" s="289"/>
    </row>
    <row r="216" ht="21" customHeight="1" spans="1:22">
      <c r="A216" s="222"/>
      <c r="B216" s="282" t="s">
        <v>941</v>
      </c>
      <c r="C216" s="260" t="s">
        <v>446</v>
      </c>
      <c r="D216" s="260" t="s">
        <v>379</v>
      </c>
      <c r="E216" s="242"/>
      <c r="F216" s="242">
        <v>1</v>
      </c>
      <c r="G216" s="283">
        <v>1</v>
      </c>
      <c r="H216" s="260">
        <v>1</v>
      </c>
      <c r="I216" s="260">
        <v>1</v>
      </c>
      <c r="J216" s="260" t="s">
        <v>448</v>
      </c>
      <c r="K216" s="286" t="s">
        <v>942</v>
      </c>
      <c r="L216" s="260"/>
      <c r="M216" s="260"/>
      <c r="N216" s="286"/>
      <c r="O216" s="260"/>
      <c r="P216" s="260"/>
      <c r="Q216" s="260"/>
      <c r="R216" s="260"/>
      <c r="S216" s="260"/>
      <c r="T216" s="260"/>
      <c r="U216" s="260"/>
      <c r="V216" s="289"/>
    </row>
    <row r="217" ht="21" customHeight="1" spans="1:22">
      <c r="A217" s="222"/>
      <c r="B217" s="282" t="s">
        <v>943</v>
      </c>
      <c r="C217" s="260" t="s">
        <v>446</v>
      </c>
      <c r="D217" s="260" t="s">
        <v>379</v>
      </c>
      <c r="E217" s="242"/>
      <c r="F217" s="242">
        <v>1</v>
      </c>
      <c r="G217" s="283">
        <v>1</v>
      </c>
      <c r="H217" s="260">
        <v>1</v>
      </c>
      <c r="I217" s="260">
        <v>1</v>
      </c>
      <c r="J217" s="260" t="s">
        <v>841</v>
      </c>
      <c r="K217" s="286" t="s">
        <v>944</v>
      </c>
      <c r="L217" s="260">
        <v>2</v>
      </c>
      <c r="M217" s="260" t="s">
        <v>927</v>
      </c>
      <c r="N217" s="286" t="s">
        <v>945</v>
      </c>
      <c r="O217" s="260"/>
      <c r="P217" s="260"/>
      <c r="Q217" s="260"/>
      <c r="R217" s="260"/>
      <c r="S217" s="260"/>
      <c r="T217" s="260"/>
      <c r="U217" s="260"/>
      <c r="V217" s="289"/>
    </row>
    <row r="218" ht="21" customHeight="1" spans="1:22">
      <c r="A218" s="222"/>
      <c r="B218" s="285"/>
      <c r="C218" s="260"/>
      <c r="D218" s="260"/>
      <c r="E218" s="242"/>
      <c r="F218" s="242"/>
      <c r="G218" s="283"/>
      <c r="H218" s="260"/>
      <c r="I218" s="260"/>
      <c r="J218" s="260"/>
      <c r="K218" s="286"/>
      <c r="L218" s="260"/>
      <c r="M218" s="260" t="s">
        <v>927</v>
      </c>
      <c r="N218" s="286" t="s">
        <v>946</v>
      </c>
      <c r="O218" s="260"/>
      <c r="P218" s="260"/>
      <c r="Q218" s="260"/>
      <c r="R218" s="260"/>
      <c r="S218" s="260"/>
      <c r="T218" s="260"/>
      <c r="U218" s="260"/>
      <c r="V218" s="289"/>
    </row>
    <row r="219" ht="21" customHeight="1" spans="1:22">
      <c r="A219" s="222"/>
      <c r="B219" s="282" t="s">
        <v>947</v>
      </c>
      <c r="C219" s="260" t="s">
        <v>446</v>
      </c>
      <c r="D219" s="260" t="s">
        <v>379</v>
      </c>
      <c r="E219" s="242"/>
      <c r="F219" s="242">
        <v>1</v>
      </c>
      <c r="G219" s="283">
        <v>1</v>
      </c>
      <c r="H219" s="260">
        <v>1</v>
      </c>
      <c r="I219" s="260">
        <v>1</v>
      </c>
      <c r="J219" s="260" t="s">
        <v>448</v>
      </c>
      <c r="K219" s="286" t="s">
        <v>948</v>
      </c>
      <c r="L219" s="260">
        <v>2</v>
      </c>
      <c r="M219" s="260" t="s">
        <v>479</v>
      </c>
      <c r="N219" s="286" t="s">
        <v>949</v>
      </c>
      <c r="O219" s="260"/>
      <c r="P219" s="260"/>
      <c r="Q219" s="260"/>
      <c r="R219" s="260"/>
      <c r="S219" s="260"/>
      <c r="T219" s="260"/>
      <c r="U219" s="260"/>
      <c r="V219" s="289"/>
    </row>
    <row r="220" ht="21" customHeight="1" spans="1:22">
      <c r="A220" s="222"/>
      <c r="B220" s="285"/>
      <c r="C220" s="260"/>
      <c r="D220" s="260"/>
      <c r="E220" s="242"/>
      <c r="F220" s="242"/>
      <c r="G220" s="283"/>
      <c r="H220" s="260"/>
      <c r="I220" s="260"/>
      <c r="J220" s="260"/>
      <c r="K220" s="286"/>
      <c r="L220" s="260"/>
      <c r="M220" s="260" t="s">
        <v>479</v>
      </c>
      <c r="N220" s="286"/>
      <c r="O220" s="260"/>
      <c r="P220" s="260"/>
      <c r="Q220" s="260"/>
      <c r="R220" s="260"/>
      <c r="S220" s="260"/>
      <c r="T220" s="260"/>
      <c r="U220" s="260"/>
      <c r="V220" s="289"/>
    </row>
    <row r="221" ht="21" customHeight="1" spans="1:22">
      <c r="A221" s="222"/>
      <c r="B221" s="282" t="s">
        <v>950</v>
      </c>
      <c r="C221" s="260" t="s">
        <v>446</v>
      </c>
      <c r="D221" s="260" t="s">
        <v>379</v>
      </c>
      <c r="E221" s="242"/>
      <c r="F221" s="242">
        <v>1</v>
      </c>
      <c r="G221" s="283">
        <v>1</v>
      </c>
      <c r="H221" s="260">
        <v>1</v>
      </c>
      <c r="I221" s="260">
        <v>1</v>
      </c>
      <c r="J221" s="260" t="s">
        <v>810</v>
      </c>
      <c r="K221" s="286" t="s">
        <v>951</v>
      </c>
      <c r="L221" s="260">
        <v>4</v>
      </c>
      <c r="M221" s="260" t="s">
        <v>917</v>
      </c>
      <c r="N221" s="286" t="s">
        <v>952</v>
      </c>
      <c r="O221" s="260"/>
      <c r="P221" s="260"/>
      <c r="Q221" s="260"/>
      <c r="R221" s="260"/>
      <c r="S221" s="260"/>
      <c r="T221" s="273" t="s">
        <v>507</v>
      </c>
      <c r="U221" s="273" t="s">
        <v>953</v>
      </c>
      <c r="V221" s="289"/>
    </row>
    <row r="222" ht="21" customHeight="1" spans="1:22">
      <c r="A222" s="222"/>
      <c r="B222" s="285"/>
      <c r="C222" s="260"/>
      <c r="D222" s="260"/>
      <c r="E222" s="242"/>
      <c r="F222" s="242"/>
      <c r="G222" s="283"/>
      <c r="H222" s="260"/>
      <c r="I222" s="260"/>
      <c r="J222" s="260"/>
      <c r="K222" s="286"/>
      <c r="L222" s="260"/>
      <c r="M222" s="260" t="s">
        <v>917</v>
      </c>
      <c r="N222" s="286" t="s">
        <v>954</v>
      </c>
      <c r="O222" s="260"/>
      <c r="P222" s="260"/>
      <c r="Q222" s="260"/>
      <c r="R222" s="260"/>
      <c r="S222" s="260"/>
      <c r="T222" s="273"/>
      <c r="U222" s="273"/>
      <c r="V222" s="289"/>
    </row>
    <row r="223" ht="21" customHeight="1" spans="1:22">
      <c r="A223" s="222"/>
      <c r="B223" s="285"/>
      <c r="C223" s="260"/>
      <c r="D223" s="260"/>
      <c r="E223" s="242"/>
      <c r="F223" s="242"/>
      <c r="G223" s="283"/>
      <c r="H223" s="260"/>
      <c r="I223" s="260"/>
      <c r="J223" s="260"/>
      <c r="K223" s="286"/>
      <c r="L223" s="260"/>
      <c r="M223" s="260" t="s">
        <v>917</v>
      </c>
      <c r="N223" s="286"/>
      <c r="O223" s="260"/>
      <c r="P223" s="260"/>
      <c r="Q223" s="260"/>
      <c r="R223" s="260"/>
      <c r="S223" s="260"/>
      <c r="T223" s="273"/>
      <c r="U223" s="273"/>
      <c r="V223" s="289"/>
    </row>
    <row r="224" ht="21" customHeight="1" spans="1:22">
      <c r="A224" s="222"/>
      <c r="B224" s="285"/>
      <c r="C224" s="260"/>
      <c r="D224" s="260"/>
      <c r="E224" s="242"/>
      <c r="F224" s="242"/>
      <c r="G224" s="283"/>
      <c r="H224" s="260"/>
      <c r="I224" s="260"/>
      <c r="J224" s="260"/>
      <c r="K224" s="286"/>
      <c r="L224" s="260"/>
      <c r="M224" s="260" t="s">
        <v>917</v>
      </c>
      <c r="N224" s="286"/>
      <c r="O224" s="260"/>
      <c r="P224" s="260"/>
      <c r="Q224" s="260"/>
      <c r="R224" s="260"/>
      <c r="S224" s="260"/>
      <c r="T224" s="273"/>
      <c r="U224" s="273"/>
      <c r="V224" s="289"/>
    </row>
    <row r="225" ht="21" customHeight="1" spans="1:22">
      <c r="A225" s="222"/>
      <c r="B225" s="282" t="s">
        <v>955</v>
      </c>
      <c r="C225" s="260" t="s">
        <v>446</v>
      </c>
      <c r="D225" s="260" t="s">
        <v>379</v>
      </c>
      <c r="E225" s="242"/>
      <c r="F225" s="242">
        <v>1</v>
      </c>
      <c r="G225" s="283">
        <v>1</v>
      </c>
      <c r="H225" s="260">
        <v>1</v>
      </c>
      <c r="I225" s="260">
        <v>1</v>
      </c>
      <c r="J225" s="260" t="s">
        <v>841</v>
      </c>
      <c r="K225" s="286" t="s">
        <v>956</v>
      </c>
      <c r="L225" s="260">
        <v>2</v>
      </c>
      <c r="M225" s="260" t="s">
        <v>927</v>
      </c>
      <c r="N225" s="286" t="s">
        <v>957</v>
      </c>
      <c r="O225" s="260"/>
      <c r="P225" s="260"/>
      <c r="Q225" s="260"/>
      <c r="R225" s="260"/>
      <c r="S225" s="260"/>
      <c r="T225" s="260"/>
      <c r="U225" s="260"/>
      <c r="V225" s="289"/>
    </row>
    <row r="226" ht="21" customHeight="1" spans="1:22">
      <c r="A226" s="222"/>
      <c r="B226" s="285"/>
      <c r="C226" s="260"/>
      <c r="D226" s="260"/>
      <c r="E226" s="242"/>
      <c r="F226" s="242"/>
      <c r="G226" s="283"/>
      <c r="H226" s="260"/>
      <c r="I226" s="260"/>
      <c r="J226" s="260"/>
      <c r="K226" s="286"/>
      <c r="L226" s="260"/>
      <c r="M226" s="260" t="s">
        <v>927</v>
      </c>
      <c r="N226" s="286"/>
      <c r="O226" s="260"/>
      <c r="P226" s="260"/>
      <c r="Q226" s="260"/>
      <c r="R226" s="260"/>
      <c r="S226" s="260"/>
      <c r="T226" s="260"/>
      <c r="U226" s="260"/>
      <c r="V226" s="289"/>
    </row>
    <row r="227" ht="21" customHeight="1" spans="1:22">
      <c r="A227" s="222"/>
      <c r="B227" s="282" t="s">
        <v>958</v>
      </c>
      <c r="C227" s="260" t="s">
        <v>446</v>
      </c>
      <c r="D227" s="260" t="s">
        <v>379</v>
      </c>
      <c r="E227" s="242"/>
      <c r="F227" s="242">
        <v>1</v>
      </c>
      <c r="G227" s="283">
        <v>1</v>
      </c>
      <c r="H227" s="260">
        <v>1</v>
      </c>
      <c r="I227" s="260">
        <v>1</v>
      </c>
      <c r="J227" s="260" t="s">
        <v>841</v>
      </c>
      <c r="K227" s="286" t="s">
        <v>959</v>
      </c>
      <c r="L227" s="260">
        <v>2</v>
      </c>
      <c r="M227" s="260" t="s">
        <v>927</v>
      </c>
      <c r="N227" s="286" t="s">
        <v>960</v>
      </c>
      <c r="O227" s="260"/>
      <c r="P227" s="260"/>
      <c r="Q227" s="260"/>
      <c r="R227" s="260"/>
      <c r="S227" s="260"/>
      <c r="T227" s="260"/>
      <c r="U227" s="260"/>
      <c r="V227" s="289"/>
    </row>
    <row r="228" ht="21" customHeight="1" spans="1:22">
      <c r="A228" s="222"/>
      <c r="B228" s="285"/>
      <c r="C228" s="260"/>
      <c r="D228" s="260"/>
      <c r="E228" s="242"/>
      <c r="F228" s="242"/>
      <c r="G228" s="283"/>
      <c r="H228" s="260"/>
      <c r="I228" s="260"/>
      <c r="J228" s="260"/>
      <c r="K228" s="286"/>
      <c r="L228" s="260"/>
      <c r="M228" s="260" t="s">
        <v>927</v>
      </c>
      <c r="N228" s="286" t="s">
        <v>961</v>
      </c>
      <c r="O228" s="260"/>
      <c r="P228" s="260"/>
      <c r="Q228" s="260"/>
      <c r="R228" s="260"/>
      <c r="S228" s="260"/>
      <c r="T228" s="260"/>
      <c r="U228" s="260"/>
      <c r="V228" s="289"/>
    </row>
    <row r="229" ht="21" customHeight="1" spans="1:22">
      <c r="A229" s="222"/>
      <c r="B229" s="282" t="s">
        <v>962</v>
      </c>
      <c r="C229" s="260" t="s">
        <v>446</v>
      </c>
      <c r="D229" s="260" t="s">
        <v>379</v>
      </c>
      <c r="E229" s="242"/>
      <c r="F229" s="242">
        <v>1</v>
      </c>
      <c r="G229" s="283">
        <v>1</v>
      </c>
      <c r="H229" s="260">
        <v>1</v>
      </c>
      <c r="I229" s="260">
        <v>1</v>
      </c>
      <c r="J229" s="260" t="s">
        <v>841</v>
      </c>
      <c r="K229" s="286" t="s">
        <v>963</v>
      </c>
      <c r="L229" s="260">
        <v>3</v>
      </c>
      <c r="M229" s="260" t="s">
        <v>927</v>
      </c>
      <c r="N229" s="286" t="s">
        <v>964</v>
      </c>
      <c r="O229" s="260"/>
      <c r="P229" s="260"/>
      <c r="Q229" s="260"/>
      <c r="R229" s="260"/>
      <c r="S229" s="260"/>
      <c r="T229" s="260"/>
      <c r="U229" s="260"/>
      <c r="V229" s="289"/>
    </row>
    <row r="230" ht="21" customHeight="1" spans="1:22">
      <c r="A230" s="222"/>
      <c r="B230" s="285"/>
      <c r="C230" s="260"/>
      <c r="D230" s="260"/>
      <c r="E230" s="242"/>
      <c r="F230" s="242"/>
      <c r="G230" s="283"/>
      <c r="H230" s="260"/>
      <c r="I230" s="260"/>
      <c r="J230" s="260"/>
      <c r="K230" s="286"/>
      <c r="L230" s="260"/>
      <c r="M230" s="260" t="s">
        <v>927</v>
      </c>
      <c r="N230" s="286" t="s">
        <v>965</v>
      </c>
      <c r="O230" s="260"/>
      <c r="P230" s="260"/>
      <c r="Q230" s="260"/>
      <c r="R230" s="260"/>
      <c r="S230" s="260"/>
      <c r="T230" s="260"/>
      <c r="U230" s="260"/>
      <c r="V230" s="289"/>
    </row>
    <row r="231" ht="21" customHeight="1" spans="1:22">
      <c r="A231" s="222"/>
      <c r="B231" s="285"/>
      <c r="C231" s="260"/>
      <c r="D231" s="260"/>
      <c r="E231" s="242"/>
      <c r="F231" s="242"/>
      <c r="G231" s="283"/>
      <c r="H231" s="260"/>
      <c r="I231" s="260"/>
      <c r="J231" s="260"/>
      <c r="K231" s="286"/>
      <c r="L231" s="260"/>
      <c r="M231" s="260" t="s">
        <v>927</v>
      </c>
      <c r="N231" s="286"/>
      <c r="O231" s="260"/>
      <c r="P231" s="260"/>
      <c r="Q231" s="260"/>
      <c r="R231" s="260"/>
      <c r="S231" s="260"/>
      <c r="T231" s="260"/>
      <c r="U231" s="260"/>
      <c r="V231" s="289"/>
    </row>
    <row r="232" ht="21" customHeight="1" spans="1:22">
      <c r="A232" s="222">
        <v>32</v>
      </c>
      <c r="B232" s="284" t="s">
        <v>966</v>
      </c>
      <c r="C232" s="260" t="s">
        <v>369</v>
      </c>
      <c r="D232" s="260" t="s">
        <v>378</v>
      </c>
      <c r="E232" s="242">
        <v>1</v>
      </c>
      <c r="F232" s="242">
        <v>6</v>
      </c>
      <c r="G232" s="283">
        <v>7</v>
      </c>
      <c r="H232" s="260">
        <v>4</v>
      </c>
      <c r="I232" s="260">
        <v>1</v>
      </c>
      <c r="J232" s="260" t="s">
        <v>841</v>
      </c>
      <c r="K232" s="260"/>
      <c r="L232" s="260">
        <v>4</v>
      </c>
      <c r="M232" s="260" t="s">
        <v>574</v>
      </c>
      <c r="N232" s="260" t="s">
        <v>967</v>
      </c>
      <c r="O232" s="260"/>
      <c r="P232" s="260"/>
      <c r="Q232" s="260">
        <v>1</v>
      </c>
      <c r="R232" s="260"/>
      <c r="S232" s="260">
        <v>1</v>
      </c>
      <c r="T232" s="260" t="s">
        <v>968</v>
      </c>
      <c r="U232" s="260" t="s">
        <v>969</v>
      </c>
      <c r="V232" s="289"/>
    </row>
    <row r="233" ht="21" customHeight="1" spans="1:22">
      <c r="A233" s="222"/>
      <c r="B233" s="284"/>
      <c r="C233" s="260"/>
      <c r="D233" s="260"/>
      <c r="E233" s="242"/>
      <c r="F233" s="242"/>
      <c r="G233" s="283"/>
      <c r="H233" s="260"/>
      <c r="I233" s="260"/>
      <c r="J233" s="260"/>
      <c r="K233" s="260"/>
      <c r="L233" s="260"/>
      <c r="M233" s="260" t="s">
        <v>574</v>
      </c>
      <c r="N233" s="260"/>
      <c r="O233" s="260"/>
      <c r="P233" s="260"/>
      <c r="Q233" s="260"/>
      <c r="R233" s="260"/>
      <c r="S233" s="260"/>
      <c r="T233" s="260"/>
      <c r="U233" s="260"/>
      <c r="V233" s="289"/>
    </row>
    <row r="234" ht="21" customHeight="1" spans="1:22">
      <c r="A234" s="222"/>
      <c r="B234" s="284"/>
      <c r="C234" s="260"/>
      <c r="D234" s="260"/>
      <c r="E234" s="242"/>
      <c r="F234" s="242"/>
      <c r="G234" s="283"/>
      <c r="H234" s="260"/>
      <c r="I234" s="260"/>
      <c r="J234" s="260"/>
      <c r="K234" s="260"/>
      <c r="L234" s="260"/>
      <c r="M234" s="260" t="s">
        <v>574</v>
      </c>
      <c r="N234" s="260" t="s">
        <v>970</v>
      </c>
      <c r="O234" s="260"/>
      <c r="P234" s="260"/>
      <c r="Q234" s="260"/>
      <c r="R234" s="260"/>
      <c r="S234" s="260"/>
      <c r="T234" s="260"/>
      <c r="U234" s="260"/>
      <c r="V234" s="289"/>
    </row>
    <row r="235" ht="21" customHeight="1" spans="1:22">
      <c r="A235" s="222"/>
      <c r="B235" s="284"/>
      <c r="C235" s="260"/>
      <c r="D235" s="260"/>
      <c r="E235" s="242"/>
      <c r="F235" s="242"/>
      <c r="G235" s="283"/>
      <c r="H235" s="260"/>
      <c r="I235" s="260"/>
      <c r="J235" s="260"/>
      <c r="K235" s="260"/>
      <c r="L235" s="260"/>
      <c r="M235" s="260" t="s">
        <v>574</v>
      </c>
      <c r="N235" s="260" t="s">
        <v>971</v>
      </c>
      <c r="O235" s="260"/>
      <c r="P235" s="260"/>
      <c r="Q235" s="260"/>
      <c r="R235" s="260"/>
      <c r="S235" s="260"/>
      <c r="T235" s="260"/>
      <c r="U235" s="260"/>
      <c r="V235" s="289"/>
    </row>
    <row r="236" ht="21" customHeight="1" spans="1:22">
      <c r="A236" s="222"/>
      <c r="B236" s="282" t="s">
        <v>972</v>
      </c>
      <c r="C236" s="260" t="s">
        <v>446</v>
      </c>
      <c r="D236" s="260" t="s">
        <v>379</v>
      </c>
      <c r="E236" s="242"/>
      <c r="F236" s="242">
        <v>1</v>
      </c>
      <c r="G236" s="283">
        <v>1</v>
      </c>
      <c r="H236" s="260">
        <v>1</v>
      </c>
      <c r="I236" s="260">
        <v>1</v>
      </c>
      <c r="J236" s="260" t="s">
        <v>448</v>
      </c>
      <c r="K236" s="260" t="s">
        <v>973</v>
      </c>
      <c r="L236" s="260">
        <v>2</v>
      </c>
      <c r="M236" s="260" t="s">
        <v>479</v>
      </c>
      <c r="N236" s="260"/>
      <c r="O236" s="260"/>
      <c r="P236" s="260"/>
      <c r="Q236" s="260"/>
      <c r="R236" s="260"/>
      <c r="S236" s="260"/>
      <c r="T236" s="260"/>
      <c r="U236" s="260"/>
      <c r="V236" s="289"/>
    </row>
    <row r="237" ht="21" customHeight="1" spans="1:22">
      <c r="A237" s="222"/>
      <c r="B237" s="285"/>
      <c r="C237" s="260"/>
      <c r="D237" s="260"/>
      <c r="E237" s="242"/>
      <c r="F237" s="242"/>
      <c r="G237" s="283"/>
      <c r="H237" s="260"/>
      <c r="I237" s="260"/>
      <c r="J237" s="260"/>
      <c r="K237" s="260"/>
      <c r="L237" s="260"/>
      <c r="M237" s="260" t="s">
        <v>479</v>
      </c>
      <c r="N237" s="260"/>
      <c r="O237" s="260"/>
      <c r="P237" s="260"/>
      <c r="Q237" s="260"/>
      <c r="R237" s="260"/>
      <c r="S237" s="260"/>
      <c r="T237" s="260"/>
      <c r="U237" s="260"/>
      <c r="V237" s="289"/>
    </row>
    <row r="238" ht="21" customHeight="1" spans="1:26">
      <c r="A238" s="222">
        <v>33</v>
      </c>
      <c r="B238" s="284" t="s">
        <v>974</v>
      </c>
      <c r="C238" s="260" t="s">
        <v>369</v>
      </c>
      <c r="D238" s="260" t="s">
        <v>378</v>
      </c>
      <c r="E238" s="242">
        <v>1</v>
      </c>
      <c r="F238" s="242">
        <v>5</v>
      </c>
      <c r="G238" s="283">
        <v>6</v>
      </c>
      <c r="H238" s="260">
        <v>5</v>
      </c>
      <c r="I238" s="260">
        <v>1</v>
      </c>
      <c r="J238" s="260" t="s">
        <v>841</v>
      </c>
      <c r="K238" s="260" t="s">
        <v>975</v>
      </c>
      <c r="L238" s="260">
        <v>3</v>
      </c>
      <c r="M238" s="260" t="s">
        <v>574</v>
      </c>
      <c r="N238" s="260" t="s">
        <v>976</v>
      </c>
      <c r="O238" s="260"/>
      <c r="P238" s="260"/>
      <c r="Q238" s="260">
        <v>1</v>
      </c>
      <c r="R238" s="260" t="s">
        <v>977</v>
      </c>
      <c r="S238" s="260">
        <v>1</v>
      </c>
      <c r="T238" s="260" t="s">
        <v>968</v>
      </c>
      <c r="U238" s="260" t="s">
        <v>978</v>
      </c>
      <c r="V238" s="289"/>
      <c r="W238" s="293"/>
      <c r="X238" s="294" t="s">
        <v>976</v>
      </c>
      <c r="Y238" s="241"/>
      <c r="Z238" s="274"/>
    </row>
    <row r="239" ht="21" customHeight="1" spans="1:26">
      <c r="A239" s="222"/>
      <c r="B239" s="284"/>
      <c r="C239" s="260"/>
      <c r="D239" s="260"/>
      <c r="E239" s="242"/>
      <c r="F239" s="242"/>
      <c r="G239" s="283"/>
      <c r="H239" s="260"/>
      <c r="I239" s="260"/>
      <c r="J239" s="260"/>
      <c r="K239" s="260"/>
      <c r="L239" s="260"/>
      <c r="M239" s="260" t="s">
        <v>574</v>
      </c>
      <c r="N239" s="260"/>
      <c r="O239" s="260"/>
      <c r="P239" s="260"/>
      <c r="Q239" s="260"/>
      <c r="R239" s="260"/>
      <c r="S239" s="260"/>
      <c r="T239" s="260"/>
      <c r="U239" s="260"/>
      <c r="V239" s="289"/>
      <c r="W239" s="293" t="s">
        <v>975</v>
      </c>
      <c r="X239" s="294" t="s">
        <v>979</v>
      </c>
      <c r="Y239" s="241" t="s">
        <v>980</v>
      </c>
      <c r="Z239" s="274" t="s">
        <v>978</v>
      </c>
    </row>
    <row r="240" ht="21" customHeight="1" spans="1:26">
      <c r="A240" s="222"/>
      <c r="B240" s="284"/>
      <c r="C240" s="260"/>
      <c r="D240" s="260"/>
      <c r="E240" s="242"/>
      <c r="F240" s="242"/>
      <c r="G240" s="283"/>
      <c r="H240" s="260"/>
      <c r="I240" s="260"/>
      <c r="J240" s="260"/>
      <c r="K240" s="260"/>
      <c r="L240" s="260"/>
      <c r="M240" s="260" t="s">
        <v>574</v>
      </c>
      <c r="N240" s="260" t="s">
        <v>981</v>
      </c>
      <c r="O240" s="260"/>
      <c r="P240" s="260"/>
      <c r="Q240" s="260"/>
      <c r="R240" s="260"/>
      <c r="S240" s="260"/>
      <c r="T240" s="260"/>
      <c r="U240" s="260"/>
      <c r="V240" s="289"/>
      <c r="W240" s="293"/>
      <c r="X240" s="294" t="s">
        <v>981</v>
      </c>
      <c r="Y240" s="241"/>
      <c r="Z240" s="274"/>
    </row>
    <row r="241" ht="21" customHeight="1" spans="1:22">
      <c r="A241" s="222"/>
      <c r="B241" s="282" t="s">
        <v>982</v>
      </c>
      <c r="C241" s="260" t="s">
        <v>446</v>
      </c>
      <c r="D241" s="260" t="s">
        <v>616</v>
      </c>
      <c r="E241" s="260"/>
      <c r="F241" s="260">
        <v>1</v>
      </c>
      <c r="G241" s="283">
        <v>1</v>
      </c>
      <c r="H241" s="260">
        <v>0</v>
      </c>
      <c r="I241" s="260">
        <v>1</v>
      </c>
      <c r="J241" s="273" t="s">
        <v>983</v>
      </c>
      <c r="K241" s="273" t="s">
        <v>984</v>
      </c>
      <c r="L241" s="260">
        <v>2</v>
      </c>
      <c r="M241" s="260" t="s">
        <v>985</v>
      </c>
      <c r="N241" s="260" t="s">
        <v>986</v>
      </c>
      <c r="O241" s="260"/>
      <c r="P241" s="260"/>
      <c r="Q241" s="260"/>
      <c r="R241" s="260"/>
      <c r="S241" s="260"/>
      <c r="T241" s="260"/>
      <c r="U241" s="260"/>
      <c r="V241" s="289" t="s">
        <v>987</v>
      </c>
    </row>
    <row r="242" ht="21" customHeight="1" spans="1:22">
      <c r="A242" s="222"/>
      <c r="B242" s="282"/>
      <c r="C242" s="260"/>
      <c r="D242" s="260"/>
      <c r="E242" s="260"/>
      <c r="F242" s="260"/>
      <c r="G242" s="283"/>
      <c r="H242" s="260"/>
      <c r="I242" s="260"/>
      <c r="J242" s="273"/>
      <c r="K242" s="273"/>
      <c r="L242" s="260"/>
      <c r="M242" s="260" t="s">
        <v>985</v>
      </c>
      <c r="N242" s="260" t="s">
        <v>988</v>
      </c>
      <c r="O242" s="260"/>
      <c r="P242" s="260"/>
      <c r="Q242" s="260"/>
      <c r="R242" s="260"/>
      <c r="S242" s="260"/>
      <c r="T242" s="260"/>
      <c r="U242" s="260"/>
      <c r="V242" s="289"/>
    </row>
    <row r="243" ht="21" customHeight="1" spans="1:22">
      <c r="A243" s="222"/>
      <c r="B243" s="282"/>
      <c r="C243" s="260"/>
      <c r="D243" s="260"/>
      <c r="E243" s="260"/>
      <c r="F243" s="260"/>
      <c r="G243" s="283"/>
      <c r="H243" s="260"/>
      <c r="I243" s="260"/>
      <c r="J243" s="273"/>
      <c r="K243" s="273"/>
      <c r="L243" s="260"/>
      <c r="M243" s="273" t="s">
        <v>985</v>
      </c>
      <c r="N243" s="273" t="s">
        <v>989</v>
      </c>
      <c r="O243" s="260"/>
      <c r="P243" s="260"/>
      <c r="Q243" s="260"/>
      <c r="R243" s="260"/>
      <c r="S243" s="260"/>
      <c r="T243" s="260"/>
      <c r="U243" s="260"/>
      <c r="V243" s="289"/>
    </row>
    <row r="244" ht="21" customHeight="1" spans="1:22">
      <c r="A244" s="222">
        <v>34</v>
      </c>
      <c r="B244" s="284" t="s">
        <v>990</v>
      </c>
      <c r="C244" s="260" t="s">
        <v>369</v>
      </c>
      <c r="D244" s="260" t="s">
        <v>378</v>
      </c>
      <c r="E244" s="242">
        <v>1</v>
      </c>
      <c r="F244" s="242">
        <v>5</v>
      </c>
      <c r="G244" s="283">
        <v>6</v>
      </c>
      <c r="H244" s="260">
        <v>4</v>
      </c>
      <c r="I244" s="260">
        <v>1</v>
      </c>
      <c r="J244" s="260" t="s">
        <v>841</v>
      </c>
      <c r="K244" s="260" t="s">
        <v>991</v>
      </c>
      <c r="L244" s="260">
        <v>3</v>
      </c>
      <c r="M244" s="260" t="s">
        <v>574</v>
      </c>
      <c r="N244" s="260" t="s">
        <v>992</v>
      </c>
      <c r="O244" s="260"/>
      <c r="P244" s="260"/>
      <c r="Q244" s="260">
        <v>1</v>
      </c>
      <c r="R244" s="260" t="s">
        <v>993</v>
      </c>
      <c r="S244" s="260">
        <v>1</v>
      </c>
      <c r="T244" s="260" t="s">
        <v>994</v>
      </c>
      <c r="U244" s="260"/>
      <c r="V244" s="289"/>
    </row>
    <row r="245" ht="21" customHeight="1" spans="1:22">
      <c r="A245" s="222"/>
      <c r="B245" s="284"/>
      <c r="C245" s="260"/>
      <c r="D245" s="260"/>
      <c r="E245" s="242"/>
      <c r="F245" s="242"/>
      <c r="G245" s="283"/>
      <c r="H245" s="260"/>
      <c r="I245" s="260"/>
      <c r="J245" s="260"/>
      <c r="K245" s="260"/>
      <c r="L245" s="260"/>
      <c r="M245" s="260" t="s">
        <v>574</v>
      </c>
      <c r="N245" s="260" t="s">
        <v>995</v>
      </c>
      <c r="O245" s="260"/>
      <c r="P245" s="260"/>
      <c r="Q245" s="260"/>
      <c r="R245" s="260"/>
      <c r="S245" s="260"/>
      <c r="T245" s="260"/>
      <c r="U245" s="260"/>
      <c r="V245" s="289"/>
    </row>
    <row r="246" ht="21" customHeight="1" spans="1:22">
      <c r="A246" s="222"/>
      <c r="B246" s="284"/>
      <c r="C246" s="260"/>
      <c r="D246" s="260"/>
      <c r="E246" s="242"/>
      <c r="F246" s="242"/>
      <c r="G246" s="283"/>
      <c r="H246" s="260"/>
      <c r="I246" s="260"/>
      <c r="J246" s="260"/>
      <c r="K246" s="260"/>
      <c r="L246" s="260"/>
      <c r="M246" s="260" t="s">
        <v>574</v>
      </c>
      <c r="N246" s="260"/>
      <c r="O246" s="260"/>
      <c r="P246" s="260"/>
      <c r="Q246" s="260"/>
      <c r="R246" s="260"/>
      <c r="S246" s="260"/>
      <c r="T246" s="260"/>
      <c r="U246" s="260"/>
      <c r="V246" s="289"/>
    </row>
    <row r="247" ht="21" customHeight="1" spans="1:26">
      <c r="A247" s="222">
        <v>35</v>
      </c>
      <c r="B247" s="284" t="s">
        <v>996</v>
      </c>
      <c r="C247" s="260" t="s">
        <v>369</v>
      </c>
      <c r="D247" s="260" t="s">
        <v>378</v>
      </c>
      <c r="E247" s="242">
        <v>1</v>
      </c>
      <c r="F247" s="242">
        <v>6</v>
      </c>
      <c r="G247" s="283">
        <v>7</v>
      </c>
      <c r="H247" s="260">
        <v>6</v>
      </c>
      <c r="I247" s="260">
        <v>1</v>
      </c>
      <c r="J247" s="260" t="s">
        <v>841</v>
      </c>
      <c r="K247" s="260" t="s">
        <v>997</v>
      </c>
      <c r="L247" s="260">
        <v>3</v>
      </c>
      <c r="M247" s="260" t="s">
        <v>574</v>
      </c>
      <c r="N247" s="260" t="s">
        <v>998</v>
      </c>
      <c r="O247" s="260"/>
      <c r="P247" s="260"/>
      <c r="Q247" s="260">
        <v>1</v>
      </c>
      <c r="R247" s="260" t="s">
        <v>999</v>
      </c>
      <c r="S247" s="260">
        <v>2</v>
      </c>
      <c r="T247" s="260" t="s">
        <v>968</v>
      </c>
      <c r="U247" s="260" t="s">
        <v>1000</v>
      </c>
      <c r="V247" s="295"/>
      <c r="W247" s="296"/>
      <c r="X247" s="297" t="s">
        <v>1001</v>
      </c>
      <c r="Y247" s="225"/>
      <c r="Z247" s="303" t="s">
        <v>1000</v>
      </c>
    </row>
    <row r="248" ht="21" customHeight="1" spans="1:26">
      <c r="A248" s="222"/>
      <c r="B248" s="284"/>
      <c r="C248" s="260"/>
      <c r="D248" s="260"/>
      <c r="E248" s="242"/>
      <c r="F248" s="242"/>
      <c r="G248" s="283"/>
      <c r="H248" s="260"/>
      <c r="I248" s="260"/>
      <c r="J248" s="260"/>
      <c r="K248" s="260"/>
      <c r="L248" s="260"/>
      <c r="M248" s="260" t="s">
        <v>574</v>
      </c>
      <c r="N248" s="260"/>
      <c r="O248" s="260"/>
      <c r="P248" s="260"/>
      <c r="Q248" s="260"/>
      <c r="R248" s="260"/>
      <c r="S248" s="260"/>
      <c r="T248" s="260" t="s">
        <v>566</v>
      </c>
      <c r="U248" s="260" t="s">
        <v>1002</v>
      </c>
      <c r="V248" s="298"/>
      <c r="W248" s="299" t="s">
        <v>997</v>
      </c>
      <c r="X248" s="297" t="s">
        <v>1003</v>
      </c>
      <c r="Y248" s="228" t="s">
        <v>999</v>
      </c>
      <c r="Z248" s="303" t="s">
        <v>1002</v>
      </c>
    </row>
    <row r="249" ht="21" customHeight="1" spans="1:26">
      <c r="A249" s="222"/>
      <c r="B249" s="284"/>
      <c r="C249" s="260"/>
      <c r="D249" s="260"/>
      <c r="E249" s="242"/>
      <c r="F249" s="242"/>
      <c r="G249" s="283"/>
      <c r="H249" s="260"/>
      <c r="I249" s="260"/>
      <c r="J249" s="260"/>
      <c r="K249" s="260"/>
      <c r="L249" s="260"/>
      <c r="M249" s="260" t="s">
        <v>574</v>
      </c>
      <c r="N249" s="260" t="s">
        <v>1003</v>
      </c>
      <c r="O249" s="260"/>
      <c r="P249" s="260"/>
      <c r="Q249" s="260"/>
      <c r="R249" s="260"/>
      <c r="S249" s="260"/>
      <c r="T249" s="260"/>
      <c r="U249" s="260"/>
      <c r="V249" s="298"/>
      <c r="W249" s="296"/>
      <c r="X249" s="297" t="s">
        <v>998</v>
      </c>
      <c r="Y249" s="225"/>
      <c r="Z249" s="304"/>
    </row>
    <row r="250" ht="21" customHeight="1" spans="1:22">
      <c r="A250" s="222"/>
      <c r="B250" s="282" t="s">
        <v>1004</v>
      </c>
      <c r="C250" s="260" t="s">
        <v>446</v>
      </c>
      <c r="D250" s="260" t="s">
        <v>379</v>
      </c>
      <c r="E250" s="242"/>
      <c r="F250" s="242">
        <v>1</v>
      </c>
      <c r="G250" s="283">
        <v>1</v>
      </c>
      <c r="H250" s="260">
        <v>1</v>
      </c>
      <c r="I250" s="260">
        <v>1</v>
      </c>
      <c r="J250" s="260" t="s">
        <v>841</v>
      </c>
      <c r="K250" s="260" t="s">
        <v>1005</v>
      </c>
      <c r="L250" s="260">
        <v>2</v>
      </c>
      <c r="M250" s="260" t="s">
        <v>927</v>
      </c>
      <c r="N250" s="260" t="s">
        <v>1006</v>
      </c>
      <c r="O250" s="260"/>
      <c r="P250" s="260"/>
      <c r="Q250" s="260"/>
      <c r="R250" s="260"/>
      <c r="S250" s="260"/>
      <c r="T250" s="260"/>
      <c r="U250" s="260"/>
      <c r="V250" s="289"/>
    </row>
    <row r="251" ht="21" customHeight="1" spans="1:22">
      <c r="A251" s="222"/>
      <c r="B251" s="282"/>
      <c r="C251" s="260"/>
      <c r="D251" s="260"/>
      <c r="E251" s="242"/>
      <c r="F251" s="242"/>
      <c r="G251" s="283"/>
      <c r="H251" s="260"/>
      <c r="I251" s="260"/>
      <c r="J251" s="260"/>
      <c r="K251" s="260"/>
      <c r="L251" s="260"/>
      <c r="M251" s="260" t="s">
        <v>927</v>
      </c>
      <c r="N251" s="260" t="s">
        <v>1007</v>
      </c>
      <c r="O251" s="260"/>
      <c r="P251" s="260"/>
      <c r="Q251" s="260"/>
      <c r="R251" s="260"/>
      <c r="S251" s="260"/>
      <c r="T251" s="260"/>
      <c r="U251" s="260"/>
      <c r="V251" s="289"/>
    </row>
    <row r="252" ht="21" customHeight="1" spans="1:22">
      <c r="A252" s="222"/>
      <c r="B252" s="282" t="s">
        <v>1008</v>
      </c>
      <c r="C252" s="260" t="s">
        <v>446</v>
      </c>
      <c r="D252" s="260" t="s">
        <v>616</v>
      </c>
      <c r="E252" s="242"/>
      <c r="F252" s="242">
        <v>1</v>
      </c>
      <c r="G252" s="283">
        <v>1</v>
      </c>
      <c r="H252" s="260">
        <v>1</v>
      </c>
      <c r="I252" s="260">
        <v>1</v>
      </c>
      <c r="J252" s="273" t="s">
        <v>1009</v>
      </c>
      <c r="K252" s="273" t="s">
        <v>1010</v>
      </c>
      <c r="L252" s="260">
        <v>2</v>
      </c>
      <c r="M252" s="260" t="s">
        <v>1011</v>
      </c>
      <c r="N252" s="260" t="s">
        <v>1012</v>
      </c>
      <c r="O252" s="260"/>
      <c r="P252" s="260"/>
      <c r="Q252" s="260"/>
      <c r="R252" s="260"/>
      <c r="S252" s="260"/>
      <c r="T252" s="260"/>
      <c r="U252" s="260"/>
      <c r="V252" s="289" t="s">
        <v>1013</v>
      </c>
    </row>
    <row r="253" ht="21" customHeight="1" spans="1:22">
      <c r="A253" s="222"/>
      <c r="B253" s="282"/>
      <c r="C253" s="260"/>
      <c r="D253" s="260"/>
      <c r="E253" s="242"/>
      <c r="F253" s="242"/>
      <c r="G253" s="283"/>
      <c r="H253" s="260"/>
      <c r="I253" s="260"/>
      <c r="J253" s="273"/>
      <c r="K253" s="273"/>
      <c r="L253" s="260"/>
      <c r="M253" s="260" t="s">
        <v>1011</v>
      </c>
      <c r="N253" s="260"/>
      <c r="O253" s="260"/>
      <c r="P253" s="260"/>
      <c r="Q253" s="260"/>
      <c r="R253" s="260"/>
      <c r="S253" s="260"/>
      <c r="T253" s="260"/>
      <c r="U253" s="260"/>
      <c r="V253" s="289"/>
    </row>
    <row r="254" ht="24.95" customHeight="1" spans="1:22">
      <c r="A254" s="222"/>
      <c r="B254" s="109" t="s">
        <v>1014</v>
      </c>
      <c r="C254" s="104" t="s">
        <v>446</v>
      </c>
      <c r="D254" s="104" t="s">
        <v>379</v>
      </c>
      <c r="E254" s="105"/>
      <c r="F254" s="106">
        <v>1</v>
      </c>
      <c r="G254" s="107" t="s">
        <v>382</v>
      </c>
      <c r="H254" s="104" t="s">
        <v>382</v>
      </c>
      <c r="I254" s="104" t="s">
        <v>382</v>
      </c>
      <c r="J254" s="104" t="s">
        <v>448</v>
      </c>
      <c r="K254" s="104" t="s">
        <v>1015</v>
      </c>
      <c r="L254" s="104"/>
      <c r="M254" s="104"/>
      <c r="N254" s="104"/>
      <c r="O254" s="104"/>
      <c r="P254" s="104"/>
      <c r="Q254" s="104"/>
      <c r="R254" s="104"/>
      <c r="S254" s="104"/>
      <c r="T254" s="104"/>
      <c r="U254" s="104"/>
      <c r="V254" s="123"/>
    </row>
    <row r="255" ht="21" customHeight="1" spans="1:26">
      <c r="A255" s="222">
        <v>36</v>
      </c>
      <c r="B255" s="284" t="s">
        <v>1016</v>
      </c>
      <c r="C255" s="260" t="s">
        <v>369</v>
      </c>
      <c r="D255" s="260" t="s">
        <v>378</v>
      </c>
      <c r="E255" s="242">
        <v>1</v>
      </c>
      <c r="F255" s="242">
        <v>9</v>
      </c>
      <c r="G255" s="283">
        <v>10</v>
      </c>
      <c r="H255" s="260">
        <v>10</v>
      </c>
      <c r="I255" s="260">
        <v>1</v>
      </c>
      <c r="J255" s="260" t="s">
        <v>841</v>
      </c>
      <c r="K255" s="260" t="s">
        <v>1017</v>
      </c>
      <c r="L255" s="260">
        <v>4</v>
      </c>
      <c r="M255" s="260" t="s">
        <v>574</v>
      </c>
      <c r="N255" s="260" t="s">
        <v>1018</v>
      </c>
      <c r="O255" s="260"/>
      <c r="P255" s="260"/>
      <c r="Q255" s="260">
        <v>1</v>
      </c>
      <c r="R255" s="260" t="s">
        <v>1019</v>
      </c>
      <c r="S255" s="260">
        <v>4</v>
      </c>
      <c r="T255" s="260" t="s">
        <v>566</v>
      </c>
      <c r="U255" s="260" t="s">
        <v>1020</v>
      </c>
      <c r="V255" s="289"/>
      <c r="W255" s="229"/>
      <c r="X255" s="228" t="s">
        <v>1018</v>
      </c>
      <c r="Y255" s="234"/>
      <c r="Z255" s="227" t="s">
        <v>1020</v>
      </c>
    </row>
    <row r="256" ht="21" customHeight="1" spans="1:26">
      <c r="A256" s="222"/>
      <c r="B256" s="284"/>
      <c r="C256" s="260"/>
      <c r="D256" s="260"/>
      <c r="E256" s="242"/>
      <c r="F256" s="242"/>
      <c r="G256" s="283"/>
      <c r="H256" s="260"/>
      <c r="I256" s="260"/>
      <c r="J256" s="260"/>
      <c r="K256" s="260"/>
      <c r="L256" s="260"/>
      <c r="M256" s="260" t="s">
        <v>574</v>
      </c>
      <c r="N256" s="260" t="s">
        <v>1021</v>
      </c>
      <c r="O256" s="260"/>
      <c r="P256" s="260"/>
      <c r="Q256" s="260"/>
      <c r="R256" s="260"/>
      <c r="S256" s="260"/>
      <c r="T256" s="260" t="s">
        <v>1022</v>
      </c>
      <c r="U256" s="260" t="s">
        <v>1023</v>
      </c>
      <c r="V256" s="289"/>
      <c r="W256" s="231" t="s">
        <v>1017</v>
      </c>
      <c r="X256" s="228" t="s">
        <v>1021</v>
      </c>
      <c r="Y256" s="268" t="s">
        <v>1019</v>
      </c>
      <c r="Z256" s="305" t="s">
        <v>1023</v>
      </c>
    </row>
    <row r="257" ht="21" customHeight="1" spans="1:26">
      <c r="A257" s="222"/>
      <c r="B257" s="284"/>
      <c r="C257" s="260"/>
      <c r="D257" s="260"/>
      <c r="E257" s="242"/>
      <c r="F257" s="242"/>
      <c r="G257" s="283"/>
      <c r="H257" s="260"/>
      <c r="I257" s="260"/>
      <c r="J257" s="260"/>
      <c r="K257" s="260"/>
      <c r="L257" s="260"/>
      <c r="M257" s="260" t="s">
        <v>574</v>
      </c>
      <c r="N257" s="260" t="s">
        <v>1024</v>
      </c>
      <c r="O257" s="260"/>
      <c r="P257" s="260"/>
      <c r="Q257" s="260"/>
      <c r="R257" s="260"/>
      <c r="S257" s="260"/>
      <c r="T257" s="260" t="s">
        <v>968</v>
      </c>
      <c r="U257" s="260" t="s">
        <v>1025</v>
      </c>
      <c r="V257" s="289"/>
      <c r="W257" s="229"/>
      <c r="X257" s="228" t="s">
        <v>1024</v>
      </c>
      <c r="Y257" s="234"/>
      <c r="Z257" s="227" t="s">
        <v>1025</v>
      </c>
    </row>
    <row r="258" ht="21" customHeight="1" spans="1:26">
      <c r="A258" s="222"/>
      <c r="B258" s="284"/>
      <c r="C258" s="260"/>
      <c r="D258" s="260"/>
      <c r="E258" s="242"/>
      <c r="F258" s="242"/>
      <c r="G258" s="283"/>
      <c r="H258" s="260"/>
      <c r="I258" s="260"/>
      <c r="J258" s="260"/>
      <c r="K258" s="260"/>
      <c r="L258" s="260"/>
      <c r="M258" s="260" t="s">
        <v>574</v>
      </c>
      <c r="N258" s="260" t="s">
        <v>1026</v>
      </c>
      <c r="O258" s="260"/>
      <c r="P258" s="260"/>
      <c r="Q258" s="260"/>
      <c r="R258" s="260"/>
      <c r="S258" s="260"/>
      <c r="T258" s="260" t="s">
        <v>1027</v>
      </c>
      <c r="U258" s="260" t="s">
        <v>1028</v>
      </c>
      <c r="V258" s="289"/>
      <c r="W258" s="229"/>
      <c r="X258" s="228" t="s">
        <v>1026</v>
      </c>
      <c r="Y258" s="234"/>
      <c r="Z258" s="227" t="s">
        <v>1028</v>
      </c>
    </row>
    <row r="259" ht="21" customHeight="1" spans="1:22">
      <c r="A259" s="222"/>
      <c r="B259" s="282" t="s">
        <v>1029</v>
      </c>
      <c r="C259" s="260" t="s">
        <v>446</v>
      </c>
      <c r="D259" s="260" t="s">
        <v>379</v>
      </c>
      <c r="E259" s="242"/>
      <c r="F259" s="242">
        <v>1</v>
      </c>
      <c r="G259" s="283">
        <v>1</v>
      </c>
      <c r="H259" s="260">
        <v>0</v>
      </c>
      <c r="I259" s="260">
        <v>1</v>
      </c>
      <c r="J259" s="260" t="s">
        <v>841</v>
      </c>
      <c r="K259" s="260"/>
      <c r="L259" s="260">
        <v>3</v>
      </c>
      <c r="M259" s="260" t="s">
        <v>927</v>
      </c>
      <c r="N259" s="260" t="s">
        <v>1030</v>
      </c>
      <c r="O259" s="260"/>
      <c r="P259" s="260"/>
      <c r="Q259" s="260"/>
      <c r="R259" s="260"/>
      <c r="S259" s="260"/>
      <c r="T259" s="260"/>
      <c r="U259" s="260"/>
      <c r="V259" s="289"/>
    </row>
    <row r="260" ht="21" customHeight="1" spans="1:22">
      <c r="A260" s="222"/>
      <c r="B260" s="285"/>
      <c r="C260" s="260"/>
      <c r="D260" s="260"/>
      <c r="E260" s="242"/>
      <c r="F260" s="242"/>
      <c r="G260" s="283"/>
      <c r="H260" s="260"/>
      <c r="I260" s="260"/>
      <c r="J260" s="260"/>
      <c r="K260" s="260"/>
      <c r="L260" s="260"/>
      <c r="M260" s="260" t="s">
        <v>927</v>
      </c>
      <c r="N260" s="260" t="s">
        <v>1031</v>
      </c>
      <c r="O260" s="260"/>
      <c r="P260" s="260"/>
      <c r="Q260" s="260"/>
      <c r="R260" s="260"/>
      <c r="S260" s="260"/>
      <c r="T260" s="260"/>
      <c r="U260" s="260"/>
      <c r="V260" s="289"/>
    </row>
    <row r="261" ht="21" customHeight="1" spans="1:22">
      <c r="A261" s="222"/>
      <c r="B261" s="285"/>
      <c r="C261" s="260"/>
      <c r="D261" s="260"/>
      <c r="E261" s="242"/>
      <c r="F261" s="242"/>
      <c r="G261" s="283"/>
      <c r="H261" s="260"/>
      <c r="I261" s="260"/>
      <c r="J261" s="260"/>
      <c r="K261" s="260"/>
      <c r="L261" s="260"/>
      <c r="M261" s="260" t="s">
        <v>927</v>
      </c>
      <c r="N261" s="260" t="s">
        <v>1032</v>
      </c>
      <c r="O261" s="260"/>
      <c r="P261" s="260"/>
      <c r="Q261" s="260"/>
      <c r="R261" s="260"/>
      <c r="S261" s="260"/>
      <c r="T261" s="260"/>
      <c r="U261" s="260"/>
      <c r="V261" s="289"/>
    </row>
    <row r="262" ht="21" customHeight="1" spans="1:25">
      <c r="A262" s="222"/>
      <c r="B262" s="282" t="s">
        <v>1033</v>
      </c>
      <c r="C262" s="260" t="s">
        <v>446</v>
      </c>
      <c r="D262" s="260" t="s">
        <v>379</v>
      </c>
      <c r="E262" s="242"/>
      <c r="F262" s="242">
        <v>1</v>
      </c>
      <c r="G262" s="283">
        <v>1</v>
      </c>
      <c r="H262" s="260">
        <v>1</v>
      </c>
      <c r="I262" s="260">
        <v>1</v>
      </c>
      <c r="J262" s="260" t="s">
        <v>1034</v>
      </c>
      <c r="K262" s="260" t="s">
        <v>1035</v>
      </c>
      <c r="L262" s="260">
        <v>2</v>
      </c>
      <c r="M262" s="260" t="s">
        <v>1036</v>
      </c>
      <c r="N262" s="260" t="s">
        <v>1037</v>
      </c>
      <c r="O262" s="260"/>
      <c r="P262" s="260"/>
      <c r="Q262" s="260"/>
      <c r="R262" s="260"/>
      <c r="S262" s="260"/>
      <c r="T262" s="273" t="s">
        <v>1038</v>
      </c>
      <c r="U262" s="273" t="s">
        <v>1039</v>
      </c>
      <c r="V262" s="289"/>
      <c r="W262" s="231" t="s">
        <v>1035</v>
      </c>
      <c r="X262" s="320" t="s">
        <v>1037</v>
      </c>
      <c r="Y262" s="337" t="s">
        <v>1039</v>
      </c>
    </row>
    <row r="263" ht="21" customHeight="1" spans="1:25">
      <c r="A263" s="222"/>
      <c r="B263" s="285"/>
      <c r="C263" s="260"/>
      <c r="D263" s="260"/>
      <c r="E263" s="242"/>
      <c r="F263" s="242"/>
      <c r="G263" s="283"/>
      <c r="H263" s="260"/>
      <c r="I263" s="260"/>
      <c r="J263" s="260"/>
      <c r="K263" s="260"/>
      <c r="L263" s="260"/>
      <c r="M263" s="260" t="s">
        <v>1036</v>
      </c>
      <c r="N263" s="260" t="s">
        <v>1040</v>
      </c>
      <c r="O263" s="260"/>
      <c r="P263" s="260"/>
      <c r="Q263" s="260"/>
      <c r="R263" s="260"/>
      <c r="S263" s="260"/>
      <c r="T263" s="273" t="s">
        <v>662</v>
      </c>
      <c r="U263" s="273" t="s">
        <v>1041</v>
      </c>
      <c r="V263" s="289"/>
      <c r="W263" s="229"/>
      <c r="X263" s="320" t="s">
        <v>1040</v>
      </c>
      <c r="Y263" s="337" t="s">
        <v>1041</v>
      </c>
    </row>
    <row r="264" ht="21" customHeight="1" spans="1:22">
      <c r="A264" s="222"/>
      <c r="B264" s="282" t="s">
        <v>1042</v>
      </c>
      <c r="C264" s="260" t="s">
        <v>446</v>
      </c>
      <c r="D264" s="260" t="s">
        <v>379</v>
      </c>
      <c r="E264" s="242"/>
      <c r="F264" s="242">
        <v>1</v>
      </c>
      <c r="G264" s="283">
        <v>1</v>
      </c>
      <c r="H264" s="260">
        <v>1</v>
      </c>
      <c r="I264" s="260">
        <v>1</v>
      </c>
      <c r="J264" s="260" t="s">
        <v>1043</v>
      </c>
      <c r="K264" s="260" t="s">
        <v>1044</v>
      </c>
      <c r="L264" s="260">
        <v>4</v>
      </c>
      <c r="M264" s="260" t="s">
        <v>1045</v>
      </c>
      <c r="N264" s="260" t="s">
        <v>1046</v>
      </c>
      <c r="O264" s="260"/>
      <c r="P264" s="260"/>
      <c r="Q264" s="260"/>
      <c r="R264" s="260"/>
      <c r="S264" s="260"/>
      <c r="T264" s="273" t="s">
        <v>662</v>
      </c>
      <c r="U264" s="273" t="s">
        <v>1047</v>
      </c>
      <c r="V264" s="289"/>
    </row>
    <row r="265" ht="21" customHeight="1" spans="1:22">
      <c r="A265" s="222"/>
      <c r="B265" s="285"/>
      <c r="C265" s="260"/>
      <c r="D265" s="260"/>
      <c r="E265" s="242"/>
      <c r="F265" s="242"/>
      <c r="G265" s="283"/>
      <c r="H265" s="260"/>
      <c r="I265" s="260"/>
      <c r="J265" s="260"/>
      <c r="K265" s="260"/>
      <c r="L265" s="260"/>
      <c r="M265" s="260" t="s">
        <v>1045</v>
      </c>
      <c r="N265" s="260" t="s">
        <v>1048</v>
      </c>
      <c r="O265" s="260"/>
      <c r="P265" s="260"/>
      <c r="Q265" s="260"/>
      <c r="R265" s="260"/>
      <c r="S265" s="260"/>
      <c r="T265" s="273"/>
      <c r="U265" s="273"/>
      <c r="V265" s="289"/>
    </row>
    <row r="266" ht="21" customHeight="1" spans="1:22">
      <c r="A266" s="222"/>
      <c r="B266" s="285"/>
      <c r="C266" s="260"/>
      <c r="D266" s="260"/>
      <c r="E266" s="242"/>
      <c r="F266" s="242"/>
      <c r="G266" s="283"/>
      <c r="H266" s="260"/>
      <c r="I266" s="260"/>
      <c r="J266" s="260"/>
      <c r="K266" s="260"/>
      <c r="L266" s="260"/>
      <c r="M266" s="260" t="s">
        <v>1045</v>
      </c>
      <c r="N266" s="260" t="s">
        <v>1049</v>
      </c>
      <c r="O266" s="260"/>
      <c r="P266" s="260"/>
      <c r="Q266" s="260"/>
      <c r="R266" s="260"/>
      <c r="S266" s="260"/>
      <c r="T266" s="273"/>
      <c r="U266" s="273"/>
      <c r="V266" s="289"/>
    </row>
    <row r="267" ht="21" customHeight="1" spans="1:22">
      <c r="A267" s="222"/>
      <c r="B267" s="285"/>
      <c r="C267" s="260"/>
      <c r="D267" s="260"/>
      <c r="E267" s="242"/>
      <c r="F267" s="242"/>
      <c r="G267" s="283"/>
      <c r="H267" s="260"/>
      <c r="I267" s="260"/>
      <c r="J267" s="260"/>
      <c r="K267" s="260"/>
      <c r="L267" s="260"/>
      <c r="M267" s="260" t="s">
        <v>1045</v>
      </c>
      <c r="N267" s="260" t="s">
        <v>1050</v>
      </c>
      <c r="O267" s="260"/>
      <c r="P267" s="260"/>
      <c r="Q267" s="260"/>
      <c r="R267" s="260"/>
      <c r="S267" s="260"/>
      <c r="T267" s="273"/>
      <c r="U267" s="273"/>
      <c r="V267" s="289"/>
    </row>
    <row r="268" ht="21" customHeight="1" spans="1:27">
      <c r="A268" s="222"/>
      <c r="B268" s="282" t="s">
        <v>1051</v>
      </c>
      <c r="C268" s="260" t="s">
        <v>446</v>
      </c>
      <c r="D268" s="260" t="s">
        <v>378</v>
      </c>
      <c r="E268" s="242">
        <v>1</v>
      </c>
      <c r="F268" s="242">
        <v>5</v>
      </c>
      <c r="G268" s="283">
        <v>6</v>
      </c>
      <c r="H268" s="260">
        <v>6</v>
      </c>
      <c r="I268" s="260">
        <v>3</v>
      </c>
      <c r="J268" s="260" t="s">
        <v>841</v>
      </c>
      <c r="K268" s="260"/>
      <c r="L268" s="260">
        <v>4</v>
      </c>
      <c r="M268" s="260" t="s">
        <v>574</v>
      </c>
      <c r="N268" s="260"/>
      <c r="O268" s="260"/>
      <c r="P268" s="273" t="s">
        <v>1052</v>
      </c>
      <c r="Q268" s="260"/>
      <c r="R268" s="273" t="s">
        <v>1053</v>
      </c>
      <c r="S268" s="260">
        <v>1</v>
      </c>
      <c r="T268" s="260" t="s">
        <v>968</v>
      </c>
      <c r="U268" s="260" t="s">
        <v>1054</v>
      </c>
      <c r="V268" s="289"/>
      <c r="W268" s="321"/>
      <c r="X268" s="322" t="s">
        <v>1055</v>
      </c>
      <c r="Y268" s="274"/>
      <c r="Z268" s="338"/>
      <c r="AA268" s="339" t="s">
        <v>1054</v>
      </c>
    </row>
    <row r="269" ht="21" customHeight="1" spans="1:27">
      <c r="A269" s="222"/>
      <c r="B269" s="285"/>
      <c r="C269" s="260"/>
      <c r="D269" s="260"/>
      <c r="E269" s="242"/>
      <c r="F269" s="242"/>
      <c r="G269" s="283"/>
      <c r="H269" s="260"/>
      <c r="I269" s="260"/>
      <c r="J269" s="260"/>
      <c r="K269" s="260"/>
      <c r="L269" s="260"/>
      <c r="M269" s="260" t="s">
        <v>574</v>
      </c>
      <c r="N269" s="260" t="s">
        <v>1055</v>
      </c>
      <c r="O269" s="260"/>
      <c r="P269" s="273"/>
      <c r="Q269" s="260"/>
      <c r="R269" s="273"/>
      <c r="S269" s="260"/>
      <c r="T269" s="273" t="s">
        <v>662</v>
      </c>
      <c r="U269" s="273" t="s">
        <v>1056</v>
      </c>
      <c r="V269" s="289"/>
      <c r="W269" s="321"/>
      <c r="X269" s="322"/>
      <c r="Y269" s="274" t="s">
        <v>1052</v>
      </c>
      <c r="Z269" s="340" t="s">
        <v>1053</v>
      </c>
      <c r="AA269" s="339" t="s">
        <v>1056</v>
      </c>
    </row>
    <row r="270" ht="21" customHeight="1" spans="1:27">
      <c r="A270" s="222"/>
      <c r="B270" s="285"/>
      <c r="C270" s="260"/>
      <c r="D270" s="260"/>
      <c r="E270" s="242"/>
      <c r="F270" s="242"/>
      <c r="G270" s="283"/>
      <c r="H270" s="260"/>
      <c r="I270" s="260"/>
      <c r="J270" s="260"/>
      <c r="K270" s="260"/>
      <c r="L270" s="260"/>
      <c r="M270" s="260" t="s">
        <v>574</v>
      </c>
      <c r="N270" s="260"/>
      <c r="O270" s="260"/>
      <c r="P270" s="273"/>
      <c r="Q270" s="260"/>
      <c r="R270" s="273"/>
      <c r="S270" s="260"/>
      <c r="T270" s="323"/>
      <c r="U270" s="323"/>
      <c r="V270" s="289"/>
      <c r="W270" s="321"/>
      <c r="X270" s="322" t="s">
        <v>1057</v>
      </c>
      <c r="Y270" s="274"/>
      <c r="Z270" s="338"/>
      <c r="AA270" s="293"/>
    </row>
    <row r="271" ht="21" customHeight="1" spans="1:27">
      <c r="A271" s="222"/>
      <c r="B271" s="285"/>
      <c r="C271" s="260"/>
      <c r="D271" s="260"/>
      <c r="E271" s="242"/>
      <c r="F271" s="242"/>
      <c r="G271" s="283"/>
      <c r="H271" s="260"/>
      <c r="I271" s="260"/>
      <c r="J271" s="260"/>
      <c r="K271" s="260"/>
      <c r="L271" s="260"/>
      <c r="M271" s="260" t="s">
        <v>574</v>
      </c>
      <c r="N271" s="260" t="s">
        <v>1057</v>
      </c>
      <c r="O271" s="260"/>
      <c r="P271" s="273"/>
      <c r="Q271" s="260"/>
      <c r="R271" s="273"/>
      <c r="S271" s="260"/>
      <c r="T271" s="260"/>
      <c r="U271" s="260"/>
      <c r="V271" s="289"/>
      <c r="W271" s="321"/>
      <c r="X271" s="324"/>
      <c r="Y271" s="274"/>
      <c r="Z271" s="338"/>
      <c r="AA271" s="293"/>
    </row>
    <row r="272" ht="20.25" customHeight="1" spans="1:26">
      <c r="A272" s="222">
        <v>37</v>
      </c>
      <c r="B272" s="284" t="s">
        <v>1058</v>
      </c>
      <c r="C272" s="260" t="s">
        <v>369</v>
      </c>
      <c r="D272" s="260" t="s">
        <v>378</v>
      </c>
      <c r="E272" s="242">
        <v>1</v>
      </c>
      <c r="F272" s="242">
        <v>5</v>
      </c>
      <c r="G272" s="283">
        <v>6</v>
      </c>
      <c r="H272" s="260">
        <v>6</v>
      </c>
      <c r="I272" s="260">
        <v>1</v>
      </c>
      <c r="J272" s="260" t="s">
        <v>841</v>
      </c>
      <c r="K272" s="260" t="s">
        <v>1059</v>
      </c>
      <c r="L272" s="260">
        <v>3</v>
      </c>
      <c r="M272" s="260" t="s">
        <v>574</v>
      </c>
      <c r="N272" s="260" t="s">
        <v>1060</v>
      </c>
      <c r="O272" s="260"/>
      <c r="P272" s="260"/>
      <c r="Q272" s="260">
        <v>1</v>
      </c>
      <c r="R272" s="260" t="s">
        <v>1061</v>
      </c>
      <c r="S272" s="260">
        <v>1</v>
      </c>
      <c r="T272" s="260" t="s">
        <v>968</v>
      </c>
      <c r="U272" s="260" t="s">
        <v>1062</v>
      </c>
      <c r="V272" s="289"/>
      <c r="W272" s="275"/>
      <c r="X272" s="325" t="s">
        <v>1063</v>
      </c>
      <c r="Y272" s="341"/>
      <c r="Z272" s="342"/>
    </row>
    <row r="273" ht="20.25" customHeight="1" spans="1:26">
      <c r="A273" s="222"/>
      <c r="B273" s="284"/>
      <c r="C273" s="260"/>
      <c r="D273" s="260"/>
      <c r="E273" s="242"/>
      <c r="F273" s="242"/>
      <c r="G273" s="283"/>
      <c r="H273" s="260"/>
      <c r="I273" s="260"/>
      <c r="J273" s="260"/>
      <c r="K273" s="260"/>
      <c r="L273" s="260"/>
      <c r="M273" s="260" t="s">
        <v>574</v>
      </c>
      <c r="N273" s="260" t="s">
        <v>1064</v>
      </c>
      <c r="O273" s="260"/>
      <c r="P273" s="260"/>
      <c r="Q273" s="260"/>
      <c r="R273" s="260"/>
      <c r="S273" s="260"/>
      <c r="T273" s="260"/>
      <c r="U273" s="260"/>
      <c r="V273" s="289"/>
      <c r="W273" s="276" t="s">
        <v>1059</v>
      </c>
      <c r="X273" s="326" t="s">
        <v>1060</v>
      </c>
      <c r="Y273" s="343" t="s">
        <v>1061</v>
      </c>
      <c r="Z273" s="344" t="s">
        <v>1062</v>
      </c>
    </row>
    <row r="274" ht="20.25" customHeight="1" spans="1:26">
      <c r="A274" s="222"/>
      <c r="B274" s="284"/>
      <c r="C274" s="260"/>
      <c r="D274" s="260"/>
      <c r="E274" s="242"/>
      <c r="F274" s="242"/>
      <c r="G274" s="283"/>
      <c r="H274" s="260"/>
      <c r="I274" s="260"/>
      <c r="J274" s="260"/>
      <c r="K274" s="260"/>
      <c r="L274" s="260"/>
      <c r="M274" s="260" t="s">
        <v>574</v>
      </c>
      <c r="N274" s="260" t="s">
        <v>1063</v>
      </c>
      <c r="O274" s="260"/>
      <c r="P274" s="260"/>
      <c r="Q274" s="260"/>
      <c r="R274" s="260"/>
      <c r="S274" s="260"/>
      <c r="T274" s="260"/>
      <c r="U274" s="260"/>
      <c r="V274" s="289"/>
      <c r="W274" s="275"/>
      <c r="X274" s="326" t="s">
        <v>1064</v>
      </c>
      <c r="Y274" s="341"/>
      <c r="Z274" s="342"/>
    </row>
    <row r="275" ht="20.25" customHeight="1" spans="1:22">
      <c r="A275" s="222"/>
      <c r="B275" s="282" t="s">
        <v>1065</v>
      </c>
      <c r="C275" s="260" t="s">
        <v>446</v>
      </c>
      <c r="D275" s="260" t="s">
        <v>379</v>
      </c>
      <c r="E275" s="242"/>
      <c r="F275" s="242">
        <v>1</v>
      </c>
      <c r="G275" s="283">
        <v>1</v>
      </c>
      <c r="H275" s="260">
        <v>1</v>
      </c>
      <c r="I275" s="260">
        <v>1</v>
      </c>
      <c r="J275" s="260" t="s">
        <v>895</v>
      </c>
      <c r="K275" s="260" t="s">
        <v>1066</v>
      </c>
      <c r="L275" s="260">
        <v>4</v>
      </c>
      <c r="M275" s="260" t="s">
        <v>897</v>
      </c>
      <c r="N275" s="260" t="s">
        <v>1067</v>
      </c>
      <c r="O275" s="260"/>
      <c r="P275" s="260"/>
      <c r="Q275" s="260"/>
      <c r="R275" s="260"/>
      <c r="S275" s="260"/>
      <c r="T275" s="260"/>
      <c r="U275" s="260"/>
      <c r="V275" s="289"/>
    </row>
    <row r="276" ht="20.25" customHeight="1" spans="1:22">
      <c r="A276" s="222"/>
      <c r="B276" s="285"/>
      <c r="C276" s="260"/>
      <c r="D276" s="260"/>
      <c r="E276" s="242"/>
      <c r="F276" s="242"/>
      <c r="G276" s="283"/>
      <c r="H276" s="260"/>
      <c r="I276" s="260"/>
      <c r="J276" s="260"/>
      <c r="K276" s="260"/>
      <c r="L276" s="260"/>
      <c r="M276" s="260" t="s">
        <v>897</v>
      </c>
      <c r="N276" s="260" t="s">
        <v>1068</v>
      </c>
      <c r="O276" s="260"/>
      <c r="P276" s="260"/>
      <c r="Q276" s="260"/>
      <c r="R276" s="260"/>
      <c r="S276" s="260"/>
      <c r="T276" s="260"/>
      <c r="U276" s="260"/>
      <c r="V276" s="289"/>
    </row>
    <row r="277" ht="20.25" customHeight="1" spans="1:22">
      <c r="A277" s="222"/>
      <c r="B277" s="285"/>
      <c r="C277" s="260"/>
      <c r="D277" s="260"/>
      <c r="E277" s="242"/>
      <c r="F277" s="242"/>
      <c r="G277" s="283"/>
      <c r="H277" s="260"/>
      <c r="I277" s="260"/>
      <c r="J277" s="260"/>
      <c r="K277" s="260"/>
      <c r="L277" s="260"/>
      <c r="M277" s="260" t="s">
        <v>897</v>
      </c>
      <c r="N277" s="260" t="s">
        <v>1069</v>
      </c>
      <c r="O277" s="260"/>
      <c r="P277" s="260"/>
      <c r="Q277" s="260"/>
      <c r="R277" s="260"/>
      <c r="S277" s="260"/>
      <c r="T277" s="260"/>
      <c r="U277" s="260"/>
      <c r="V277" s="289"/>
    </row>
    <row r="278" ht="20.25" customHeight="1" spans="1:22">
      <c r="A278" s="222"/>
      <c r="B278" s="285"/>
      <c r="C278" s="260"/>
      <c r="D278" s="260"/>
      <c r="E278" s="242"/>
      <c r="F278" s="242"/>
      <c r="G278" s="283"/>
      <c r="H278" s="260"/>
      <c r="I278" s="260"/>
      <c r="J278" s="260"/>
      <c r="K278" s="260"/>
      <c r="L278" s="260"/>
      <c r="M278" s="260" t="s">
        <v>897</v>
      </c>
      <c r="N278" s="260" t="s">
        <v>1070</v>
      </c>
      <c r="O278" s="260"/>
      <c r="P278" s="260"/>
      <c r="Q278" s="260"/>
      <c r="R278" s="260"/>
      <c r="S278" s="260"/>
      <c r="T278" s="260"/>
      <c r="U278" s="260"/>
      <c r="V278" s="289"/>
    </row>
    <row r="279" ht="20.25" customHeight="1" spans="1:22">
      <c r="A279" s="222"/>
      <c r="B279" s="282" t="s">
        <v>1071</v>
      </c>
      <c r="C279" s="260" t="s">
        <v>446</v>
      </c>
      <c r="D279" s="260" t="s">
        <v>379</v>
      </c>
      <c r="E279" s="242"/>
      <c r="F279" s="242">
        <v>1</v>
      </c>
      <c r="G279" s="283">
        <v>1</v>
      </c>
      <c r="H279" s="260">
        <v>0</v>
      </c>
      <c r="I279" s="260">
        <v>1</v>
      </c>
      <c r="J279" s="260" t="s">
        <v>1072</v>
      </c>
      <c r="K279" s="260"/>
      <c r="L279" s="260">
        <v>1</v>
      </c>
      <c r="M279" s="260" t="s">
        <v>1073</v>
      </c>
      <c r="N279" s="260" t="s">
        <v>1074</v>
      </c>
      <c r="O279" s="260"/>
      <c r="P279" s="260"/>
      <c r="Q279" s="260"/>
      <c r="R279" s="260"/>
      <c r="S279" s="260"/>
      <c r="T279" s="260"/>
      <c r="U279" s="260"/>
      <c r="V279" s="289"/>
    </row>
    <row r="280" ht="20.25" customHeight="1" spans="1:22">
      <c r="A280" s="222"/>
      <c r="B280" s="282" t="s">
        <v>1075</v>
      </c>
      <c r="C280" s="260" t="s">
        <v>446</v>
      </c>
      <c r="D280" s="260" t="s">
        <v>378</v>
      </c>
      <c r="E280" s="242">
        <v>1</v>
      </c>
      <c r="F280" s="242">
        <v>4</v>
      </c>
      <c r="G280" s="283">
        <v>5</v>
      </c>
      <c r="H280" s="260">
        <v>6</v>
      </c>
      <c r="I280" s="260">
        <v>1</v>
      </c>
      <c r="J280" s="260" t="s">
        <v>810</v>
      </c>
      <c r="K280" s="260"/>
      <c r="L280" s="260">
        <v>4</v>
      </c>
      <c r="M280" s="260" t="s">
        <v>648</v>
      </c>
      <c r="N280" s="260" t="s">
        <v>1076</v>
      </c>
      <c r="O280" s="260">
        <v>0</v>
      </c>
      <c r="P280" s="273" t="s">
        <v>1077</v>
      </c>
      <c r="Q280" s="260"/>
      <c r="R280" s="260"/>
      <c r="S280" s="260"/>
      <c r="T280" s="273" t="s">
        <v>662</v>
      </c>
      <c r="U280" s="273" t="s">
        <v>1078</v>
      </c>
      <c r="V280" s="289"/>
    </row>
    <row r="281" ht="20.25" customHeight="1" spans="1:22">
      <c r="A281" s="222"/>
      <c r="B281" s="285"/>
      <c r="C281" s="260"/>
      <c r="D281" s="260"/>
      <c r="E281" s="242"/>
      <c r="F281" s="242"/>
      <c r="G281" s="283"/>
      <c r="H281" s="260"/>
      <c r="I281" s="260"/>
      <c r="J281" s="260"/>
      <c r="K281" s="260"/>
      <c r="L281" s="260"/>
      <c r="M281" s="260" t="s">
        <v>648</v>
      </c>
      <c r="N281" s="260" t="s">
        <v>1079</v>
      </c>
      <c r="O281" s="260"/>
      <c r="P281" s="273"/>
      <c r="Q281" s="260"/>
      <c r="R281" s="260"/>
      <c r="S281" s="260"/>
      <c r="T281" s="273"/>
      <c r="U281" s="273"/>
      <c r="V281" s="289"/>
    </row>
    <row r="282" ht="20.25" customHeight="1" spans="1:22">
      <c r="A282" s="222"/>
      <c r="B282" s="285"/>
      <c r="C282" s="260"/>
      <c r="D282" s="260"/>
      <c r="E282" s="242"/>
      <c r="F282" s="242"/>
      <c r="G282" s="283"/>
      <c r="H282" s="260"/>
      <c r="I282" s="260"/>
      <c r="J282" s="260"/>
      <c r="K282" s="260"/>
      <c r="L282" s="260"/>
      <c r="M282" s="260" t="s">
        <v>648</v>
      </c>
      <c r="N282" s="260" t="s">
        <v>1080</v>
      </c>
      <c r="O282" s="260"/>
      <c r="P282" s="273"/>
      <c r="Q282" s="260"/>
      <c r="R282" s="260"/>
      <c r="S282" s="260"/>
      <c r="T282" s="273"/>
      <c r="U282" s="273"/>
      <c r="V282" s="289"/>
    </row>
    <row r="283" ht="20.25" customHeight="1" spans="1:22">
      <c r="A283" s="222"/>
      <c r="B283" s="285"/>
      <c r="C283" s="260"/>
      <c r="D283" s="260"/>
      <c r="E283" s="242"/>
      <c r="F283" s="242"/>
      <c r="G283" s="283"/>
      <c r="H283" s="260"/>
      <c r="I283" s="260"/>
      <c r="J283" s="260"/>
      <c r="K283" s="260"/>
      <c r="L283" s="260"/>
      <c r="M283" s="260" t="s">
        <v>648</v>
      </c>
      <c r="N283" s="260" t="s">
        <v>1081</v>
      </c>
      <c r="O283" s="260"/>
      <c r="P283" s="273"/>
      <c r="Q283" s="260"/>
      <c r="R283" s="260"/>
      <c r="S283" s="260"/>
      <c r="T283" s="273"/>
      <c r="U283" s="273"/>
      <c r="V283" s="289"/>
    </row>
    <row r="284" ht="24.95" customHeight="1" spans="1:22">
      <c r="A284" s="222"/>
      <c r="B284" s="282" t="s">
        <v>1082</v>
      </c>
      <c r="C284" s="260" t="s">
        <v>446</v>
      </c>
      <c r="D284" s="260" t="s">
        <v>379</v>
      </c>
      <c r="E284" s="242"/>
      <c r="F284" s="242">
        <v>1</v>
      </c>
      <c r="G284" s="283">
        <v>1</v>
      </c>
      <c r="H284" s="260">
        <v>0</v>
      </c>
      <c r="I284" s="260">
        <v>1</v>
      </c>
      <c r="J284" s="260" t="s">
        <v>448</v>
      </c>
      <c r="K284" s="260" t="s">
        <v>1064</v>
      </c>
      <c r="L284" s="260">
        <v>1</v>
      </c>
      <c r="M284" s="260" t="s">
        <v>479</v>
      </c>
      <c r="N284" s="260" t="s">
        <v>1083</v>
      </c>
      <c r="O284" s="260"/>
      <c r="P284" s="260"/>
      <c r="Q284" s="260"/>
      <c r="R284" s="260"/>
      <c r="S284" s="260"/>
      <c r="T284" s="260"/>
      <c r="U284" s="260"/>
      <c r="V284" s="289"/>
    </row>
    <row r="285" ht="20.25" customHeight="1" spans="1:27">
      <c r="A285" s="222">
        <v>38</v>
      </c>
      <c r="B285" s="306" t="s">
        <v>1084</v>
      </c>
      <c r="C285" s="307" t="s">
        <v>369</v>
      </c>
      <c r="D285" s="307" t="s">
        <v>378</v>
      </c>
      <c r="E285" s="242">
        <v>1</v>
      </c>
      <c r="F285" s="242">
        <v>6</v>
      </c>
      <c r="G285" s="308">
        <v>7</v>
      </c>
      <c r="H285" s="307">
        <v>7</v>
      </c>
      <c r="I285" s="307">
        <v>1</v>
      </c>
      <c r="J285" s="307" t="s">
        <v>841</v>
      </c>
      <c r="K285" s="307" t="s">
        <v>1085</v>
      </c>
      <c r="L285" s="307">
        <v>3</v>
      </c>
      <c r="M285" s="260" t="s">
        <v>574</v>
      </c>
      <c r="N285" s="260" t="s">
        <v>1086</v>
      </c>
      <c r="O285" s="307"/>
      <c r="P285" s="307"/>
      <c r="Q285" s="307">
        <v>1</v>
      </c>
      <c r="R285" s="307" t="s">
        <v>1087</v>
      </c>
      <c r="S285" s="307">
        <v>2</v>
      </c>
      <c r="T285" s="327" t="s">
        <v>1088</v>
      </c>
      <c r="U285" s="327" t="s">
        <v>1089</v>
      </c>
      <c r="V285" s="307"/>
      <c r="W285" s="296"/>
      <c r="X285" s="328" t="s">
        <v>595</v>
      </c>
      <c r="Y285" s="328" t="s">
        <v>593</v>
      </c>
      <c r="Z285" s="345"/>
      <c r="AA285" s="233" t="s">
        <v>1089</v>
      </c>
    </row>
    <row r="286" ht="20.25" customHeight="1" spans="1:27">
      <c r="A286" s="222"/>
      <c r="B286" s="309"/>
      <c r="C286" s="310"/>
      <c r="D286" s="310"/>
      <c r="E286" s="242"/>
      <c r="F286" s="242"/>
      <c r="G286" s="311"/>
      <c r="H286" s="310"/>
      <c r="I286" s="310"/>
      <c r="J286" s="310"/>
      <c r="K286" s="310"/>
      <c r="L286" s="310"/>
      <c r="M286" s="260" t="s">
        <v>574</v>
      </c>
      <c r="N286" s="260" t="s">
        <v>1090</v>
      </c>
      <c r="O286" s="310"/>
      <c r="P286" s="310"/>
      <c r="Q286" s="310"/>
      <c r="R286" s="310"/>
      <c r="S286" s="310"/>
      <c r="T286" s="329"/>
      <c r="U286" s="329"/>
      <c r="V286" s="310"/>
      <c r="W286" s="296"/>
      <c r="X286" s="330" t="s">
        <v>1090</v>
      </c>
      <c r="Y286" s="328" t="s">
        <v>1086</v>
      </c>
      <c r="Z286" s="345"/>
      <c r="AA286" s="233"/>
    </row>
    <row r="287" ht="20.25" customHeight="1" spans="1:27">
      <c r="A287" s="222"/>
      <c r="B287" s="309"/>
      <c r="C287" s="310"/>
      <c r="D287" s="310"/>
      <c r="E287" s="242"/>
      <c r="F287" s="242"/>
      <c r="G287" s="311"/>
      <c r="H287" s="310"/>
      <c r="I287" s="310"/>
      <c r="J287" s="310"/>
      <c r="K287" s="310"/>
      <c r="L287" s="310"/>
      <c r="M287" s="260" t="s">
        <v>574</v>
      </c>
      <c r="N287" s="260" t="s">
        <v>1091</v>
      </c>
      <c r="O287" s="310"/>
      <c r="P287" s="310"/>
      <c r="Q287" s="310"/>
      <c r="R287" s="310"/>
      <c r="S287" s="310"/>
      <c r="T287" s="327" t="s">
        <v>1092</v>
      </c>
      <c r="U287" s="327" t="s">
        <v>1093</v>
      </c>
      <c r="V287" s="310"/>
      <c r="W287" s="296" t="s">
        <v>1085</v>
      </c>
      <c r="X287" s="330" t="s">
        <v>1091</v>
      </c>
      <c r="Y287" s="328"/>
      <c r="Z287" s="345" t="s">
        <v>1087</v>
      </c>
      <c r="AA287" s="233"/>
    </row>
    <row r="288" ht="24" spans="1:27">
      <c r="A288" s="222"/>
      <c r="B288" s="312"/>
      <c r="C288" s="313"/>
      <c r="D288" s="313"/>
      <c r="E288" s="242"/>
      <c r="F288" s="242"/>
      <c r="G288" s="314"/>
      <c r="H288" s="313"/>
      <c r="I288" s="313"/>
      <c r="J288" s="313"/>
      <c r="K288" s="313"/>
      <c r="L288" s="313"/>
      <c r="M288" s="260" t="s">
        <v>574</v>
      </c>
      <c r="N288" s="260" t="s">
        <v>1094</v>
      </c>
      <c r="O288" s="313"/>
      <c r="P288" s="313"/>
      <c r="Q288" s="313"/>
      <c r="R288" s="313"/>
      <c r="S288" s="313"/>
      <c r="T288" s="329"/>
      <c r="U288" s="329"/>
      <c r="V288" s="313"/>
      <c r="W288" s="296"/>
      <c r="X288" s="330" t="s">
        <v>1094</v>
      </c>
      <c r="Y288" s="265"/>
      <c r="Z288" s="345"/>
      <c r="AA288" s="233"/>
    </row>
    <row r="289" ht="20.25" customHeight="1" spans="1:22">
      <c r="A289" s="222"/>
      <c r="B289" s="282" t="s">
        <v>1095</v>
      </c>
      <c r="C289" s="260" t="s">
        <v>446</v>
      </c>
      <c r="D289" s="260" t="s">
        <v>378</v>
      </c>
      <c r="E289" s="242">
        <v>1</v>
      </c>
      <c r="F289" s="242">
        <v>4</v>
      </c>
      <c r="G289" s="283">
        <v>5</v>
      </c>
      <c r="H289" s="260">
        <v>8</v>
      </c>
      <c r="I289" s="260">
        <v>1</v>
      </c>
      <c r="J289" s="260" t="s">
        <v>895</v>
      </c>
      <c r="K289" s="260" t="s">
        <v>1096</v>
      </c>
      <c r="L289" s="260">
        <v>4</v>
      </c>
      <c r="M289" s="260" t="s">
        <v>1097</v>
      </c>
      <c r="N289" s="260" t="s">
        <v>1098</v>
      </c>
      <c r="O289" s="260">
        <v>0</v>
      </c>
      <c r="P289" s="273" t="s">
        <v>1099</v>
      </c>
      <c r="Q289" s="260"/>
      <c r="R289" s="260"/>
      <c r="S289" s="260"/>
      <c r="T289" s="273" t="s">
        <v>662</v>
      </c>
      <c r="U289" s="273" t="s">
        <v>1100</v>
      </c>
      <c r="V289" s="289"/>
    </row>
    <row r="290" ht="20.25" customHeight="1" spans="1:22">
      <c r="A290" s="222"/>
      <c r="B290" s="285"/>
      <c r="C290" s="260"/>
      <c r="D290" s="260"/>
      <c r="E290" s="242"/>
      <c r="F290" s="242"/>
      <c r="G290" s="283"/>
      <c r="H290" s="260"/>
      <c r="I290" s="260"/>
      <c r="J290" s="260"/>
      <c r="K290" s="260"/>
      <c r="L290" s="260"/>
      <c r="M290" s="260" t="s">
        <v>1097</v>
      </c>
      <c r="N290" s="260" t="s">
        <v>1101</v>
      </c>
      <c r="O290" s="260"/>
      <c r="P290" s="273"/>
      <c r="Q290" s="260"/>
      <c r="R290" s="260"/>
      <c r="S290" s="260"/>
      <c r="T290" s="273"/>
      <c r="U290" s="273"/>
      <c r="V290" s="289"/>
    </row>
    <row r="291" ht="20.25" customHeight="1" spans="1:22">
      <c r="A291" s="222"/>
      <c r="B291" s="285"/>
      <c r="C291" s="260"/>
      <c r="D291" s="260"/>
      <c r="E291" s="242"/>
      <c r="F291" s="242"/>
      <c r="G291" s="283"/>
      <c r="H291" s="260"/>
      <c r="I291" s="260"/>
      <c r="J291" s="319" t="s">
        <v>827</v>
      </c>
      <c r="K291" s="319" t="s">
        <v>1102</v>
      </c>
      <c r="L291" s="260"/>
      <c r="M291" s="260" t="s">
        <v>1097</v>
      </c>
      <c r="N291" s="260" t="s">
        <v>1103</v>
      </c>
      <c r="O291" s="260"/>
      <c r="P291" s="273"/>
      <c r="Q291" s="260"/>
      <c r="R291" s="260"/>
      <c r="S291" s="260"/>
      <c r="T291" s="273"/>
      <c r="U291" s="273"/>
      <c r="V291" s="289"/>
    </row>
    <row r="292" ht="20.25" customHeight="1" spans="1:22">
      <c r="A292" s="222"/>
      <c r="B292" s="285"/>
      <c r="C292" s="260"/>
      <c r="D292" s="260"/>
      <c r="E292" s="242"/>
      <c r="F292" s="242"/>
      <c r="G292" s="283"/>
      <c r="H292" s="260"/>
      <c r="I292" s="260"/>
      <c r="J292" s="319"/>
      <c r="K292" s="319"/>
      <c r="L292" s="260"/>
      <c r="M292" s="260" t="s">
        <v>1097</v>
      </c>
      <c r="N292" s="260" t="s">
        <v>1104</v>
      </c>
      <c r="O292" s="260"/>
      <c r="P292" s="273"/>
      <c r="Q292" s="260"/>
      <c r="R292" s="260"/>
      <c r="S292" s="260"/>
      <c r="T292" s="273"/>
      <c r="U292" s="273"/>
      <c r="V292" s="289"/>
    </row>
    <row r="293" ht="20.25" customHeight="1" spans="1:22">
      <c r="A293" s="222"/>
      <c r="B293" s="282" t="s">
        <v>1105</v>
      </c>
      <c r="C293" s="260" t="s">
        <v>446</v>
      </c>
      <c r="D293" s="260" t="s">
        <v>379</v>
      </c>
      <c r="E293" s="242"/>
      <c r="F293" s="242">
        <v>1</v>
      </c>
      <c r="G293" s="283">
        <v>1</v>
      </c>
      <c r="H293" s="260">
        <v>1</v>
      </c>
      <c r="I293" s="260">
        <v>1</v>
      </c>
      <c r="J293" s="260" t="s">
        <v>841</v>
      </c>
      <c r="K293" s="260" t="s">
        <v>1106</v>
      </c>
      <c r="L293" s="260">
        <v>1</v>
      </c>
      <c r="M293" s="260" t="s">
        <v>927</v>
      </c>
      <c r="N293" s="260" t="s">
        <v>1107</v>
      </c>
      <c r="O293" s="260"/>
      <c r="P293" s="260"/>
      <c r="Q293" s="260"/>
      <c r="R293" s="260"/>
      <c r="S293" s="260"/>
      <c r="T293" s="260"/>
      <c r="U293" s="260"/>
      <c r="V293" s="289"/>
    </row>
    <row r="294" ht="20.25" customHeight="1" spans="1:26">
      <c r="A294" s="222">
        <v>39</v>
      </c>
      <c r="B294" s="284" t="s">
        <v>1108</v>
      </c>
      <c r="C294" s="260" t="s">
        <v>369</v>
      </c>
      <c r="D294" s="260" t="s">
        <v>378</v>
      </c>
      <c r="E294" s="242">
        <v>1</v>
      </c>
      <c r="F294" s="242">
        <v>6</v>
      </c>
      <c r="G294" s="283">
        <v>7</v>
      </c>
      <c r="H294" s="260">
        <v>6</v>
      </c>
      <c r="I294" s="260">
        <v>1</v>
      </c>
      <c r="J294" s="260" t="s">
        <v>841</v>
      </c>
      <c r="K294" s="260" t="s">
        <v>1109</v>
      </c>
      <c r="L294" s="260">
        <v>3</v>
      </c>
      <c r="M294" s="260" t="s">
        <v>574</v>
      </c>
      <c r="N294" s="260" t="s">
        <v>1110</v>
      </c>
      <c r="O294" s="260"/>
      <c r="P294" s="260"/>
      <c r="Q294" s="260">
        <v>1</v>
      </c>
      <c r="R294" s="260" t="s">
        <v>1111</v>
      </c>
      <c r="S294" s="260">
        <v>2</v>
      </c>
      <c r="T294" s="260" t="s">
        <v>968</v>
      </c>
      <c r="U294" s="260" t="s">
        <v>1112</v>
      </c>
      <c r="V294" s="289" t="s">
        <v>1113</v>
      </c>
      <c r="W294" s="229"/>
      <c r="X294" s="331" t="s">
        <v>1110</v>
      </c>
      <c r="Y294" s="274"/>
      <c r="Z294" s="236" t="s">
        <v>1114</v>
      </c>
    </row>
    <row r="295" ht="20.25" customHeight="1" spans="1:26">
      <c r="A295" s="222"/>
      <c r="B295" s="284"/>
      <c r="C295" s="260"/>
      <c r="D295" s="260"/>
      <c r="E295" s="242"/>
      <c r="F295" s="242"/>
      <c r="G295" s="283"/>
      <c r="H295" s="260"/>
      <c r="I295" s="260"/>
      <c r="J295" s="260"/>
      <c r="K295" s="260"/>
      <c r="L295" s="260"/>
      <c r="M295" s="260" t="s">
        <v>574</v>
      </c>
      <c r="N295" s="260" t="s">
        <v>1115</v>
      </c>
      <c r="O295" s="260"/>
      <c r="P295" s="260"/>
      <c r="Q295" s="260"/>
      <c r="R295" s="260"/>
      <c r="S295" s="260"/>
      <c r="T295" s="260" t="s">
        <v>1116</v>
      </c>
      <c r="U295" s="260" t="s">
        <v>1117</v>
      </c>
      <c r="V295" s="289"/>
      <c r="W295" s="231" t="s">
        <v>1109</v>
      </c>
      <c r="X295" s="331" t="s">
        <v>1115</v>
      </c>
      <c r="Y295" s="346" t="s">
        <v>1111</v>
      </c>
      <c r="Z295" s="238"/>
    </row>
    <row r="296" ht="20.25" customHeight="1" spans="1:26">
      <c r="A296" s="222"/>
      <c r="B296" s="284"/>
      <c r="C296" s="260"/>
      <c r="D296" s="260"/>
      <c r="E296" s="242"/>
      <c r="F296" s="242"/>
      <c r="G296" s="283"/>
      <c r="H296" s="260"/>
      <c r="I296" s="260"/>
      <c r="J296" s="260"/>
      <c r="K296" s="260"/>
      <c r="L296" s="260"/>
      <c r="M296" s="260" t="s">
        <v>574</v>
      </c>
      <c r="N296" s="260"/>
      <c r="O296" s="260"/>
      <c r="P296" s="260"/>
      <c r="Q296" s="260"/>
      <c r="R296" s="260"/>
      <c r="S296" s="260"/>
      <c r="T296" s="260"/>
      <c r="U296" s="260"/>
      <c r="V296" s="289"/>
      <c r="W296" s="229"/>
      <c r="X296" s="332"/>
      <c r="Y296" s="274"/>
      <c r="Z296" s="238"/>
    </row>
    <row r="297" ht="20.25" customHeight="1" spans="1:22">
      <c r="A297" s="217" t="s">
        <v>1118</v>
      </c>
      <c r="B297" s="221" t="s">
        <v>1119</v>
      </c>
      <c r="C297" s="94" t="s">
        <v>369</v>
      </c>
      <c r="D297" s="94" t="s">
        <v>379</v>
      </c>
      <c r="E297" s="95"/>
      <c r="F297" s="96">
        <v>2</v>
      </c>
      <c r="G297" s="97" t="s">
        <v>386</v>
      </c>
      <c r="H297" s="94" t="s">
        <v>386</v>
      </c>
      <c r="I297" s="94" t="s">
        <v>386</v>
      </c>
      <c r="J297" s="94" t="s">
        <v>841</v>
      </c>
      <c r="K297" s="94" t="s">
        <v>1120</v>
      </c>
      <c r="L297" s="94"/>
      <c r="M297" s="94"/>
      <c r="N297" s="94"/>
      <c r="O297" s="94"/>
      <c r="P297" s="94"/>
      <c r="Q297" s="94"/>
      <c r="R297" s="272"/>
      <c r="S297" s="94"/>
      <c r="T297" s="272"/>
      <c r="U297" s="272"/>
      <c r="V297" s="122" t="s">
        <v>1121</v>
      </c>
    </row>
    <row r="298" ht="20.25" customHeight="1" spans="1:22">
      <c r="A298" s="217"/>
      <c r="B298" s="221"/>
      <c r="C298" s="94"/>
      <c r="D298" s="94"/>
      <c r="E298" s="95"/>
      <c r="F298" s="95"/>
      <c r="G298" s="97"/>
      <c r="H298" s="94"/>
      <c r="I298" s="94"/>
      <c r="J298" s="94" t="s">
        <v>1122</v>
      </c>
      <c r="K298" s="94" t="s">
        <v>1123</v>
      </c>
      <c r="L298" s="94"/>
      <c r="M298" s="94"/>
      <c r="N298" s="94"/>
      <c r="O298" s="94"/>
      <c r="P298" s="94"/>
      <c r="Q298" s="94"/>
      <c r="R298" s="272"/>
      <c r="S298" s="94"/>
      <c r="T298" s="272"/>
      <c r="U298" s="272"/>
      <c r="V298" s="122"/>
    </row>
    <row r="299" ht="20.25" customHeight="1" spans="1:26">
      <c r="A299" s="222">
        <v>41</v>
      </c>
      <c r="B299" s="284" t="s">
        <v>1124</v>
      </c>
      <c r="C299" s="260" t="s">
        <v>369</v>
      </c>
      <c r="D299" s="260" t="s">
        <v>378</v>
      </c>
      <c r="E299" s="242">
        <v>1</v>
      </c>
      <c r="F299" s="242">
        <v>6</v>
      </c>
      <c r="G299" s="283">
        <v>7</v>
      </c>
      <c r="H299" s="260">
        <v>6</v>
      </c>
      <c r="I299" s="260">
        <v>1</v>
      </c>
      <c r="J299" s="260" t="s">
        <v>841</v>
      </c>
      <c r="K299" s="260"/>
      <c r="L299" s="260">
        <v>4</v>
      </c>
      <c r="M299" s="260" t="s">
        <v>574</v>
      </c>
      <c r="N299" s="260" t="s">
        <v>1125</v>
      </c>
      <c r="O299" s="260"/>
      <c r="P299" s="260"/>
      <c r="Q299" s="260">
        <v>1</v>
      </c>
      <c r="R299" s="260" t="s">
        <v>1126</v>
      </c>
      <c r="S299" s="260">
        <v>1</v>
      </c>
      <c r="T299" s="260" t="s">
        <v>566</v>
      </c>
      <c r="U299" s="260" t="s">
        <v>1127</v>
      </c>
      <c r="V299" s="289"/>
      <c r="W299" s="281"/>
      <c r="X299" s="237" t="s">
        <v>1125</v>
      </c>
      <c r="Y299" s="321"/>
      <c r="Z299" s="275"/>
    </row>
    <row r="300" ht="20.25" customHeight="1" spans="1:26">
      <c r="A300" s="222"/>
      <c r="B300" s="284"/>
      <c r="C300" s="260"/>
      <c r="D300" s="260"/>
      <c r="E300" s="242"/>
      <c r="F300" s="242"/>
      <c r="G300" s="283"/>
      <c r="H300" s="260"/>
      <c r="I300" s="260"/>
      <c r="J300" s="260"/>
      <c r="K300" s="260"/>
      <c r="L300" s="260"/>
      <c r="M300" s="260" t="s">
        <v>574</v>
      </c>
      <c r="N300" s="260" t="s">
        <v>1128</v>
      </c>
      <c r="O300" s="260"/>
      <c r="P300" s="260"/>
      <c r="Q300" s="260"/>
      <c r="R300" s="260"/>
      <c r="S300" s="260"/>
      <c r="T300" s="260"/>
      <c r="U300" s="260"/>
      <c r="V300" s="289"/>
      <c r="W300" s="281"/>
      <c r="X300" s="237" t="s">
        <v>1129</v>
      </c>
      <c r="Y300" s="321"/>
      <c r="Z300" s="275"/>
    </row>
    <row r="301" ht="20.25" customHeight="1" spans="1:26">
      <c r="A301" s="222"/>
      <c r="B301" s="284"/>
      <c r="C301" s="260"/>
      <c r="D301" s="260"/>
      <c r="E301" s="242"/>
      <c r="F301" s="242"/>
      <c r="G301" s="283"/>
      <c r="H301" s="260"/>
      <c r="I301" s="260"/>
      <c r="J301" s="260"/>
      <c r="K301" s="260"/>
      <c r="L301" s="260"/>
      <c r="M301" s="260" t="s">
        <v>574</v>
      </c>
      <c r="N301" s="260" t="s">
        <v>1129</v>
      </c>
      <c r="O301" s="260"/>
      <c r="P301" s="260"/>
      <c r="Q301" s="260"/>
      <c r="R301" s="260"/>
      <c r="S301" s="260"/>
      <c r="T301" s="260"/>
      <c r="U301" s="260"/>
      <c r="V301" s="289"/>
      <c r="W301" s="281" t="s">
        <v>1130</v>
      </c>
      <c r="X301" s="237" t="s">
        <v>1131</v>
      </c>
      <c r="Y301" s="321" t="s">
        <v>1126</v>
      </c>
      <c r="Z301" s="347" t="s">
        <v>1127</v>
      </c>
    </row>
    <row r="302" ht="20.25" customHeight="1" spans="1:26">
      <c r="A302" s="222"/>
      <c r="B302" s="284"/>
      <c r="C302" s="260"/>
      <c r="D302" s="260"/>
      <c r="E302" s="242"/>
      <c r="F302" s="242"/>
      <c r="G302" s="283"/>
      <c r="H302" s="260"/>
      <c r="I302" s="260"/>
      <c r="J302" s="260"/>
      <c r="K302" s="260"/>
      <c r="L302" s="260"/>
      <c r="M302" s="260" t="s">
        <v>574</v>
      </c>
      <c r="N302" s="260" t="s">
        <v>1131</v>
      </c>
      <c r="O302" s="260"/>
      <c r="P302" s="260"/>
      <c r="Q302" s="260"/>
      <c r="R302" s="260"/>
      <c r="S302" s="260"/>
      <c r="T302" s="260"/>
      <c r="U302" s="260"/>
      <c r="V302" s="289"/>
      <c r="W302" s="281"/>
      <c r="X302" s="237" t="s">
        <v>1128</v>
      </c>
      <c r="Y302" s="321"/>
      <c r="Z302" s="275"/>
    </row>
    <row r="303" ht="20.25" customHeight="1" spans="1:26">
      <c r="A303" s="222">
        <v>42</v>
      </c>
      <c r="B303" s="284" t="s">
        <v>1132</v>
      </c>
      <c r="C303" s="260" t="s">
        <v>369</v>
      </c>
      <c r="D303" s="260" t="s">
        <v>378</v>
      </c>
      <c r="E303" s="242">
        <v>1</v>
      </c>
      <c r="F303" s="242">
        <v>4</v>
      </c>
      <c r="G303" s="283">
        <v>5</v>
      </c>
      <c r="H303" s="260">
        <v>4</v>
      </c>
      <c r="I303" s="260">
        <v>1</v>
      </c>
      <c r="J303" s="260" t="s">
        <v>841</v>
      </c>
      <c r="K303" s="260" t="s">
        <v>1133</v>
      </c>
      <c r="L303" s="260">
        <v>3</v>
      </c>
      <c r="M303" s="260" t="s">
        <v>574</v>
      </c>
      <c r="N303" s="260" t="s">
        <v>1134</v>
      </c>
      <c r="O303" s="260"/>
      <c r="P303" s="260"/>
      <c r="Q303" s="260">
        <v>1</v>
      </c>
      <c r="R303" s="260"/>
      <c r="S303" s="260"/>
      <c r="T303" s="260"/>
      <c r="U303" s="260"/>
      <c r="V303" s="289"/>
      <c r="W303" s="333" t="s">
        <v>1133</v>
      </c>
      <c r="X303" s="334" t="s">
        <v>1134</v>
      </c>
      <c r="Y303" s="334" t="s">
        <v>1135</v>
      </c>
      <c r="Z303" s="348" t="s">
        <v>1136</v>
      </c>
    </row>
    <row r="304" ht="20.25" customHeight="1" spans="1:26">
      <c r="A304" s="222"/>
      <c r="B304" s="284"/>
      <c r="C304" s="260"/>
      <c r="D304" s="260"/>
      <c r="E304" s="242"/>
      <c r="F304" s="242"/>
      <c r="G304" s="283"/>
      <c r="H304" s="260"/>
      <c r="I304" s="260"/>
      <c r="J304" s="260"/>
      <c r="K304" s="260"/>
      <c r="L304" s="260"/>
      <c r="M304" s="260" t="s">
        <v>574</v>
      </c>
      <c r="N304" s="260" t="s">
        <v>1137</v>
      </c>
      <c r="O304" s="260"/>
      <c r="P304" s="260"/>
      <c r="Q304" s="260"/>
      <c r="R304" s="260"/>
      <c r="S304" s="260"/>
      <c r="T304" s="260"/>
      <c r="U304" s="260"/>
      <c r="V304" s="289"/>
      <c r="W304" s="335" t="s">
        <v>1138</v>
      </c>
      <c r="X304" s="334" t="s">
        <v>1137</v>
      </c>
      <c r="Y304" s="349"/>
      <c r="Z304" s="350"/>
    </row>
    <row r="305" ht="20.25" customHeight="1" spans="1:26">
      <c r="A305" s="222"/>
      <c r="B305" s="284"/>
      <c r="C305" s="260"/>
      <c r="D305" s="260"/>
      <c r="E305" s="242"/>
      <c r="F305" s="242"/>
      <c r="G305" s="283"/>
      <c r="H305" s="260"/>
      <c r="I305" s="260"/>
      <c r="J305" s="260"/>
      <c r="K305" s="260"/>
      <c r="L305" s="260"/>
      <c r="M305" s="260" t="s">
        <v>574</v>
      </c>
      <c r="N305" s="260" t="s">
        <v>1135</v>
      </c>
      <c r="O305" s="260"/>
      <c r="P305" s="260"/>
      <c r="Q305" s="260"/>
      <c r="R305" s="260"/>
      <c r="S305" s="260"/>
      <c r="T305" s="260"/>
      <c r="U305" s="260"/>
      <c r="V305" s="289"/>
      <c r="W305" s="335"/>
      <c r="X305" s="334" t="s">
        <v>1139</v>
      </c>
      <c r="Y305" s="349"/>
      <c r="Z305" s="350"/>
    </row>
    <row r="306" ht="20.25" customHeight="1" spans="1:22">
      <c r="A306" s="222"/>
      <c r="B306" s="282" t="s">
        <v>1140</v>
      </c>
      <c r="C306" s="260" t="s">
        <v>446</v>
      </c>
      <c r="D306" s="260" t="s">
        <v>379</v>
      </c>
      <c r="E306" s="242"/>
      <c r="F306" s="242">
        <v>1</v>
      </c>
      <c r="G306" s="283">
        <v>1</v>
      </c>
      <c r="H306" s="260">
        <v>1</v>
      </c>
      <c r="I306" s="260">
        <v>1</v>
      </c>
      <c r="J306" s="260" t="s">
        <v>1141</v>
      </c>
      <c r="K306" s="260" t="s">
        <v>1142</v>
      </c>
      <c r="L306" s="260">
        <v>1</v>
      </c>
      <c r="M306" s="260" t="s">
        <v>1143</v>
      </c>
      <c r="N306" s="260" t="s">
        <v>1144</v>
      </c>
      <c r="O306" s="260"/>
      <c r="P306" s="260"/>
      <c r="Q306" s="260"/>
      <c r="R306" s="260"/>
      <c r="S306" s="260"/>
      <c r="T306" s="260"/>
      <c r="U306" s="260"/>
      <c r="V306" s="289"/>
    </row>
    <row r="307" ht="21" customHeight="1" spans="1:22">
      <c r="A307" s="315">
        <v>42</v>
      </c>
      <c r="B307" s="282" t="s">
        <v>1145</v>
      </c>
      <c r="C307" s="260" t="s">
        <v>446</v>
      </c>
      <c r="D307" s="260" t="s">
        <v>379</v>
      </c>
      <c r="E307" s="242"/>
      <c r="F307" s="242">
        <v>1</v>
      </c>
      <c r="G307" s="283">
        <v>1</v>
      </c>
      <c r="H307" s="260">
        <v>1</v>
      </c>
      <c r="I307" s="260">
        <v>1</v>
      </c>
      <c r="J307" s="260" t="s">
        <v>1141</v>
      </c>
      <c r="K307" s="260" t="s">
        <v>1146</v>
      </c>
      <c r="L307" s="260">
        <v>2</v>
      </c>
      <c r="M307" s="260" t="s">
        <v>1143</v>
      </c>
      <c r="N307" s="260" t="s">
        <v>1147</v>
      </c>
      <c r="O307" s="260"/>
      <c r="P307" s="260"/>
      <c r="Q307" s="260"/>
      <c r="R307" s="260"/>
      <c r="S307" s="260"/>
      <c r="T307" s="260"/>
      <c r="U307" s="260"/>
      <c r="V307" s="289"/>
    </row>
    <row r="308" ht="21" customHeight="1" spans="1:22">
      <c r="A308" s="316"/>
      <c r="B308" s="285"/>
      <c r="C308" s="260"/>
      <c r="D308" s="260"/>
      <c r="E308" s="242"/>
      <c r="F308" s="242"/>
      <c r="G308" s="283"/>
      <c r="H308" s="260"/>
      <c r="I308" s="260"/>
      <c r="J308" s="260"/>
      <c r="K308" s="260"/>
      <c r="L308" s="260"/>
      <c r="M308" s="260" t="s">
        <v>1143</v>
      </c>
      <c r="N308" s="260" t="s">
        <v>1148</v>
      </c>
      <c r="O308" s="260"/>
      <c r="P308" s="260"/>
      <c r="Q308" s="260"/>
      <c r="R308" s="260"/>
      <c r="S308" s="260"/>
      <c r="T308" s="260"/>
      <c r="U308" s="260"/>
      <c r="V308" s="289"/>
    </row>
    <row r="309" ht="21" customHeight="1" spans="1:22">
      <c r="A309" s="316"/>
      <c r="B309" s="282" t="s">
        <v>1149</v>
      </c>
      <c r="C309" s="260" t="s">
        <v>446</v>
      </c>
      <c r="D309" s="260" t="s">
        <v>616</v>
      </c>
      <c r="E309" s="242"/>
      <c r="F309" s="242">
        <v>1</v>
      </c>
      <c r="G309" s="283">
        <v>1</v>
      </c>
      <c r="H309" s="260">
        <v>1</v>
      </c>
      <c r="I309" s="260">
        <v>1</v>
      </c>
      <c r="J309" s="273" t="s">
        <v>1150</v>
      </c>
      <c r="K309" s="273" t="s">
        <v>1151</v>
      </c>
      <c r="L309" s="260">
        <v>2</v>
      </c>
      <c r="M309" s="260" t="s">
        <v>1152</v>
      </c>
      <c r="N309" s="260" t="s">
        <v>1153</v>
      </c>
      <c r="O309" s="260"/>
      <c r="P309" s="260"/>
      <c r="Q309" s="260"/>
      <c r="R309" s="260"/>
      <c r="S309" s="260"/>
      <c r="T309" s="260"/>
      <c r="U309" s="260"/>
      <c r="V309" s="289" t="s">
        <v>1154</v>
      </c>
    </row>
    <row r="310" ht="21" customHeight="1" spans="1:22">
      <c r="A310" s="316"/>
      <c r="B310" s="282"/>
      <c r="C310" s="260"/>
      <c r="D310" s="260"/>
      <c r="E310" s="242"/>
      <c r="F310" s="242"/>
      <c r="G310" s="283"/>
      <c r="H310" s="260"/>
      <c r="I310" s="260"/>
      <c r="J310" s="273"/>
      <c r="K310" s="273"/>
      <c r="L310" s="260"/>
      <c r="M310" s="260" t="s">
        <v>1152</v>
      </c>
      <c r="N310" s="260" t="s">
        <v>1155</v>
      </c>
      <c r="O310" s="260"/>
      <c r="P310" s="260"/>
      <c r="Q310" s="260"/>
      <c r="R310" s="260"/>
      <c r="S310" s="260"/>
      <c r="T310" s="260"/>
      <c r="U310" s="260"/>
      <c r="V310" s="289"/>
    </row>
    <row r="311" ht="21" customHeight="1" spans="1:22">
      <c r="A311" s="316"/>
      <c r="B311" s="282" t="s">
        <v>1156</v>
      </c>
      <c r="C311" s="260" t="s">
        <v>446</v>
      </c>
      <c r="D311" s="260" t="s">
        <v>378</v>
      </c>
      <c r="E311" s="242">
        <v>1</v>
      </c>
      <c r="F311" s="242">
        <v>4</v>
      </c>
      <c r="G311" s="283">
        <v>5</v>
      </c>
      <c r="H311" s="260">
        <v>2</v>
      </c>
      <c r="I311" s="260">
        <v>1</v>
      </c>
      <c r="J311" s="260" t="s">
        <v>448</v>
      </c>
      <c r="K311" s="260"/>
      <c r="L311" s="260">
        <v>4</v>
      </c>
      <c r="M311" s="260" t="s">
        <v>450</v>
      </c>
      <c r="N311" s="260" t="s">
        <v>1157</v>
      </c>
      <c r="O311" s="260"/>
      <c r="P311" s="260"/>
      <c r="Q311" s="260"/>
      <c r="R311" s="260"/>
      <c r="S311" s="260"/>
      <c r="T311" s="260"/>
      <c r="U311" s="260"/>
      <c r="V311" s="289"/>
    </row>
    <row r="312" ht="21" customHeight="1" spans="1:22">
      <c r="A312" s="316"/>
      <c r="B312" s="285"/>
      <c r="C312" s="260"/>
      <c r="D312" s="260"/>
      <c r="E312" s="242"/>
      <c r="F312" s="242"/>
      <c r="G312" s="283"/>
      <c r="H312" s="260"/>
      <c r="I312" s="260"/>
      <c r="J312" s="260"/>
      <c r="K312" s="260"/>
      <c r="L312" s="260"/>
      <c r="M312" s="260" t="s">
        <v>450</v>
      </c>
      <c r="N312" s="260" t="s">
        <v>1158</v>
      </c>
      <c r="O312" s="260"/>
      <c r="P312" s="260"/>
      <c r="Q312" s="260"/>
      <c r="R312" s="260"/>
      <c r="S312" s="260"/>
      <c r="T312" s="260"/>
      <c r="U312" s="260"/>
      <c r="V312" s="289"/>
    </row>
    <row r="313" ht="21" customHeight="1" spans="1:22">
      <c r="A313" s="316"/>
      <c r="B313" s="285"/>
      <c r="C313" s="260"/>
      <c r="D313" s="260"/>
      <c r="E313" s="242"/>
      <c r="F313" s="242"/>
      <c r="G313" s="283"/>
      <c r="H313" s="260"/>
      <c r="I313" s="260"/>
      <c r="J313" s="260"/>
      <c r="K313" s="260"/>
      <c r="L313" s="260"/>
      <c r="M313" s="260" t="s">
        <v>450</v>
      </c>
      <c r="N313" s="260"/>
      <c r="O313" s="260"/>
      <c r="P313" s="260"/>
      <c r="Q313" s="260"/>
      <c r="R313" s="260"/>
      <c r="S313" s="260"/>
      <c r="T313" s="260"/>
      <c r="U313" s="260"/>
      <c r="V313" s="289"/>
    </row>
    <row r="314" ht="21" customHeight="1" spans="1:22">
      <c r="A314" s="316"/>
      <c r="B314" s="285"/>
      <c r="C314" s="260"/>
      <c r="D314" s="260"/>
      <c r="E314" s="242"/>
      <c r="F314" s="242"/>
      <c r="G314" s="283"/>
      <c r="H314" s="260"/>
      <c r="I314" s="260"/>
      <c r="J314" s="260"/>
      <c r="K314" s="260"/>
      <c r="L314" s="260"/>
      <c r="M314" s="260" t="s">
        <v>450</v>
      </c>
      <c r="N314" s="260"/>
      <c r="O314" s="260"/>
      <c r="P314" s="260"/>
      <c r="Q314" s="260"/>
      <c r="R314" s="260"/>
      <c r="S314" s="260"/>
      <c r="T314" s="260"/>
      <c r="U314" s="260"/>
      <c r="V314" s="289"/>
    </row>
    <row r="315" ht="21" customHeight="1" spans="1:22">
      <c r="A315" s="317"/>
      <c r="B315" s="282" t="s">
        <v>1159</v>
      </c>
      <c r="C315" s="260" t="s">
        <v>446</v>
      </c>
      <c r="D315" s="260" t="s">
        <v>379</v>
      </c>
      <c r="E315" s="242"/>
      <c r="F315" s="242">
        <v>1</v>
      </c>
      <c r="G315" s="283">
        <v>1</v>
      </c>
      <c r="H315" s="260">
        <v>1</v>
      </c>
      <c r="I315" s="260">
        <v>1</v>
      </c>
      <c r="J315" s="260" t="s">
        <v>672</v>
      </c>
      <c r="K315" s="260" t="s">
        <v>1160</v>
      </c>
      <c r="L315" s="260">
        <v>1</v>
      </c>
      <c r="M315" s="260" t="s">
        <v>1161</v>
      </c>
      <c r="N315" s="260"/>
      <c r="O315" s="260"/>
      <c r="P315" s="260"/>
      <c r="Q315" s="260"/>
      <c r="R315" s="260"/>
      <c r="S315" s="260"/>
      <c r="T315" s="260"/>
      <c r="U315" s="260"/>
      <c r="V315" s="289"/>
    </row>
    <row r="316" ht="21" customHeight="1" spans="1:22">
      <c r="A316" s="318">
        <v>43</v>
      </c>
      <c r="B316" s="284" t="s">
        <v>1162</v>
      </c>
      <c r="C316" s="260" t="s">
        <v>369</v>
      </c>
      <c r="D316" s="260" t="s">
        <v>378</v>
      </c>
      <c r="E316" s="242">
        <v>1</v>
      </c>
      <c r="F316" s="242">
        <v>5</v>
      </c>
      <c r="G316" s="283">
        <v>6</v>
      </c>
      <c r="H316" s="260">
        <v>5</v>
      </c>
      <c r="I316" s="260">
        <v>1</v>
      </c>
      <c r="J316" s="260" t="s">
        <v>448</v>
      </c>
      <c r="K316" s="260" t="s">
        <v>1163</v>
      </c>
      <c r="L316" s="260">
        <v>3</v>
      </c>
      <c r="M316" s="260" t="s">
        <v>450</v>
      </c>
      <c r="N316" s="260"/>
      <c r="O316" s="260"/>
      <c r="P316" s="260"/>
      <c r="Q316" s="260">
        <v>1</v>
      </c>
      <c r="R316" s="260" t="s">
        <v>1164</v>
      </c>
      <c r="S316" s="260">
        <v>1</v>
      </c>
      <c r="T316" s="260" t="s">
        <v>566</v>
      </c>
      <c r="U316" s="260" t="s">
        <v>1165</v>
      </c>
      <c r="V316" s="289"/>
    </row>
    <row r="317" ht="21" customHeight="1" spans="1:22">
      <c r="A317" s="318"/>
      <c r="B317" s="284"/>
      <c r="C317" s="260"/>
      <c r="D317" s="260"/>
      <c r="E317" s="242"/>
      <c r="F317" s="242"/>
      <c r="G317" s="283"/>
      <c r="H317" s="260"/>
      <c r="I317" s="260"/>
      <c r="J317" s="260"/>
      <c r="K317" s="260"/>
      <c r="L317" s="260"/>
      <c r="M317" s="260" t="s">
        <v>1166</v>
      </c>
      <c r="N317" s="260" t="s">
        <v>1167</v>
      </c>
      <c r="O317" s="260"/>
      <c r="P317" s="260"/>
      <c r="Q317" s="260"/>
      <c r="R317" s="260"/>
      <c r="S317" s="260"/>
      <c r="T317" s="260"/>
      <c r="U317" s="260"/>
      <c r="V317" s="289"/>
    </row>
    <row r="318" ht="21" customHeight="1" spans="1:22">
      <c r="A318" s="318"/>
      <c r="B318" s="284"/>
      <c r="C318" s="260"/>
      <c r="D318" s="260"/>
      <c r="E318" s="242"/>
      <c r="F318" s="242"/>
      <c r="G318" s="283"/>
      <c r="H318" s="260"/>
      <c r="I318" s="260"/>
      <c r="J318" s="260"/>
      <c r="K318" s="260"/>
      <c r="L318" s="260"/>
      <c r="M318" s="260" t="s">
        <v>450</v>
      </c>
      <c r="N318" s="260" t="s">
        <v>1168</v>
      </c>
      <c r="O318" s="260"/>
      <c r="P318" s="260"/>
      <c r="Q318" s="260"/>
      <c r="R318" s="260"/>
      <c r="S318" s="260"/>
      <c r="T318" s="260"/>
      <c r="U318" s="260"/>
      <c r="V318" s="289"/>
    </row>
    <row r="319" ht="27.95" customHeight="1" spans="1:26">
      <c r="A319" s="318"/>
      <c r="B319" s="282" t="s">
        <v>1169</v>
      </c>
      <c r="C319" s="260" t="s">
        <v>446</v>
      </c>
      <c r="D319" s="260" t="s">
        <v>378</v>
      </c>
      <c r="E319" s="242">
        <v>1</v>
      </c>
      <c r="F319" s="242">
        <v>6</v>
      </c>
      <c r="G319" s="283">
        <v>7</v>
      </c>
      <c r="H319" s="260">
        <v>6</v>
      </c>
      <c r="I319" s="260">
        <v>1</v>
      </c>
      <c r="J319" s="260" t="s">
        <v>895</v>
      </c>
      <c r="K319" s="260" t="s">
        <v>1170</v>
      </c>
      <c r="L319" s="260">
        <v>4</v>
      </c>
      <c r="M319" s="260" t="s">
        <v>1097</v>
      </c>
      <c r="N319" s="260" t="s">
        <v>1171</v>
      </c>
      <c r="O319" s="260">
        <v>1</v>
      </c>
      <c r="P319" s="260" t="s">
        <v>1172</v>
      </c>
      <c r="Q319" s="260"/>
      <c r="R319" s="260"/>
      <c r="S319" s="260">
        <v>1</v>
      </c>
      <c r="T319" s="260" t="s">
        <v>1173</v>
      </c>
      <c r="U319" s="260" t="s">
        <v>1174</v>
      </c>
      <c r="V319" s="289" t="s">
        <v>1175</v>
      </c>
      <c r="W319" s="237"/>
      <c r="X319" s="336" t="s">
        <v>1171</v>
      </c>
      <c r="Y319" s="351"/>
      <c r="Z319" s="352" t="s">
        <v>1174</v>
      </c>
    </row>
    <row r="320" ht="20.1" customHeight="1" spans="1:26">
      <c r="A320" s="318"/>
      <c r="B320" s="319"/>
      <c r="C320" s="260"/>
      <c r="D320" s="260"/>
      <c r="E320" s="242"/>
      <c r="F320" s="242"/>
      <c r="G320" s="283"/>
      <c r="H320" s="260"/>
      <c r="I320" s="260"/>
      <c r="J320" s="260"/>
      <c r="K320" s="260"/>
      <c r="L320" s="260"/>
      <c r="M320" s="260" t="s">
        <v>1097</v>
      </c>
      <c r="N320" s="260" t="s">
        <v>1176</v>
      </c>
      <c r="O320" s="260"/>
      <c r="P320" s="260"/>
      <c r="Q320" s="260"/>
      <c r="R320" s="260"/>
      <c r="S320" s="260"/>
      <c r="T320" s="260"/>
      <c r="U320" s="260"/>
      <c r="V320" s="289"/>
      <c r="W320" s="235" t="s">
        <v>1170</v>
      </c>
      <c r="X320" s="336" t="s">
        <v>1176</v>
      </c>
      <c r="Y320" s="353" t="s">
        <v>1172</v>
      </c>
      <c r="Z320" s="354"/>
    </row>
    <row r="321" ht="20.1" customHeight="1" spans="1:26">
      <c r="A321" s="318"/>
      <c r="B321" s="319"/>
      <c r="C321" s="260"/>
      <c r="D321" s="260"/>
      <c r="E321" s="242"/>
      <c r="F321" s="242"/>
      <c r="G321" s="283"/>
      <c r="H321" s="260"/>
      <c r="I321" s="260"/>
      <c r="J321" s="260"/>
      <c r="K321" s="260"/>
      <c r="L321" s="260"/>
      <c r="M321" s="260" t="s">
        <v>1097</v>
      </c>
      <c r="N321" s="260"/>
      <c r="O321" s="260"/>
      <c r="P321" s="260"/>
      <c r="Q321" s="260"/>
      <c r="R321" s="260"/>
      <c r="S321" s="260"/>
      <c r="T321" s="273" t="s">
        <v>662</v>
      </c>
      <c r="U321" s="273"/>
      <c r="V321" s="289"/>
      <c r="W321" s="237"/>
      <c r="X321" s="336"/>
      <c r="Y321" s="351"/>
      <c r="Z321" s="354"/>
    </row>
    <row r="322" ht="20.1" customHeight="1" spans="1:26">
      <c r="A322" s="318"/>
      <c r="B322" s="319"/>
      <c r="C322" s="260"/>
      <c r="D322" s="260"/>
      <c r="E322" s="242"/>
      <c r="F322" s="242"/>
      <c r="G322" s="283"/>
      <c r="H322" s="260"/>
      <c r="I322" s="260"/>
      <c r="J322" s="260"/>
      <c r="K322" s="260"/>
      <c r="L322" s="260"/>
      <c r="M322" s="260" t="s">
        <v>1097</v>
      </c>
      <c r="N322" s="260" t="s">
        <v>1177</v>
      </c>
      <c r="O322" s="260"/>
      <c r="P322" s="260"/>
      <c r="Q322" s="260"/>
      <c r="R322" s="260"/>
      <c r="S322" s="260"/>
      <c r="T322" s="273"/>
      <c r="U322" s="273"/>
      <c r="V322" s="289"/>
      <c r="W322" s="237"/>
      <c r="X322" s="336" t="s">
        <v>1177</v>
      </c>
      <c r="Y322" s="351"/>
      <c r="Z322" s="354"/>
    </row>
    <row r="323" ht="20.1" customHeight="1" spans="1:22">
      <c r="A323" s="318"/>
      <c r="B323" s="109" t="s">
        <v>1178</v>
      </c>
      <c r="C323" s="94" t="s">
        <v>446</v>
      </c>
      <c r="D323" s="94" t="s">
        <v>378</v>
      </c>
      <c r="E323" s="242">
        <v>1</v>
      </c>
      <c r="F323" s="242">
        <v>6</v>
      </c>
      <c r="G323" s="97" t="s">
        <v>457</v>
      </c>
      <c r="H323" s="94" t="s">
        <v>570</v>
      </c>
      <c r="I323" s="94">
        <v>1</v>
      </c>
      <c r="J323" s="94" t="s">
        <v>895</v>
      </c>
      <c r="K323" s="94" t="s">
        <v>1179</v>
      </c>
      <c r="L323" s="94">
        <v>4</v>
      </c>
      <c r="M323" s="94" t="s">
        <v>1097</v>
      </c>
      <c r="N323" s="94" t="s">
        <v>1180</v>
      </c>
      <c r="O323" s="94" t="s">
        <v>382</v>
      </c>
      <c r="P323" s="94" t="s">
        <v>1181</v>
      </c>
      <c r="Q323" s="94"/>
      <c r="R323" s="272"/>
      <c r="S323" s="94" t="s">
        <v>382</v>
      </c>
      <c r="T323" s="272" t="s">
        <v>1173</v>
      </c>
      <c r="U323" s="272" t="s">
        <v>1182</v>
      </c>
      <c r="V323" s="357" t="s">
        <v>1175</v>
      </c>
    </row>
    <row r="324" ht="20.1" customHeight="1" spans="1:22">
      <c r="A324" s="318"/>
      <c r="B324" s="104"/>
      <c r="C324" s="94"/>
      <c r="D324" s="94"/>
      <c r="E324" s="242"/>
      <c r="F324" s="242"/>
      <c r="G324" s="97"/>
      <c r="H324" s="94"/>
      <c r="I324" s="94"/>
      <c r="J324" s="94"/>
      <c r="K324" s="94"/>
      <c r="L324" s="94"/>
      <c r="M324" s="94" t="s">
        <v>1097</v>
      </c>
      <c r="N324" s="94" t="s">
        <v>1183</v>
      </c>
      <c r="O324" s="94"/>
      <c r="P324" s="94"/>
      <c r="Q324" s="94"/>
      <c r="R324" s="272"/>
      <c r="S324" s="94"/>
      <c r="T324" s="272"/>
      <c r="U324" s="272"/>
      <c r="V324" s="357"/>
    </row>
    <row r="325" ht="20.1" customHeight="1" spans="1:22">
      <c r="A325" s="318"/>
      <c r="B325" s="104"/>
      <c r="C325" s="94"/>
      <c r="D325" s="94"/>
      <c r="E325" s="242"/>
      <c r="F325" s="242"/>
      <c r="G325" s="97"/>
      <c r="H325" s="94"/>
      <c r="I325" s="94"/>
      <c r="J325" s="104" t="s">
        <v>827</v>
      </c>
      <c r="K325" s="104" t="s">
        <v>1184</v>
      </c>
      <c r="L325" s="94"/>
      <c r="M325" s="94" t="s">
        <v>1097</v>
      </c>
      <c r="N325" s="94" t="s">
        <v>1185</v>
      </c>
      <c r="O325" s="94"/>
      <c r="P325" s="94"/>
      <c r="Q325" s="94"/>
      <c r="R325" s="272"/>
      <c r="S325" s="94"/>
      <c r="T325" s="272"/>
      <c r="U325" s="272"/>
      <c r="V325" s="357"/>
    </row>
    <row r="326" ht="20.1" customHeight="1" spans="1:22">
      <c r="A326" s="318"/>
      <c r="B326" s="104"/>
      <c r="C326" s="94"/>
      <c r="D326" s="94"/>
      <c r="E326" s="242"/>
      <c r="F326" s="242"/>
      <c r="G326" s="97"/>
      <c r="H326" s="94"/>
      <c r="I326" s="94"/>
      <c r="J326" s="104"/>
      <c r="K326" s="104"/>
      <c r="L326" s="94"/>
      <c r="M326" s="94" t="s">
        <v>1097</v>
      </c>
      <c r="N326" s="94" t="s">
        <v>1186</v>
      </c>
      <c r="O326" s="94"/>
      <c r="P326" s="94"/>
      <c r="Q326" s="94"/>
      <c r="R326" s="272"/>
      <c r="S326" s="94"/>
      <c r="T326" s="272"/>
      <c r="U326" s="272"/>
      <c r="V326" s="357"/>
    </row>
    <row r="327" ht="19.7" customHeight="1" spans="1:22">
      <c r="A327" s="318"/>
      <c r="B327" s="109" t="s">
        <v>1187</v>
      </c>
      <c r="C327" s="94" t="s">
        <v>446</v>
      </c>
      <c r="D327" s="94" t="s">
        <v>378</v>
      </c>
      <c r="E327" s="242">
        <v>1</v>
      </c>
      <c r="F327" s="242">
        <v>5</v>
      </c>
      <c r="G327" s="97" t="s">
        <v>389</v>
      </c>
      <c r="H327" s="94" t="s">
        <v>461</v>
      </c>
      <c r="I327" s="94">
        <v>1</v>
      </c>
      <c r="J327" s="94" t="s">
        <v>448</v>
      </c>
      <c r="K327" s="94" t="s">
        <v>1188</v>
      </c>
      <c r="L327" s="94">
        <v>4</v>
      </c>
      <c r="M327" s="94" t="s">
        <v>450</v>
      </c>
      <c r="N327" s="94" t="s">
        <v>1189</v>
      </c>
      <c r="O327" s="94" t="s">
        <v>382</v>
      </c>
      <c r="P327" s="94" t="s">
        <v>938</v>
      </c>
      <c r="Q327" s="94"/>
      <c r="R327" s="272"/>
      <c r="S327" s="94"/>
      <c r="T327" s="272"/>
      <c r="U327" s="272"/>
      <c r="V327" s="357" t="s">
        <v>1175</v>
      </c>
    </row>
    <row r="328" ht="19.7" customHeight="1" spans="1:22">
      <c r="A328" s="318"/>
      <c r="B328" s="104"/>
      <c r="C328" s="94"/>
      <c r="D328" s="94"/>
      <c r="E328" s="242"/>
      <c r="F328" s="242"/>
      <c r="G328" s="97"/>
      <c r="H328" s="94"/>
      <c r="I328" s="94"/>
      <c r="J328" s="94"/>
      <c r="K328" s="94"/>
      <c r="L328" s="94"/>
      <c r="M328" s="94" t="s">
        <v>450</v>
      </c>
      <c r="N328" s="94" t="s">
        <v>1190</v>
      </c>
      <c r="O328" s="94"/>
      <c r="P328" s="94"/>
      <c r="Q328" s="94"/>
      <c r="R328" s="272"/>
      <c r="S328" s="94"/>
      <c r="T328" s="272"/>
      <c r="U328" s="272"/>
      <c r="V328" s="357"/>
    </row>
    <row r="329" ht="19.7" customHeight="1" spans="1:22">
      <c r="A329" s="318"/>
      <c r="B329" s="104"/>
      <c r="C329" s="94"/>
      <c r="D329" s="94"/>
      <c r="E329" s="242"/>
      <c r="F329" s="242"/>
      <c r="G329" s="97"/>
      <c r="H329" s="94"/>
      <c r="I329" s="94"/>
      <c r="J329" s="94"/>
      <c r="K329" s="94"/>
      <c r="L329" s="94"/>
      <c r="M329" s="94" t="s">
        <v>450</v>
      </c>
      <c r="N329" s="94" t="s">
        <v>1191</v>
      </c>
      <c r="O329" s="94"/>
      <c r="P329" s="94"/>
      <c r="Q329" s="94"/>
      <c r="R329" s="272"/>
      <c r="S329" s="94"/>
      <c r="T329" s="272"/>
      <c r="U329" s="272"/>
      <c r="V329" s="357"/>
    </row>
    <row r="330" ht="19.7" customHeight="1" spans="1:22">
      <c r="A330" s="318"/>
      <c r="B330" s="104"/>
      <c r="C330" s="94"/>
      <c r="D330" s="94"/>
      <c r="E330" s="242"/>
      <c r="F330" s="242"/>
      <c r="G330" s="97"/>
      <c r="H330" s="94"/>
      <c r="I330" s="94"/>
      <c r="J330" s="94"/>
      <c r="K330" s="94"/>
      <c r="L330" s="94"/>
      <c r="M330" s="94" t="s">
        <v>450</v>
      </c>
      <c r="N330" s="94"/>
      <c r="O330" s="94"/>
      <c r="P330" s="94"/>
      <c r="Q330" s="94"/>
      <c r="R330" s="272"/>
      <c r="S330" s="94"/>
      <c r="T330" s="272"/>
      <c r="U330" s="272"/>
      <c r="V330" s="357"/>
    </row>
    <row r="331" ht="19.7" customHeight="1" spans="1:22">
      <c r="A331" s="318"/>
      <c r="B331" s="109" t="s">
        <v>1192</v>
      </c>
      <c r="C331" s="94" t="s">
        <v>446</v>
      </c>
      <c r="D331" s="94" t="s">
        <v>378</v>
      </c>
      <c r="E331" s="96">
        <v>1</v>
      </c>
      <c r="F331" s="96">
        <v>3</v>
      </c>
      <c r="G331" s="97" t="s">
        <v>488</v>
      </c>
      <c r="H331" s="94" t="s">
        <v>447</v>
      </c>
      <c r="I331" s="94">
        <v>1</v>
      </c>
      <c r="J331" s="94" t="s">
        <v>903</v>
      </c>
      <c r="K331" s="94" t="s">
        <v>1193</v>
      </c>
      <c r="L331" s="94" t="s">
        <v>447</v>
      </c>
      <c r="M331" s="94" t="s">
        <v>1194</v>
      </c>
      <c r="N331" s="94" t="s">
        <v>1195</v>
      </c>
      <c r="O331" s="94"/>
      <c r="P331" s="94"/>
      <c r="Q331" s="94"/>
      <c r="R331" s="272"/>
      <c r="S331" s="94"/>
      <c r="T331" s="273" t="s">
        <v>662</v>
      </c>
      <c r="U331" s="273" t="s">
        <v>1196</v>
      </c>
      <c r="V331" s="358" t="s">
        <v>1197</v>
      </c>
    </row>
    <row r="332" ht="19.7" customHeight="1" spans="1:22">
      <c r="A332" s="318"/>
      <c r="B332" s="104"/>
      <c r="C332" s="94"/>
      <c r="D332" s="94"/>
      <c r="E332" s="95"/>
      <c r="F332" s="95"/>
      <c r="G332" s="97"/>
      <c r="H332" s="94"/>
      <c r="I332" s="94"/>
      <c r="J332" s="94"/>
      <c r="K332" s="94"/>
      <c r="L332" s="94"/>
      <c r="M332" s="94" t="s">
        <v>1194</v>
      </c>
      <c r="N332" s="94"/>
      <c r="O332" s="94"/>
      <c r="P332" s="94"/>
      <c r="Q332" s="94"/>
      <c r="R332" s="272"/>
      <c r="S332" s="94"/>
      <c r="T332" s="273"/>
      <c r="U332" s="273"/>
      <c r="V332" s="358"/>
    </row>
    <row r="333" ht="19.7" customHeight="1" spans="1:22">
      <c r="A333" s="318"/>
      <c r="B333" s="104"/>
      <c r="C333" s="94"/>
      <c r="D333" s="94"/>
      <c r="E333" s="95"/>
      <c r="F333" s="95"/>
      <c r="G333" s="97"/>
      <c r="H333" s="94"/>
      <c r="I333" s="94"/>
      <c r="J333" s="94"/>
      <c r="K333" s="94"/>
      <c r="L333" s="94"/>
      <c r="M333" s="94" t="s">
        <v>1194</v>
      </c>
      <c r="N333" s="94"/>
      <c r="O333" s="94"/>
      <c r="P333" s="94"/>
      <c r="Q333" s="94"/>
      <c r="R333" s="272"/>
      <c r="S333" s="94"/>
      <c r="T333" s="273"/>
      <c r="U333" s="273"/>
      <c r="V333" s="358"/>
    </row>
    <row r="334" ht="19.7" customHeight="1" spans="1:22">
      <c r="A334" s="318"/>
      <c r="B334" s="109" t="s">
        <v>1198</v>
      </c>
      <c r="C334" s="94" t="s">
        <v>446</v>
      </c>
      <c r="D334" s="94" t="s">
        <v>378</v>
      </c>
      <c r="E334" s="96">
        <v>1</v>
      </c>
      <c r="F334" s="96">
        <v>4</v>
      </c>
      <c r="G334" s="97" t="s">
        <v>461</v>
      </c>
      <c r="H334" s="94" t="s">
        <v>457</v>
      </c>
      <c r="I334" s="94">
        <v>1</v>
      </c>
      <c r="J334" s="94" t="s">
        <v>810</v>
      </c>
      <c r="K334" s="94" t="s">
        <v>1199</v>
      </c>
      <c r="L334" s="94">
        <v>4</v>
      </c>
      <c r="M334" s="94" t="s">
        <v>648</v>
      </c>
      <c r="N334" s="94" t="s">
        <v>1200</v>
      </c>
      <c r="O334" s="94"/>
      <c r="P334" s="224" t="s">
        <v>1201</v>
      </c>
      <c r="Q334" s="94"/>
      <c r="R334" s="272"/>
      <c r="S334" s="94"/>
      <c r="T334" s="273" t="s">
        <v>662</v>
      </c>
      <c r="U334" s="273" t="s">
        <v>1202</v>
      </c>
      <c r="V334" s="357"/>
    </row>
    <row r="335" ht="19.7" customHeight="1" spans="1:22">
      <c r="A335" s="318"/>
      <c r="B335" s="104"/>
      <c r="C335" s="94"/>
      <c r="D335" s="94"/>
      <c r="E335" s="95"/>
      <c r="F335" s="95"/>
      <c r="G335" s="97"/>
      <c r="H335" s="94"/>
      <c r="I335" s="94"/>
      <c r="J335" s="94"/>
      <c r="K335" s="94"/>
      <c r="L335" s="94"/>
      <c r="M335" s="94" t="s">
        <v>648</v>
      </c>
      <c r="N335" s="94" t="s">
        <v>1203</v>
      </c>
      <c r="O335" s="94"/>
      <c r="P335" s="224"/>
      <c r="Q335" s="94"/>
      <c r="R335" s="272"/>
      <c r="S335" s="94"/>
      <c r="T335" s="273"/>
      <c r="U335" s="273"/>
      <c r="V335" s="357"/>
    </row>
    <row r="336" ht="19.7" customHeight="1" spans="1:22">
      <c r="A336" s="318"/>
      <c r="B336" s="104"/>
      <c r="C336" s="94"/>
      <c r="D336" s="94"/>
      <c r="E336" s="95"/>
      <c r="F336" s="95"/>
      <c r="G336" s="97"/>
      <c r="H336" s="94"/>
      <c r="I336" s="94"/>
      <c r="J336" s="104" t="s">
        <v>827</v>
      </c>
      <c r="K336" s="104" t="s">
        <v>1204</v>
      </c>
      <c r="L336" s="94"/>
      <c r="M336" s="94" t="s">
        <v>648</v>
      </c>
      <c r="N336" s="94" t="s">
        <v>1205</v>
      </c>
      <c r="O336" s="94"/>
      <c r="P336" s="224"/>
      <c r="Q336" s="94"/>
      <c r="R336" s="272"/>
      <c r="S336" s="94"/>
      <c r="T336" s="273"/>
      <c r="U336" s="273"/>
      <c r="V336" s="357"/>
    </row>
    <row r="337" ht="19.7" customHeight="1" spans="1:22">
      <c r="A337" s="318"/>
      <c r="B337" s="104"/>
      <c r="C337" s="94"/>
      <c r="D337" s="94"/>
      <c r="E337" s="95"/>
      <c r="F337" s="95"/>
      <c r="G337" s="97"/>
      <c r="H337" s="94"/>
      <c r="I337" s="94"/>
      <c r="J337" s="104"/>
      <c r="K337" s="104"/>
      <c r="L337" s="94"/>
      <c r="M337" s="94" t="s">
        <v>648</v>
      </c>
      <c r="N337" s="94"/>
      <c r="O337" s="94"/>
      <c r="P337" s="224"/>
      <c r="Q337" s="94"/>
      <c r="R337" s="272"/>
      <c r="S337" s="94"/>
      <c r="T337" s="273"/>
      <c r="U337" s="273"/>
      <c r="V337" s="357"/>
    </row>
    <row r="338" ht="21" customHeight="1" spans="1:22">
      <c r="A338" s="318"/>
      <c r="B338" s="282" t="s">
        <v>1206</v>
      </c>
      <c r="C338" s="260" t="s">
        <v>446</v>
      </c>
      <c r="D338" s="260" t="s">
        <v>379</v>
      </c>
      <c r="E338" s="242"/>
      <c r="F338" s="242">
        <v>1</v>
      </c>
      <c r="G338" s="283">
        <v>1</v>
      </c>
      <c r="H338" s="260">
        <v>0</v>
      </c>
      <c r="I338" s="260">
        <v>1</v>
      </c>
      <c r="J338" s="260" t="s">
        <v>448</v>
      </c>
      <c r="K338" s="260"/>
      <c r="L338" s="260">
        <v>4</v>
      </c>
      <c r="M338" s="260" t="s">
        <v>479</v>
      </c>
      <c r="N338" s="260" t="s">
        <v>1207</v>
      </c>
      <c r="O338" s="260"/>
      <c r="P338" s="260"/>
      <c r="Q338" s="260"/>
      <c r="R338" s="260"/>
      <c r="S338" s="260"/>
      <c r="T338" s="260"/>
      <c r="U338" s="260"/>
      <c r="V338" s="289"/>
    </row>
    <row r="339" ht="21" customHeight="1" spans="1:22">
      <c r="A339" s="318"/>
      <c r="B339" s="319"/>
      <c r="C339" s="260"/>
      <c r="D339" s="260"/>
      <c r="E339" s="242"/>
      <c r="F339" s="242"/>
      <c r="G339" s="283"/>
      <c r="H339" s="260"/>
      <c r="I339" s="260"/>
      <c r="J339" s="260"/>
      <c r="K339" s="260"/>
      <c r="L339" s="260"/>
      <c r="M339" s="260" t="s">
        <v>479</v>
      </c>
      <c r="N339" s="260" t="s">
        <v>1208</v>
      </c>
      <c r="O339" s="260"/>
      <c r="P339" s="260"/>
      <c r="Q339" s="260"/>
      <c r="R339" s="260"/>
      <c r="S339" s="260"/>
      <c r="T339" s="260"/>
      <c r="U339" s="260"/>
      <c r="V339" s="289"/>
    </row>
    <row r="340" ht="21" customHeight="1" spans="1:22">
      <c r="A340" s="318"/>
      <c r="B340" s="319"/>
      <c r="C340" s="260"/>
      <c r="D340" s="260"/>
      <c r="E340" s="242"/>
      <c r="F340" s="242"/>
      <c r="G340" s="283"/>
      <c r="H340" s="260"/>
      <c r="I340" s="260"/>
      <c r="J340" s="260"/>
      <c r="K340" s="260"/>
      <c r="L340" s="260"/>
      <c r="M340" s="260" t="s">
        <v>479</v>
      </c>
      <c r="N340" s="260" t="s">
        <v>1209</v>
      </c>
      <c r="O340" s="260"/>
      <c r="P340" s="260"/>
      <c r="Q340" s="260"/>
      <c r="R340" s="260"/>
      <c r="S340" s="260"/>
      <c r="T340" s="260"/>
      <c r="U340" s="260"/>
      <c r="V340" s="289"/>
    </row>
    <row r="341" ht="21" customHeight="1" spans="1:22">
      <c r="A341" s="318"/>
      <c r="B341" s="319"/>
      <c r="C341" s="260"/>
      <c r="D341" s="260"/>
      <c r="E341" s="242"/>
      <c r="F341" s="242"/>
      <c r="G341" s="283"/>
      <c r="H341" s="260"/>
      <c r="I341" s="260"/>
      <c r="J341" s="260"/>
      <c r="K341" s="260"/>
      <c r="L341" s="260"/>
      <c r="M341" s="260" t="s">
        <v>479</v>
      </c>
      <c r="N341" s="260" t="s">
        <v>1210</v>
      </c>
      <c r="O341" s="260"/>
      <c r="P341" s="260"/>
      <c r="Q341" s="260"/>
      <c r="R341" s="260"/>
      <c r="S341" s="260"/>
      <c r="T341" s="260"/>
      <c r="U341" s="260"/>
      <c r="V341" s="289"/>
    </row>
    <row r="342" ht="21.95" customHeight="1" spans="1:26">
      <c r="A342" s="217" t="s">
        <v>1211</v>
      </c>
      <c r="B342" s="221" t="s">
        <v>1212</v>
      </c>
      <c r="C342" s="94" t="s">
        <v>369</v>
      </c>
      <c r="D342" s="94" t="s">
        <v>378</v>
      </c>
      <c r="E342" s="96">
        <v>1</v>
      </c>
      <c r="F342" s="96">
        <v>6</v>
      </c>
      <c r="G342" s="97" t="s">
        <v>457</v>
      </c>
      <c r="H342" s="94" t="s">
        <v>389</v>
      </c>
      <c r="I342" s="94">
        <v>1</v>
      </c>
      <c r="J342" s="94" t="s">
        <v>841</v>
      </c>
      <c r="K342" s="94" t="s">
        <v>1213</v>
      </c>
      <c r="L342" s="94">
        <v>4</v>
      </c>
      <c r="M342" s="94" t="s">
        <v>574</v>
      </c>
      <c r="N342" s="94" t="s">
        <v>1214</v>
      </c>
      <c r="O342" s="94"/>
      <c r="P342" s="94"/>
      <c r="Q342" s="94">
        <v>1</v>
      </c>
      <c r="R342" s="94" t="s">
        <v>1215</v>
      </c>
      <c r="S342" s="94">
        <v>1</v>
      </c>
      <c r="T342" s="94" t="s">
        <v>1216</v>
      </c>
      <c r="U342" s="94" t="s">
        <v>1217</v>
      </c>
      <c r="V342" s="122"/>
      <c r="W342" s="342"/>
      <c r="X342" s="235" t="s">
        <v>1218</v>
      </c>
      <c r="Y342" s="364"/>
      <c r="Z342" s="351"/>
    </row>
    <row r="343" ht="21.95" customHeight="1" spans="1:26">
      <c r="A343" s="217"/>
      <c r="B343" s="221"/>
      <c r="C343" s="94"/>
      <c r="D343" s="94"/>
      <c r="E343" s="95"/>
      <c r="F343" s="95"/>
      <c r="G343" s="97"/>
      <c r="H343" s="94"/>
      <c r="I343" s="94"/>
      <c r="J343" s="94"/>
      <c r="K343" s="94"/>
      <c r="L343" s="94"/>
      <c r="M343" s="94" t="s">
        <v>574</v>
      </c>
      <c r="N343" s="94" t="s">
        <v>1219</v>
      </c>
      <c r="O343" s="94"/>
      <c r="P343" s="94"/>
      <c r="Q343" s="94"/>
      <c r="R343" s="94"/>
      <c r="S343" s="94"/>
      <c r="T343" s="94"/>
      <c r="U343" s="94"/>
      <c r="V343" s="122"/>
      <c r="W343" s="344" t="s">
        <v>1213</v>
      </c>
      <c r="X343" s="235" t="s">
        <v>1214</v>
      </c>
      <c r="Y343" s="365" t="s">
        <v>1215</v>
      </c>
      <c r="Z343" s="353" t="s">
        <v>1217</v>
      </c>
    </row>
    <row r="344" ht="21.95" customHeight="1" spans="1:26">
      <c r="A344" s="217"/>
      <c r="B344" s="221"/>
      <c r="C344" s="94"/>
      <c r="D344" s="94"/>
      <c r="E344" s="95"/>
      <c r="F344" s="95"/>
      <c r="G344" s="97"/>
      <c r="H344" s="94"/>
      <c r="I344" s="94"/>
      <c r="J344" s="94"/>
      <c r="K344" s="94"/>
      <c r="L344" s="94"/>
      <c r="M344" s="94" t="s">
        <v>574</v>
      </c>
      <c r="N344" s="94" t="s">
        <v>1218</v>
      </c>
      <c r="O344" s="94"/>
      <c r="P344" s="94"/>
      <c r="Q344" s="94"/>
      <c r="R344" s="94"/>
      <c r="S344" s="94"/>
      <c r="T344" s="94"/>
      <c r="U344" s="94"/>
      <c r="V344" s="122"/>
      <c r="W344" s="342"/>
      <c r="X344" s="237" t="s">
        <v>1219</v>
      </c>
      <c r="Y344" s="364"/>
      <c r="Z344" s="351"/>
    </row>
    <row r="345" ht="21.95" customHeight="1" spans="1:26">
      <c r="A345" s="217"/>
      <c r="B345" s="221"/>
      <c r="C345" s="94"/>
      <c r="D345" s="94"/>
      <c r="E345" s="95"/>
      <c r="F345" s="95"/>
      <c r="G345" s="97"/>
      <c r="H345" s="94"/>
      <c r="I345" s="94"/>
      <c r="J345" s="94"/>
      <c r="K345" s="94"/>
      <c r="L345" s="94"/>
      <c r="M345" s="94" t="s">
        <v>574</v>
      </c>
      <c r="N345" s="94"/>
      <c r="O345" s="94"/>
      <c r="P345" s="94"/>
      <c r="Q345" s="94"/>
      <c r="R345" s="94"/>
      <c r="S345" s="94"/>
      <c r="T345" s="94"/>
      <c r="U345" s="94"/>
      <c r="V345" s="122"/>
      <c r="W345" s="342"/>
      <c r="X345" s="237"/>
      <c r="Y345" s="364"/>
      <c r="Z345" s="351"/>
    </row>
    <row r="346" ht="21.95" customHeight="1" spans="1:22">
      <c r="A346" s="222">
        <v>45</v>
      </c>
      <c r="B346" s="221" t="s">
        <v>1220</v>
      </c>
      <c r="C346" s="94" t="s">
        <v>369</v>
      </c>
      <c r="D346" s="94" t="s">
        <v>378</v>
      </c>
      <c r="E346" s="96">
        <v>1</v>
      </c>
      <c r="F346" s="96">
        <v>3</v>
      </c>
      <c r="G346" s="97" t="s">
        <v>488</v>
      </c>
      <c r="H346" s="94" t="s">
        <v>488</v>
      </c>
      <c r="I346" s="94" t="s">
        <v>382</v>
      </c>
      <c r="J346" s="94" t="s">
        <v>448</v>
      </c>
      <c r="K346" s="94" t="s">
        <v>1221</v>
      </c>
      <c r="L346" s="94" t="s">
        <v>386</v>
      </c>
      <c r="M346" s="94" t="s">
        <v>450</v>
      </c>
      <c r="N346" s="94" t="s">
        <v>1222</v>
      </c>
      <c r="O346" s="94"/>
      <c r="P346" s="94"/>
      <c r="Q346" s="94" t="s">
        <v>382</v>
      </c>
      <c r="R346" s="94" t="s">
        <v>1223</v>
      </c>
      <c r="S346" s="94"/>
      <c r="T346" s="94"/>
      <c r="U346" s="94"/>
      <c r="V346" s="122"/>
    </row>
    <row r="347" ht="21.95" customHeight="1" spans="1:22">
      <c r="A347" s="222"/>
      <c r="B347" s="221"/>
      <c r="C347" s="94"/>
      <c r="D347" s="94"/>
      <c r="E347" s="95"/>
      <c r="F347" s="95"/>
      <c r="G347" s="97"/>
      <c r="H347" s="94"/>
      <c r="I347" s="94"/>
      <c r="J347" s="94"/>
      <c r="K347" s="94"/>
      <c r="L347" s="94"/>
      <c r="M347" s="94" t="s">
        <v>450</v>
      </c>
      <c r="N347" s="94" t="s">
        <v>1224</v>
      </c>
      <c r="O347" s="94"/>
      <c r="P347" s="94"/>
      <c r="Q347" s="94"/>
      <c r="R347" s="94"/>
      <c r="S347" s="94"/>
      <c r="T347" s="94"/>
      <c r="U347" s="94"/>
      <c r="V347" s="122"/>
    </row>
    <row r="348" ht="21.95" customHeight="1" spans="1:25">
      <c r="A348" s="222">
        <v>46</v>
      </c>
      <c r="B348" s="221" t="s">
        <v>1225</v>
      </c>
      <c r="C348" s="94" t="s">
        <v>369</v>
      </c>
      <c r="D348" s="94" t="s">
        <v>378</v>
      </c>
      <c r="E348" s="96">
        <v>1</v>
      </c>
      <c r="F348" s="96">
        <v>4</v>
      </c>
      <c r="G348" s="97" t="s">
        <v>461</v>
      </c>
      <c r="H348" s="94" t="s">
        <v>389</v>
      </c>
      <c r="I348" s="94" t="s">
        <v>382</v>
      </c>
      <c r="J348" s="104" t="s">
        <v>1226</v>
      </c>
      <c r="K348" s="104" t="s">
        <v>1227</v>
      </c>
      <c r="L348" s="94" t="s">
        <v>447</v>
      </c>
      <c r="M348" s="94" t="s">
        <v>450</v>
      </c>
      <c r="N348" s="356" t="s">
        <v>1228</v>
      </c>
      <c r="O348" s="94"/>
      <c r="P348" s="94"/>
      <c r="Q348" s="94" t="s">
        <v>382</v>
      </c>
      <c r="R348" s="94" t="s">
        <v>1229</v>
      </c>
      <c r="S348" s="94"/>
      <c r="T348" s="94"/>
      <c r="U348" s="94"/>
      <c r="V348" s="122"/>
      <c r="W348" s="250" t="s">
        <v>1227</v>
      </c>
      <c r="X348" s="359" t="s">
        <v>1228</v>
      </c>
      <c r="Y348" s="345"/>
    </row>
    <row r="349" ht="21.95" customHeight="1" spans="1:25">
      <c r="A349" s="222"/>
      <c r="B349" s="221"/>
      <c r="C349" s="94"/>
      <c r="D349" s="94"/>
      <c r="E349" s="95"/>
      <c r="F349" s="95"/>
      <c r="G349" s="97"/>
      <c r="H349" s="94"/>
      <c r="I349" s="94"/>
      <c r="J349" s="94" t="s">
        <v>448</v>
      </c>
      <c r="K349" s="94" t="s">
        <v>1230</v>
      </c>
      <c r="L349" s="94"/>
      <c r="M349" s="94" t="s">
        <v>450</v>
      </c>
      <c r="N349" s="94" t="s">
        <v>1231</v>
      </c>
      <c r="O349" s="94"/>
      <c r="P349" s="94"/>
      <c r="Q349" s="94"/>
      <c r="R349" s="94"/>
      <c r="S349" s="94"/>
      <c r="T349" s="94"/>
      <c r="U349" s="94"/>
      <c r="V349" s="122"/>
      <c r="W349" s="250" t="s">
        <v>1232</v>
      </c>
      <c r="X349" s="360" t="s">
        <v>1231</v>
      </c>
      <c r="Y349" s="366" t="s">
        <v>1229</v>
      </c>
    </row>
    <row r="350" ht="24" spans="1:25">
      <c r="A350" s="222"/>
      <c r="B350" s="221"/>
      <c r="C350" s="94"/>
      <c r="D350" s="94"/>
      <c r="E350" s="95"/>
      <c r="F350" s="95"/>
      <c r="G350" s="97"/>
      <c r="H350" s="94"/>
      <c r="I350" s="94"/>
      <c r="J350" s="94"/>
      <c r="K350" s="94"/>
      <c r="L350" s="94"/>
      <c r="M350" s="94" t="s">
        <v>450</v>
      </c>
      <c r="N350" s="94" t="s">
        <v>1233</v>
      </c>
      <c r="O350" s="94"/>
      <c r="P350" s="94"/>
      <c r="Q350" s="94"/>
      <c r="R350" s="94"/>
      <c r="S350" s="94"/>
      <c r="T350" s="94"/>
      <c r="U350" s="94"/>
      <c r="V350" s="122"/>
      <c r="W350" s="249"/>
      <c r="X350" s="360" t="s">
        <v>1233</v>
      </c>
      <c r="Y350" s="345"/>
    </row>
    <row r="351" ht="21" customHeight="1" spans="1:22">
      <c r="A351" s="222"/>
      <c r="B351" s="109" t="s">
        <v>1234</v>
      </c>
      <c r="C351" s="94" t="s">
        <v>446</v>
      </c>
      <c r="D351" s="94" t="s">
        <v>378</v>
      </c>
      <c r="E351" s="96">
        <v>1</v>
      </c>
      <c r="F351" s="96">
        <v>4</v>
      </c>
      <c r="G351" s="97" t="s">
        <v>461</v>
      </c>
      <c r="H351" s="94" t="s">
        <v>461</v>
      </c>
      <c r="I351" s="94" t="s">
        <v>382</v>
      </c>
      <c r="J351" s="94" t="s">
        <v>1235</v>
      </c>
      <c r="K351" s="94" t="s">
        <v>1236</v>
      </c>
      <c r="L351" s="94" t="s">
        <v>382</v>
      </c>
      <c r="M351" s="94" t="s">
        <v>1237</v>
      </c>
      <c r="N351" s="94" t="s">
        <v>1238</v>
      </c>
      <c r="O351" s="94" t="s">
        <v>382</v>
      </c>
      <c r="P351" s="94" t="s">
        <v>1239</v>
      </c>
      <c r="Q351" s="94"/>
      <c r="R351" s="94"/>
      <c r="S351" s="94" t="s">
        <v>386</v>
      </c>
      <c r="T351" s="94" t="s">
        <v>1173</v>
      </c>
      <c r="U351" s="94" t="s">
        <v>1240</v>
      </c>
      <c r="V351" s="122" t="s">
        <v>1175</v>
      </c>
    </row>
    <row r="352" ht="21" customHeight="1" spans="1:22">
      <c r="A352" s="222"/>
      <c r="B352" s="109"/>
      <c r="C352" s="94"/>
      <c r="D352" s="94"/>
      <c r="E352" s="95"/>
      <c r="F352" s="95"/>
      <c r="G352" s="97"/>
      <c r="H352" s="94"/>
      <c r="I352" s="94"/>
      <c r="J352" s="94"/>
      <c r="K352" s="94"/>
      <c r="L352" s="94"/>
      <c r="M352" s="94"/>
      <c r="N352" s="94"/>
      <c r="O352" s="94"/>
      <c r="P352" s="94"/>
      <c r="Q352" s="94"/>
      <c r="R352" s="94"/>
      <c r="S352" s="94"/>
      <c r="T352" s="94" t="s">
        <v>1088</v>
      </c>
      <c r="U352" s="94" t="s">
        <v>1239</v>
      </c>
      <c r="V352" s="122"/>
    </row>
    <row r="353" ht="21" customHeight="1" spans="1:22">
      <c r="A353" s="222"/>
      <c r="B353" s="109" t="s">
        <v>1241</v>
      </c>
      <c r="C353" s="94" t="s">
        <v>446</v>
      </c>
      <c r="D353" s="94" t="s">
        <v>378</v>
      </c>
      <c r="E353" s="96">
        <v>1</v>
      </c>
      <c r="F353" s="96">
        <v>3</v>
      </c>
      <c r="G353" s="97" t="s">
        <v>488</v>
      </c>
      <c r="H353" s="94" t="s">
        <v>447</v>
      </c>
      <c r="I353" s="94" t="s">
        <v>382</v>
      </c>
      <c r="J353" s="94" t="s">
        <v>1235</v>
      </c>
      <c r="K353" s="94" t="s">
        <v>1242</v>
      </c>
      <c r="L353" s="94" t="s">
        <v>382</v>
      </c>
      <c r="M353" s="94" t="s">
        <v>1237</v>
      </c>
      <c r="N353" s="94" t="s">
        <v>1243</v>
      </c>
      <c r="O353" s="94"/>
      <c r="P353" s="94"/>
      <c r="Q353" s="94"/>
      <c r="R353" s="94"/>
      <c r="S353" s="94" t="s">
        <v>386</v>
      </c>
      <c r="T353" s="94" t="s">
        <v>1173</v>
      </c>
      <c r="U353" s="94" t="s">
        <v>1244</v>
      </c>
      <c r="V353" s="122"/>
    </row>
    <row r="354" ht="21" customHeight="1" spans="1:22">
      <c r="A354" s="222"/>
      <c r="B354" s="109"/>
      <c r="C354" s="94"/>
      <c r="D354" s="94"/>
      <c r="E354" s="95"/>
      <c r="F354" s="95"/>
      <c r="G354" s="97"/>
      <c r="H354" s="94"/>
      <c r="I354" s="94"/>
      <c r="J354" s="94"/>
      <c r="K354" s="94"/>
      <c r="L354" s="94"/>
      <c r="M354" s="94"/>
      <c r="N354" s="94"/>
      <c r="O354" s="94"/>
      <c r="P354" s="94"/>
      <c r="Q354" s="94"/>
      <c r="R354" s="94"/>
      <c r="S354" s="94"/>
      <c r="T354" s="94" t="s">
        <v>1088</v>
      </c>
      <c r="U354" s="94"/>
      <c r="V354" s="122"/>
    </row>
    <row r="355" ht="21" customHeight="1" spans="1:27">
      <c r="A355" s="222">
        <v>47</v>
      </c>
      <c r="B355" s="221" t="s">
        <v>1245</v>
      </c>
      <c r="C355" s="94" t="s">
        <v>369</v>
      </c>
      <c r="D355" s="94" t="s">
        <v>378</v>
      </c>
      <c r="E355" s="96">
        <v>1</v>
      </c>
      <c r="F355" s="96">
        <v>4</v>
      </c>
      <c r="G355" s="97" t="s">
        <v>461</v>
      </c>
      <c r="H355" s="94" t="s">
        <v>461</v>
      </c>
      <c r="I355" s="94" t="s">
        <v>382</v>
      </c>
      <c r="J355" s="94" t="s">
        <v>841</v>
      </c>
      <c r="K355" s="94"/>
      <c r="L355" s="94" t="s">
        <v>447</v>
      </c>
      <c r="M355" s="94" t="s">
        <v>574</v>
      </c>
      <c r="N355" s="94" t="s">
        <v>1246</v>
      </c>
      <c r="O355" s="94"/>
      <c r="P355" s="94"/>
      <c r="Q355" s="94" t="s">
        <v>382</v>
      </c>
      <c r="R355" s="94"/>
      <c r="S355" s="94"/>
      <c r="T355" s="94"/>
      <c r="U355" s="94"/>
      <c r="V355" s="122"/>
      <c r="W355" s="338"/>
      <c r="X355" s="268" t="s">
        <v>1246</v>
      </c>
      <c r="Y355" s="268" t="s">
        <v>1247</v>
      </c>
      <c r="Z355" s="367"/>
      <c r="AA355" s="236" t="s">
        <v>1248</v>
      </c>
    </row>
    <row r="356" ht="21" customHeight="1" spans="1:27">
      <c r="A356" s="222"/>
      <c r="B356" s="221"/>
      <c r="C356" s="94"/>
      <c r="D356" s="94"/>
      <c r="E356" s="95"/>
      <c r="F356" s="95"/>
      <c r="G356" s="97"/>
      <c r="H356" s="94"/>
      <c r="I356" s="94"/>
      <c r="J356" s="94"/>
      <c r="K356" s="94"/>
      <c r="L356" s="94"/>
      <c r="M356" s="94" t="s">
        <v>574</v>
      </c>
      <c r="N356" s="94" t="s">
        <v>1249</v>
      </c>
      <c r="O356" s="94"/>
      <c r="P356" s="94"/>
      <c r="Q356" s="94"/>
      <c r="R356" s="94"/>
      <c r="S356" s="94"/>
      <c r="T356" s="94"/>
      <c r="U356" s="94"/>
      <c r="V356" s="122"/>
      <c r="W356" s="340" t="s">
        <v>1250</v>
      </c>
      <c r="X356" s="268" t="s">
        <v>1251</v>
      </c>
      <c r="Y356" s="268" t="s">
        <v>1252</v>
      </c>
      <c r="Z356" s="368" t="s">
        <v>1253</v>
      </c>
      <c r="AA356" s="369" t="s">
        <v>1254</v>
      </c>
    </row>
    <row r="357" ht="21" customHeight="1" spans="1:27">
      <c r="A357" s="222"/>
      <c r="B357" s="221"/>
      <c r="C357" s="94"/>
      <c r="D357" s="94"/>
      <c r="E357" s="95"/>
      <c r="F357" s="95"/>
      <c r="G357" s="97"/>
      <c r="H357" s="94"/>
      <c r="I357" s="94"/>
      <c r="J357" s="94"/>
      <c r="K357" s="94"/>
      <c r="L357" s="94"/>
      <c r="M357" s="94" t="s">
        <v>574</v>
      </c>
      <c r="N357" s="94" t="s">
        <v>1255</v>
      </c>
      <c r="O357" s="94"/>
      <c r="P357" s="94"/>
      <c r="Q357" s="94"/>
      <c r="R357" s="94"/>
      <c r="S357" s="94"/>
      <c r="T357" s="94"/>
      <c r="U357" s="94"/>
      <c r="V357" s="122"/>
      <c r="W357" s="338"/>
      <c r="X357" s="268" t="s">
        <v>1249</v>
      </c>
      <c r="Y357" s="268" t="s">
        <v>1256</v>
      </c>
      <c r="Z357" s="367"/>
      <c r="AA357" s="238"/>
    </row>
    <row r="358" ht="21" customHeight="1" spans="1:22">
      <c r="A358" s="222">
        <v>48</v>
      </c>
      <c r="B358" s="221" t="s">
        <v>1257</v>
      </c>
      <c r="C358" s="94" t="s">
        <v>369</v>
      </c>
      <c r="D358" s="94" t="s">
        <v>378</v>
      </c>
      <c r="E358" s="96">
        <v>1</v>
      </c>
      <c r="F358" s="96">
        <v>5</v>
      </c>
      <c r="G358" s="97" t="s">
        <v>389</v>
      </c>
      <c r="H358" s="94" t="s">
        <v>389</v>
      </c>
      <c r="I358" s="94" t="s">
        <v>382</v>
      </c>
      <c r="J358" s="94" t="s">
        <v>841</v>
      </c>
      <c r="K358" s="94" t="s">
        <v>1258</v>
      </c>
      <c r="L358" s="94" t="s">
        <v>447</v>
      </c>
      <c r="M358" s="94" t="s">
        <v>574</v>
      </c>
      <c r="N358" s="94" t="s">
        <v>1251</v>
      </c>
      <c r="O358" s="94"/>
      <c r="P358" s="94"/>
      <c r="Q358" s="94" t="s">
        <v>382</v>
      </c>
      <c r="R358" s="94" t="s">
        <v>1259</v>
      </c>
      <c r="S358" s="94" t="s">
        <v>382</v>
      </c>
      <c r="T358" s="94" t="s">
        <v>968</v>
      </c>
      <c r="U358" s="94" t="s">
        <v>1260</v>
      </c>
      <c r="V358" s="122"/>
    </row>
    <row r="359" ht="21" customHeight="1" spans="1:22">
      <c r="A359" s="222"/>
      <c r="B359" s="221"/>
      <c r="C359" s="94"/>
      <c r="D359" s="94"/>
      <c r="E359" s="95"/>
      <c r="F359" s="95"/>
      <c r="G359" s="97"/>
      <c r="H359" s="94"/>
      <c r="I359" s="94"/>
      <c r="J359" s="94"/>
      <c r="K359" s="94"/>
      <c r="L359" s="94"/>
      <c r="M359" s="94" t="s">
        <v>574</v>
      </c>
      <c r="N359" s="94" t="s">
        <v>1252</v>
      </c>
      <c r="O359" s="94"/>
      <c r="P359" s="94"/>
      <c r="Q359" s="94"/>
      <c r="R359" s="94"/>
      <c r="S359" s="94"/>
      <c r="T359" s="94"/>
      <c r="U359" s="94"/>
      <c r="V359" s="122"/>
    </row>
    <row r="360" ht="21" customHeight="1" spans="1:22">
      <c r="A360" s="222"/>
      <c r="B360" s="221"/>
      <c r="C360" s="94"/>
      <c r="D360" s="94"/>
      <c r="E360" s="95"/>
      <c r="F360" s="95"/>
      <c r="G360" s="97"/>
      <c r="H360" s="94"/>
      <c r="I360" s="94"/>
      <c r="J360" s="94"/>
      <c r="K360" s="94"/>
      <c r="L360" s="94"/>
      <c r="M360" s="94" t="s">
        <v>574</v>
      </c>
      <c r="N360" s="94" t="s">
        <v>1256</v>
      </c>
      <c r="O360" s="94"/>
      <c r="P360" s="94"/>
      <c r="Q360" s="94"/>
      <c r="R360" s="94"/>
      <c r="S360" s="94"/>
      <c r="T360" s="94"/>
      <c r="U360" s="94"/>
      <c r="V360" s="122"/>
    </row>
    <row r="361" ht="21" customHeight="1" spans="1:22">
      <c r="A361" s="222"/>
      <c r="B361" s="109" t="s">
        <v>1261</v>
      </c>
      <c r="C361" s="94" t="s">
        <v>446</v>
      </c>
      <c r="D361" s="94" t="s">
        <v>379</v>
      </c>
      <c r="E361" s="95"/>
      <c r="F361" s="96">
        <v>1</v>
      </c>
      <c r="G361" s="97" t="s">
        <v>382</v>
      </c>
      <c r="H361" s="94" t="s">
        <v>382</v>
      </c>
      <c r="I361" s="94">
        <v>1</v>
      </c>
      <c r="J361" s="94" t="s">
        <v>448</v>
      </c>
      <c r="K361" s="94" t="s">
        <v>1262</v>
      </c>
      <c r="L361" s="94">
        <v>3</v>
      </c>
      <c r="M361" s="94" t="s">
        <v>479</v>
      </c>
      <c r="N361" s="94" t="s">
        <v>1263</v>
      </c>
      <c r="O361" s="94"/>
      <c r="P361" s="94"/>
      <c r="Q361" s="94"/>
      <c r="R361" s="94"/>
      <c r="S361" s="94"/>
      <c r="T361" s="94"/>
      <c r="U361" s="94"/>
      <c r="V361" s="122"/>
    </row>
    <row r="362" ht="21" customHeight="1" spans="1:22">
      <c r="A362" s="222"/>
      <c r="B362" s="109"/>
      <c r="C362" s="94"/>
      <c r="D362" s="94"/>
      <c r="E362" s="95"/>
      <c r="F362" s="95"/>
      <c r="G362" s="97"/>
      <c r="H362" s="94"/>
      <c r="I362" s="94"/>
      <c r="J362" s="94"/>
      <c r="K362" s="94"/>
      <c r="L362" s="94"/>
      <c r="M362" s="94" t="s">
        <v>479</v>
      </c>
      <c r="N362" s="94" t="s">
        <v>1264</v>
      </c>
      <c r="O362" s="94"/>
      <c r="P362" s="94"/>
      <c r="Q362" s="94"/>
      <c r="R362" s="94"/>
      <c r="S362" s="94"/>
      <c r="T362" s="94"/>
      <c r="U362" s="94"/>
      <c r="V362" s="122"/>
    </row>
    <row r="363" ht="21" customHeight="1" spans="1:22">
      <c r="A363" s="222"/>
      <c r="B363" s="109"/>
      <c r="C363" s="94"/>
      <c r="D363" s="94"/>
      <c r="E363" s="95"/>
      <c r="F363" s="95"/>
      <c r="G363" s="97"/>
      <c r="H363" s="94"/>
      <c r="I363" s="94"/>
      <c r="J363" s="94"/>
      <c r="K363" s="94"/>
      <c r="L363" s="94"/>
      <c r="M363" s="355" t="s">
        <v>479</v>
      </c>
      <c r="N363" s="355"/>
      <c r="O363" s="94"/>
      <c r="P363" s="94"/>
      <c r="Q363" s="94"/>
      <c r="R363" s="94"/>
      <c r="S363" s="94"/>
      <c r="T363" s="94"/>
      <c r="U363" s="94"/>
      <c r="V363" s="122"/>
    </row>
    <row r="364" ht="21" customHeight="1" spans="1:22">
      <c r="A364" s="222">
        <v>49</v>
      </c>
      <c r="B364" s="221" t="s">
        <v>1265</v>
      </c>
      <c r="C364" s="355" t="s">
        <v>369</v>
      </c>
      <c r="D364" s="355" t="s">
        <v>378</v>
      </c>
      <c r="E364" s="222">
        <v>1</v>
      </c>
      <c r="F364" s="222">
        <v>6</v>
      </c>
      <c r="G364" s="283">
        <v>7</v>
      </c>
      <c r="H364" s="260">
        <v>7</v>
      </c>
      <c r="I364" s="355" t="s">
        <v>382</v>
      </c>
      <c r="J364" s="355" t="s">
        <v>841</v>
      </c>
      <c r="K364" s="355" t="s">
        <v>1250</v>
      </c>
      <c r="L364" s="355" t="s">
        <v>447</v>
      </c>
      <c r="M364" s="355" t="s">
        <v>574</v>
      </c>
      <c r="N364" s="355" t="s">
        <v>1266</v>
      </c>
      <c r="O364" s="355"/>
      <c r="P364" s="355"/>
      <c r="Q364" s="355" t="s">
        <v>382</v>
      </c>
      <c r="R364" s="355" t="s">
        <v>1267</v>
      </c>
      <c r="S364" s="355" t="s">
        <v>386</v>
      </c>
      <c r="T364" s="355" t="s">
        <v>1268</v>
      </c>
      <c r="U364" s="355" t="s">
        <v>1269</v>
      </c>
      <c r="V364" s="361"/>
    </row>
    <row r="365" ht="21" customHeight="1" spans="1:22">
      <c r="A365" s="222"/>
      <c r="B365" s="221"/>
      <c r="C365" s="355"/>
      <c r="D365" s="355"/>
      <c r="E365" s="242"/>
      <c r="F365" s="242"/>
      <c r="G365" s="283"/>
      <c r="H365" s="260"/>
      <c r="I365" s="355"/>
      <c r="J365" s="355"/>
      <c r="K365" s="355"/>
      <c r="L365" s="355"/>
      <c r="M365" s="355" t="s">
        <v>574</v>
      </c>
      <c r="N365" s="355" t="s">
        <v>1270</v>
      </c>
      <c r="O365" s="355"/>
      <c r="P365" s="355"/>
      <c r="Q365" s="355"/>
      <c r="R365" s="355"/>
      <c r="S365" s="355"/>
      <c r="T365" s="355" t="s">
        <v>1271</v>
      </c>
      <c r="U365" s="355" t="s">
        <v>1272</v>
      </c>
      <c r="V365" s="361"/>
    </row>
    <row r="366" ht="21" customHeight="1" spans="1:22">
      <c r="A366" s="222"/>
      <c r="B366" s="221"/>
      <c r="C366" s="355"/>
      <c r="D366" s="355"/>
      <c r="E366" s="242"/>
      <c r="F366" s="242"/>
      <c r="G366" s="283"/>
      <c r="H366" s="260"/>
      <c r="I366" s="355"/>
      <c r="J366" s="355"/>
      <c r="K366" s="355"/>
      <c r="L366" s="355"/>
      <c r="M366" s="355" t="s">
        <v>574</v>
      </c>
      <c r="N366" s="355" t="s">
        <v>1273</v>
      </c>
      <c r="O366" s="355"/>
      <c r="P366" s="355"/>
      <c r="Q366" s="355"/>
      <c r="R366" s="355"/>
      <c r="S366" s="355"/>
      <c r="T366" s="355"/>
      <c r="U366" s="355"/>
      <c r="V366" s="361"/>
    </row>
    <row r="367" ht="21" customHeight="1" spans="1:22">
      <c r="A367" s="222">
        <v>50</v>
      </c>
      <c r="B367" s="221" t="s">
        <v>1274</v>
      </c>
      <c r="C367" s="94" t="s">
        <v>369</v>
      </c>
      <c r="D367" s="94" t="s">
        <v>378</v>
      </c>
      <c r="E367" s="96">
        <v>1</v>
      </c>
      <c r="F367" s="96">
        <v>5</v>
      </c>
      <c r="G367" s="97" t="s">
        <v>389</v>
      </c>
      <c r="H367" s="94" t="s">
        <v>389</v>
      </c>
      <c r="I367" s="94" t="s">
        <v>382</v>
      </c>
      <c r="J367" s="94" t="s">
        <v>841</v>
      </c>
      <c r="K367" s="94" t="s">
        <v>1275</v>
      </c>
      <c r="L367" s="94" t="s">
        <v>488</v>
      </c>
      <c r="M367" s="94" t="s">
        <v>574</v>
      </c>
      <c r="N367" s="94" t="s">
        <v>1276</v>
      </c>
      <c r="O367" s="94"/>
      <c r="P367" s="94"/>
      <c r="Q367" s="94" t="s">
        <v>382</v>
      </c>
      <c r="R367" s="94" t="s">
        <v>1277</v>
      </c>
      <c r="S367" s="94"/>
      <c r="T367" s="94"/>
      <c r="U367" s="94"/>
      <c r="V367" s="122"/>
    </row>
    <row r="368" ht="21" customHeight="1" spans="1:22">
      <c r="A368" s="222"/>
      <c r="B368" s="221"/>
      <c r="C368" s="94"/>
      <c r="D368" s="94"/>
      <c r="E368" s="95"/>
      <c r="F368" s="95"/>
      <c r="G368" s="97"/>
      <c r="H368" s="94"/>
      <c r="I368" s="94"/>
      <c r="J368" s="94"/>
      <c r="K368" s="94"/>
      <c r="L368" s="94"/>
      <c r="M368" s="94" t="s">
        <v>574</v>
      </c>
      <c r="N368" s="94" t="s">
        <v>1278</v>
      </c>
      <c r="O368" s="94"/>
      <c r="P368" s="94"/>
      <c r="Q368" s="94"/>
      <c r="R368" s="94"/>
      <c r="S368" s="94"/>
      <c r="T368" s="94"/>
      <c r="U368" s="94"/>
      <c r="V368" s="122"/>
    </row>
    <row r="369" ht="21" customHeight="1" spans="1:22">
      <c r="A369" s="222"/>
      <c r="B369" s="221"/>
      <c r="C369" s="94"/>
      <c r="D369" s="94"/>
      <c r="E369" s="95"/>
      <c r="F369" s="95"/>
      <c r="G369" s="97"/>
      <c r="H369" s="94"/>
      <c r="I369" s="94"/>
      <c r="J369" s="94"/>
      <c r="K369" s="94"/>
      <c r="L369" s="94"/>
      <c r="M369" s="94" t="s">
        <v>574</v>
      </c>
      <c r="N369" s="94" t="s">
        <v>1279</v>
      </c>
      <c r="O369" s="94"/>
      <c r="P369" s="94"/>
      <c r="Q369" s="94"/>
      <c r="R369" s="94"/>
      <c r="S369" s="94"/>
      <c r="T369" s="94"/>
      <c r="U369" s="94"/>
      <c r="V369" s="122"/>
    </row>
    <row r="370" ht="21" customHeight="1" spans="1:22">
      <c r="A370" s="222"/>
      <c r="B370" s="221"/>
      <c r="C370" s="94"/>
      <c r="D370" s="94"/>
      <c r="E370" s="95"/>
      <c r="F370" s="95"/>
      <c r="G370" s="97"/>
      <c r="H370" s="94"/>
      <c r="I370" s="94"/>
      <c r="J370" s="94"/>
      <c r="K370" s="94"/>
      <c r="L370" s="94"/>
      <c r="M370" s="94" t="s">
        <v>574</v>
      </c>
      <c r="N370" s="94" t="s">
        <v>1280</v>
      </c>
      <c r="O370" s="94"/>
      <c r="P370" s="94"/>
      <c r="Q370" s="94"/>
      <c r="R370" s="94"/>
      <c r="S370" s="94"/>
      <c r="T370" s="94"/>
      <c r="U370" s="94"/>
      <c r="V370" s="122"/>
    </row>
    <row r="371" ht="21" customHeight="1" spans="1:26">
      <c r="A371" s="222">
        <v>51</v>
      </c>
      <c r="B371" s="221" t="s">
        <v>1281</v>
      </c>
      <c r="C371" s="94" t="s">
        <v>369</v>
      </c>
      <c r="D371" s="94" t="s">
        <v>378</v>
      </c>
      <c r="E371" s="96">
        <v>1</v>
      </c>
      <c r="F371" s="96">
        <v>6</v>
      </c>
      <c r="G371" s="97" t="s">
        <v>457</v>
      </c>
      <c r="H371" s="94" t="s">
        <v>389</v>
      </c>
      <c r="I371" s="94" t="s">
        <v>382</v>
      </c>
      <c r="J371" s="94" t="s">
        <v>841</v>
      </c>
      <c r="K371" s="94" t="s">
        <v>1282</v>
      </c>
      <c r="L371" s="94" t="s">
        <v>447</v>
      </c>
      <c r="M371" s="94" t="s">
        <v>574</v>
      </c>
      <c r="N371" s="94"/>
      <c r="O371" s="94"/>
      <c r="P371" s="94"/>
      <c r="Q371" s="94" t="s">
        <v>382</v>
      </c>
      <c r="R371" s="94" t="s">
        <v>1283</v>
      </c>
      <c r="S371" s="94" t="s">
        <v>386</v>
      </c>
      <c r="T371" s="94" t="s">
        <v>1284</v>
      </c>
      <c r="U371" s="94" t="s">
        <v>1285</v>
      </c>
      <c r="V371" s="122"/>
      <c r="X371" s="248" t="s">
        <v>1286</v>
      </c>
      <c r="Z371" s="248" t="s">
        <v>1285</v>
      </c>
    </row>
    <row r="372" ht="21" customHeight="1" spans="1:26">
      <c r="A372" s="222"/>
      <c r="B372" s="221"/>
      <c r="C372" s="94"/>
      <c r="D372" s="94"/>
      <c r="E372" s="95"/>
      <c r="F372" s="95"/>
      <c r="G372" s="97"/>
      <c r="H372" s="94"/>
      <c r="I372" s="94"/>
      <c r="J372" s="94"/>
      <c r="K372" s="94"/>
      <c r="L372" s="94"/>
      <c r="M372" s="94" t="s">
        <v>574</v>
      </c>
      <c r="N372" s="94" t="s">
        <v>1287</v>
      </c>
      <c r="O372" s="94"/>
      <c r="P372" s="94"/>
      <c r="Q372" s="94"/>
      <c r="R372" s="94"/>
      <c r="S372" s="94"/>
      <c r="T372" s="94" t="s">
        <v>1088</v>
      </c>
      <c r="U372" s="94" t="s">
        <v>1288</v>
      </c>
      <c r="V372" s="122"/>
      <c r="W372" s="248" t="s">
        <v>1282</v>
      </c>
      <c r="X372" s="248" t="s">
        <v>1289</v>
      </c>
      <c r="Y372" s="248" t="s">
        <v>1283</v>
      </c>
      <c r="Z372" s="370" t="s">
        <v>1288</v>
      </c>
    </row>
    <row r="373" ht="21" customHeight="1" spans="1:24">
      <c r="A373" s="222"/>
      <c r="B373" s="221"/>
      <c r="C373" s="94"/>
      <c r="D373" s="94"/>
      <c r="E373" s="95"/>
      <c r="F373" s="95"/>
      <c r="G373" s="97"/>
      <c r="H373" s="94"/>
      <c r="I373" s="94"/>
      <c r="J373" s="94"/>
      <c r="K373" s="94"/>
      <c r="L373" s="94"/>
      <c r="M373" s="94" t="s">
        <v>574</v>
      </c>
      <c r="N373" s="94" t="s">
        <v>1286</v>
      </c>
      <c r="O373" s="94"/>
      <c r="P373" s="94"/>
      <c r="Q373" s="94"/>
      <c r="R373" s="94"/>
      <c r="S373" s="94"/>
      <c r="T373" s="94"/>
      <c r="U373" s="94"/>
      <c r="V373" s="122"/>
      <c r="X373" s="248" t="s">
        <v>1287</v>
      </c>
    </row>
    <row r="374" ht="21" customHeight="1" spans="1:22">
      <c r="A374" s="222">
        <v>52</v>
      </c>
      <c r="B374" s="221" t="s">
        <v>1290</v>
      </c>
      <c r="C374" s="94" t="s">
        <v>369</v>
      </c>
      <c r="D374" s="94" t="s">
        <v>378</v>
      </c>
      <c r="E374" s="96">
        <v>1</v>
      </c>
      <c r="F374" s="96">
        <v>2</v>
      </c>
      <c r="G374" s="97" t="s">
        <v>447</v>
      </c>
      <c r="H374" s="94" t="s">
        <v>447</v>
      </c>
      <c r="I374" s="94" t="s">
        <v>382</v>
      </c>
      <c r="J374" s="94" t="s">
        <v>841</v>
      </c>
      <c r="K374" s="94" t="s">
        <v>538</v>
      </c>
      <c r="L374" s="94" t="s">
        <v>382</v>
      </c>
      <c r="M374" s="94" t="s">
        <v>574</v>
      </c>
      <c r="N374" s="94" t="s">
        <v>1291</v>
      </c>
      <c r="O374" s="94"/>
      <c r="P374" s="94"/>
      <c r="Q374" s="94" t="s">
        <v>382</v>
      </c>
      <c r="R374" s="94" t="s">
        <v>536</v>
      </c>
      <c r="S374" s="94"/>
      <c r="T374" s="94"/>
      <c r="U374" s="94"/>
      <c r="V374" s="122"/>
    </row>
    <row r="375" ht="21.6" customHeight="1" spans="1:25">
      <c r="A375" s="222">
        <v>53</v>
      </c>
      <c r="B375" s="221" t="s">
        <v>1292</v>
      </c>
      <c r="C375" s="94" t="s">
        <v>369</v>
      </c>
      <c r="D375" s="94" t="s">
        <v>378</v>
      </c>
      <c r="E375" s="219">
        <v>1</v>
      </c>
      <c r="F375" s="96">
        <v>4</v>
      </c>
      <c r="G375" s="97" t="s">
        <v>461</v>
      </c>
      <c r="H375" s="94" t="s">
        <v>461</v>
      </c>
      <c r="I375" s="94" t="s">
        <v>382</v>
      </c>
      <c r="J375" s="94" t="s">
        <v>1293</v>
      </c>
      <c r="K375" s="94" t="s">
        <v>708</v>
      </c>
      <c r="L375" s="94" t="s">
        <v>447</v>
      </c>
      <c r="M375" s="94" t="s">
        <v>574</v>
      </c>
      <c r="N375" s="94" t="s">
        <v>1294</v>
      </c>
      <c r="O375" s="94"/>
      <c r="P375" s="94"/>
      <c r="Q375" s="94" t="s">
        <v>382</v>
      </c>
      <c r="R375" s="94" t="s">
        <v>1295</v>
      </c>
      <c r="S375" s="94"/>
      <c r="T375" s="94"/>
      <c r="U375" s="94"/>
      <c r="V375" s="122"/>
      <c r="W375" s="229"/>
      <c r="X375" s="235" t="s">
        <v>1296</v>
      </c>
      <c r="Y375" s="300"/>
    </row>
    <row r="376" ht="21.6" customHeight="1" spans="1:25">
      <c r="A376" s="222"/>
      <c r="B376" s="221"/>
      <c r="C376" s="94"/>
      <c r="D376" s="94"/>
      <c r="E376" s="220"/>
      <c r="F376" s="95"/>
      <c r="G376" s="97"/>
      <c r="H376" s="94"/>
      <c r="I376" s="94"/>
      <c r="J376" s="94"/>
      <c r="K376" s="94"/>
      <c r="L376" s="94"/>
      <c r="M376" s="94" t="s">
        <v>574</v>
      </c>
      <c r="N376" s="94" t="s">
        <v>1296</v>
      </c>
      <c r="O376" s="94"/>
      <c r="P376" s="94"/>
      <c r="Q376" s="94"/>
      <c r="R376" s="94"/>
      <c r="S376" s="94"/>
      <c r="T376" s="94"/>
      <c r="U376" s="94"/>
      <c r="V376" s="122"/>
      <c r="W376" s="231" t="s">
        <v>708</v>
      </c>
      <c r="X376" s="235" t="s">
        <v>1297</v>
      </c>
      <c r="Y376" s="291" t="s">
        <v>1295</v>
      </c>
    </row>
    <row r="377" ht="21.6" customHeight="1" spans="1:25">
      <c r="A377" s="222"/>
      <c r="B377" s="221"/>
      <c r="C377" s="94"/>
      <c r="D377" s="94"/>
      <c r="E377" s="220"/>
      <c r="F377" s="95"/>
      <c r="G377" s="97"/>
      <c r="H377" s="94"/>
      <c r="I377" s="94"/>
      <c r="J377" s="94"/>
      <c r="K377" s="94"/>
      <c r="L377" s="94"/>
      <c r="M377" s="94" t="s">
        <v>574</v>
      </c>
      <c r="N377" s="94" t="s">
        <v>1297</v>
      </c>
      <c r="O377" s="94"/>
      <c r="P377" s="94"/>
      <c r="Q377" s="94"/>
      <c r="R377" s="94"/>
      <c r="S377" s="94"/>
      <c r="T377" s="94"/>
      <c r="U377" s="94"/>
      <c r="V377" s="122"/>
      <c r="W377" s="229"/>
      <c r="X377" s="235" t="s">
        <v>1294</v>
      </c>
      <c r="Y377" s="300"/>
    </row>
    <row r="378" ht="30" customHeight="1" spans="1:22">
      <c r="A378" s="222"/>
      <c r="B378" s="109" t="s">
        <v>1298</v>
      </c>
      <c r="C378" s="94" t="s">
        <v>446</v>
      </c>
      <c r="D378" s="94" t="s">
        <v>379</v>
      </c>
      <c r="E378" s="95"/>
      <c r="F378" s="96">
        <v>1</v>
      </c>
      <c r="G378" s="97" t="s">
        <v>382</v>
      </c>
      <c r="H378" s="94" t="s">
        <v>382</v>
      </c>
      <c r="I378" s="94" t="s">
        <v>382</v>
      </c>
      <c r="J378" s="94" t="s">
        <v>448</v>
      </c>
      <c r="K378" s="94" t="s">
        <v>1299</v>
      </c>
      <c r="L378" s="94" t="s">
        <v>382</v>
      </c>
      <c r="M378" s="94" t="s">
        <v>479</v>
      </c>
      <c r="N378" s="94"/>
      <c r="O378" s="94"/>
      <c r="P378" s="94"/>
      <c r="Q378" s="94"/>
      <c r="R378" s="94"/>
      <c r="S378" s="94"/>
      <c r="T378" s="94"/>
      <c r="U378" s="94"/>
      <c r="V378" s="122"/>
    </row>
    <row r="379" ht="21.6" customHeight="1" spans="1:25">
      <c r="A379" s="222">
        <v>54</v>
      </c>
      <c r="B379" s="221" t="s">
        <v>1300</v>
      </c>
      <c r="C379" s="94" t="s">
        <v>369</v>
      </c>
      <c r="D379" s="94" t="s">
        <v>378</v>
      </c>
      <c r="E379" s="96">
        <v>1</v>
      </c>
      <c r="F379" s="96">
        <v>4</v>
      </c>
      <c r="G379" s="97" t="s">
        <v>461</v>
      </c>
      <c r="H379" s="94" t="s">
        <v>461</v>
      </c>
      <c r="I379" s="94" t="s">
        <v>382</v>
      </c>
      <c r="J379" s="94" t="s">
        <v>841</v>
      </c>
      <c r="K379" s="94" t="s">
        <v>1301</v>
      </c>
      <c r="L379" s="94" t="s">
        <v>447</v>
      </c>
      <c r="M379" s="94" t="s">
        <v>574</v>
      </c>
      <c r="N379" s="94" t="s">
        <v>1302</v>
      </c>
      <c r="O379" s="94"/>
      <c r="P379" s="94"/>
      <c r="Q379" s="94" t="s">
        <v>382</v>
      </c>
      <c r="R379" s="94" t="s">
        <v>1303</v>
      </c>
      <c r="S379" s="94"/>
      <c r="T379" s="94"/>
      <c r="U379" s="94"/>
      <c r="V379" s="122"/>
      <c r="W379" s="229"/>
      <c r="X379" s="362" t="s">
        <v>1302</v>
      </c>
      <c r="Y379" s="274"/>
    </row>
    <row r="380" ht="21.6" customHeight="1" spans="1:25">
      <c r="A380" s="222"/>
      <c r="B380" s="221"/>
      <c r="C380" s="94"/>
      <c r="D380" s="94"/>
      <c r="E380" s="95"/>
      <c r="F380" s="95"/>
      <c r="G380" s="97"/>
      <c r="H380" s="94"/>
      <c r="I380" s="94"/>
      <c r="J380" s="94"/>
      <c r="K380" s="94"/>
      <c r="L380" s="94"/>
      <c r="M380" s="94" t="s">
        <v>574</v>
      </c>
      <c r="N380" s="94" t="s">
        <v>1304</v>
      </c>
      <c r="O380" s="94"/>
      <c r="P380" s="94"/>
      <c r="Q380" s="94"/>
      <c r="R380" s="94"/>
      <c r="S380" s="94"/>
      <c r="T380" s="94"/>
      <c r="U380" s="94"/>
      <c r="V380" s="122"/>
      <c r="W380" s="231" t="s">
        <v>1305</v>
      </c>
      <c r="X380" s="362" t="s">
        <v>1304</v>
      </c>
      <c r="Y380" s="346" t="s">
        <v>1303</v>
      </c>
    </row>
    <row r="381" ht="21.6" customHeight="1" spans="1:25">
      <c r="A381" s="222"/>
      <c r="B381" s="221"/>
      <c r="C381" s="94"/>
      <c r="D381" s="94"/>
      <c r="E381" s="95"/>
      <c r="F381" s="95"/>
      <c r="G381" s="97"/>
      <c r="H381" s="94"/>
      <c r="I381" s="94"/>
      <c r="J381" s="94"/>
      <c r="K381" s="94"/>
      <c r="L381" s="94"/>
      <c r="M381" s="94" t="s">
        <v>574</v>
      </c>
      <c r="N381" s="223" t="s">
        <v>1306</v>
      </c>
      <c r="O381" s="94"/>
      <c r="P381" s="94"/>
      <c r="Q381" s="94"/>
      <c r="R381" s="94"/>
      <c r="S381" s="94"/>
      <c r="T381" s="94"/>
      <c r="U381" s="94"/>
      <c r="V381" s="122"/>
      <c r="W381" s="229"/>
      <c r="X381" s="363" t="s">
        <v>1306</v>
      </c>
      <c r="Y381" s="274"/>
    </row>
    <row r="382" ht="21" customHeight="1" spans="1:22">
      <c r="A382" s="222">
        <v>55</v>
      </c>
      <c r="B382" s="221" t="s">
        <v>1307</v>
      </c>
      <c r="C382" s="94" t="s">
        <v>369</v>
      </c>
      <c r="D382" s="94" t="s">
        <v>378</v>
      </c>
      <c r="E382" s="219">
        <v>2</v>
      </c>
      <c r="F382" s="219">
        <v>8</v>
      </c>
      <c r="G382" s="97" t="s">
        <v>591</v>
      </c>
      <c r="H382" s="94" t="s">
        <v>570</v>
      </c>
      <c r="I382" s="94" t="s">
        <v>386</v>
      </c>
      <c r="J382" s="94" t="s">
        <v>1226</v>
      </c>
      <c r="K382" s="118" t="s">
        <v>1308</v>
      </c>
      <c r="L382" s="118" t="s">
        <v>457</v>
      </c>
      <c r="M382" s="118" t="s">
        <v>504</v>
      </c>
      <c r="N382" s="118" t="s">
        <v>1309</v>
      </c>
      <c r="O382" s="118" t="s">
        <v>382</v>
      </c>
      <c r="P382" s="118" t="s">
        <v>1310</v>
      </c>
      <c r="Q382" s="94"/>
      <c r="R382" s="94"/>
      <c r="S382" s="94"/>
      <c r="T382" s="94"/>
      <c r="U382" s="94"/>
      <c r="V382" s="122"/>
    </row>
    <row r="383" ht="21" customHeight="1" spans="1:22">
      <c r="A383" s="222"/>
      <c r="B383" s="221"/>
      <c r="C383" s="94"/>
      <c r="D383" s="94"/>
      <c r="E383" s="220"/>
      <c r="F383" s="220"/>
      <c r="G383" s="97"/>
      <c r="H383" s="94"/>
      <c r="I383" s="94"/>
      <c r="J383" s="94"/>
      <c r="K383" s="118"/>
      <c r="L383" s="118"/>
      <c r="M383" s="118" t="s">
        <v>1311</v>
      </c>
      <c r="N383" s="118" t="s">
        <v>1312</v>
      </c>
      <c r="O383" s="118"/>
      <c r="P383" s="118"/>
      <c r="Q383" s="94"/>
      <c r="R383" s="94"/>
      <c r="S383" s="94"/>
      <c r="T383" s="94"/>
      <c r="U383" s="94"/>
      <c r="V383" s="122"/>
    </row>
    <row r="384" ht="21" customHeight="1" spans="1:22">
      <c r="A384" s="222"/>
      <c r="B384" s="221"/>
      <c r="C384" s="94"/>
      <c r="D384" s="94"/>
      <c r="E384" s="220"/>
      <c r="F384" s="220"/>
      <c r="G384" s="97"/>
      <c r="H384" s="94"/>
      <c r="I384" s="94"/>
      <c r="J384" s="94"/>
      <c r="K384" s="118"/>
      <c r="L384" s="118"/>
      <c r="M384" s="118" t="s">
        <v>450</v>
      </c>
      <c r="N384" s="118" t="s">
        <v>1313</v>
      </c>
      <c r="O384" s="118"/>
      <c r="P384" s="118"/>
      <c r="Q384" s="94"/>
      <c r="R384" s="94"/>
      <c r="S384" s="94"/>
      <c r="T384" s="94"/>
      <c r="U384" s="94"/>
      <c r="V384" s="122"/>
    </row>
    <row r="385" ht="21" customHeight="1" spans="1:22">
      <c r="A385" s="222"/>
      <c r="B385" s="221"/>
      <c r="C385" s="94"/>
      <c r="D385" s="94"/>
      <c r="E385" s="220"/>
      <c r="F385" s="220"/>
      <c r="G385" s="97"/>
      <c r="H385" s="94"/>
      <c r="I385" s="94"/>
      <c r="J385" s="94" t="s">
        <v>1314</v>
      </c>
      <c r="K385" s="118" t="s">
        <v>1315</v>
      </c>
      <c r="L385" s="118"/>
      <c r="M385" s="118" t="s">
        <v>450</v>
      </c>
      <c r="N385" s="118" t="s">
        <v>1316</v>
      </c>
      <c r="O385" s="118"/>
      <c r="P385" s="118"/>
      <c r="Q385" s="94"/>
      <c r="R385" s="94"/>
      <c r="S385" s="94"/>
      <c r="T385" s="94"/>
      <c r="U385" s="94"/>
      <c r="V385" s="122"/>
    </row>
    <row r="386" ht="21" customHeight="1" spans="1:22">
      <c r="A386" s="222"/>
      <c r="B386" s="221"/>
      <c r="C386" s="94"/>
      <c r="D386" s="94"/>
      <c r="E386" s="220"/>
      <c r="F386" s="220"/>
      <c r="G386" s="97"/>
      <c r="H386" s="94"/>
      <c r="I386" s="94"/>
      <c r="J386" s="94"/>
      <c r="K386" s="118"/>
      <c r="L386" s="118"/>
      <c r="M386" s="118" t="s">
        <v>450</v>
      </c>
      <c r="N386" s="118" t="s">
        <v>1317</v>
      </c>
      <c r="O386" s="118"/>
      <c r="P386" s="118"/>
      <c r="Q386" s="94"/>
      <c r="R386" s="94"/>
      <c r="S386" s="94"/>
      <c r="T386" s="94"/>
      <c r="U386" s="94"/>
      <c r="V386" s="122"/>
    </row>
    <row r="387" ht="21" customHeight="1" spans="1:22">
      <c r="A387" s="222"/>
      <c r="B387" s="221"/>
      <c r="C387" s="94"/>
      <c r="D387" s="94"/>
      <c r="E387" s="220"/>
      <c r="F387" s="220"/>
      <c r="G387" s="97"/>
      <c r="H387" s="94"/>
      <c r="I387" s="94"/>
      <c r="J387" s="94"/>
      <c r="K387" s="118"/>
      <c r="L387" s="118"/>
      <c r="M387" s="118" t="s">
        <v>450</v>
      </c>
      <c r="N387" s="118"/>
      <c r="O387" s="118"/>
      <c r="P387" s="118"/>
      <c r="Q387" s="94"/>
      <c r="R387" s="94"/>
      <c r="S387" s="94"/>
      <c r="T387" s="94"/>
      <c r="U387" s="94"/>
      <c r="V387" s="122"/>
    </row>
    <row r="388" ht="21" customHeight="1" spans="1:22">
      <c r="A388" s="222"/>
      <c r="B388" s="221"/>
      <c r="C388" s="94"/>
      <c r="D388" s="94"/>
      <c r="E388" s="220"/>
      <c r="F388" s="220"/>
      <c r="G388" s="97"/>
      <c r="H388" s="94"/>
      <c r="I388" s="94"/>
      <c r="J388" s="94"/>
      <c r="K388" s="118"/>
      <c r="L388" s="118"/>
      <c r="M388" s="118" t="s">
        <v>450</v>
      </c>
      <c r="N388" s="118"/>
      <c r="O388" s="118"/>
      <c r="P388" s="118"/>
      <c r="Q388" s="94"/>
      <c r="R388" s="94"/>
      <c r="S388" s="94"/>
      <c r="T388" s="94"/>
      <c r="U388" s="94"/>
      <c r="V388" s="122"/>
    </row>
    <row r="389" ht="21" customHeight="1" spans="1:25">
      <c r="A389" s="222">
        <v>56</v>
      </c>
      <c r="B389" s="221" t="s">
        <v>1318</v>
      </c>
      <c r="C389" s="94" t="s">
        <v>369</v>
      </c>
      <c r="D389" s="94" t="s">
        <v>378</v>
      </c>
      <c r="E389" s="96">
        <v>1</v>
      </c>
      <c r="F389" s="96">
        <v>2</v>
      </c>
      <c r="G389" s="97" t="s">
        <v>488</v>
      </c>
      <c r="H389" s="94" t="s">
        <v>488</v>
      </c>
      <c r="I389" s="94">
        <v>1</v>
      </c>
      <c r="J389" s="94" t="s">
        <v>448</v>
      </c>
      <c r="K389" s="94" t="s">
        <v>1319</v>
      </c>
      <c r="L389" s="94" t="s">
        <v>386</v>
      </c>
      <c r="M389" s="94" t="s">
        <v>450</v>
      </c>
      <c r="N389" s="94" t="s">
        <v>1320</v>
      </c>
      <c r="O389" s="94"/>
      <c r="P389" s="94"/>
      <c r="Q389" s="94" t="s">
        <v>382</v>
      </c>
      <c r="R389" s="94"/>
      <c r="S389" s="94"/>
      <c r="T389" s="94"/>
      <c r="U389" s="94"/>
      <c r="V389" s="122"/>
      <c r="W389" s="231" t="s">
        <v>1319</v>
      </c>
      <c r="X389" s="372" t="s">
        <v>1320</v>
      </c>
      <c r="Y389" s="376" t="s">
        <v>1223</v>
      </c>
    </row>
    <row r="390" ht="21" customHeight="1" spans="1:25">
      <c r="A390" s="222"/>
      <c r="B390" s="221"/>
      <c r="C390" s="94"/>
      <c r="D390" s="94"/>
      <c r="E390" s="95"/>
      <c r="F390" s="95"/>
      <c r="G390" s="97"/>
      <c r="H390" s="94"/>
      <c r="I390" s="94"/>
      <c r="J390" s="94"/>
      <c r="K390" s="94"/>
      <c r="L390" s="94"/>
      <c r="M390" s="94" t="s">
        <v>450</v>
      </c>
      <c r="N390" s="94" t="s">
        <v>1321</v>
      </c>
      <c r="O390" s="94"/>
      <c r="P390" s="94"/>
      <c r="Q390" s="94"/>
      <c r="R390" s="94"/>
      <c r="S390" s="94"/>
      <c r="T390" s="94"/>
      <c r="U390" s="94"/>
      <c r="V390" s="122"/>
      <c r="W390" s="229"/>
      <c r="X390" s="372" t="s">
        <v>1321</v>
      </c>
      <c r="Y390" s="377"/>
    </row>
    <row r="391" ht="21" customHeight="1" spans="1:22">
      <c r="A391" s="222"/>
      <c r="B391" s="109" t="s">
        <v>1322</v>
      </c>
      <c r="C391" s="94" t="s">
        <v>446</v>
      </c>
      <c r="D391" s="94" t="s">
        <v>379</v>
      </c>
      <c r="E391" s="95"/>
      <c r="F391" s="96">
        <v>1</v>
      </c>
      <c r="G391" s="97" t="s">
        <v>382</v>
      </c>
      <c r="H391" s="94" t="s">
        <v>382</v>
      </c>
      <c r="I391" s="94" t="s">
        <v>382</v>
      </c>
      <c r="J391" s="94" t="s">
        <v>448</v>
      </c>
      <c r="K391" s="94" t="s">
        <v>1323</v>
      </c>
      <c r="L391" s="94" t="s">
        <v>382</v>
      </c>
      <c r="M391" s="94" t="s">
        <v>479</v>
      </c>
      <c r="N391" s="94" t="s">
        <v>1324</v>
      </c>
      <c r="O391" s="94"/>
      <c r="P391" s="94"/>
      <c r="Q391" s="94"/>
      <c r="R391" s="94"/>
      <c r="S391" s="94"/>
      <c r="T391" s="94"/>
      <c r="U391" s="94"/>
      <c r="V391" s="122"/>
    </row>
    <row r="392" ht="21" customHeight="1" spans="1:22">
      <c r="A392" s="222">
        <v>57</v>
      </c>
      <c r="B392" s="221" t="s">
        <v>1325</v>
      </c>
      <c r="C392" s="94" t="s">
        <v>446</v>
      </c>
      <c r="D392" s="94" t="s">
        <v>378</v>
      </c>
      <c r="E392" s="96">
        <v>1</v>
      </c>
      <c r="F392" s="96">
        <v>2</v>
      </c>
      <c r="G392" s="97" t="s">
        <v>447</v>
      </c>
      <c r="H392" s="94" t="s">
        <v>447</v>
      </c>
      <c r="I392" s="94" t="s">
        <v>382</v>
      </c>
      <c r="J392" s="94" t="s">
        <v>841</v>
      </c>
      <c r="K392" s="94" t="s">
        <v>1326</v>
      </c>
      <c r="L392" s="94" t="s">
        <v>386</v>
      </c>
      <c r="M392" s="94" t="s">
        <v>574</v>
      </c>
      <c r="N392" s="94" t="s">
        <v>1327</v>
      </c>
      <c r="O392" s="94"/>
      <c r="P392" s="94"/>
      <c r="Q392" s="94"/>
      <c r="R392" s="94"/>
      <c r="S392" s="94"/>
      <c r="T392" s="94"/>
      <c r="U392" s="94"/>
      <c r="V392" s="122"/>
    </row>
    <row r="393" ht="21" customHeight="1" spans="1:22">
      <c r="A393" s="222"/>
      <c r="B393" s="221"/>
      <c r="C393" s="94"/>
      <c r="D393" s="94"/>
      <c r="E393" s="95"/>
      <c r="F393" s="95"/>
      <c r="G393" s="97"/>
      <c r="H393" s="94"/>
      <c r="I393" s="94"/>
      <c r="J393" s="94"/>
      <c r="K393" s="94"/>
      <c r="L393" s="94"/>
      <c r="M393" s="94" t="s">
        <v>574</v>
      </c>
      <c r="N393" s="94" t="s">
        <v>1328</v>
      </c>
      <c r="O393" s="94"/>
      <c r="P393" s="94"/>
      <c r="Q393" s="94"/>
      <c r="R393" s="94"/>
      <c r="S393" s="94"/>
      <c r="T393" s="94"/>
      <c r="U393" s="94"/>
      <c r="V393" s="122"/>
    </row>
    <row r="394" ht="21" customHeight="1" spans="1:26">
      <c r="A394" s="222">
        <v>58</v>
      </c>
      <c r="B394" s="221" t="s">
        <v>1329</v>
      </c>
      <c r="C394" s="94" t="s">
        <v>446</v>
      </c>
      <c r="D394" s="94" t="s">
        <v>378</v>
      </c>
      <c r="E394" s="96">
        <v>1</v>
      </c>
      <c r="F394" s="96">
        <v>3</v>
      </c>
      <c r="G394" s="97" t="s">
        <v>488</v>
      </c>
      <c r="H394" s="94" t="s">
        <v>488</v>
      </c>
      <c r="I394" s="94" t="s">
        <v>382</v>
      </c>
      <c r="J394" s="94" t="s">
        <v>841</v>
      </c>
      <c r="K394" s="94"/>
      <c r="L394" s="94" t="s">
        <v>447</v>
      </c>
      <c r="M394" s="94" t="s">
        <v>574</v>
      </c>
      <c r="N394" s="94" t="s">
        <v>1330</v>
      </c>
      <c r="O394" s="94"/>
      <c r="P394" s="94"/>
      <c r="Q394" s="94"/>
      <c r="R394" s="94"/>
      <c r="S394" s="94"/>
      <c r="T394" s="94"/>
      <c r="U394" s="94"/>
      <c r="V394" s="122"/>
      <c r="W394" s="300"/>
      <c r="X394" s="373" t="s">
        <v>1330</v>
      </c>
      <c r="Y394" s="373" t="s">
        <v>1222</v>
      </c>
      <c r="Z394" s="338"/>
    </row>
    <row r="395" ht="21" customHeight="1" spans="1:26">
      <c r="A395" s="222"/>
      <c r="B395" s="221"/>
      <c r="C395" s="94"/>
      <c r="D395" s="94"/>
      <c r="E395" s="95"/>
      <c r="F395" s="95"/>
      <c r="G395" s="97"/>
      <c r="H395" s="94"/>
      <c r="I395" s="94"/>
      <c r="J395" s="94"/>
      <c r="K395" s="94"/>
      <c r="L395" s="94"/>
      <c r="M395" s="94" t="s">
        <v>574</v>
      </c>
      <c r="N395" s="94" t="s">
        <v>1331</v>
      </c>
      <c r="O395" s="94"/>
      <c r="P395" s="94"/>
      <c r="Q395" s="94"/>
      <c r="R395" s="94"/>
      <c r="S395" s="94"/>
      <c r="T395" s="94"/>
      <c r="U395" s="94"/>
      <c r="V395" s="122"/>
      <c r="W395" s="291" t="s">
        <v>653</v>
      </c>
      <c r="X395" s="373" t="s">
        <v>1331</v>
      </c>
      <c r="Y395" s="373" t="s">
        <v>1224</v>
      </c>
      <c r="Z395" s="378" t="s">
        <v>1332</v>
      </c>
    </row>
    <row r="396" ht="21" customHeight="1" spans="1:26">
      <c r="A396" s="222"/>
      <c r="B396" s="221"/>
      <c r="C396" s="94"/>
      <c r="D396" s="94"/>
      <c r="E396" s="95"/>
      <c r="F396" s="95"/>
      <c r="G396" s="97"/>
      <c r="H396" s="94"/>
      <c r="I396" s="94"/>
      <c r="J396" s="94"/>
      <c r="K396" s="94"/>
      <c r="L396" s="94"/>
      <c r="M396" s="94" t="s">
        <v>574</v>
      </c>
      <c r="N396" s="94"/>
      <c r="O396" s="94"/>
      <c r="P396" s="94"/>
      <c r="Q396" s="94"/>
      <c r="R396" s="94"/>
      <c r="S396" s="94"/>
      <c r="T396" s="94"/>
      <c r="U396" s="94"/>
      <c r="V396" s="122"/>
      <c r="W396" s="300"/>
      <c r="X396" s="373" t="s">
        <v>1333</v>
      </c>
      <c r="Y396" s="379"/>
      <c r="Z396" s="338"/>
    </row>
    <row r="397" ht="26.1" customHeight="1" spans="1:22">
      <c r="A397" s="222"/>
      <c r="B397" s="109" t="s">
        <v>1334</v>
      </c>
      <c r="C397" s="94" t="s">
        <v>446</v>
      </c>
      <c r="D397" s="94" t="s">
        <v>379</v>
      </c>
      <c r="E397" s="95"/>
      <c r="F397" s="96">
        <v>1</v>
      </c>
      <c r="G397" s="97" t="s">
        <v>382</v>
      </c>
      <c r="H397" s="94" t="s">
        <v>382</v>
      </c>
      <c r="I397" s="94" t="s">
        <v>382</v>
      </c>
      <c r="J397" s="94" t="s">
        <v>448</v>
      </c>
      <c r="K397" s="94" t="s">
        <v>1335</v>
      </c>
      <c r="L397" s="94" t="s">
        <v>382</v>
      </c>
      <c r="M397" s="94" t="s">
        <v>479</v>
      </c>
      <c r="N397" s="94" t="s">
        <v>1336</v>
      </c>
      <c r="O397" s="94"/>
      <c r="P397" s="94"/>
      <c r="Q397" s="94"/>
      <c r="R397" s="94"/>
      <c r="S397" s="94"/>
      <c r="T397" s="94"/>
      <c r="U397" s="94"/>
      <c r="V397" s="122"/>
    </row>
    <row r="398" ht="26.1" customHeight="1" spans="1:22">
      <c r="A398" s="222"/>
      <c r="B398" s="109" t="s">
        <v>1337</v>
      </c>
      <c r="C398" s="94" t="s">
        <v>446</v>
      </c>
      <c r="D398" s="94" t="s">
        <v>378</v>
      </c>
      <c r="E398" s="96">
        <v>1</v>
      </c>
      <c r="F398" s="96">
        <v>1</v>
      </c>
      <c r="G398" s="97" t="s">
        <v>386</v>
      </c>
      <c r="H398" s="94" t="s">
        <v>386</v>
      </c>
      <c r="I398" s="94" t="s">
        <v>382</v>
      </c>
      <c r="J398" s="94" t="s">
        <v>448</v>
      </c>
      <c r="K398" s="94" t="s">
        <v>1338</v>
      </c>
      <c r="L398" s="94" t="s">
        <v>382</v>
      </c>
      <c r="M398" s="94" t="s">
        <v>450</v>
      </c>
      <c r="N398" s="94" t="s">
        <v>1339</v>
      </c>
      <c r="O398" s="94"/>
      <c r="P398" s="94"/>
      <c r="Q398" s="94"/>
      <c r="R398" s="94"/>
      <c r="S398" s="94"/>
      <c r="T398" s="94"/>
      <c r="U398" s="94"/>
      <c r="V398" s="122"/>
    </row>
    <row r="399" ht="21" customHeight="1" spans="1:22">
      <c r="A399" s="222">
        <v>59</v>
      </c>
      <c r="B399" s="221" t="s">
        <v>1340</v>
      </c>
      <c r="C399" s="94" t="s">
        <v>446</v>
      </c>
      <c r="D399" s="94" t="s">
        <v>378</v>
      </c>
      <c r="E399" s="96">
        <v>1</v>
      </c>
      <c r="F399" s="96">
        <v>2</v>
      </c>
      <c r="G399" s="97" t="s">
        <v>447</v>
      </c>
      <c r="H399" s="94" t="s">
        <v>488</v>
      </c>
      <c r="I399" s="94" t="s">
        <v>382</v>
      </c>
      <c r="J399" s="94" t="s">
        <v>841</v>
      </c>
      <c r="K399" s="94" t="s">
        <v>1138</v>
      </c>
      <c r="L399" s="94" t="s">
        <v>386</v>
      </c>
      <c r="M399" s="94" t="s">
        <v>574</v>
      </c>
      <c r="N399" s="94" t="s">
        <v>1341</v>
      </c>
      <c r="O399" s="94"/>
      <c r="P399" s="94"/>
      <c r="Q399" s="94"/>
      <c r="R399" s="224" t="s">
        <v>1136</v>
      </c>
      <c r="S399" s="94"/>
      <c r="T399" s="94"/>
      <c r="U399" s="94"/>
      <c r="V399" s="122"/>
    </row>
    <row r="400" ht="21" customHeight="1" spans="1:22">
      <c r="A400" s="222"/>
      <c r="B400" s="221"/>
      <c r="C400" s="94"/>
      <c r="D400" s="94"/>
      <c r="E400" s="95"/>
      <c r="F400" s="95"/>
      <c r="G400" s="97"/>
      <c r="H400" s="94"/>
      <c r="I400" s="94"/>
      <c r="J400" s="94"/>
      <c r="K400" s="94"/>
      <c r="L400" s="94"/>
      <c r="M400" s="94" t="s">
        <v>574</v>
      </c>
      <c r="N400" s="94" t="s">
        <v>1139</v>
      </c>
      <c r="O400" s="94"/>
      <c r="P400" s="94"/>
      <c r="Q400" s="94"/>
      <c r="R400" s="224"/>
      <c r="S400" s="94"/>
      <c r="T400" s="94"/>
      <c r="U400" s="94"/>
      <c r="V400" s="122"/>
    </row>
    <row r="401" ht="21" customHeight="1" spans="1:26">
      <c r="A401" s="222">
        <v>60</v>
      </c>
      <c r="B401" s="221" t="s">
        <v>1342</v>
      </c>
      <c r="C401" s="94" t="s">
        <v>446</v>
      </c>
      <c r="D401" s="94" t="s">
        <v>378</v>
      </c>
      <c r="E401" s="96">
        <v>1</v>
      </c>
      <c r="F401" s="96">
        <v>5</v>
      </c>
      <c r="G401" s="97" t="s">
        <v>389</v>
      </c>
      <c r="H401" s="94" t="s">
        <v>461</v>
      </c>
      <c r="I401" s="94" t="s">
        <v>382</v>
      </c>
      <c r="J401" s="94" t="s">
        <v>841</v>
      </c>
      <c r="K401" s="94" t="s">
        <v>1343</v>
      </c>
      <c r="L401" s="94" t="s">
        <v>447</v>
      </c>
      <c r="M401" s="94" t="s">
        <v>574</v>
      </c>
      <c r="N401" s="94" t="s">
        <v>1344</v>
      </c>
      <c r="O401" s="94"/>
      <c r="P401" s="94"/>
      <c r="Q401" s="94" t="s">
        <v>382</v>
      </c>
      <c r="R401" s="94"/>
      <c r="S401" s="94" t="s">
        <v>382</v>
      </c>
      <c r="T401" s="94" t="s">
        <v>1345</v>
      </c>
      <c r="U401" s="94" t="s">
        <v>1346</v>
      </c>
      <c r="V401" s="122"/>
      <c r="W401" s="345"/>
      <c r="X401" s="231" t="s">
        <v>1344</v>
      </c>
      <c r="Y401" s="380"/>
      <c r="Z401" s="237"/>
    </row>
    <row r="402" ht="21" customHeight="1" spans="1:26">
      <c r="A402" s="222"/>
      <c r="B402" s="221"/>
      <c r="C402" s="94"/>
      <c r="D402" s="94"/>
      <c r="E402" s="95"/>
      <c r="F402" s="95"/>
      <c r="G402" s="97"/>
      <c r="H402" s="94"/>
      <c r="I402" s="94"/>
      <c r="J402" s="94"/>
      <c r="K402" s="94"/>
      <c r="L402" s="94"/>
      <c r="M402" s="94" t="s">
        <v>574</v>
      </c>
      <c r="N402" s="94" t="s">
        <v>1347</v>
      </c>
      <c r="O402" s="94"/>
      <c r="P402" s="94"/>
      <c r="Q402" s="94"/>
      <c r="R402" s="94"/>
      <c r="S402" s="94"/>
      <c r="T402" s="94"/>
      <c r="U402" s="94"/>
      <c r="V402" s="122"/>
      <c r="W402" s="366" t="s">
        <v>1343</v>
      </c>
      <c r="X402" s="231" t="s">
        <v>1347</v>
      </c>
      <c r="Y402" s="381" t="s">
        <v>1348</v>
      </c>
      <c r="Z402" s="235" t="s">
        <v>1346</v>
      </c>
    </row>
    <row r="403" ht="21" customHeight="1" spans="1:26">
      <c r="A403" s="222"/>
      <c r="B403" s="221"/>
      <c r="C403" s="94"/>
      <c r="D403" s="94"/>
      <c r="E403" s="95"/>
      <c r="F403" s="95"/>
      <c r="G403" s="97"/>
      <c r="H403" s="94"/>
      <c r="I403" s="94"/>
      <c r="J403" s="94"/>
      <c r="K403" s="94"/>
      <c r="L403" s="94"/>
      <c r="M403" s="94" t="s">
        <v>574</v>
      </c>
      <c r="N403" s="94" t="s">
        <v>1349</v>
      </c>
      <c r="O403" s="94"/>
      <c r="P403" s="94"/>
      <c r="Q403" s="94"/>
      <c r="R403" s="94"/>
      <c r="S403" s="94"/>
      <c r="T403" s="94"/>
      <c r="U403" s="94"/>
      <c r="V403" s="122"/>
      <c r="W403" s="345"/>
      <c r="X403" s="231" t="s">
        <v>1349</v>
      </c>
      <c r="Y403" s="380"/>
      <c r="Z403" s="237"/>
    </row>
    <row r="404" ht="21" customHeight="1" spans="1:22">
      <c r="A404" s="222">
        <v>61</v>
      </c>
      <c r="B404" s="221" t="s">
        <v>1350</v>
      </c>
      <c r="C404" s="94" t="s">
        <v>446</v>
      </c>
      <c r="D404" s="94" t="s">
        <v>378</v>
      </c>
      <c r="E404" s="96">
        <v>1</v>
      </c>
      <c r="F404" s="96">
        <v>2</v>
      </c>
      <c r="G404" s="97" t="s">
        <v>447</v>
      </c>
      <c r="H404" s="94" t="s">
        <v>447</v>
      </c>
      <c r="I404" s="94" t="s">
        <v>382</v>
      </c>
      <c r="J404" s="94" t="s">
        <v>448</v>
      </c>
      <c r="K404" s="118" t="s">
        <v>1351</v>
      </c>
      <c r="L404" s="118" t="s">
        <v>386</v>
      </c>
      <c r="M404" s="118" t="s">
        <v>450</v>
      </c>
      <c r="N404" s="118" t="s">
        <v>1352</v>
      </c>
      <c r="O404" s="94"/>
      <c r="P404" s="94"/>
      <c r="Q404" s="94"/>
      <c r="R404" s="94"/>
      <c r="S404" s="94"/>
      <c r="T404" s="94"/>
      <c r="U404" s="94"/>
      <c r="V404" s="122"/>
    </row>
    <row r="405" ht="21" customHeight="1" spans="1:22">
      <c r="A405" s="222"/>
      <c r="B405" s="221"/>
      <c r="C405" s="94"/>
      <c r="D405" s="94"/>
      <c r="E405" s="95"/>
      <c r="F405" s="95"/>
      <c r="G405" s="97"/>
      <c r="H405" s="94"/>
      <c r="I405" s="94"/>
      <c r="J405" s="94"/>
      <c r="K405" s="118"/>
      <c r="L405" s="118"/>
      <c r="M405" s="118" t="s">
        <v>450</v>
      </c>
      <c r="N405" s="118" t="s">
        <v>1353</v>
      </c>
      <c r="O405" s="94"/>
      <c r="P405" s="94"/>
      <c r="Q405" s="94"/>
      <c r="R405" s="94"/>
      <c r="S405" s="94"/>
      <c r="T405" s="94"/>
      <c r="U405" s="94"/>
      <c r="V405" s="122"/>
    </row>
    <row r="406" ht="21" customHeight="1" spans="1:22">
      <c r="A406" s="222"/>
      <c r="B406" s="109" t="s">
        <v>1354</v>
      </c>
      <c r="C406" s="94" t="s">
        <v>446</v>
      </c>
      <c r="D406" s="94" t="s">
        <v>379</v>
      </c>
      <c r="E406" s="95"/>
      <c r="F406" s="96">
        <v>1</v>
      </c>
      <c r="G406" s="97" t="s">
        <v>382</v>
      </c>
      <c r="H406" s="94" t="s">
        <v>382</v>
      </c>
      <c r="I406" s="94" t="s">
        <v>382</v>
      </c>
      <c r="J406" s="94" t="s">
        <v>810</v>
      </c>
      <c r="K406" s="118" t="s">
        <v>1355</v>
      </c>
      <c r="L406" s="118" t="s">
        <v>386</v>
      </c>
      <c r="M406" s="118" t="s">
        <v>917</v>
      </c>
      <c r="N406" s="118" t="s">
        <v>1356</v>
      </c>
      <c r="O406" s="94"/>
      <c r="P406" s="94"/>
      <c r="Q406" s="94"/>
      <c r="R406" s="94"/>
      <c r="S406" s="94"/>
      <c r="T406" s="94"/>
      <c r="U406" s="94"/>
      <c r="V406" s="374"/>
    </row>
    <row r="407" ht="21" customHeight="1" spans="1:22">
      <c r="A407" s="222"/>
      <c r="B407" s="109"/>
      <c r="C407" s="94"/>
      <c r="D407" s="94"/>
      <c r="E407" s="95"/>
      <c r="F407" s="95"/>
      <c r="G407" s="97"/>
      <c r="H407" s="94"/>
      <c r="I407" s="94"/>
      <c r="J407" s="94"/>
      <c r="K407" s="118"/>
      <c r="L407" s="118"/>
      <c r="M407" s="118" t="s">
        <v>917</v>
      </c>
      <c r="N407" s="118" t="s">
        <v>998</v>
      </c>
      <c r="O407" s="94"/>
      <c r="P407" s="94"/>
      <c r="Q407" s="94"/>
      <c r="R407" s="94"/>
      <c r="S407" s="94"/>
      <c r="T407" s="94"/>
      <c r="U407" s="94"/>
      <c r="V407" s="374"/>
    </row>
    <row r="408" ht="19.35" customHeight="1" spans="1:22">
      <c r="A408" s="222">
        <v>62</v>
      </c>
      <c r="B408" s="221" t="s">
        <v>1357</v>
      </c>
      <c r="C408" s="94" t="s">
        <v>446</v>
      </c>
      <c r="D408" s="94" t="s">
        <v>1358</v>
      </c>
      <c r="E408" s="219">
        <v>7</v>
      </c>
      <c r="F408" s="219">
        <v>25</v>
      </c>
      <c r="G408" s="97" t="s">
        <v>1359</v>
      </c>
      <c r="H408" s="94" t="s">
        <v>839</v>
      </c>
      <c r="I408" s="94" t="s">
        <v>386</v>
      </c>
      <c r="J408" s="94" t="s">
        <v>1226</v>
      </c>
      <c r="K408" s="94" t="s">
        <v>1360</v>
      </c>
      <c r="L408" s="94" t="s">
        <v>389</v>
      </c>
      <c r="M408" s="94" t="s">
        <v>504</v>
      </c>
      <c r="N408" s="94" t="s">
        <v>1361</v>
      </c>
      <c r="O408" s="94" t="s">
        <v>382</v>
      </c>
      <c r="P408" s="94" t="s">
        <v>1362</v>
      </c>
      <c r="Q408" s="94"/>
      <c r="R408" s="94"/>
      <c r="S408" s="94" t="s">
        <v>839</v>
      </c>
      <c r="T408" s="94" t="s">
        <v>1363</v>
      </c>
      <c r="U408" s="94" t="s">
        <v>1364</v>
      </c>
      <c r="V408" s="122" t="s">
        <v>1365</v>
      </c>
    </row>
    <row r="409" ht="19.35" customHeight="1" spans="1:22">
      <c r="A409" s="222"/>
      <c r="B409" s="221"/>
      <c r="C409" s="94"/>
      <c r="D409" s="94"/>
      <c r="E409" s="220"/>
      <c r="F409" s="220"/>
      <c r="G409" s="97"/>
      <c r="H409" s="94"/>
      <c r="I409" s="94"/>
      <c r="J409" s="94"/>
      <c r="K409" s="94"/>
      <c r="L409" s="94"/>
      <c r="M409" s="94"/>
      <c r="N409" s="94"/>
      <c r="O409" s="94"/>
      <c r="P409" s="94"/>
      <c r="Q409" s="94"/>
      <c r="R409" s="94"/>
      <c r="S409" s="94"/>
      <c r="T409" s="94" t="s">
        <v>1366</v>
      </c>
      <c r="U409" s="94" t="s">
        <v>1367</v>
      </c>
      <c r="V409" s="122"/>
    </row>
    <row r="410" ht="19.35" customHeight="1" spans="1:22">
      <c r="A410" s="222"/>
      <c r="B410" s="221"/>
      <c r="C410" s="94"/>
      <c r="D410" s="94"/>
      <c r="E410" s="220"/>
      <c r="F410" s="220"/>
      <c r="G410" s="97"/>
      <c r="H410" s="94"/>
      <c r="I410" s="94"/>
      <c r="J410" s="94"/>
      <c r="K410" s="94"/>
      <c r="L410" s="94"/>
      <c r="M410" s="94"/>
      <c r="N410" s="94"/>
      <c r="O410" s="94"/>
      <c r="P410" s="94"/>
      <c r="Q410" s="94"/>
      <c r="R410" s="94"/>
      <c r="S410" s="94"/>
      <c r="T410" s="94" t="s">
        <v>1368</v>
      </c>
      <c r="U410" s="94" t="s">
        <v>1369</v>
      </c>
      <c r="V410" s="122"/>
    </row>
    <row r="411" ht="19.35" customHeight="1" spans="1:22">
      <c r="A411" s="222"/>
      <c r="B411" s="221"/>
      <c r="C411" s="94"/>
      <c r="D411" s="94"/>
      <c r="E411" s="220"/>
      <c r="F411" s="220"/>
      <c r="G411" s="97"/>
      <c r="H411" s="94"/>
      <c r="I411" s="94"/>
      <c r="J411" s="94"/>
      <c r="K411" s="94"/>
      <c r="L411" s="94"/>
      <c r="M411" s="94"/>
      <c r="N411" s="94"/>
      <c r="O411" s="94"/>
      <c r="P411" s="94"/>
      <c r="Q411" s="94"/>
      <c r="R411" s="94"/>
      <c r="S411" s="94"/>
      <c r="T411" s="94" t="s">
        <v>403</v>
      </c>
      <c r="U411" s="94" t="s">
        <v>1370</v>
      </c>
      <c r="V411" s="122"/>
    </row>
    <row r="412" ht="19.35" customHeight="1" spans="1:22">
      <c r="A412" s="222"/>
      <c r="B412" s="221"/>
      <c r="C412" s="94"/>
      <c r="D412" s="94"/>
      <c r="E412" s="220"/>
      <c r="F412" s="220"/>
      <c r="G412" s="97"/>
      <c r="H412" s="94"/>
      <c r="I412" s="94"/>
      <c r="J412" s="94"/>
      <c r="K412" s="94"/>
      <c r="L412" s="94"/>
      <c r="M412" s="94" t="s">
        <v>1371</v>
      </c>
      <c r="N412" s="94" t="s">
        <v>1362</v>
      </c>
      <c r="O412" s="94"/>
      <c r="P412" s="94"/>
      <c r="Q412" s="94"/>
      <c r="R412" s="94"/>
      <c r="S412" s="94"/>
      <c r="T412" s="94" t="s">
        <v>1372</v>
      </c>
      <c r="U412" s="94"/>
      <c r="V412" s="122"/>
    </row>
    <row r="413" ht="19.35" customHeight="1" spans="1:22">
      <c r="A413" s="222"/>
      <c r="B413" s="221"/>
      <c r="C413" s="94"/>
      <c r="D413" s="94"/>
      <c r="E413" s="220"/>
      <c r="F413" s="220"/>
      <c r="G413" s="97"/>
      <c r="H413" s="94"/>
      <c r="I413" s="94"/>
      <c r="J413" s="94"/>
      <c r="K413" s="94"/>
      <c r="L413" s="94"/>
      <c r="M413" s="94"/>
      <c r="N413" s="94"/>
      <c r="O413" s="94"/>
      <c r="P413" s="94"/>
      <c r="Q413" s="94"/>
      <c r="R413" s="94"/>
      <c r="S413" s="94"/>
      <c r="T413" s="94" t="s">
        <v>1373</v>
      </c>
      <c r="U413" s="94"/>
      <c r="V413" s="122"/>
    </row>
    <row r="414" ht="19.35" customHeight="1" spans="1:22">
      <c r="A414" s="222"/>
      <c r="B414" s="221"/>
      <c r="C414" s="94"/>
      <c r="D414" s="94"/>
      <c r="E414" s="220"/>
      <c r="F414" s="220"/>
      <c r="G414" s="97"/>
      <c r="H414" s="94"/>
      <c r="I414" s="94"/>
      <c r="J414" s="94"/>
      <c r="K414" s="94"/>
      <c r="L414" s="94"/>
      <c r="M414" s="94"/>
      <c r="N414" s="94"/>
      <c r="O414" s="94"/>
      <c r="P414" s="94"/>
      <c r="Q414" s="94"/>
      <c r="R414" s="94"/>
      <c r="S414" s="94"/>
      <c r="T414" s="94" t="s">
        <v>1374</v>
      </c>
      <c r="U414" s="94"/>
      <c r="V414" s="122"/>
    </row>
    <row r="415" ht="19.35" customHeight="1" spans="1:22">
      <c r="A415" s="222"/>
      <c r="B415" s="221"/>
      <c r="C415" s="94"/>
      <c r="D415" s="94"/>
      <c r="E415" s="220"/>
      <c r="F415" s="220"/>
      <c r="G415" s="97"/>
      <c r="H415" s="94"/>
      <c r="I415" s="94"/>
      <c r="J415" s="94"/>
      <c r="K415" s="94"/>
      <c r="L415" s="94"/>
      <c r="M415" s="94"/>
      <c r="N415" s="94"/>
      <c r="O415" s="94"/>
      <c r="P415" s="94"/>
      <c r="Q415" s="94"/>
      <c r="R415" s="94"/>
      <c r="S415" s="94"/>
      <c r="T415" s="94" t="s">
        <v>1375</v>
      </c>
      <c r="U415" s="94" t="s">
        <v>1376</v>
      </c>
      <c r="V415" s="122"/>
    </row>
    <row r="416" ht="19.35" customHeight="1" spans="1:22">
      <c r="A416" s="222"/>
      <c r="B416" s="221"/>
      <c r="C416" s="94"/>
      <c r="D416" s="94"/>
      <c r="E416" s="220"/>
      <c r="F416" s="220"/>
      <c r="G416" s="97"/>
      <c r="H416" s="94"/>
      <c r="I416" s="94"/>
      <c r="J416" s="94"/>
      <c r="K416" s="94"/>
      <c r="L416" s="94"/>
      <c r="M416" s="94" t="s">
        <v>1097</v>
      </c>
      <c r="N416" s="94" t="s">
        <v>1377</v>
      </c>
      <c r="O416" s="94"/>
      <c r="P416" s="94"/>
      <c r="Q416" s="94"/>
      <c r="R416" s="94"/>
      <c r="S416" s="94"/>
      <c r="T416" s="94" t="s">
        <v>1378</v>
      </c>
      <c r="U416" s="94" t="s">
        <v>1379</v>
      </c>
      <c r="V416" s="122"/>
    </row>
    <row r="417" ht="19.35" customHeight="1" spans="1:22">
      <c r="A417" s="222"/>
      <c r="B417" s="221"/>
      <c r="C417" s="94"/>
      <c r="D417" s="94"/>
      <c r="E417" s="220"/>
      <c r="F417" s="220"/>
      <c r="G417" s="97"/>
      <c r="H417" s="94"/>
      <c r="I417" s="94"/>
      <c r="J417" s="94"/>
      <c r="K417" s="94"/>
      <c r="L417" s="94"/>
      <c r="M417" s="94"/>
      <c r="N417" s="94"/>
      <c r="O417" s="94"/>
      <c r="P417" s="94"/>
      <c r="Q417" s="94"/>
      <c r="R417" s="94"/>
      <c r="S417" s="94"/>
      <c r="T417" s="94" t="s">
        <v>1380</v>
      </c>
      <c r="U417" s="94" t="s">
        <v>1381</v>
      </c>
      <c r="V417" s="122"/>
    </row>
    <row r="418" ht="19.35" customHeight="1" spans="1:22">
      <c r="A418" s="222"/>
      <c r="B418" s="221"/>
      <c r="C418" s="94"/>
      <c r="D418" s="94"/>
      <c r="E418" s="220"/>
      <c r="F418" s="220"/>
      <c r="G418" s="97"/>
      <c r="H418" s="94"/>
      <c r="I418" s="94"/>
      <c r="J418" s="94"/>
      <c r="K418" s="94"/>
      <c r="L418" s="94"/>
      <c r="M418" s="94"/>
      <c r="N418" s="94"/>
      <c r="O418" s="94"/>
      <c r="P418" s="94"/>
      <c r="Q418" s="94"/>
      <c r="R418" s="94"/>
      <c r="S418" s="94"/>
      <c r="T418" s="94" t="s">
        <v>1382</v>
      </c>
      <c r="U418" s="94" t="s">
        <v>1383</v>
      </c>
      <c r="V418" s="122"/>
    </row>
    <row r="419" ht="19.35" customHeight="1" spans="1:22">
      <c r="A419" s="222"/>
      <c r="B419" s="221"/>
      <c r="C419" s="94"/>
      <c r="D419" s="94"/>
      <c r="E419" s="220"/>
      <c r="F419" s="220"/>
      <c r="G419" s="97"/>
      <c r="H419" s="94"/>
      <c r="I419" s="94"/>
      <c r="J419" s="94"/>
      <c r="K419" s="94"/>
      <c r="L419" s="94"/>
      <c r="M419" s="94"/>
      <c r="N419" s="94"/>
      <c r="O419" s="94"/>
      <c r="P419" s="94"/>
      <c r="Q419" s="94"/>
      <c r="R419" s="94"/>
      <c r="S419" s="94"/>
      <c r="T419" s="94" t="s">
        <v>1384</v>
      </c>
      <c r="U419" s="94" t="s">
        <v>1320</v>
      </c>
      <c r="V419" s="122"/>
    </row>
    <row r="420" ht="19.35" customHeight="1" spans="1:22">
      <c r="A420" s="222"/>
      <c r="B420" s="221"/>
      <c r="C420" s="94"/>
      <c r="D420" s="94"/>
      <c r="E420" s="220"/>
      <c r="F420" s="220"/>
      <c r="G420" s="97"/>
      <c r="H420" s="94"/>
      <c r="I420" s="94"/>
      <c r="J420" s="94"/>
      <c r="K420" s="94"/>
      <c r="L420" s="94"/>
      <c r="M420" s="94" t="s">
        <v>1097</v>
      </c>
      <c r="N420" s="94" t="s">
        <v>1385</v>
      </c>
      <c r="O420" s="94"/>
      <c r="P420" s="94"/>
      <c r="Q420" s="94"/>
      <c r="R420" s="94"/>
      <c r="S420" s="94"/>
      <c r="T420" s="94" t="s">
        <v>1386</v>
      </c>
      <c r="U420" s="94" t="s">
        <v>1387</v>
      </c>
      <c r="V420" s="122"/>
    </row>
    <row r="421" ht="19.35" customHeight="1" spans="1:22">
      <c r="A421" s="222"/>
      <c r="B421" s="221"/>
      <c r="C421" s="94"/>
      <c r="D421" s="94"/>
      <c r="E421" s="220"/>
      <c r="F421" s="220"/>
      <c r="G421" s="97"/>
      <c r="H421" s="94"/>
      <c r="I421" s="94"/>
      <c r="J421" s="94" t="s">
        <v>1388</v>
      </c>
      <c r="K421" s="94" t="s">
        <v>1389</v>
      </c>
      <c r="L421" s="94"/>
      <c r="M421" s="94"/>
      <c r="N421" s="94"/>
      <c r="O421" s="94"/>
      <c r="P421" s="94"/>
      <c r="Q421" s="94"/>
      <c r="R421" s="94"/>
      <c r="S421" s="94"/>
      <c r="T421" s="94" t="s">
        <v>1390</v>
      </c>
      <c r="U421" s="94" t="s">
        <v>1391</v>
      </c>
      <c r="V421" s="122"/>
    </row>
    <row r="422" ht="19.35" customHeight="1" spans="1:22">
      <c r="A422" s="222"/>
      <c r="B422" s="221"/>
      <c r="C422" s="94"/>
      <c r="D422" s="94"/>
      <c r="E422" s="220"/>
      <c r="F422" s="220"/>
      <c r="G422" s="97"/>
      <c r="H422" s="94"/>
      <c r="I422" s="94"/>
      <c r="J422" s="94"/>
      <c r="K422" s="94"/>
      <c r="L422" s="94"/>
      <c r="M422" s="94"/>
      <c r="N422" s="94"/>
      <c r="O422" s="94"/>
      <c r="P422" s="94"/>
      <c r="Q422" s="94"/>
      <c r="R422" s="94"/>
      <c r="S422" s="94"/>
      <c r="T422" s="94" t="s">
        <v>1392</v>
      </c>
      <c r="U422" s="94" t="s">
        <v>1393</v>
      </c>
      <c r="V422" s="122"/>
    </row>
    <row r="423" ht="19.35" customHeight="1" spans="1:22">
      <c r="A423" s="222"/>
      <c r="B423" s="221"/>
      <c r="C423" s="94"/>
      <c r="D423" s="94"/>
      <c r="E423" s="220"/>
      <c r="F423" s="220"/>
      <c r="G423" s="97"/>
      <c r="H423" s="94"/>
      <c r="I423" s="94"/>
      <c r="J423" s="94"/>
      <c r="K423" s="94"/>
      <c r="L423" s="94"/>
      <c r="M423" s="94"/>
      <c r="N423" s="94"/>
      <c r="O423" s="94"/>
      <c r="P423" s="94"/>
      <c r="Q423" s="94"/>
      <c r="R423" s="94"/>
      <c r="S423" s="94"/>
      <c r="T423" s="94" t="s">
        <v>1394</v>
      </c>
      <c r="U423" s="94" t="s">
        <v>1395</v>
      </c>
      <c r="V423" s="122"/>
    </row>
    <row r="424" ht="19.35" customHeight="1" spans="1:22">
      <c r="A424" s="222"/>
      <c r="B424" s="221"/>
      <c r="C424" s="94"/>
      <c r="D424" s="94"/>
      <c r="E424" s="220"/>
      <c r="F424" s="220"/>
      <c r="G424" s="97"/>
      <c r="H424" s="94"/>
      <c r="I424" s="94"/>
      <c r="J424" s="94"/>
      <c r="K424" s="94"/>
      <c r="L424" s="94"/>
      <c r="M424" s="94"/>
      <c r="N424" s="94"/>
      <c r="O424" s="94"/>
      <c r="P424" s="94"/>
      <c r="Q424" s="94"/>
      <c r="R424" s="94"/>
      <c r="S424" s="94"/>
      <c r="T424" s="94" t="s">
        <v>1396</v>
      </c>
      <c r="U424" s="94" t="s">
        <v>1397</v>
      </c>
      <c r="V424" s="122"/>
    </row>
    <row r="425" ht="19.35" customHeight="1" spans="1:22">
      <c r="A425" s="222"/>
      <c r="B425" s="221"/>
      <c r="C425" s="94"/>
      <c r="D425" s="94"/>
      <c r="E425" s="220"/>
      <c r="F425" s="220"/>
      <c r="G425" s="97"/>
      <c r="H425" s="94"/>
      <c r="I425" s="94"/>
      <c r="J425" s="94"/>
      <c r="K425" s="94"/>
      <c r="L425" s="94"/>
      <c r="M425" s="94" t="s">
        <v>1097</v>
      </c>
      <c r="N425" s="94" t="s">
        <v>1398</v>
      </c>
      <c r="O425" s="94"/>
      <c r="P425" s="94"/>
      <c r="Q425" s="94"/>
      <c r="R425" s="94"/>
      <c r="S425" s="94"/>
      <c r="T425" s="94" t="s">
        <v>1399</v>
      </c>
      <c r="U425" s="94"/>
      <c r="V425" s="122"/>
    </row>
    <row r="426" ht="19.35" customHeight="1" spans="1:22">
      <c r="A426" s="222"/>
      <c r="B426" s="221"/>
      <c r="C426" s="94"/>
      <c r="D426" s="94"/>
      <c r="E426" s="220"/>
      <c r="F426" s="220"/>
      <c r="G426" s="97"/>
      <c r="H426" s="94"/>
      <c r="I426" s="94"/>
      <c r="J426" s="94"/>
      <c r="K426" s="94"/>
      <c r="L426" s="94"/>
      <c r="M426" s="94"/>
      <c r="N426" s="94"/>
      <c r="O426" s="94"/>
      <c r="P426" s="94"/>
      <c r="Q426" s="94"/>
      <c r="R426" s="94"/>
      <c r="S426" s="94"/>
      <c r="T426" s="94" t="s">
        <v>1400</v>
      </c>
      <c r="U426" s="94" t="s">
        <v>1401</v>
      </c>
      <c r="V426" s="122"/>
    </row>
    <row r="427" ht="19.35" customHeight="1" spans="1:22">
      <c r="A427" s="222"/>
      <c r="B427" s="221"/>
      <c r="C427" s="94"/>
      <c r="D427" s="94"/>
      <c r="E427" s="220"/>
      <c r="F427" s="220"/>
      <c r="G427" s="97"/>
      <c r="H427" s="94"/>
      <c r="I427" s="94"/>
      <c r="J427" s="94"/>
      <c r="K427" s="94"/>
      <c r="L427" s="94"/>
      <c r="M427" s="94"/>
      <c r="N427" s="94"/>
      <c r="O427" s="94"/>
      <c r="P427" s="94"/>
      <c r="Q427" s="94"/>
      <c r="R427" s="94"/>
      <c r="S427" s="94"/>
      <c r="T427" s="94" t="s">
        <v>1402</v>
      </c>
      <c r="U427" s="94" t="s">
        <v>1403</v>
      </c>
      <c r="V427" s="122"/>
    </row>
    <row r="428" ht="19.35" customHeight="1" spans="1:22">
      <c r="A428" s="222"/>
      <c r="B428" s="221"/>
      <c r="C428" s="94"/>
      <c r="D428" s="94"/>
      <c r="E428" s="220"/>
      <c r="F428" s="220"/>
      <c r="G428" s="97"/>
      <c r="H428" s="94"/>
      <c r="I428" s="94"/>
      <c r="J428" s="94"/>
      <c r="K428" s="94"/>
      <c r="L428" s="94"/>
      <c r="M428" s="94"/>
      <c r="N428" s="94"/>
      <c r="O428" s="94"/>
      <c r="P428" s="94"/>
      <c r="Q428" s="94"/>
      <c r="R428" s="94"/>
      <c r="S428" s="94"/>
      <c r="T428" s="94" t="s">
        <v>1404</v>
      </c>
      <c r="U428" s="94" t="s">
        <v>1405</v>
      </c>
      <c r="V428" s="122"/>
    </row>
    <row r="429" ht="19.35" customHeight="1" spans="1:22">
      <c r="A429" s="222"/>
      <c r="B429" s="221"/>
      <c r="C429" s="94"/>
      <c r="D429" s="94"/>
      <c r="E429" s="220"/>
      <c r="F429" s="220"/>
      <c r="G429" s="97"/>
      <c r="H429" s="94"/>
      <c r="I429" s="94"/>
      <c r="J429" s="94"/>
      <c r="K429" s="94"/>
      <c r="L429" s="94"/>
      <c r="M429" s="94" t="s">
        <v>1097</v>
      </c>
      <c r="N429" s="94" t="s">
        <v>1406</v>
      </c>
      <c r="O429" s="94"/>
      <c r="P429" s="94"/>
      <c r="Q429" s="94"/>
      <c r="R429" s="94"/>
      <c r="S429" s="94"/>
      <c r="T429" s="94" t="s">
        <v>1407</v>
      </c>
      <c r="U429" s="94"/>
      <c r="V429" s="122"/>
    </row>
    <row r="430" ht="19.35" customHeight="1" spans="1:22">
      <c r="A430" s="222"/>
      <c r="B430" s="221"/>
      <c r="C430" s="94"/>
      <c r="D430" s="94"/>
      <c r="E430" s="220"/>
      <c r="F430" s="220"/>
      <c r="G430" s="97"/>
      <c r="H430" s="94"/>
      <c r="I430" s="94"/>
      <c r="J430" s="94"/>
      <c r="K430" s="94"/>
      <c r="L430" s="94"/>
      <c r="M430" s="94"/>
      <c r="N430" s="94"/>
      <c r="O430" s="94"/>
      <c r="P430" s="94"/>
      <c r="Q430" s="94"/>
      <c r="R430" s="94"/>
      <c r="S430" s="94"/>
      <c r="T430" s="94" t="s">
        <v>1408</v>
      </c>
      <c r="U430" s="94"/>
      <c r="V430" s="122"/>
    </row>
    <row r="431" ht="19.35" customHeight="1" spans="1:22">
      <c r="A431" s="222"/>
      <c r="B431" s="221"/>
      <c r="C431" s="94"/>
      <c r="D431" s="94"/>
      <c r="E431" s="220"/>
      <c r="F431" s="220"/>
      <c r="G431" s="97"/>
      <c r="H431" s="94"/>
      <c r="I431" s="94"/>
      <c r="J431" s="94"/>
      <c r="K431" s="94"/>
      <c r="L431" s="94"/>
      <c r="M431" s="94"/>
      <c r="N431" s="94"/>
      <c r="O431" s="94"/>
      <c r="P431" s="94"/>
      <c r="Q431" s="94"/>
      <c r="R431" s="94"/>
      <c r="S431" s="94"/>
      <c r="T431" s="94" t="s">
        <v>1409</v>
      </c>
      <c r="U431" s="94" t="s">
        <v>1410</v>
      </c>
      <c r="V431" s="122"/>
    </row>
    <row r="432" ht="19.35" customHeight="1" spans="1:22">
      <c r="A432" s="222"/>
      <c r="B432" s="221"/>
      <c r="C432" s="94"/>
      <c r="D432" s="94"/>
      <c r="E432" s="220"/>
      <c r="F432" s="220"/>
      <c r="G432" s="97"/>
      <c r="H432" s="94"/>
      <c r="I432" s="94"/>
      <c r="J432" s="94"/>
      <c r="K432" s="94"/>
      <c r="L432" s="94"/>
      <c r="M432" s="94"/>
      <c r="N432" s="94"/>
      <c r="O432" s="94"/>
      <c r="P432" s="94"/>
      <c r="Q432" s="94"/>
      <c r="R432" s="94"/>
      <c r="S432" s="94"/>
      <c r="T432" s="94" t="s">
        <v>1411</v>
      </c>
      <c r="U432" s="94"/>
      <c r="V432" s="122"/>
    </row>
    <row r="433" ht="19.35" customHeight="1" spans="1:22">
      <c r="A433" s="222"/>
      <c r="B433" s="221"/>
      <c r="C433" s="94"/>
      <c r="D433" s="94"/>
      <c r="E433" s="220"/>
      <c r="F433" s="220"/>
      <c r="G433" s="97"/>
      <c r="H433" s="94"/>
      <c r="I433" s="94"/>
      <c r="J433" s="94"/>
      <c r="K433" s="94"/>
      <c r="L433" s="94"/>
      <c r="M433" s="94"/>
      <c r="N433" s="94"/>
      <c r="O433" s="94"/>
      <c r="P433" s="94"/>
      <c r="Q433" s="94"/>
      <c r="R433" s="94"/>
      <c r="S433" s="94"/>
      <c r="T433" s="94" t="s">
        <v>1412</v>
      </c>
      <c r="U433" s="94"/>
      <c r="V433" s="122"/>
    </row>
    <row r="434" ht="19.35" customHeight="1" spans="1:24">
      <c r="A434" s="222">
        <v>63</v>
      </c>
      <c r="B434" s="221" t="s">
        <v>1413</v>
      </c>
      <c r="C434" s="94" t="s">
        <v>446</v>
      </c>
      <c r="D434" s="94" t="s">
        <v>378</v>
      </c>
      <c r="E434" s="96">
        <v>1</v>
      </c>
      <c r="F434" s="96">
        <v>3</v>
      </c>
      <c r="G434" s="97" t="s">
        <v>488</v>
      </c>
      <c r="H434" s="94" t="s">
        <v>386</v>
      </c>
      <c r="I434" s="94" t="s">
        <v>382</v>
      </c>
      <c r="J434" s="94" t="s">
        <v>448</v>
      </c>
      <c r="K434" s="94"/>
      <c r="L434" s="94" t="s">
        <v>447</v>
      </c>
      <c r="M434" s="94" t="s">
        <v>450</v>
      </c>
      <c r="N434" s="94" t="s">
        <v>1414</v>
      </c>
      <c r="O434" s="94"/>
      <c r="P434" s="94"/>
      <c r="Q434" s="94"/>
      <c r="R434" s="94"/>
      <c r="S434" s="94"/>
      <c r="T434" s="94"/>
      <c r="U434" s="94"/>
      <c r="V434" s="122"/>
      <c r="W434" s="278"/>
      <c r="X434" s="321" t="s">
        <v>1415</v>
      </c>
    </row>
    <row r="435" ht="19.35" customHeight="1" spans="1:24">
      <c r="A435" s="222"/>
      <c r="B435" s="221"/>
      <c r="C435" s="94"/>
      <c r="D435" s="94"/>
      <c r="E435" s="95"/>
      <c r="F435" s="95"/>
      <c r="G435" s="97"/>
      <c r="H435" s="94"/>
      <c r="I435" s="94"/>
      <c r="J435" s="94"/>
      <c r="K435" s="94"/>
      <c r="L435" s="94"/>
      <c r="M435" s="94" t="s">
        <v>450</v>
      </c>
      <c r="N435" s="94" t="s">
        <v>1416</v>
      </c>
      <c r="O435" s="94"/>
      <c r="P435" s="94"/>
      <c r="Q435" s="94"/>
      <c r="R435" s="94"/>
      <c r="S435" s="94"/>
      <c r="T435" s="94"/>
      <c r="U435" s="94"/>
      <c r="V435" s="122"/>
      <c r="W435" s="278" t="s">
        <v>400</v>
      </c>
      <c r="X435" s="375" t="s">
        <v>1416</v>
      </c>
    </row>
    <row r="436" ht="19.35" customHeight="1" spans="1:24">
      <c r="A436" s="222"/>
      <c r="B436" s="221"/>
      <c r="C436" s="94"/>
      <c r="D436" s="94"/>
      <c r="E436" s="95"/>
      <c r="F436" s="95"/>
      <c r="G436" s="97"/>
      <c r="H436" s="94"/>
      <c r="I436" s="94"/>
      <c r="J436" s="94"/>
      <c r="K436" s="94"/>
      <c r="L436" s="94"/>
      <c r="M436" s="94" t="s">
        <v>450</v>
      </c>
      <c r="N436" s="94"/>
      <c r="O436" s="94"/>
      <c r="P436" s="94"/>
      <c r="Q436" s="94"/>
      <c r="R436" s="94"/>
      <c r="S436" s="94"/>
      <c r="T436" s="94"/>
      <c r="U436" s="94"/>
      <c r="V436" s="122"/>
      <c r="W436" s="278"/>
      <c r="X436" s="321" t="s">
        <v>1414</v>
      </c>
    </row>
    <row r="437" ht="19.35" customHeight="1" spans="1:22">
      <c r="A437" s="222">
        <v>64</v>
      </c>
      <c r="B437" s="371" t="s">
        <v>1417</v>
      </c>
      <c r="C437" s="94" t="s">
        <v>369</v>
      </c>
      <c r="D437" s="94" t="s">
        <v>378</v>
      </c>
      <c r="E437" s="219">
        <v>3</v>
      </c>
      <c r="F437" s="219">
        <v>9</v>
      </c>
      <c r="G437" s="97" t="s">
        <v>454</v>
      </c>
      <c r="H437" s="94" t="s">
        <v>591</v>
      </c>
      <c r="I437" s="94" t="s">
        <v>447</v>
      </c>
      <c r="J437" s="94" t="s">
        <v>682</v>
      </c>
      <c r="K437" s="94" t="s">
        <v>1418</v>
      </c>
      <c r="L437" s="94" t="s">
        <v>570</v>
      </c>
      <c r="M437" s="94" t="s">
        <v>458</v>
      </c>
      <c r="N437" s="94" t="s">
        <v>1419</v>
      </c>
      <c r="O437" s="94"/>
      <c r="P437" s="94"/>
      <c r="Q437" s="94" t="s">
        <v>382</v>
      </c>
      <c r="R437" s="94" t="s">
        <v>1420</v>
      </c>
      <c r="S437" s="94"/>
      <c r="T437" s="94"/>
      <c r="U437" s="94"/>
      <c r="V437" s="122" t="s">
        <v>1421</v>
      </c>
    </row>
    <row r="438" ht="19.35" customHeight="1" spans="1:22">
      <c r="A438" s="222"/>
      <c r="B438" s="371"/>
      <c r="C438" s="94"/>
      <c r="D438" s="94"/>
      <c r="E438" s="220"/>
      <c r="F438" s="220"/>
      <c r="G438" s="97"/>
      <c r="H438" s="94"/>
      <c r="I438" s="94"/>
      <c r="J438" s="94"/>
      <c r="K438" s="94"/>
      <c r="L438" s="94"/>
      <c r="M438" s="94" t="s">
        <v>458</v>
      </c>
      <c r="N438" s="94" t="s">
        <v>1422</v>
      </c>
      <c r="O438" s="94"/>
      <c r="P438" s="94"/>
      <c r="Q438" s="94"/>
      <c r="R438" s="94"/>
      <c r="S438" s="94"/>
      <c r="T438" s="94"/>
      <c r="U438" s="94"/>
      <c r="V438" s="122"/>
    </row>
    <row r="439" ht="19.35" customHeight="1" spans="1:22">
      <c r="A439" s="222"/>
      <c r="B439" s="371"/>
      <c r="C439" s="94"/>
      <c r="D439" s="94"/>
      <c r="E439" s="220"/>
      <c r="F439" s="220"/>
      <c r="G439" s="97"/>
      <c r="H439" s="94"/>
      <c r="I439" s="94"/>
      <c r="J439" s="94"/>
      <c r="K439" s="94"/>
      <c r="L439" s="94"/>
      <c r="M439" s="94" t="s">
        <v>458</v>
      </c>
      <c r="N439" s="94" t="s">
        <v>1423</v>
      </c>
      <c r="O439" s="94"/>
      <c r="P439" s="94"/>
      <c r="Q439" s="94"/>
      <c r="R439" s="94"/>
      <c r="S439" s="94"/>
      <c r="T439" s="94"/>
      <c r="U439" s="94"/>
      <c r="V439" s="122"/>
    </row>
    <row r="440" ht="19.35" customHeight="1" spans="1:22">
      <c r="A440" s="222"/>
      <c r="B440" s="371"/>
      <c r="C440" s="94"/>
      <c r="D440" s="94"/>
      <c r="E440" s="220"/>
      <c r="F440" s="220"/>
      <c r="G440" s="97"/>
      <c r="H440" s="94"/>
      <c r="I440" s="94"/>
      <c r="J440" s="94" t="s">
        <v>1424</v>
      </c>
      <c r="K440" s="94" t="s">
        <v>1425</v>
      </c>
      <c r="L440" s="94"/>
      <c r="M440" s="94" t="s">
        <v>689</v>
      </c>
      <c r="N440" s="94" t="s">
        <v>1426</v>
      </c>
      <c r="O440" s="94"/>
      <c r="P440" s="94"/>
      <c r="Q440" s="94"/>
      <c r="R440" s="94"/>
      <c r="S440" s="94"/>
      <c r="T440" s="94"/>
      <c r="U440" s="94"/>
      <c r="V440" s="122"/>
    </row>
    <row r="441" ht="19.35" customHeight="1" spans="1:22">
      <c r="A441" s="222"/>
      <c r="B441" s="371"/>
      <c r="C441" s="94"/>
      <c r="D441" s="94"/>
      <c r="E441" s="220"/>
      <c r="F441" s="220"/>
      <c r="G441" s="97"/>
      <c r="H441" s="94"/>
      <c r="I441" s="94"/>
      <c r="J441" s="94"/>
      <c r="K441" s="94"/>
      <c r="L441" s="94"/>
      <c r="M441" s="94" t="s">
        <v>689</v>
      </c>
      <c r="N441" s="94" t="s">
        <v>1427</v>
      </c>
      <c r="O441" s="94"/>
      <c r="P441" s="94"/>
      <c r="Q441" s="94"/>
      <c r="R441" s="94"/>
      <c r="S441" s="94"/>
      <c r="T441" s="94"/>
      <c r="U441" s="94"/>
      <c r="V441" s="122"/>
    </row>
    <row r="442" ht="19.35" customHeight="1" spans="1:22">
      <c r="A442" s="222"/>
      <c r="B442" s="371"/>
      <c r="C442" s="94"/>
      <c r="D442" s="94"/>
      <c r="E442" s="220"/>
      <c r="F442" s="220"/>
      <c r="G442" s="97"/>
      <c r="H442" s="94"/>
      <c r="I442" s="94"/>
      <c r="J442" s="94"/>
      <c r="K442" s="94"/>
      <c r="L442" s="94"/>
      <c r="M442" s="94" t="s">
        <v>689</v>
      </c>
      <c r="N442" s="94" t="s">
        <v>1428</v>
      </c>
      <c r="O442" s="94"/>
      <c r="P442" s="94"/>
      <c r="Q442" s="94"/>
      <c r="R442" s="94"/>
      <c r="S442" s="94"/>
      <c r="T442" s="94"/>
      <c r="U442" s="94"/>
      <c r="V442" s="122"/>
    </row>
    <row r="443" ht="19.35" customHeight="1" spans="1:22">
      <c r="A443" s="222"/>
      <c r="B443" s="371"/>
      <c r="C443" s="94"/>
      <c r="D443" s="94"/>
      <c r="E443" s="220"/>
      <c r="F443" s="220"/>
      <c r="G443" s="97"/>
      <c r="H443" s="94"/>
      <c r="I443" s="94"/>
      <c r="J443" s="94" t="s">
        <v>409</v>
      </c>
      <c r="K443" s="94"/>
      <c r="L443" s="94"/>
      <c r="M443" s="94" t="s">
        <v>702</v>
      </c>
      <c r="N443" s="94" t="s">
        <v>1428</v>
      </c>
      <c r="O443" s="94"/>
      <c r="P443" s="94"/>
      <c r="Q443" s="94"/>
      <c r="R443" s="94"/>
      <c r="S443" s="94"/>
      <c r="T443" s="94"/>
      <c r="U443" s="94"/>
      <c r="V443" s="122"/>
    </row>
    <row r="444" ht="19.35" customHeight="1" spans="1:22">
      <c r="A444" s="222"/>
      <c r="B444" s="371"/>
      <c r="C444" s="94"/>
      <c r="D444" s="94"/>
      <c r="E444" s="220"/>
      <c r="F444" s="220"/>
      <c r="G444" s="97"/>
      <c r="H444" s="94"/>
      <c r="I444" s="94"/>
      <c r="J444" s="94"/>
      <c r="K444" s="94"/>
      <c r="L444" s="94"/>
      <c r="M444" s="94" t="s">
        <v>702</v>
      </c>
      <c r="N444" s="94" t="s">
        <v>1429</v>
      </c>
      <c r="O444" s="94"/>
      <c r="P444" s="94"/>
      <c r="Q444" s="94"/>
      <c r="R444" s="94"/>
      <c r="S444" s="94"/>
      <c r="T444" s="94"/>
      <c r="U444" s="94"/>
      <c r="V444" s="122"/>
    </row>
    <row r="445" ht="19.35" customHeight="1" spans="1:22">
      <c r="A445" s="222">
        <v>65</v>
      </c>
      <c r="B445" s="221" t="s">
        <v>1430</v>
      </c>
      <c r="C445" s="94" t="s">
        <v>369</v>
      </c>
      <c r="D445" s="94"/>
      <c r="E445" s="219">
        <v>8</v>
      </c>
      <c r="F445" s="220"/>
      <c r="G445" s="97" t="s">
        <v>514</v>
      </c>
      <c r="H445" s="94" t="s">
        <v>514</v>
      </c>
      <c r="I445" s="94" t="s">
        <v>382</v>
      </c>
      <c r="J445" s="94" t="s">
        <v>1431</v>
      </c>
      <c r="K445" s="94" t="s">
        <v>1432</v>
      </c>
      <c r="L445" s="94" t="s">
        <v>461</v>
      </c>
      <c r="M445" s="94" t="s">
        <v>504</v>
      </c>
      <c r="N445" s="94" t="s">
        <v>1433</v>
      </c>
      <c r="O445" s="94"/>
      <c r="P445" s="94"/>
      <c r="Q445" s="94" t="s">
        <v>382</v>
      </c>
      <c r="R445" s="94" t="s">
        <v>1434</v>
      </c>
      <c r="S445" s="94" t="s">
        <v>386</v>
      </c>
      <c r="T445" s="94" t="s">
        <v>553</v>
      </c>
      <c r="U445" s="94" t="s">
        <v>1435</v>
      </c>
      <c r="V445" s="122"/>
    </row>
    <row r="446" ht="19.35" customHeight="1" spans="1:22">
      <c r="A446" s="222"/>
      <c r="B446" s="221"/>
      <c r="C446" s="94"/>
      <c r="D446" s="94"/>
      <c r="E446" s="220"/>
      <c r="F446" s="220"/>
      <c r="G446" s="97"/>
      <c r="H446" s="94"/>
      <c r="I446" s="94"/>
      <c r="J446" s="94"/>
      <c r="K446" s="94"/>
      <c r="L446" s="94"/>
      <c r="M446" s="94" t="s">
        <v>1097</v>
      </c>
      <c r="N446" s="94" t="s">
        <v>1433</v>
      </c>
      <c r="O446" s="94"/>
      <c r="P446" s="94"/>
      <c r="Q446" s="94"/>
      <c r="R446" s="94"/>
      <c r="S446" s="94"/>
      <c r="T446" s="94"/>
      <c r="U446" s="94"/>
      <c r="V446" s="122"/>
    </row>
    <row r="447" ht="19.35" customHeight="1" spans="1:22">
      <c r="A447" s="222"/>
      <c r="B447" s="221"/>
      <c r="C447" s="94"/>
      <c r="D447" s="94"/>
      <c r="E447" s="220"/>
      <c r="F447" s="220"/>
      <c r="G447" s="97"/>
      <c r="H447" s="94"/>
      <c r="I447" s="94"/>
      <c r="J447" s="94"/>
      <c r="K447" s="94"/>
      <c r="L447" s="94"/>
      <c r="M447" s="94" t="s">
        <v>1097</v>
      </c>
      <c r="N447" s="94" t="s">
        <v>1436</v>
      </c>
      <c r="O447" s="94"/>
      <c r="P447" s="94"/>
      <c r="Q447" s="94"/>
      <c r="R447" s="94"/>
      <c r="S447" s="94"/>
      <c r="T447" s="94"/>
      <c r="U447" s="94"/>
      <c r="V447" s="122"/>
    </row>
    <row r="448" ht="19.35" customHeight="1" spans="1:22">
      <c r="A448" s="222"/>
      <c r="B448" s="221"/>
      <c r="C448" s="94"/>
      <c r="D448" s="94"/>
      <c r="E448" s="220"/>
      <c r="F448" s="220"/>
      <c r="G448" s="97"/>
      <c r="H448" s="94"/>
      <c r="I448" s="94"/>
      <c r="J448" s="94"/>
      <c r="K448" s="94"/>
      <c r="L448" s="94"/>
      <c r="M448" s="94" t="s">
        <v>1097</v>
      </c>
      <c r="N448" s="94" t="s">
        <v>1437</v>
      </c>
      <c r="O448" s="94"/>
      <c r="P448" s="94"/>
      <c r="Q448" s="94"/>
      <c r="R448" s="94"/>
      <c r="S448" s="94"/>
      <c r="T448" s="94" t="s">
        <v>1438</v>
      </c>
      <c r="U448" s="94" t="s">
        <v>1439</v>
      </c>
      <c r="V448" s="122"/>
    </row>
    <row r="449" ht="19.35" customHeight="1" spans="1:22">
      <c r="A449" s="222"/>
      <c r="B449" s="221"/>
      <c r="C449" s="94"/>
      <c r="D449" s="94"/>
      <c r="E449" s="220"/>
      <c r="F449" s="220"/>
      <c r="G449" s="97"/>
      <c r="H449" s="94"/>
      <c r="I449" s="94"/>
      <c r="J449" s="94"/>
      <c r="K449" s="94"/>
      <c r="L449" s="94"/>
      <c r="M449" s="94" t="s">
        <v>1097</v>
      </c>
      <c r="N449" s="94" t="s">
        <v>1440</v>
      </c>
      <c r="O449" s="94"/>
      <c r="P449" s="94"/>
      <c r="Q449" s="94"/>
      <c r="R449" s="94"/>
      <c r="S449" s="94"/>
      <c r="T449" s="94"/>
      <c r="U449" s="94"/>
      <c r="V449" s="122"/>
    </row>
    <row r="450" ht="19.35" customHeight="1" spans="1:22">
      <c r="A450" s="222">
        <v>66</v>
      </c>
      <c r="B450" s="221" t="s">
        <v>1441</v>
      </c>
      <c r="C450" s="94" t="s">
        <v>369</v>
      </c>
      <c r="D450" s="94"/>
      <c r="E450" s="219">
        <v>11</v>
      </c>
      <c r="F450" s="220"/>
      <c r="G450" s="97" t="s">
        <v>454</v>
      </c>
      <c r="H450" s="94" t="s">
        <v>454</v>
      </c>
      <c r="I450" s="94" t="s">
        <v>382</v>
      </c>
      <c r="J450" s="94" t="s">
        <v>1431</v>
      </c>
      <c r="K450" s="94" t="s">
        <v>1442</v>
      </c>
      <c r="L450" s="94" t="s">
        <v>488</v>
      </c>
      <c r="M450" s="94" t="s">
        <v>1443</v>
      </c>
      <c r="N450" s="94" t="s">
        <v>1444</v>
      </c>
      <c r="O450" s="94"/>
      <c r="P450" s="94"/>
      <c r="Q450" s="94" t="s">
        <v>382</v>
      </c>
      <c r="R450" s="94" t="s">
        <v>1445</v>
      </c>
      <c r="S450" s="94" t="s">
        <v>389</v>
      </c>
      <c r="T450" s="94" t="s">
        <v>553</v>
      </c>
      <c r="U450" s="94" t="s">
        <v>1446</v>
      </c>
      <c r="V450" s="122"/>
    </row>
    <row r="451" ht="19.35" customHeight="1" spans="1:22">
      <c r="A451" s="222"/>
      <c r="B451" s="221"/>
      <c r="C451" s="94"/>
      <c r="D451" s="94"/>
      <c r="E451" s="220"/>
      <c r="F451" s="220"/>
      <c r="G451" s="97"/>
      <c r="H451" s="94"/>
      <c r="I451" s="94"/>
      <c r="J451" s="94"/>
      <c r="K451" s="94"/>
      <c r="L451" s="94"/>
      <c r="M451" s="94" t="s">
        <v>1443</v>
      </c>
      <c r="N451" s="94" t="s">
        <v>1447</v>
      </c>
      <c r="O451" s="94"/>
      <c r="P451" s="94"/>
      <c r="Q451" s="94"/>
      <c r="R451" s="94"/>
      <c r="S451" s="94"/>
      <c r="T451" s="94" t="s">
        <v>1448</v>
      </c>
      <c r="U451" s="94"/>
      <c r="V451" s="122"/>
    </row>
    <row r="452" ht="19.35" customHeight="1" spans="1:22">
      <c r="A452" s="222"/>
      <c r="B452" s="221"/>
      <c r="C452" s="94"/>
      <c r="D452" s="94"/>
      <c r="E452" s="220"/>
      <c r="F452" s="220"/>
      <c r="G452" s="97"/>
      <c r="H452" s="94"/>
      <c r="I452" s="94"/>
      <c r="J452" s="94"/>
      <c r="K452" s="94"/>
      <c r="L452" s="94"/>
      <c r="M452" s="94" t="s">
        <v>1443</v>
      </c>
      <c r="N452" s="94" t="s">
        <v>1449</v>
      </c>
      <c r="O452" s="94"/>
      <c r="P452" s="94"/>
      <c r="Q452" s="94"/>
      <c r="R452" s="94"/>
      <c r="S452" s="94"/>
      <c r="T452" s="94" t="s">
        <v>1450</v>
      </c>
      <c r="U452" s="94" t="s">
        <v>1451</v>
      </c>
      <c r="V452" s="122"/>
    </row>
    <row r="453" ht="19.35" customHeight="1" spans="1:22">
      <c r="A453" s="222"/>
      <c r="B453" s="221"/>
      <c r="C453" s="94"/>
      <c r="D453" s="94"/>
      <c r="E453" s="220"/>
      <c r="F453" s="220"/>
      <c r="G453" s="97"/>
      <c r="H453" s="94"/>
      <c r="I453" s="94"/>
      <c r="J453" s="94"/>
      <c r="K453" s="94"/>
      <c r="L453" s="94"/>
      <c r="M453" s="94" t="s">
        <v>1443</v>
      </c>
      <c r="N453" s="104" t="s">
        <v>1452</v>
      </c>
      <c r="O453" s="94"/>
      <c r="P453" s="94"/>
      <c r="Q453" s="94"/>
      <c r="R453" s="94"/>
      <c r="S453" s="94"/>
      <c r="T453" s="94" t="s">
        <v>1450</v>
      </c>
      <c r="U453" s="94" t="s">
        <v>1453</v>
      </c>
      <c r="V453" s="122"/>
    </row>
    <row r="454" ht="19.35" customHeight="1" spans="1:22">
      <c r="A454" s="222"/>
      <c r="B454" s="221"/>
      <c r="C454" s="94"/>
      <c r="D454" s="94"/>
      <c r="E454" s="220"/>
      <c r="F454" s="220"/>
      <c r="G454" s="97"/>
      <c r="H454" s="94"/>
      <c r="I454" s="94"/>
      <c r="J454" s="94"/>
      <c r="K454" s="94"/>
      <c r="L454" s="94"/>
      <c r="M454" s="104"/>
      <c r="N454" s="104"/>
      <c r="O454" s="94"/>
      <c r="P454" s="94"/>
      <c r="Q454" s="94"/>
      <c r="R454" s="94"/>
      <c r="S454" s="94"/>
      <c r="T454" s="94" t="s">
        <v>1450</v>
      </c>
      <c r="U454" s="94" t="s">
        <v>1454</v>
      </c>
      <c r="V454" s="122"/>
    </row>
    <row r="455" ht="19.35" customHeight="1" spans="1:22">
      <c r="A455" s="222"/>
      <c r="B455" s="221"/>
      <c r="C455" s="94"/>
      <c r="D455" s="94"/>
      <c r="E455" s="220"/>
      <c r="F455" s="220"/>
      <c r="G455" s="97"/>
      <c r="H455" s="94"/>
      <c r="I455" s="94"/>
      <c r="J455" s="94"/>
      <c r="K455" s="94"/>
      <c r="L455" s="94"/>
      <c r="M455" s="94"/>
      <c r="N455" s="94"/>
      <c r="O455" s="94"/>
      <c r="P455" s="94"/>
      <c r="Q455" s="94"/>
      <c r="R455" s="94"/>
      <c r="S455" s="94"/>
      <c r="T455" s="94" t="s">
        <v>1455</v>
      </c>
      <c r="U455" s="94"/>
      <c r="V455" s="122"/>
    </row>
    <row r="456" ht="18.95" customHeight="1" spans="1:22">
      <c r="A456" s="222">
        <v>67</v>
      </c>
      <c r="B456" s="221" t="s">
        <v>1456</v>
      </c>
      <c r="C456" s="94" t="s">
        <v>369</v>
      </c>
      <c r="D456" s="94" t="s">
        <v>378</v>
      </c>
      <c r="E456" s="95"/>
      <c r="F456" s="96">
        <v>1</v>
      </c>
      <c r="G456" s="97" t="s">
        <v>382</v>
      </c>
      <c r="H456" s="94" t="s">
        <v>382</v>
      </c>
      <c r="I456" s="94" t="s">
        <v>617</v>
      </c>
      <c r="J456" s="94"/>
      <c r="K456" s="94"/>
      <c r="L456" s="94" t="s">
        <v>382</v>
      </c>
      <c r="M456" s="94" t="s">
        <v>1457</v>
      </c>
      <c r="N456" s="94"/>
      <c r="O456" s="94"/>
      <c r="P456" s="94"/>
      <c r="Q456" s="94"/>
      <c r="R456" s="94"/>
      <c r="S456" s="94"/>
      <c r="T456" s="224" t="s">
        <v>682</v>
      </c>
      <c r="U456" s="224" t="s">
        <v>1458</v>
      </c>
      <c r="V456" s="122" t="s">
        <v>1459</v>
      </c>
    </row>
    <row r="457" ht="18.95" customHeight="1" spans="1:22">
      <c r="A457" s="222">
        <v>68</v>
      </c>
      <c r="B457" s="221" t="s">
        <v>1460</v>
      </c>
      <c r="C457" s="94" t="s">
        <v>369</v>
      </c>
      <c r="D457" s="94" t="s">
        <v>378</v>
      </c>
      <c r="E457" s="95"/>
      <c r="F457" s="96">
        <v>1</v>
      </c>
      <c r="G457" s="97" t="s">
        <v>382</v>
      </c>
      <c r="H457" s="94" t="s">
        <v>382</v>
      </c>
      <c r="I457" s="94" t="s">
        <v>617</v>
      </c>
      <c r="J457" s="94"/>
      <c r="K457" s="94"/>
      <c r="L457" s="94" t="s">
        <v>382</v>
      </c>
      <c r="M457" s="94" t="s">
        <v>1457</v>
      </c>
      <c r="N457" s="94" t="s">
        <v>1461</v>
      </c>
      <c r="O457" s="94"/>
      <c r="P457" s="94"/>
      <c r="Q457" s="94"/>
      <c r="R457" s="94"/>
      <c r="S457" s="94"/>
      <c r="T457" s="94"/>
      <c r="U457" s="94"/>
      <c r="V457" s="122"/>
    </row>
    <row r="458" ht="18.95" customHeight="1" spans="1:22">
      <c r="A458" s="222">
        <v>69</v>
      </c>
      <c r="B458" s="221" t="s">
        <v>1462</v>
      </c>
      <c r="C458" s="94" t="s">
        <v>369</v>
      </c>
      <c r="D458" s="94" t="s">
        <v>378</v>
      </c>
      <c r="E458" s="95"/>
      <c r="F458" s="96">
        <v>1</v>
      </c>
      <c r="G458" s="97" t="s">
        <v>382</v>
      </c>
      <c r="H458" s="94" t="s">
        <v>386</v>
      </c>
      <c r="I458" s="94" t="s">
        <v>617</v>
      </c>
      <c r="J458" s="94"/>
      <c r="K458" s="94"/>
      <c r="L458" s="94" t="s">
        <v>382</v>
      </c>
      <c r="M458" s="94" t="s">
        <v>1457</v>
      </c>
      <c r="N458" s="94" t="s">
        <v>1463</v>
      </c>
      <c r="O458" s="94"/>
      <c r="P458" s="94"/>
      <c r="Q458" s="94"/>
      <c r="R458" s="94"/>
      <c r="S458" s="94"/>
      <c r="T458" s="224" t="s">
        <v>682</v>
      </c>
      <c r="U458" s="224" t="s">
        <v>1464</v>
      </c>
      <c r="V458" s="122"/>
    </row>
    <row r="459" ht="18.95" customHeight="1" spans="1:22">
      <c r="A459" s="222">
        <v>70</v>
      </c>
      <c r="B459" s="221" t="s">
        <v>1465</v>
      </c>
      <c r="C459" s="94" t="s">
        <v>369</v>
      </c>
      <c r="D459" s="94" t="s">
        <v>378</v>
      </c>
      <c r="E459" s="95"/>
      <c r="F459" s="96">
        <v>1</v>
      </c>
      <c r="G459" s="97" t="s">
        <v>382</v>
      </c>
      <c r="H459" s="94" t="s">
        <v>617</v>
      </c>
      <c r="I459" s="94" t="s">
        <v>617</v>
      </c>
      <c r="J459" s="94"/>
      <c r="K459" s="94"/>
      <c r="L459" s="94" t="s">
        <v>382</v>
      </c>
      <c r="M459" s="94" t="s">
        <v>1466</v>
      </c>
      <c r="N459" s="94"/>
      <c r="O459" s="94"/>
      <c r="P459" s="94"/>
      <c r="Q459" s="94"/>
      <c r="R459" s="94"/>
      <c r="S459" s="94"/>
      <c r="T459" s="94"/>
      <c r="U459" s="94"/>
      <c r="V459" s="122"/>
    </row>
    <row r="460" ht="24" spans="1:22">
      <c r="A460" s="222">
        <v>71</v>
      </c>
      <c r="B460" s="221" t="s">
        <v>1467</v>
      </c>
      <c r="C460" s="94" t="s">
        <v>1468</v>
      </c>
      <c r="D460" s="94" t="s">
        <v>378</v>
      </c>
      <c r="E460" s="219">
        <v>2</v>
      </c>
      <c r="F460" s="219">
        <v>2</v>
      </c>
      <c r="G460" s="97" t="s">
        <v>488</v>
      </c>
      <c r="H460" s="94" t="s">
        <v>389</v>
      </c>
      <c r="I460" s="94" t="s">
        <v>382</v>
      </c>
      <c r="J460" s="94" t="s">
        <v>1469</v>
      </c>
      <c r="K460" s="94" t="s">
        <v>534</v>
      </c>
      <c r="L460" s="94" t="s">
        <v>447</v>
      </c>
      <c r="M460" s="104" t="s">
        <v>1470</v>
      </c>
      <c r="N460" s="104" t="s">
        <v>1471</v>
      </c>
      <c r="O460" s="94"/>
      <c r="P460" s="94"/>
      <c r="Q460" s="94"/>
      <c r="R460" s="224" t="s">
        <v>1472</v>
      </c>
      <c r="S460" s="94"/>
      <c r="T460" s="224" t="s">
        <v>1473</v>
      </c>
      <c r="U460" s="224" t="s">
        <v>1474</v>
      </c>
      <c r="V460" s="122" t="s">
        <v>1475</v>
      </c>
    </row>
    <row r="461" ht="18.95" customHeight="1" spans="1:22">
      <c r="A461" s="222"/>
      <c r="B461" s="221"/>
      <c r="C461" s="94"/>
      <c r="D461" s="94"/>
      <c r="E461" s="220"/>
      <c r="F461" s="220"/>
      <c r="G461" s="97"/>
      <c r="H461" s="94"/>
      <c r="I461" s="94"/>
      <c r="J461" s="94"/>
      <c r="K461" s="94"/>
      <c r="L461" s="94"/>
      <c r="M461" s="94" t="s">
        <v>1470</v>
      </c>
      <c r="N461" s="94" t="s">
        <v>1476</v>
      </c>
      <c r="O461" s="94"/>
      <c r="P461" s="94"/>
      <c r="Q461" s="94"/>
      <c r="R461" s="224"/>
      <c r="S461" s="94"/>
      <c r="T461" s="224"/>
      <c r="U461" s="224"/>
      <c r="V461" s="122"/>
    </row>
    <row r="462" ht="18.95" customHeight="1" spans="1:22">
      <c r="A462" s="222"/>
      <c r="B462" s="221"/>
      <c r="C462" s="94"/>
      <c r="D462" s="94"/>
      <c r="E462" s="220"/>
      <c r="F462" s="220"/>
      <c r="G462" s="97"/>
      <c r="H462" s="94"/>
      <c r="I462" s="94"/>
      <c r="J462" s="94"/>
      <c r="K462" s="94"/>
      <c r="L462" s="94"/>
      <c r="M462" s="94" t="s">
        <v>1470</v>
      </c>
      <c r="N462" s="94" t="s">
        <v>1477</v>
      </c>
      <c r="O462" s="94"/>
      <c r="P462" s="94"/>
      <c r="Q462" s="94"/>
      <c r="R462" s="224"/>
      <c r="S462" s="94"/>
      <c r="T462" s="224"/>
      <c r="U462" s="224"/>
      <c r="V462" s="122"/>
    </row>
    <row r="463" ht="18.95" customHeight="1" spans="1:22">
      <c r="A463" s="222">
        <v>72</v>
      </c>
      <c r="B463" s="221" t="s">
        <v>1478</v>
      </c>
      <c r="C463" s="94" t="s">
        <v>1468</v>
      </c>
      <c r="D463" s="94" t="s">
        <v>378</v>
      </c>
      <c r="E463" s="96">
        <v>1</v>
      </c>
      <c r="F463" s="96">
        <v>2</v>
      </c>
      <c r="G463" s="97" t="s">
        <v>447</v>
      </c>
      <c r="H463" s="94" t="s">
        <v>386</v>
      </c>
      <c r="I463" s="94" t="s">
        <v>382</v>
      </c>
      <c r="J463" s="94" t="s">
        <v>1226</v>
      </c>
      <c r="K463" s="94"/>
      <c r="L463" s="94" t="s">
        <v>386</v>
      </c>
      <c r="M463" s="104" t="s">
        <v>507</v>
      </c>
      <c r="N463" s="104" t="s">
        <v>1479</v>
      </c>
      <c r="O463" s="94"/>
      <c r="P463" s="94"/>
      <c r="Q463" s="94"/>
      <c r="R463" s="94"/>
      <c r="S463" s="94"/>
      <c r="T463" s="94"/>
      <c r="U463" s="94"/>
      <c r="V463" s="122"/>
    </row>
    <row r="464" ht="18.95" customHeight="1" spans="1:22">
      <c r="A464" s="222"/>
      <c r="B464" s="221"/>
      <c r="C464" s="94"/>
      <c r="D464" s="94"/>
      <c r="E464" s="96"/>
      <c r="F464" s="96"/>
      <c r="G464" s="97"/>
      <c r="H464" s="94"/>
      <c r="I464" s="94"/>
      <c r="J464" s="94"/>
      <c r="K464" s="94"/>
      <c r="L464" s="94"/>
      <c r="M464" s="94" t="s">
        <v>507</v>
      </c>
      <c r="N464" s="94" t="s">
        <v>1480</v>
      </c>
      <c r="O464" s="94"/>
      <c r="P464" s="94"/>
      <c r="Q464" s="94"/>
      <c r="R464" s="94"/>
      <c r="S464" s="94"/>
      <c r="T464" s="94"/>
      <c r="U464" s="94"/>
      <c r="V464" s="122"/>
    </row>
    <row r="465" ht="18.95" customHeight="1" spans="1:22">
      <c r="A465" s="222">
        <v>73</v>
      </c>
      <c r="B465" s="221" t="s">
        <v>1481</v>
      </c>
      <c r="C465" s="94" t="s">
        <v>1468</v>
      </c>
      <c r="D465" s="94" t="s">
        <v>378</v>
      </c>
      <c r="E465" s="96">
        <v>1</v>
      </c>
      <c r="F465" s="96">
        <v>2</v>
      </c>
      <c r="G465" s="97" t="s">
        <v>447</v>
      </c>
      <c r="H465" s="94" t="s">
        <v>447</v>
      </c>
      <c r="I465" s="94" t="s">
        <v>382</v>
      </c>
      <c r="J465" s="94" t="s">
        <v>1482</v>
      </c>
      <c r="K465" s="94" t="s">
        <v>1483</v>
      </c>
      <c r="L465" s="94" t="s">
        <v>386</v>
      </c>
      <c r="M465" s="94" t="s">
        <v>1470</v>
      </c>
      <c r="N465" s="94" t="s">
        <v>1484</v>
      </c>
      <c r="O465" s="94"/>
      <c r="P465" s="94"/>
      <c r="Q465" s="94"/>
      <c r="R465" s="94"/>
      <c r="S465" s="94"/>
      <c r="T465" s="94"/>
      <c r="U465" s="94"/>
      <c r="V465" s="122"/>
    </row>
    <row r="466" ht="18.95" customHeight="1" spans="1:22">
      <c r="A466" s="222"/>
      <c r="B466" s="221"/>
      <c r="C466" s="94"/>
      <c r="D466" s="94"/>
      <c r="E466" s="95"/>
      <c r="F466" s="95"/>
      <c r="G466" s="97"/>
      <c r="H466" s="94"/>
      <c r="I466" s="94"/>
      <c r="J466" s="94"/>
      <c r="K466" s="94"/>
      <c r="L466" s="94"/>
      <c r="M466" s="94" t="s">
        <v>1470</v>
      </c>
      <c r="N466" s="94" t="s">
        <v>1485</v>
      </c>
      <c r="O466" s="94"/>
      <c r="P466" s="94"/>
      <c r="Q466" s="94"/>
      <c r="R466" s="94"/>
      <c r="S466" s="94"/>
      <c r="T466" s="94"/>
      <c r="U466" s="94"/>
      <c r="V466" s="122"/>
    </row>
    <row r="467" ht="18.95" customHeight="1" spans="1:22">
      <c r="A467" s="222">
        <v>74</v>
      </c>
      <c r="B467" s="221" t="s">
        <v>1486</v>
      </c>
      <c r="C467" s="94" t="s">
        <v>1468</v>
      </c>
      <c r="D467" s="94" t="s">
        <v>378</v>
      </c>
      <c r="E467" s="96">
        <v>1</v>
      </c>
      <c r="F467" s="96">
        <v>2</v>
      </c>
      <c r="G467" s="97" t="s">
        <v>447</v>
      </c>
      <c r="H467" s="94" t="s">
        <v>488</v>
      </c>
      <c r="I467" s="94" t="s">
        <v>382</v>
      </c>
      <c r="J467" s="94" t="s">
        <v>1482</v>
      </c>
      <c r="K467" s="94" t="s">
        <v>1487</v>
      </c>
      <c r="L467" s="94" t="s">
        <v>386</v>
      </c>
      <c r="M467" s="94" t="s">
        <v>1470</v>
      </c>
      <c r="N467" s="94" t="s">
        <v>1488</v>
      </c>
      <c r="O467" s="94"/>
      <c r="P467" s="94"/>
      <c r="Q467" s="94"/>
      <c r="R467" s="94"/>
      <c r="S467" s="94"/>
      <c r="T467" s="94"/>
      <c r="U467" s="94"/>
      <c r="V467" s="122"/>
    </row>
    <row r="468" ht="18.95" customHeight="1" spans="1:22">
      <c r="A468" s="222"/>
      <c r="B468" s="221"/>
      <c r="C468" s="94"/>
      <c r="D468" s="94"/>
      <c r="E468" s="95"/>
      <c r="F468" s="95"/>
      <c r="G468" s="97"/>
      <c r="H468" s="94"/>
      <c r="I468" s="94"/>
      <c r="J468" s="224" t="s">
        <v>1489</v>
      </c>
      <c r="K468" s="224" t="s">
        <v>1490</v>
      </c>
      <c r="L468" s="94"/>
      <c r="M468" s="94" t="s">
        <v>1470</v>
      </c>
      <c r="N468" s="94" t="s">
        <v>1491</v>
      </c>
      <c r="O468" s="94"/>
      <c r="P468" s="94"/>
      <c r="Q468" s="94"/>
      <c r="R468" s="94"/>
      <c r="S468" s="94"/>
      <c r="T468" s="94"/>
      <c r="U468" s="94"/>
      <c r="V468" s="122"/>
    </row>
    <row r="469" ht="18.95" customHeight="1" spans="1:22">
      <c r="A469" s="222">
        <v>75</v>
      </c>
      <c r="B469" s="221" t="s">
        <v>1492</v>
      </c>
      <c r="C469" s="94" t="s">
        <v>1468</v>
      </c>
      <c r="D469" s="94" t="s">
        <v>378</v>
      </c>
      <c r="E469" s="96">
        <v>1</v>
      </c>
      <c r="F469" s="96">
        <v>2</v>
      </c>
      <c r="G469" s="97" t="s">
        <v>447</v>
      </c>
      <c r="H469" s="94" t="s">
        <v>488</v>
      </c>
      <c r="I469" s="94" t="s">
        <v>382</v>
      </c>
      <c r="J469" s="94" t="s">
        <v>1482</v>
      </c>
      <c r="K469" s="94" t="s">
        <v>673</v>
      </c>
      <c r="L469" s="94" t="s">
        <v>386</v>
      </c>
      <c r="M469" s="94" t="s">
        <v>1470</v>
      </c>
      <c r="N469" s="94" t="s">
        <v>1493</v>
      </c>
      <c r="O469" s="94"/>
      <c r="P469" s="94"/>
      <c r="Q469" s="94"/>
      <c r="R469" s="94"/>
      <c r="S469" s="94"/>
      <c r="T469" s="94"/>
      <c r="U469" s="94"/>
      <c r="V469" s="122"/>
    </row>
    <row r="470" ht="18.95" customHeight="1" spans="1:22">
      <c r="A470" s="222"/>
      <c r="B470" s="221"/>
      <c r="C470" s="94"/>
      <c r="D470" s="94"/>
      <c r="E470" s="95"/>
      <c r="F470" s="95"/>
      <c r="G470" s="97"/>
      <c r="H470" s="94"/>
      <c r="I470" s="94"/>
      <c r="J470" s="104" t="s">
        <v>1489</v>
      </c>
      <c r="K470" s="104" t="s">
        <v>1494</v>
      </c>
      <c r="L470" s="94"/>
      <c r="M470" s="94" t="s">
        <v>1470</v>
      </c>
      <c r="N470" s="94" t="s">
        <v>1495</v>
      </c>
      <c r="O470" s="94"/>
      <c r="P470" s="94"/>
      <c r="Q470" s="94"/>
      <c r="R470" s="94"/>
      <c r="S470" s="94"/>
      <c r="T470" s="94"/>
      <c r="U470" s="94"/>
      <c r="V470" s="122"/>
    </row>
    <row r="471" ht="18.95" customHeight="1" spans="1:22">
      <c r="A471" s="222">
        <v>76</v>
      </c>
      <c r="B471" s="221" t="s">
        <v>1496</v>
      </c>
      <c r="C471" s="94" t="s">
        <v>1468</v>
      </c>
      <c r="D471" s="94" t="s">
        <v>378</v>
      </c>
      <c r="E471" s="96">
        <v>1</v>
      </c>
      <c r="F471" s="96">
        <v>1</v>
      </c>
      <c r="G471" s="97" t="s">
        <v>386</v>
      </c>
      <c r="H471" s="94" t="s">
        <v>386</v>
      </c>
      <c r="I471" s="94" t="s">
        <v>382</v>
      </c>
      <c r="J471" s="94" t="s">
        <v>1482</v>
      </c>
      <c r="K471" s="94" t="s">
        <v>1497</v>
      </c>
      <c r="L471" s="94" t="s">
        <v>382</v>
      </c>
      <c r="M471" s="94" t="s">
        <v>1498</v>
      </c>
      <c r="N471" s="94" t="s">
        <v>1499</v>
      </c>
      <c r="O471" s="94"/>
      <c r="P471" s="94"/>
      <c r="Q471" s="94"/>
      <c r="R471" s="94"/>
      <c r="S471" s="94"/>
      <c r="T471" s="94"/>
      <c r="U471" s="94"/>
      <c r="V471" s="122"/>
    </row>
    <row r="472" ht="18.95" customHeight="1" spans="1:22">
      <c r="A472" s="222">
        <v>77</v>
      </c>
      <c r="B472" s="221" t="s">
        <v>1500</v>
      </c>
      <c r="C472" s="94" t="s">
        <v>1468</v>
      </c>
      <c r="D472" s="94" t="s">
        <v>378</v>
      </c>
      <c r="E472" s="96">
        <v>1</v>
      </c>
      <c r="F472" s="96">
        <v>2</v>
      </c>
      <c r="G472" s="97" t="s">
        <v>447</v>
      </c>
      <c r="H472" s="94" t="s">
        <v>488</v>
      </c>
      <c r="I472" s="94" t="s">
        <v>382</v>
      </c>
      <c r="J472" s="94" t="s">
        <v>1501</v>
      </c>
      <c r="K472" s="94" t="s">
        <v>1502</v>
      </c>
      <c r="L472" s="94" t="s">
        <v>386</v>
      </c>
      <c r="M472" s="94" t="s">
        <v>1503</v>
      </c>
      <c r="N472" s="94" t="s">
        <v>1504</v>
      </c>
      <c r="O472" s="94"/>
      <c r="P472" s="94"/>
      <c r="Q472" s="94"/>
      <c r="R472" s="224" t="s">
        <v>1505</v>
      </c>
      <c r="S472" s="94"/>
      <c r="T472" s="94"/>
      <c r="U472" s="94"/>
      <c r="V472" s="122"/>
    </row>
    <row r="473" ht="18.95" customHeight="1" spans="1:22">
      <c r="A473" s="222"/>
      <c r="B473" s="221"/>
      <c r="C473" s="94"/>
      <c r="D473" s="94"/>
      <c r="E473" s="95"/>
      <c r="F473" s="95"/>
      <c r="G473" s="97"/>
      <c r="H473" s="94"/>
      <c r="I473" s="94"/>
      <c r="J473" s="94"/>
      <c r="K473" s="94"/>
      <c r="L473" s="94"/>
      <c r="M473" s="94" t="s">
        <v>1503</v>
      </c>
      <c r="N473" s="94" t="s">
        <v>1506</v>
      </c>
      <c r="O473" s="94"/>
      <c r="P473" s="94"/>
      <c r="Q473" s="94"/>
      <c r="R473" s="224"/>
      <c r="S473" s="94"/>
      <c r="T473" s="94"/>
      <c r="U473" s="94"/>
      <c r="V473" s="122"/>
    </row>
    <row r="474" ht="18.95" customHeight="1" spans="1:22">
      <c r="A474" s="222">
        <v>78</v>
      </c>
      <c r="B474" s="221" t="s">
        <v>1507</v>
      </c>
      <c r="C474" s="94" t="s">
        <v>1468</v>
      </c>
      <c r="D474" s="94" t="s">
        <v>378</v>
      </c>
      <c r="E474" s="96">
        <v>1</v>
      </c>
      <c r="F474" s="96">
        <v>3</v>
      </c>
      <c r="G474" s="97" t="s">
        <v>488</v>
      </c>
      <c r="H474" s="94" t="s">
        <v>488</v>
      </c>
      <c r="I474" s="94" t="s">
        <v>382</v>
      </c>
      <c r="J474" s="94" t="s">
        <v>1482</v>
      </c>
      <c r="K474" s="94" t="s">
        <v>1508</v>
      </c>
      <c r="L474" s="94" t="s">
        <v>447</v>
      </c>
      <c r="M474" s="94" t="s">
        <v>1470</v>
      </c>
      <c r="N474" s="94" t="s">
        <v>1509</v>
      </c>
      <c r="O474" s="94"/>
      <c r="P474" s="94"/>
      <c r="Q474" s="94"/>
      <c r="R474" s="94"/>
      <c r="S474" s="94"/>
      <c r="T474" s="94"/>
      <c r="U474" s="94"/>
      <c r="V474" s="122"/>
    </row>
    <row r="475" ht="18.95" customHeight="1" spans="1:22">
      <c r="A475" s="222"/>
      <c r="B475" s="221"/>
      <c r="C475" s="94"/>
      <c r="D475" s="94"/>
      <c r="E475" s="95"/>
      <c r="F475" s="95"/>
      <c r="G475" s="97"/>
      <c r="H475" s="94"/>
      <c r="I475" s="94"/>
      <c r="J475" s="94"/>
      <c r="K475" s="94"/>
      <c r="L475" s="94"/>
      <c r="M475" s="94" t="s">
        <v>1470</v>
      </c>
      <c r="N475" s="94" t="s">
        <v>1510</v>
      </c>
      <c r="O475" s="94"/>
      <c r="P475" s="94"/>
      <c r="Q475" s="94"/>
      <c r="R475" s="94"/>
      <c r="S475" s="94"/>
      <c r="T475" s="94"/>
      <c r="U475" s="94"/>
      <c r="V475" s="122"/>
    </row>
    <row r="476" ht="18.95" customHeight="1" spans="1:22">
      <c r="A476" s="222"/>
      <c r="B476" s="221"/>
      <c r="C476" s="94"/>
      <c r="D476" s="94"/>
      <c r="E476" s="95"/>
      <c r="F476" s="95"/>
      <c r="G476" s="97"/>
      <c r="H476" s="94"/>
      <c r="I476" s="94"/>
      <c r="J476" s="94"/>
      <c r="K476" s="94"/>
      <c r="L476" s="94"/>
      <c r="M476" s="94" t="s">
        <v>1470</v>
      </c>
      <c r="N476" s="94" t="s">
        <v>1511</v>
      </c>
      <c r="O476" s="94"/>
      <c r="P476" s="94"/>
      <c r="Q476" s="94"/>
      <c r="R476" s="94"/>
      <c r="S476" s="94"/>
      <c r="T476" s="94"/>
      <c r="U476" s="94"/>
      <c r="V476" s="122"/>
    </row>
    <row r="477" ht="36" spans="1:22">
      <c r="A477" s="222">
        <v>79</v>
      </c>
      <c r="B477" s="221" t="s">
        <v>1512</v>
      </c>
      <c r="C477" s="94" t="s">
        <v>1468</v>
      </c>
      <c r="D477" s="94" t="s">
        <v>378</v>
      </c>
      <c r="E477" s="219">
        <v>1</v>
      </c>
      <c r="F477" s="96">
        <v>1</v>
      </c>
      <c r="G477" s="97" t="s">
        <v>382</v>
      </c>
      <c r="H477" s="94" t="s">
        <v>382</v>
      </c>
      <c r="I477" s="94" t="s">
        <v>382</v>
      </c>
      <c r="J477" s="94" t="s">
        <v>1513</v>
      </c>
      <c r="K477" s="94" t="s">
        <v>1514</v>
      </c>
      <c r="L477" s="94" t="s">
        <v>382</v>
      </c>
      <c r="M477" s="94" t="s">
        <v>1515</v>
      </c>
      <c r="N477" s="94" t="s">
        <v>1516</v>
      </c>
      <c r="O477" s="94"/>
      <c r="P477" s="94"/>
      <c r="Q477" s="94"/>
      <c r="R477" s="94"/>
      <c r="S477" s="94"/>
      <c r="T477" s="94"/>
      <c r="U477" s="94"/>
      <c r="V477" s="289"/>
    </row>
    <row r="478" ht="18.95" customHeight="1" spans="1:22">
      <c r="A478" s="222">
        <v>80</v>
      </c>
      <c r="B478" s="221" t="s">
        <v>1517</v>
      </c>
      <c r="C478" s="355" t="s">
        <v>1468</v>
      </c>
      <c r="D478" s="355" t="s">
        <v>378</v>
      </c>
      <c r="E478" s="242"/>
      <c r="F478" s="222">
        <v>1</v>
      </c>
      <c r="G478" s="382" t="s">
        <v>382</v>
      </c>
      <c r="H478" s="355" t="s">
        <v>382</v>
      </c>
      <c r="I478" s="355" t="s">
        <v>617</v>
      </c>
      <c r="J478" s="355"/>
      <c r="K478" s="355"/>
      <c r="L478" s="355" t="s">
        <v>382</v>
      </c>
      <c r="M478" s="355" t="s">
        <v>1518</v>
      </c>
      <c r="N478" s="355" t="s">
        <v>1519</v>
      </c>
      <c r="O478" s="355"/>
      <c r="P478" s="355"/>
      <c r="Q478" s="355"/>
      <c r="R478" s="355"/>
      <c r="S478" s="355"/>
      <c r="T478" s="355"/>
      <c r="U478" s="355"/>
      <c r="V478" s="361" t="s">
        <v>1520</v>
      </c>
    </row>
    <row r="479" ht="18.95" customHeight="1" spans="1:22">
      <c r="A479" s="106">
        <v>81</v>
      </c>
      <c r="B479" s="221" t="s">
        <v>1521</v>
      </c>
      <c r="C479" s="104" t="s">
        <v>369</v>
      </c>
      <c r="D479" s="104" t="s">
        <v>378</v>
      </c>
      <c r="E479" s="106">
        <v>1</v>
      </c>
      <c r="F479" s="106">
        <v>3</v>
      </c>
      <c r="G479" s="107" t="s">
        <v>488</v>
      </c>
      <c r="H479" s="104" t="s">
        <v>461</v>
      </c>
      <c r="I479" s="104" t="s">
        <v>382</v>
      </c>
      <c r="J479" s="104" t="s">
        <v>1482</v>
      </c>
      <c r="K479" s="104" t="s">
        <v>1522</v>
      </c>
      <c r="L479" s="104" t="s">
        <v>447</v>
      </c>
      <c r="M479" s="104" t="s">
        <v>1498</v>
      </c>
      <c r="N479" s="104" t="s">
        <v>1523</v>
      </c>
      <c r="O479" s="104"/>
      <c r="P479" s="104"/>
      <c r="Q479" s="104"/>
      <c r="R479" s="104"/>
      <c r="S479" s="104"/>
      <c r="T479" s="104"/>
      <c r="U479" s="104"/>
      <c r="V479" s="123" t="s">
        <v>1524</v>
      </c>
    </row>
    <row r="480" ht="18.95" customHeight="1" spans="1:22">
      <c r="A480" s="106"/>
      <c r="B480" s="221"/>
      <c r="C480" s="104"/>
      <c r="D480" s="104"/>
      <c r="E480" s="105"/>
      <c r="F480" s="105"/>
      <c r="G480" s="107"/>
      <c r="H480" s="104"/>
      <c r="I480" s="104"/>
      <c r="J480" s="104" t="s">
        <v>1489</v>
      </c>
      <c r="K480" s="104" t="s">
        <v>537</v>
      </c>
      <c r="L480" s="104"/>
      <c r="M480" s="104" t="s">
        <v>1525</v>
      </c>
      <c r="N480" s="104" t="s">
        <v>1526</v>
      </c>
      <c r="O480" s="104"/>
      <c r="P480" s="104"/>
      <c r="Q480" s="104"/>
      <c r="R480" s="104"/>
      <c r="S480" s="104"/>
      <c r="T480" s="104"/>
      <c r="U480" s="104"/>
      <c r="V480" s="123"/>
    </row>
    <row r="481" ht="18.95" customHeight="1" spans="1:22">
      <c r="A481" s="106"/>
      <c r="B481" s="221"/>
      <c r="C481" s="104"/>
      <c r="D481" s="104"/>
      <c r="E481" s="105"/>
      <c r="F481" s="105"/>
      <c r="G481" s="107"/>
      <c r="H481" s="104"/>
      <c r="I481" s="104"/>
      <c r="J481" s="104"/>
      <c r="K481" s="104"/>
      <c r="L481" s="104"/>
      <c r="M481" s="104" t="s">
        <v>1470</v>
      </c>
      <c r="N481" s="104" t="s">
        <v>1527</v>
      </c>
      <c r="O481" s="104"/>
      <c r="P481" s="104"/>
      <c r="Q481" s="104"/>
      <c r="R481" s="104"/>
      <c r="S481" s="104"/>
      <c r="T481" s="104"/>
      <c r="U481" s="104"/>
      <c r="V481" s="123"/>
    </row>
  </sheetData>
  <autoFilter ref="C1:C481">
    <extLst/>
  </autoFilter>
  <mergeCells count="2404">
    <mergeCell ref="A1:V1"/>
    <mergeCell ref="E2:H2"/>
    <mergeCell ref="I2:K2"/>
    <mergeCell ref="L2:N2"/>
    <mergeCell ref="O2:P2"/>
    <mergeCell ref="Q2:R2"/>
    <mergeCell ref="S2:U2"/>
    <mergeCell ref="A2:A3"/>
    <mergeCell ref="A4:A24"/>
    <mergeCell ref="A25:A33"/>
    <mergeCell ref="A34:A36"/>
    <mergeCell ref="A37:A46"/>
    <mergeCell ref="A47:A51"/>
    <mergeCell ref="A52:A55"/>
    <mergeCell ref="A56:A59"/>
    <mergeCell ref="A60:A62"/>
    <mergeCell ref="A63:A66"/>
    <mergeCell ref="A67:A69"/>
    <mergeCell ref="A70:A72"/>
    <mergeCell ref="A73:A80"/>
    <mergeCell ref="A81:A82"/>
    <mergeCell ref="A83:A84"/>
    <mergeCell ref="A85:A86"/>
    <mergeCell ref="A88:A91"/>
    <mergeCell ref="A92:A95"/>
    <mergeCell ref="A97:A101"/>
    <mergeCell ref="A102:A104"/>
    <mergeCell ref="A105:A115"/>
    <mergeCell ref="A116:A129"/>
    <mergeCell ref="A130:A145"/>
    <mergeCell ref="A146:A151"/>
    <mergeCell ref="A152:A155"/>
    <mergeCell ref="A156:A166"/>
    <mergeCell ref="A167:A174"/>
    <mergeCell ref="A175:A178"/>
    <mergeCell ref="A179:A190"/>
    <mergeCell ref="A191:A200"/>
    <mergeCell ref="A201:A203"/>
    <mergeCell ref="A204:A205"/>
    <mergeCell ref="A206:A211"/>
    <mergeCell ref="A212:A231"/>
    <mergeCell ref="A232:A237"/>
    <mergeCell ref="A238:A243"/>
    <mergeCell ref="A244:A246"/>
    <mergeCell ref="A247:A254"/>
    <mergeCell ref="A255:A271"/>
    <mergeCell ref="A272:A284"/>
    <mergeCell ref="A285:A293"/>
    <mergeCell ref="A294:A296"/>
    <mergeCell ref="A297:A298"/>
    <mergeCell ref="A299:A302"/>
    <mergeCell ref="A303:A306"/>
    <mergeCell ref="A307:A315"/>
    <mergeCell ref="A316:A341"/>
    <mergeCell ref="A342:A345"/>
    <mergeCell ref="A346:A347"/>
    <mergeCell ref="A348:A354"/>
    <mergeCell ref="A355:A357"/>
    <mergeCell ref="A358:A363"/>
    <mergeCell ref="A364:A366"/>
    <mergeCell ref="A367:A370"/>
    <mergeCell ref="A371:A373"/>
    <mergeCell ref="A375:A378"/>
    <mergeCell ref="A379:A381"/>
    <mergeCell ref="A382:A388"/>
    <mergeCell ref="A389:A391"/>
    <mergeCell ref="A392:A393"/>
    <mergeCell ref="A394:A398"/>
    <mergeCell ref="A399:A400"/>
    <mergeCell ref="A401:A403"/>
    <mergeCell ref="A404:A407"/>
    <mergeCell ref="A408:A433"/>
    <mergeCell ref="A434:A436"/>
    <mergeCell ref="A437:A444"/>
    <mergeCell ref="A445:A449"/>
    <mergeCell ref="A450:A455"/>
    <mergeCell ref="A460:A462"/>
    <mergeCell ref="A463:A464"/>
    <mergeCell ref="A465:A466"/>
    <mergeCell ref="A467:A468"/>
    <mergeCell ref="A469:A470"/>
    <mergeCell ref="A472:A473"/>
    <mergeCell ref="A474:A476"/>
    <mergeCell ref="A479:A481"/>
    <mergeCell ref="B2:B3"/>
    <mergeCell ref="B4:B21"/>
    <mergeCell ref="B23:B24"/>
    <mergeCell ref="B25:B31"/>
    <mergeCell ref="B32:B33"/>
    <mergeCell ref="B34:B36"/>
    <mergeCell ref="B37:B40"/>
    <mergeCell ref="B43:B44"/>
    <mergeCell ref="B45:B46"/>
    <mergeCell ref="B47:B50"/>
    <mergeCell ref="B52:B54"/>
    <mergeCell ref="B56:B59"/>
    <mergeCell ref="B60:B62"/>
    <mergeCell ref="B63:B65"/>
    <mergeCell ref="B67:B69"/>
    <mergeCell ref="B70:B72"/>
    <mergeCell ref="B73:B80"/>
    <mergeCell ref="B81:B82"/>
    <mergeCell ref="B85:B86"/>
    <mergeCell ref="B88:B89"/>
    <mergeCell ref="B90:B91"/>
    <mergeCell ref="B92:B95"/>
    <mergeCell ref="B97:B101"/>
    <mergeCell ref="B102:B104"/>
    <mergeCell ref="B105:B115"/>
    <mergeCell ref="B116:B125"/>
    <mergeCell ref="B126:B127"/>
    <mergeCell ref="B128:B129"/>
    <mergeCell ref="B130:B132"/>
    <mergeCell ref="B133:B134"/>
    <mergeCell ref="B135:B136"/>
    <mergeCell ref="B138:B139"/>
    <mergeCell ref="B141:B142"/>
    <mergeCell ref="B143:B145"/>
    <mergeCell ref="B146:B151"/>
    <mergeCell ref="B152:B155"/>
    <mergeCell ref="B156:B160"/>
    <mergeCell ref="B161:B165"/>
    <mergeCell ref="B167:B170"/>
    <mergeCell ref="B171:B174"/>
    <mergeCell ref="B175:B177"/>
    <mergeCell ref="B179:B190"/>
    <mergeCell ref="B191:B193"/>
    <mergeCell ref="B195:B198"/>
    <mergeCell ref="B201:B203"/>
    <mergeCell ref="B204:B205"/>
    <mergeCell ref="B206:B209"/>
    <mergeCell ref="B210:B211"/>
    <mergeCell ref="B212:B215"/>
    <mergeCell ref="B217:B218"/>
    <mergeCell ref="B219:B220"/>
    <mergeCell ref="B221:B224"/>
    <mergeCell ref="B225:B226"/>
    <mergeCell ref="B227:B228"/>
    <mergeCell ref="B229:B231"/>
    <mergeCell ref="B232:B235"/>
    <mergeCell ref="B236:B237"/>
    <mergeCell ref="B238:B240"/>
    <mergeCell ref="B241:B243"/>
    <mergeCell ref="B244:B246"/>
    <mergeCell ref="B247:B249"/>
    <mergeCell ref="B250:B251"/>
    <mergeCell ref="B252:B253"/>
    <mergeCell ref="B255:B258"/>
    <mergeCell ref="B259:B261"/>
    <mergeCell ref="B262:B263"/>
    <mergeCell ref="B264:B267"/>
    <mergeCell ref="B268:B271"/>
    <mergeCell ref="B272:B274"/>
    <mergeCell ref="B275:B278"/>
    <mergeCell ref="B280:B283"/>
    <mergeCell ref="B285:B288"/>
    <mergeCell ref="B289:B292"/>
    <mergeCell ref="B294:B296"/>
    <mergeCell ref="B297:B298"/>
    <mergeCell ref="B299:B302"/>
    <mergeCell ref="B303:B305"/>
    <mergeCell ref="B307:B308"/>
    <mergeCell ref="B309:B310"/>
    <mergeCell ref="B311:B314"/>
    <mergeCell ref="B316:B318"/>
    <mergeCell ref="B319:B322"/>
    <mergeCell ref="B323:B326"/>
    <mergeCell ref="B327:B330"/>
    <mergeCell ref="B331:B333"/>
    <mergeCell ref="B334:B337"/>
    <mergeCell ref="B338:B341"/>
    <mergeCell ref="B342:B345"/>
    <mergeCell ref="B346:B347"/>
    <mergeCell ref="B348:B350"/>
    <mergeCell ref="B351:B352"/>
    <mergeCell ref="B353:B354"/>
    <mergeCell ref="B355:B357"/>
    <mergeCell ref="B358:B360"/>
    <mergeCell ref="B361:B363"/>
    <mergeCell ref="B364:B366"/>
    <mergeCell ref="B367:B370"/>
    <mergeCell ref="B371:B373"/>
    <mergeCell ref="B375:B377"/>
    <mergeCell ref="B379:B381"/>
    <mergeCell ref="B382:B388"/>
    <mergeCell ref="B389:B390"/>
    <mergeCell ref="B392:B393"/>
    <mergeCell ref="B394:B396"/>
    <mergeCell ref="B399:B400"/>
    <mergeCell ref="B401:B403"/>
    <mergeCell ref="B404:B405"/>
    <mergeCell ref="B406:B407"/>
    <mergeCell ref="B408:B433"/>
    <mergeCell ref="B434:B436"/>
    <mergeCell ref="B437:B444"/>
    <mergeCell ref="B445:B449"/>
    <mergeCell ref="B450:B455"/>
    <mergeCell ref="B460:B462"/>
    <mergeCell ref="B463:B464"/>
    <mergeCell ref="B465:B466"/>
    <mergeCell ref="B467:B468"/>
    <mergeCell ref="B469:B470"/>
    <mergeCell ref="B472:B473"/>
    <mergeCell ref="B474:B476"/>
    <mergeCell ref="B479:B481"/>
    <mergeCell ref="C2:C3"/>
    <mergeCell ref="C4:C21"/>
    <mergeCell ref="C23:C24"/>
    <mergeCell ref="C25:C31"/>
    <mergeCell ref="C32:C33"/>
    <mergeCell ref="C34:C36"/>
    <mergeCell ref="C37:C40"/>
    <mergeCell ref="C43:C44"/>
    <mergeCell ref="C45:C46"/>
    <mergeCell ref="C47:C50"/>
    <mergeCell ref="C52:C54"/>
    <mergeCell ref="C56:C59"/>
    <mergeCell ref="C60:C62"/>
    <mergeCell ref="C63:C65"/>
    <mergeCell ref="C67:C69"/>
    <mergeCell ref="C70:C72"/>
    <mergeCell ref="C73:C80"/>
    <mergeCell ref="C81:C82"/>
    <mergeCell ref="C85:C86"/>
    <mergeCell ref="C88:C89"/>
    <mergeCell ref="C90:C91"/>
    <mergeCell ref="C92:C95"/>
    <mergeCell ref="C97:C101"/>
    <mergeCell ref="C102:C104"/>
    <mergeCell ref="C105:C115"/>
    <mergeCell ref="C116:C125"/>
    <mergeCell ref="C126:C127"/>
    <mergeCell ref="C128:C129"/>
    <mergeCell ref="C130:C132"/>
    <mergeCell ref="C133:C134"/>
    <mergeCell ref="C135:C136"/>
    <mergeCell ref="C138:C139"/>
    <mergeCell ref="C141:C142"/>
    <mergeCell ref="C143:C145"/>
    <mergeCell ref="C146:C151"/>
    <mergeCell ref="C152:C155"/>
    <mergeCell ref="C156:C160"/>
    <mergeCell ref="C161:C165"/>
    <mergeCell ref="C167:C170"/>
    <mergeCell ref="C171:C174"/>
    <mergeCell ref="C175:C177"/>
    <mergeCell ref="C179:C190"/>
    <mergeCell ref="C191:C193"/>
    <mergeCell ref="C195:C198"/>
    <mergeCell ref="C201:C203"/>
    <mergeCell ref="C204:C205"/>
    <mergeCell ref="C206:C209"/>
    <mergeCell ref="C210:C211"/>
    <mergeCell ref="C212:C215"/>
    <mergeCell ref="C217:C218"/>
    <mergeCell ref="C219:C220"/>
    <mergeCell ref="C221:C224"/>
    <mergeCell ref="C225:C226"/>
    <mergeCell ref="C227:C228"/>
    <mergeCell ref="C229:C231"/>
    <mergeCell ref="C232:C235"/>
    <mergeCell ref="C236:C237"/>
    <mergeCell ref="C238:C240"/>
    <mergeCell ref="C241:C243"/>
    <mergeCell ref="C244:C246"/>
    <mergeCell ref="C247:C249"/>
    <mergeCell ref="C250:C251"/>
    <mergeCell ref="C252:C253"/>
    <mergeCell ref="C255:C258"/>
    <mergeCell ref="C259:C261"/>
    <mergeCell ref="C262:C263"/>
    <mergeCell ref="C264:C267"/>
    <mergeCell ref="C268:C271"/>
    <mergeCell ref="C272:C274"/>
    <mergeCell ref="C275:C278"/>
    <mergeCell ref="C280:C283"/>
    <mergeCell ref="C285:C288"/>
    <mergeCell ref="C289:C292"/>
    <mergeCell ref="C294:C296"/>
    <mergeCell ref="C297:C298"/>
    <mergeCell ref="C299:C302"/>
    <mergeCell ref="C303:C305"/>
    <mergeCell ref="C307:C308"/>
    <mergeCell ref="C309:C310"/>
    <mergeCell ref="C311:C314"/>
    <mergeCell ref="C316:C318"/>
    <mergeCell ref="C319:C322"/>
    <mergeCell ref="C323:C326"/>
    <mergeCell ref="C327:C330"/>
    <mergeCell ref="C331:C333"/>
    <mergeCell ref="C334:C337"/>
    <mergeCell ref="C338:C341"/>
    <mergeCell ref="C342:C345"/>
    <mergeCell ref="C346:C347"/>
    <mergeCell ref="C348:C350"/>
    <mergeCell ref="C351:C352"/>
    <mergeCell ref="C353:C354"/>
    <mergeCell ref="C355:C357"/>
    <mergeCell ref="C358:C360"/>
    <mergeCell ref="C361:C363"/>
    <mergeCell ref="C364:C366"/>
    <mergeCell ref="C367:C370"/>
    <mergeCell ref="C371:C373"/>
    <mergeCell ref="C375:C377"/>
    <mergeCell ref="C379:C381"/>
    <mergeCell ref="C382:C388"/>
    <mergeCell ref="C389:C390"/>
    <mergeCell ref="C392:C393"/>
    <mergeCell ref="C394:C396"/>
    <mergeCell ref="C399:C400"/>
    <mergeCell ref="C401:C403"/>
    <mergeCell ref="C404:C405"/>
    <mergeCell ref="C406:C407"/>
    <mergeCell ref="C408:C433"/>
    <mergeCell ref="C434:C436"/>
    <mergeCell ref="C437:C444"/>
    <mergeCell ref="C445:C449"/>
    <mergeCell ref="C450:C455"/>
    <mergeCell ref="C460:C462"/>
    <mergeCell ref="C463:C464"/>
    <mergeCell ref="C465:C466"/>
    <mergeCell ref="C467:C468"/>
    <mergeCell ref="C469:C470"/>
    <mergeCell ref="C472:C473"/>
    <mergeCell ref="C474:C476"/>
    <mergeCell ref="C479:C481"/>
    <mergeCell ref="D2:D3"/>
    <mergeCell ref="D4:D21"/>
    <mergeCell ref="D23:D24"/>
    <mergeCell ref="D25:D31"/>
    <mergeCell ref="D32:D33"/>
    <mergeCell ref="D34:D36"/>
    <mergeCell ref="D37:D40"/>
    <mergeCell ref="D43:D44"/>
    <mergeCell ref="D45:D46"/>
    <mergeCell ref="D47:D50"/>
    <mergeCell ref="D52:D54"/>
    <mergeCell ref="D56:D59"/>
    <mergeCell ref="D60:D62"/>
    <mergeCell ref="D63:D65"/>
    <mergeCell ref="D67:D69"/>
    <mergeCell ref="D70:D72"/>
    <mergeCell ref="D73:D80"/>
    <mergeCell ref="D81:D82"/>
    <mergeCell ref="D85:D86"/>
    <mergeCell ref="D88:D89"/>
    <mergeCell ref="D90:D91"/>
    <mergeCell ref="D92:D95"/>
    <mergeCell ref="D97:D101"/>
    <mergeCell ref="D102:D104"/>
    <mergeCell ref="D105:D115"/>
    <mergeCell ref="D116:D125"/>
    <mergeCell ref="D126:D127"/>
    <mergeCell ref="D128:D129"/>
    <mergeCell ref="D130:D132"/>
    <mergeCell ref="D133:D134"/>
    <mergeCell ref="D135:D136"/>
    <mergeCell ref="D138:D139"/>
    <mergeCell ref="D141:D142"/>
    <mergeCell ref="D143:D145"/>
    <mergeCell ref="D146:D151"/>
    <mergeCell ref="D152:D155"/>
    <mergeCell ref="D156:D160"/>
    <mergeCell ref="D161:D165"/>
    <mergeCell ref="D167:D170"/>
    <mergeCell ref="D171:D174"/>
    <mergeCell ref="D175:D177"/>
    <mergeCell ref="D179:D190"/>
    <mergeCell ref="D191:D193"/>
    <mergeCell ref="D195:D198"/>
    <mergeCell ref="D201:D203"/>
    <mergeCell ref="D204:D205"/>
    <mergeCell ref="D206:D209"/>
    <mergeCell ref="D210:D211"/>
    <mergeCell ref="D212:D215"/>
    <mergeCell ref="D217:D218"/>
    <mergeCell ref="D219:D220"/>
    <mergeCell ref="D221:D224"/>
    <mergeCell ref="D225:D226"/>
    <mergeCell ref="D227:D228"/>
    <mergeCell ref="D229:D231"/>
    <mergeCell ref="D232:D235"/>
    <mergeCell ref="D236:D237"/>
    <mergeCell ref="D238:D240"/>
    <mergeCell ref="D241:D243"/>
    <mergeCell ref="D244:D246"/>
    <mergeCell ref="D247:D249"/>
    <mergeCell ref="D250:D251"/>
    <mergeCell ref="D252:D253"/>
    <mergeCell ref="D255:D258"/>
    <mergeCell ref="D259:D261"/>
    <mergeCell ref="D262:D263"/>
    <mergeCell ref="D264:D267"/>
    <mergeCell ref="D268:D271"/>
    <mergeCell ref="D272:D274"/>
    <mergeCell ref="D275:D278"/>
    <mergeCell ref="D280:D283"/>
    <mergeCell ref="D285:D288"/>
    <mergeCell ref="D289:D292"/>
    <mergeCell ref="D294:D296"/>
    <mergeCell ref="D297:D298"/>
    <mergeCell ref="D299:D302"/>
    <mergeCell ref="D303:D305"/>
    <mergeCell ref="D307:D308"/>
    <mergeCell ref="D309:D310"/>
    <mergeCell ref="D311:D314"/>
    <mergeCell ref="D316:D318"/>
    <mergeCell ref="D319:D322"/>
    <mergeCell ref="D323:D326"/>
    <mergeCell ref="D327:D330"/>
    <mergeCell ref="D331:D333"/>
    <mergeCell ref="D334:D337"/>
    <mergeCell ref="D338:D341"/>
    <mergeCell ref="D342:D345"/>
    <mergeCell ref="D346:D347"/>
    <mergeCell ref="D348:D350"/>
    <mergeCell ref="D351:D352"/>
    <mergeCell ref="D353:D354"/>
    <mergeCell ref="D355:D357"/>
    <mergeCell ref="D358:D360"/>
    <mergeCell ref="D361:D363"/>
    <mergeCell ref="D364:D366"/>
    <mergeCell ref="D367:D370"/>
    <mergeCell ref="D371:D373"/>
    <mergeCell ref="D375:D377"/>
    <mergeCell ref="D379:D381"/>
    <mergeCell ref="D382:D388"/>
    <mergeCell ref="D389:D390"/>
    <mergeCell ref="D392:D393"/>
    <mergeCell ref="D394:D396"/>
    <mergeCell ref="D399:D400"/>
    <mergeCell ref="D401:D403"/>
    <mergeCell ref="D404:D405"/>
    <mergeCell ref="D406:D407"/>
    <mergeCell ref="D408:D433"/>
    <mergeCell ref="D434:D436"/>
    <mergeCell ref="D437:D444"/>
    <mergeCell ref="D445:D449"/>
    <mergeCell ref="D450:D455"/>
    <mergeCell ref="D460:D462"/>
    <mergeCell ref="D463:D464"/>
    <mergeCell ref="D465:D466"/>
    <mergeCell ref="D467:D468"/>
    <mergeCell ref="D469:D470"/>
    <mergeCell ref="D472:D473"/>
    <mergeCell ref="D474:D476"/>
    <mergeCell ref="D479:D481"/>
    <mergeCell ref="E4:E21"/>
    <mergeCell ref="E23:E24"/>
    <mergeCell ref="E25:E31"/>
    <mergeCell ref="E32:E33"/>
    <mergeCell ref="E34:E36"/>
    <mergeCell ref="E37:E40"/>
    <mergeCell ref="E45:E46"/>
    <mergeCell ref="E47:E50"/>
    <mergeCell ref="E52:E54"/>
    <mergeCell ref="E56:E59"/>
    <mergeCell ref="E60:E62"/>
    <mergeCell ref="E63:E65"/>
    <mergeCell ref="E67:E69"/>
    <mergeCell ref="E70:E72"/>
    <mergeCell ref="E73:E80"/>
    <mergeCell ref="E81:E82"/>
    <mergeCell ref="E85:E86"/>
    <mergeCell ref="E88:E89"/>
    <mergeCell ref="E90:E91"/>
    <mergeCell ref="E92:E95"/>
    <mergeCell ref="E97:E101"/>
    <mergeCell ref="E102:E104"/>
    <mergeCell ref="E105:E115"/>
    <mergeCell ref="E116:E125"/>
    <mergeCell ref="E126:E127"/>
    <mergeCell ref="E128:E129"/>
    <mergeCell ref="E130:E131"/>
    <mergeCell ref="E133:E134"/>
    <mergeCell ref="E135:E136"/>
    <mergeCell ref="E138:E139"/>
    <mergeCell ref="E141:E142"/>
    <mergeCell ref="E143:E145"/>
    <mergeCell ref="E146:E151"/>
    <mergeCell ref="E152:E155"/>
    <mergeCell ref="E156:E160"/>
    <mergeCell ref="E161:E165"/>
    <mergeCell ref="E167:E170"/>
    <mergeCell ref="E171:E174"/>
    <mergeCell ref="E175:E177"/>
    <mergeCell ref="E179:E190"/>
    <mergeCell ref="E191:E193"/>
    <mergeCell ref="E195:E198"/>
    <mergeCell ref="E201:E203"/>
    <mergeCell ref="E204:E205"/>
    <mergeCell ref="E206:E209"/>
    <mergeCell ref="E210:E211"/>
    <mergeCell ref="E212:E215"/>
    <mergeCell ref="E217:E218"/>
    <mergeCell ref="E219:E220"/>
    <mergeCell ref="E221:E224"/>
    <mergeCell ref="E225:E226"/>
    <mergeCell ref="E227:E228"/>
    <mergeCell ref="E229:E231"/>
    <mergeCell ref="E232:E235"/>
    <mergeCell ref="E236:E237"/>
    <mergeCell ref="E238:E240"/>
    <mergeCell ref="E241:E243"/>
    <mergeCell ref="E244:E246"/>
    <mergeCell ref="E247:E249"/>
    <mergeCell ref="E250:E251"/>
    <mergeCell ref="E252:E253"/>
    <mergeCell ref="E255:E258"/>
    <mergeCell ref="E259:E261"/>
    <mergeCell ref="E262:E263"/>
    <mergeCell ref="E264:E267"/>
    <mergeCell ref="E268:E271"/>
    <mergeCell ref="E272:E274"/>
    <mergeCell ref="E275:E278"/>
    <mergeCell ref="E280:E283"/>
    <mergeCell ref="E285:E287"/>
    <mergeCell ref="E289:E292"/>
    <mergeCell ref="E294:E296"/>
    <mergeCell ref="E297:E298"/>
    <mergeCell ref="E299:E302"/>
    <mergeCell ref="E303:E305"/>
    <mergeCell ref="E307:E308"/>
    <mergeCell ref="E309:E310"/>
    <mergeCell ref="E311:E314"/>
    <mergeCell ref="E316:E318"/>
    <mergeCell ref="E319:E322"/>
    <mergeCell ref="E323:E326"/>
    <mergeCell ref="E327:E330"/>
    <mergeCell ref="E331:E333"/>
    <mergeCell ref="E334:E337"/>
    <mergeCell ref="E338:E341"/>
    <mergeCell ref="E342:E345"/>
    <mergeCell ref="E346:E347"/>
    <mergeCell ref="E348:E350"/>
    <mergeCell ref="E351:E352"/>
    <mergeCell ref="E353:E354"/>
    <mergeCell ref="E355:E357"/>
    <mergeCell ref="E358:E360"/>
    <mergeCell ref="E361:E363"/>
    <mergeCell ref="E364:E366"/>
    <mergeCell ref="E367:E370"/>
    <mergeCell ref="E371:E373"/>
    <mergeCell ref="E375:E377"/>
    <mergeCell ref="E379:E381"/>
    <mergeCell ref="E382:E388"/>
    <mergeCell ref="E389:E390"/>
    <mergeCell ref="E392:E393"/>
    <mergeCell ref="E394:E396"/>
    <mergeCell ref="E399:E400"/>
    <mergeCell ref="E401:E403"/>
    <mergeCell ref="E404:E405"/>
    <mergeCell ref="E406:E407"/>
    <mergeCell ref="E408:E433"/>
    <mergeCell ref="E434:E436"/>
    <mergeCell ref="E437:E444"/>
    <mergeCell ref="E445:E449"/>
    <mergeCell ref="E450:E455"/>
    <mergeCell ref="E460:E462"/>
    <mergeCell ref="E463:E464"/>
    <mergeCell ref="E465:E466"/>
    <mergeCell ref="E467:E468"/>
    <mergeCell ref="E469:E470"/>
    <mergeCell ref="E472:E473"/>
    <mergeCell ref="E474:E476"/>
    <mergeCell ref="E479:E481"/>
    <mergeCell ref="F4:F21"/>
    <mergeCell ref="F23:F24"/>
    <mergeCell ref="F25:F31"/>
    <mergeCell ref="F32:F33"/>
    <mergeCell ref="F34:F36"/>
    <mergeCell ref="F37:F40"/>
    <mergeCell ref="F45:F46"/>
    <mergeCell ref="F47:F50"/>
    <mergeCell ref="F52:F54"/>
    <mergeCell ref="F56:F59"/>
    <mergeCell ref="F60:F62"/>
    <mergeCell ref="F63:F65"/>
    <mergeCell ref="F67:F69"/>
    <mergeCell ref="F70:F72"/>
    <mergeCell ref="F73:F80"/>
    <mergeCell ref="F81:F82"/>
    <mergeCell ref="F85:F86"/>
    <mergeCell ref="F88:F89"/>
    <mergeCell ref="F90:F91"/>
    <mergeCell ref="F92:F95"/>
    <mergeCell ref="F97:F101"/>
    <mergeCell ref="F102:F104"/>
    <mergeCell ref="F105:F115"/>
    <mergeCell ref="F116:F125"/>
    <mergeCell ref="F126:F127"/>
    <mergeCell ref="F128:F129"/>
    <mergeCell ref="F130:F131"/>
    <mergeCell ref="F133:F134"/>
    <mergeCell ref="F135:F136"/>
    <mergeCell ref="F138:F139"/>
    <mergeCell ref="F141:F142"/>
    <mergeCell ref="F143:F145"/>
    <mergeCell ref="F146:F151"/>
    <mergeCell ref="F152:F155"/>
    <mergeCell ref="F156:F160"/>
    <mergeCell ref="F161:F165"/>
    <mergeCell ref="F167:F170"/>
    <mergeCell ref="F171:F174"/>
    <mergeCell ref="F175:F177"/>
    <mergeCell ref="F179:F190"/>
    <mergeCell ref="F191:F193"/>
    <mergeCell ref="F195:F198"/>
    <mergeCell ref="F201:F203"/>
    <mergeCell ref="F204:F205"/>
    <mergeCell ref="F206:F209"/>
    <mergeCell ref="F210:F211"/>
    <mergeCell ref="F212:F215"/>
    <mergeCell ref="F217:F218"/>
    <mergeCell ref="F219:F220"/>
    <mergeCell ref="F221:F224"/>
    <mergeCell ref="F225:F226"/>
    <mergeCell ref="F227:F228"/>
    <mergeCell ref="F229:F231"/>
    <mergeCell ref="F232:F235"/>
    <mergeCell ref="F236:F237"/>
    <mergeCell ref="F238:F240"/>
    <mergeCell ref="F241:F243"/>
    <mergeCell ref="F244:F246"/>
    <mergeCell ref="F247:F249"/>
    <mergeCell ref="F250:F251"/>
    <mergeCell ref="F252:F253"/>
    <mergeCell ref="F255:F258"/>
    <mergeCell ref="F259:F261"/>
    <mergeCell ref="F262:F263"/>
    <mergeCell ref="F264:F267"/>
    <mergeCell ref="F268:F271"/>
    <mergeCell ref="F272:F274"/>
    <mergeCell ref="F275:F278"/>
    <mergeCell ref="F280:F283"/>
    <mergeCell ref="F285:F287"/>
    <mergeCell ref="F289:F292"/>
    <mergeCell ref="F294:F296"/>
    <mergeCell ref="F297:F298"/>
    <mergeCell ref="F299:F302"/>
    <mergeCell ref="F303:F305"/>
    <mergeCell ref="F307:F308"/>
    <mergeCell ref="F309:F310"/>
    <mergeCell ref="F311:F314"/>
    <mergeCell ref="F316:F318"/>
    <mergeCell ref="F319:F322"/>
    <mergeCell ref="F323:F326"/>
    <mergeCell ref="F327:F330"/>
    <mergeCell ref="F331:F333"/>
    <mergeCell ref="F334:F337"/>
    <mergeCell ref="F338:F341"/>
    <mergeCell ref="F342:F345"/>
    <mergeCell ref="F346:F347"/>
    <mergeCell ref="F348:F350"/>
    <mergeCell ref="F351:F352"/>
    <mergeCell ref="F353:F354"/>
    <mergeCell ref="F355:F357"/>
    <mergeCell ref="F358:F360"/>
    <mergeCell ref="F361:F363"/>
    <mergeCell ref="F364:F366"/>
    <mergeCell ref="F367:F370"/>
    <mergeCell ref="F371:F373"/>
    <mergeCell ref="F375:F377"/>
    <mergeCell ref="F379:F381"/>
    <mergeCell ref="F382:F388"/>
    <mergeCell ref="F389:F390"/>
    <mergeCell ref="F392:F393"/>
    <mergeCell ref="F394:F396"/>
    <mergeCell ref="F399:F400"/>
    <mergeCell ref="F401:F403"/>
    <mergeCell ref="F404:F405"/>
    <mergeCell ref="F406:F407"/>
    <mergeCell ref="F408:F433"/>
    <mergeCell ref="F434:F436"/>
    <mergeCell ref="F437:F444"/>
    <mergeCell ref="F445:F449"/>
    <mergeCell ref="F450:F455"/>
    <mergeCell ref="F460:F462"/>
    <mergeCell ref="F463:F464"/>
    <mergeCell ref="F465:F466"/>
    <mergeCell ref="F467:F468"/>
    <mergeCell ref="F469:F470"/>
    <mergeCell ref="F472:F473"/>
    <mergeCell ref="F474:F476"/>
    <mergeCell ref="F479:F481"/>
    <mergeCell ref="G4:G21"/>
    <mergeCell ref="G23:G24"/>
    <mergeCell ref="G25:G31"/>
    <mergeCell ref="G32:G33"/>
    <mergeCell ref="G34:G36"/>
    <mergeCell ref="G37:G40"/>
    <mergeCell ref="G43:G44"/>
    <mergeCell ref="G45:G46"/>
    <mergeCell ref="G47:G50"/>
    <mergeCell ref="G52:G54"/>
    <mergeCell ref="G56:G59"/>
    <mergeCell ref="G60:G62"/>
    <mergeCell ref="G63:G65"/>
    <mergeCell ref="G67:G69"/>
    <mergeCell ref="G70:G72"/>
    <mergeCell ref="G73:G80"/>
    <mergeCell ref="G81:G82"/>
    <mergeCell ref="G85:G86"/>
    <mergeCell ref="G88:G89"/>
    <mergeCell ref="G90:G91"/>
    <mergeCell ref="G92:G95"/>
    <mergeCell ref="G97:G101"/>
    <mergeCell ref="G102:G104"/>
    <mergeCell ref="G105:G115"/>
    <mergeCell ref="G116:G125"/>
    <mergeCell ref="G126:G127"/>
    <mergeCell ref="G128:G129"/>
    <mergeCell ref="G130:G132"/>
    <mergeCell ref="G133:G134"/>
    <mergeCell ref="G135:G136"/>
    <mergeCell ref="G138:G139"/>
    <mergeCell ref="G141:G142"/>
    <mergeCell ref="G143:G145"/>
    <mergeCell ref="G146:G151"/>
    <mergeCell ref="G152:G155"/>
    <mergeCell ref="G156:G160"/>
    <mergeCell ref="G161:G165"/>
    <mergeCell ref="G167:G170"/>
    <mergeCell ref="G171:G174"/>
    <mergeCell ref="G175:G177"/>
    <mergeCell ref="G179:G190"/>
    <mergeCell ref="G191:G193"/>
    <mergeCell ref="G195:G198"/>
    <mergeCell ref="G201:G203"/>
    <mergeCell ref="G204:G205"/>
    <mergeCell ref="G206:G209"/>
    <mergeCell ref="G210:G211"/>
    <mergeCell ref="G212:G215"/>
    <mergeCell ref="G217:G218"/>
    <mergeCell ref="G219:G220"/>
    <mergeCell ref="G221:G224"/>
    <mergeCell ref="G225:G226"/>
    <mergeCell ref="G227:G228"/>
    <mergeCell ref="G229:G231"/>
    <mergeCell ref="G232:G235"/>
    <mergeCell ref="G236:G237"/>
    <mergeCell ref="G238:G240"/>
    <mergeCell ref="G241:G243"/>
    <mergeCell ref="G244:G246"/>
    <mergeCell ref="G247:G249"/>
    <mergeCell ref="G250:G251"/>
    <mergeCell ref="G252:G253"/>
    <mergeCell ref="G255:G258"/>
    <mergeCell ref="G259:G261"/>
    <mergeCell ref="G262:G263"/>
    <mergeCell ref="G264:G267"/>
    <mergeCell ref="G268:G271"/>
    <mergeCell ref="G272:G274"/>
    <mergeCell ref="G275:G278"/>
    <mergeCell ref="G280:G283"/>
    <mergeCell ref="G285:G288"/>
    <mergeCell ref="G289:G292"/>
    <mergeCell ref="G294:G296"/>
    <mergeCell ref="G297:G298"/>
    <mergeCell ref="G299:G302"/>
    <mergeCell ref="G303:G305"/>
    <mergeCell ref="G307:G308"/>
    <mergeCell ref="G309:G310"/>
    <mergeCell ref="G311:G314"/>
    <mergeCell ref="G316:G318"/>
    <mergeCell ref="G319:G322"/>
    <mergeCell ref="G323:G326"/>
    <mergeCell ref="G327:G330"/>
    <mergeCell ref="G331:G333"/>
    <mergeCell ref="G334:G337"/>
    <mergeCell ref="G338:G341"/>
    <mergeCell ref="G342:G345"/>
    <mergeCell ref="G346:G347"/>
    <mergeCell ref="G348:G350"/>
    <mergeCell ref="G351:G352"/>
    <mergeCell ref="G353:G354"/>
    <mergeCell ref="G355:G357"/>
    <mergeCell ref="G358:G360"/>
    <mergeCell ref="G361:G363"/>
    <mergeCell ref="G364:G366"/>
    <mergeCell ref="G367:G370"/>
    <mergeCell ref="G371:G373"/>
    <mergeCell ref="G375:G377"/>
    <mergeCell ref="G379:G381"/>
    <mergeCell ref="G382:G388"/>
    <mergeCell ref="G389:G390"/>
    <mergeCell ref="G392:G393"/>
    <mergeCell ref="G394:G396"/>
    <mergeCell ref="G399:G400"/>
    <mergeCell ref="G401:G403"/>
    <mergeCell ref="G404:G405"/>
    <mergeCell ref="G406:G407"/>
    <mergeCell ref="G408:G433"/>
    <mergeCell ref="G434:G436"/>
    <mergeCell ref="G437:G444"/>
    <mergeCell ref="G445:G449"/>
    <mergeCell ref="G450:G455"/>
    <mergeCell ref="G460:G462"/>
    <mergeCell ref="G463:G464"/>
    <mergeCell ref="G465:G466"/>
    <mergeCell ref="G467:G468"/>
    <mergeCell ref="G469:G470"/>
    <mergeCell ref="G472:G473"/>
    <mergeCell ref="G474:G476"/>
    <mergeCell ref="G479:G481"/>
    <mergeCell ref="H4:H21"/>
    <mergeCell ref="H23:H24"/>
    <mergeCell ref="H25:H31"/>
    <mergeCell ref="H32:H33"/>
    <mergeCell ref="H34:H36"/>
    <mergeCell ref="H37:H40"/>
    <mergeCell ref="H43:H44"/>
    <mergeCell ref="H45:H46"/>
    <mergeCell ref="H47:H50"/>
    <mergeCell ref="H52:H54"/>
    <mergeCell ref="H56:H59"/>
    <mergeCell ref="H60:H62"/>
    <mergeCell ref="H63:H65"/>
    <mergeCell ref="H67:H69"/>
    <mergeCell ref="H70:H72"/>
    <mergeCell ref="H73:H80"/>
    <mergeCell ref="H81:H82"/>
    <mergeCell ref="H85:H86"/>
    <mergeCell ref="H88:H89"/>
    <mergeCell ref="H90:H91"/>
    <mergeCell ref="H92:H95"/>
    <mergeCell ref="H97:H101"/>
    <mergeCell ref="H102:H104"/>
    <mergeCell ref="H105:H115"/>
    <mergeCell ref="H116:H125"/>
    <mergeCell ref="H126:H127"/>
    <mergeCell ref="H128:H129"/>
    <mergeCell ref="H130:H132"/>
    <mergeCell ref="H133:H134"/>
    <mergeCell ref="H135:H136"/>
    <mergeCell ref="H138:H139"/>
    <mergeCell ref="H141:H142"/>
    <mergeCell ref="H143:H145"/>
    <mergeCell ref="H146:H151"/>
    <mergeCell ref="H152:H155"/>
    <mergeCell ref="H156:H160"/>
    <mergeCell ref="H161:H165"/>
    <mergeCell ref="H167:H170"/>
    <mergeCell ref="H171:H174"/>
    <mergeCell ref="H175:H177"/>
    <mergeCell ref="H179:H190"/>
    <mergeCell ref="H191:H193"/>
    <mergeCell ref="H195:H198"/>
    <mergeCell ref="H201:H203"/>
    <mergeCell ref="H204:H205"/>
    <mergeCell ref="H206:H209"/>
    <mergeCell ref="H210:H211"/>
    <mergeCell ref="H212:H215"/>
    <mergeCell ref="H217:H218"/>
    <mergeCell ref="H219:H220"/>
    <mergeCell ref="H221:H224"/>
    <mergeCell ref="H225:H226"/>
    <mergeCell ref="H227:H228"/>
    <mergeCell ref="H229:H231"/>
    <mergeCell ref="H232:H235"/>
    <mergeCell ref="H236:H237"/>
    <mergeCell ref="H238:H240"/>
    <mergeCell ref="H241:H243"/>
    <mergeCell ref="H244:H246"/>
    <mergeCell ref="H247:H249"/>
    <mergeCell ref="H250:H251"/>
    <mergeCell ref="H252:H253"/>
    <mergeCell ref="H255:H258"/>
    <mergeCell ref="H259:H261"/>
    <mergeCell ref="H262:H263"/>
    <mergeCell ref="H264:H267"/>
    <mergeCell ref="H268:H271"/>
    <mergeCell ref="H272:H274"/>
    <mergeCell ref="H275:H278"/>
    <mergeCell ref="H280:H283"/>
    <mergeCell ref="H285:H288"/>
    <mergeCell ref="H289:H292"/>
    <mergeCell ref="H294:H296"/>
    <mergeCell ref="H297:H298"/>
    <mergeCell ref="H299:H302"/>
    <mergeCell ref="H303:H305"/>
    <mergeCell ref="H307:H308"/>
    <mergeCell ref="H309:H310"/>
    <mergeCell ref="H311:H314"/>
    <mergeCell ref="H316:H318"/>
    <mergeCell ref="H319:H322"/>
    <mergeCell ref="H323:H326"/>
    <mergeCell ref="H327:H330"/>
    <mergeCell ref="H331:H333"/>
    <mergeCell ref="H334:H337"/>
    <mergeCell ref="H338:H341"/>
    <mergeCell ref="H342:H345"/>
    <mergeCell ref="H346:H347"/>
    <mergeCell ref="H348:H350"/>
    <mergeCell ref="H351:H352"/>
    <mergeCell ref="H353:H354"/>
    <mergeCell ref="H355:H357"/>
    <mergeCell ref="H358:H360"/>
    <mergeCell ref="H361:H363"/>
    <mergeCell ref="H364:H366"/>
    <mergeCell ref="H367:H370"/>
    <mergeCell ref="H371:H373"/>
    <mergeCell ref="H375:H377"/>
    <mergeCell ref="H379:H381"/>
    <mergeCell ref="H382:H388"/>
    <mergeCell ref="H389:H390"/>
    <mergeCell ref="H392:H393"/>
    <mergeCell ref="H394:H396"/>
    <mergeCell ref="H399:H400"/>
    <mergeCell ref="H401:H403"/>
    <mergeCell ref="H404:H405"/>
    <mergeCell ref="H406:H407"/>
    <mergeCell ref="H408:H433"/>
    <mergeCell ref="H434:H436"/>
    <mergeCell ref="H437:H444"/>
    <mergeCell ref="H445:H449"/>
    <mergeCell ref="H450:H455"/>
    <mergeCell ref="H460:H462"/>
    <mergeCell ref="H463:H464"/>
    <mergeCell ref="H465:H466"/>
    <mergeCell ref="H467:H468"/>
    <mergeCell ref="H469:H470"/>
    <mergeCell ref="H472:H473"/>
    <mergeCell ref="H474:H476"/>
    <mergeCell ref="H479:H481"/>
    <mergeCell ref="I4:I21"/>
    <mergeCell ref="I23:I24"/>
    <mergeCell ref="I25:I31"/>
    <mergeCell ref="I32:I33"/>
    <mergeCell ref="I34:I36"/>
    <mergeCell ref="I37:I40"/>
    <mergeCell ref="I43:I44"/>
    <mergeCell ref="I45:I46"/>
    <mergeCell ref="I47:I50"/>
    <mergeCell ref="I52:I54"/>
    <mergeCell ref="I56:I59"/>
    <mergeCell ref="I60:I62"/>
    <mergeCell ref="I63:I65"/>
    <mergeCell ref="I67:I69"/>
    <mergeCell ref="I70:I72"/>
    <mergeCell ref="I73:I80"/>
    <mergeCell ref="I81:I82"/>
    <mergeCell ref="I85:I86"/>
    <mergeCell ref="I88:I89"/>
    <mergeCell ref="I90:I91"/>
    <mergeCell ref="I92:I95"/>
    <mergeCell ref="I97:I101"/>
    <mergeCell ref="I102:I104"/>
    <mergeCell ref="I105:I115"/>
    <mergeCell ref="I116:I125"/>
    <mergeCell ref="I126:I127"/>
    <mergeCell ref="I128:I129"/>
    <mergeCell ref="I130:I132"/>
    <mergeCell ref="I133:I134"/>
    <mergeCell ref="I135:I136"/>
    <mergeCell ref="I138:I139"/>
    <mergeCell ref="I141:I142"/>
    <mergeCell ref="I143:I145"/>
    <mergeCell ref="I146:I151"/>
    <mergeCell ref="I152:I155"/>
    <mergeCell ref="I156:I160"/>
    <mergeCell ref="I161:I165"/>
    <mergeCell ref="I167:I170"/>
    <mergeCell ref="I171:I174"/>
    <mergeCell ref="I175:I177"/>
    <mergeCell ref="I179:I190"/>
    <mergeCell ref="I191:I193"/>
    <mergeCell ref="I195:I198"/>
    <mergeCell ref="I201:I203"/>
    <mergeCell ref="I204:I205"/>
    <mergeCell ref="I206:I209"/>
    <mergeCell ref="I210:I211"/>
    <mergeCell ref="I212:I215"/>
    <mergeCell ref="I217:I218"/>
    <mergeCell ref="I219:I220"/>
    <mergeCell ref="I221:I224"/>
    <mergeCell ref="I225:I226"/>
    <mergeCell ref="I227:I228"/>
    <mergeCell ref="I229:I231"/>
    <mergeCell ref="I232:I235"/>
    <mergeCell ref="I236:I237"/>
    <mergeCell ref="I238:I240"/>
    <mergeCell ref="I241:I243"/>
    <mergeCell ref="I244:I246"/>
    <mergeCell ref="I247:I249"/>
    <mergeCell ref="I250:I251"/>
    <mergeCell ref="I252:I253"/>
    <mergeCell ref="I255:I258"/>
    <mergeCell ref="I259:I261"/>
    <mergeCell ref="I262:I263"/>
    <mergeCell ref="I264:I267"/>
    <mergeCell ref="I268:I271"/>
    <mergeCell ref="I272:I274"/>
    <mergeCell ref="I275:I278"/>
    <mergeCell ref="I280:I283"/>
    <mergeCell ref="I285:I288"/>
    <mergeCell ref="I289:I292"/>
    <mergeCell ref="I294:I296"/>
    <mergeCell ref="I297:I298"/>
    <mergeCell ref="I299:I302"/>
    <mergeCell ref="I303:I305"/>
    <mergeCell ref="I307:I308"/>
    <mergeCell ref="I309:I310"/>
    <mergeCell ref="I311:I314"/>
    <mergeCell ref="I316:I318"/>
    <mergeCell ref="I319:I322"/>
    <mergeCell ref="I323:I326"/>
    <mergeCell ref="I327:I330"/>
    <mergeCell ref="I331:I333"/>
    <mergeCell ref="I334:I337"/>
    <mergeCell ref="I338:I341"/>
    <mergeCell ref="I342:I345"/>
    <mergeCell ref="I346:I347"/>
    <mergeCell ref="I348:I350"/>
    <mergeCell ref="I351:I352"/>
    <mergeCell ref="I353:I354"/>
    <mergeCell ref="I355:I357"/>
    <mergeCell ref="I358:I360"/>
    <mergeCell ref="I361:I363"/>
    <mergeCell ref="I364:I366"/>
    <mergeCell ref="I367:I370"/>
    <mergeCell ref="I371:I373"/>
    <mergeCell ref="I375:I377"/>
    <mergeCell ref="I379:I381"/>
    <mergeCell ref="I382:I388"/>
    <mergeCell ref="I389:I390"/>
    <mergeCell ref="I392:I393"/>
    <mergeCell ref="I394:I396"/>
    <mergeCell ref="I399:I400"/>
    <mergeCell ref="I401:I403"/>
    <mergeCell ref="I404:I405"/>
    <mergeCell ref="I406:I407"/>
    <mergeCell ref="I408:I433"/>
    <mergeCell ref="I434:I436"/>
    <mergeCell ref="I437:I444"/>
    <mergeCell ref="I445:I449"/>
    <mergeCell ref="I450:I455"/>
    <mergeCell ref="I460:I462"/>
    <mergeCell ref="I463:I464"/>
    <mergeCell ref="I465:I466"/>
    <mergeCell ref="I467:I468"/>
    <mergeCell ref="I469:I470"/>
    <mergeCell ref="I472:I473"/>
    <mergeCell ref="I474:I476"/>
    <mergeCell ref="I479:I481"/>
    <mergeCell ref="J4:J12"/>
    <mergeCell ref="J13:J21"/>
    <mergeCell ref="J23:J24"/>
    <mergeCell ref="J25:J31"/>
    <mergeCell ref="J32:J33"/>
    <mergeCell ref="J34:J36"/>
    <mergeCell ref="J37:J40"/>
    <mergeCell ref="J43:J44"/>
    <mergeCell ref="J45:J46"/>
    <mergeCell ref="J47:J50"/>
    <mergeCell ref="J52:J54"/>
    <mergeCell ref="J56:J59"/>
    <mergeCell ref="J60:J62"/>
    <mergeCell ref="J63:J65"/>
    <mergeCell ref="J67:J69"/>
    <mergeCell ref="J70:J72"/>
    <mergeCell ref="J73:J80"/>
    <mergeCell ref="J81:J82"/>
    <mergeCell ref="J85:J86"/>
    <mergeCell ref="J88:J89"/>
    <mergeCell ref="J90:J91"/>
    <mergeCell ref="J92:J93"/>
    <mergeCell ref="J94:J95"/>
    <mergeCell ref="J97:J99"/>
    <mergeCell ref="J100:J101"/>
    <mergeCell ref="J102:J104"/>
    <mergeCell ref="J105:J106"/>
    <mergeCell ref="J107:J109"/>
    <mergeCell ref="J110:J111"/>
    <mergeCell ref="J112:J113"/>
    <mergeCell ref="J114:J115"/>
    <mergeCell ref="J116:J120"/>
    <mergeCell ref="J121:J125"/>
    <mergeCell ref="J126:J127"/>
    <mergeCell ref="J128:J129"/>
    <mergeCell ref="J130:J132"/>
    <mergeCell ref="J133:J134"/>
    <mergeCell ref="J135:J136"/>
    <mergeCell ref="J138:J139"/>
    <mergeCell ref="J141:J142"/>
    <mergeCell ref="J143:J145"/>
    <mergeCell ref="J146:J151"/>
    <mergeCell ref="J152:J155"/>
    <mergeCell ref="J156:J160"/>
    <mergeCell ref="J161:J165"/>
    <mergeCell ref="J167:J168"/>
    <mergeCell ref="J169:J170"/>
    <mergeCell ref="J171:J174"/>
    <mergeCell ref="J175:J177"/>
    <mergeCell ref="J179:J190"/>
    <mergeCell ref="J191:J193"/>
    <mergeCell ref="J195:J198"/>
    <mergeCell ref="J201:J203"/>
    <mergeCell ref="J204:J205"/>
    <mergeCell ref="J206:J209"/>
    <mergeCell ref="J210:J211"/>
    <mergeCell ref="J212:J215"/>
    <mergeCell ref="J217:J218"/>
    <mergeCell ref="J219:J220"/>
    <mergeCell ref="J221:J224"/>
    <mergeCell ref="J225:J226"/>
    <mergeCell ref="J227:J228"/>
    <mergeCell ref="J229:J231"/>
    <mergeCell ref="J232:J235"/>
    <mergeCell ref="J236:J237"/>
    <mergeCell ref="J238:J240"/>
    <mergeCell ref="J241:J243"/>
    <mergeCell ref="J244:J246"/>
    <mergeCell ref="J247:J249"/>
    <mergeCell ref="J250:J251"/>
    <mergeCell ref="J252:J253"/>
    <mergeCell ref="J255:J258"/>
    <mergeCell ref="J259:J261"/>
    <mergeCell ref="J262:J263"/>
    <mergeCell ref="J264:J267"/>
    <mergeCell ref="J268:J271"/>
    <mergeCell ref="J272:J274"/>
    <mergeCell ref="J275:J278"/>
    <mergeCell ref="J280:J283"/>
    <mergeCell ref="J285:J288"/>
    <mergeCell ref="J289:J290"/>
    <mergeCell ref="J291:J292"/>
    <mergeCell ref="J294:J296"/>
    <mergeCell ref="J299:J302"/>
    <mergeCell ref="J303:J305"/>
    <mergeCell ref="J307:J308"/>
    <mergeCell ref="J309:J310"/>
    <mergeCell ref="J311:J314"/>
    <mergeCell ref="J316:J318"/>
    <mergeCell ref="J319:J322"/>
    <mergeCell ref="J323:J324"/>
    <mergeCell ref="J325:J326"/>
    <mergeCell ref="J327:J330"/>
    <mergeCell ref="J331:J333"/>
    <mergeCell ref="J334:J335"/>
    <mergeCell ref="J336:J337"/>
    <mergeCell ref="J338:J341"/>
    <mergeCell ref="J342:J345"/>
    <mergeCell ref="J346:J347"/>
    <mergeCell ref="J349:J350"/>
    <mergeCell ref="J351:J352"/>
    <mergeCell ref="J353:J354"/>
    <mergeCell ref="J355:J357"/>
    <mergeCell ref="J358:J360"/>
    <mergeCell ref="J361:J363"/>
    <mergeCell ref="J364:J366"/>
    <mergeCell ref="J367:J370"/>
    <mergeCell ref="J371:J373"/>
    <mergeCell ref="J375:J377"/>
    <mergeCell ref="J379:J381"/>
    <mergeCell ref="J382:J384"/>
    <mergeCell ref="J385:J388"/>
    <mergeCell ref="J389:J390"/>
    <mergeCell ref="J392:J393"/>
    <mergeCell ref="J394:J396"/>
    <mergeCell ref="J399:J400"/>
    <mergeCell ref="J401:J403"/>
    <mergeCell ref="J404:J405"/>
    <mergeCell ref="J406:J407"/>
    <mergeCell ref="J408:J420"/>
    <mergeCell ref="J421:J433"/>
    <mergeCell ref="J434:J436"/>
    <mergeCell ref="J437:J439"/>
    <mergeCell ref="J440:J442"/>
    <mergeCell ref="J443:J444"/>
    <mergeCell ref="J445:J449"/>
    <mergeCell ref="J450:J455"/>
    <mergeCell ref="J460:J462"/>
    <mergeCell ref="J463:J464"/>
    <mergeCell ref="J465:J466"/>
    <mergeCell ref="J472:J473"/>
    <mergeCell ref="J474:J476"/>
    <mergeCell ref="K4:K12"/>
    <mergeCell ref="K13:K21"/>
    <mergeCell ref="K23:K24"/>
    <mergeCell ref="K25:K31"/>
    <mergeCell ref="K32:K33"/>
    <mergeCell ref="K34:K36"/>
    <mergeCell ref="K37:K40"/>
    <mergeCell ref="K43:K44"/>
    <mergeCell ref="K45:K46"/>
    <mergeCell ref="K47:K50"/>
    <mergeCell ref="K52:K54"/>
    <mergeCell ref="K56:K59"/>
    <mergeCell ref="K60:K62"/>
    <mergeCell ref="K63:K65"/>
    <mergeCell ref="K67:K69"/>
    <mergeCell ref="K70:K72"/>
    <mergeCell ref="K73:K80"/>
    <mergeCell ref="K81:K82"/>
    <mergeCell ref="K85:K86"/>
    <mergeCell ref="K88:K89"/>
    <mergeCell ref="K90:K91"/>
    <mergeCell ref="K92:K93"/>
    <mergeCell ref="K94:K95"/>
    <mergeCell ref="K97:K99"/>
    <mergeCell ref="K100:K101"/>
    <mergeCell ref="K102:K104"/>
    <mergeCell ref="K105:K106"/>
    <mergeCell ref="K107:K109"/>
    <mergeCell ref="K110:K111"/>
    <mergeCell ref="K112:K113"/>
    <mergeCell ref="K114:K115"/>
    <mergeCell ref="K116:K120"/>
    <mergeCell ref="K121:K125"/>
    <mergeCell ref="K126:K127"/>
    <mergeCell ref="K128:K129"/>
    <mergeCell ref="K130:K132"/>
    <mergeCell ref="K133:K134"/>
    <mergeCell ref="K135:K136"/>
    <mergeCell ref="K138:K139"/>
    <mergeCell ref="K141:K142"/>
    <mergeCell ref="K143:K145"/>
    <mergeCell ref="K146:K151"/>
    <mergeCell ref="K152:K155"/>
    <mergeCell ref="K156:K160"/>
    <mergeCell ref="K161:K165"/>
    <mergeCell ref="K167:K168"/>
    <mergeCell ref="K169:K170"/>
    <mergeCell ref="K171:K174"/>
    <mergeCell ref="K175:K177"/>
    <mergeCell ref="K179:K190"/>
    <mergeCell ref="K191:K193"/>
    <mergeCell ref="K195:K198"/>
    <mergeCell ref="K201:K203"/>
    <mergeCell ref="K204:K205"/>
    <mergeCell ref="K206:K209"/>
    <mergeCell ref="K210:K211"/>
    <mergeCell ref="K212:K215"/>
    <mergeCell ref="K217:K218"/>
    <mergeCell ref="K219:K220"/>
    <mergeCell ref="K221:K224"/>
    <mergeCell ref="K225:K226"/>
    <mergeCell ref="K227:K228"/>
    <mergeCell ref="K229:K231"/>
    <mergeCell ref="K232:K235"/>
    <mergeCell ref="K236:K237"/>
    <mergeCell ref="K238:K240"/>
    <mergeCell ref="K241:K243"/>
    <mergeCell ref="K244:K246"/>
    <mergeCell ref="K247:K249"/>
    <mergeCell ref="K250:K251"/>
    <mergeCell ref="K252:K253"/>
    <mergeCell ref="K255:K258"/>
    <mergeCell ref="K259:K261"/>
    <mergeCell ref="K262:K263"/>
    <mergeCell ref="K264:K267"/>
    <mergeCell ref="K268:K271"/>
    <mergeCell ref="K272:K274"/>
    <mergeCell ref="K275:K278"/>
    <mergeCell ref="K280:K283"/>
    <mergeCell ref="K285:K288"/>
    <mergeCell ref="K289:K290"/>
    <mergeCell ref="K291:K292"/>
    <mergeCell ref="K294:K296"/>
    <mergeCell ref="K299:K302"/>
    <mergeCell ref="K303:K305"/>
    <mergeCell ref="K307:K308"/>
    <mergeCell ref="K309:K310"/>
    <mergeCell ref="K311:K314"/>
    <mergeCell ref="K316:K318"/>
    <mergeCell ref="K319:K322"/>
    <mergeCell ref="K323:K324"/>
    <mergeCell ref="K325:K326"/>
    <mergeCell ref="K327:K330"/>
    <mergeCell ref="K331:K333"/>
    <mergeCell ref="K334:K335"/>
    <mergeCell ref="K336:K337"/>
    <mergeCell ref="K338:K341"/>
    <mergeCell ref="K342:K345"/>
    <mergeCell ref="K346:K347"/>
    <mergeCell ref="K349:K350"/>
    <mergeCell ref="K351:K352"/>
    <mergeCell ref="K353:K354"/>
    <mergeCell ref="K355:K357"/>
    <mergeCell ref="K358:K360"/>
    <mergeCell ref="K361:K363"/>
    <mergeCell ref="K364:K366"/>
    <mergeCell ref="K367:K370"/>
    <mergeCell ref="K371:K373"/>
    <mergeCell ref="K375:K377"/>
    <mergeCell ref="K379:K381"/>
    <mergeCell ref="K382:K384"/>
    <mergeCell ref="K385:K388"/>
    <mergeCell ref="K389:K390"/>
    <mergeCell ref="K392:K393"/>
    <mergeCell ref="K394:K396"/>
    <mergeCell ref="K399:K400"/>
    <mergeCell ref="K401:K403"/>
    <mergeCell ref="K404:K405"/>
    <mergeCell ref="K406:K407"/>
    <mergeCell ref="K408:K420"/>
    <mergeCell ref="K421:K433"/>
    <mergeCell ref="K434:K436"/>
    <mergeCell ref="K437:K439"/>
    <mergeCell ref="K440:K442"/>
    <mergeCell ref="K443:K444"/>
    <mergeCell ref="K445:K449"/>
    <mergeCell ref="K450:K455"/>
    <mergeCell ref="K460:K462"/>
    <mergeCell ref="K463:K464"/>
    <mergeCell ref="K465:K466"/>
    <mergeCell ref="K472:K473"/>
    <mergeCell ref="K474:K476"/>
    <mergeCell ref="L4:L21"/>
    <mergeCell ref="L23:L24"/>
    <mergeCell ref="L25:L31"/>
    <mergeCell ref="L32:L33"/>
    <mergeCell ref="L34:L36"/>
    <mergeCell ref="L37:L40"/>
    <mergeCell ref="L43:L44"/>
    <mergeCell ref="L45:L46"/>
    <mergeCell ref="L47:L50"/>
    <mergeCell ref="L52:L54"/>
    <mergeCell ref="L56:L59"/>
    <mergeCell ref="L60:L62"/>
    <mergeCell ref="L63:L65"/>
    <mergeCell ref="L67:L69"/>
    <mergeCell ref="L70:L72"/>
    <mergeCell ref="L73:L80"/>
    <mergeCell ref="L81:L82"/>
    <mergeCell ref="L85:L86"/>
    <mergeCell ref="L88:L89"/>
    <mergeCell ref="L90:L91"/>
    <mergeCell ref="L92:L95"/>
    <mergeCell ref="L97:L101"/>
    <mergeCell ref="L102:L104"/>
    <mergeCell ref="L105:L115"/>
    <mergeCell ref="L116:L125"/>
    <mergeCell ref="L126:L127"/>
    <mergeCell ref="L128:L129"/>
    <mergeCell ref="L130:L132"/>
    <mergeCell ref="L133:L134"/>
    <mergeCell ref="L135:L136"/>
    <mergeCell ref="L138:L139"/>
    <mergeCell ref="L141:L142"/>
    <mergeCell ref="L143:L145"/>
    <mergeCell ref="L146:L151"/>
    <mergeCell ref="L152:L155"/>
    <mergeCell ref="L156:L160"/>
    <mergeCell ref="L161:L165"/>
    <mergeCell ref="L167:L170"/>
    <mergeCell ref="L171:L174"/>
    <mergeCell ref="L175:L177"/>
    <mergeCell ref="L179:L190"/>
    <mergeCell ref="L191:L193"/>
    <mergeCell ref="L195:L198"/>
    <mergeCell ref="L201:L203"/>
    <mergeCell ref="L204:L205"/>
    <mergeCell ref="L206:L209"/>
    <mergeCell ref="L210:L211"/>
    <mergeCell ref="L212:L215"/>
    <mergeCell ref="L217:L218"/>
    <mergeCell ref="L219:L220"/>
    <mergeCell ref="L221:L224"/>
    <mergeCell ref="L225:L226"/>
    <mergeCell ref="L227:L228"/>
    <mergeCell ref="L229:L231"/>
    <mergeCell ref="L232:L235"/>
    <mergeCell ref="L236:L237"/>
    <mergeCell ref="L238:L240"/>
    <mergeCell ref="L241:L243"/>
    <mergeCell ref="L244:L246"/>
    <mergeCell ref="L247:L249"/>
    <mergeCell ref="L250:L251"/>
    <mergeCell ref="L252:L253"/>
    <mergeCell ref="L255:L258"/>
    <mergeCell ref="L259:L261"/>
    <mergeCell ref="L262:L263"/>
    <mergeCell ref="L264:L267"/>
    <mergeCell ref="L268:L271"/>
    <mergeCell ref="L272:L274"/>
    <mergeCell ref="L275:L278"/>
    <mergeCell ref="L280:L283"/>
    <mergeCell ref="L285:L288"/>
    <mergeCell ref="L289:L292"/>
    <mergeCell ref="L294:L296"/>
    <mergeCell ref="L297:L298"/>
    <mergeCell ref="L299:L302"/>
    <mergeCell ref="L303:L305"/>
    <mergeCell ref="L307:L308"/>
    <mergeCell ref="L309:L310"/>
    <mergeCell ref="L311:L314"/>
    <mergeCell ref="L316:L318"/>
    <mergeCell ref="L319:L322"/>
    <mergeCell ref="L323:L326"/>
    <mergeCell ref="L327:L330"/>
    <mergeCell ref="L331:L333"/>
    <mergeCell ref="L334:L337"/>
    <mergeCell ref="L338:L341"/>
    <mergeCell ref="L342:L345"/>
    <mergeCell ref="L346:L347"/>
    <mergeCell ref="L348:L350"/>
    <mergeCell ref="L351:L352"/>
    <mergeCell ref="L353:L354"/>
    <mergeCell ref="L355:L357"/>
    <mergeCell ref="L358:L360"/>
    <mergeCell ref="L361:L363"/>
    <mergeCell ref="L364:L366"/>
    <mergeCell ref="L367:L370"/>
    <mergeCell ref="L371:L373"/>
    <mergeCell ref="L375:L377"/>
    <mergeCell ref="L379:L381"/>
    <mergeCell ref="L382:L388"/>
    <mergeCell ref="L389:L390"/>
    <mergeCell ref="L392:L393"/>
    <mergeCell ref="L394:L396"/>
    <mergeCell ref="L399:L400"/>
    <mergeCell ref="L401:L403"/>
    <mergeCell ref="L404:L405"/>
    <mergeCell ref="L406:L407"/>
    <mergeCell ref="L408:L433"/>
    <mergeCell ref="L434:L436"/>
    <mergeCell ref="L437:L444"/>
    <mergeCell ref="L445:L449"/>
    <mergeCell ref="L450:L455"/>
    <mergeCell ref="L460:L462"/>
    <mergeCell ref="L463:L464"/>
    <mergeCell ref="L465:L466"/>
    <mergeCell ref="L467:L468"/>
    <mergeCell ref="L469:L470"/>
    <mergeCell ref="L472:L473"/>
    <mergeCell ref="L474:L476"/>
    <mergeCell ref="L479:L481"/>
    <mergeCell ref="M4:M6"/>
    <mergeCell ref="M7:M9"/>
    <mergeCell ref="M10:M12"/>
    <mergeCell ref="M13:M15"/>
    <mergeCell ref="M16:M18"/>
    <mergeCell ref="M19:M21"/>
    <mergeCell ref="M73:M80"/>
    <mergeCell ref="M180:M182"/>
    <mergeCell ref="M183:M185"/>
    <mergeCell ref="M186:M188"/>
    <mergeCell ref="M189:M190"/>
    <mergeCell ref="M297:M298"/>
    <mergeCell ref="M351:M352"/>
    <mergeCell ref="M353:M354"/>
    <mergeCell ref="M408:M411"/>
    <mergeCell ref="M412:M415"/>
    <mergeCell ref="M416:M419"/>
    <mergeCell ref="M420:M424"/>
    <mergeCell ref="M425:M428"/>
    <mergeCell ref="M429:M433"/>
    <mergeCell ref="N4:N6"/>
    <mergeCell ref="N7:N9"/>
    <mergeCell ref="N10:N12"/>
    <mergeCell ref="N13:N15"/>
    <mergeCell ref="N16:N18"/>
    <mergeCell ref="N19:N21"/>
    <mergeCell ref="N73:N80"/>
    <mergeCell ref="N180:N182"/>
    <mergeCell ref="N183:N185"/>
    <mergeCell ref="N186:N188"/>
    <mergeCell ref="N189:N190"/>
    <mergeCell ref="N297:N298"/>
    <mergeCell ref="N351:N352"/>
    <mergeCell ref="N353:N354"/>
    <mergeCell ref="N408:N411"/>
    <mergeCell ref="N412:N415"/>
    <mergeCell ref="N416:N419"/>
    <mergeCell ref="N420:N424"/>
    <mergeCell ref="N425:N428"/>
    <mergeCell ref="N429:N433"/>
    <mergeCell ref="O4:O21"/>
    <mergeCell ref="O23:O24"/>
    <mergeCell ref="O25:O31"/>
    <mergeCell ref="O32:O33"/>
    <mergeCell ref="O34:O36"/>
    <mergeCell ref="O37:O40"/>
    <mergeCell ref="O43:O44"/>
    <mergeCell ref="O45:O46"/>
    <mergeCell ref="O47:O50"/>
    <mergeCell ref="O52:O54"/>
    <mergeCell ref="O56:O59"/>
    <mergeCell ref="O60:O62"/>
    <mergeCell ref="O63:O65"/>
    <mergeCell ref="O67:O69"/>
    <mergeCell ref="O70:O72"/>
    <mergeCell ref="O73:O80"/>
    <mergeCell ref="O81:O82"/>
    <mergeCell ref="O85:O86"/>
    <mergeCell ref="O88:O89"/>
    <mergeCell ref="O90:O91"/>
    <mergeCell ref="O92:O95"/>
    <mergeCell ref="O97:O101"/>
    <mergeCell ref="O102:O104"/>
    <mergeCell ref="O105:O115"/>
    <mergeCell ref="O116:O125"/>
    <mergeCell ref="O126:O127"/>
    <mergeCell ref="O128:O129"/>
    <mergeCell ref="O130:O132"/>
    <mergeCell ref="O133:O134"/>
    <mergeCell ref="O135:O136"/>
    <mergeCell ref="O138:O139"/>
    <mergeCell ref="O141:O142"/>
    <mergeCell ref="O143:O145"/>
    <mergeCell ref="O146:O151"/>
    <mergeCell ref="O152:O155"/>
    <mergeCell ref="O156:O160"/>
    <mergeCell ref="O161:O165"/>
    <mergeCell ref="O167:O170"/>
    <mergeCell ref="O171:O174"/>
    <mergeCell ref="O175:O177"/>
    <mergeCell ref="O179:O190"/>
    <mergeCell ref="O191:O193"/>
    <mergeCell ref="O195:O198"/>
    <mergeCell ref="O201:O203"/>
    <mergeCell ref="O204:O205"/>
    <mergeCell ref="O206:O209"/>
    <mergeCell ref="O210:O211"/>
    <mergeCell ref="O212:O215"/>
    <mergeCell ref="O217:O218"/>
    <mergeCell ref="O219:O220"/>
    <mergeCell ref="O221:O224"/>
    <mergeCell ref="O225:O226"/>
    <mergeCell ref="O227:O228"/>
    <mergeCell ref="O229:O231"/>
    <mergeCell ref="O232:O235"/>
    <mergeCell ref="O236:O237"/>
    <mergeCell ref="O238:O240"/>
    <mergeCell ref="O241:O243"/>
    <mergeCell ref="O244:O246"/>
    <mergeCell ref="O247:O249"/>
    <mergeCell ref="O250:O251"/>
    <mergeCell ref="O252:O253"/>
    <mergeCell ref="O255:O258"/>
    <mergeCell ref="O259:O261"/>
    <mergeCell ref="O262:O263"/>
    <mergeCell ref="O264:O267"/>
    <mergeCell ref="O268:O271"/>
    <mergeCell ref="O272:O274"/>
    <mergeCell ref="O275:O278"/>
    <mergeCell ref="O280:O283"/>
    <mergeCell ref="O285:O288"/>
    <mergeCell ref="O289:O292"/>
    <mergeCell ref="O294:O296"/>
    <mergeCell ref="O297:O298"/>
    <mergeCell ref="O299:O302"/>
    <mergeCell ref="O303:O305"/>
    <mergeCell ref="O307:O308"/>
    <mergeCell ref="O309:O310"/>
    <mergeCell ref="O311:O314"/>
    <mergeCell ref="O316:O318"/>
    <mergeCell ref="O319:O322"/>
    <mergeCell ref="O323:O326"/>
    <mergeCell ref="O327:O330"/>
    <mergeCell ref="O331:O333"/>
    <mergeCell ref="O334:O337"/>
    <mergeCell ref="O338:O341"/>
    <mergeCell ref="O342:O345"/>
    <mergeCell ref="O346:O347"/>
    <mergeCell ref="O348:O350"/>
    <mergeCell ref="O351:O352"/>
    <mergeCell ref="O353:O354"/>
    <mergeCell ref="O355:O357"/>
    <mergeCell ref="O358:O360"/>
    <mergeCell ref="O361:O363"/>
    <mergeCell ref="O364:O366"/>
    <mergeCell ref="O367:O370"/>
    <mergeCell ref="O371:O373"/>
    <mergeCell ref="O375:O377"/>
    <mergeCell ref="O379:O381"/>
    <mergeCell ref="O382:O388"/>
    <mergeCell ref="O389:O390"/>
    <mergeCell ref="O392:O393"/>
    <mergeCell ref="O394:O396"/>
    <mergeCell ref="O399:O400"/>
    <mergeCell ref="O401:O403"/>
    <mergeCell ref="O404:O405"/>
    <mergeCell ref="O406:O407"/>
    <mergeCell ref="O408:O433"/>
    <mergeCell ref="O434:O436"/>
    <mergeCell ref="O437:O444"/>
    <mergeCell ref="O445:O449"/>
    <mergeCell ref="O450:O455"/>
    <mergeCell ref="O460:O462"/>
    <mergeCell ref="O463:O464"/>
    <mergeCell ref="O465:O466"/>
    <mergeCell ref="O467:O468"/>
    <mergeCell ref="O469:O470"/>
    <mergeCell ref="O472:O473"/>
    <mergeCell ref="O474:O476"/>
    <mergeCell ref="O479:O481"/>
    <mergeCell ref="P4:P21"/>
    <mergeCell ref="P23:P24"/>
    <mergeCell ref="P25:P31"/>
    <mergeCell ref="P32:P33"/>
    <mergeCell ref="P34:P36"/>
    <mergeCell ref="P37:P40"/>
    <mergeCell ref="P43:P44"/>
    <mergeCell ref="P45:P46"/>
    <mergeCell ref="P47:P50"/>
    <mergeCell ref="P52:P54"/>
    <mergeCell ref="P56:P59"/>
    <mergeCell ref="P60:P62"/>
    <mergeCell ref="P63:P65"/>
    <mergeCell ref="P67:P69"/>
    <mergeCell ref="P70:P72"/>
    <mergeCell ref="P73:P80"/>
    <mergeCell ref="P81:P82"/>
    <mergeCell ref="P85:P86"/>
    <mergeCell ref="P88:P89"/>
    <mergeCell ref="P90:P91"/>
    <mergeCell ref="P92:P95"/>
    <mergeCell ref="P97:P101"/>
    <mergeCell ref="P102:P104"/>
    <mergeCell ref="P105:P115"/>
    <mergeCell ref="P116:P125"/>
    <mergeCell ref="P126:P127"/>
    <mergeCell ref="P128:P129"/>
    <mergeCell ref="P130:P132"/>
    <mergeCell ref="P133:P134"/>
    <mergeCell ref="P135:P136"/>
    <mergeCell ref="P138:P139"/>
    <mergeCell ref="P141:P142"/>
    <mergeCell ref="P143:P145"/>
    <mergeCell ref="P146:P151"/>
    <mergeCell ref="P152:P155"/>
    <mergeCell ref="P156:P160"/>
    <mergeCell ref="P161:P165"/>
    <mergeCell ref="P167:P170"/>
    <mergeCell ref="P171:P174"/>
    <mergeCell ref="P175:P177"/>
    <mergeCell ref="P179:P190"/>
    <mergeCell ref="P191:P193"/>
    <mergeCell ref="P195:P198"/>
    <mergeCell ref="P201:P203"/>
    <mergeCell ref="P204:P205"/>
    <mergeCell ref="P206:P209"/>
    <mergeCell ref="P210:P211"/>
    <mergeCell ref="P212:P215"/>
    <mergeCell ref="P217:P218"/>
    <mergeCell ref="P219:P220"/>
    <mergeCell ref="P221:P224"/>
    <mergeCell ref="P225:P226"/>
    <mergeCell ref="P227:P228"/>
    <mergeCell ref="P229:P231"/>
    <mergeCell ref="P232:P235"/>
    <mergeCell ref="P236:P237"/>
    <mergeCell ref="P238:P240"/>
    <mergeCell ref="P241:P243"/>
    <mergeCell ref="P244:P246"/>
    <mergeCell ref="P247:P249"/>
    <mergeCell ref="P250:P251"/>
    <mergeCell ref="P252:P253"/>
    <mergeCell ref="P255:P258"/>
    <mergeCell ref="P259:P261"/>
    <mergeCell ref="P262:P263"/>
    <mergeCell ref="P264:P267"/>
    <mergeCell ref="P268:P271"/>
    <mergeCell ref="P272:P274"/>
    <mergeCell ref="P275:P278"/>
    <mergeCell ref="P280:P283"/>
    <mergeCell ref="P285:P288"/>
    <mergeCell ref="P289:P292"/>
    <mergeCell ref="P294:P296"/>
    <mergeCell ref="P297:P298"/>
    <mergeCell ref="P299:P302"/>
    <mergeCell ref="P303:P305"/>
    <mergeCell ref="P307:P308"/>
    <mergeCell ref="P309:P310"/>
    <mergeCell ref="P311:P314"/>
    <mergeCell ref="P316:P318"/>
    <mergeCell ref="P319:P322"/>
    <mergeCell ref="P323:P326"/>
    <mergeCell ref="P327:P330"/>
    <mergeCell ref="P331:P333"/>
    <mergeCell ref="P334:P337"/>
    <mergeCell ref="P338:P341"/>
    <mergeCell ref="P342:P345"/>
    <mergeCell ref="P346:P347"/>
    <mergeCell ref="P348:P350"/>
    <mergeCell ref="P351:P352"/>
    <mergeCell ref="P353:P354"/>
    <mergeCell ref="P355:P357"/>
    <mergeCell ref="P358:P360"/>
    <mergeCell ref="P361:P363"/>
    <mergeCell ref="P364:P366"/>
    <mergeCell ref="P367:P370"/>
    <mergeCell ref="P371:P373"/>
    <mergeCell ref="P375:P377"/>
    <mergeCell ref="P379:P381"/>
    <mergeCell ref="P382:P388"/>
    <mergeCell ref="P389:P390"/>
    <mergeCell ref="P392:P393"/>
    <mergeCell ref="P394:P396"/>
    <mergeCell ref="P399:P400"/>
    <mergeCell ref="P401:P403"/>
    <mergeCell ref="P404:P405"/>
    <mergeCell ref="P406:P407"/>
    <mergeCell ref="P408:P433"/>
    <mergeCell ref="P434:P436"/>
    <mergeCell ref="P437:P444"/>
    <mergeCell ref="P445:P449"/>
    <mergeCell ref="P450:P455"/>
    <mergeCell ref="P460:P462"/>
    <mergeCell ref="P463:P464"/>
    <mergeCell ref="P465:P466"/>
    <mergeCell ref="P467:P468"/>
    <mergeCell ref="P469:P470"/>
    <mergeCell ref="P472:P473"/>
    <mergeCell ref="P474:P476"/>
    <mergeCell ref="P479:P481"/>
    <mergeCell ref="Q4:Q21"/>
    <mergeCell ref="Q23:Q24"/>
    <mergeCell ref="Q25:Q31"/>
    <mergeCell ref="Q32:Q33"/>
    <mergeCell ref="Q34:Q36"/>
    <mergeCell ref="Q37:Q40"/>
    <mergeCell ref="Q43:Q44"/>
    <mergeCell ref="Q45:Q46"/>
    <mergeCell ref="Q47:Q50"/>
    <mergeCell ref="Q52:Q54"/>
    <mergeCell ref="Q56:Q59"/>
    <mergeCell ref="Q60:Q62"/>
    <mergeCell ref="Q63:Q65"/>
    <mergeCell ref="Q67:Q69"/>
    <mergeCell ref="Q70:Q72"/>
    <mergeCell ref="Q73:Q80"/>
    <mergeCell ref="Q81:Q82"/>
    <mergeCell ref="Q85:Q86"/>
    <mergeCell ref="Q88:Q89"/>
    <mergeCell ref="Q90:Q91"/>
    <mergeCell ref="Q92:Q95"/>
    <mergeCell ref="Q97:Q101"/>
    <mergeCell ref="Q102:Q104"/>
    <mergeCell ref="Q105:Q115"/>
    <mergeCell ref="Q116:Q125"/>
    <mergeCell ref="Q126:Q127"/>
    <mergeCell ref="Q128:Q129"/>
    <mergeCell ref="Q130:Q132"/>
    <mergeCell ref="Q133:Q134"/>
    <mergeCell ref="Q135:Q136"/>
    <mergeCell ref="Q138:Q139"/>
    <mergeCell ref="Q141:Q142"/>
    <mergeCell ref="Q143:Q145"/>
    <mergeCell ref="Q146:Q151"/>
    <mergeCell ref="Q152:Q155"/>
    <mergeCell ref="Q156:Q160"/>
    <mergeCell ref="Q161:Q165"/>
    <mergeCell ref="Q167:Q170"/>
    <mergeCell ref="Q171:Q174"/>
    <mergeCell ref="Q175:Q177"/>
    <mergeCell ref="Q179:Q190"/>
    <mergeCell ref="Q191:Q193"/>
    <mergeCell ref="Q195:Q198"/>
    <mergeCell ref="Q201:Q203"/>
    <mergeCell ref="Q204:Q205"/>
    <mergeCell ref="Q206:Q209"/>
    <mergeCell ref="Q210:Q211"/>
    <mergeCell ref="Q212:Q215"/>
    <mergeCell ref="Q217:Q218"/>
    <mergeCell ref="Q219:Q220"/>
    <mergeCell ref="Q221:Q224"/>
    <mergeCell ref="Q225:Q226"/>
    <mergeCell ref="Q227:Q228"/>
    <mergeCell ref="Q229:Q231"/>
    <mergeCell ref="Q232:Q235"/>
    <mergeCell ref="Q236:Q237"/>
    <mergeCell ref="Q238:Q240"/>
    <mergeCell ref="Q241:Q243"/>
    <mergeCell ref="Q244:Q246"/>
    <mergeCell ref="Q247:Q249"/>
    <mergeCell ref="Q250:Q251"/>
    <mergeCell ref="Q252:Q253"/>
    <mergeCell ref="Q255:Q258"/>
    <mergeCell ref="Q259:Q261"/>
    <mergeCell ref="Q262:Q263"/>
    <mergeCell ref="Q264:Q267"/>
    <mergeCell ref="Q268:Q271"/>
    <mergeCell ref="Q272:Q274"/>
    <mergeCell ref="Q275:Q278"/>
    <mergeCell ref="Q280:Q283"/>
    <mergeCell ref="Q285:Q288"/>
    <mergeCell ref="Q289:Q292"/>
    <mergeCell ref="Q294:Q296"/>
    <mergeCell ref="Q297:Q298"/>
    <mergeCell ref="Q299:Q302"/>
    <mergeCell ref="Q303:Q305"/>
    <mergeCell ref="Q307:Q308"/>
    <mergeCell ref="Q309:Q310"/>
    <mergeCell ref="Q311:Q314"/>
    <mergeCell ref="Q316:Q318"/>
    <mergeCell ref="Q319:Q322"/>
    <mergeCell ref="Q323:Q326"/>
    <mergeCell ref="Q327:Q330"/>
    <mergeCell ref="Q331:Q333"/>
    <mergeCell ref="Q334:Q337"/>
    <mergeCell ref="Q338:Q341"/>
    <mergeCell ref="Q342:Q345"/>
    <mergeCell ref="Q346:Q347"/>
    <mergeCell ref="Q348:Q350"/>
    <mergeCell ref="Q351:Q352"/>
    <mergeCell ref="Q353:Q354"/>
    <mergeCell ref="Q355:Q357"/>
    <mergeCell ref="Q358:Q360"/>
    <mergeCell ref="Q361:Q363"/>
    <mergeCell ref="Q364:Q366"/>
    <mergeCell ref="Q367:Q370"/>
    <mergeCell ref="Q371:Q373"/>
    <mergeCell ref="Q375:Q377"/>
    <mergeCell ref="Q379:Q381"/>
    <mergeCell ref="Q382:Q388"/>
    <mergeCell ref="Q389:Q390"/>
    <mergeCell ref="Q392:Q393"/>
    <mergeCell ref="Q394:Q396"/>
    <mergeCell ref="Q399:Q400"/>
    <mergeCell ref="Q401:Q403"/>
    <mergeCell ref="Q404:Q405"/>
    <mergeCell ref="Q406:Q407"/>
    <mergeCell ref="Q408:Q433"/>
    <mergeCell ref="Q434:Q436"/>
    <mergeCell ref="Q437:Q444"/>
    <mergeCell ref="Q445:Q449"/>
    <mergeCell ref="Q450:Q455"/>
    <mergeCell ref="Q460:Q462"/>
    <mergeCell ref="Q463:Q464"/>
    <mergeCell ref="Q465:Q466"/>
    <mergeCell ref="Q467:Q468"/>
    <mergeCell ref="Q469:Q470"/>
    <mergeCell ref="Q472:Q473"/>
    <mergeCell ref="Q474:Q476"/>
    <mergeCell ref="Q479:Q481"/>
    <mergeCell ref="R4:R21"/>
    <mergeCell ref="R23:R24"/>
    <mergeCell ref="R25:R31"/>
    <mergeCell ref="R32:R33"/>
    <mergeCell ref="R34:R36"/>
    <mergeCell ref="R37:R40"/>
    <mergeCell ref="R43:R44"/>
    <mergeCell ref="R45:R46"/>
    <mergeCell ref="R47:R50"/>
    <mergeCell ref="R52:R54"/>
    <mergeCell ref="R56:R59"/>
    <mergeCell ref="R60:R62"/>
    <mergeCell ref="R63:R65"/>
    <mergeCell ref="R67:R69"/>
    <mergeCell ref="R70:R72"/>
    <mergeCell ref="R73:R80"/>
    <mergeCell ref="R81:R82"/>
    <mergeCell ref="R85:R86"/>
    <mergeCell ref="R88:R89"/>
    <mergeCell ref="R90:R91"/>
    <mergeCell ref="R92:R95"/>
    <mergeCell ref="R97:R101"/>
    <mergeCell ref="R102:R104"/>
    <mergeCell ref="R105:R115"/>
    <mergeCell ref="R116:R125"/>
    <mergeCell ref="R126:R127"/>
    <mergeCell ref="R128:R129"/>
    <mergeCell ref="R130:R132"/>
    <mergeCell ref="R133:R134"/>
    <mergeCell ref="R135:R136"/>
    <mergeCell ref="R138:R139"/>
    <mergeCell ref="R141:R142"/>
    <mergeCell ref="R143:R145"/>
    <mergeCell ref="R146:R151"/>
    <mergeCell ref="R152:R155"/>
    <mergeCell ref="R156:R160"/>
    <mergeCell ref="R161:R165"/>
    <mergeCell ref="R167:R170"/>
    <mergeCell ref="R171:R174"/>
    <mergeCell ref="R175:R177"/>
    <mergeCell ref="R179:R190"/>
    <mergeCell ref="R191:R193"/>
    <mergeCell ref="R195:R198"/>
    <mergeCell ref="R201:R203"/>
    <mergeCell ref="R204:R205"/>
    <mergeCell ref="R206:R209"/>
    <mergeCell ref="R210:R211"/>
    <mergeCell ref="R212:R215"/>
    <mergeCell ref="R217:R218"/>
    <mergeCell ref="R219:R220"/>
    <mergeCell ref="R221:R224"/>
    <mergeCell ref="R225:R226"/>
    <mergeCell ref="R227:R228"/>
    <mergeCell ref="R229:R231"/>
    <mergeCell ref="R232:R235"/>
    <mergeCell ref="R236:R237"/>
    <mergeCell ref="R238:R240"/>
    <mergeCell ref="R241:R243"/>
    <mergeCell ref="R244:R246"/>
    <mergeCell ref="R247:R249"/>
    <mergeCell ref="R250:R251"/>
    <mergeCell ref="R252:R253"/>
    <mergeCell ref="R255:R258"/>
    <mergeCell ref="R259:R261"/>
    <mergeCell ref="R262:R263"/>
    <mergeCell ref="R264:R267"/>
    <mergeCell ref="R268:R271"/>
    <mergeCell ref="R272:R274"/>
    <mergeCell ref="R275:R278"/>
    <mergeCell ref="R280:R283"/>
    <mergeCell ref="R285:R288"/>
    <mergeCell ref="R289:R292"/>
    <mergeCell ref="R294:R296"/>
    <mergeCell ref="R297:R298"/>
    <mergeCell ref="R299:R302"/>
    <mergeCell ref="R303:R305"/>
    <mergeCell ref="R307:R308"/>
    <mergeCell ref="R309:R310"/>
    <mergeCell ref="R311:R314"/>
    <mergeCell ref="R316:R318"/>
    <mergeCell ref="R319:R322"/>
    <mergeCell ref="R323:R326"/>
    <mergeCell ref="R327:R330"/>
    <mergeCell ref="R331:R333"/>
    <mergeCell ref="R334:R337"/>
    <mergeCell ref="R338:R341"/>
    <mergeCell ref="R342:R345"/>
    <mergeCell ref="R346:R347"/>
    <mergeCell ref="R348:R350"/>
    <mergeCell ref="R351:R352"/>
    <mergeCell ref="R353:R354"/>
    <mergeCell ref="R355:R357"/>
    <mergeCell ref="R358:R360"/>
    <mergeCell ref="R361:R363"/>
    <mergeCell ref="R364:R366"/>
    <mergeCell ref="R367:R370"/>
    <mergeCell ref="R371:R373"/>
    <mergeCell ref="R375:R377"/>
    <mergeCell ref="R379:R381"/>
    <mergeCell ref="R382:R388"/>
    <mergeCell ref="R389:R390"/>
    <mergeCell ref="R392:R393"/>
    <mergeCell ref="R394:R396"/>
    <mergeCell ref="R399:R400"/>
    <mergeCell ref="R401:R403"/>
    <mergeCell ref="R404:R405"/>
    <mergeCell ref="R406:R407"/>
    <mergeCell ref="R408:R433"/>
    <mergeCell ref="R434:R436"/>
    <mergeCell ref="R437:R444"/>
    <mergeCell ref="R445:R449"/>
    <mergeCell ref="R450:R455"/>
    <mergeCell ref="R460:R462"/>
    <mergeCell ref="R463:R464"/>
    <mergeCell ref="R465:R466"/>
    <mergeCell ref="R467:R468"/>
    <mergeCell ref="R469:R470"/>
    <mergeCell ref="R472:R473"/>
    <mergeCell ref="R474:R476"/>
    <mergeCell ref="R479:R481"/>
    <mergeCell ref="S4:S21"/>
    <mergeCell ref="S23:S24"/>
    <mergeCell ref="S25:S31"/>
    <mergeCell ref="S32:S33"/>
    <mergeCell ref="S34:S36"/>
    <mergeCell ref="S37:S40"/>
    <mergeCell ref="S43:S44"/>
    <mergeCell ref="S45:S46"/>
    <mergeCell ref="S47:S50"/>
    <mergeCell ref="S52:S54"/>
    <mergeCell ref="S56:S59"/>
    <mergeCell ref="S60:S62"/>
    <mergeCell ref="S63:S65"/>
    <mergeCell ref="S67:S69"/>
    <mergeCell ref="S70:S72"/>
    <mergeCell ref="S73:S80"/>
    <mergeCell ref="S81:S82"/>
    <mergeCell ref="S85:S86"/>
    <mergeCell ref="S88:S89"/>
    <mergeCell ref="S90:S91"/>
    <mergeCell ref="S92:S95"/>
    <mergeCell ref="S97:S101"/>
    <mergeCell ref="S102:S104"/>
    <mergeCell ref="S105:S115"/>
    <mergeCell ref="S116:S125"/>
    <mergeCell ref="S126:S127"/>
    <mergeCell ref="S128:S129"/>
    <mergeCell ref="S130:S132"/>
    <mergeCell ref="S133:S134"/>
    <mergeCell ref="S135:S136"/>
    <mergeCell ref="S138:S139"/>
    <mergeCell ref="S141:S142"/>
    <mergeCell ref="S143:S145"/>
    <mergeCell ref="S146:S151"/>
    <mergeCell ref="S152:S155"/>
    <mergeCell ref="S156:S160"/>
    <mergeCell ref="S161:S165"/>
    <mergeCell ref="S167:S170"/>
    <mergeCell ref="S171:S174"/>
    <mergeCell ref="S175:S177"/>
    <mergeCell ref="S179:S190"/>
    <mergeCell ref="S191:S193"/>
    <mergeCell ref="S195:S198"/>
    <mergeCell ref="S201:S203"/>
    <mergeCell ref="S204:S205"/>
    <mergeCell ref="S206:S209"/>
    <mergeCell ref="S210:S211"/>
    <mergeCell ref="S212:S215"/>
    <mergeCell ref="S217:S218"/>
    <mergeCell ref="S219:S220"/>
    <mergeCell ref="S221:S224"/>
    <mergeCell ref="S225:S226"/>
    <mergeCell ref="S227:S228"/>
    <mergeCell ref="S229:S231"/>
    <mergeCell ref="S232:S235"/>
    <mergeCell ref="S236:S237"/>
    <mergeCell ref="S238:S240"/>
    <mergeCell ref="S241:S243"/>
    <mergeCell ref="S244:S246"/>
    <mergeCell ref="S247:S249"/>
    <mergeCell ref="S250:S251"/>
    <mergeCell ref="S252:S253"/>
    <mergeCell ref="S255:S258"/>
    <mergeCell ref="S259:S261"/>
    <mergeCell ref="S262:S263"/>
    <mergeCell ref="S264:S267"/>
    <mergeCell ref="S268:S271"/>
    <mergeCell ref="S272:S274"/>
    <mergeCell ref="S275:S278"/>
    <mergeCell ref="S280:S283"/>
    <mergeCell ref="S285:S288"/>
    <mergeCell ref="S289:S292"/>
    <mergeCell ref="S294:S296"/>
    <mergeCell ref="S297:S298"/>
    <mergeCell ref="S299:S302"/>
    <mergeCell ref="S303:S305"/>
    <mergeCell ref="S307:S308"/>
    <mergeCell ref="S309:S310"/>
    <mergeCell ref="S311:S314"/>
    <mergeCell ref="S316:S318"/>
    <mergeCell ref="S319:S322"/>
    <mergeCell ref="S323:S326"/>
    <mergeCell ref="S327:S330"/>
    <mergeCell ref="S331:S333"/>
    <mergeCell ref="S334:S337"/>
    <mergeCell ref="S338:S341"/>
    <mergeCell ref="S342:S345"/>
    <mergeCell ref="S346:S347"/>
    <mergeCell ref="S348:S350"/>
    <mergeCell ref="S351:S352"/>
    <mergeCell ref="S353:S354"/>
    <mergeCell ref="S355:S357"/>
    <mergeCell ref="S358:S360"/>
    <mergeCell ref="S361:S363"/>
    <mergeCell ref="S364:S366"/>
    <mergeCell ref="S367:S370"/>
    <mergeCell ref="S371:S373"/>
    <mergeCell ref="S375:S377"/>
    <mergeCell ref="S379:S381"/>
    <mergeCell ref="S382:S388"/>
    <mergeCell ref="S389:S390"/>
    <mergeCell ref="S392:S393"/>
    <mergeCell ref="S394:S396"/>
    <mergeCell ref="S399:S400"/>
    <mergeCell ref="S401:S403"/>
    <mergeCell ref="S404:S405"/>
    <mergeCell ref="S406:S407"/>
    <mergeCell ref="S408:S433"/>
    <mergeCell ref="S434:S436"/>
    <mergeCell ref="S437:S444"/>
    <mergeCell ref="S445:S449"/>
    <mergeCell ref="S450:S455"/>
    <mergeCell ref="S460:S462"/>
    <mergeCell ref="S463:S464"/>
    <mergeCell ref="S465:S466"/>
    <mergeCell ref="S467:S468"/>
    <mergeCell ref="S469:S470"/>
    <mergeCell ref="S472:S473"/>
    <mergeCell ref="S474:S476"/>
    <mergeCell ref="S479:S481"/>
    <mergeCell ref="T23:T24"/>
    <mergeCell ref="T32:T33"/>
    <mergeCell ref="T34:T36"/>
    <mergeCell ref="T37:T40"/>
    <mergeCell ref="T43:T44"/>
    <mergeCell ref="T45:T46"/>
    <mergeCell ref="T52:T54"/>
    <mergeCell ref="T60:T62"/>
    <mergeCell ref="T67:T69"/>
    <mergeCell ref="T70:T72"/>
    <mergeCell ref="T81:T82"/>
    <mergeCell ref="T85:T86"/>
    <mergeCell ref="T88:T89"/>
    <mergeCell ref="T90:T91"/>
    <mergeCell ref="T92:T95"/>
    <mergeCell ref="T97:T101"/>
    <mergeCell ref="T102:T104"/>
    <mergeCell ref="T105:T115"/>
    <mergeCell ref="T118:T120"/>
    <mergeCell ref="T121:T123"/>
    <mergeCell ref="T124:T125"/>
    <mergeCell ref="T126:T127"/>
    <mergeCell ref="T128:T129"/>
    <mergeCell ref="T130:T132"/>
    <mergeCell ref="T133:T134"/>
    <mergeCell ref="T135:T136"/>
    <mergeCell ref="T138:T139"/>
    <mergeCell ref="T141:T142"/>
    <mergeCell ref="T143:T145"/>
    <mergeCell ref="T152:T153"/>
    <mergeCell ref="T154:T155"/>
    <mergeCell ref="T156:T160"/>
    <mergeCell ref="T161:T165"/>
    <mergeCell ref="T167:T170"/>
    <mergeCell ref="T171:T174"/>
    <mergeCell ref="T175:T177"/>
    <mergeCell ref="T195:T198"/>
    <mergeCell ref="T201:T203"/>
    <mergeCell ref="T204:T205"/>
    <mergeCell ref="T206:T209"/>
    <mergeCell ref="T210:T211"/>
    <mergeCell ref="T217:T218"/>
    <mergeCell ref="T219:T220"/>
    <mergeCell ref="T221:T224"/>
    <mergeCell ref="T225:T226"/>
    <mergeCell ref="T227:T228"/>
    <mergeCell ref="T229:T231"/>
    <mergeCell ref="T232:T235"/>
    <mergeCell ref="T236:T237"/>
    <mergeCell ref="T238:T240"/>
    <mergeCell ref="T241:T243"/>
    <mergeCell ref="T244:T246"/>
    <mergeCell ref="T250:T251"/>
    <mergeCell ref="T252:T253"/>
    <mergeCell ref="T259:T261"/>
    <mergeCell ref="T264:T267"/>
    <mergeCell ref="T272:T274"/>
    <mergeCell ref="T275:T278"/>
    <mergeCell ref="T280:T283"/>
    <mergeCell ref="T285:T286"/>
    <mergeCell ref="T287:T288"/>
    <mergeCell ref="T289:T292"/>
    <mergeCell ref="T297:T298"/>
    <mergeCell ref="T299:T302"/>
    <mergeCell ref="T303:T305"/>
    <mergeCell ref="T307:T308"/>
    <mergeCell ref="T309:T310"/>
    <mergeCell ref="T311:T314"/>
    <mergeCell ref="T316:T318"/>
    <mergeCell ref="T319:T320"/>
    <mergeCell ref="T321:T322"/>
    <mergeCell ref="T323:T326"/>
    <mergeCell ref="T327:T330"/>
    <mergeCell ref="T331:T333"/>
    <mergeCell ref="T334:T337"/>
    <mergeCell ref="T338:T341"/>
    <mergeCell ref="T342:T345"/>
    <mergeCell ref="T346:T347"/>
    <mergeCell ref="T348:T350"/>
    <mergeCell ref="T355:T357"/>
    <mergeCell ref="T358:T360"/>
    <mergeCell ref="T361:T363"/>
    <mergeCell ref="T365:T366"/>
    <mergeCell ref="T367:T370"/>
    <mergeCell ref="T372:T373"/>
    <mergeCell ref="T375:T377"/>
    <mergeCell ref="T379:T381"/>
    <mergeCell ref="T382:T388"/>
    <mergeCell ref="T389:T390"/>
    <mergeCell ref="T392:T393"/>
    <mergeCell ref="T394:T396"/>
    <mergeCell ref="T399:T400"/>
    <mergeCell ref="T401:T403"/>
    <mergeCell ref="T404:T405"/>
    <mergeCell ref="T406:T407"/>
    <mergeCell ref="T434:T436"/>
    <mergeCell ref="T437:T444"/>
    <mergeCell ref="T445:T447"/>
    <mergeCell ref="T448:T449"/>
    <mergeCell ref="T460:T462"/>
    <mergeCell ref="T463:T464"/>
    <mergeCell ref="T465:T466"/>
    <mergeCell ref="T467:T468"/>
    <mergeCell ref="T469:T470"/>
    <mergeCell ref="T472:T473"/>
    <mergeCell ref="T474:T476"/>
    <mergeCell ref="T479:T481"/>
    <mergeCell ref="U23:U24"/>
    <mergeCell ref="U32:U33"/>
    <mergeCell ref="U34:U36"/>
    <mergeCell ref="U37:U40"/>
    <mergeCell ref="U43:U44"/>
    <mergeCell ref="U45:U46"/>
    <mergeCell ref="U52:U54"/>
    <mergeCell ref="U60:U62"/>
    <mergeCell ref="U67:U69"/>
    <mergeCell ref="U70:U72"/>
    <mergeCell ref="U81:U82"/>
    <mergeCell ref="U85:U86"/>
    <mergeCell ref="U88:U89"/>
    <mergeCell ref="U90:U91"/>
    <mergeCell ref="U92:U95"/>
    <mergeCell ref="U97:U101"/>
    <mergeCell ref="U102:U104"/>
    <mergeCell ref="U105:U115"/>
    <mergeCell ref="U118:U120"/>
    <mergeCell ref="U121:U123"/>
    <mergeCell ref="U124:U125"/>
    <mergeCell ref="U126:U127"/>
    <mergeCell ref="U128:U129"/>
    <mergeCell ref="U130:U132"/>
    <mergeCell ref="U133:U134"/>
    <mergeCell ref="U135:U136"/>
    <mergeCell ref="U138:U139"/>
    <mergeCell ref="U141:U142"/>
    <mergeCell ref="U143:U145"/>
    <mergeCell ref="U152:U153"/>
    <mergeCell ref="U154:U155"/>
    <mergeCell ref="U156:U160"/>
    <mergeCell ref="U161:U165"/>
    <mergeCell ref="U167:U170"/>
    <mergeCell ref="U171:U174"/>
    <mergeCell ref="U175:U177"/>
    <mergeCell ref="U195:U198"/>
    <mergeCell ref="U201:U203"/>
    <mergeCell ref="U204:U205"/>
    <mergeCell ref="U206:U209"/>
    <mergeCell ref="U210:U211"/>
    <mergeCell ref="U217:U218"/>
    <mergeCell ref="U219:U220"/>
    <mergeCell ref="U221:U224"/>
    <mergeCell ref="U225:U226"/>
    <mergeCell ref="U227:U228"/>
    <mergeCell ref="U229:U231"/>
    <mergeCell ref="U232:U235"/>
    <mergeCell ref="U236:U237"/>
    <mergeCell ref="U238:U240"/>
    <mergeCell ref="U241:U243"/>
    <mergeCell ref="U244:U246"/>
    <mergeCell ref="U250:U251"/>
    <mergeCell ref="U252:U253"/>
    <mergeCell ref="U259:U261"/>
    <mergeCell ref="U264:U267"/>
    <mergeCell ref="U272:U274"/>
    <mergeCell ref="U275:U278"/>
    <mergeCell ref="U280:U283"/>
    <mergeCell ref="U285:U286"/>
    <mergeCell ref="U287:U288"/>
    <mergeCell ref="U289:U292"/>
    <mergeCell ref="U297:U298"/>
    <mergeCell ref="U299:U302"/>
    <mergeCell ref="U303:U305"/>
    <mergeCell ref="U307:U308"/>
    <mergeCell ref="U309:U310"/>
    <mergeCell ref="U311:U314"/>
    <mergeCell ref="U316:U318"/>
    <mergeCell ref="U319:U320"/>
    <mergeCell ref="U321:U322"/>
    <mergeCell ref="U323:U326"/>
    <mergeCell ref="U327:U330"/>
    <mergeCell ref="U331:U333"/>
    <mergeCell ref="U334:U337"/>
    <mergeCell ref="U338:U341"/>
    <mergeCell ref="U342:U345"/>
    <mergeCell ref="U346:U347"/>
    <mergeCell ref="U348:U350"/>
    <mergeCell ref="U355:U357"/>
    <mergeCell ref="U358:U360"/>
    <mergeCell ref="U361:U363"/>
    <mergeCell ref="U365:U366"/>
    <mergeCell ref="U367:U370"/>
    <mergeCell ref="U372:U373"/>
    <mergeCell ref="U375:U377"/>
    <mergeCell ref="U379:U381"/>
    <mergeCell ref="U382:U388"/>
    <mergeCell ref="U389:U390"/>
    <mergeCell ref="U392:U393"/>
    <mergeCell ref="U394:U396"/>
    <mergeCell ref="U399:U400"/>
    <mergeCell ref="U401:U403"/>
    <mergeCell ref="U404:U405"/>
    <mergeCell ref="U406:U407"/>
    <mergeCell ref="U434:U436"/>
    <mergeCell ref="U437:U444"/>
    <mergeCell ref="U445:U447"/>
    <mergeCell ref="U448:U449"/>
    <mergeCell ref="U460:U462"/>
    <mergeCell ref="U463:U464"/>
    <mergeCell ref="U465:U466"/>
    <mergeCell ref="U467:U468"/>
    <mergeCell ref="U469:U470"/>
    <mergeCell ref="U472:U473"/>
    <mergeCell ref="U474:U476"/>
    <mergeCell ref="U479:U481"/>
    <mergeCell ref="V2:V3"/>
    <mergeCell ref="V4:V21"/>
    <mergeCell ref="V23:V24"/>
    <mergeCell ref="V25:V31"/>
    <mergeCell ref="V32:V33"/>
    <mergeCell ref="V34:V36"/>
    <mergeCell ref="V37:V40"/>
    <mergeCell ref="V43:V44"/>
    <mergeCell ref="V45:V46"/>
    <mergeCell ref="V47:V50"/>
    <mergeCell ref="V52:V54"/>
    <mergeCell ref="V56:V59"/>
    <mergeCell ref="V60:V62"/>
    <mergeCell ref="V63:V65"/>
    <mergeCell ref="V67:V69"/>
    <mergeCell ref="V70:V72"/>
    <mergeCell ref="V73:V80"/>
    <mergeCell ref="V81:V82"/>
    <mergeCell ref="V85:V86"/>
    <mergeCell ref="V88:V89"/>
    <mergeCell ref="V90:V91"/>
    <mergeCell ref="V92:V95"/>
    <mergeCell ref="V97:V101"/>
    <mergeCell ref="V102:V104"/>
    <mergeCell ref="V105:V115"/>
    <mergeCell ref="V116:V125"/>
    <mergeCell ref="V126:V127"/>
    <mergeCell ref="V128:V129"/>
    <mergeCell ref="V130:V132"/>
    <mergeCell ref="V133:V134"/>
    <mergeCell ref="V135:V136"/>
    <mergeCell ref="V138:V139"/>
    <mergeCell ref="V141:V142"/>
    <mergeCell ref="V143:V145"/>
    <mergeCell ref="V146:V151"/>
    <mergeCell ref="V152:V155"/>
    <mergeCell ref="V156:V160"/>
    <mergeCell ref="V161:V165"/>
    <mergeCell ref="V167:V170"/>
    <mergeCell ref="V171:V174"/>
    <mergeCell ref="V175:V177"/>
    <mergeCell ref="V179:V190"/>
    <mergeCell ref="V191:V193"/>
    <mergeCell ref="V195:V198"/>
    <mergeCell ref="V201:V203"/>
    <mergeCell ref="V204:V205"/>
    <mergeCell ref="V206:V209"/>
    <mergeCell ref="V210:V211"/>
    <mergeCell ref="V212:V215"/>
    <mergeCell ref="V217:V218"/>
    <mergeCell ref="V219:V220"/>
    <mergeCell ref="V221:V224"/>
    <mergeCell ref="V225:V226"/>
    <mergeCell ref="V227:V228"/>
    <mergeCell ref="V229:V231"/>
    <mergeCell ref="V232:V235"/>
    <mergeCell ref="V236:V237"/>
    <mergeCell ref="V238:V240"/>
    <mergeCell ref="V241:V243"/>
    <mergeCell ref="V244:V246"/>
    <mergeCell ref="V250:V251"/>
    <mergeCell ref="V252:V253"/>
    <mergeCell ref="V255:V258"/>
    <mergeCell ref="V259:V261"/>
    <mergeCell ref="V262:V263"/>
    <mergeCell ref="V264:V267"/>
    <mergeCell ref="V268:V271"/>
    <mergeCell ref="V272:V274"/>
    <mergeCell ref="V275:V278"/>
    <mergeCell ref="V280:V283"/>
    <mergeCell ref="V285:V288"/>
    <mergeCell ref="V289:V292"/>
    <mergeCell ref="V294:V296"/>
    <mergeCell ref="V297:V298"/>
    <mergeCell ref="V299:V302"/>
    <mergeCell ref="V303:V305"/>
    <mergeCell ref="V307:V308"/>
    <mergeCell ref="V309:V310"/>
    <mergeCell ref="V311:V314"/>
    <mergeCell ref="V316:V318"/>
    <mergeCell ref="V319:V322"/>
    <mergeCell ref="V323:V326"/>
    <mergeCell ref="V327:V330"/>
    <mergeCell ref="V331:V333"/>
    <mergeCell ref="V334:V337"/>
    <mergeCell ref="V338:V341"/>
    <mergeCell ref="V342:V345"/>
    <mergeCell ref="V346:V347"/>
    <mergeCell ref="V348:V350"/>
    <mergeCell ref="V351:V352"/>
    <mergeCell ref="V353:V354"/>
    <mergeCell ref="V355:V357"/>
    <mergeCell ref="V358:V360"/>
    <mergeCell ref="V361:V363"/>
    <mergeCell ref="V364:V366"/>
    <mergeCell ref="V367:V370"/>
    <mergeCell ref="V371:V373"/>
    <mergeCell ref="V375:V377"/>
    <mergeCell ref="V379:V381"/>
    <mergeCell ref="V382:V388"/>
    <mergeCell ref="V389:V390"/>
    <mergeCell ref="V392:V393"/>
    <mergeCell ref="V394:V396"/>
    <mergeCell ref="V399:V400"/>
    <mergeCell ref="V401:V403"/>
    <mergeCell ref="V404:V405"/>
    <mergeCell ref="V406:V407"/>
    <mergeCell ref="V408:V433"/>
    <mergeCell ref="V434:V436"/>
    <mergeCell ref="V437:V444"/>
    <mergeCell ref="V445:V449"/>
    <mergeCell ref="V450:V455"/>
    <mergeCell ref="V456:V459"/>
    <mergeCell ref="V460:V462"/>
    <mergeCell ref="V463:V464"/>
    <mergeCell ref="V465:V466"/>
    <mergeCell ref="V467:V468"/>
    <mergeCell ref="V469:V470"/>
    <mergeCell ref="V472:V473"/>
    <mergeCell ref="V474:V476"/>
    <mergeCell ref="V479:V481"/>
  </mergeCells>
  <pageMargins left="0.471527777777778" right="0.393055555555556" top="0.471527777777778" bottom="0.432638888888889" header="0.313888888888889" footer="0.15625"/>
  <pageSetup paperSize="8" fitToHeight="0" orientation="landscape"/>
  <headerFooter>
    <oddFooter>&amp;C第 &amp;P 页</oddFooter>
  </headerFooter>
  <rowBreaks count="8" manualBreakCount="8">
    <brk id="33" max="16383" man="1"/>
    <brk id="95" max="16383" man="1"/>
    <brk id="166" max="16383" man="1"/>
    <brk id="203" max="16383" man="1"/>
    <brk id="237" max="16383" man="1"/>
    <brk id="271" max="16383" man="1"/>
    <brk id="374" max="16383" man="1"/>
    <brk id="407"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K17"/>
  <sheetViews>
    <sheetView zoomScale="85" zoomScaleNormal="85" workbookViewId="0">
      <pane xSplit="11" ySplit="2" topLeftCell="AO6" activePane="bottomRight" state="frozen"/>
      <selection/>
      <selection pane="topRight"/>
      <selection pane="bottomLeft"/>
      <selection pane="bottomRight" activeCell="AX2" sqref="AX2"/>
    </sheetView>
  </sheetViews>
  <sheetFormatPr defaultColWidth="9" defaultRowHeight="14.4"/>
  <cols>
    <col min="1" max="2" width="5.12962962962963" customWidth="1"/>
    <col min="3" max="3" width="31.8796296296296" customWidth="1"/>
    <col min="4" max="4" width="5" customWidth="1"/>
    <col min="5" max="5" width="15" customWidth="1"/>
    <col min="8" max="9" width="5.25" customWidth="1"/>
    <col min="10" max="10" width="23.8796296296296" customWidth="1"/>
    <col min="11" max="11" width="9" hidden="1" customWidth="1"/>
    <col min="12" max="14" width="5.87962962962963" customWidth="1"/>
    <col min="15" max="15" width="12.1296296296296" customWidth="1"/>
    <col min="16" max="19" width="5.62962962962963" customWidth="1"/>
    <col min="20" max="20" width="9" hidden="1" customWidth="1"/>
    <col min="22" max="24" width="5.62962962962963" customWidth="1"/>
    <col min="26" max="28" width="5.62962962962963" customWidth="1"/>
    <col min="29" max="30" width="6.5" customWidth="1"/>
    <col min="31" max="37" width="8.12962962962963" customWidth="1"/>
    <col min="40" max="50" width="8.12962962962963" customWidth="1"/>
    <col min="51" max="61" width="9" hidden="1" customWidth="1"/>
  </cols>
  <sheetData>
    <row r="1" ht="28.2" spans="1:61">
      <c r="A1" s="196" t="s">
        <v>1528</v>
      </c>
      <c r="B1" s="196"/>
      <c r="C1" s="196"/>
      <c r="D1" s="196"/>
      <c r="E1" s="196"/>
      <c r="F1" s="196"/>
      <c r="G1" s="196"/>
      <c r="H1" s="196"/>
      <c r="I1" s="203"/>
      <c r="J1" s="204"/>
      <c r="K1" s="203"/>
      <c r="L1" s="203"/>
      <c r="M1" s="203"/>
      <c r="N1" s="203"/>
      <c r="O1" s="205"/>
      <c r="P1" s="205"/>
      <c r="Q1" s="205"/>
      <c r="R1" s="205"/>
      <c r="S1" s="205"/>
      <c r="T1" s="205"/>
      <c r="U1" s="205"/>
      <c r="V1" s="205"/>
      <c r="W1" s="205"/>
      <c r="X1" s="205"/>
      <c r="Y1" s="205"/>
      <c r="Z1" s="203"/>
      <c r="AA1" s="203"/>
      <c r="AB1" s="203"/>
      <c r="AC1" s="203"/>
      <c r="AD1" s="203"/>
      <c r="AE1" s="203" t="s">
        <v>1529</v>
      </c>
      <c r="AF1" s="203"/>
      <c r="AG1" s="203"/>
      <c r="AH1" s="203"/>
      <c r="AI1" s="203"/>
      <c r="AJ1" s="203"/>
      <c r="AK1" s="203"/>
      <c r="AL1" s="203"/>
      <c r="AM1" s="203"/>
      <c r="AN1" s="203"/>
      <c r="AO1" s="203"/>
      <c r="AP1" s="203"/>
      <c r="AQ1" s="203"/>
      <c r="AR1" s="203"/>
      <c r="AS1" s="203"/>
      <c r="AT1" s="203"/>
      <c r="AU1" s="203"/>
      <c r="AV1" s="203"/>
      <c r="AW1" s="203"/>
      <c r="AX1" s="203"/>
      <c r="AY1" s="203"/>
      <c r="AZ1" s="203"/>
      <c r="BA1" s="203"/>
      <c r="BB1" s="203"/>
      <c r="BC1" s="203"/>
      <c r="BD1" s="203"/>
      <c r="BE1" s="203"/>
      <c r="BF1" s="203"/>
      <c r="BG1" s="203"/>
      <c r="BH1" s="203"/>
      <c r="BI1" s="203"/>
    </row>
    <row r="2" ht="86.4" spans="1:63">
      <c r="A2" s="197" t="s">
        <v>1530</v>
      </c>
      <c r="B2" s="197" t="s">
        <v>1531</v>
      </c>
      <c r="C2" s="198" t="s">
        <v>1532</v>
      </c>
      <c r="D2" s="197" t="s">
        <v>1533</v>
      </c>
      <c r="E2" s="197" t="s">
        <v>1534</v>
      </c>
      <c r="F2" s="197" t="s">
        <v>1535</v>
      </c>
      <c r="G2" s="197" t="s">
        <v>1536</v>
      </c>
      <c r="H2" s="197" t="s">
        <v>1537</v>
      </c>
      <c r="I2" s="197" t="s">
        <v>1538</v>
      </c>
      <c r="J2" s="206" t="s">
        <v>1539</v>
      </c>
      <c r="K2" s="197" t="s">
        <v>1540</v>
      </c>
      <c r="L2" s="197" t="s">
        <v>1541</v>
      </c>
      <c r="M2" s="197" t="s">
        <v>1542</v>
      </c>
      <c r="N2" s="197" t="s">
        <v>1543</v>
      </c>
      <c r="O2" s="207" t="s">
        <v>4</v>
      </c>
      <c r="P2" s="197" t="s">
        <v>1544</v>
      </c>
      <c r="Q2" s="197" t="s">
        <v>1545</v>
      </c>
      <c r="R2" s="197" t="s">
        <v>1546</v>
      </c>
      <c r="S2" s="197" t="s">
        <v>1547</v>
      </c>
      <c r="T2" s="197" t="s">
        <v>1548</v>
      </c>
      <c r="U2" s="207" t="s">
        <v>4</v>
      </c>
      <c r="V2" s="197" t="s">
        <v>1544</v>
      </c>
      <c r="W2" s="197" t="s">
        <v>1546</v>
      </c>
      <c r="X2" s="197" t="s">
        <v>1547</v>
      </c>
      <c r="Y2" s="207" t="s">
        <v>4</v>
      </c>
      <c r="Z2" s="197" t="s">
        <v>1544</v>
      </c>
      <c r="AA2" s="197" t="s">
        <v>1546</v>
      </c>
      <c r="AB2" s="197" t="s">
        <v>1547</v>
      </c>
      <c r="AC2" s="197" t="s">
        <v>1549</v>
      </c>
      <c r="AD2" s="197" t="s">
        <v>1550</v>
      </c>
      <c r="AE2" s="197" t="s">
        <v>1551</v>
      </c>
      <c r="AF2" s="197" t="s">
        <v>1552</v>
      </c>
      <c r="AG2" s="197" t="s">
        <v>1553</v>
      </c>
      <c r="AH2" s="197" t="s">
        <v>1554</v>
      </c>
      <c r="AI2" s="197" t="s">
        <v>1555</v>
      </c>
      <c r="AJ2" s="197" t="s">
        <v>1556</v>
      </c>
      <c r="AK2" s="197" t="s">
        <v>1557</v>
      </c>
      <c r="AL2" s="197" t="s">
        <v>1558</v>
      </c>
      <c r="AM2" s="197" t="s">
        <v>1559</v>
      </c>
      <c r="AN2" s="197" t="s">
        <v>1560</v>
      </c>
      <c r="AO2" s="197" t="s">
        <v>1561</v>
      </c>
      <c r="AP2" s="197" t="s">
        <v>1562</v>
      </c>
      <c r="AQ2" s="212" t="s">
        <v>1563</v>
      </c>
      <c r="AR2" s="212" t="s">
        <v>1564</v>
      </c>
      <c r="AS2" s="213" t="s">
        <v>1565</v>
      </c>
      <c r="AT2" s="213" t="s">
        <v>1566</v>
      </c>
      <c r="AU2" s="212" t="s">
        <v>1567</v>
      </c>
      <c r="AV2" s="212" t="s">
        <v>1568</v>
      </c>
      <c r="AW2" s="213" t="s">
        <v>1569</v>
      </c>
      <c r="AX2" s="213" t="s">
        <v>1570</v>
      </c>
      <c r="AY2" s="197" t="s">
        <v>1571</v>
      </c>
      <c r="AZ2" s="197" t="s">
        <v>1572</v>
      </c>
      <c r="BA2" s="197" t="s">
        <v>1573</v>
      </c>
      <c r="BB2" s="197" t="s">
        <v>1574</v>
      </c>
      <c r="BC2" s="197" t="s">
        <v>1575</v>
      </c>
      <c r="BD2" s="197" t="s">
        <v>1576</v>
      </c>
      <c r="BE2" s="197" t="s">
        <v>1577</v>
      </c>
      <c r="BF2" s="197" t="s">
        <v>1578</v>
      </c>
      <c r="BG2" s="197" t="s">
        <v>1579</v>
      </c>
      <c r="BH2" s="197" t="s">
        <v>1580</v>
      </c>
      <c r="BI2" s="197" t="s">
        <v>1581</v>
      </c>
      <c r="BJ2" s="214" t="s">
        <v>1582</v>
      </c>
      <c r="BK2" s="214" t="s">
        <v>1583</v>
      </c>
    </row>
    <row r="3" ht="21.6" spans="1:63">
      <c r="A3" s="130">
        <v>1</v>
      </c>
      <c r="B3" s="130">
        <v>306</v>
      </c>
      <c r="C3" s="199" t="s">
        <v>1584</v>
      </c>
      <c r="D3" s="130" t="s">
        <v>1585</v>
      </c>
      <c r="E3" s="130" t="s">
        <v>1586</v>
      </c>
      <c r="F3" s="130"/>
      <c r="G3" s="130" t="s">
        <v>1587</v>
      </c>
      <c r="H3" s="130" t="s">
        <v>369</v>
      </c>
      <c r="I3" s="130" t="str">
        <f>IF(COUNTIF(O3,"*参公事业编制"),SUBSTITUTE(SUBSTITUTE(SUBSTITUTE(O3,"一般",""),"事业编制",""),"执法类",""),"")</f>
        <v/>
      </c>
      <c r="J3" s="208" t="str">
        <f>C3</f>
        <v>中共达州市纪律检查委员会监察委员会机关</v>
      </c>
      <c r="K3" s="130" t="s">
        <v>1588</v>
      </c>
      <c r="L3" s="130" t="s">
        <v>1589</v>
      </c>
      <c r="M3" s="130" t="s">
        <v>617</v>
      </c>
      <c r="N3" s="130">
        <v>18</v>
      </c>
      <c r="O3" s="141" t="s">
        <v>1590</v>
      </c>
      <c r="P3" s="141">
        <v>10</v>
      </c>
      <c r="Q3" s="141"/>
      <c r="R3" s="141">
        <v>8</v>
      </c>
      <c r="S3" s="141">
        <f>IF(COUNTIF(O3,"*事业编制"),(R3+COUNTIFS(上下编流水帐!D:D,C3,上下编流水帐!C:C,"上编",上下编流水帐!P:P,"事业编制",上下编流水帐!Y:Y,"&gt;""")-COUNTIFS(上下编流水帐!D:D,C3,上下编流水帐!C:C,"下编",上下编流水帐!P:P,"事业编制",上下编流水帐!Y:Y,"&gt;""")),(R3+COUNTIFS(上下编流水帐!D:D,C3,上下编流水帐!C:C,"上编",上下编流水帐!P:P,"行政编制",上下编流水帐!Y:Y,"&gt;""")-COUNTIFS(上下编流水帐!D:D,C3,上下编流水帐!C:C,"下编",上下编流水帐!P:P,"行政编制",上下编流水帐!Y:Y,"&gt;""")))</f>
        <v>8</v>
      </c>
      <c r="T3" s="141"/>
      <c r="U3" s="141" t="s">
        <v>363</v>
      </c>
      <c r="V3" s="141">
        <v>7</v>
      </c>
      <c r="W3" s="141">
        <v>7</v>
      </c>
      <c r="X3" s="141">
        <f>(W3+COUNTIFS(上下编流水帐!D:D,C3,上下编流水帐!C:C,"上编",上下编流水帐!P:P,"工勤控制数",上下编流水帐!Y:Y,"&gt;""")-COUNTIFS(上下编流水帐!D:D,C3,上下编流水帐!C:C,"下编",上下编流水帐!P:P,"工勤控制数",上下编流水帐!Y:Y,"&gt;"""))</f>
        <v>7</v>
      </c>
      <c r="Y3" s="141"/>
      <c r="Z3" s="130"/>
      <c r="AA3" s="130"/>
      <c r="AB3" s="130"/>
      <c r="AC3" s="130">
        <f>IF(COUNTIF(O3,"*事业编制"),(COUNTIFS(上下编流水帐!D:D,C3,上下编流水帐!C:C,"上编",上下编流水帐!P:P,"事业编制",上下编流水帐!Y:Y,"&gt;""")),(COUNTIFS(上下编流水帐!D:D,C3,上下编流水帐!C:C,"上编",上下编流水帐!P:P,"行政编制",上下编流水帐!Y:Y,"&gt;""")))</f>
        <v>0</v>
      </c>
      <c r="AD3" s="130">
        <f>IF(COUNTIF(O3,"*事业编制"),(COUNTIFS(上下编流水帐!D:D,C3,上下编流水帐!C:C,"下编",上下编流水帐!P:P,"事业编制",上下编流水帐!Y:Y,"&gt;""")),(COUNTIFS(上下编流水帐!D:D,C3,上下编流水帐!C:C,"下编",上下编流水帐!P:P,"行政编制",上下编流水帐!Y:Y,"&gt;""")))</f>
        <v>0</v>
      </c>
      <c r="AE3" s="130">
        <v>1</v>
      </c>
      <c r="AF3" s="130">
        <v>3</v>
      </c>
      <c r="AG3" s="130">
        <v>1</v>
      </c>
      <c r="AH3" s="130"/>
      <c r="AI3" s="130"/>
      <c r="AJ3" s="130"/>
      <c r="AK3" s="130">
        <v>7</v>
      </c>
      <c r="AL3" s="130">
        <v>18</v>
      </c>
      <c r="AM3" s="130">
        <v>28</v>
      </c>
      <c r="AN3" s="130">
        <v>1</v>
      </c>
      <c r="AO3" s="130"/>
      <c r="AP3" s="130">
        <v>1</v>
      </c>
      <c r="AQ3" s="130"/>
      <c r="AR3" s="130">
        <v>11</v>
      </c>
      <c r="AS3" s="130"/>
      <c r="AT3" s="130">
        <v>18</v>
      </c>
      <c r="AU3" s="130"/>
      <c r="AV3" s="130"/>
      <c r="AW3" s="130">
        <v>29</v>
      </c>
      <c r="AX3" s="130"/>
      <c r="AY3" s="130"/>
      <c r="AZ3" s="130"/>
      <c r="BA3" s="130"/>
      <c r="BB3" s="130"/>
      <c r="BC3" s="130"/>
      <c r="BD3" s="130"/>
      <c r="BE3" s="130"/>
      <c r="BF3" s="130"/>
      <c r="BG3" s="130"/>
      <c r="BH3" s="130"/>
      <c r="BI3" s="130"/>
      <c r="BJ3" s="215">
        <f>IF(COUNTIF(O3,"*事业编制"),(COUNTIFS(上下编流水帐!A:A,"&lt;&gt;4.已更新",上下编流水帐!D:D,C3,上下编流水帐!C:C,"上编",上下编流水帐!P:P,"事业编制")),(COUNTIFS(上下编流水帐!A:A,"&lt;&gt;4.已更新",上下编流水帐!D:D,C3,上下编流水帐!C:C,"上编",上下编流水帐!P:P,"行政编制")))</f>
        <v>0</v>
      </c>
      <c r="BK3" s="215">
        <f>IF(COUNTIF(O3,"*事业编制"),(COUNTIFS(上下编流水帐!A:A,"&lt;&gt;4.已更新",上下编流水帐!D:D,C3,上下编流水帐!C:C,"下编",上下编流水帐!P:P,"事业编制")),(COUNTIFS(上下编流水帐!A:A,"&lt;&gt;4.已更新",上下编流水帐!D:D,C3,上下编流水帐!C:C,"下编",上下编流水帐!P:P,"行政编制")))</f>
        <v>0</v>
      </c>
    </row>
    <row r="4" spans="1:63">
      <c r="A4" s="130">
        <v>2</v>
      </c>
      <c r="B4" s="130"/>
      <c r="C4" s="200" t="s">
        <v>17</v>
      </c>
      <c r="D4" s="130" t="s">
        <v>1585</v>
      </c>
      <c r="E4" s="130" t="s">
        <v>1586</v>
      </c>
      <c r="F4" s="130" t="s">
        <v>1591</v>
      </c>
      <c r="G4" s="130" t="s">
        <v>1587</v>
      </c>
      <c r="H4" s="130" t="s">
        <v>369</v>
      </c>
      <c r="I4" s="130" t="str">
        <f t="shared" ref="I4:I13" si="0">IF(COUNTIF(O4,"*参公事业编制"),SUBSTITUTE(SUBSTITUTE(SUBSTITUTE(O4,"一般",""),"事业编制",""),"执法类",""),"")</f>
        <v/>
      </c>
      <c r="J4" s="208" t="str">
        <f>C3</f>
        <v>中共达州市纪律检查委员会监察委员会机关</v>
      </c>
      <c r="K4" s="130" t="s">
        <v>1588</v>
      </c>
      <c r="L4" s="130"/>
      <c r="M4" s="130" t="s">
        <v>1589</v>
      </c>
      <c r="N4" s="130">
        <v>39</v>
      </c>
      <c r="O4" s="141" t="s">
        <v>1590</v>
      </c>
      <c r="P4" s="141">
        <v>11</v>
      </c>
      <c r="Q4" s="141"/>
      <c r="R4" s="141">
        <v>9</v>
      </c>
      <c r="S4" s="141">
        <f>IF(COUNTIF(O4,"*事业编制"),(R4+COUNTIFS(上下编流水帐!D:D,C4,上下编流水帐!C:C,"上编",上下编流水帐!P:P,"事业编制",上下编流水帐!Y:Y,"&gt;""")-COUNTIFS(上下编流水帐!D:D,C4,上下编流水帐!C:C,"下编",上下编流水帐!P:P,"事业编制",上下编流水帐!Y:Y,"&gt;""")),(R4+COUNTIFS(上下编流水帐!D:D,C4,上下编流水帐!C:C,"上编",上下编流水帐!P:P,"行政编制",上下编流水帐!Y:Y,"&gt;""")-COUNTIFS(上下编流水帐!D:D,C4,上下编流水帐!C:C,"下编",上下编流水帐!P:P,"行政编制",上下编流水帐!Y:Y,"&gt;""")))</f>
        <v>9</v>
      </c>
      <c r="T4" s="141"/>
      <c r="U4" s="141"/>
      <c r="V4" s="141"/>
      <c r="W4" s="141"/>
      <c r="X4" s="141"/>
      <c r="Y4" s="141"/>
      <c r="Z4" s="130"/>
      <c r="AA4" s="130"/>
      <c r="AB4" s="130"/>
      <c r="AC4" s="130">
        <f>IF(COUNTIF(O4,"*事业编制"),(COUNTIFS(上下编流水帐!D:D,C4,上下编流水帐!C:C,"上编",上下编流水帐!P:P,"事业编制",上下编流水帐!Y:Y,"&gt;""")),(COUNTIFS(上下编流水帐!D:D,C4,上下编流水帐!C:C,"上编",上下编流水帐!P:P,"行政编制",上下编流水帐!Y:Y,"&gt;""")))</f>
        <v>0</v>
      </c>
      <c r="AD4" s="130">
        <f>IF(COUNTIF(O4,"*事业编制"),(COUNTIFS(上下编流水帐!D:D,C4,上下编流水帐!C:C,"下编",上下编流水帐!P:P,"事业编制",上下编流水帐!Y:Y,"&gt;""")),(COUNTIFS(上下编流水帐!D:D,C4,上下编流水帐!C:C,"下编",上下编流水帐!P:P,"行政编制",上下编流水帐!Y:Y,"&gt;""")))</f>
        <v>0</v>
      </c>
      <c r="AE4" s="130">
        <v>19</v>
      </c>
      <c r="AF4" s="130">
        <v>24</v>
      </c>
      <c r="AG4" s="130"/>
      <c r="AH4" s="130"/>
      <c r="AI4" s="130"/>
      <c r="AJ4" s="130"/>
      <c r="AK4" s="130"/>
      <c r="AL4" s="130">
        <v>39</v>
      </c>
      <c r="AM4" s="130"/>
      <c r="AN4" s="130"/>
      <c r="AO4" s="130"/>
      <c r="AP4" s="130"/>
      <c r="AQ4" s="130"/>
      <c r="AR4" s="130">
        <v>19</v>
      </c>
      <c r="AS4" s="130"/>
      <c r="AT4" s="130"/>
      <c r="AU4" s="130"/>
      <c r="AV4" s="130">
        <v>24</v>
      </c>
      <c r="AW4" s="130"/>
      <c r="AX4" s="130">
        <v>39</v>
      </c>
      <c r="AY4" s="130"/>
      <c r="AZ4" s="130"/>
      <c r="BA4" s="130"/>
      <c r="BB4" s="130"/>
      <c r="BC4" s="130"/>
      <c r="BD4" s="130"/>
      <c r="BE4" s="130"/>
      <c r="BF4" s="130"/>
      <c r="BG4" s="130"/>
      <c r="BH4" s="130"/>
      <c r="BI4" s="130"/>
      <c r="BJ4" s="215">
        <f>IF(COUNTIF(O4,"*事业编制"),(COUNTIFS(上下编流水帐!A:A,"&lt;&gt;4.已更新",上下编流水帐!D:D,C4,上下编流水帐!C:C,"上编",上下编流水帐!P:P,"事业编制")),(COUNTIFS(上下编流水帐!A:A,"&lt;&gt;4.已更新",上下编流水帐!D:D,C4,上下编流水帐!C:C,"上编",上下编流水帐!P:P,"行政编制")))</f>
        <v>0</v>
      </c>
      <c r="BK4" s="215">
        <f>IF(COUNTIF(O4,"*事业编制"),(COUNTIFS(上下编流水帐!A:A,"&lt;&gt;4.已更新",上下编流水帐!D:D,C4,上下编流水帐!C:C,"下编",上下编流水帐!P:P,"事业编制")),(COUNTIFS(上下编流水帐!A:A,"&lt;&gt;4.已更新",上下编流水帐!D:D,C4,上下编流水帐!C:C,"下编",上下编流水帐!P:P,"行政编制")))</f>
        <v>0</v>
      </c>
    </row>
    <row r="5" spans="1:63">
      <c r="A5" s="130">
        <v>3</v>
      </c>
      <c r="B5" s="130">
        <v>308</v>
      </c>
      <c r="C5" s="200" t="s">
        <v>18</v>
      </c>
      <c r="D5" s="130" t="s">
        <v>1585</v>
      </c>
      <c r="E5" s="130" t="s">
        <v>1592</v>
      </c>
      <c r="F5" s="130" t="s">
        <v>1593</v>
      </c>
      <c r="G5" s="130" t="s">
        <v>1587</v>
      </c>
      <c r="H5" s="130" t="s">
        <v>446</v>
      </c>
      <c r="I5" s="130" t="str">
        <f t="shared" si="0"/>
        <v/>
      </c>
      <c r="J5" s="208" t="str">
        <f>C3</f>
        <v>中共达州市纪律检查委员会监察委员会机关</v>
      </c>
      <c r="K5" s="130">
        <v>2155101</v>
      </c>
      <c r="L5" s="130" t="s">
        <v>1594</v>
      </c>
      <c r="M5" s="130" t="s">
        <v>1589</v>
      </c>
      <c r="N5" s="130"/>
      <c r="O5" s="141" t="s">
        <v>1595</v>
      </c>
      <c r="P5" s="141">
        <v>12</v>
      </c>
      <c r="Q5" s="141"/>
      <c r="R5" s="141">
        <v>10</v>
      </c>
      <c r="S5" s="141">
        <f>IF(COUNTIF(O5,"*事业编制"),(R5+COUNTIFS(上下编流水帐!D:D,C5,上下编流水帐!C:C,"上编",上下编流水帐!P:P,"事业编制",上下编流水帐!Y:Y,"&gt;""")-COUNTIFS(上下编流水帐!D:D,C5,上下编流水帐!C:C,"下编",上下编流水帐!P:P,"事业编制",上下编流水帐!Y:Y,"&gt;""")),(R5+COUNTIFS(上下编流水帐!D:D,C5,上下编流水帐!C:C,"上编",上下编流水帐!P:P,"行政编制",上下编流水帐!Y:Y,"&gt;""")-COUNTIFS(上下编流水帐!D:D,C5,上下编流水帐!C:C,"下编",上下编流水帐!P:P,"行政编制",上下编流水帐!Y:Y,"&gt;""")))</f>
        <v>10</v>
      </c>
      <c r="T5" s="141"/>
      <c r="U5" s="141"/>
      <c r="V5" s="141"/>
      <c r="W5" s="141"/>
      <c r="X5" s="141"/>
      <c r="Y5" s="141"/>
      <c r="Z5" s="130"/>
      <c r="AA5" s="130"/>
      <c r="AB5" s="130"/>
      <c r="AC5" s="130">
        <f>IF(COUNTIF(O5,"*事业编制"),(COUNTIFS(上下编流水帐!D:D,C5,上下编流水帐!C:C,"上编",上下编流水帐!P:P,"事业编制",上下编流水帐!Y:Y,"&gt;""")),(COUNTIFS(上下编流水帐!D:D,C5,上下编流水帐!C:C,"上编",上下编流水帐!P:P,"行政编制",上下编流水帐!Y:Y,"&gt;""")))</f>
        <v>0</v>
      </c>
      <c r="AD5" s="130">
        <f>IF(COUNTIF(O5,"*事业编制"),(COUNTIFS(上下编流水帐!D:D,C5,上下编流水帐!C:C,"下编",上下编流水帐!P:P,"事业编制",上下编流水帐!Y:Y,"&gt;""")),(COUNTIFS(上下编流水帐!D:D,C5,上下编流水帐!C:C,"下编",上下编流水帐!P:P,"行政编制",上下编流水帐!Y:Y,"&gt;""")))</f>
        <v>0</v>
      </c>
      <c r="AE5" s="130">
        <v>1</v>
      </c>
      <c r="AF5" s="130"/>
      <c r="AG5" s="130"/>
      <c r="AH5" s="130"/>
      <c r="AI5" s="130"/>
      <c r="AJ5" s="130"/>
      <c r="AK5" s="130"/>
      <c r="AL5" s="130"/>
      <c r="AM5" s="130"/>
      <c r="AN5" s="130"/>
      <c r="AO5" s="130"/>
      <c r="AP5" s="130"/>
      <c r="AQ5" s="130"/>
      <c r="AR5" s="130"/>
      <c r="AS5" s="130"/>
      <c r="AT5" s="130"/>
      <c r="AU5" s="130">
        <v>1</v>
      </c>
      <c r="AV5" s="130"/>
      <c r="AW5" s="130"/>
      <c r="AX5" s="130"/>
      <c r="AY5" s="130"/>
      <c r="AZ5" s="130"/>
      <c r="BA5" s="130"/>
      <c r="BB5" s="130"/>
      <c r="BC5" s="130"/>
      <c r="BD5" s="130"/>
      <c r="BE5" s="130"/>
      <c r="BF5" s="130"/>
      <c r="BG5" s="130"/>
      <c r="BH5" s="130"/>
      <c r="BI5" s="130"/>
      <c r="BJ5" s="215">
        <f>IF(COUNTIF(O5,"*事业编制"),(COUNTIFS(上下编流水帐!A:A,"&lt;&gt;4.已更新",上下编流水帐!D:D,C5,上下编流水帐!C:C,"上编",上下编流水帐!P:P,"事业编制")),(COUNTIFS(上下编流水帐!A:A,"&lt;&gt;4.已更新",上下编流水帐!D:D,C5,上下编流水帐!C:C,"上编",上下编流水帐!P:P,"行政编制")))</f>
        <v>0</v>
      </c>
      <c r="BK5" s="215">
        <f>IF(COUNTIF(O5,"*事业编制"),(COUNTIFS(上下编流水帐!A:A,"&lt;&gt;4.已更新",上下编流水帐!D:D,C5,上下编流水帐!C:C,"下编",上下编流水帐!P:P,"事业编制")),(COUNTIFS(上下编流水帐!A:A,"&lt;&gt;4.已更新",上下编流水帐!D:D,C5,上下编流水帐!C:C,"下编",上下编流水帐!P:P,"行政编制")))</f>
        <v>0</v>
      </c>
    </row>
    <row r="6" spans="1:63">
      <c r="A6" s="130">
        <v>4</v>
      </c>
      <c r="B6" s="130">
        <v>309</v>
      </c>
      <c r="C6" s="200" t="s">
        <v>19</v>
      </c>
      <c r="D6" s="130" t="s">
        <v>1585</v>
      </c>
      <c r="E6" s="130" t="s">
        <v>1592</v>
      </c>
      <c r="F6" s="130" t="s">
        <v>1596</v>
      </c>
      <c r="G6" s="130" t="s">
        <v>1587</v>
      </c>
      <c r="H6" s="130" t="s">
        <v>446</v>
      </c>
      <c r="I6" s="130" t="str">
        <f t="shared" si="0"/>
        <v/>
      </c>
      <c r="J6" s="208" t="str">
        <f>C3</f>
        <v>中共达州市纪律检查委员会监察委员会机关</v>
      </c>
      <c r="K6" s="130">
        <v>2155101</v>
      </c>
      <c r="L6" s="130" t="s">
        <v>1597</v>
      </c>
      <c r="M6" s="130" t="s">
        <v>1589</v>
      </c>
      <c r="N6" s="130">
        <v>4</v>
      </c>
      <c r="O6" s="141" t="s">
        <v>1595</v>
      </c>
      <c r="P6" s="141">
        <v>13</v>
      </c>
      <c r="Q6" s="141"/>
      <c r="R6" s="141">
        <v>11</v>
      </c>
      <c r="S6" s="141">
        <f>IF(COUNTIF(O6,"*事业编制"),(R6+COUNTIFS(上下编流水帐!D:D,C6,上下编流水帐!C:C,"上编",上下编流水帐!P:P,"事业编制",上下编流水帐!Y:Y,"&gt;""")-COUNTIFS(上下编流水帐!D:D,C6,上下编流水帐!C:C,"下编",上下编流水帐!P:P,"事业编制",上下编流水帐!Y:Y,"&gt;""")),(R6+COUNTIFS(上下编流水帐!D:D,C6,上下编流水帐!C:C,"上编",上下编流水帐!P:P,"行政编制",上下编流水帐!Y:Y,"&gt;""")-COUNTIFS(上下编流水帐!D:D,C6,上下编流水帐!C:C,"下编",上下编流水帐!P:P,"行政编制",上下编流水帐!Y:Y,"&gt;""")))</f>
        <v>11</v>
      </c>
      <c r="T6" s="141"/>
      <c r="U6" s="141"/>
      <c r="V6" s="141"/>
      <c r="W6" s="141"/>
      <c r="X6" s="141"/>
      <c r="Y6" s="141"/>
      <c r="Z6" s="130"/>
      <c r="AA6" s="130"/>
      <c r="AB6" s="130"/>
      <c r="AC6" s="130">
        <f>IF(COUNTIF(O6,"*事业编制"),(COUNTIFS(上下编流水帐!D:D,C6,上下编流水帐!C:C,"上编",上下编流水帐!P:P,"事业编制",上下编流水帐!Y:Y,"&gt;""")),(COUNTIFS(上下编流水帐!D:D,C6,上下编流水帐!C:C,"上编",上下编流水帐!P:P,"行政编制",上下编流水帐!Y:Y,"&gt;""")))</f>
        <v>0</v>
      </c>
      <c r="AD6" s="130">
        <f>IF(COUNTIF(O6,"*事业编制"),(COUNTIFS(上下编流水帐!D:D,C6,上下编流水帐!C:C,"下编",上下编流水帐!P:P,"事业编制",上下编流水帐!Y:Y,"&gt;""")),(COUNTIFS(上下编流水帐!D:D,C6,上下编流水帐!C:C,"下编",上下编流水帐!P:P,"行政编制",上下编流水帐!Y:Y,"&gt;""")))</f>
        <v>0</v>
      </c>
      <c r="AE6" s="130">
        <v>1</v>
      </c>
      <c r="AF6" s="130">
        <v>2</v>
      </c>
      <c r="AG6" s="130"/>
      <c r="AH6" s="130"/>
      <c r="AI6" s="130"/>
      <c r="AJ6" s="130"/>
      <c r="AK6" s="130"/>
      <c r="AL6" s="130">
        <v>4</v>
      </c>
      <c r="AM6" s="130">
        <v>1</v>
      </c>
      <c r="AN6" s="130"/>
      <c r="AO6" s="130"/>
      <c r="AP6" s="130"/>
      <c r="AQ6" s="130">
        <v>1</v>
      </c>
      <c r="AR6" s="130">
        <v>2</v>
      </c>
      <c r="AS6" s="130"/>
      <c r="AT6" s="130"/>
      <c r="AU6" s="130"/>
      <c r="AV6" s="130"/>
      <c r="AW6" s="130">
        <v>4</v>
      </c>
      <c r="AX6" s="130">
        <v>1</v>
      </c>
      <c r="AY6" s="130"/>
      <c r="AZ6" s="130"/>
      <c r="BA6" s="130"/>
      <c r="BB6" s="130"/>
      <c r="BC6" s="130"/>
      <c r="BD6" s="130"/>
      <c r="BE6" s="130"/>
      <c r="BF6" s="130"/>
      <c r="BG6" s="130"/>
      <c r="BH6" s="130"/>
      <c r="BI6" s="130"/>
      <c r="BJ6" s="215">
        <f>IF(COUNTIF(O6,"*事业编制"),(COUNTIFS(上下编流水帐!A:A,"&lt;&gt;4.已更新",上下编流水帐!D:D,C6,上下编流水帐!C:C,"上编",上下编流水帐!P:P,"事业编制")),(COUNTIFS(上下编流水帐!A:A,"&lt;&gt;4.已更新",上下编流水帐!D:D,C6,上下编流水帐!C:C,"上编",上下编流水帐!P:P,"行政编制")))</f>
        <v>0</v>
      </c>
      <c r="BK6" s="215">
        <f>IF(COUNTIF(O6,"*事业编制"),(COUNTIFS(上下编流水帐!A:A,"&lt;&gt;4.已更新",上下编流水帐!D:D,C6,上下编流水帐!C:C,"下编",上下编流水帐!P:P,"事业编制")),(COUNTIFS(上下编流水帐!A:A,"&lt;&gt;4.已更新",上下编流水帐!D:D,C6,上下编流水帐!C:C,"下编",上下编流水帐!P:P,"行政编制")))</f>
        <v>0</v>
      </c>
    </row>
    <row r="7" spans="1:63">
      <c r="A7" s="130">
        <v>5</v>
      </c>
      <c r="B7" s="130">
        <v>77</v>
      </c>
      <c r="C7" s="199" t="s">
        <v>20</v>
      </c>
      <c r="D7" s="130" t="s">
        <v>1585</v>
      </c>
      <c r="E7" s="130" t="s">
        <v>1586</v>
      </c>
      <c r="F7" s="130" t="s">
        <v>1596</v>
      </c>
      <c r="G7" s="130" t="s">
        <v>1587</v>
      </c>
      <c r="H7" s="130" t="s">
        <v>369</v>
      </c>
      <c r="I7" s="130" t="str">
        <f t="shared" si="0"/>
        <v/>
      </c>
      <c r="J7" s="208" t="str">
        <f>C7</f>
        <v>中共达州市委办公室</v>
      </c>
      <c r="K7" s="130" t="s">
        <v>1598</v>
      </c>
      <c r="L7" s="130" t="s">
        <v>453</v>
      </c>
      <c r="M7" s="130" t="s">
        <v>617</v>
      </c>
      <c r="N7" s="130">
        <v>16</v>
      </c>
      <c r="O7" s="141" t="s">
        <v>1590</v>
      </c>
      <c r="P7" s="141">
        <v>14</v>
      </c>
      <c r="Q7" s="141"/>
      <c r="R7" s="141">
        <v>12</v>
      </c>
      <c r="S7" s="141">
        <f>IF(COUNTIF(O7,"*事业编制"),(R7+COUNTIFS(上下编流水帐!D:D,C7,上下编流水帐!C:C,"上编",上下编流水帐!P:P,"事业编制",上下编流水帐!Y:Y,"&gt;""")-COUNTIFS(上下编流水帐!D:D,C7,上下编流水帐!C:C,"下编",上下编流水帐!P:P,"事业编制",上下编流水帐!Y:Y,"&gt;""")),(R7+COUNTIFS(上下编流水帐!D:D,C7,上下编流水帐!C:C,"上编",上下编流水帐!P:P,"行政编制",上下编流水帐!Y:Y,"&gt;""")-COUNTIFS(上下编流水帐!D:D,C7,上下编流水帐!C:C,"下编",上下编流水帐!P:P,"行政编制",上下编流水帐!Y:Y,"&gt;""")))</f>
        <v>12</v>
      </c>
      <c r="T7" s="141"/>
      <c r="U7" s="141" t="s">
        <v>363</v>
      </c>
      <c r="V7" s="141">
        <v>1</v>
      </c>
      <c r="W7" s="141">
        <v>0</v>
      </c>
      <c r="X7" s="141">
        <f>(W7+COUNTIFS(上下编流水帐!D:D,C7,上下编流水帐!C:C,"上编",上下编流水帐!P:P,"工勤控制数",上下编流水帐!Y:Y,"&gt;""")-COUNTIFS(上下编流水帐!D:D,C7,上下编流水帐!C:C,"下编",上下编流水帐!P:P,"工勤控制数",上下编流水帐!Y:Y,"&gt;"""))</f>
        <v>0</v>
      </c>
      <c r="Y7" s="141"/>
      <c r="Z7" s="130"/>
      <c r="AA7" s="130"/>
      <c r="AB7" s="130"/>
      <c r="AC7" s="130">
        <f>IF(COUNTIF(O7,"*事业编制"),(COUNTIFS(上下编流水帐!D:D,C7,上下编流水帐!C:C,"上编",上下编流水帐!P:P,"事业编制",上下编流水帐!Y:Y,"&gt;""")),(COUNTIFS(上下编流水帐!D:D,C7,上下编流水帐!C:C,"上编",上下编流水帐!P:P,"行政编制",上下编流水帐!Y:Y,"&gt;""")))</f>
        <v>0</v>
      </c>
      <c r="AD7" s="130">
        <f>IF(COUNTIF(O7,"*事业编制"),(COUNTIFS(上下编流水帐!D:D,C7,上下编流水帐!C:C,"下编",上下编流水帐!P:P,"事业编制",上下编流水帐!Y:Y,"&gt;""")),(COUNTIFS(上下编流水帐!D:D,C7,上下编流水帐!C:C,"下编",上下编流水帐!P:P,"行政编制",上下编流水帐!Y:Y,"&gt;""")))</f>
        <v>0</v>
      </c>
      <c r="AE7" s="130">
        <v>1</v>
      </c>
      <c r="AF7" s="130">
        <v>7</v>
      </c>
      <c r="AG7" s="130">
        <v>1</v>
      </c>
      <c r="AH7" s="130"/>
      <c r="AI7" s="130"/>
      <c r="AJ7" s="130"/>
      <c r="AK7" s="130"/>
      <c r="AL7" s="130">
        <v>16</v>
      </c>
      <c r="AM7" s="202">
        <v>15</v>
      </c>
      <c r="AN7" s="130">
        <v>1</v>
      </c>
      <c r="AO7" s="130"/>
      <c r="AP7" s="130"/>
      <c r="AQ7" s="130">
        <v>1</v>
      </c>
      <c r="AR7" s="130">
        <v>8</v>
      </c>
      <c r="AS7" s="130"/>
      <c r="AT7" s="130"/>
      <c r="AU7" s="130"/>
      <c r="AV7" s="130"/>
      <c r="AW7" s="202">
        <v>17</v>
      </c>
      <c r="AX7" s="202">
        <v>15</v>
      </c>
      <c r="AY7" s="130"/>
      <c r="AZ7" s="130"/>
      <c r="BA7" s="130"/>
      <c r="BB7" s="130"/>
      <c r="BC7" s="130"/>
      <c r="BD7" s="130"/>
      <c r="BE7" s="130"/>
      <c r="BF7" s="130"/>
      <c r="BG7" s="130"/>
      <c r="BH7" s="130"/>
      <c r="BI7" s="130"/>
      <c r="BJ7" s="215">
        <f>IF(COUNTIF(O7,"*事业编制"),(COUNTIFS(上下编流水帐!A:A,"&lt;&gt;4.已更新",上下编流水帐!D:D,C7,上下编流水帐!C:C,"上编",上下编流水帐!P:P,"事业编制")),(COUNTIFS(上下编流水帐!A:A,"&lt;&gt;4.已更新",上下编流水帐!D:D,C7,上下编流水帐!C:C,"上编",上下编流水帐!P:P,"行政编制")))</f>
        <v>0</v>
      </c>
      <c r="BK7" s="215">
        <f>IF(COUNTIF(O7,"*事业编制"),(COUNTIFS(上下编流水帐!A:A,"&lt;&gt;4.已更新",上下编流水帐!D:D,C7,上下编流水帐!C:C,"下编",上下编流水帐!P:P,"事业编制")),(COUNTIFS(上下编流水帐!A:A,"&lt;&gt;4.已更新",上下编流水帐!D:D,C7,上下编流水帐!C:C,"下编",上下编流水帐!P:P,"行政编制")))</f>
        <v>0</v>
      </c>
    </row>
    <row r="8" spans="1:63">
      <c r="A8" s="130">
        <v>6</v>
      </c>
      <c r="B8" s="130">
        <v>83</v>
      </c>
      <c r="C8" s="201" t="s">
        <v>21</v>
      </c>
      <c r="D8" s="130" t="s">
        <v>1585</v>
      </c>
      <c r="E8" s="130" t="s">
        <v>1592</v>
      </c>
      <c r="F8" s="130" t="s">
        <v>1591</v>
      </c>
      <c r="G8" s="130" t="s">
        <v>1587</v>
      </c>
      <c r="H8" s="130" t="s">
        <v>446</v>
      </c>
      <c r="I8" s="130" t="str">
        <f t="shared" si="0"/>
        <v>参公</v>
      </c>
      <c r="J8" s="208" t="str">
        <f>C7</f>
        <v>中共达州市委办公室</v>
      </c>
      <c r="K8" s="130" t="s">
        <v>1599</v>
      </c>
      <c r="L8" s="130" t="s">
        <v>1600</v>
      </c>
      <c r="M8" s="130" t="s">
        <v>453</v>
      </c>
      <c r="N8" s="130">
        <v>2</v>
      </c>
      <c r="O8" s="141" t="s">
        <v>1601</v>
      </c>
      <c r="P8" s="141">
        <v>15</v>
      </c>
      <c r="Q8" s="141"/>
      <c r="R8" s="141">
        <v>13</v>
      </c>
      <c r="S8" s="141">
        <f>IF(COUNTIF(O8,"*事业编制"),(R8+COUNTIFS(上下编流水帐!D:D,C8,上下编流水帐!C:C,"上编",上下编流水帐!P:P,"事业编制",上下编流水帐!Y:Y,"&gt;""")-COUNTIFS(上下编流水帐!D:D,C8,上下编流水帐!C:C,"下编",上下编流水帐!P:P,"事业编制",上下编流水帐!Y:Y,"&gt;""")),(R8+COUNTIFS(上下编流水帐!D:D,C8,上下编流水帐!C:C,"上编",上下编流水帐!P:P,"行政编制",上下编流水帐!Y:Y,"&gt;""")-COUNTIFS(上下编流水帐!D:D,C8,上下编流水帐!C:C,"下编",上下编流水帐!P:P,"行政编制",上下编流水帐!Y:Y,"&gt;""")))</f>
        <v>13</v>
      </c>
      <c r="T8" s="141"/>
      <c r="U8" s="141"/>
      <c r="V8" s="141"/>
      <c r="W8" s="141"/>
      <c r="X8" s="141"/>
      <c r="Y8" s="141"/>
      <c r="Z8" s="130"/>
      <c r="AA8" s="130"/>
      <c r="AB8" s="130"/>
      <c r="AC8" s="130">
        <f>IF(COUNTIF(O8,"*事业编制"),(COUNTIFS(上下编流水帐!D:D,C8,上下编流水帐!C:C,"上编",上下编流水帐!P:P,"事业编制",上下编流水帐!Y:Y,"&gt;""")),(COUNTIFS(上下编流水帐!D:D,C8,上下编流水帐!C:C,"上编",上下编流水帐!P:P,"行政编制",上下编流水帐!Y:Y,"&gt;""")))</f>
        <v>0</v>
      </c>
      <c r="AD8" s="130">
        <f>IF(COUNTIF(O8,"*事业编制"),(COUNTIFS(上下编流水帐!D:D,C8,上下编流水帐!C:C,"下编",上下编流水帐!P:P,"事业编制",上下编流水帐!Y:Y,"&gt;""")),(COUNTIFS(上下编流水帐!D:D,C8,上下编流水帐!C:C,"下编",上下编流水帐!P:P,"行政编制",上下编流水帐!Y:Y,"&gt;""")))</f>
        <v>0</v>
      </c>
      <c r="AE8" s="130">
        <v>1</v>
      </c>
      <c r="AF8" s="130">
        <v>2</v>
      </c>
      <c r="AG8" s="130"/>
      <c r="AH8" s="130"/>
      <c r="AI8" s="130"/>
      <c r="AJ8" s="130"/>
      <c r="AK8" s="130"/>
      <c r="AL8" s="130">
        <v>2</v>
      </c>
      <c r="AM8" s="130"/>
      <c r="AN8" s="130"/>
      <c r="AO8" s="130"/>
      <c r="AP8" s="130"/>
      <c r="AQ8" s="130"/>
      <c r="AR8" s="130">
        <v>1</v>
      </c>
      <c r="AS8" s="130"/>
      <c r="AT8" s="130"/>
      <c r="AU8" s="130">
        <v>2</v>
      </c>
      <c r="AV8" s="130"/>
      <c r="AW8" s="130"/>
      <c r="AX8" s="130">
        <v>2</v>
      </c>
      <c r="AY8" s="130"/>
      <c r="AZ8" s="130"/>
      <c r="BA8" s="130"/>
      <c r="BB8" s="130"/>
      <c r="BC8" s="130"/>
      <c r="BD8" s="130"/>
      <c r="BE8" s="130"/>
      <c r="BF8" s="130"/>
      <c r="BG8" s="130"/>
      <c r="BH8" s="130"/>
      <c r="BI8" s="130"/>
      <c r="BJ8" s="215">
        <f>IF(COUNTIF(O8,"*事业编制"),(COUNTIFS(上下编流水帐!A:A,"&lt;&gt;4.已更新",上下编流水帐!D:D,C8,上下编流水帐!C:C,"上编",上下编流水帐!P:P,"事业编制")),(COUNTIFS(上下编流水帐!A:A,"&lt;&gt;4.已更新",上下编流水帐!D:D,C8,上下编流水帐!C:C,"上编",上下编流水帐!P:P,"行政编制")))</f>
        <v>0</v>
      </c>
      <c r="BK8" s="215">
        <f>IF(COUNTIF(O8,"*事业编制"),(COUNTIFS(上下编流水帐!A:A,"&lt;&gt;4.已更新",上下编流水帐!D:D,C8,上下编流水帐!C:C,"下编",上下编流水帐!P:P,"事业编制")),(COUNTIFS(上下编流水帐!A:A,"&lt;&gt;4.已更新",上下编流水帐!D:D,C8,上下编流水帐!C:C,"下编",上下编流水帐!P:P,"行政编制")))</f>
        <v>0</v>
      </c>
    </row>
    <row r="9" spans="1:63">
      <c r="A9" s="130">
        <v>7</v>
      </c>
      <c r="B9" s="130">
        <v>84</v>
      </c>
      <c r="C9" s="201" t="s">
        <v>22</v>
      </c>
      <c r="D9" s="130" t="s">
        <v>1585</v>
      </c>
      <c r="E9" s="130" t="s">
        <v>1592</v>
      </c>
      <c r="F9" s="130" t="s">
        <v>1593</v>
      </c>
      <c r="G9" s="130" t="s">
        <v>1587</v>
      </c>
      <c r="H9" s="130" t="s">
        <v>446</v>
      </c>
      <c r="I9" s="130" t="str">
        <f t="shared" si="0"/>
        <v/>
      </c>
      <c r="J9" s="208" t="str">
        <f>C7</f>
        <v>中共达州市委办公室</v>
      </c>
      <c r="K9" s="130" t="s">
        <v>1602</v>
      </c>
      <c r="L9" s="130" t="s">
        <v>1603</v>
      </c>
      <c r="M9" s="130" t="s">
        <v>1600</v>
      </c>
      <c r="N9" s="130"/>
      <c r="O9" s="141" t="s">
        <v>1595</v>
      </c>
      <c r="P9" s="141">
        <v>16</v>
      </c>
      <c r="Q9" s="141"/>
      <c r="R9" s="141">
        <v>14</v>
      </c>
      <c r="S9" s="141">
        <f>IF(COUNTIF(O9,"*事业编制"),(R9+COUNTIFS(上下编流水帐!D:D,C9,上下编流水帐!C:C,"上编",上下编流水帐!P:P,"事业编制",上下编流水帐!Y:Y,"&gt;""")-COUNTIFS(上下编流水帐!D:D,C9,上下编流水帐!C:C,"下编",上下编流水帐!P:P,"事业编制",上下编流水帐!Y:Y,"&gt;""")),(R9+COUNTIFS(上下编流水帐!D:D,C9,上下编流水帐!C:C,"上编",上下编流水帐!P:P,"行政编制",上下编流水帐!Y:Y,"&gt;""")-COUNTIFS(上下编流水帐!D:D,C9,上下编流水帐!C:C,"下编",上下编流水帐!P:P,"行政编制",上下编流水帐!Y:Y,"&gt;""")))</f>
        <v>14</v>
      </c>
      <c r="T9" s="141"/>
      <c r="U9" s="141"/>
      <c r="V9" s="141"/>
      <c r="W9" s="141"/>
      <c r="X9" s="141"/>
      <c r="Y9" s="141"/>
      <c r="Z9" s="130"/>
      <c r="AA9" s="130"/>
      <c r="AB9" s="130"/>
      <c r="AC9" s="130">
        <f>IF(COUNTIF(O9,"*事业编制"),(COUNTIFS(上下编流水帐!D:D,C9,上下编流水帐!C:C,"上编",上下编流水帐!P:P,"事业编制",上下编流水帐!Y:Y,"&gt;""")),(COUNTIFS(上下编流水帐!D:D,C9,上下编流水帐!C:C,"上编",上下编流水帐!P:P,"行政编制",上下编流水帐!Y:Y,"&gt;""")))</f>
        <v>0</v>
      </c>
      <c r="AD9" s="130">
        <f>IF(COUNTIF(O9,"*事业编制"),(COUNTIFS(上下编流水帐!D:D,C9,上下编流水帐!C:C,"下编",上下编流水帐!P:P,"事业编制",上下编流水帐!Y:Y,"&gt;""")),(COUNTIFS(上下编流水帐!D:D,C9,上下编流水帐!C:C,"下编",上下编流水帐!P:P,"行政编制",上下编流水帐!Y:Y,"&gt;""")))</f>
        <v>0</v>
      </c>
      <c r="AE9" s="130">
        <v>1</v>
      </c>
      <c r="AF9" s="130">
        <v>1</v>
      </c>
      <c r="AG9" s="130"/>
      <c r="AH9" s="130"/>
      <c r="AI9" s="130"/>
      <c r="AJ9" s="130"/>
      <c r="AK9" s="130"/>
      <c r="AL9" s="130"/>
      <c r="AM9" s="130"/>
      <c r="AN9" s="130"/>
      <c r="AO9" s="130"/>
      <c r="AP9" s="130"/>
      <c r="AQ9" s="130"/>
      <c r="AR9" s="130"/>
      <c r="AS9" s="130"/>
      <c r="AT9" s="130"/>
      <c r="AU9" s="130">
        <v>1</v>
      </c>
      <c r="AV9" s="130">
        <v>1</v>
      </c>
      <c r="AW9" s="130"/>
      <c r="AX9" s="130"/>
      <c r="AY9" s="130"/>
      <c r="AZ9" s="130"/>
      <c r="BA9" s="130"/>
      <c r="BB9" s="130"/>
      <c r="BC9" s="130"/>
      <c r="BD9" s="130"/>
      <c r="BE9" s="130"/>
      <c r="BF9" s="130"/>
      <c r="BG9" s="130"/>
      <c r="BH9" s="130"/>
      <c r="BI9" s="130"/>
      <c r="BJ9" s="215">
        <f>IF(COUNTIF(O9,"*事业编制"),(COUNTIFS(上下编流水帐!A:A,"&lt;&gt;4.已更新",上下编流水帐!D:D,C9,上下编流水帐!C:C,"上编",上下编流水帐!P:P,"事业编制")),(COUNTIFS(上下编流水帐!A:A,"&lt;&gt;4.已更新",上下编流水帐!D:D,C9,上下编流水帐!C:C,"上编",上下编流水帐!P:P,"行政编制")))</f>
        <v>0</v>
      </c>
      <c r="BK9" s="215">
        <f>IF(COUNTIF(O9,"*事业编制"),(COUNTIFS(上下编流水帐!A:A,"&lt;&gt;4.已更新",上下编流水帐!D:D,C9,上下编流水帐!C:C,"下编",上下编流水帐!P:P,"事业编制")),(COUNTIFS(上下编流水帐!A:A,"&lt;&gt;4.已更新",上下编流水帐!D:D,C9,上下编流水帐!C:C,"下编",上下编流水帐!P:P,"行政编制")))</f>
        <v>0</v>
      </c>
    </row>
    <row r="10" spans="1:63">
      <c r="A10" s="130">
        <v>8</v>
      </c>
      <c r="B10" s="130">
        <v>85</v>
      </c>
      <c r="C10" s="201" t="s">
        <v>23</v>
      </c>
      <c r="D10" s="130" t="s">
        <v>1585</v>
      </c>
      <c r="E10" s="130" t="s">
        <v>1592</v>
      </c>
      <c r="F10" s="130" t="s">
        <v>1593</v>
      </c>
      <c r="G10" s="130" t="s">
        <v>1587</v>
      </c>
      <c r="H10" s="130" t="s">
        <v>446</v>
      </c>
      <c r="I10" s="130" t="str">
        <f t="shared" si="0"/>
        <v/>
      </c>
      <c r="J10" s="208" t="str">
        <f>C7</f>
        <v>中共达州市委办公室</v>
      </c>
      <c r="K10" s="130" t="s">
        <v>1604</v>
      </c>
      <c r="L10" s="130" t="s">
        <v>1605</v>
      </c>
      <c r="M10" s="130" t="s">
        <v>453</v>
      </c>
      <c r="N10" s="130"/>
      <c r="O10" s="141" t="s">
        <v>1595</v>
      </c>
      <c r="P10" s="141">
        <v>17</v>
      </c>
      <c r="Q10" s="141"/>
      <c r="R10" s="141">
        <v>15</v>
      </c>
      <c r="S10" s="141">
        <f>IF(COUNTIF(O10,"*事业编制"),(R10+COUNTIFS(上下编流水帐!D:D,C10,上下编流水帐!C:C,"上编",上下编流水帐!P:P,"事业编制",上下编流水帐!Y:Y,"&gt;""")-COUNTIFS(上下编流水帐!D:D,C10,上下编流水帐!C:C,"下编",上下编流水帐!P:P,"事业编制",上下编流水帐!Y:Y,"&gt;""")),(R10+COUNTIFS(上下编流水帐!D:D,C10,上下编流水帐!C:C,"上编",上下编流水帐!P:P,"行政编制",上下编流水帐!Y:Y,"&gt;""")-COUNTIFS(上下编流水帐!D:D,C10,上下编流水帐!C:C,"下编",上下编流水帐!P:P,"行政编制",上下编流水帐!Y:Y,"&gt;""")))</f>
        <v>15</v>
      </c>
      <c r="T10" s="141"/>
      <c r="U10" s="141"/>
      <c r="V10" s="141"/>
      <c r="W10" s="141"/>
      <c r="X10" s="141"/>
      <c r="Y10" s="141"/>
      <c r="Z10" s="130"/>
      <c r="AA10" s="130"/>
      <c r="AB10" s="130"/>
      <c r="AC10" s="130">
        <f>IF(COUNTIF(O10,"*事业编制"),(COUNTIFS(上下编流水帐!D:D,C10,上下编流水帐!C:C,"上编",上下编流水帐!P:P,"事业编制",上下编流水帐!Y:Y,"&gt;""")),(COUNTIFS(上下编流水帐!D:D,C10,上下编流水帐!C:C,"上编",上下编流水帐!P:P,"行政编制",上下编流水帐!Y:Y,"&gt;""")))</f>
        <v>0</v>
      </c>
      <c r="AD10" s="130">
        <f>IF(COUNTIF(O10,"*事业编制"),(COUNTIFS(上下编流水帐!D:D,C10,上下编流水帐!C:C,"下编",上下编流水帐!P:P,"事业编制",上下编流水帐!Y:Y,"&gt;""")),(COUNTIFS(上下编流水帐!D:D,C10,上下编流水帐!C:C,"下编",上下编流水帐!P:P,"行政编制",上下编流水帐!Y:Y,"&gt;""")))</f>
        <v>0</v>
      </c>
      <c r="AE10" s="130">
        <v>1</v>
      </c>
      <c r="AF10" s="130">
        <v>4</v>
      </c>
      <c r="AG10" s="130"/>
      <c r="AH10" s="130"/>
      <c r="AI10" s="130"/>
      <c r="AJ10" s="130"/>
      <c r="AK10" s="130"/>
      <c r="AL10" s="130"/>
      <c r="AM10" s="130"/>
      <c r="AN10" s="130"/>
      <c r="AO10" s="130"/>
      <c r="AP10" s="130"/>
      <c r="AQ10" s="130"/>
      <c r="AR10" s="130"/>
      <c r="AS10" s="130"/>
      <c r="AT10" s="130"/>
      <c r="AU10" s="130">
        <v>1</v>
      </c>
      <c r="AV10" s="130">
        <v>4</v>
      </c>
      <c r="AW10" s="130"/>
      <c r="AX10" s="130"/>
      <c r="AY10" s="130"/>
      <c r="AZ10" s="130"/>
      <c r="BA10" s="130"/>
      <c r="BB10" s="130"/>
      <c r="BC10" s="130"/>
      <c r="BD10" s="130"/>
      <c r="BE10" s="130"/>
      <c r="BF10" s="130"/>
      <c r="BG10" s="130"/>
      <c r="BH10" s="130"/>
      <c r="BI10" s="130"/>
      <c r="BJ10" s="215">
        <f>IF(COUNTIF(O10,"*事业编制"),(COUNTIFS(上下编流水帐!A:A,"&lt;&gt;4.已更新",上下编流水帐!D:D,C10,上下编流水帐!C:C,"上编",上下编流水帐!P:P,"事业编制")),(COUNTIFS(上下编流水帐!A:A,"&lt;&gt;4.已更新",上下编流水帐!D:D,C10,上下编流水帐!C:C,"上编",上下编流水帐!P:P,"行政编制")))</f>
        <v>0</v>
      </c>
      <c r="BK10" s="215">
        <f>IF(COUNTIF(O10,"*事业编制"),(COUNTIFS(上下编流水帐!A:A,"&lt;&gt;4.已更新",上下编流水帐!D:D,C10,上下编流水帐!C:C,"下编",上下编流水帐!P:P,"事业编制")),(COUNTIFS(上下编流水帐!A:A,"&lt;&gt;4.已更新",上下编流水帐!D:D,C10,上下编流水帐!C:C,"下编",上下编流水帐!P:P,"行政编制")))</f>
        <v>0</v>
      </c>
    </row>
    <row r="11" spans="1:63">
      <c r="A11" s="130">
        <v>9</v>
      </c>
      <c r="B11" s="130">
        <v>86</v>
      </c>
      <c r="C11" s="201" t="s">
        <v>24</v>
      </c>
      <c r="D11" s="130" t="s">
        <v>1585</v>
      </c>
      <c r="E11" s="130" t="s">
        <v>1592</v>
      </c>
      <c r="F11" s="130" t="s">
        <v>1593</v>
      </c>
      <c r="G11" s="130" t="s">
        <v>1587</v>
      </c>
      <c r="H11" s="130" t="s">
        <v>446</v>
      </c>
      <c r="I11" s="130" t="str">
        <f t="shared" si="0"/>
        <v>参公</v>
      </c>
      <c r="J11" s="208" t="str">
        <f>C7</f>
        <v>中共达州市委办公室</v>
      </c>
      <c r="K11" s="130" t="s">
        <v>1604</v>
      </c>
      <c r="L11" s="130" t="s">
        <v>1606</v>
      </c>
      <c r="M11" s="130" t="s">
        <v>453</v>
      </c>
      <c r="N11" s="130"/>
      <c r="O11" s="141" t="s">
        <v>1601</v>
      </c>
      <c r="P11" s="141">
        <v>18</v>
      </c>
      <c r="Q11" s="141"/>
      <c r="R11" s="141">
        <v>16</v>
      </c>
      <c r="S11" s="141">
        <f>IF(COUNTIF(O11,"*事业编制"),(R11+COUNTIFS(上下编流水帐!D:D,C11,上下编流水帐!C:C,"上编",上下编流水帐!P:P,"事业编制",上下编流水帐!Y:Y,"&gt;""")-COUNTIFS(上下编流水帐!D:D,C11,上下编流水帐!C:C,"下编",上下编流水帐!P:P,"事业编制",上下编流水帐!Y:Y,"&gt;""")),(R11+COUNTIFS(上下编流水帐!D:D,C11,上下编流水帐!C:C,"上编",上下编流水帐!P:P,"行政编制",上下编流水帐!Y:Y,"&gt;""")-COUNTIFS(上下编流水帐!D:D,C11,上下编流水帐!C:C,"下编",上下编流水帐!P:P,"行政编制",上下编流水帐!Y:Y,"&gt;""")))</f>
        <v>16</v>
      </c>
      <c r="T11" s="141"/>
      <c r="U11" s="141"/>
      <c r="V11" s="141"/>
      <c r="W11" s="141"/>
      <c r="X11" s="141"/>
      <c r="Y11" s="141"/>
      <c r="Z11" s="130"/>
      <c r="AA11" s="130"/>
      <c r="AB11" s="130"/>
      <c r="AC11" s="130">
        <f>IF(COUNTIF(O11,"*事业编制"),(COUNTIFS(上下编流水帐!D:D,C11,上下编流水帐!C:C,"上编",上下编流水帐!P:P,"事业编制",上下编流水帐!Y:Y,"&gt;""")),(COUNTIFS(上下编流水帐!D:D,C11,上下编流水帐!C:C,"上编",上下编流水帐!P:P,"行政编制",上下编流水帐!Y:Y,"&gt;""")))</f>
        <v>0</v>
      </c>
      <c r="AD11" s="130">
        <f>IF(COUNTIF(O11,"*事业编制"),(COUNTIFS(上下编流水帐!D:D,C11,上下编流水帐!C:C,"下编",上下编流水帐!P:P,"事业编制",上下编流水帐!Y:Y,"&gt;""")),(COUNTIFS(上下编流水帐!D:D,C11,上下编流水帐!C:C,"下编",上下编流水帐!P:P,"行政编制",上下编流水帐!Y:Y,"&gt;""")))</f>
        <v>0</v>
      </c>
      <c r="AE11" s="130">
        <v>1</v>
      </c>
      <c r="AF11" s="130">
        <v>1</v>
      </c>
      <c r="AG11" s="130"/>
      <c r="AH11" s="130"/>
      <c r="AI11" s="130"/>
      <c r="AJ11" s="130"/>
      <c r="AK11" s="130"/>
      <c r="AL11" s="130"/>
      <c r="AM11" s="130"/>
      <c r="AN11" s="130"/>
      <c r="AO11" s="130"/>
      <c r="AP11" s="130"/>
      <c r="AQ11" s="130"/>
      <c r="AR11" s="130"/>
      <c r="AS11" s="130"/>
      <c r="AT11" s="130"/>
      <c r="AU11" s="130">
        <v>1</v>
      </c>
      <c r="AV11" s="130">
        <v>1</v>
      </c>
      <c r="AW11" s="130"/>
      <c r="AX11" s="130"/>
      <c r="AY11" s="130"/>
      <c r="AZ11" s="130"/>
      <c r="BA11" s="130"/>
      <c r="BB11" s="130"/>
      <c r="BC11" s="130"/>
      <c r="BD11" s="130"/>
      <c r="BE11" s="130"/>
      <c r="BF11" s="130"/>
      <c r="BG11" s="130"/>
      <c r="BH11" s="130"/>
      <c r="BI11" s="130"/>
      <c r="BJ11" s="215">
        <f>IF(COUNTIF(O11,"*事业编制"),(COUNTIFS(上下编流水帐!A:A,"&lt;&gt;4.已更新",上下编流水帐!D:D,C11,上下编流水帐!C:C,"上编",上下编流水帐!P:P,"事业编制")),(COUNTIFS(上下编流水帐!A:A,"&lt;&gt;4.已更新",上下编流水帐!D:D,C11,上下编流水帐!C:C,"上编",上下编流水帐!P:P,"行政编制")))</f>
        <v>0</v>
      </c>
      <c r="BK11" s="215">
        <f>IF(COUNTIF(O11,"*事业编制"),(COUNTIFS(上下编流水帐!A:A,"&lt;&gt;4.已更新",上下编流水帐!D:D,C11,上下编流水帐!C:C,"下编",上下编流水帐!P:P,"事业编制")),(COUNTIFS(上下编流水帐!A:A,"&lt;&gt;4.已更新",上下编流水帐!D:D,C11,上下编流水帐!C:C,"下编",上下编流水帐!P:P,"行政编制")))</f>
        <v>0</v>
      </c>
    </row>
    <row r="12" spans="1:63">
      <c r="A12" s="130">
        <v>10</v>
      </c>
      <c r="B12" s="130">
        <v>87</v>
      </c>
      <c r="C12" s="201" t="s">
        <v>25</v>
      </c>
      <c r="D12" s="130" t="s">
        <v>1585</v>
      </c>
      <c r="E12" s="130" t="s">
        <v>1607</v>
      </c>
      <c r="F12" s="130" t="s">
        <v>1591</v>
      </c>
      <c r="G12" s="130" t="s">
        <v>1608</v>
      </c>
      <c r="H12" s="130" t="s">
        <v>446</v>
      </c>
      <c r="I12" s="130" t="str">
        <f t="shared" si="0"/>
        <v/>
      </c>
      <c r="J12" s="208" t="str">
        <f>C7</f>
        <v>中共达州市委办公室</v>
      </c>
      <c r="K12" s="130" t="s">
        <v>1609</v>
      </c>
      <c r="L12" s="130" t="s">
        <v>1610</v>
      </c>
      <c r="M12" s="130" t="s">
        <v>453</v>
      </c>
      <c r="N12" s="130"/>
      <c r="O12" s="141" t="s">
        <v>1595</v>
      </c>
      <c r="P12" s="141">
        <v>19</v>
      </c>
      <c r="Q12" s="141"/>
      <c r="R12" s="141">
        <v>17</v>
      </c>
      <c r="S12" s="141">
        <f>IF(COUNTIF(O12,"*事业编制"),(R12+COUNTIFS(上下编流水帐!D:D,C12,上下编流水帐!C:C,"上编",上下编流水帐!P:P,"事业编制",上下编流水帐!Y:Y,"&gt;""")-COUNTIFS(上下编流水帐!D:D,C12,上下编流水帐!C:C,"下编",上下编流水帐!P:P,"事业编制",上下编流水帐!Y:Y,"&gt;""")),(R12+COUNTIFS(上下编流水帐!D:D,C12,上下编流水帐!C:C,"上编",上下编流水帐!P:P,"行政编制",上下编流水帐!Y:Y,"&gt;""")-COUNTIFS(上下编流水帐!D:D,C12,上下编流水帐!C:C,"下编",上下编流水帐!P:P,"行政编制",上下编流水帐!Y:Y,"&gt;""")))</f>
        <v>17</v>
      </c>
      <c r="T12" s="141"/>
      <c r="U12" s="141"/>
      <c r="V12" s="141"/>
      <c r="W12" s="141"/>
      <c r="X12" s="141"/>
      <c r="Y12" s="141"/>
      <c r="Z12" s="130"/>
      <c r="AA12" s="130"/>
      <c r="AB12" s="130"/>
      <c r="AC12" s="130">
        <f>IF(COUNTIF(O12,"*事业编制"),(COUNTIFS(上下编流水帐!D:D,C12,上下编流水帐!C:C,"上编",上下编流水帐!P:P,"事业编制",上下编流水帐!Y:Y,"&gt;""")),(COUNTIFS(上下编流水帐!D:D,C12,上下编流水帐!C:C,"上编",上下编流水帐!P:P,"行政编制",上下编流水帐!Y:Y,"&gt;""")))</f>
        <v>0</v>
      </c>
      <c r="AD12" s="130">
        <f>IF(COUNTIF(O12,"*事业编制"),(COUNTIFS(上下编流水帐!D:D,C12,上下编流水帐!C:C,"下编",上下编流水帐!P:P,"事业编制",上下编流水帐!Y:Y,"&gt;""")),(COUNTIFS(上下编流水帐!D:D,C12,上下编流水帐!C:C,"下编",上下编流水帐!P:P,"行政编制",上下编流水帐!Y:Y,"&gt;""")))</f>
        <v>0</v>
      </c>
      <c r="AE12" s="130">
        <v>1</v>
      </c>
      <c r="AF12" s="130">
        <v>3</v>
      </c>
      <c r="AG12" s="130"/>
      <c r="AH12" s="130"/>
      <c r="AI12" s="130"/>
      <c r="AJ12" s="130"/>
      <c r="AK12" s="130"/>
      <c r="AL12" s="130"/>
      <c r="AM12" s="130"/>
      <c r="AN12" s="130"/>
      <c r="AO12" s="130"/>
      <c r="AP12" s="130"/>
      <c r="AQ12" s="130"/>
      <c r="AR12" s="130">
        <v>1</v>
      </c>
      <c r="AS12" s="130"/>
      <c r="AT12" s="130"/>
      <c r="AU12" s="130">
        <v>3</v>
      </c>
      <c r="AV12" s="130"/>
      <c r="AW12" s="130"/>
      <c r="AX12" s="130"/>
      <c r="AY12" s="130"/>
      <c r="AZ12" s="130"/>
      <c r="BA12" s="130"/>
      <c r="BB12" s="130"/>
      <c r="BC12" s="130"/>
      <c r="BD12" s="130"/>
      <c r="BE12" s="130"/>
      <c r="BF12" s="130"/>
      <c r="BG12" s="130"/>
      <c r="BH12" s="130"/>
      <c r="BI12" s="130"/>
      <c r="BJ12" s="215">
        <f>IF(COUNTIF(O12,"*事业编制"),(COUNTIFS(上下编流水帐!A:A,"&lt;&gt;4.已更新",上下编流水帐!D:D,C12,上下编流水帐!C:C,"上编",上下编流水帐!P:P,"事业编制")),(COUNTIFS(上下编流水帐!A:A,"&lt;&gt;4.已更新",上下编流水帐!D:D,C12,上下编流水帐!C:C,"上编",上下编流水帐!P:P,"行政编制")))</f>
        <v>0</v>
      </c>
      <c r="BK12" s="215">
        <f>IF(COUNTIF(O12,"*事业编制"),(COUNTIFS(上下编流水帐!A:A,"&lt;&gt;4.已更新",上下编流水帐!D:D,C12,上下编流水帐!C:C,"下编",上下编流水帐!P:P,"事业编制")),(COUNTIFS(上下编流水帐!A:A,"&lt;&gt;4.已更新",上下编流水帐!D:D,C12,上下编流水帐!C:C,"下编",上下编流水帐!P:P,"行政编制")))</f>
        <v>0</v>
      </c>
    </row>
    <row r="13" spans="1:63">
      <c r="A13" s="202">
        <v>41</v>
      </c>
      <c r="B13" s="202">
        <v>82</v>
      </c>
      <c r="C13" s="200" t="s">
        <v>62</v>
      </c>
      <c r="D13" s="202" t="s">
        <v>1585</v>
      </c>
      <c r="E13" s="202" t="s">
        <v>1592</v>
      </c>
      <c r="F13" s="202" t="s">
        <v>1593</v>
      </c>
      <c r="G13" s="202" t="s">
        <v>1587</v>
      </c>
      <c r="H13" s="202" t="s">
        <v>446</v>
      </c>
      <c r="I13" s="202" t="str">
        <f t="shared" si="0"/>
        <v>参公</v>
      </c>
      <c r="J13" s="209" t="str">
        <f>C7</f>
        <v>中共达州市委办公室</v>
      </c>
      <c r="K13" s="202" t="s">
        <v>1611</v>
      </c>
      <c r="L13" s="202" t="s">
        <v>1118</v>
      </c>
      <c r="M13" s="202" t="s">
        <v>1612</v>
      </c>
      <c r="N13" s="202"/>
      <c r="O13" s="210" t="s">
        <v>1601</v>
      </c>
      <c r="P13" s="141">
        <v>20</v>
      </c>
      <c r="Q13" s="210"/>
      <c r="R13" s="141">
        <v>18</v>
      </c>
      <c r="S13" s="210">
        <f>IF(COUNTIF(O13,"*事业编制"),(R13+COUNTIFS(上下编流水帐!D:D,C13,上下编流水帐!C:C,"上编",上下编流水帐!P:P,"事业编制",上下编流水帐!Y:Y,"&gt;""")-COUNTIFS(上下编流水帐!D:D,C13,上下编流水帐!C:C,"下编",上下编流水帐!P:P,"事业编制",上下编流水帐!Y:Y,"&gt;""")),(R13+COUNTIFS(上下编流水帐!D:D,C13,上下编流水帐!C:C,"上编",上下编流水帐!P:P,"行政编制",上下编流水帐!Y:Y,"&gt;""")-COUNTIFS(上下编流水帐!D:D,C13,上下编流水帐!C:C,"下编",上下编流水帐!P:P,"行政编制",上下编流水帐!Y:Y,"&gt;""")))</f>
        <v>18</v>
      </c>
      <c r="T13" s="210"/>
      <c r="U13" s="210"/>
      <c r="V13" s="210"/>
      <c r="W13" s="210"/>
      <c r="X13" s="210"/>
      <c r="Y13" s="210"/>
      <c r="Z13" s="202"/>
      <c r="AA13" s="202"/>
      <c r="AB13" s="202"/>
      <c r="AC13" s="202">
        <f>IF(COUNTIF(O13,"*事业编制"),(COUNTIFS(上下编流水帐!D:D,C13,上下编流水帐!C:C,"上编",上下编流水帐!P:P,"事业编制",上下编流水帐!Y:Y,"&gt;""")),(COUNTIFS(上下编流水帐!D:D,C13,上下编流水帐!C:C,"上编",上下编流水帐!P:P,"行政编制",上下编流水帐!Y:Y,"&gt;""")))</f>
        <v>0</v>
      </c>
      <c r="AD13" s="202">
        <f>IF(COUNTIF(O13,"*事业编制"),(COUNTIFS(上下编流水帐!D:D,C13,上下编流水帐!C:C,"下编",上下编流水帐!P:P,"事业编制",上下编流水帐!Y:Y,"&gt;""")),(COUNTIFS(上下编流水帐!D:D,C13,上下编流水帐!C:C,"下编",上下编流水帐!P:P,"行政编制",上下编流水帐!Y:Y,"&gt;""")))</f>
        <v>0</v>
      </c>
      <c r="AE13" s="202">
        <v>1</v>
      </c>
      <c r="AF13" s="202"/>
      <c r="AG13" s="202"/>
      <c r="AH13" s="202"/>
      <c r="AI13" s="202"/>
      <c r="AJ13" s="202"/>
      <c r="AK13" s="202"/>
      <c r="AL13" s="202"/>
      <c r="AM13" s="202"/>
      <c r="AN13" s="202"/>
      <c r="AO13" s="202"/>
      <c r="AP13" s="202"/>
      <c r="AQ13" s="202"/>
      <c r="AR13" s="202"/>
      <c r="AS13" s="202"/>
      <c r="AT13" s="202"/>
      <c r="AU13" s="202">
        <v>1</v>
      </c>
      <c r="AV13" s="202"/>
      <c r="AW13" s="202"/>
      <c r="AX13" s="202"/>
      <c r="AY13" s="202"/>
      <c r="AZ13" s="202"/>
      <c r="BA13" s="202"/>
      <c r="BB13" s="202"/>
      <c r="BC13" s="202"/>
      <c r="BD13" s="202"/>
      <c r="BE13" s="202"/>
      <c r="BF13" s="202"/>
      <c r="BG13" s="202"/>
      <c r="BH13" s="202"/>
      <c r="BI13" s="202"/>
      <c r="BJ13" s="216">
        <f>IF(COUNTIF(O13,"*事业编制"),(COUNTIFS(上下编流水帐!A:A,"&lt;&gt;4.已更新",上下编流水帐!D:D,C13,上下编流水帐!C:C,"上编",上下编流水帐!P:P,"事业编制")),(COUNTIFS(上下编流水帐!A:A,"&lt;&gt;4.已更新",上下编流水帐!D:D,C13,上下编流水帐!C:C,"上编",上下编流水帐!P:P,"行政编制")))</f>
        <v>0</v>
      </c>
      <c r="BK13" s="216">
        <f>IF(COUNTIF(O13,"*事业编制"),(COUNTIFS(上下编流水帐!A:A,"&lt;&gt;4.已更新",上下编流水帐!D:D,C13,上下编流水帐!C:C,"下编",上下编流水帐!P:P,"事业编制")),(COUNTIFS(上下编流水帐!A:A,"&lt;&gt;4.已更新",上下编流水帐!D:D,C13,上下编流水帐!C:C,"下编",上下编流水帐!P:P,"行政编制")))</f>
        <v>0</v>
      </c>
    </row>
    <row r="14" spans="1:63">
      <c r="A14" s="130">
        <v>11</v>
      </c>
      <c r="B14" s="130">
        <v>91</v>
      </c>
      <c r="C14" s="199" t="s">
        <v>26</v>
      </c>
      <c r="D14" s="130" t="s">
        <v>1585</v>
      </c>
      <c r="E14" s="130" t="s">
        <v>1586</v>
      </c>
      <c r="F14" s="130" t="s">
        <v>1596</v>
      </c>
      <c r="G14" s="130" t="s">
        <v>1587</v>
      </c>
      <c r="H14" s="130" t="s">
        <v>369</v>
      </c>
      <c r="I14" s="130" t="str">
        <f t="shared" ref="I14:I17" si="1">IF(COUNTIF(O14,"*参公事业编制"),SUBSTITUTE(SUBSTITUTE(SUBSTITUTE(O14,"一般",""),"事业编制",""),"执法类",""),"")</f>
        <v/>
      </c>
      <c r="J14" s="208" t="str">
        <f>C14</f>
        <v>中共达州市委组织部</v>
      </c>
      <c r="K14" s="130" t="s">
        <v>1604</v>
      </c>
      <c r="L14" s="130" t="s">
        <v>632</v>
      </c>
      <c r="M14" s="130" t="s">
        <v>617</v>
      </c>
      <c r="N14" s="130">
        <v>18</v>
      </c>
      <c r="O14" s="141" t="s">
        <v>1590</v>
      </c>
      <c r="P14" s="141">
        <v>21</v>
      </c>
      <c r="Q14" s="141"/>
      <c r="R14" s="141">
        <v>19</v>
      </c>
      <c r="S14" s="141">
        <f>IF(COUNTIF(O14,"*事业编制"),(R14+COUNTIFS(上下编流水帐!D:D,C14,上下编流水帐!C:C,"上编",上下编流水帐!P:P,"事业编制",上下编流水帐!Y:Y,"&gt;""")-COUNTIFS(上下编流水帐!D:D,C14,上下编流水帐!C:C,"下编",上下编流水帐!P:P,"事业编制",上下编流水帐!Y:Y,"&gt;""")),(R14+COUNTIFS(上下编流水帐!D:D,C14,上下编流水帐!C:C,"上编",上下编流水帐!P:P,"行政编制",上下编流水帐!Y:Y,"&gt;""")-COUNTIFS(上下编流水帐!D:D,C14,上下编流水帐!C:C,"下编",上下编流水帐!P:P,"行政编制",上下编流水帐!Y:Y,"&gt;""")))</f>
        <v>19</v>
      </c>
      <c r="T14" s="141"/>
      <c r="U14" s="141" t="s">
        <v>363</v>
      </c>
      <c r="V14" s="141">
        <v>6</v>
      </c>
      <c r="W14" s="141">
        <v>6</v>
      </c>
      <c r="X14" s="141">
        <f>(W14+COUNTIFS(上下编流水帐!D:D,C14,上下编流水帐!C:C,"上编",上下编流水帐!P:P,"工勤控制数",上下编流水帐!Y:Y,"&gt;""")-COUNTIFS(上下编流水帐!D:D,C14,上下编流水帐!C:C,"下编",上下编流水帐!P:P,"工勤控制数",上下编流水帐!Y:Y,"&gt;"""))</f>
        <v>6</v>
      </c>
      <c r="Y14" s="141"/>
      <c r="Z14" s="130"/>
      <c r="AA14" s="130"/>
      <c r="AB14" s="130"/>
      <c r="AC14" s="130">
        <f>IF(COUNTIF(O14,"*事业编制"),(COUNTIFS(上下编流水帐!D:D,C14,上下编流水帐!C:C,"上编",上下编流水帐!P:P,"事业编制",上下编流水帐!Y:Y,"&gt;""")),(COUNTIFS(上下编流水帐!D:D,C14,上下编流水帐!C:C,"上编",上下编流水帐!P:P,"行政编制",上下编流水帐!Y:Y,"&gt;""")))</f>
        <v>0</v>
      </c>
      <c r="AD14" s="130">
        <f>IF(COUNTIF(O14,"*事业编制"),(COUNTIFS(上下编流水帐!D:D,C14,上下编流水帐!C:C,"下编",上下编流水帐!P:P,"事业编制",上下编流水帐!Y:Y,"&gt;""")),(COUNTIFS(上下编流水帐!D:D,C14,上下编流水帐!C:C,"下编",上下编流水帐!P:P,"行政编制",上下编流水帐!Y:Y,"&gt;""")))</f>
        <v>0</v>
      </c>
      <c r="AE14" s="130">
        <v>1</v>
      </c>
      <c r="AF14" s="130">
        <v>4</v>
      </c>
      <c r="AG14" s="130">
        <v>1</v>
      </c>
      <c r="AH14" s="130"/>
      <c r="AI14" s="130"/>
      <c r="AJ14" s="130"/>
      <c r="AK14" s="130">
        <v>3</v>
      </c>
      <c r="AL14" s="211">
        <v>18</v>
      </c>
      <c r="AM14" s="211">
        <v>14</v>
      </c>
      <c r="AN14" s="130">
        <v>1</v>
      </c>
      <c r="AO14" s="130"/>
      <c r="AP14" s="130"/>
      <c r="AQ14" s="130">
        <v>2</v>
      </c>
      <c r="AR14" s="130">
        <v>7</v>
      </c>
      <c r="AS14" s="130"/>
      <c r="AT14" s="130"/>
      <c r="AU14" s="130"/>
      <c r="AV14" s="130"/>
      <c r="AW14" s="211">
        <v>19</v>
      </c>
      <c r="AX14" s="211">
        <v>14</v>
      </c>
      <c r="AY14" s="130"/>
      <c r="AZ14" s="130"/>
      <c r="BA14" s="130"/>
      <c r="BB14" s="130"/>
      <c r="BC14" s="130"/>
      <c r="BD14" s="130"/>
      <c r="BE14" s="130"/>
      <c r="BF14" s="130"/>
      <c r="BG14" s="130"/>
      <c r="BH14" s="130"/>
      <c r="BI14" s="130"/>
      <c r="BJ14" s="215">
        <f>IF(COUNTIF(O14,"*事业编制"),(COUNTIFS(上下编流水帐!A:A,"&lt;&gt;4.已更新",上下编流水帐!D:D,C14,上下编流水帐!C:C,"上编",上下编流水帐!P:P,"事业编制")),(COUNTIFS(上下编流水帐!A:A,"&lt;&gt;4.已更新",上下编流水帐!D:D,C14,上下编流水帐!C:C,"上编",上下编流水帐!P:P,"行政编制")))</f>
        <v>0</v>
      </c>
      <c r="BK14" s="215">
        <f>IF(COUNTIF(O14,"*事业编制"),(COUNTIFS(上下编流水帐!A:A,"&lt;&gt;4.已更新",上下编流水帐!D:D,C14,上下编流水帐!C:C,"下编",上下编流水帐!P:P,"事业编制")),(COUNTIFS(上下编流水帐!A:A,"&lt;&gt;4.已更新",上下编流水帐!D:D,C14,上下编流水帐!C:C,"下编",上下编流水帐!P:P,"行政编制")))</f>
        <v>0</v>
      </c>
    </row>
    <row r="15" spans="1:63">
      <c r="A15" s="130">
        <v>15</v>
      </c>
      <c r="B15" s="130">
        <v>101</v>
      </c>
      <c r="C15" s="200" t="s">
        <v>30</v>
      </c>
      <c r="D15" s="130" t="s">
        <v>1585</v>
      </c>
      <c r="E15" s="130" t="s">
        <v>1592</v>
      </c>
      <c r="F15" s="130" t="s">
        <v>1593</v>
      </c>
      <c r="G15" s="130" t="s">
        <v>1587</v>
      </c>
      <c r="H15" s="130" t="s">
        <v>446</v>
      </c>
      <c r="I15" s="130" t="str">
        <f t="shared" si="1"/>
        <v/>
      </c>
      <c r="J15" s="208" t="str">
        <f>C14</f>
        <v>中共达州市委组织部</v>
      </c>
      <c r="K15" s="130">
        <v>2120574</v>
      </c>
      <c r="L15" s="130">
        <v>321</v>
      </c>
      <c r="M15" s="130" t="s">
        <v>632</v>
      </c>
      <c r="N15" s="130"/>
      <c r="O15" s="141" t="s">
        <v>1595</v>
      </c>
      <c r="P15" s="141">
        <v>22</v>
      </c>
      <c r="Q15" s="141"/>
      <c r="R15" s="141">
        <v>20</v>
      </c>
      <c r="S15" s="141">
        <f>IF(COUNTIF(O15,"*事业编制"),(R15+COUNTIFS(上下编流水帐!D:D,C15,上下编流水帐!C:C,"上编",上下编流水帐!P:P,"事业编制",上下编流水帐!Y:Y,"&gt;""")-COUNTIFS(上下编流水帐!D:D,C15,上下编流水帐!C:C,"下编",上下编流水帐!P:P,"事业编制",上下编流水帐!Y:Y,"&gt;""")),(R15+COUNTIFS(上下编流水帐!D:D,C15,上下编流水帐!C:C,"上编",上下编流水帐!P:P,"行政编制",上下编流水帐!Y:Y,"&gt;""")-COUNTIFS(上下编流水帐!D:D,C15,上下编流水帐!C:C,"下编",上下编流水帐!P:P,"行政编制",上下编流水帐!Y:Y,"&gt;""")))</f>
        <v>20</v>
      </c>
      <c r="T15" s="141" t="s">
        <v>1613</v>
      </c>
      <c r="U15" s="141"/>
      <c r="V15" s="141"/>
      <c r="W15" s="141"/>
      <c r="X15" s="141"/>
      <c r="Y15" s="141" t="s">
        <v>1614</v>
      </c>
      <c r="Z15" s="130">
        <v>65</v>
      </c>
      <c r="AA15" s="130">
        <v>40</v>
      </c>
      <c r="AB15" s="130">
        <f>(AA15+COUNTIFS(上下编流水帐!D:D,C15,上下编流水帐!C:C,"上编",上下编流水帐!P:P,Y15,上下编流水帐!Y:Y,"&gt;""")-COUNTIFS(上下编流水帐!D:D,C15,上下编流水帐!C:C,"下编",上下编流水帐!P:P,Y15,上下编流水帐!Y:Y,"&gt;"""))</f>
        <v>40</v>
      </c>
      <c r="AC15" s="130">
        <f>IF(COUNTIF(O15,"*事业编制"),(COUNTIFS(上下编流水帐!D:D,C15,上下编流水帐!C:C,"上编",上下编流水帐!P:P,"事业编制",上下编流水帐!Y:Y,"&gt;"""))+(COUNTIFS(上下编流水帐!D:D,C15,上下编流水帐!C:C,"上编",上下编流水帐!P:P,"周转编制",上下编流水帐!Y:Y,"&gt;""")),(COUNTIFS(上下编流水帐!D:D,C15,上下编流水帐!C:C,"上编",上下编流水帐!P:P,"行政编制",上下编流水帐!Y:Y,"&gt;""")))</f>
        <v>0</v>
      </c>
      <c r="AD15" s="130">
        <f>IF(COUNTIF(O15,"*事业编制"),(COUNTIFS(上下编流水帐!D:D,C15,上下编流水帐!C:C,"下编",上下编流水帐!P:P,"事业编制",上下编流水帐!Y:Y,"&gt;"""))+(COUNTIFS(上下编流水帐!D:D,C15,上下编流水帐!C:C,"下编",上下编流水帐!P:P,"周转编制",上下编流水帐!Y:Y,"&gt;""")),(COUNTIFS(上下编流水帐!D:D,C15,上下编流水帐!C:C,"下编",上下编流水帐!P:P,"行政编制",上下编流水帐!Y:Y,"&gt;""")))</f>
        <v>0</v>
      </c>
      <c r="AE15" s="130">
        <v>1</v>
      </c>
      <c r="AF15" s="130">
        <v>1</v>
      </c>
      <c r="AG15" s="130"/>
      <c r="AH15" s="130"/>
      <c r="AI15" s="130"/>
      <c r="AJ15" s="130"/>
      <c r="AK15" s="130"/>
      <c r="AL15" s="130"/>
      <c r="AM15" s="130"/>
      <c r="AN15" s="130"/>
      <c r="AO15" s="130"/>
      <c r="AP15" s="130"/>
      <c r="AQ15" s="130"/>
      <c r="AR15" s="130"/>
      <c r="AS15" s="130"/>
      <c r="AT15" s="130"/>
      <c r="AU15" s="130">
        <v>1</v>
      </c>
      <c r="AV15" s="130">
        <v>1</v>
      </c>
      <c r="AW15" s="130"/>
      <c r="AX15" s="130"/>
      <c r="AY15" s="130"/>
      <c r="AZ15" s="130"/>
      <c r="BA15" s="130"/>
      <c r="BB15" s="130"/>
      <c r="BC15" s="130"/>
      <c r="BD15" s="130"/>
      <c r="BE15" s="130"/>
      <c r="BF15" s="130"/>
      <c r="BG15" s="130"/>
      <c r="BH15" s="130"/>
      <c r="BI15" s="130"/>
      <c r="BJ15" s="215">
        <f>IF(COUNTIF(O15,"*事业编制"),(COUNTIFS(上下编流水帐!A:A,"&lt;&gt;4.已更新",上下编流水帐!D:D,C15,上下编流水帐!C:C,"上编",上下编流水帐!P:P,"事业编制")),(COUNTIFS(上下编流水帐!A:A,"&lt;&gt;4.已更新",上下编流水帐!D:D,C15,上下编流水帐!C:C,"上编",上下编流水帐!P:P,"行政编制")))</f>
        <v>0</v>
      </c>
      <c r="BK15" s="215">
        <f>IF(COUNTIF(O15,"*事业编制"),(COUNTIFS(上下编流水帐!A:A,"&lt;&gt;4.已更新",上下编流水帐!D:D,C15,上下编流水帐!C:C,"下编",上下编流水帐!P:P,"事业编制")),(COUNTIFS(上下编流水帐!A:A,"&lt;&gt;4.已更新",上下编流水帐!D:D,C15,上下编流水帐!C:C,"下编",上下编流水帐!P:P,"行政编制")))</f>
        <v>0</v>
      </c>
    </row>
    <row r="16" spans="1:63">
      <c r="A16" s="130">
        <v>16</v>
      </c>
      <c r="B16" s="130">
        <v>96</v>
      </c>
      <c r="C16" s="200" t="s">
        <v>31</v>
      </c>
      <c r="D16" s="130" t="s">
        <v>1585</v>
      </c>
      <c r="E16" s="130" t="s">
        <v>1592</v>
      </c>
      <c r="F16" s="130" t="s">
        <v>1591</v>
      </c>
      <c r="G16" s="130" t="s">
        <v>1587</v>
      </c>
      <c r="H16" s="130" t="s">
        <v>446</v>
      </c>
      <c r="I16" s="130" t="str">
        <f t="shared" si="1"/>
        <v>参公</v>
      </c>
      <c r="J16" s="208" t="str">
        <f>C14</f>
        <v>中共达州市委组织部</v>
      </c>
      <c r="K16" s="130" t="s">
        <v>1604</v>
      </c>
      <c r="L16" s="130" t="s">
        <v>1615</v>
      </c>
      <c r="M16" s="130" t="s">
        <v>632</v>
      </c>
      <c r="N16" s="130">
        <v>3</v>
      </c>
      <c r="O16" s="141" t="s">
        <v>1601</v>
      </c>
      <c r="P16" s="141">
        <v>23</v>
      </c>
      <c r="Q16" s="141"/>
      <c r="R16" s="141">
        <v>21</v>
      </c>
      <c r="S16" s="141">
        <f>IF(COUNTIF(O16,"*事业编制"),(R16+COUNTIFS(上下编流水帐!D:D,C16,上下编流水帐!C:C,"上编",上下编流水帐!P:P,"事业编制",上下编流水帐!Y:Y,"&gt;""")-COUNTIFS(上下编流水帐!D:D,C16,上下编流水帐!C:C,"下编",上下编流水帐!P:P,"事业编制",上下编流水帐!Y:Y,"&gt;""")),(R16+COUNTIFS(上下编流水帐!D:D,C16,上下编流水帐!C:C,"上编",上下编流水帐!P:P,"行政编制",上下编流水帐!Y:Y,"&gt;""")-COUNTIFS(上下编流水帐!D:D,C16,上下编流水帐!C:C,"下编",上下编流水帐!P:P,"行政编制",上下编流水帐!Y:Y,"&gt;""")))</f>
        <v>21</v>
      </c>
      <c r="T16" s="141"/>
      <c r="U16" s="141"/>
      <c r="V16" s="141"/>
      <c r="W16" s="141"/>
      <c r="X16" s="141"/>
      <c r="Y16" s="141"/>
      <c r="Z16" s="130"/>
      <c r="AA16" s="130"/>
      <c r="AB16" s="130"/>
      <c r="AC16" s="130">
        <f>IF(COUNTIF(O16,"*事业编制"),(COUNTIFS(上下编流水帐!D:D,C16,上下编流水帐!C:C,"上编",上下编流水帐!P:P,"事业编制",上下编流水帐!Y:Y,"&gt;""")),(COUNTIFS(上下编流水帐!D:D,C16,上下编流水帐!C:C,"上编",上下编流水帐!P:P,"行政编制",上下编流水帐!Y:Y,"&gt;""")))</f>
        <v>0</v>
      </c>
      <c r="AD16" s="130">
        <f>IF(COUNTIF(O16,"*事业编制"),(COUNTIFS(上下编流水帐!D:D,C16,上下编流水帐!C:C,"下编",上下编流水帐!P:P,"事业编制",上下编流水帐!Y:Y,"&gt;""")),(COUNTIFS(上下编流水帐!D:D,C16,上下编流水帐!C:C,"下编",上下编流水帐!P:P,"行政编制",上下编流水帐!Y:Y,"&gt;""")))</f>
        <v>0</v>
      </c>
      <c r="AE16" s="130">
        <v>1</v>
      </c>
      <c r="AF16" s="130">
        <v>2</v>
      </c>
      <c r="AG16" s="130"/>
      <c r="AH16" s="130"/>
      <c r="AI16" s="130"/>
      <c r="AJ16" s="130"/>
      <c r="AK16" s="130"/>
      <c r="AL16" s="130">
        <v>3</v>
      </c>
      <c r="AM16" s="130"/>
      <c r="AN16" s="130"/>
      <c r="AO16" s="130"/>
      <c r="AP16" s="130"/>
      <c r="AQ16" s="130"/>
      <c r="AR16" s="130">
        <v>1</v>
      </c>
      <c r="AS16" s="130"/>
      <c r="AT16" s="130"/>
      <c r="AU16" s="130">
        <v>2</v>
      </c>
      <c r="AV16" s="130"/>
      <c r="AW16" s="130"/>
      <c r="AX16" s="130">
        <v>3</v>
      </c>
      <c r="AY16" s="130"/>
      <c r="AZ16" s="130"/>
      <c r="BA16" s="130"/>
      <c r="BB16" s="130"/>
      <c r="BC16" s="130"/>
      <c r="BD16" s="130"/>
      <c r="BE16" s="130"/>
      <c r="BF16" s="130"/>
      <c r="BG16" s="130"/>
      <c r="BH16" s="130"/>
      <c r="BI16" s="130"/>
      <c r="BJ16" s="215">
        <f>IF(COUNTIF(O16,"*事业编制"),(COUNTIFS(上下编流水帐!A:A,"&lt;&gt;4.已更新",上下编流水帐!D:D,C16,上下编流水帐!C:C,"上编",上下编流水帐!P:P,"事业编制")),(COUNTIFS(上下编流水帐!A:A,"&lt;&gt;4.已更新",上下编流水帐!D:D,C16,上下编流水帐!C:C,"上编",上下编流水帐!P:P,"行政编制")))</f>
        <v>0</v>
      </c>
      <c r="BK16" s="215">
        <f>IF(COUNTIF(O16,"*事业编制"),(COUNTIFS(上下编流水帐!A:A,"&lt;&gt;4.已更新",上下编流水帐!D:D,C16,上下编流水帐!C:C,"下编",上下编流水帐!P:P,"事业编制")),(COUNTIFS(上下编流水帐!A:A,"&lt;&gt;4.已更新",上下编流水帐!D:D,C16,上下编流水帐!C:C,"下编",上下编流水帐!P:P,"行政编制")))</f>
        <v>0</v>
      </c>
    </row>
    <row r="17" ht="24.75" customHeight="1" spans="1:63">
      <c r="A17" s="130">
        <v>17</v>
      </c>
      <c r="B17" s="130">
        <v>97</v>
      </c>
      <c r="C17" s="200" t="s">
        <v>32</v>
      </c>
      <c r="D17" s="130" t="s">
        <v>1585</v>
      </c>
      <c r="E17" s="130" t="s">
        <v>1592</v>
      </c>
      <c r="F17" s="130" t="s">
        <v>1593</v>
      </c>
      <c r="G17" s="130" t="s">
        <v>1587</v>
      </c>
      <c r="H17" s="130" t="s">
        <v>446</v>
      </c>
      <c r="I17" s="130" t="str">
        <f t="shared" si="1"/>
        <v/>
      </c>
      <c r="J17" s="208" t="str">
        <f>C14</f>
        <v>中共达州市委组织部</v>
      </c>
      <c r="K17" s="130">
        <v>2120574</v>
      </c>
      <c r="L17" s="130" t="s">
        <v>1616</v>
      </c>
      <c r="M17" s="130" t="s">
        <v>632</v>
      </c>
      <c r="N17" s="130"/>
      <c r="O17" s="141" t="s">
        <v>1595</v>
      </c>
      <c r="P17" s="141">
        <v>24</v>
      </c>
      <c r="Q17" s="141"/>
      <c r="R17" s="141">
        <v>22</v>
      </c>
      <c r="S17" s="141">
        <f>IF(COUNTIF(O17,"*事业编制"),(R17+COUNTIFS(上下编流水帐!D:D,C17,上下编流水帐!C:C,"上编",上下编流水帐!P:P,"事业编制",上下编流水帐!Y:Y,"&gt;""")-COUNTIFS(上下编流水帐!D:D,C17,上下编流水帐!C:C,"下编",上下编流水帐!P:P,"事业编制",上下编流水帐!Y:Y,"&gt;""")),(R17+COUNTIFS(上下编流水帐!D:D,C17,上下编流水帐!C:C,"上编",上下编流水帐!P:P,"行政编制",上下编流水帐!Y:Y,"&gt;""")-COUNTIFS(上下编流水帐!D:D,C17,上下编流水帐!C:C,"下编",上下编流水帐!P:P,"行政编制",上下编流水帐!Y:Y,"&gt;""")))</f>
        <v>22</v>
      </c>
      <c r="T17" s="141"/>
      <c r="U17" s="141"/>
      <c r="V17" s="141"/>
      <c r="W17" s="141"/>
      <c r="X17" s="141"/>
      <c r="Y17" s="141"/>
      <c r="Z17" s="130"/>
      <c r="AA17" s="130"/>
      <c r="AB17" s="130"/>
      <c r="AC17" s="130">
        <f>IF(COUNTIF(O17,"*事业编制"),(COUNTIFS(上下编流水帐!D:D,C17,上下编流水帐!C:C,"上编",上下编流水帐!P:P,"事业编制",上下编流水帐!Y:Y,"&gt;""")),(COUNTIFS(上下编流水帐!D:D,C17,上下编流水帐!C:C,"上编",上下编流水帐!P:P,"行政编制",上下编流水帐!Y:Y,"&gt;""")))</f>
        <v>0</v>
      </c>
      <c r="AD17" s="130">
        <f>IF(COUNTIF(O17,"*事业编制"),(COUNTIFS(上下编流水帐!D:D,C17,上下编流水帐!C:C,"下编",上下编流水帐!P:P,"事业编制",上下编流水帐!Y:Y,"&gt;""")),(COUNTIFS(上下编流水帐!D:D,C17,上下编流水帐!C:C,"下编",上下编流水帐!P:P,"行政编制",上下编流水帐!Y:Y,"&gt;""")))</f>
        <v>0</v>
      </c>
      <c r="AE17" s="130">
        <v>1</v>
      </c>
      <c r="AF17" s="130">
        <v>1</v>
      </c>
      <c r="AG17" s="130"/>
      <c r="AH17" s="130"/>
      <c r="AI17" s="130"/>
      <c r="AJ17" s="130"/>
      <c r="AK17" s="130"/>
      <c r="AL17" s="130"/>
      <c r="AM17" s="130"/>
      <c r="AN17" s="130"/>
      <c r="AO17" s="130"/>
      <c r="AP17" s="130"/>
      <c r="AQ17" s="130"/>
      <c r="AR17" s="130"/>
      <c r="AS17" s="130"/>
      <c r="AT17" s="130"/>
      <c r="AU17" s="130">
        <v>1</v>
      </c>
      <c r="AV17" s="130">
        <v>1</v>
      </c>
      <c r="AW17" s="130"/>
      <c r="AX17" s="130"/>
      <c r="AY17" s="130"/>
      <c r="AZ17" s="130"/>
      <c r="BA17" s="130"/>
      <c r="BB17" s="130"/>
      <c r="BC17" s="130"/>
      <c r="BD17" s="130"/>
      <c r="BE17" s="130"/>
      <c r="BF17" s="130"/>
      <c r="BG17" s="130"/>
      <c r="BH17" s="130"/>
      <c r="BI17" s="130"/>
      <c r="BJ17" s="215">
        <f>IF(COUNTIF(O17,"*事业编制"),(COUNTIFS(上下编流水帐!A:A,"&lt;&gt;4.已更新",上下编流水帐!D:D,C17,上下编流水帐!C:C,"上编",上下编流水帐!P:P,"事业编制")),(COUNTIFS(上下编流水帐!A:A,"&lt;&gt;4.已更新",上下编流水帐!D:D,C17,上下编流水帐!C:C,"上编",上下编流水帐!P:P,"行政编制")))</f>
        <v>0</v>
      </c>
      <c r="BK17" s="215">
        <f>IF(COUNTIF(O17,"*事业编制"),(COUNTIFS(上下编流水帐!A:A,"&lt;&gt;4.已更新",上下编流水帐!D:D,C17,上下编流水帐!C:C,"下编",上下编流水帐!P:P,"事业编制")),(COUNTIFS(上下编流水帐!A:A,"&lt;&gt;4.已更新",上下编流水帐!D:D,C17,上下编流水帐!C:C,"下编",上下编流水帐!P:P,"行政编制")))</f>
        <v>0</v>
      </c>
    </row>
  </sheetData>
  <autoFilter ref="A2:BK17">
    <extLst/>
  </autoFilter>
  <mergeCells count="2">
    <mergeCell ref="A1:H1"/>
    <mergeCell ref="AE1:AK1"/>
  </mergeCells>
  <dataValidations count="1">
    <dataValidation type="list" allowBlank="1" showInputMessage="1" sqref="BK2">
      <formula1>$BN:$BN</formula1>
    </dataValidation>
  </dataValidation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sheetPr>
  <dimension ref="A1:BE66353"/>
  <sheetViews>
    <sheetView zoomScale="85" zoomScaleNormal="85" workbookViewId="0">
      <pane ySplit="1" topLeftCell="A2" activePane="bottomLeft" state="frozen"/>
      <selection/>
      <selection pane="bottomLeft" activeCell="G6" sqref="G6"/>
    </sheetView>
  </sheetViews>
  <sheetFormatPr defaultColWidth="9" defaultRowHeight="13.5" zeroHeight="1"/>
  <cols>
    <col min="1" max="1" width="4.25" customWidth="1"/>
    <col min="2" max="2" width="10.6296296296296" customWidth="1"/>
    <col min="3" max="3" width="11.6296296296296" customWidth="1"/>
    <col min="4" max="4" width="29.1296296296296" customWidth="1"/>
    <col min="5" max="5" width="12.6296296296296" customWidth="1"/>
    <col min="6" max="6" width="17.25" customWidth="1"/>
    <col min="7" max="8" width="13.6296296296296" customWidth="1"/>
    <col min="9" max="9" width="9.37962962962963" customWidth="1"/>
    <col min="10" max="10" width="9.75" customWidth="1"/>
    <col min="11" max="14" width="5.62962962962963" customWidth="1"/>
    <col min="15" max="15" width="10.5" customWidth="1"/>
    <col min="16" max="16" width="6.62962962962963" customWidth="1"/>
    <col min="17" max="17" width="7" customWidth="1"/>
    <col min="18" max="18" width="13.8796296296296" customWidth="1"/>
    <col min="19" max="19" width="35.75" customWidth="1"/>
    <col min="20" max="20" width="15.1296296296296" customWidth="1"/>
  </cols>
  <sheetData>
    <row r="1" ht="31.5" customHeight="1" spans="1:57">
      <c r="A1" s="165" t="s">
        <v>1531</v>
      </c>
      <c r="B1" s="166" t="s">
        <v>1617</v>
      </c>
      <c r="C1" s="165" t="s">
        <v>1618</v>
      </c>
      <c r="D1" s="167" t="s">
        <v>1619</v>
      </c>
      <c r="E1" s="167" t="s">
        <v>1539</v>
      </c>
      <c r="F1" s="165" t="s">
        <v>1620</v>
      </c>
      <c r="G1" s="167" t="s">
        <v>1621</v>
      </c>
      <c r="H1" s="167" t="s">
        <v>1622</v>
      </c>
      <c r="I1" s="165" t="s">
        <v>1623</v>
      </c>
      <c r="J1" s="167" t="s">
        <v>4</v>
      </c>
      <c r="K1" s="172" t="s">
        <v>1624</v>
      </c>
      <c r="L1" s="173" t="s">
        <v>1625</v>
      </c>
      <c r="M1" s="172" t="s">
        <v>1626</v>
      </c>
      <c r="N1" s="172" t="s">
        <v>1627</v>
      </c>
      <c r="O1" s="166" t="s">
        <v>1628</v>
      </c>
      <c r="P1" s="173" t="s">
        <v>1629</v>
      </c>
      <c r="Q1" s="173" t="s">
        <v>1630</v>
      </c>
      <c r="R1" s="177" t="s">
        <v>1631</v>
      </c>
      <c r="S1" s="165" t="s">
        <v>377</v>
      </c>
      <c r="T1" s="178"/>
      <c r="U1" s="178"/>
      <c r="BE1" s="183" t="str">
        <f ca="1" t="array" ref="BE1">IF(ISERROR(INDEX(#REF!,SMALL(IF(ISNUMBER(FIND(CELL("contents"),单位名称)),ROW(单位名称)),ROW(#REF!)))),"",INDEX(#REF!,SMALL(IF(ISNUMBER(FIND(CELL("contents"),单位名称)),ROW(单位名称)),ROW(#REF!))))</f>
        <v/>
      </c>
    </row>
    <row r="2" ht="14.4" spans="1:57">
      <c r="A2" s="168">
        <v>84</v>
      </c>
      <c r="B2" s="169">
        <v>42379</v>
      </c>
      <c r="C2" s="168"/>
      <c r="D2" s="65" t="s">
        <v>122</v>
      </c>
      <c r="E2" s="170" t="str">
        <f>IFERROR(INDEX(单位信息!$C:$K,MATCH($D2,单位信息!$C:$C,0),8),"")</f>
        <v/>
      </c>
      <c r="F2" s="168" t="s">
        <v>1632</v>
      </c>
      <c r="G2" s="171" t="s">
        <v>1633</v>
      </c>
      <c r="H2" s="171" t="s">
        <v>1634</v>
      </c>
      <c r="I2" s="174"/>
      <c r="J2" s="171" t="s">
        <v>362</v>
      </c>
      <c r="K2" s="175">
        <v>1</v>
      </c>
      <c r="L2" s="176">
        <f>IF(I2&lt;&gt;"",COUNTIFS(上下编流水帐!R:R,F2,上下编流水帐!S:S,I2,上下编流水帐!Y:Y,"&gt;"""),IF(F2&lt;&gt;"",COUNTIFS(上下编流水帐!R:R,F2,上下编流水帐!Y:Y,"&gt;"""),""))</f>
        <v>0</v>
      </c>
      <c r="M2" s="175">
        <v>1</v>
      </c>
      <c r="N2" s="175"/>
      <c r="O2" s="169"/>
      <c r="P2" s="176">
        <f t="shared" ref="P2:P46" si="0">IF(K2&gt;0,K2-L2-M2-N2,"")</f>
        <v>0</v>
      </c>
      <c r="Q2" s="176">
        <f t="array" ref="Q2">IF(I2&lt;&gt;"",COUNTIFS(上下编流水帐!R:R,F2,上下编流水帐!S:S,I2),COUNTIF(上下编流水帐!R:R,F2))</f>
        <v>0</v>
      </c>
      <c r="R2" s="179" t="str">
        <f>IF(N2&gt;=1,"销号"&amp;IF(O2="","(未记录日期)",TEXT(O2,"YYYY-MM-DD")),IFERROR(IF(AND(INDEX(上下编流水帐!$A:$A,MATCH($I2,上下编流水帐!$S:$S,0),1)="4.已更新",INDEX(上下编流水帐!$X:$X,MATCH($I2,上下编流水帐!$S:$S,0),1)&lt;&gt;"",INDEX(上下编流水帐!$Y:$Y,MATCH($I2,上下编流水帐!$S:$S,0),1)&lt;&gt;""),INDEX(上下编流水帐!$J:$Y,MATCH($I2,上下编流水帐!$S:$S,0),1)&amp;INDEX(上下编流水帐!$J:$Y,MATCH($I2,上下编流水帐!$S:$S,0),16),""),""))</f>
        <v/>
      </c>
      <c r="S2" s="180"/>
      <c r="T2" s="181" t="str">
        <f>IF(AND(L2=0,R2&lt;&gt;"",ISNUMBER(FIND("销号",R2))),1,"")</f>
        <v/>
      </c>
      <c r="U2" s="182"/>
      <c r="BE2" t="str">
        <f ca="1" t="array" ref="BE2">IF(ISERROR(INDEX(#REF!,SMALL(IF(ISNUMBER(FIND(CELL("contents"),单位名称)),ROW(单位名称)),ROW(#REF!)))),"",INDEX(#REF!,SMALL(IF(ISNUMBER(FIND(CELL("contents"),单位名称)),ROW(单位名称)),ROW(#REF!))))</f>
        <v/>
      </c>
    </row>
    <row r="3" ht="24" spans="1:57">
      <c r="A3" s="168">
        <v>85</v>
      </c>
      <c r="B3" s="169">
        <v>42380</v>
      </c>
      <c r="C3" s="168"/>
      <c r="D3" s="65" t="s">
        <v>200</v>
      </c>
      <c r="E3" s="170" t="str">
        <f>IFERROR(INDEX(单位信息!$C:$K,MATCH($D3,单位信息!$C:$C,0),8),"")</f>
        <v/>
      </c>
      <c r="F3" s="168" t="s">
        <v>1635</v>
      </c>
      <c r="G3" s="171" t="s">
        <v>1633</v>
      </c>
      <c r="H3" s="171" t="s">
        <v>1634</v>
      </c>
      <c r="I3" s="174"/>
      <c r="J3" s="171" t="s">
        <v>362</v>
      </c>
      <c r="K3" s="175">
        <v>1</v>
      </c>
      <c r="L3" s="176">
        <f>IF(I3&lt;&gt;"",COUNTIFS(上下编流水帐!R:R,F3,上下编流水帐!S:S,I3,上下编流水帐!Y:Y,"&gt;"""),IF(F3&lt;&gt;"",COUNTIFS(上下编流水帐!R:R,F3,上下编流水帐!Y:Y,"&gt;"""),""))</f>
        <v>0</v>
      </c>
      <c r="M3" s="175">
        <v>1</v>
      </c>
      <c r="N3" s="175"/>
      <c r="O3" s="169"/>
      <c r="P3" s="176">
        <f t="shared" si="0"/>
        <v>0</v>
      </c>
      <c r="Q3" s="176">
        <f t="array" ref="Q3">IF(I3&lt;&gt;"",COUNTIFS(上下编流水帐!R:R,F3,上下编流水帐!S:S,I3),COUNTIF(上下编流水帐!R:R,F3))</f>
        <v>0</v>
      </c>
      <c r="R3" s="179" t="str">
        <f>IF(N3&gt;=1,"销号"&amp;IF(O3="","(未记录日期)",TEXT(O3,"YYYY-MM-DD")),IFERROR(IF(AND(INDEX(上下编流水帐!$A:$A,MATCH($I3,上下编流水帐!$S:$S,0),1)="4.已更新",INDEX(上下编流水帐!$X:$X,MATCH($I3,上下编流水帐!$S:$S,0),1)&lt;&gt;"",INDEX(上下编流水帐!$Y:$Y,MATCH($I3,上下编流水帐!$S:$S,0),1)&lt;&gt;""),INDEX(上下编流水帐!$J:$Y,MATCH($I3,上下编流水帐!$S:$S,0),1)&amp;INDEX(上下编流水帐!$J:$Y,MATCH($I3,上下编流水帐!$S:$S,0),16),""),""))</f>
        <v/>
      </c>
      <c r="S3" s="180"/>
      <c r="T3" s="181" t="str">
        <f t="shared" ref="T3:T4" si="1">IF(AND(L3=0,R3&lt;&gt;"",ISNUMBER(FIND("销号",R3))),1,"")</f>
        <v/>
      </c>
      <c r="U3" s="182"/>
      <c r="BE3" t="str">
        <f ca="1" t="array" ref="BE3">IF(ISERROR(INDEX(#REF!,SMALL(IF(ISNUMBER(FIND(CELL("contents"),单位名称)),ROW(单位名称)),ROW(B2)))),"",INDEX(#REF!,SMALL(IF(ISNUMBER(FIND(CELL("contents"),单位名称)),ROW(单位名称)),ROW(B2))))</f>
        <v/>
      </c>
    </row>
    <row r="4" ht="14.4" spans="1:57">
      <c r="A4" s="168">
        <v>86</v>
      </c>
      <c r="B4" s="169">
        <v>42380</v>
      </c>
      <c r="C4" s="168"/>
      <c r="D4" s="65" t="s">
        <v>289</v>
      </c>
      <c r="E4" s="170" t="str">
        <f>IFERROR(INDEX(单位信息!$C:$K,MATCH($D4,单位信息!$C:$C,0),8),"")</f>
        <v/>
      </c>
      <c r="F4" s="168" t="s">
        <v>1636</v>
      </c>
      <c r="G4" s="171" t="s">
        <v>1633</v>
      </c>
      <c r="H4" s="171" t="s">
        <v>1637</v>
      </c>
      <c r="I4" s="174"/>
      <c r="J4" s="171" t="s">
        <v>362</v>
      </c>
      <c r="K4" s="175">
        <v>1</v>
      </c>
      <c r="L4" s="176">
        <f>IF(I4&lt;&gt;"",COUNTIFS(上下编流水帐!R:R,F4,上下编流水帐!S:S,I4,上下编流水帐!Y:Y,"&gt;"""),IF(F4&lt;&gt;"",COUNTIFS(上下编流水帐!R:R,F4,上下编流水帐!Y:Y,"&gt;"""),""))</f>
        <v>0</v>
      </c>
      <c r="M4" s="175"/>
      <c r="N4" s="175"/>
      <c r="O4" s="169"/>
      <c r="P4" s="176">
        <f t="shared" si="0"/>
        <v>1</v>
      </c>
      <c r="Q4" s="176">
        <f t="array" ref="Q4">IF(I4&lt;&gt;"",COUNTIFS(上下编流水帐!R:R,F4,上下编流水帐!S:S,I4),COUNTIF(上下编流水帐!R:R,F4))</f>
        <v>0</v>
      </c>
      <c r="R4" s="179" t="str">
        <f>IF(N4&gt;=1,"销号"&amp;IF(O4="","(未记录日期)",TEXT(O4,"YYYY-MM-DD")),IFERROR(IF(AND(INDEX(上下编流水帐!$A:$A,MATCH($I4,上下编流水帐!$S:$S,0),1)="4.已更新",INDEX(上下编流水帐!$X:$X,MATCH($I4,上下编流水帐!$S:$S,0),1)&lt;&gt;"",INDEX(上下编流水帐!$Y:$Y,MATCH($I4,上下编流水帐!$S:$S,0),1)&lt;&gt;""),INDEX(上下编流水帐!$J:$Y,MATCH($I4,上下编流水帐!$S:$S,0),1)&amp;INDEX(上下编流水帐!$J:$Y,MATCH($I4,上下编流水帐!$S:$S,0),16),""),""))</f>
        <v/>
      </c>
      <c r="S4" s="180"/>
      <c r="T4" s="181" t="str">
        <f t="shared" si="1"/>
        <v/>
      </c>
      <c r="U4" s="182"/>
      <c r="BE4" t="str">
        <f ca="1" t="array" ref="BE4">IF(ISERROR(INDEX(#REF!,SMALL(IF(ISNUMBER(FIND(CELL("contents"),单位名称)),ROW(单位名称)),ROW(B3)))),"",INDEX(#REF!,SMALL(IF(ISNUMBER(FIND(CELL("contents"),单位名称)),ROW(单位名称)),ROW(B3))))</f>
        <v/>
      </c>
    </row>
    <row r="5" ht="14.4" spans="1:57">
      <c r="A5" s="168">
        <v>87</v>
      </c>
      <c r="B5" s="169">
        <v>42380</v>
      </c>
      <c r="C5" s="168"/>
      <c r="D5" s="65" t="s">
        <v>1638</v>
      </c>
      <c r="E5" s="170" t="str">
        <f>IFERROR(INDEX(单位信息!$C:$K,MATCH($D5,单位信息!$C:$C,0),8),"")</f>
        <v/>
      </c>
      <c r="F5" s="168" t="s">
        <v>1639</v>
      </c>
      <c r="G5" s="171" t="s">
        <v>1633</v>
      </c>
      <c r="H5" s="171" t="s">
        <v>1634</v>
      </c>
      <c r="I5" s="174"/>
      <c r="J5" s="171" t="s">
        <v>363</v>
      </c>
      <c r="K5" s="175">
        <v>1</v>
      </c>
      <c r="L5" s="176">
        <f>IF(I5&lt;&gt;"",COUNTIFS(上下编流水帐!R:R,F5,上下编流水帐!S:S,I5,上下编流水帐!Y:Y,"&gt;"""),IF(F5&lt;&gt;"",COUNTIFS(上下编流水帐!R:R,F5,上下编流水帐!Y:Y,"&gt;"""),""))</f>
        <v>0</v>
      </c>
      <c r="M5" s="175"/>
      <c r="N5" s="175">
        <v>1</v>
      </c>
      <c r="O5" s="169">
        <v>43299</v>
      </c>
      <c r="P5" s="176">
        <f t="shared" si="0"/>
        <v>0</v>
      </c>
      <c r="Q5" s="176">
        <f t="array" ref="Q5">IF(I5&lt;&gt;"",COUNTIFS(上下编流水帐!R:R,F5,上下编流水帐!S:S,I5),COUNTIF(上下编流水帐!R:R,F5))</f>
        <v>0</v>
      </c>
      <c r="R5" s="179" t="str">
        <f>IF(N5&gt;=1,"销号"&amp;IF(O5="","(未记录日期)",TEXT(O5,"YYYY-MM-DD")),IFERROR(IF(AND(INDEX(上下编流水帐!$A:$A,MATCH($I5,上下编流水帐!$S:$S,0),1)="4.已更新",INDEX(上下编流水帐!$X:$X,MATCH($I5,上下编流水帐!$S:$S,0),1)&lt;&gt;"",INDEX(上下编流水帐!$Y:$Y,MATCH($I5,上下编流水帐!$S:$S,0),1)&lt;&gt;""),INDEX(上下编流水帐!$J:$Y,MATCH($I5,上下编流水帐!$S:$S,0),1)&amp;INDEX(上下编流水帐!$J:$Y,MATCH($I5,上下编流水帐!$S:$S,0),16),""),""))</f>
        <v>销号2018-07-18</v>
      </c>
      <c r="S5" s="180"/>
      <c r="T5" s="181" t="str">
        <f>IF(AND(L5=0,R5&lt;&gt;"",ISNUMBER(FIND("销号",R5))=FALSE),1,"")</f>
        <v/>
      </c>
      <c r="U5" s="182"/>
      <c r="BE5" t="str">
        <f ca="1" t="array" ref="BE5">IF(ISERROR(INDEX(#REF!,SMALL(IF(ISNUMBER(FIND(CELL("contents"),单位名称)),ROW(单位名称)),ROW(B4)))),"",INDEX(#REF!,SMALL(IF(ISNUMBER(FIND(CELL("contents"),单位名称)),ROW(单位名称)),ROW(B4))))</f>
        <v/>
      </c>
    </row>
    <row r="6" ht="14.4" spans="1:57">
      <c r="A6" s="168">
        <v>88</v>
      </c>
      <c r="B6" s="169">
        <v>42418</v>
      </c>
      <c r="C6" s="168"/>
      <c r="D6" s="65" t="s">
        <v>275</v>
      </c>
      <c r="E6" s="170" t="str">
        <f>IFERROR(INDEX(单位信息!$C:$K,MATCH($D6,单位信息!$C:$C,0),8),"")</f>
        <v/>
      </c>
      <c r="F6" s="168" t="s">
        <v>1640</v>
      </c>
      <c r="G6" s="171" t="s">
        <v>1641</v>
      </c>
      <c r="H6" s="171" t="s">
        <v>1641</v>
      </c>
      <c r="I6" s="174">
        <v>20161004</v>
      </c>
      <c r="J6" s="171" t="s">
        <v>364</v>
      </c>
      <c r="K6" s="175">
        <v>1</v>
      </c>
      <c r="L6" s="176">
        <f>IF(I6&lt;&gt;"",COUNTIFS(上下编流水帐!R:R,F6,上下编流水帐!S:S,I6,上下编流水帐!Y:Y,"&gt;"""),IF(F6&lt;&gt;"",COUNTIFS(上下编流水帐!R:R,F6,上下编流水帐!Y:Y,"&gt;"""),""))</f>
        <v>0</v>
      </c>
      <c r="M6" s="175"/>
      <c r="N6" s="175"/>
      <c r="O6" s="169"/>
      <c r="P6" s="176">
        <f t="shared" si="0"/>
        <v>1</v>
      </c>
      <c r="Q6" s="176">
        <f t="array" ref="Q6">IF(I6&lt;&gt;"",COUNTIFS(上下编流水帐!R:R,F6,上下编流水帐!S:S,I6),COUNTIF(上下编流水帐!R:R,F6))</f>
        <v>0</v>
      </c>
      <c r="R6" s="179" t="str">
        <f>IF(N6&gt;=1,"销号"&amp;IF(O6="","(未记录日期)",TEXT(O6,"YYYY-MM-DD")),IFERROR(IF(AND(INDEX(上下编流水帐!$A:$A,MATCH($I6,上下编流水帐!$S:$S,0),1)="4.已更新",INDEX(上下编流水帐!$X:$X,MATCH($I6,上下编流水帐!$S:$S,0),1)&lt;&gt;"",INDEX(上下编流水帐!$Y:$Y,MATCH($I6,上下编流水帐!$S:$S,0),1)&lt;&gt;""),INDEX(上下编流水帐!$J:$Y,MATCH($I6,上下编流水帐!$S:$S,0),1)&amp;INDEX(上下编流水帐!$J:$Y,MATCH($I6,上下编流水帐!$S:$S,0),16),""),""))</f>
        <v/>
      </c>
      <c r="S6" s="180"/>
      <c r="T6" s="181" t="str">
        <f t="shared" ref="T6:T70" si="2">IF(AND(L6=0,R6&lt;&gt;"",ISNUMBER(FIND("销号",R6))=FALSE),1,"")</f>
        <v/>
      </c>
      <c r="U6" s="182"/>
      <c r="BE6" t="str">
        <f ca="1" t="array" ref="BE6">IF(ISERROR(INDEX(#REF!,SMALL(IF(ISNUMBER(FIND(CELL("contents"),单位名称)),ROW(单位名称)),ROW(B5)))),"",INDEX(#REF!,SMALL(IF(ISNUMBER(FIND(CELL("contents"),单位名称)),ROW(单位名称)),ROW(B5))))</f>
        <v/>
      </c>
    </row>
    <row r="7" ht="14.4" spans="1:57">
      <c r="A7" s="168">
        <v>89</v>
      </c>
      <c r="B7" s="169">
        <v>42418</v>
      </c>
      <c r="C7" s="168"/>
      <c r="D7" s="65" t="s">
        <v>270</v>
      </c>
      <c r="E7" s="170" t="str">
        <f>IFERROR(INDEX(单位信息!$C:$K,MATCH($D7,单位信息!$C:$C,0),8),"")</f>
        <v/>
      </c>
      <c r="F7" s="168" t="s">
        <v>1642</v>
      </c>
      <c r="G7" s="171" t="s">
        <v>1643</v>
      </c>
      <c r="H7" s="171" t="s">
        <v>1643</v>
      </c>
      <c r="I7" s="174">
        <v>20161005</v>
      </c>
      <c r="J7" s="171" t="s">
        <v>364</v>
      </c>
      <c r="K7" s="175">
        <v>1</v>
      </c>
      <c r="L7" s="176">
        <f>IF(I7&lt;&gt;"",COUNTIFS(上下编流水帐!R:R,F7,上下编流水帐!S:S,I7,上下编流水帐!Y:Y,"&gt;"""),IF(F7&lt;&gt;"",COUNTIFS(上下编流水帐!R:R,F7,上下编流水帐!Y:Y,"&gt;"""),""))</f>
        <v>0</v>
      </c>
      <c r="M7" s="175"/>
      <c r="N7" s="175"/>
      <c r="O7" s="169"/>
      <c r="P7" s="176">
        <f t="shared" si="0"/>
        <v>1</v>
      </c>
      <c r="Q7" s="176">
        <f t="array" ref="Q7">IF(I7&lt;&gt;"",COUNTIFS(上下编流水帐!R:R,F7,上下编流水帐!S:S,I7),COUNTIF(上下编流水帐!R:R,F7))</f>
        <v>0</v>
      </c>
      <c r="R7" s="179" t="str">
        <f>IF(N7&gt;=1,"销号"&amp;IF(O7="","(未记录日期)",TEXT(O7,"YYYY-MM-DD")),IFERROR(IF(AND(INDEX(上下编流水帐!$A:$A,MATCH($I7,上下编流水帐!$S:$S,0),1)="4.已更新",INDEX(上下编流水帐!$X:$X,MATCH($I7,上下编流水帐!$S:$S,0),1)&lt;&gt;"",INDEX(上下编流水帐!$Y:$Y,MATCH($I7,上下编流水帐!$S:$S,0),1)&lt;&gt;""),INDEX(上下编流水帐!$J:$Y,MATCH($I7,上下编流水帐!$S:$S,0),1)&amp;INDEX(上下编流水帐!$J:$Y,MATCH($I7,上下编流水帐!$S:$S,0),16),""),""))</f>
        <v/>
      </c>
      <c r="S7" s="180"/>
      <c r="T7" s="181" t="str">
        <f t="shared" si="2"/>
        <v/>
      </c>
      <c r="U7" s="182"/>
      <c r="BE7" t="str">
        <f ca="1" t="array" ref="BE7">IF(ISERROR(INDEX(#REF!,SMALL(IF(ISNUMBER(FIND(CELL("contents"),单位名称)),ROW(单位名称)),ROW(B6)))),"",INDEX(#REF!,SMALL(IF(ISNUMBER(FIND(CELL("contents"),单位名称)),ROW(单位名称)),ROW(B6))))</f>
        <v/>
      </c>
    </row>
    <row r="8" ht="14.4" spans="1:57">
      <c r="A8" s="168">
        <v>90</v>
      </c>
      <c r="B8" s="169">
        <v>42418</v>
      </c>
      <c r="C8" s="168"/>
      <c r="D8" s="65" t="s">
        <v>109</v>
      </c>
      <c r="E8" s="170" t="str">
        <f>IFERROR(INDEX(单位信息!$C:$K,MATCH($D8,单位信息!$C:$C,0),8),"")</f>
        <v/>
      </c>
      <c r="F8" s="168" t="s">
        <v>1644</v>
      </c>
      <c r="G8" s="171" t="s">
        <v>1645</v>
      </c>
      <c r="H8" s="171" t="s">
        <v>1646</v>
      </c>
      <c r="I8" s="174">
        <v>20161006</v>
      </c>
      <c r="J8" s="171" t="s">
        <v>364</v>
      </c>
      <c r="K8" s="175">
        <v>1</v>
      </c>
      <c r="L8" s="176">
        <f>IF(I8&lt;&gt;"",COUNTIFS(上下编流水帐!R:R,F8,上下编流水帐!S:S,I8,上下编流水帐!Y:Y,"&gt;"""),IF(F8&lt;&gt;"",COUNTIFS(上下编流水帐!R:R,F8,上下编流水帐!Y:Y,"&gt;"""),""))</f>
        <v>0</v>
      </c>
      <c r="M8" s="175"/>
      <c r="N8" s="175">
        <v>1</v>
      </c>
      <c r="O8" s="169">
        <v>43298</v>
      </c>
      <c r="P8" s="176">
        <f t="shared" si="0"/>
        <v>0</v>
      </c>
      <c r="Q8" s="176">
        <f t="array" ref="Q8">IF(I8&lt;&gt;"",COUNTIFS(上下编流水帐!R:R,F8,上下编流水帐!S:S,I8),COUNTIF(上下编流水帐!R:R,F8))</f>
        <v>0</v>
      </c>
      <c r="R8" s="179" t="str">
        <f>IF(N8&gt;=1,"销号"&amp;IF(O8="","(未记录日期)",TEXT(O8,"YYYY-MM-DD")),IFERROR(IF(AND(INDEX(上下编流水帐!$A:$A,MATCH($I8,上下编流水帐!$S:$S,0),1)="4.已更新",INDEX(上下编流水帐!$X:$X,MATCH($I8,上下编流水帐!$S:$S,0),1)&lt;&gt;"",INDEX(上下编流水帐!$Y:$Y,MATCH($I8,上下编流水帐!$S:$S,0),1)&lt;&gt;""),INDEX(上下编流水帐!$J:$Y,MATCH($I8,上下编流水帐!$S:$S,0),1)&amp;INDEX(上下编流水帐!$J:$Y,MATCH($I8,上下编流水帐!$S:$S,0),16),""),""))</f>
        <v>销号2018-07-17</v>
      </c>
      <c r="S8" s="180"/>
      <c r="T8" s="181" t="str">
        <f t="shared" si="2"/>
        <v/>
      </c>
      <c r="U8" s="182"/>
      <c r="BE8" t="str">
        <f ca="1" t="array" ref="BE8">IF(ISERROR(INDEX(#REF!,SMALL(IF(ISNUMBER(FIND(CELL("contents"),单位名称)),ROW(单位名称)),ROW(B7)))),"",INDEX(#REF!,SMALL(IF(ISNUMBER(FIND(CELL("contents"),单位名称)),ROW(单位名称)),ROW(B7))))</f>
        <v/>
      </c>
    </row>
    <row r="9" ht="14.4" spans="1:57">
      <c r="A9" s="168">
        <v>91</v>
      </c>
      <c r="B9" s="169">
        <v>42418</v>
      </c>
      <c r="C9" s="168"/>
      <c r="D9" s="65" t="s">
        <v>109</v>
      </c>
      <c r="E9" s="170" t="str">
        <f>IFERROR(INDEX(单位信息!$C:$K,MATCH($D9,单位信息!$C:$C,0),8),"")</f>
        <v/>
      </c>
      <c r="F9" s="168" t="s">
        <v>1644</v>
      </c>
      <c r="G9" s="171" t="s">
        <v>1645</v>
      </c>
      <c r="H9" s="171" t="s">
        <v>1646</v>
      </c>
      <c r="I9" s="174">
        <v>20161007</v>
      </c>
      <c r="J9" s="171" t="s">
        <v>364</v>
      </c>
      <c r="K9" s="175">
        <v>1</v>
      </c>
      <c r="L9" s="176">
        <f>IF(I9&lt;&gt;"",COUNTIFS(上下编流水帐!R:R,F9,上下编流水帐!S:S,I9,上下编流水帐!Y:Y,"&gt;"""),IF(F9&lt;&gt;"",COUNTIFS(上下编流水帐!R:R,F9,上下编流水帐!Y:Y,"&gt;"""),""))</f>
        <v>0</v>
      </c>
      <c r="M9" s="175"/>
      <c r="N9" s="175">
        <v>1</v>
      </c>
      <c r="O9" s="169">
        <v>43298</v>
      </c>
      <c r="P9" s="176">
        <f t="shared" si="0"/>
        <v>0</v>
      </c>
      <c r="Q9" s="176">
        <f t="array" ref="Q9">IF(I9&lt;&gt;"",COUNTIFS(上下编流水帐!R:R,F9,上下编流水帐!S:S,I9),COUNTIF(上下编流水帐!R:R,F9))</f>
        <v>0</v>
      </c>
      <c r="R9" s="179" t="str">
        <f>IF(N9&gt;=1,"销号"&amp;IF(O9="","(未记录日期)",TEXT(O9,"YYYY-MM-DD")),IFERROR(IF(AND(INDEX(上下编流水帐!$A:$A,MATCH($I9,上下编流水帐!$S:$S,0),1)="4.已更新",INDEX(上下编流水帐!$X:$X,MATCH($I9,上下编流水帐!$S:$S,0),1)&lt;&gt;"",INDEX(上下编流水帐!$Y:$Y,MATCH($I9,上下编流水帐!$S:$S,0),1)&lt;&gt;""),INDEX(上下编流水帐!$J:$Y,MATCH($I9,上下编流水帐!$S:$S,0),1)&amp;INDEX(上下编流水帐!$J:$Y,MATCH($I9,上下编流水帐!$S:$S,0),16),""),""))</f>
        <v>销号2018-07-17</v>
      </c>
      <c r="S9" s="180"/>
      <c r="T9" s="181" t="str">
        <f t="shared" si="2"/>
        <v/>
      </c>
      <c r="U9" s="182"/>
      <c r="BE9" t="str">
        <f ca="1" t="array" ref="BE9">IF(ISERROR(INDEX(#REF!,SMALL(IF(ISNUMBER(FIND(CELL("contents"),单位名称)),ROW(单位名称)),ROW(B8)))),"",INDEX(#REF!,SMALL(IF(ISNUMBER(FIND(CELL("contents"),单位名称)),ROW(单位名称)),ROW(B8))))</f>
        <v/>
      </c>
    </row>
    <row r="10" ht="14.4" spans="1:57">
      <c r="A10" s="168">
        <v>92</v>
      </c>
      <c r="B10" s="169">
        <v>42418</v>
      </c>
      <c r="C10" s="168"/>
      <c r="D10" s="65" t="s">
        <v>109</v>
      </c>
      <c r="E10" s="170" t="str">
        <f>IFERROR(INDEX(单位信息!$C:$K,MATCH($D10,单位信息!$C:$C,0),8),"")</f>
        <v/>
      </c>
      <c r="F10" s="168" t="s">
        <v>1644</v>
      </c>
      <c r="G10" s="171" t="s">
        <v>1645</v>
      </c>
      <c r="H10" s="171" t="s">
        <v>1647</v>
      </c>
      <c r="I10" s="174">
        <v>20161008</v>
      </c>
      <c r="J10" s="171" t="s">
        <v>364</v>
      </c>
      <c r="K10" s="175">
        <v>1</v>
      </c>
      <c r="L10" s="176">
        <f>IF(I10&lt;&gt;"",COUNTIFS(上下编流水帐!R:R,F10,上下编流水帐!S:S,I10,上下编流水帐!Y:Y,"&gt;"""),IF(F10&lt;&gt;"",COUNTIFS(上下编流水帐!R:R,F10,上下编流水帐!Y:Y,"&gt;"""),""))</f>
        <v>0</v>
      </c>
      <c r="M10" s="175"/>
      <c r="N10" s="175"/>
      <c r="O10" s="169"/>
      <c r="P10" s="176">
        <f t="shared" si="0"/>
        <v>1</v>
      </c>
      <c r="Q10" s="176">
        <f t="array" ref="Q10">IF(I10&lt;&gt;"",COUNTIFS(上下编流水帐!R:R,F10,上下编流水帐!S:S,I10),COUNTIF(上下编流水帐!R:R,F10))</f>
        <v>0</v>
      </c>
      <c r="R10" s="179" t="str">
        <f>IF(N10&gt;=1,"销号"&amp;IF(O10="","(未记录日期)",TEXT(O10,"YYYY-MM-DD")),IFERROR(IF(AND(INDEX(上下编流水帐!$A:$A,MATCH($I10,上下编流水帐!$S:$S,0),1)="4.已更新",INDEX(上下编流水帐!$X:$X,MATCH($I10,上下编流水帐!$S:$S,0),1)&lt;&gt;"",INDEX(上下编流水帐!$Y:$Y,MATCH($I10,上下编流水帐!$S:$S,0),1)&lt;&gt;""),INDEX(上下编流水帐!$J:$Y,MATCH($I10,上下编流水帐!$S:$S,0),1)&amp;INDEX(上下编流水帐!$J:$Y,MATCH($I10,上下编流水帐!$S:$S,0),16),""),""))</f>
        <v/>
      </c>
      <c r="S10" s="180"/>
      <c r="T10" s="181" t="str">
        <f t="shared" si="2"/>
        <v/>
      </c>
      <c r="U10" s="182"/>
      <c r="BE10" t="str">
        <f ca="1" t="array" ref="BE10">IF(ISERROR(INDEX(#REF!,SMALL(IF(ISNUMBER(FIND(CELL("contents"),单位名称)),ROW(单位名称)),ROW(B9)))),"",INDEX(#REF!,SMALL(IF(ISNUMBER(FIND(CELL("contents"),单位名称)),ROW(单位名称)),ROW(B9))))</f>
        <v/>
      </c>
    </row>
    <row r="11" ht="14.4" spans="1:57">
      <c r="A11" s="168">
        <v>93</v>
      </c>
      <c r="B11" s="169">
        <v>42418</v>
      </c>
      <c r="C11" s="168"/>
      <c r="D11" s="65" t="s">
        <v>109</v>
      </c>
      <c r="E11" s="170" t="str">
        <f>IFERROR(INDEX(单位信息!$C:$K,MATCH($D11,单位信息!$C:$C,0),8),"")</f>
        <v/>
      </c>
      <c r="F11" s="168" t="s">
        <v>1644</v>
      </c>
      <c r="G11" s="171" t="s">
        <v>1645</v>
      </c>
      <c r="H11" s="171" t="s">
        <v>1647</v>
      </c>
      <c r="I11" s="174">
        <v>20161009</v>
      </c>
      <c r="J11" s="171" t="s">
        <v>364</v>
      </c>
      <c r="K11" s="175">
        <v>1</v>
      </c>
      <c r="L11" s="176">
        <f>IF(I11&lt;&gt;"",COUNTIFS(上下编流水帐!R:R,F11,上下编流水帐!S:S,I11,上下编流水帐!Y:Y,"&gt;"""),IF(F11&lt;&gt;"",COUNTIFS(上下编流水帐!R:R,F11,上下编流水帐!Y:Y,"&gt;"""),""))</f>
        <v>0</v>
      </c>
      <c r="M11" s="175"/>
      <c r="N11" s="175"/>
      <c r="O11" s="169"/>
      <c r="P11" s="176">
        <f t="shared" si="0"/>
        <v>1</v>
      </c>
      <c r="Q11" s="176">
        <f t="array" ref="Q11">IF(I11&lt;&gt;"",COUNTIFS(上下编流水帐!R:R,F11,上下编流水帐!S:S,I11),COUNTIF(上下编流水帐!R:R,F11))</f>
        <v>0</v>
      </c>
      <c r="R11" s="179" t="str">
        <f>IF(N11&gt;=1,"销号"&amp;IF(O11="","(未记录日期)",TEXT(O11,"YYYY-MM-DD")),IFERROR(IF(AND(INDEX(上下编流水帐!$A:$A,MATCH($I11,上下编流水帐!$S:$S,0),1)="4.已更新",INDEX(上下编流水帐!$X:$X,MATCH($I11,上下编流水帐!$S:$S,0),1)&lt;&gt;"",INDEX(上下编流水帐!$Y:$Y,MATCH($I11,上下编流水帐!$S:$S,0),1)&lt;&gt;""),INDEX(上下编流水帐!$J:$Y,MATCH($I11,上下编流水帐!$S:$S,0),1)&amp;INDEX(上下编流水帐!$J:$Y,MATCH($I11,上下编流水帐!$S:$S,0),16),""),""))</f>
        <v/>
      </c>
      <c r="S11" s="180"/>
      <c r="T11" s="181" t="str">
        <f t="shared" si="2"/>
        <v/>
      </c>
      <c r="U11" s="182"/>
      <c r="BE11" t="str">
        <f ca="1" t="array" ref="BE11">IF(ISERROR(INDEX(#REF!,SMALL(IF(ISNUMBER(FIND(CELL("contents"),单位名称)),ROW(单位名称)),ROW(B10)))),"",INDEX(#REF!,SMALL(IF(ISNUMBER(FIND(CELL("contents"),单位名称)),ROW(单位名称)),ROW(B10))))</f>
        <v/>
      </c>
    </row>
    <row r="12" ht="14.4" spans="1:57">
      <c r="A12" s="168">
        <v>94</v>
      </c>
      <c r="B12" s="169">
        <v>42418</v>
      </c>
      <c r="C12" s="168"/>
      <c r="D12" s="65" t="s">
        <v>109</v>
      </c>
      <c r="E12" s="170" t="str">
        <f>IFERROR(INDEX(单位信息!$C:$K,MATCH($D12,单位信息!$C:$C,0),8),"")</f>
        <v/>
      </c>
      <c r="F12" s="168" t="s">
        <v>1644</v>
      </c>
      <c r="G12" s="171" t="s">
        <v>1645</v>
      </c>
      <c r="H12" s="171" t="s">
        <v>1647</v>
      </c>
      <c r="I12" s="174">
        <v>20161010</v>
      </c>
      <c r="J12" s="171" t="s">
        <v>364</v>
      </c>
      <c r="K12" s="175">
        <v>1</v>
      </c>
      <c r="L12" s="176">
        <f>IF(I12&lt;&gt;"",COUNTIFS(上下编流水帐!R:R,F12,上下编流水帐!S:S,I12,上下编流水帐!Y:Y,"&gt;"""),IF(F12&lt;&gt;"",COUNTIFS(上下编流水帐!R:R,F12,上下编流水帐!Y:Y,"&gt;"""),""))</f>
        <v>0</v>
      </c>
      <c r="M12" s="175"/>
      <c r="N12" s="175"/>
      <c r="O12" s="169"/>
      <c r="P12" s="176">
        <f t="shared" si="0"/>
        <v>1</v>
      </c>
      <c r="Q12" s="176">
        <f t="array" ref="Q12">IF(I12&lt;&gt;"",COUNTIFS(上下编流水帐!R:R,F12,上下编流水帐!S:S,I12),COUNTIF(上下编流水帐!R:R,F12))</f>
        <v>0</v>
      </c>
      <c r="R12" s="179" t="str">
        <f>IF(N12&gt;=1,"销号"&amp;IF(O12="","(未记录日期)",TEXT(O12,"YYYY-MM-DD")),IFERROR(IF(AND(INDEX(上下编流水帐!$A:$A,MATCH($I12,上下编流水帐!$S:$S,0),1)="4.已更新",INDEX(上下编流水帐!$X:$X,MATCH($I12,上下编流水帐!$S:$S,0),1)&lt;&gt;"",INDEX(上下编流水帐!$Y:$Y,MATCH($I12,上下编流水帐!$S:$S,0),1)&lt;&gt;""),INDEX(上下编流水帐!$J:$Y,MATCH($I12,上下编流水帐!$S:$S,0),1)&amp;INDEX(上下编流水帐!$J:$Y,MATCH($I12,上下编流水帐!$S:$S,0),16),""),""))</f>
        <v/>
      </c>
      <c r="S12" s="180"/>
      <c r="T12" s="181" t="str">
        <f t="shared" si="2"/>
        <v/>
      </c>
      <c r="U12" s="182"/>
      <c r="BE12" t="str">
        <f ca="1" t="array" ref="BE12">IF(ISERROR(INDEX(#REF!,SMALL(IF(ISNUMBER(FIND(CELL("contents"),单位名称)),ROW(单位名称)),ROW(B11)))),"",INDEX(#REF!,SMALL(IF(ISNUMBER(FIND(CELL("contents"),单位名称)),ROW(单位名称)),ROW(B11))))</f>
        <v/>
      </c>
    </row>
    <row r="13" ht="14.4" spans="1:57">
      <c r="A13" s="168">
        <v>95</v>
      </c>
      <c r="B13" s="169">
        <v>42418</v>
      </c>
      <c r="C13" s="168"/>
      <c r="D13" s="65" t="s">
        <v>109</v>
      </c>
      <c r="E13" s="170" t="str">
        <f>IFERROR(INDEX(单位信息!$C:$K,MATCH($D13,单位信息!$C:$C,0),8),"")</f>
        <v/>
      </c>
      <c r="F13" s="168" t="s">
        <v>1644</v>
      </c>
      <c r="G13" s="171" t="s">
        <v>1645</v>
      </c>
      <c r="H13" s="171" t="s">
        <v>1647</v>
      </c>
      <c r="I13" s="174">
        <v>20161011</v>
      </c>
      <c r="J13" s="171" t="s">
        <v>364</v>
      </c>
      <c r="K13" s="175">
        <v>1</v>
      </c>
      <c r="L13" s="176">
        <f>IF(I13&lt;&gt;"",COUNTIFS(上下编流水帐!R:R,F13,上下编流水帐!S:S,I13,上下编流水帐!Y:Y,"&gt;"""),IF(F13&lt;&gt;"",COUNTIFS(上下编流水帐!R:R,F13,上下编流水帐!Y:Y,"&gt;"""),""))</f>
        <v>0</v>
      </c>
      <c r="M13" s="175"/>
      <c r="N13" s="175"/>
      <c r="O13" s="169"/>
      <c r="P13" s="176">
        <f t="shared" si="0"/>
        <v>1</v>
      </c>
      <c r="Q13" s="176">
        <f t="array" ref="Q13">IF(I13&lt;&gt;"",COUNTIFS(上下编流水帐!R:R,F13,上下编流水帐!S:S,I13),COUNTIF(上下编流水帐!R:R,F13))</f>
        <v>0</v>
      </c>
      <c r="R13" s="179" t="str">
        <f>IF(N13&gt;=1,"销号"&amp;IF(O13="","(未记录日期)",TEXT(O13,"YYYY-MM-DD")),IFERROR(IF(AND(INDEX(上下编流水帐!$A:$A,MATCH($I13,上下编流水帐!$S:$S,0),1)="4.已更新",INDEX(上下编流水帐!$X:$X,MATCH($I13,上下编流水帐!$S:$S,0),1)&lt;&gt;"",INDEX(上下编流水帐!$Y:$Y,MATCH($I13,上下编流水帐!$S:$S,0),1)&lt;&gt;""),INDEX(上下编流水帐!$J:$Y,MATCH($I13,上下编流水帐!$S:$S,0),1)&amp;INDEX(上下编流水帐!$J:$Y,MATCH($I13,上下编流水帐!$S:$S,0),16),""),""))</f>
        <v/>
      </c>
      <c r="S13" s="180"/>
      <c r="T13" s="181" t="str">
        <f t="shared" si="2"/>
        <v/>
      </c>
      <c r="U13" s="182"/>
      <c r="BE13" t="str">
        <f ca="1" t="array" ref="BE13">IF(ISERROR(INDEX(#REF!,SMALL(IF(ISNUMBER(FIND(CELL("contents"),单位名称)),ROW(单位名称)),ROW(B12)))),"",INDEX(#REF!,SMALL(IF(ISNUMBER(FIND(CELL("contents"),单位名称)),ROW(单位名称)),ROW(B12))))</f>
        <v/>
      </c>
    </row>
    <row r="14" ht="14.4" spans="1:57">
      <c r="A14" s="168">
        <v>96</v>
      </c>
      <c r="B14" s="169">
        <v>42418</v>
      </c>
      <c r="C14" s="168"/>
      <c r="D14" s="65" t="s">
        <v>24</v>
      </c>
      <c r="E14" s="170" t="str">
        <f>IFERROR(INDEX(单位信息!$C:$K,MATCH($D14,单位信息!$C:$C,0),8),"")</f>
        <v>中共达州市委办公室</v>
      </c>
      <c r="F14" s="168" t="s">
        <v>1648</v>
      </c>
      <c r="G14" s="171" t="s">
        <v>1645</v>
      </c>
      <c r="H14" s="171" t="s">
        <v>1647</v>
      </c>
      <c r="I14" s="174">
        <v>20162010</v>
      </c>
      <c r="J14" s="171" t="s">
        <v>362</v>
      </c>
      <c r="K14" s="175">
        <v>1</v>
      </c>
      <c r="L14" s="176">
        <f>IF(I14&lt;&gt;"",COUNTIFS(上下编流水帐!R:R,F14,上下编流水帐!S:S,I14,上下编流水帐!Y:Y,"&gt;"""),IF(F14&lt;&gt;"",COUNTIFS(上下编流水帐!R:R,F14,上下编流水帐!Y:Y,"&gt;"""),""))</f>
        <v>0</v>
      </c>
      <c r="M14" s="175"/>
      <c r="N14" s="175">
        <v>1</v>
      </c>
      <c r="O14" s="169">
        <v>42758</v>
      </c>
      <c r="P14" s="176">
        <f t="shared" si="0"/>
        <v>0</v>
      </c>
      <c r="Q14" s="176">
        <f t="array" ref="Q14">IF(I14&lt;&gt;"",COUNTIFS(上下编流水帐!R:R,F14,上下编流水帐!S:S,I14),COUNTIF(上下编流水帐!R:R,F14))</f>
        <v>0</v>
      </c>
      <c r="R14" s="179" t="str">
        <f>IF(N14&gt;=1,"销号"&amp;IF(O14="","(未记录日期)",TEXT(O14,"YYYY-MM-DD")),IFERROR(IF(AND(INDEX(上下编流水帐!$A:$A,MATCH($I14,上下编流水帐!$S:$S,0),1)="4.已更新",INDEX(上下编流水帐!$X:$X,MATCH($I14,上下编流水帐!$S:$S,0),1)&lt;&gt;"",INDEX(上下编流水帐!$Y:$Y,MATCH($I14,上下编流水帐!$S:$S,0),1)&lt;&gt;""),INDEX(上下编流水帐!$J:$Y,MATCH($I14,上下编流水帐!$S:$S,0),1)&amp;INDEX(上下编流水帐!$J:$Y,MATCH($I14,上下编流水帐!$S:$S,0),16),""),""))</f>
        <v>销号2017-01-23</v>
      </c>
      <c r="S14" s="180"/>
      <c r="T14" s="181" t="str">
        <f t="shared" si="2"/>
        <v/>
      </c>
      <c r="U14" s="182"/>
      <c r="BE14" t="str">
        <f ca="1" t="array" ref="BE14">IF(ISERROR(INDEX(#REF!,SMALL(IF(ISNUMBER(FIND(CELL("contents"),单位名称)),ROW(单位名称)),ROW(B13)))),"",INDEX(#REF!,SMALL(IF(ISNUMBER(FIND(CELL("contents"),单位名称)),ROW(单位名称)),ROW(B13))))</f>
        <v/>
      </c>
    </row>
    <row r="15" ht="14.4" spans="1:57">
      <c r="A15" s="168">
        <v>97</v>
      </c>
      <c r="B15" s="169">
        <v>42418</v>
      </c>
      <c r="C15" s="168"/>
      <c r="D15" s="65" t="s">
        <v>302</v>
      </c>
      <c r="E15" s="170" t="str">
        <f>IFERROR(INDEX(单位信息!$C:$K,MATCH($D15,单位信息!$C:$C,0),8),"")</f>
        <v/>
      </c>
      <c r="F15" s="168" t="s">
        <v>1649</v>
      </c>
      <c r="G15" s="171" t="s">
        <v>1650</v>
      </c>
      <c r="H15" s="171" t="s">
        <v>1651</v>
      </c>
      <c r="I15" s="174">
        <v>20162012</v>
      </c>
      <c r="J15" s="171" t="s">
        <v>362</v>
      </c>
      <c r="K15" s="175">
        <v>1</v>
      </c>
      <c r="L15" s="176">
        <f>IF(I15&lt;&gt;"",COUNTIFS(上下编流水帐!R:R,F15,上下编流水帐!S:S,I15,上下编流水帐!Y:Y,"&gt;"""),IF(F15&lt;&gt;"",COUNTIFS(上下编流水帐!R:R,F15,上下编流水帐!Y:Y,"&gt;"""),""))</f>
        <v>0</v>
      </c>
      <c r="M15" s="175"/>
      <c r="N15" s="175">
        <v>1</v>
      </c>
      <c r="O15" s="169">
        <v>42719</v>
      </c>
      <c r="P15" s="176">
        <f t="shared" si="0"/>
        <v>0</v>
      </c>
      <c r="Q15" s="176">
        <f t="array" ref="Q15">IF(I15&lt;&gt;"",COUNTIFS(上下编流水帐!R:R,F15,上下编流水帐!S:S,I15),COUNTIF(上下编流水帐!R:R,F15))</f>
        <v>0</v>
      </c>
      <c r="R15" s="179" t="str">
        <f>IF(N15&gt;=1,"销号"&amp;IF(O15="","(未记录日期)",TEXT(O15,"YYYY-MM-DD")),IFERROR(IF(AND(INDEX(上下编流水帐!$A:$A,MATCH($I15,上下编流水帐!$S:$S,0),1)="4.已更新",INDEX(上下编流水帐!$X:$X,MATCH($I15,上下编流水帐!$S:$S,0),1)&lt;&gt;"",INDEX(上下编流水帐!$Y:$Y,MATCH($I15,上下编流水帐!$S:$S,0),1)&lt;&gt;""),INDEX(上下编流水帐!$J:$Y,MATCH($I15,上下编流水帐!$S:$S,0),1)&amp;INDEX(上下编流水帐!$J:$Y,MATCH($I15,上下编流水帐!$S:$S,0),16),""),""))</f>
        <v>销号2016-12-15</v>
      </c>
      <c r="S15" s="180"/>
      <c r="T15" s="181" t="str">
        <f t="shared" si="2"/>
        <v/>
      </c>
      <c r="U15" s="182"/>
      <c r="BE15" t="str">
        <f ca="1" t="array" ref="BE15">IF(ISERROR(INDEX(#REF!,SMALL(IF(ISNUMBER(FIND(CELL("contents"),单位名称)),ROW(单位名称)),ROW(B14)))),"",INDEX(#REF!,SMALL(IF(ISNUMBER(FIND(CELL("contents"),单位名称)),ROW(单位名称)),ROW(B14))))</f>
        <v/>
      </c>
    </row>
    <row r="16" ht="14.4" spans="1:57">
      <c r="A16" s="168">
        <v>98</v>
      </c>
      <c r="B16" s="169">
        <v>42418</v>
      </c>
      <c r="C16" s="168"/>
      <c r="D16" s="65" t="s">
        <v>248</v>
      </c>
      <c r="E16" s="170" t="str">
        <f>IFERROR(INDEX(单位信息!$C:$K,MATCH($D16,单位信息!$C:$C,0),8),"")</f>
        <v/>
      </c>
      <c r="F16" s="168" t="s">
        <v>1652</v>
      </c>
      <c r="G16" s="171" t="s">
        <v>1650</v>
      </c>
      <c r="H16" s="171" t="s">
        <v>1651</v>
      </c>
      <c r="I16" s="174">
        <v>20162013</v>
      </c>
      <c r="J16" s="171" t="s">
        <v>362</v>
      </c>
      <c r="K16" s="175">
        <v>1</v>
      </c>
      <c r="L16" s="176">
        <f>IF(I16&lt;&gt;"",COUNTIFS(上下编流水帐!R:R,F16,上下编流水帐!S:S,I16,上下编流水帐!Y:Y,"&gt;"""),IF(F16&lt;&gt;"",COUNTIFS(上下编流水帐!R:R,F16,上下编流水帐!Y:Y,"&gt;"""),""))</f>
        <v>0</v>
      </c>
      <c r="M16" s="175"/>
      <c r="N16" s="175"/>
      <c r="O16" s="169"/>
      <c r="P16" s="176">
        <f t="shared" si="0"/>
        <v>1</v>
      </c>
      <c r="Q16" s="176">
        <f t="array" ref="Q16">IF(I16&lt;&gt;"",COUNTIFS(上下编流水帐!R:R,F16,上下编流水帐!S:S,I16),COUNTIF(上下编流水帐!R:R,F16))</f>
        <v>0</v>
      </c>
      <c r="R16" s="179" t="str">
        <f>IF(N16&gt;=1,"销号"&amp;IF(O16="","(未记录日期)",TEXT(O16,"YYYY-MM-DD")),IFERROR(IF(AND(INDEX(上下编流水帐!$A:$A,MATCH($I16,上下编流水帐!$S:$S,0),1)="4.已更新",INDEX(上下编流水帐!$X:$X,MATCH($I16,上下编流水帐!$S:$S,0),1)&lt;&gt;"",INDEX(上下编流水帐!$Y:$Y,MATCH($I16,上下编流水帐!$S:$S,0),1)&lt;&gt;""),INDEX(上下编流水帐!$J:$Y,MATCH($I16,上下编流水帐!$S:$S,0),1)&amp;INDEX(上下编流水帐!$J:$Y,MATCH($I16,上下编流水帐!$S:$S,0),16),""),""))</f>
        <v/>
      </c>
      <c r="S16" s="180"/>
      <c r="T16" s="181" t="str">
        <f t="shared" si="2"/>
        <v/>
      </c>
      <c r="U16" s="182"/>
      <c r="BE16" t="str">
        <f ca="1" t="array" ref="BE16">IF(ISERROR(INDEX(#REF!,SMALL(IF(ISNUMBER(FIND(CELL("contents"),单位名称)),ROW(单位名称)),ROW(B15)))),"",INDEX(#REF!,SMALL(IF(ISNUMBER(FIND(CELL("contents"),单位名称)),ROW(单位名称)),ROW(B15))))</f>
        <v/>
      </c>
    </row>
    <row r="17" ht="14.4" spans="1:57">
      <c r="A17" s="168">
        <v>99</v>
      </c>
      <c r="B17" s="169">
        <v>42418</v>
      </c>
      <c r="C17" s="168"/>
      <c r="D17" s="65" t="s">
        <v>78</v>
      </c>
      <c r="E17" s="170" t="str">
        <f>IFERROR(INDEX(单位信息!$C:$K,MATCH($D17,单位信息!$C:$C,0),8),"")</f>
        <v/>
      </c>
      <c r="F17" s="168" t="s">
        <v>1653</v>
      </c>
      <c r="G17" s="171" t="s">
        <v>1650</v>
      </c>
      <c r="H17" s="171" t="s">
        <v>1651</v>
      </c>
      <c r="I17" s="174">
        <v>20162014</v>
      </c>
      <c r="J17" s="171" t="s">
        <v>362</v>
      </c>
      <c r="K17" s="175">
        <v>1</v>
      </c>
      <c r="L17" s="176">
        <f>IF(I17&lt;&gt;"",COUNTIFS(上下编流水帐!R:R,F17,上下编流水帐!S:S,I17,上下编流水帐!Y:Y,"&gt;"""),IF(F17&lt;&gt;"",COUNTIFS(上下编流水帐!R:R,F17,上下编流水帐!Y:Y,"&gt;"""),""))</f>
        <v>0</v>
      </c>
      <c r="M17" s="175"/>
      <c r="N17" s="175"/>
      <c r="O17" s="169"/>
      <c r="P17" s="176">
        <f t="shared" si="0"/>
        <v>1</v>
      </c>
      <c r="Q17" s="176">
        <f t="array" ref="Q17">IF(I17&lt;&gt;"",COUNTIFS(上下编流水帐!R:R,F17,上下编流水帐!S:S,I17),COUNTIF(上下编流水帐!R:R,F17))</f>
        <v>0</v>
      </c>
      <c r="R17" s="179" t="str">
        <f>IF(N17&gt;=1,"销号"&amp;IF(O17="","(未记录日期)",TEXT(O17,"YYYY-MM-DD")),IFERROR(IF(AND(INDEX(上下编流水帐!$A:$A,MATCH($I17,上下编流水帐!$S:$S,0),1)="4.已更新",INDEX(上下编流水帐!$X:$X,MATCH($I17,上下编流水帐!$S:$S,0),1)&lt;&gt;"",INDEX(上下编流水帐!$Y:$Y,MATCH($I17,上下编流水帐!$S:$S,0),1)&lt;&gt;""),INDEX(上下编流水帐!$J:$Y,MATCH($I17,上下编流水帐!$S:$S,0),1)&amp;INDEX(上下编流水帐!$J:$Y,MATCH($I17,上下编流水帐!$S:$S,0),16),""),""))</f>
        <v/>
      </c>
      <c r="S17" s="180"/>
      <c r="T17" s="181" t="str">
        <f t="shared" si="2"/>
        <v/>
      </c>
      <c r="U17" s="182"/>
      <c r="BE17" t="str">
        <f ca="1" t="array" ref="BE17">IF(ISERROR(INDEX(#REF!,SMALL(IF(ISNUMBER(FIND(CELL("contents"),单位名称)),ROW(单位名称)),ROW(B16)))),"",INDEX(#REF!,SMALL(IF(ISNUMBER(FIND(CELL("contents"),单位名称)),ROW(单位名称)),ROW(B16))))</f>
        <v/>
      </c>
    </row>
    <row r="18" ht="14.4" spans="1:57">
      <c r="A18" s="168">
        <v>100</v>
      </c>
      <c r="B18" s="169">
        <v>42418</v>
      </c>
      <c r="C18" s="168"/>
      <c r="D18" s="65" t="s">
        <v>78</v>
      </c>
      <c r="E18" s="170" t="str">
        <f>IFERROR(INDEX(单位信息!$C:$K,MATCH($D18,单位信息!$C:$C,0),8),"")</f>
        <v/>
      </c>
      <c r="F18" s="168" t="s">
        <v>1653</v>
      </c>
      <c r="G18" s="171" t="s">
        <v>1650</v>
      </c>
      <c r="H18" s="171" t="s">
        <v>1651</v>
      </c>
      <c r="I18" s="174">
        <v>20162015</v>
      </c>
      <c r="J18" s="171" t="s">
        <v>362</v>
      </c>
      <c r="K18" s="175">
        <v>1</v>
      </c>
      <c r="L18" s="176">
        <f>IF(I18&lt;&gt;"",COUNTIFS(上下编流水帐!R:R,F18,上下编流水帐!S:S,I18,上下编流水帐!Y:Y,"&gt;"""),IF(F18&lt;&gt;"",COUNTIFS(上下编流水帐!R:R,F18,上下编流水帐!Y:Y,"&gt;"""),""))</f>
        <v>0</v>
      </c>
      <c r="M18" s="175"/>
      <c r="N18" s="175"/>
      <c r="O18" s="169"/>
      <c r="P18" s="176">
        <f t="shared" si="0"/>
        <v>1</v>
      </c>
      <c r="Q18" s="176">
        <f t="array" ref="Q18">IF(I18&lt;&gt;"",COUNTIFS(上下编流水帐!R:R,F18,上下编流水帐!S:S,I18),COUNTIF(上下编流水帐!R:R,F18))</f>
        <v>0</v>
      </c>
      <c r="R18" s="179" t="str">
        <f>IF(N18&gt;=1,"销号"&amp;IF(O18="","(未记录日期)",TEXT(O18,"YYYY-MM-DD")),IFERROR(IF(AND(INDEX(上下编流水帐!$A:$A,MATCH($I18,上下编流水帐!$S:$S,0),1)="4.已更新",INDEX(上下编流水帐!$X:$X,MATCH($I18,上下编流水帐!$S:$S,0),1)&lt;&gt;"",INDEX(上下编流水帐!$Y:$Y,MATCH($I18,上下编流水帐!$S:$S,0),1)&lt;&gt;""),INDEX(上下编流水帐!$J:$Y,MATCH($I18,上下编流水帐!$S:$S,0),1)&amp;INDEX(上下编流水帐!$J:$Y,MATCH($I18,上下编流水帐!$S:$S,0),16),""),""))</f>
        <v/>
      </c>
      <c r="S18" s="180"/>
      <c r="T18" s="181" t="str">
        <f t="shared" si="2"/>
        <v/>
      </c>
      <c r="U18" s="182"/>
      <c r="BE18" t="str">
        <f ca="1" t="array" ref="BE18">IF(ISERROR(INDEX(#REF!,SMALL(IF(ISNUMBER(FIND(CELL("contents"),单位名称)),ROW(单位名称)),ROW(B17)))),"",INDEX(#REF!,SMALL(IF(ISNUMBER(FIND(CELL("contents"),单位名称)),ROW(单位名称)),ROW(B17))))</f>
        <v/>
      </c>
    </row>
    <row r="19" ht="14.4" spans="1:57">
      <c r="A19" s="168">
        <v>101</v>
      </c>
      <c r="B19" s="169">
        <v>42418</v>
      </c>
      <c r="C19" s="168"/>
      <c r="D19" s="65" t="s">
        <v>333</v>
      </c>
      <c r="E19" s="170" t="str">
        <f>IFERROR(INDEX(单位信息!$C:$K,MATCH($D19,单位信息!$C:$C,0),8),"")</f>
        <v/>
      </c>
      <c r="F19" s="168" t="s">
        <v>1654</v>
      </c>
      <c r="G19" s="171" t="s">
        <v>1650</v>
      </c>
      <c r="H19" s="171" t="s">
        <v>1651</v>
      </c>
      <c r="I19" s="174">
        <v>20162016</v>
      </c>
      <c r="J19" s="171" t="s">
        <v>362</v>
      </c>
      <c r="K19" s="175">
        <v>1</v>
      </c>
      <c r="L19" s="176">
        <f>IF(I19&lt;&gt;"",COUNTIFS(上下编流水帐!R:R,F19,上下编流水帐!S:S,I19,上下编流水帐!Y:Y,"&gt;"""),IF(F19&lt;&gt;"",COUNTIFS(上下编流水帐!R:R,F19,上下编流水帐!Y:Y,"&gt;"""),""))</f>
        <v>0</v>
      </c>
      <c r="M19" s="175"/>
      <c r="N19" s="175">
        <v>1</v>
      </c>
      <c r="O19" s="169">
        <v>42758</v>
      </c>
      <c r="P19" s="176">
        <f t="shared" si="0"/>
        <v>0</v>
      </c>
      <c r="Q19" s="176">
        <f t="array" ref="Q19">IF(I19&lt;&gt;"",COUNTIFS(上下编流水帐!R:R,F19,上下编流水帐!S:S,I19),COUNTIF(上下编流水帐!R:R,F19))</f>
        <v>0</v>
      </c>
      <c r="R19" s="179" t="str">
        <f>IF(N19&gt;=1,"销号"&amp;IF(O19="","(未记录日期)",TEXT(O19,"YYYY-MM-DD")),IFERROR(IF(AND(INDEX(上下编流水帐!$A:$A,MATCH($I19,上下编流水帐!$S:$S,0),1)="4.已更新",INDEX(上下编流水帐!$X:$X,MATCH($I19,上下编流水帐!$S:$S,0),1)&lt;&gt;"",INDEX(上下编流水帐!$Y:$Y,MATCH($I19,上下编流水帐!$S:$S,0),1)&lt;&gt;""),INDEX(上下编流水帐!$J:$Y,MATCH($I19,上下编流水帐!$S:$S,0),1)&amp;INDEX(上下编流水帐!$J:$Y,MATCH($I19,上下编流水帐!$S:$S,0),16),""),""))</f>
        <v>销号2017-01-23</v>
      </c>
      <c r="S19" s="180"/>
      <c r="T19" s="181" t="str">
        <f t="shared" si="2"/>
        <v/>
      </c>
      <c r="U19" s="182"/>
      <c r="BE19" t="str">
        <f ca="1" t="array" ref="BE19">IF(ISERROR(INDEX(#REF!,SMALL(IF(ISNUMBER(FIND(CELL("contents"),单位名称)),ROW(单位名称)),ROW(B18)))),"",INDEX(#REF!,SMALL(IF(ISNUMBER(FIND(CELL("contents"),单位名称)),ROW(单位名称)),ROW(B18))))</f>
        <v/>
      </c>
    </row>
    <row r="20" ht="14.4" spans="1:57">
      <c r="A20" s="168">
        <v>102</v>
      </c>
      <c r="B20" s="169">
        <v>42418</v>
      </c>
      <c r="C20" s="168"/>
      <c r="D20" s="65" t="s">
        <v>333</v>
      </c>
      <c r="E20" s="170" t="str">
        <f>IFERROR(INDEX(单位信息!$C:$K,MATCH($D20,单位信息!$C:$C,0),8),"")</f>
        <v/>
      </c>
      <c r="F20" s="168" t="s">
        <v>1654</v>
      </c>
      <c r="G20" s="171" t="s">
        <v>1650</v>
      </c>
      <c r="H20" s="171" t="s">
        <v>1651</v>
      </c>
      <c r="I20" s="174">
        <v>20162017</v>
      </c>
      <c r="J20" s="171" t="s">
        <v>362</v>
      </c>
      <c r="K20" s="175">
        <v>1</v>
      </c>
      <c r="L20" s="176">
        <f>IF(I20&lt;&gt;"",COUNTIFS(上下编流水帐!R:R,F20,上下编流水帐!S:S,I20,上下编流水帐!Y:Y,"&gt;"""),IF(F20&lt;&gt;"",COUNTIFS(上下编流水帐!R:R,F20,上下编流水帐!Y:Y,"&gt;"""),""))</f>
        <v>0</v>
      </c>
      <c r="M20" s="175"/>
      <c r="N20" s="175"/>
      <c r="O20" s="169"/>
      <c r="P20" s="176">
        <f t="shared" si="0"/>
        <v>1</v>
      </c>
      <c r="Q20" s="176">
        <f t="array" ref="Q20">IF(I20&lt;&gt;"",COUNTIFS(上下编流水帐!R:R,F20,上下编流水帐!S:S,I20),COUNTIF(上下编流水帐!R:R,F20))</f>
        <v>0</v>
      </c>
      <c r="R20" s="179" t="str">
        <f>IF(N20&gt;=1,"销号"&amp;IF(O20="","(未记录日期)",TEXT(O20,"YYYY-MM-DD")),IFERROR(IF(AND(INDEX(上下编流水帐!$A:$A,MATCH($I20,上下编流水帐!$S:$S,0),1)="4.已更新",INDEX(上下编流水帐!$X:$X,MATCH($I20,上下编流水帐!$S:$S,0),1)&lt;&gt;"",INDEX(上下编流水帐!$Y:$Y,MATCH($I20,上下编流水帐!$S:$S,0),1)&lt;&gt;""),INDEX(上下编流水帐!$J:$Y,MATCH($I20,上下编流水帐!$S:$S,0),1)&amp;INDEX(上下编流水帐!$J:$Y,MATCH($I20,上下编流水帐!$S:$S,0),16),""),""))</f>
        <v/>
      </c>
      <c r="S20" s="180"/>
      <c r="T20" s="181" t="str">
        <f t="shared" si="2"/>
        <v/>
      </c>
      <c r="U20" s="182"/>
      <c r="BE20" t="str">
        <f ca="1" t="array" ref="BE20">IF(ISERROR(INDEX(#REF!,SMALL(IF(ISNUMBER(FIND(CELL("contents"),单位名称)),ROW(单位名称)),ROW(B19)))),"",INDEX(#REF!,SMALL(IF(ISNUMBER(FIND(CELL("contents"),单位名称)),ROW(单位名称)),ROW(B19))))</f>
        <v/>
      </c>
    </row>
    <row r="21" ht="14.4" spans="1:57">
      <c r="A21" s="168">
        <v>103</v>
      </c>
      <c r="B21" s="169">
        <v>42418</v>
      </c>
      <c r="C21" s="168"/>
      <c r="D21" s="65" t="s">
        <v>333</v>
      </c>
      <c r="E21" s="170" t="str">
        <f>IFERROR(INDEX(单位信息!$C:$K,MATCH($D21,单位信息!$C:$C,0),8),"")</f>
        <v/>
      </c>
      <c r="F21" s="168" t="s">
        <v>1654</v>
      </c>
      <c r="G21" s="171" t="s">
        <v>1650</v>
      </c>
      <c r="H21" s="171" t="s">
        <v>1651</v>
      </c>
      <c r="I21" s="174">
        <v>20162018</v>
      </c>
      <c r="J21" s="171" t="s">
        <v>362</v>
      </c>
      <c r="K21" s="175">
        <v>1</v>
      </c>
      <c r="L21" s="176">
        <f>IF(I21&lt;&gt;"",COUNTIFS(上下编流水帐!R:R,F21,上下编流水帐!S:S,I21,上下编流水帐!Y:Y,"&gt;"""),IF(F21&lt;&gt;"",COUNTIFS(上下编流水帐!R:R,F21,上下编流水帐!Y:Y,"&gt;"""),""))</f>
        <v>0</v>
      </c>
      <c r="M21" s="175"/>
      <c r="N21" s="175">
        <v>1</v>
      </c>
      <c r="O21" s="169">
        <v>42758</v>
      </c>
      <c r="P21" s="176">
        <f t="shared" si="0"/>
        <v>0</v>
      </c>
      <c r="Q21" s="176">
        <f t="array" ref="Q21">IF(I21&lt;&gt;"",COUNTIFS(上下编流水帐!R:R,F21,上下编流水帐!S:S,I21),COUNTIF(上下编流水帐!R:R,F21))</f>
        <v>0</v>
      </c>
      <c r="R21" s="179" t="str">
        <f>IF(N21&gt;=1,"销号"&amp;IF(O21="","(未记录日期)",TEXT(O21,"YYYY-MM-DD")),IFERROR(IF(AND(INDEX(上下编流水帐!$A:$A,MATCH($I21,上下编流水帐!$S:$S,0),1)="4.已更新",INDEX(上下编流水帐!$X:$X,MATCH($I21,上下编流水帐!$S:$S,0),1)&lt;&gt;"",INDEX(上下编流水帐!$Y:$Y,MATCH($I21,上下编流水帐!$S:$S,0),1)&lt;&gt;""),INDEX(上下编流水帐!$J:$Y,MATCH($I21,上下编流水帐!$S:$S,0),1)&amp;INDEX(上下编流水帐!$J:$Y,MATCH($I21,上下编流水帐!$S:$S,0),16),""),""))</f>
        <v>销号2017-01-23</v>
      </c>
      <c r="S21" s="180"/>
      <c r="T21" s="181" t="str">
        <f t="shared" si="2"/>
        <v/>
      </c>
      <c r="U21" s="182"/>
      <c r="BE21" t="str">
        <f ca="1" t="array" ref="BE21">IF(ISERROR(INDEX(#REF!,SMALL(IF(ISNUMBER(FIND(CELL("contents"),单位名称)),ROW(单位名称)),ROW(B20)))),"",INDEX(#REF!,SMALL(IF(ISNUMBER(FIND(CELL("contents"),单位名称)),ROW(单位名称)),ROW(B20))))</f>
        <v/>
      </c>
    </row>
    <row r="22" ht="14.4" spans="1:57">
      <c r="A22" s="168">
        <v>104</v>
      </c>
      <c r="B22" s="169">
        <v>42418</v>
      </c>
      <c r="C22" s="168"/>
      <c r="D22" s="65" t="s">
        <v>333</v>
      </c>
      <c r="E22" s="170" t="str">
        <f>IFERROR(INDEX(单位信息!$C:$K,MATCH($D22,单位信息!$C:$C,0),8),"")</f>
        <v/>
      </c>
      <c r="F22" s="168" t="s">
        <v>1654</v>
      </c>
      <c r="G22" s="171" t="s">
        <v>1650</v>
      </c>
      <c r="H22" s="171" t="s">
        <v>1651</v>
      </c>
      <c r="I22" s="174">
        <v>20162019</v>
      </c>
      <c r="J22" s="171" t="s">
        <v>362</v>
      </c>
      <c r="K22" s="175">
        <v>1</v>
      </c>
      <c r="L22" s="176">
        <f>IF(I22&lt;&gt;"",COUNTIFS(上下编流水帐!R:R,F22,上下编流水帐!S:S,I22,上下编流水帐!Y:Y,"&gt;"""),IF(F22&lt;&gt;"",COUNTIFS(上下编流水帐!R:R,F22,上下编流水帐!Y:Y,"&gt;"""),""))</f>
        <v>0</v>
      </c>
      <c r="M22" s="175"/>
      <c r="N22" s="175">
        <v>1</v>
      </c>
      <c r="O22" s="169">
        <v>42758</v>
      </c>
      <c r="P22" s="176">
        <f t="shared" si="0"/>
        <v>0</v>
      </c>
      <c r="Q22" s="176">
        <f t="array" ref="Q22">IF(I22&lt;&gt;"",COUNTIFS(上下编流水帐!R:R,F22,上下编流水帐!S:S,I22),COUNTIF(上下编流水帐!R:R,F22))</f>
        <v>0</v>
      </c>
      <c r="R22" s="179" t="str">
        <f>IF(N22&gt;=1,"销号"&amp;IF(O22="","(未记录日期)",TEXT(O22,"YYYY-MM-DD")),IFERROR(IF(AND(INDEX(上下编流水帐!$A:$A,MATCH($I22,上下编流水帐!$S:$S,0),1)="4.已更新",INDEX(上下编流水帐!$X:$X,MATCH($I22,上下编流水帐!$S:$S,0),1)&lt;&gt;"",INDEX(上下编流水帐!$Y:$Y,MATCH($I22,上下编流水帐!$S:$S,0),1)&lt;&gt;""),INDEX(上下编流水帐!$J:$Y,MATCH($I22,上下编流水帐!$S:$S,0),1)&amp;INDEX(上下编流水帐!$J:$Y,MATCH($I22,上下编流水帐!$S:$S,0),16),""),""))</f>
        <v>销号2017-01-23</v>
      </c>
      <c r="S22" s="180"/>
      <c r="T22" s="181" t="str">
        <f t="shared" si="2"/>
        <v/>
      </c>
      <c r="U22" s="182"/>
      <c r="BE22" t="str">
        <f ca="1" t="array" ref="BE22">IF(ISERROR(INDEX(#REF!,SMALL(IF(ISNUMBER(FIND(CELL("contents"),单位名称)),ROW(单位名称)),ROW(B21)))),"",INDEX(#REF!,SMALL(IF(ISNUMBER(FIND(CELL("contents"),单位名称)),ROW(单位名称)),ROW(B21))))</f>
        <v/>
      </c>
    </row>
    <row r="23" ht="14.4" spans="1:57">
      <c r="A23" s="168">
        <v>105</v>
      </c>
      <c r="B23" s="169">
        <v>42418</v>
      </c>
      <c r="C23" s="168"/>
      <c r="D23" s="65" t="s">
        <v>333</v>
      </c>
      <c r="E23" s="170" t="str">
        <f>IFERROR(INDEX(单位信息!$C:$K,MATCH($D23,单位信息!$C:$C,0),8),"")</f>
        <v/>
      </c>
      <c r="F23" s="168" t="s">
        <v>1654</v>
      </c>
      <c r="G23" s="171" t="s">
        <v>1650</v>
      </c>
      <c r="H23" s="171" t="s">
        <v>1651</v>
      </c>
      <c r="I23" s="174">
        <v>20162020</v>
      </c>
      <c r="J23" s="171" t="s">
        <v>362</v>
      </c>
      <c r="K23" s="175">
        <v>1</v>
      </c>
      <c r="L23" s="176">
        <f>IF(I23&lt;&gt;"",COUNTIFS(上下编流水帐!R:R,F23,上下编流水帐!S:S,I23,上下编流水帐!Y:Y,"&gt;"""),IF(F23&lt;&gt;"",COUNTIFS(上下编流水帐!R:R,F23,上下编流水帐!Y:Y,"&gt;"""),""))</f>
        <v>0</v>
      </c>
      <c r="M23" s="175"/>
      <c r="N23" s="175">
        <v>1</v>
      </c>
      <c r="O23" s="169">
        <v>42758</v>
      </c>
      <c r="P23" s="176">
        <f t="shared" si="0"/>
        <v>0</v>
      </c>
      <c r="Q23" s="176">
        <f t="array" ref="Q23">IF(I23&lt;&gt;"",COUNTIFS(上下编流水帐!R:R,F23,上下编流水帐!S:S,I23),COUNTIF(上下编流水帐!R:R,F23))</f>
        <v>0</v>
      </c>
      <c r="R23" s="179" t="str">
        <f>IF(N23&gt;=1,"销号"&amp;IF(O23="","(未记录日期)",TEXT(O23,"YYYY-MM-DD")),IFERROR(IF(AND(INDEX(上下编流水帐!$A:$A,MATCH($I23,上下编流水帐!$S:$S,0),1)="4.已更新",INDEX(上下编流水帐!$X:$X,MATCH($I23,上下编流水帐!$S:$S,0),1)&lt;&gt;"",INDEX(上下编流水帐!$Y:$Y,MATCH($I23,上下编流水帐!$S:$S,0),1)&lt;&gt;""),INDEX(上下编流水帐!$J:$Y,MATCH($I23,上下编流水帐!$S:$S,0),1)&amp;INDEX(上下编流水帐!$J:$Y,MATCH($I23,上下编流水帐!$S:$S,0),16),""),""))</f>
        <v>销号2017-01-23</v>
      </c>
      <c r="S23" s="180"/>
      <c r="T23" s="181" t="str">
        <f t="shared" si="2"/>
        <v/>
      </c>
      <c r="U23" s="182"/>
      <c r="BE23" t="str">
        <f ca="1" t="array" ref="BE23">IF(ISERROR(INDEX(#REF!,SMALL(IF(ISNUMBER(FIND(CELL("contents"),单位名称)),ROW(单位名称)),ROW(B22)))),"",INDEX(#REF!,SMALL(IF(ISNUMBER(FIND(CELL("contents"),单位名称)),ROW(单位名称)),ROW(B22))))</f>
        <v/>
      </c>
    </row>
    <row r="24" ht="14.4" spans="1:57">
      <c r="A24" s="168">
        <v>106</v>
      </c>
      <c r="B24" s="169">
        <v>42418</v>
      </c>
      <c r="C24" s="168"/>
      <c r="D24" s="65" t="s">
        <v>333</v>
      </c>
      <c r="E24" s="170" t="str">
        <f>IFERROR(INDEX(单位信息!$C:$K,MATCH($D24,单位信息!$C:$C,0),8),"")</f>
        <v/>
      </c>
      <c r="F24" s="168" t="s">
        <v>1654</v>
      </c>
      <c r="G24" s="171" t="s">
        <v>1650</v>
      </c>
      <c r="H24" s="171" t="s">
        <v>1651</v>
      </c>
      <c r="I24" s="174">
        <v>20162021</v>
      </c>
      <c r="J24" s="171" t="s">
        <v>362</v>
      </c>
      <c r="K24" s="175">
        <v>1</v>
      </c>
      <c r="L24" s="176">
        <f>IF(I24&lt;&gt;"",COUNTIFS(上下编流水帐!R:R,F24,上下编流水帐!S:S,I24,上下编流水帐!Y:Y,"&gt;"""),IF(F24&lt;&gt;"",COUNTIFS(上下编流水帐!R:R,F24,上下编流水帐!Y:Y,"&gt;"""),""))</f>
        <v>0</v>
      </c>
      <c r="M24" s="175"/>
      <c r="N24" s="175"/>
      <c r="O24" s="169"/>
      <c r="P24" s="176">
        <f t="shared" si="0"/>
        <v>1</v>
      </c>
      <c r="Q24" s="176">
        <f t="array" ref="Q24">IF(I24&lt;&gt;"",COUNTIFS(上下编流水帐!R:R,F24,上下编流水帐!S:S,I24),COUNTIF(上下编流水帐!R:R,F24))</f>
        <v>0</v>
      </c>
      <c r="R24" s="179" t="str">
        <f>IF(N24&gt;=1,"销号"&amp;IF(O24="","(未记录日期)",TEXT(O24,"YYYY-MM-DD")),IFERROR(IF(AND(INDEX(上下编流水帐!$A:$A,MATCH($I24,上下编流水帐!$S:$S,0),1)="4.已更新",INDEX(上下编流水帐!$X:$X,MATCH($I24,上下编流水帐!$S:$S,0),1)&lt;&gt;"",INDEX(上下编流水帐!$Y:$Y,MATCH($I24,上下编流水帐!$S:$S,0),1)&lt;&gt;""),INDEX(上下编流水帐!$J:$Y,MATCH($I24,上下编流水帐!$S:$S,0),1)&amp;INDEX(上下编流水帐!$J:$Y,MATCH($I24,上下编流水帐!$S:$S,0),16),""),""))</f>
        <v/>
      </c>
      <c r="S24" s="180"/>
      <c r="T24" s="181" t="str">
        <f t="shared" si="2"/>
        <v/>
      </c>
      <c r="U24" s="182"/>
      <c r="BE24" t="str">
        <f ca="1" t="array" ref="BE24">IF(ISERROR(INDEX(#REF!,SMALL(IF(ISNUMBER(FIND(CELL("contents"),单位名称)),ROW(单位名称)),ROW(B23)))),"",INDEX(#REF!,SMALL(IF(ISNUMBER(FIND(CELL("contents"),单位名称)),ROW(单位名称)),ROW(B23))))</f>
        <v/>
      </c>
    </row>
    <row r="25" ht="14.4" spans="1:57">
      <c r="A25" s="168">
        <v>107</v>
      </c>
      <c r="B25" s="169">
        <v>42418</v>
      </c>
      <c r="C25" s="168"/>
      <c r="D25" s="65" t="s">
        <v>333</v>
      </c>
      <c r="E25" s="170" t="str">
        <f>IFERROR(INDEX(单位信息!$C:$K,MATCH($D25,单位信息!$C:$C,0),8),"")</f>
        <v/>
      </c>
      <c r="F25" s="168" t="s">
        <v>1654</v>
      </c>
      <c r="G25" s="171" t="s">
        <v>1650</v>
      </c>
      <c r="H25" s="171" t="s">
        <v>1651</v>
      </c>
      <c r="I25" s="174">
        <v>20162022</v>
      </c>
      <c r="J25" s="171" t="s">
        <v>362</v>
      </c>
      <c r="K25" s="175">
        <v>1</v>
      </c>
      <c r="L25" s="176">
        <f>IF(I25&lt;&gt;"",COUNTIFS(上下编流水帐!R:R,F25,上下编流水帐!S:S,I25,上下编流水帐!Y:Y,"&gt;"""),IF(F25&lt;&gt;"",COUNTIFS(上下编流水帐!R:R,F25,上下编流水帐!Y:Y,"&gt;"""),""))</f>
        <v>0</v>
      </c>
      <c r="M25" s="175"/>
      <c r="N25" s="175"/>
      <c r="O25" s="169"/>
      <c r="P25" s="176">
        <f t="shared" si="0"/>
        <v>1</v>
      </c>
      <c r="Q25" s="176">
        <f t="array" ref="Q25">IF(I25&lt;&gt;"",COUNTIFS(上下编流水帐!R:R,F25,上下编流水帐!S:S,I25),COUNTIF(上下编流水帐!R:R,F25))</f>
        <v>0</v>
      </c>
      <c r="R25" s="179" t="str">
        <f>IF(N25&gt;=1,"销号"&amp;IF(O25="","(未记录日期)",TEXT(O25,"YYYY-MM-DD")),IFERROR(IF(AND(INDEX(上下编流水帐!$A:$A,MATCH($I25,上下编流水帐!$S:$S,0),1)="4.已更新",INDEX(上下编流水帐!$X:$X,MATCH($I25,上下编流水帐!$S:$S,0),1)&lt;&gt;"",INDEX(上下编流水帐!$Y:$Y,MATCH($I25,上下编流水帐!$S:$S,0),1)&lt;&gt;""),INDEX(上下编流水帐!$J:$Y,MATCH($I25,上下编流水帐!$S:$S,0),1)&amp;INDEX(上下编流水帐!$J:$Y,MATCH($I25,上下编流水帐!$S:$S,0),16),""),""))</f>
        <v/>
      </c>
      <c r="S25" s="180"/>
      <c r="T25" s="181" t="str">
        <f t="shared" si="2"/>
        <v/>
      </c>
      <c r="U25" s="182"/>
      <c r="BE25" t="str">
        <f ca="1" t="array" ref="BE25">IF(ISERROR(INDEX(#REF!,SMALL(IF(ISNUMBER(FIND(CELL("contents"),单位名称)),ROW(单位名称)),ROW(B24)))),"",INDEX(#REF!,SMALL(IF(ISNUMBER(FIND(CELL("contents"),单位名称)),ROW(单位名称)),ROW(B24))))</f>
        <v/>
      </c>
    </row>
    <row r="26" ht="14.4" spans="1:57">
      <c r="A26" s="168">
        <v>108</v>
      </c>
      <c r="B26" s="169">
        <v>42418</v>
      </c>
      <c r="C26" s="168"/>
      <c r="D26" s="65" t="s">
        <v>333</v>
      </c>
      <c r="E26" s="170" t="str">
        <f>IFERROR(INDEX(单位信息!$C:$K,MATCH($D26,单位信息!$C:$C,0),8),"")</f>
        <v/>
      </c>
      <c r="F26" s="168" t="s">
        <v>1654</v>
      </c>
      <c r="G26" s="171" t="s">
        <v>1650</v>
      </c>
      <c r="H26" s="171" t="s">
        <v>1651</v>
      </c>
      <c r="I26" s="174">
        <v>20162023</v>
      </c>
      <c r="J26" s="171" t="s">
        <v>362</v>
      </c>
      <c r="K26" s="175">
        <v>1</v>
      </c>
      <c r="L26" s="176">
        <f>IF(I26&lt;&gt;"",COUNTIFS(上下编流水帐!R:R,F26,上下编流水帐!S:S,I26,上下编流水帐!Y:Y,"&gt;"""),IF(F26&lt;&gt;"",COUNTIFS(上下编流水帐!R:R,F26,上下编流水帐!Y:Y,"&gt;"""),""))</f>
        <v>0</v>
      </c>
      <c r="M26" s="175"/>
      <c r="N26" s="175">
        <v>1</v>
      </c>
      <c r="O26" s="169">
        <v>42758</v>
      </c>
      <c r="P26" s="176">
        <f t="shared" si="0"/>
        <v>0</v>
      </c>
      <c r="Q26" s="176">
        <f t="array" ref="Q26">IF(I26&lt;&gt;"",COUNTIFS(上下编流水帐!R:R,F26,上下编流水帐!S:S,I26),COUNTIF(上下编流水帐!R:R,F26))</f>
        <v>0</v>
      </c>
      <c r="R26" s="179" t="str">
        <f>IF(N26&gt;=1,"销号"&amp;IF(O26="","(未记录日期)",TEXT(O26,"YYYY-MM-DD")),IFERROR(IF(AND(INDEX(上下编流水帐!$A:$A,MATCH($I26,上下编流水帐!$S:$S,0),1)="4.已更新",INDEX(上下编流水帐!$X:$X,MATCH($I26,上下编流水帐!$S:$S,0),1)&lt;&gt;"",INDEX(上下编流水帐!$Y:$Y,MATCH($I26,上下编流水帐!$S:$S,0),1)&lt;&gt;""),INDEX(上下编流水帐!$J:$Y,MATCH($I26,上下编流水帐!$S:$S,0),1)&amp;INDEX(上下编流水帐!$J:$Y,MATCH($I26,上下编流水帐!$S:$S,0),16),""),""))</f>
        <v>销号2017-01-23</v>
      </c>
      <c r="S26" s="180"/>
      <c r="T26" s="181" t="str">
        <f t="shared" si="2"/>
        <v/>
      </c>
      <c r="U26" s="182"/>
      <c r="BE26" t="str">
        <f ca="1" t="array" ref="BE26">IF(ISERROR(INDEX(#REF!,SMALL(IF(ISNUMBER(FIND(CELL("contents"),单位名称)),ROW(单位名称)),ROW(B25)))),"",INDEX(#REF!,SMALL(IF(ISNUMBER(FIND(CELL("contents"),单位名称)),ROW(单位名称)),ROW(B25))))</f>
        <v/>
      </c>
    </row>
    <row r="27" ht="14.4" spans="1:57">
      <c r="A27" s="168">
        <v>109</v>
      </c>
      <c r="B27" s="169">
        <v>42418</v>
      </c>
      <c r="C27" s="168"/>
      <c r="D27" s="65" t="s">
        <v>333</v>
      </c>
      <c r="E27" s="170" t="str">
        <f>IFERROR(INDEX(单位信息!$C:$K,MATCH($D27,单位信息!$C:$C,0),8),"")</f>
        <v/>
      </c>
      <c r="F27" s="168" t="s">
        <v>1654</v>
      </c>
      <c r="G27" s="171" t="s">
        <v>1650</v>
      </c>
      <c r="H27" s="171" t="s">
        <v>1651</v>
      </c>
      <c r="I27" s="174">
        <v>20162024</v>
      </c>
      <c r="J27" s="171" t="s">
        <v>362</v>
      </c>
      <c r="K27" s="175">
        <v>1</v>
      </c>
      <c r="L27" s="176">
        <f>IF(I27&lt;&gt;"",COUNTIFS(上下编流水帐!R:R,F27,上下编流水帐!S:S,I27,上下编流水帐!Y:Y,"&gt;"""),IF(F27&lt;&gt;"",COUNTIFS(上下编流水帐!R:R,F27,上下编流水帐!Y:Y,"&gt;"""),""))</f>
        <v>0</v>
      </c>
      <c r="M27" s="175"/>
      <c r="N27" s="175">
        <v>1</v>
      </c>
      <c r="O27" s="169">
        <v>42758</v>
      </c>
      <c r="P27" s="176">
        <f t="shared" si="0"/>
        <v>0</v>
      </c>
      <c r="Q27" s="176">
        <f t="array" ref="Q27">IF(I27&lt;&gt;"",COUNTIFS(上下编流水帐!R:R,F27,上下编流水帐!S:S,I27),COUNTIF(上下编流水帐!R:R,F27))</f>
        <v>0</v>
      </c>
      <c r="R27" s="179" t="str">
        <f>IF(N27&gt;=1,"销号"&amp;IF(O27="","(未记录日期)",TEXT(O27,"YYYY-MM-DD")),IFERROR(IF(AND(INDEX(上下编流水帐!$A:$A,MATCH($I27,上下编流水帐!$S:$S,0),1)="4.已更新",INDEX(上下编流水帐!$X:$X,MATCH($I27,上下编流水帐!$S:$S,0),1)&lt;&gt;"",INDEX(上下编流水帐!$Y:$Y,MATCH($I27,上下编流水帐!$S:$S,0),1)&lt;&gt;""),INDEX(上下编流水帐!$J:$Y,MATCH($I27,上下编流水帐!$S:$S,0),1)&amp;INDEX(上下编流水帐!$J:$Y,MATCH($I27,上下编流水帐!$S:$S,0),16),""),""))</f>
        <v>销号2017-01-23</v>
      </c>
      <c r="S27" s="180"/>
      <c r="T27" s="181" t="str">
        <f t="shared" si="2"/>
        <v/>
      </c>
      <c r="U27" s="182"/>
      <c r="BE27" t="str">
        <f ca="1" t="array" ref="BE27">IF(ISERROR(INDEX(#REF!,SMALL(IF(ISNUMBER(FIND(CELL("contents"),单位名称)),ROW(单位名称)),ROW(B26)))),"",INDEX(#REF!,SMALL(IF(ISNUMBER(FIND(CELL("contents"),单位名称)),ROW(单位名称)),ROW(B26))))</f>
        <v/>
      </c>
    </row>
    <row r="28" ht="14.4" spans="1:57">
      <c r="A28" s="168">
        <v>110</v>
      </c>
      <c r="B28" s="169">
        <v>42418</v>
      </c>
      <c r="C28" s="168"/>
      <c r="D28" s="65" t="s">
        <v>333</v>
      </c>
      <c r="E28" s="170" t="str">
        <f>IFERROR(INDEX(单位信息!$C:$K,MATCH($D28,单位信息!$C:$C,0),8),"")</f>
        <v/>
      </c>
      <c r="F28" s="168" t="s">
        <v>1654</v>
      </c>
      <c r="G28" s="171" t="s">
        <v>1650</v>
      </c>
      <c r="H28" s="171" t="s">
        <v>1651</v>
      </c>
      <c r="I28" s="174">
        <v>20162025</v>
      </c>
      <c r="J28" s="171" t="s">
        <v>362</v>
      </c>
      <c r="K28" s="175">
        <v>1</v>
      </c>
      <c r="L28" s="176">
        <f>IF(I28&lt;&gt;"",COUNTIFS(上下编流水帐!R:R,F28,上下编流水帐!S:S,I28,上下编流水帐!Y:Y,"&gt;"""),IF(F28&lt;&gt;"",COUNTIFS(上下编流水帐!R:R,F28,上下编流水帐!Y:Y,"&gt;"""),""))</f>
        <v>0</v>
      </c>
      <c r="M28" s="175"/>
      <c r="N28" s="175"/>
      <c r="O28" s="169"/>
      <c r="P28" s="176">
        <f t="shared" si="0"/>
        <v>1</v>
      </c>
      <c r="Q28" s="176">
        <f t="array" ref="Q28">IF(I28&lt;&gt;"",COUNTIFS(上下编流水帐!R:R,F28,上下编流水帐!S:S,I28),COUNTIF(上下编流水帐!R:R,F28))</f>
        <v>0</v>
      </c>
      <c r="R28" s="179" t="str">
        <f>IF(N28&gt;=1,"销号"&amp;IF(O28="","(未记录日期)",TEXT(O28,"YYYY-MM-DD")),IFERROR(IF(AND(INDEX(上下编流水帐!$A:$A,MATCH($I28,上下编流水帐!$S:$S,0),1)="4.已更新",INDEX(上下编流水帐!$X:$X,MATCH($I28,上下编流水帐!$S:$S,0),1)&lt;&gt;"",INDEX(上下编流水帐!$Y:$Y,MATCH($I28,上下编流水帐!$S:$S,0),1)&lt;&gt;""),INDEX(上下编流水帐!$J:$Y,MATCH($I28,上下编流水帐!$S:$S,0),1)&amp;INDEX(上下编流水帐!$J:$Y,MATCH($I28,上下编流水帐!$S:$S,0),16),""),""))</f>
        <v/>
      </c>
      <c r="S28" s="180"/>
      <c r="T28" s="181" t="str">
        <f t="shared" si="2"/>
        <v/>
      </c>
      <c r="U28" s="182"/>
      <c r="BE28" t="str">
        <f ca="1" t="array" ref="BE28">IF(ISERROR(INDEX(#REF!,SMALL(IF(ISNUMBER(FIND(CELL("contents"),单位名称)),ROW(单位名称)),ROW(B27)))),"",INDEX(#REF!,SMALL(IF(ISNUMBER(FIND(CELL("contents"),单位名称)),ROW(单位名称)),ROW(B27))))</f>
        <v/>
      </c>
    </row>
    <row r="29" ht="14.4" spans="1:57">
      <c r="A29" s="168">
        <v>111</v>
      </c>
      <c r="B29" s="169">
        <v>42418</v>
      </c>
      <c r="C29" s="168"/>
      <c r="D29" s="65" t="s">
        <v>333</v>
      </c>
      <c r="E29" s="170" t="str">
        <f>IFERROR(INDEX(单位信息!$C:$K,MATCH($D29,单位信息!$C:$C,0),8),"")</f>
        <v/>
      </c>
      <c r="F29" s="168" t="s">
        <v>1654</v>
      </c>
      <c r="G29" s="171" t="s">
        <v>1650</v>
      </c>
      <c r="H29" s="171" t="s">
        <v>1651</v>
      </c>
      <c r="I29" s="174">
        <v>20162026</v>
      </c>
      <c r="J29" s="171" t="s">
        <v>362</v>
      </c>
      <c r="K29" s="175">
        <v>1</v>
      </c>
      <c r="L29" s="176">
        <f>IF(I29&lt;&gt;"",COUNTIFS(上下编流水帐!R:R,F29,上下编流水帐!S:S,I29,上下编流水帐!Y:Y,"&gt;"""),IF(F29&lt;&gt;"",COUNTIFS(上下编流水帐!R:R,F29,上下编流水帐!Y:Y,"&gt;"""),""))</f>
        <v>0</v>
      </c>
      <c r="M29" s="175"/>
      <c r="N29" s="175">
        <v>1</v>
      </c>
      <c r="O29" s="169">
        <v>42758</v>
      </c>
      <c r="P29" s="176">
        <f t="shared" si="0"/>
        <v>0</v>
      </c>
      <c r="Q29" s="176">
        <f t="array" ref="Q29">IF(I29&lt;&gt;"",COUNTIFS(上下编流水帐!R:R,F29,上下编流水帐!S:S,I29),COUNTIF(上下编流水帐!R:R,F29))</f>
        <v>0</v>
      </c>
      <c r="R29" s="179" t="str">
        <f>IF(N29&gt;=1,"销号"&amp;IF(O29="","(未记录日期)",TEXT(O29,"YYYY-MM-DD")),IFERROR(IF(AND(INDEX(上下编流水帐!$A:$A,MATCH($I29,上下编流水帐!$S:$S,0),1)="4.已更新",INDEX(上下编流水帐!$X:$X,MATCH($I29,上下编流水帐!$S:$S,0),1)&lt;&gt;"",INDEX(上下编流水帐!$Y:$Y,MATCH($I29,上下编流水帐!$S:$S,0),1)&lt;&gt;""),INDEX(上下编流水帐!$J:$Y,MATCH($I29,上下编流水帐!$S:$S,0),1)&amp;INDEX(上下编流水帐!$J:$Y,MATCH($I29,上下编流水帐!$S:$S,0),16),""),""))</f>
        <v>销号2017-01-23</v>
      </c>
      <c r="S29" s="180"/>
      <c r="T29" s="181" t="str">
        <f t="shared" si="2"/>
        <v/>
      </c>
      <c r="U29" s="182"/>
      <c r="BE29" t="str">
        <f ca="1" t="array" ref="BE29">IF(ISERROR(INDEX(#REF!,SMALL(IF(ISNUMBER(FIND(CELL("contents"),单位名称)),ROW(单位名称)),ROW(B28)))),"",INDEX(#REF!,SMALL(IF(ISNUMBER(FIND(CELL("contents"),单位名称)),ROW(单位名称)),ROW(B28))))</f>
        <v/>
      </c>
    </row>
    <row r="30" ht="14.4" spans="1:57">
      <c r="A30" s="168">
        <v>112</v>
      </c>
      <c r="B30" s="169">
        <v>42418</v>
      </c>
      <c r="C30" s="168"/>
      <c r="D30" s="65" t="s">
        <v>333</v>
      </c>
      <c r="E30" s="170" t="str">
        <f>IFERROR(INDEX(单位信息!$C:$K,MATCH($D30,单位信息!$C:$C,0),8),"")</f>
        <v/>
      </c>
      <c r="F30" s="168" t="s">
        <v>1654</v>
      </c>
      <c r="G30" s="171" t="s">
        <v>1650</v>
      </c>
      <c r="H30" s="171" t="s">
        <v>1651</v>
      </c>
      <c r="I30" s="174">
        <v>20162027</v>
      </c>
      <c r="J30" s="171" t="s">
        <v>362</v>
      </c>
      <c r="K30" s="175">
        <v>1</v>
      </c>
      <c r="L30" s="176">
        <f>IF(I30&lt;&gt;"",COUNTIFS(上下编流水帐!R:R,F30,上下编流水帐!S:S,I30,上下编流水帐!Y:Y,"&gt;"""),IF(F30&lt;&gt;"",COUNTIFS(上下编流水帐!R:R,F30,上下编流水帐!Y:Y,"&gt;"""),""))</f>
        <v>0</v>
      </c>
      <c r="M30" s="175"/>
      <c r="N30" s="175">
        <v>1</v>
      </c>
      <c r="O30" s="169">
        <v>42758</v>
      </c>
      <c r="P30" s="176">
        <f t="shared" si="0"/>
        <v>0</v>
      </c>
      <c r="Q30" s="176">
        <f t="array" ref="Q30">IF(I30&lt;&gt;"",COUNTIFS(上下编流水帐!R:R,F30,上下编流水帐!S:S,I30),COUNTIF(上下编流水帐!R:R,F30))</f>
        <v>0</v>
      </c>
      <c r="R30" s="179" t="str">
        <f>IF(N30&gt;=1,"销号"&amp;IF(O30="","(未记录日期)",TEXT(O30,"YYYY-MM-DD")),IFERROR(IF(AND(INDEX(上下编流水帐!$A:$A,MATCH($I30,上下编流水帐!$S:$S,0),1)="4.已更新",INDEX(上下编流水帐!$X:$X,MATCH($I30,上下编流水帐!$S:$S,0),1)&lt;&gt;"",INDEX(上下编流水帐!$Y:$Y,MATCH($I30,上下编流水帐!$S:$S,0),1)&lt;&gt;""),INDEX(上下编流水帐!$J:$Y,MATCH($I30,上下编流水帐!$S:$S,0),1)&amp;INDEX(上下编流水帐!$J:$Y,MATCH($I30,上下编流水帐!$S:$S,0),16),""),""))</f>
        <v>销号2017-01-23</v>
      </c>
      <c r="S30" s="180"/>
      <c r="T30" s="181" t="str">
        <f t="shared" si="2"/>
        <v/>
      </c>
      <c r="U30" s="182"/>
      <c r="BE30" t="str">
        <f ca="1" t="array" ref="BE30">IF(ISERROR(INDEX(#REF!,SMALL(IF(ISNUMBER(FIND(CELL("contents"),单位名称)),ROW(单位名称)),ROW(B29)))),"",INDEX(#REF!,SMALL(IF(ISNUMBER(FIND(CELL("contents"),单位名称)),ROW(单位名称)),ROW(B29))))</f>
        <v/>
      </c>
    </row>
    <row r="31" ht="14.4" spans="1:57">
      <c r="A31" s="168">
        <v>113</v>
      </c>
      <c r="B31" s="169">
        <v>42418</v>
      </c>
      <c r="C31" s="168"/>
      <c r="D31" s="65" t="s">
        <v>333</v>
      </c>
      <c r="E31" s="170" t="str">
        <f>IFERROR(INDEX(单位信息!$C:$K,MATCH($D31,单位信息!$C:$C,0),8),"")</f>
        <v/>
      </c>
      <c r="F31" s="168" t="s">
        <v>1654</v>
      </c>
      <c r="G31" s="171" t="s">
        <v>1650</v>
      </c>
      <c r="H31" s="171" t="s">
        <v>1651</v>
      </c>
      <c r="I31" s="174">
        <v>20162028</v>
      </c>
      <c r="J31" s="171" t="s">
        <v>362</v>
      </c>
      <c r="K31" s="175">
        <v>1</v>
      </c>
      <c r="L31" s="176">
        <f>IF(I31&lt;&gt;"",COUNTIFS(上下编流水帐!R:R,F31,上下编流水帐!S:S,I31,上下编流水帐!Y:Y,"&gt;"""),IF(F31&lt;&gt;"",COUNTIFS(上下编流水帐!R:R,F31,上下编流水帐!Y:Y,"&gt;"""),""))</f>
        <v>0</v>
      </c>
      <c r="M31" s="175"/>
      <c r="N31" s="175">
        <v>1</v>
      </c>
      <c r="O31" s="169">
        <v>42758</v>
      </c>
      <c r="P31" s="176">
        <f t="shared" si="0"/>
        <v>0</v>
      </c>
      <c r="Q31" s="176">
        <f t="array" ref="Q31">IF(I31&lt;&gt;"",COUNTIFS(上下编流水帐!R:R,F31,上下编流水帐!S:S,I31),COUNTIF(上下编流水帐!R:R,F31))</f>
        <v>0</v>
      </c>
      <c r="R31" s="179" t="str">
        <f>IF(N31&gt;=1,"销号"&amp;IF(O31="","(未记录日期)",TEXT(O31,"YYYY-MM-DD")),IFERROR(IF(AND(INDEX(上下编流水帐!$A:$A,MATCH($I31,上下编流水帐!$S:$S,0),1)="4.已更新",INDEX(上下编流水帐!$X:$X,MATCH($I31,上下编流水帐!$S:$S,0),1)&lt;&gt;"",INDEX(上下编流水帐!$Y:$Y,MATCH($I31,上下编流水帐!$S:$S,0),1)&lt;&gt;""),INDEX(上下编流水帐!$J:$Y,MATCH($I31,上下编流水帐!$S:$S,0),1)&amp;INDEX(上下编流水帐!$J:$Y,MATCH($I31,上下编流水帐!$S:$S,0),16),""),""))</f>
        <v>销号2017-01-23</v>
      </c>
      <c r="S31" s="180"/>
      <c r="T31" s="181" t="str">
        <f t="shared" si="2"/>
        <v/>
      </c>
      <c r="U31" s="182"/>
      <c r="BE31" t="str">
        <f ca="1" t="array" ref="BE31">IF(ISERROR(INDEX(#REF!,SMALL(IF(ISNUMBER(FIND(CELL("contents"),单位名称)),ROW(单位名称)),ROW(B30)))),"",INDEX(#REF!,SMALL(IF(ISNUMBER(FIND(CELL("contents"),单位名称)),ROW(单位名称)),ROW(B30))))</f>
        <v/>
      </c>
    </row>
    <row r="32" ht="14.4" spans="1:57">
      <c r="A32" s="168">
        <v>114</v>
      </c>
      <c r="B32" s="169">
        <v>42418</v>
      </c>
      <c r="C32" s="168"/>
      <c r="D32" s="65" t="s">
        <v>333</v>
      </c>
      <c r="E32" s="170" t="str">
        <f>IFERROR(INDEX(单位信息!$C:$K,MATCH($D32,单位信息!$C:$C,0),8),"")</f>
        <v/>
      </c>
      <c r="F32" s="168" t="s">
        <v>1654</v>
      </c>
      <c r="G32" s="171" t="s">
        <v>1650</v>
      </c>
      <c r="H32" s="171" t="s">
        <v>1651</v>
      </c>
      <c r="I32" s="174">
        <v>20162029</v>
      </c>
      <c r="J32" s="171" t="s">
        <v>362</v>
      </c>
      <c r="K32" s="175">
        <v>1</v>
      </c>
      <c r="L32" s="176">
        <f>IF(I32&lt;&gt;"",COUNTIFS(上下编流水帐!R:R,F32,上下编流水帐!S:S,I32,上下编流水帐!Y:Y,"&gt;"""),IF(F32&lt;&gt;"",COUNTIFS(上下编流水帐!R:R,F32,上下编流水帐!Y:Y,"&gt;"""),""))</f>
        <v>0</v>
      </c>
      <c r="M32" s="175"/>
      <c r="N32" s="175">
        <v>1</v>
      </c>
      <c r="O32" s="169">
        <v>42758</v>
      </c>
      <c r="P32" s="176">
        <f t="shared" si="0"/>
        <v>0</v>
      </c>
      <c r="Q32" s="176">
        <f t="array" ref="Q32">IF(I32&lt;&gt;"",COUNTIFS(上下编流水帐!R:R,F32,上下编流水帐!S:S,I32),COUNTIF(上下编流水帐!R:R,F32))</f>
        <v>0</v>
      </c>
      <c r="R32" s="179" t="str">
        <f>IF(N32&gt;=1,"销号"&amp;IF(O32="","(未记录日期)",TEXT(O32,"YYYY-MM-DD")),IFERROR(IF(AND(INDEX(上下编流水帐!$A:$A,MATCH($I32,上下编流水帐!$S:$S,0),1)="4.已更新",INDEX(上下编流水帐!$X:$X,MATCH($I32,上下编流水帐!$S:$S,0),1)&lt;&gt;"",INDEX(上下编流水帐!$Y:$Y,MATCH($I32,上下编流水帐!$S:$S,0),1)&lt;&gt;""),INDEX(上下编流水帐!$J:$Y,MATCH($I32,上下编流水帐!$S:$S,0),1)&amp;INDEX(上下编流水帐!$J:$Y,MATCH($I32,上下编流水帐!$S:$S,0),16),""),""))</f>
        <v>销号2017-01-23</v>
      </c>
      <c r="S32" s="180"/>
      <c r="T32" s="181" t="str">
        <f t="shared" si="2"/>
        <v/>
      </c>
      <c r="U32" s="182"/>
      <c r="BE32" t="str">
        <f ca="1" t="array" ref="BE32">IF(ISERROR(INDEX(#REF!,SMALL(IF(ISNUMBER(FIND(CELL("contents"),单位名称)),ROW(单位名称)),ROW(B31)))),"",INDEX(#REF!,SMALL(IF(ISNUMBER(FIND(CELL("contents"),单位名称)),ROW(单位名称)),ROW(B31))))</f>
        <v/>
      </c>
    </row>
    <row r="33" ht="14.4" spans="1:57">
      <c r="A33" s="168">
        <v>115</v>
      </c>
      <c r="B33" s="169">
        <v>42418</v>
      </c>
      <c r="C33" s="168"/>
      <c r="D33" s="65" t="s">
        <v>333</v>
      </c>
      <c r="E33" s="170" t="str">
        <f>IFERROR(INDEX(单位信息!$C:$K,MATCH($D33,单位信息!$C:$C,0),8),"")</f>
        <v/>
      </c>
      <c r="F33" s="168" t="s">
        <v>1654</v>
      </c>
      <c r="G33" s="171" t="s">
        <v>1650</v>
      </c>
      <c r="H33" s="171" t="s">
        <v>1651</v>
      </c>
      <c r="I33" s="174">
        <v>20162030</v>
      </c>
      <c r="J33" s="171" t="s">
        <v>362</v>
      </c>
      <c r="K33" s="175">
        <v>1</v>
      </c>
      <c r="L33" s="176">
        <f>IF(I33&lt;&gt;"",COUNTIFS(上下编流水帐!R:R,F33,上下编流水帐!S:S,I33,上下编流水帐!Y:Y,"&gt;"""),IF(F33&lt;&gt;"",COUNTIFS(上下编流水帐!R:R,F33,上下编流水帐!Y:Y,"&gt;"""),""))</f>
        <v>0</v>
      </c>
      <c r="M33" s="175"/>
      <c r="N33" s="175">
        <v>1</v>
      </c>
      <c r="O33" s="169">
        <v>42758</v>
      </c>
      <c r="P33" s="176">
        <f t="shared" si="0"/>
        <v>0</v>
      </c>
      <c r="Q33" s="176">
        <f t="array" ref="Q33">IF(I33&lt;&gt;"",COUNTIFS(上下编流水帐!R:R,F33,上下编流水帐!S:S,I33),COUNTIF(上下编流水帐!R:R,F33))</f>
        <v>0</v>
      </c>
      <c r="R33" s="179" t="str">
        <f>IF(N33&gt;=1,"销号"&amp;IF(O33="","(未记录日期)",TEXT(O33,"YYYY-MM-DD")),IFERROR(IF(AND(INDEX(上下编流水帐!$A:$A,MATCH($I33,上下编流水帐!$S:$S,0),1)="4.已更新",INDEX(上下编流水帐!$X:$X,MATCH($I33,上下编流水帐!$S:$S,0),1)&lt;&gt;"",INDEX(上下编流水帐!$Y:$Y,MATCH($I33,上下编流水帐!$S:$S,0),1)&lt;&gt;""),INDEX(上下编流水帐!$J:$Y,MATCH($I33,上下编流水帐!$S:$S,0),1)&amp;INDEX(上下编流水帐!$J:$Y,MATCH($I33,上下编流水帐!$S:$S,0),16),""),""))</f>
        <v>销号2017-01-23</v>
      </c>
      <c r="S33" s="180"/>
      <c r="T33" s="181" t="str">
        <f t="shared" si="2"/>
        <v/>
      </c>
      <c r="U33" s="182"/>
      <c r="BE33" t="str">
        <f ca="1" t="array" ref="BE33">IF(ISERROR(INDEX(#REF!,SMALL(IF(ISNUMBER(FIND(CELL("contents"),单位名称)),ROW(单位名称)),ROW(B32)))),"",INDEX(#REF!,SMALL(IF(ISNUMBER(FIND(CELL("contents"),单位名称)),ROW(单位名称)),ROW(B32))))</f>
        <v/>
      </c>
    </row>
    <row r="34" ht="14.4" spans="1:57">
      <c r="A34" s="168">
        <v>116</v>
      </c>
      <c r="B34" s="169">
        <v>42418</v>
      </c>
      <c r="C34" s="168"/>
      <c r="D34" s="65" t="s">
        <v>333</v>
      </c>
      <c r="E34" s="170" t="str">
        <f>IFERROR(INDEX(单位信息!$C:$K,MATCH($D34,单位信息!$C:$C,0),8),"")</f>
        <v/>
      </c>
      <c r="F34" s="168" t="s">
        <v>1654</v>
      </c>
      <c r="G34" s="171" t="s">
        <v>1650</v>
      </c>
      <c r="H34" s="171" t="s">
        <v>1651</v>
      </c>
      <c r="I34" s="174">
        <v>20162031</v>
      </c>
      <c r="J34" s="171" t="s">
        <v>362</v>
      </c>
      <c r="K34" s="175">
        <v>1</v>
      </c>
      <c r="L34" s="176">
        <f>IF(I34&lt;&gt;"",COUNTIFS(上下编流水帐!R:R,F34,上下编流水帐!S:S,I34,上下编流水帐!Y:Y,"&gt;"""),IF(F34&lt;&gt;"",COUNTIFS(上下编流水帐!R:R,F34,上下编流水帐!Y:Y,"&gt;"""),""))</f>
        <v>0</v>
      </c>
      <c r="M34" s="175"/>
      <c r="N34" s="175">
        <v>1</v>
      </c>
      <c r="O34" s="169">
        <v>42758</v>
      </c>
      <c r="P34" s="176">
        <f t="shared" si="0"/>
        <v>0</v>
      </c>
      <c r="Q34" s="176">
        <f t="array" ref="Q34">IF(I34&lt;&gt;"",COUNTIFS(上下编流水帐!R:R,F34,上下编流水帐!S:S,I34),COUNTIF(上下编流水帐!R:R,F34))</f>
        <v>0</v>
      </c>
      <c r="R34" s="179" t="str">
        <f>IF(N34&gt;=1,"销号"&amp;IF(O34="","(未记录日期)",TEXT(O34,"YYYY-MM-DD")),IFERROR(IF(AND(INDEX(上下编流水帐!$A:$A,MATCH($I34,上下编流水帐!$S:$S,0),1)="4.已更新",INDEX(上下编流水帐!$X:$X,MATCH($I34,上下编流水帐!$S:$S,0),1)&lt;&gt;"",INDEX(上下编流水帐!$Y:$Y,MATCH($I34,上下编流水帐!$S:$S,0),1)&lt;&gt;""),INDEX(上下编流水帐!$J:$Y,MATCH($I34,上下编流水帐!$S:$S,0),1)&amp;INDEX(上下编流水帐!$J:$Y,MATCH($I34,上下编流水帐!$S:$S,0),16),""),""))</f>
        <v>销号2017-01-23</v>
      </c>
      <c r="S34" s="180"/>
      <c r="T34" s="181" t="str">
        <f t="shared" si="2"/>
        <v/>
      </c>
      <c r="U34" s="182"/>
      <c r="BE34" t="str">
        <f ca="1" t="array" ref="BE34">IF(ISERROR(INDEX(#REF!,SMALL(IF(ISNUMBER(FIND(CELL("contents"),单位名称)),ROW(单位名称)),ROW(B33)))),"",INDEX(#REF!,SMALL(IF(ISNUMBER(FIND(CELL("contents"),单位名称)),ROW(单位名称)),ROW(B33))))</f>
        <v/>
      </c>
    </row>
    <row r="35" ht="14.4" spans="1:57">
      <c r="A35" s="168">
        <v>117</v>
      </c>
      <c r="B35" s="169">
        <v>42418</v>
      </c>
      <c r="C35" s="168"/>
      <c r="D35" s="65" t="s">
        <v>100</v>
      </c>
      <c r="E35" s="170" t="str">
        <f>IFERROR(INDEX(单位信息!$C:$K,MATCH($D35,单位信息!$C:$C,0),8),"")</f>
        <v/>
      </c>
      <c r="F35" s="168" t="s">
        <v>1655</v>
      </c>
      <c r="G35" s="171" t="s">
        <v>1650</v>
      </c>
      <c r="H35" s="171" t="s">
        <v>1651</v>
      </c>
      <c r="I35" s="174">
        <v>20162032</v>
      </c>
      <c r="J35" s="171" t="s">
        <v>362</v>
      </c>
      <c r="K35" s="175">
        <v>1</v>
      </c>
      <c r="L35" s="176">
        <f>IF(I35&lt;&gt;"",COUNTIFS(上下编流水帐!R:R,F35,上下编流水帐!S:S,I35,上下编流水帐!Y:Y,"&gt;"""),IF(F35&lt;&gt;"",COUNTIFS(上下编流水帐!R:R,F35,上下编流水帐!Y:Y,"&gt;"""),""))</f>
        <v>0</v>
      </c>
      <c r="M35" s="175"/>
      <c r="N35" s="175">
        <v>1</v>
      </c>
      <c r="O35" s="169">
        <v>42800</v>
      </c>
      <c r="P35" s="176">
        <f t="shared" si="0"/>
        <v>0</v>
      </c>
      <c r="Q35" s="176">
        <f t="array" ref="Q35">IF(I35&lt;&gt;"",COUNTIFS(上下编流水帐!R:R,F35,上下编流水帐!S:S,I35),COUNTIF(上下编流水帐!R:R,F35))</f>
        <v>0</v>
      </c>
      <c r="R35" s="179" t="str">
        <f>IF(N35&gt;=1,"销号"&amp;IF(O35="","(未记录日期)",TEXT(O35,"YYYY-MM-DD")),IFERROR(IF(AND(INDEX(上下编流水帐!$A:$A,MATCH($I35,上下编流水帐!$S:$S,0),1)="4.已更新",INDEX(上下编流水帐!$X:$X,MATCH($I35,上下编流水帐!$S:$S,0),1)&lt;&gt;"",INDEX(上下编流水帐!$Y:$Y,MATCH($I35,上下编流水帐!$S:$S,0),1)&lt;&gt;""),INDEX(上下编流水帐!$J:$Y,MATCH($I35,上下编流水帐!$S:$S,0),1)&amp;INDEX(上下编流水帐!$J:$Y,MATCH($I35,上下编流水帐!$S:$S,0),16),""),""))</f>
        <v>销号2017-03-06</v>
      </c>
      <c r="S35" s="180"/>
      <c r="T35" s="181" t="str">
        <f t="shared" si="2"/>
        <v/>
      </c>
      <c r="U35" s="182"/>
      <c r="BE35" t="str">
        <f ca="1" t="array" ref="BE35">IF(ISERROR(INDEX(#REF!,SMALL(IF(ISNUMBER(FIND(CELL("contents"),单位名称)),ROW(单位名称)),ROW(B34)))),"",INDEX(#REF!,SMALL(IF(ISNUMBER(FIND(CELL("contents"),单位名称)),ROW(单位名称)),ROW(B34))))</f>
        <v/>
      </c>
    </row>
    <row r="36" ht="14.4" spans="1:57">
      <c r="A36" s="168">
        <v>118</v>
      </c>
      <c r="B36" s="169">
        <v>42418</v>
      </c>
      <c r="C36" s="168"/>
      <c r="D36" s="65" t="s">
        <v>100</v>
      </c>
      <c r="E36" s="170" t="str">
        <f>IFERROR(INDEX(单位信息!$C:$K,MATCH($D36,单位信息!$C:$C,0),8),"")</f>
        <v/>
      </c>
      <c r="F36" s="168" t="s">
        <v>1655</v>
      </c>
      <c r="G36" s="171" t="s">
        <v>1650</v>
      </c>
      <c r="H36" s="171" t="s">
        <v>1651</v>
      </c>
      <c r="I36" s="174">
        <v>20162033</v>
      </c>
      <c r="J36" s="171" t="s">
        <v>362</v>
      </c>
      <c r="K36" s="175">
        <v>1</v>
      </c>
      <c r="L36" s="176">
        <f>IF(I36&lt;&gt;"",COUNTIFS(上下编流水帐!R:R,F36,上下编流水帐!S:S,I36,上下编流水帐!Y:Y,"&gt;"""),IF(F36&lt;&gt;"",COUNTIFS(上下编流水帐!R:R,F36,上下编流水帐!Y:Y,"&gt;"""),""))</f>
        <v>0</v>
      </c>
      <c r="M36" s="175"/>
      <c r="N36" s="175">
        <v>1</v>
      </c>
      <c r="O36" s="169">
        <v>42800</v>
      </c>
      <c r="P36" s="176">
        <f t="shared" si="0"/>
        <v>0</v>
      </c>
      <c r="Q36" s="176">
        <f t="array" ref="Q36">IF(I36&lt;&gt;"",COUNTIFS(上下编流水帐!R:R,F36,上下编流水帐!S:S,I36),COUNTIF(上下编流水帐!R:R,F36))</f>
        <v>0</v>
      </c>
      <c r="R36" s="179" t="str">
        <f>IF(N36&gt;=1,"销号"&amp;IF(O36="","(未记录日期)",TEXT(O36,"YYYY-MM-DD")),IFERROR(IF(AND(INDEX(上下编流水帐!$A:$A,MATCH($I36,上下编流水帐!$S:$S,0),1)="4.已更新",INDEX(上下编流水帐!$X:$X,MATCH($I36,上下编流水帐!$S:$S,0),1)&lt;&gt;"",INDEX(上下编流水帐!$Y:$Y,MATCH($I36,上下编流水帐!$S:$S,0),1)&lt;&gt;""),INDEX(上下编流水帐!$J:$Y,MATCH($I36,上下编流水帐!$S:$S,0),1)&amp;INDEX(上下编流水帐!$J:$Y,MATCH($I36,上下编流水帐!$S:$S,0),16),""),""))</f>
        <v>销号2017-03-06</v>
      </c>
      <c r="S36" s="180"/>
      <c r="T36" s="181" t="str">
        <f t="shared" si="2"/>
        <v/>
      </c>
      <c r="U36" s="182"/>
      <c r="BE36" t="str">
        <f ca="1" t="array" ref="BE36">IF(ISERROR(INDEX(#REF!,SMALL(IF(ISNUMBER(FIND(CELL("contents"),单位名称)),ROW(单位名称)),ROW(B35)))),"",INDEX(#REF!,SMALL(IF(ISNUMBER(FIND(CELL("contents"),单位名称)),ROW(单位名称)),ROW(B35))))</f>
        <v/>
      </c>
    </row>
    <row r="37" ht="14.4" spans="1:57">
      <c r="A37" s="168">
        <v>119</v>
      </c>
      <c r="B37" s="169">
        <v>42418</v>
      </c>
      <c r="C37" s="168"/>
      <c r="D37" s="65" t="s">
        <v>98</v>
      </c>
      <c r="E37" s="170" t="str">
        <f>IFERROR(INDEX(单位信息!$C:$K,MATCH($D37,单位信息!$C:$C,0),8),"")</f>
        <v/>
      </c>
      <c r="F37" s="168" t="s">
        <v>1656</v>
      </c>
      <c r="G37" s="171" t="s">
        <v>1650</v>
      </c>
      <c r="H37" s="171" t="s">
        <v>1651</v>
      </c>
      <c r="I37" s="174">
        <v>20162034</v>
      </c>
      <c r="J37" s="171" t="s">
        <v>362</v>
      </c>
      <c r="K37" s="175">
        <v>1</v>
      </c>
      <c r="L37" s="176">
        <f>IF(I37&lt;&gt;"",COUNTIFS(上下编流水帐!R:R,F37,上下编流水帐!S:S,I37,上下编流水帐!Y:Y,"&gt;"""),IF(F37&lt;&gt;"",COUNTIFS(上下编流水帐!R:R,F37,上下编流水帐!Y:Y,"&gt;"""),""))</f>
        <v>0</v>
      </c>
      <c r="M37" s="175"/>
      <c r="N37" s="175">
        <v>1</v>
      </c>
      <c r="O37" s="169">
        <v>43166</v>
      </c>
      <c r="P37" s="176">
        <f t="shared" si="0"/>
        <v>0</v>
      </c>
      <c r="Q37" s="176">
        <f t="array" ref="Q37">IF(I37&lt;&gt;"",COUNTIFS(上下编流水帐!R:R,F37,上下编流水帐!S:S,I37),COUNTIF(上下编流水帐!R:R,F37))</f>
        <v>0</v>
      </c>
      <c r="R37" s="179" t="str">
        <f>IF(N37&gt;=1,"销号"&amp;IF(O37="","(未记录日期)",TEXT(O37,"YYYY-MM-DD")),IFERROR(IF(AND(INDEX(上下编流水帐!$A:$A,MATCH($I37,上下编流水帐!$S:$S,0),1)="4.已更新",INDEX(上下编流水帐!$X:$X,MATCH($I37,上下编流水帐!$S:$S,0),1)&lt;&gt;"",INDEX(上下编流水帐!$Y:$Y,MATCH($I37,上下编流水帐!$S:$S,0),1)&lt;&gt;""),INDEX(上下编流水帐!$J:$Y,MATCH($I37,上下编流水帐!$S:$S,0),1)&amp;INDEX(上下编流水帐!$J:$Y,MATCH($I37,上下编流水帐!$S:$S,0),16),""),""))</f>
        <v>销号2018-03-07</v>
      </c>
      <c r="S37" s="180"/>
      <c r="T37" s="181" t="str">
        <f t="shared" si="2"/>
        <v/>
      </c>
      <c r="U37" s="182"/>
      <c r="BE37" t="str">
        <f ca="1" t="array" ref="BE37">IF(ISERROR(INDEX(#REF!,SMALL(IF(ISNUMBER(FIND(CELL("contents"),单位名称)),ROW(单位名称)),ROW(B36)))),"",INDEX(#REF!,SMALL(IF(ISNUMBER(FIND(CELL("contents"),单位名称)),ROW(单位名称)),ROW(B36))))</f>
        <v/>
      </c>
    </row>
    <row r="38" ht="14.4" spans="1:57">
      <c r="A38" s="168">
        <v>120</v>
      </c>
      <c r="B38" s="169">
        <v>42418</v>
      </c>
      <c r="C38" s="168"/>
      <c r="D38" s="65" t="s">
        <v>98</v>
      </c>
      <c r="E38" s="170" t="str">
        <f>IFERROR(INDEX(单位信息!$C:$K,MATCH($D38,单位信息!$C:$C,0),8),"")</f>
        <v/>
      </c>
      <c r="F38" s="168" t="s">
        <v>1656</v>
      </c>
      <c r="G38" s="171" t="s">
        <v>1650</v>
      </c>
      <c r="H38" s="171" t="s">
        <v>1651</v>
      </c>
      <c r="I38" s="174">
        <v>20162035</v>
      </c>
      <c r="J38" s="171" t="s">
        <v>362</v>
      </c>
      <c r="K38" s="175">
        <v>1</v>
      </c>
      <c r="L38" s="176">
        <f>IF(I38&lt;&gt;"",COUNTIFS(上下编流水帐!R:R,F38,上下编流水帐!S:S,I38,上下编流水帐!Y:Y,"&gt;"""),IF(F38&lt;&gt;"",COUNTIFS(上下编流水帐!R:R,F38,上下编流水帐!Y:Y,"&gt;"""),""))</f>
        <v>0</v>
      </c>
      <c r="M38" s="175"/>
      <c r="N38" s="175">
        <v>1</v>
      </c>
      <c r="O38" s="169">
        <v>43166</v>
      </c>
      <c r="P38" s="176">
        <f t="shared" si="0"/>
        <v>0</v>
      </c>
      <c r="Q38" s="176">
        <f t="array" ref="Q38">IF(I38&lt;&gt;"",COUNTIFS(上下编流水帐!R:R,F38,上下编流水帐!S:S,I38),COUNTIF(上下编流水帐!R:R,F38))</f>
        <v>0</v>
      </c>
      <c r="R38" s="179" t="str">
        <f>IF(N38&gt;=1,"销号"&amp;IF(O38="","(未记录日期)",TEXT(O38,"YYYY-MM-DD")),IFERROR(IF(AND(INDEX(上下编流水帐!$A:$A,MATCH($I38,上下编流水帐!$S:$S,0),1)="4.已更新",INDEX(上下编流水帐!$X:$X,MATCH($I38,上下编流水帐!$S:$S,0),1)&lt;&gt;"",INDEX(上下编流水帐!$Y:$Y,MATCH($I38,上下编流水帐!$S:$S,0),1)&lt;&gt;""),INDEX(上下编流水帐!$J:$Y,MATCH($I38,上下编流水帐!$S:$S,0),1)&amp;INDEX(上下编流水帐!$J:$Y,MATCH($I38,上下编流水帐!$S:$S,0),16),""),""))</f>
        <v>销号2018-03-07</v>
      </c>
      <c r="S38" s="180"/>
      <c r="T38" s="181" t="str">
        <f t="shared" si="2"/>
        <v/>
      </c>
      <c r="U38" s="182"/>
      <c r="BE38" t="str">
        <f ca="1" t="array" ref="BE38">IF(ISERROR(INDEX(#REF!,SMALL(IF(ISNUMBER(FIND(CELL("contents"),单位名称)),ROW(单位名称)),ROW(B37)))),"",INDEX(#REF!,SMALL(IF(ISNUMBER(FIND(CELL("contents"),单位名称)),ROW(单位名称)),ROW(B37))))</f>
        <v/>
      </c>
    </row>
    <row r="39" ht="14.4" spans="1:57">
      <c r="A39" s="168">
        <v>121</v>
      </c>
      <c r="B39" s="169">
        <v>42418</v>
      </c>
      <c r="C39" s="168"/>
      <c r="D39" s="65" t="s">
        <v>103</v>
      </c>
      <c r="E39" s="170" t="str">
        <f>IFERROR(INDEX(单位信息!$C:$K,MATCH($D39,单位信息!$C:$C,0),8),"")</f>
        <v/>
      </c>
      <c r="F39" s="168" t="s">
        <v>1657</v>
      </c>
      <c r="G39" s="171" t="s">
        <v>1650</v>
      </c>
      <c r="H39" s="171" t="s">
        <v>1651</v>
      </c>
      <c r="I39" s="174">
        <v>20162036</v>
      </c>
      <c r="J39" s="171" t="s">
        <v>362</v>
      </c>
      <c r="K39" s="175">
        <v>1</v>
      </c>
      <c r="L39" s="176">
        <f>IF(I39&lt;&gt;"",COUNTIFS(上下编流水帐!R:R,F39,上下编流水帐!S:S,I39,上下编流水帐!Y:Y,"&gt;"""),IF(F39&lt;&gt;"",COUNTIFS(上下编流水帐!R:R,F39,上下编流水帐!Y:Y,"&gt;"""),""))</f>
        <v>0</v>
      </c>
      <c r="M39" s="175"/>
      <c r="N39" s="175"/>
      <c r="O39" s="169"/>
      <c r="P39" s="176">
        <f t="shared" si="0"/>
        <v>1</v>
      </c>
      <c r="Q39" s="176">
        <f t="array" ref="Q39">IF(I39&lt;&gt;"",COUNTIFS(上下编流水帐!R:R,F39,上下编流水帐!S:S,I39),COUNTIF(上下编流水帐!R:R,F39))</f>
        <v>0</v>
      </c>
      <c r="R39" s="179" t="str">
        <f>IF(N39&gt;=1,"销号"&amp;IF(O39="","(未记录日期)",TEXT(O39,"YYYY-MM-DD")),IFERROR(IF(AND(INDEX(上下编流水帐!$A:$A,MATCH($I39,上下编流水帐!$S:$S,0),1)="4.已更新",INDEX(上下编流水帐!$X:$X,MATCH($I39,上下编流水帐!$S:$S,0),1)&lt;&gt;"",INDEX(上下编流水帐!$Y:$Y,MATCH($I39,上下编流水帐!$S:$S,0),1)&lt;&gt;""),INDEX(上下编流水帐!$J:$Y,MATCH($I39,上下编流水帐!$S:$S,0),1)&amp;INDEX(上下编流水帐!$J:$Y,MATCH($I39,上下编流水帐!$S:$S,0),16),""),""))</f>
        <v/>
      </c>
      <c r="S39" s="180"/>
      <c r="T39" s="181" t="str">
        <f t="shared" si="2"/>
        <v/>
      </c>
      <c r="U39" s="182"/>
      <c r="BE39" t="str">
        <f ca="1" t="array" ref="BE39">IF(ISERROR(INDEX(#REF!,SMALL(IF(ISNUMBER(FIND(CELL("contents"),单位名称)),ROW(单位名称)),ROW(B38)))),"",INDEX(#REF!,SMALL(IF(ISNUMBER(FIND(CELL("contents"),单位名称)),ROW(单位名称)),ROW(B38))))</f>
        <v/>
      </c>
    </row>
    <row r="40" ht="14.4" spans="1:57">
      <c r="A40" s="168">
        <v>122</v>
      </c>
      <c r="B40" s="169">
        <v>42418</v>
      </c>
      <c r="C40" s="168"/>
      <c r="D40" s="65" t="s">
        <v>103</v>
      </c>
      <c r="E40" s="170" t="str">
        <f>IFERROR(INDEX(单位信息!$C:$K,MATCH($D40,单位信息!$C:$C,0),8),"")</f>
        <v/>
      </c>
      <c r="F40" s="168" t="s">
        <v>1657</v>
      </c>
      <c r="G40" s="171" t="s">
        <v>1643</v>
      </c>
      <c r="H40" s="171" t="s">
        <v>1643</v>
      </c>
      <c r="I40" s="174">
        <v>20162037</v>
      </c>
      <c r="J40" s="171" t="s">
        <v>362</v>
      </c>
      <c r="K40" s="175">
        <v>1</v>
      </c>
      <c r="L40" s="176">
        <f>IF(I40&lt;&gt;"",COUNTIFS(上下编流水帐!R:R,F40,上下编流水帐!S:S,I40,上下编流水帐!Y:Y,"&gt;"""),IF(F40&lt;&gt;"",COUNTIFS(上下编流水帐!R:R,F40,上下编流水帐!Y:Y,"&gt;"""),""))</f>
        <v>0</v>
      </c>
      <c r="M40" s="175"/>
      <c r="N40" s="175">
        <v>1</v>
      </c>
      <c r="O40" s="169">
        <v>43262</v>
      </c>
      <c r="P40" s="176">
        <f t="shared" si="0"/>
        <v>0</v>
      </c>
      <c r="Q40" s="176">
        <f t="array" ref="Q40">IF(I40&lt;&gt;"",COUNTIFS(上下编流水帐!R:R,F40,上下编流水帐!S:S,I40),COUNTIF(上下编流水帐!R:R,F40))</f>
        <v>0</v>
      </c>
      <c r="R40" s="179" t="str">
        <f>IF(N40&gt;=1,"销号"&amp;IF(O40="","(未记录日期)",TEXT(O40,"YYYY-MM-DD")),IFERROR(IF(AND(INDEX(上下编流水帐!$A:$A,MATCH($I40,上下编流水帐!$S:$S,0),1)="4.已更新",INDEX(上下编流水帐!$X:$X,MATCH($I40,上下编流水帐!$S:$S,0),1)&lt;&gt;"",INDEX(上下编流水帐!$Y:$Y,MATCH($I40,上下编流水帐!$S:$S,0),1)&lt;&gt;""),INDEX(上下编流水帐!$J:$Y,MATCH($I40,上下编流水帐!$S:$S,0),1)&amp;INDEX(上下编流水帐!$J:$Y,MATCH($I40,上下编流水帐!$S:$S,0),16),""),""))</f>
        <v>销号2018-06-11</v>
      </c>
      <c r="S40" s="180"/>
      <c r="T40" s="181" t="str">
        <f t="shared" si="2"/>
        <v/>
      </c>
      <c r="U40" s="182"/>
      <c r="BE40" t="str">
        <f ca="1" t="array" ref="BE40">IF(ISERROR(INDEX(#REF!,SMALL(IF(ISNUMBER(FIND(CELL("contents"),单位名称)),ROW(单位名称)),ROW(B39)))),"",INDEX(#REF!,SMALL(IF(ISNUMBER(FIND(CELL("contents"),单位名称)),ROW(单位名称)),ROW(B39))))</f>
        <v/>
      </c>
    </row>
    <row r="41" ht="14.4" spans="1:57">
      <c r="A41" s="168">
        <v>123</v>
      </c>
      <c r="B41" s="169">
        <v>42418</v>
      </c>
      <c r="C41" s="168"/>
      <c r="D41" s="65" t="s">
        <v>261</v>
      </c>
      <c r="E41" s="170" t="str">
        <f>IFERROR(INDEX(单位信息!$C:$K,MATCH($D41,单位信息!$C:$C,0),8),"")</f>
        <v/>
      </c>
      <c r="F41" s="168" t="s">
        <v>1658</v>
      </c>
      <c r="G41" s="171" t="s">
        <v>1650</v>
      </c>
      <c r="H41" s="171" t="s">
        <v>1651</v>
      </c>
      <c r="I41" s="174">
        <v>20162038</v>
      </c>
      <c r="J41" s="171" t="s">
        <v>362</v>
      </c>
      <c r="K41" s="175">
        <v>1</v>
      </c>
      <c r="L41" s="176">
        <f>IF(I41&lt;&gt;"",COUNTIFS(上下编流水帐!R:R,F41,上下编流水帐!S:S,I41,上下编流水帐!Y:Y,"&gt;"""),IF(F41&lt;&gt;"",COUNTIFS(上下编流水帐!R:R,F41,上下编流水帐!Y:Y,"&gt;"""),""))</f>
        <v>0</v>
      </c>
      <c r="M41" s="175"/>
      <c r="N41" s="175">
        <v>1</v>
      </c>
      <c r="O41" s="169">
        <v>42800</v>
      </c>
      <c r="P41" s="176">
        <f t="shared" si="0"/>
        <v>0</v>
      </c>
      <c r="Q41" s="176">
        <f t="array" ref="Q41">IF(I41&lt;&gt;"",COUNTIFS(上下编流水帐!R:R,F41,上下编流水帐!S:S,I41),COUNTIF(上下编流水帐!R:R,F41))</f>
        <v>0</v>
      </c>
      <c r="R41" s="179" t="str">
        <f>IF(N41&gt;=1,"销号"&amp;IF(O41="","(未记录日期)",TEXT(O41,"YYYY-MM-DD")),IFERROR(IF(AND(INDEX(上下编流水帐!$A:$A,MATCH($I41,上下编流水帐!$S:$S,0),1)="4.已更新",INDEX(上下编流水帐!$X:$X,MATCH($I41,上下编流水帐!$S:$S,0),1)&lt;&gt;"",INDEX(上下编流水帐!$Y:$Y,MATCH($I41,上下编流水帐!$S:$S,0),1)&lt;&gt;""),INDEX(上下编流水帐!$J:$Y,MATCH($I41,上下编流水帐!$S:$S,0),1)&amp;INDEX(上下编流水帐!$J:$Y,MATCH($I41,上下编流水帐!$S:$S,0),16),""),""))</f>
        <v>销号2017-03-06</v>
      </c>
      <c r="S41" s="180"/>
      <c r="T41" s="181" t="str">
        <f t="shared" si="2"/>
        <v/>
      </c>
      <c r="U41" s="182"/>
      <c r="BE41" t="str">
        <f ca="1" t="array" ref="BE41">IF(ISERROR(INDEX(#REF!,SMALL(IF(ISNUMBER(FIND(CELL("contents"),单位名称)),ROW(单位名称)),ROW(B40)))),"",INDEX(#REF!,SMALL(IF(ISNUMBER(FIND(CELL("contents"),单位名称)),ROW(单位名称)),ROW(B40))))</f>
        <v/>
      </c>
    </row>
    <row r="42" ht="14.4" spans="1:57">
      <c r="A42" s="168">
        <v>124</v>
      </c>
      <c r="B42" s="169">
        <v>42418</v>
      </c>
      <c r="C42" s="168"/>
      <c r="D42" s="65" t="s">
        <v>261</v>
      </c>
      <c r="E42" s="170" t="str">
        <f>IFERROR(INDEX(单位信息!$C:$K,MATCH($D42,单位信息!$C:$C,0),8),"")</f>
        <v/>
      </c>
      <c r="F42" s="168" t="s">
        <v>1658</v>
      </c>
      <c r="G42" s="171" t="s">
        <v>1650</v>
      </c>
      <c r="H42" s="171" t="s">
        <v>1651</v>
      </c>
      <c r="I42" s="174">
        <v>20162039</v>
      </c>
      <c r="J42" s="171" t="s">
        <v>362</v>
      </c>
      <c r="K42" s="175">
        <v>1</v>
      </c>
      <c r="L42" s="176">
        <f>IF(I42&lt;&gt;"",COUNTIFS(上下编流水帐!R:R,F42,上下编流水帐!S:S,I42,上下编流水帐!Y:Y,"&gt;"""),IF(F42&lt;&gt;"",COUNTIFS(上下编流水帐!R:R,F42,上下编流水帐!Y:Y,"&gt;"""),""))</f>
        <v>0</v>
      </c>
      <c r="M42" s="175"/>
      <c r="N42" s="175">
        <v>1</v>
      </c>
      <c r="O42" s="169">
        <v>42800</v>
      </c>
      <c r="P42" s="176">
        <f t="shared" si="0"/>
        <v>0</v>
      </c>
      <c r="Q42" s="176">
        <f t="array" ref="Q42">IF(I42&lt;&gt;"",COUNTIFS(上下编流水帐!R:R,F42,上下编流水帐!S:S,I42),COUNTIF(上下编流水帐!R:R,F42))</f>
        <v>0</v>
      </c>
      <c r="R42" s="179" t="str">
        <f>IF(N42&gt;=1,"销号"&amp;IF(O42="","(未记录日期)",TEXT(O42,"YYYY-MM-DD")),IFERROR(IF(AND(INDEX(上下编流水帐!$A:$A,MATCH($I42,上下编流水帐!$S:$S,0),1)="4.已更新",INDEX(上下编流水帐!$X:$X,MATCH($I42,上下编流水帐!$S:$S,0),1)&lt;&gt;"",INDEX(上下编流水帐!$Y:$Y,MATCH($I42,上下编流水帐!$S:$S,0),1)&lt;&gt;""),INDEX(上下编流水帐!$J:$Y,MATCH($I42,上下编流水帐!$S:$S,0),1)&amp;INDEX(上下编流水帐!$J:$Y,MATCH($I42,上下编流水帐!$S:$S,0),16),""),""))</f>
        <v>销号2017-03-06</v>
      </c>
      <c r="S42" s="180"/>
      <c r="T42" s="181" t="str">
        <f t="shared" si="2"/>
        <v/>
      </c>
      <c r="U42" s="182"/>
      <c r="BE42" t="str">
        <f ca="1" t="array" ref="BE42">IF(ISERROR(INDEX(#REF!,SMALL(IF(ISNUMBER(FIND(CELL("contents"),单位名称)),ROW(单位名称)),ROW(B41)))),"",INDEX(#REF!,SMALL(IF(ISNUMBER(FIND(CELL("contents"),单位名称)),ROW(单位名称)),ROW(B41))))</f>
        <v/>
      </c>
    </row>
    <row r="43" ht="14.4" spans="1:57">
      <c r="A43" s="168">
        <v>125</v>
      </c>
      <c r="B43" s="169">
        <v>42418</v>
      </c>
      <c r="C43" s="168"/>
      <c r="D43" s="65" t="s">
        <v>261</v>
      </c>
      <c r="E43" s="170" t="str">
        <f>IFERROR(INDEX(单位信息!$C:$K,MATCH($D43,单位信息!$C:$C,0),8),"")</f>
        <v/>
      </c>
      <c r="F43" s="168" t="s">
        <v>1658</v>
      </c>
      <c r="G43" s="171" t="s">
        <v>1650</v>
      </c>
      <c r="H43" s="171" t="s">
        <v>1651</v>
      </c>
      <c r="I43" s="174">
        <v>20162040</v>
      </c>
      <c r="J43" s="171" t="s">
        <v>362</v>
      </c>
      <c r="K43" s="175">
        <v>1</v>
      </c>
      <c r="L43" s="176">
        <f>IF(I43&lt;&gt;"",COUNTIFS(上下编流水帐!R:R,F43,上下编流水帐!S:S,I43,上下编流水帐!Y:Y,"&gt;"""),IF(F43&lt;&gt;"",COUNTIFS(上下编流水帐!R:R,F43,上下编流水帐!Y:Y,"&gt;"""),""))</f>
        <v>0</v>
      </c>
      <c r="M43" s="175"/>
      <c r="N43" s="175">
        <v>1</v>
      </c>
      <c r="O43" s="169">
        <v>42800</v>
      </c>
      <c r="P43" s="176">
        <f t="shared" si="0"/>
        <v>0</v>
      </c>
      <c r="Q43" s="176">
        <f t="array" ref="Q43">IF(I43&lt;&gt;"",COUNTIFS(上下编流水帐!R:R,F43,上下编流水帐!S:S,I43),COUNTIF(上下编流水帐!R:R,F43))</f>
        <v>0</v>
      </c>
      <c r="R43" s="179" t="str">
        <f>IF(N43&gt;=1,"销号"&amp;IF(O43="","(未记录日期)",TEXT(O43,"YYYY-MM-DD")),IFERROR(IF(AND(INDEX(上下编流水帐!$A:$A,MATCH($I43,上下编流水帐!$S:$S,0),1)="4.已更新",INDEX(上下编流水帐!$X:$X,MATCH($I43,上下编流水帐!$S:$S,0),1)&lt;&gt;"",INDEX(上下编流水帐!$Y:$Y,MATCH($I43,上下编流水帐!$S:$S,0),1)&lt;&gt;""),INDEX(上下编流水帐!$J:$Y,MATCH($I43,上下编流水帐!$S:$S,0),1)&amp;INDEX(上下编流水帐!$J:$Y,MATCH($I43,上下编流水帐!$S:$S,0),16),""),""))</f>
        <v>销号2017-03-06</v>
      </c>
      <c r="S43" s="180"/>
      <c r="T43" s="181" t="str">
        <f t="shared" si="2"/>
        <v/>
      </c>
      <c r="U43" s="182"/>
      <c r="BE43" t="str">
        <f ca="1" t="array" ref="BE43">IF(ISERROR(INDEX(#REF!,SMALL(IF(ISNUMBER(FIND(CELL("contents"),单位名称)),ROW(单位名称)),ROW(B42)))),"",INDEX(#REF!,SMALL(IF(ISNUMBER(FIND(CELL("contents"),单位名称)),ROW(单位名称)),ROW(B42))))</f>
        <v/>
      </c>
    </row>
    <row r="44" ht="14.4" spans="1:57">
      <c r="A44" s="168">
        <v>126</v>
      </c>
      <c r="B44" s="169">
        <v>42418</v>
      </c>
      <c r="C44" s="168"/>
      <c r="D44" s="65" t="s">
        <v>261</v>
      </c>
      <c r="E44" s="170" t="str">
        <f>IFERROR(INDEX(单位信息!$C:$K,MATCH($D44,单位信息!$C:$C,0),8),"")</f>
        <v/>
      </c>
      <c r="F44" s="168" t="s">
        <v>1658</v>
      </c>
      <c r="G44" s="171" t="s">
        <v>1650</v>
      </c>
      <c r="H44" s="171" t="s">
        <v>1651</v>
      </c>
      <c r="I44" s="174">
        <v>20162041</v>
      </c>
      <c r="J44" s="171" t="s">
        <v>362</v>
      </c>
      <c r="K44" s="175">
        <v>1</v>
      </c>
      <c r="L44" s="176">
        <f>IF(I44&lt;&gt;"",COUNTIFS(上下编流水帐!R:R,F44,上下编流水帐!S:S,I44,上下编流水帐!Y:Y,"&gt;"""),IF(F44&lt;&gt;"",COUNTIFS(上下编流水帐!R:R,F44,上下编流水帐!Y:Y,"&gt;"""),""))</f>
        <v>0</v>
      </c>
      <c r="M44" s="175"/>
      <c r="N44" s="175">
        <v>1</v>
      </c>
      <c r="O44" s="169">
        <v>42800</v>
      </c>
      <c r="P44" s="176">
        <f t="shared" si="0"/>
        <v>0</v>
      </c>
      <c r="Q44" s="176">
        <f t="array" ref="Q44">IF(I44&lt;&gt;"",COUNTIFS(上下编流水帐!R:R,F44,上下编流水帐!S:S,I44),COUNTIF(上下编流水帐!R:R,F44))</f>
        <v>0</v>
      </c>
      <c r="R44" s="179" t="str">
        <f>IF(N44&gt;=1,"销号"&amp;IF(O44="","(未记录日期)",TEXT(O44,"YYYY-MM-DD")),IFERROR(IF(AND(INDEX(上下编流水帐!$A:$A,MATCH($I44,上下编流水帐!$S:$S,0),1)="4.已更新",INDEX(上下编流水帐!$X:$X,MATCH($I44,上下编流水帐!$S:$S,0),1)&lt;&gt;"",INDEX(上下编流水帐!$Y:$Y,MATCH($I44,上下编流水帐!$S:$S,0),1)&lt;&gt;""),INDEX(上下编流水帐!$J:$Y,MATCH($I44,上下编流水帐!$S:$S,0),1)&amp;INDEX(上下编流水帐!$J:$Y,MATCH($I44,上下编流水帐!$S:$S,0),16),""),""))</f>
        <v>销号2017-03-06</v>
      </c>
      <c r="S44" s="180"/>
      <c r="T44" s="181" t="str">
        <f t="shared" si="2"/>
        <v/>
      </c>
      <c r="U44" s="182"/>
      <c r="BE44" t="str">
        <f ca="1" t="array" ref="BE44">IF(ISERROR(INDEX(#REF!,SMALL(IF(ISNUMBER(FIND(CELL("contents"),单位名称)),ROW(单位名称)),ROW(B43)))),"",INDEX(#REF!,SMALL(IF(ISNUMBER(FIND(CELL("contents"),单位名称)),ROW(单位名称)),ROW(B43))))</f>
        <v/>
      </c>
    </row>
    <row r="45" ht="14.4" spans="1:57">
      <c r="A45" s="168">
        <v>127</v>
      </c>
      <c r="B45" s="169">
        <v>42418</v>
      </c>
      <c r="C45" s="168"/>
      <c r="D45" s="65" t="s">
        <v>261</v>
      </c>
      <c r="E45" s="170" t="str">
        <f>IFERROR(INDEX(单位信息!$C:$K,MATCH($D45,单位信息!$C:$C,0),8),"")</f>
        <v/>
      </c>
      <c r="F45" s="168" t="s">
        <v>1658</v>
      </c>
      <c r="G45" s="171" t="s">
        <v>1650</v>
      </c>
      <c r="H45" s="171" t="s">
        <v>1651</v>
      </c>
      <c r="I45" s="174">
        <v>20162042</v>
      </c>
      <c r="J45" s="171" t="s">
        <v>362</v>
      </c>
      <c r="K45" s="175">
        <v>1</v>
      </c>
      <c r="L45" s="176">
        <f>IF(I45&lt;&gt;"",COUNTIFS(上下编流水帐!R:R,F45,上下编流水帐!S:S,I45,上下编流水帐!Y:Y,"&gt;"""),IF(F45&lt;&gt;"",COUNTIFS(上下编流水帐!R:R,F45,上下编流水帐!Y:Y,"&gt;"""),""))</f>
        <v>0</v>
      </c>
      <c r="M45" s="175"/>
      <c r="N45" s="175">
        <v>1</v>
      </c>
      <c r="O45" s="169">
        <v>42800</v>
      </c>
      <c r="P45" s="176">
        <f t="shared" si="0"/>
        <v>0</v>
      </c>
      <c r="Q45" s="176">
        <f t="array" ref="Q45">IF(I45&lt;&gt;"",COUNTIFS(上下编流水帐!R:R,F45,上下编流水帐!S:S,I45),COUNTIF(上下编流水帐!R:R,F45))</f>
        <v>0</v>
      </c>
      <c r="R45" s="179" t="str">
        <f>IF(N45&gt;=1,"销号"&amp;IF(O45="","(未记录日期)",TEXT(O45,"YYYY-MM-DD")),IFERROR(IF(AND(INDEX(上下编流水帐!$A:$A,MATCH($I45,上下编流水帐!$S:$S,0),1)="4.已更新",INDEX(上下编流水帐!$X:$X,MATCH($I45,上下编流水帐!$S:$S,0),1)&lt;&gt;"",INDEX(上下编流水帐!$Y:$Y,MATCH($I45,上下编流水帐!$S:$S,0),1)&lt;&gt;""),INDEX(上下编流水帐!$J:$Y,MATCH($I45,上下编流水帐!$S:$S,0),1)&amp;INDEX(上下编流水帐!$J:$Y,MATCH($I45,上下编流水帐!$S:$S,0),16),""),""))</f>
        <v>销号2017-03-06</v>
      </c>
      <c r="S45" s="180"/>
      <c r="T45" s="181" t="str">
        <f t="shared" si="2"/>
        <v/>
      </c>
      <c r="U45" s="182"/>
      <c r="BE45" t="str">
        <f ca="1" t="array" ref="BE45">IF(ISERROR(INDEX(#REF!,SMALL(IF(ISNUMBER(FIND(CELL("contents"),单位名称)),ROW(单位名称)),ROW(B44)))),"",INDEX(#REF!,SMALL(IF(ISNUMBER(FIND(CELL("contents"),单位名称)),ROW(单位名称)),ROW(B44))))</f>
        <v/>
      </c>
    </row>
    <row r="46" ht="14.4" spans="1:57">
      <c r="A46" s="168">
        <v>128</v>
      </c>
      <c r="B46" s="169">
        <v>42418</v>
      </c>
      <c r="C46" s="168"/>
      <c r="D46" s="65" t="s">
        <v>261</v>
      </c>
      <c r="E46" s="170" t="str">
        <f>IFERROR(INDEX(单位信息!$C:$K,MATCH($D46,单位信息!$C:$C,0),8),"")</f>
        <v/>
      </c>
      <c r="F46" s="168" t="s">
        <v>1658</v>
      </c>
      <c r="G46" s="171" t="s">
        <v>1650</v>
      </c>
      <c r="H46" s="171" t="s">
        <v>1651</v>
      </c>
      <c r="I46" s="174">
        <v>20162043</v>
      </c>
      <c r="J46" s="171" t="s">
        <v>362</v>
      </c>
      <c r="K46" s="175">
        <v>1</v>
      </c>
      <c r="L46" s="176">
        <f>IF(I46&lt;&gt;"",COUNTIFS(上下编流水帐!R:R,F46,上下编流水帐!S:S,I46,上下编流水帐!Y:Y,"&gt;"""),IF(F46&lt;&gt;"",COUNTIFS(上下编流水帐!R:R,F46,上下编流水帐!Y:Y,"&gt;"""),""))</f>
        <v>0</v>
      </c>
      <c r="M46" s="175"/>
      <c r="N46" s="175">
        <v>1</v>
      </c>
      <c r="O46" s="169">
        <v>42800</v>
      </c>
      <c r="P46" s="176">
        <f t="shared" si="0"/>
        <v>0</v>
      </c>
      <c r="Q46" s="176">
        <f t="array" ref="Q46">IF(I46&lt;&gt;"",COUNTIFS(上下编流水帐!R:R,F46,上下编流水帐!S:S,I46),COUNTIF(上下编流水帐!R:R,F46))</f>
        <v>0</v>
      </c>
      <c r="R46" s="179" t="str">
        <f>IF(N46&gt;=1,"销号"&amp;IF(O46="","(未记录日期)",TEXT(O46,"YYYY-MM-DD")),IFERROR(IF(AND(INDEX(上下编流水帐!$A:$A,MATCH($I46,上下编流水帐!$S:$S,0),1)="4.已更新",INDEX(上下编流水帐!$X:$X,MATCH($I46,上下编流水帐!$S:$S,0),1)&lt;&gt;"",INDEX(上下编流水帐!$Y:$Y,MATCH($I46,上下编流水帐!$S:$S,0),1)&lt;&gt;""),INDEX(上下编流水帐!$J:$Y,MATCH($I46,上下编流水帐!$S:$S,0),1)&amp;INDEX(上下编流水帐!$J:$Y,MATCH($I46,上下编流水帐!$S:$S,0),16),""),""))</f>
        <v>销号2017-03-06</v>
      </c>
      <c r="S46" s="180"/>
      <c r="T46" s="181" t="str">
        <f t="shared" si="2"/>
        <v/>
      </c>
      <c r="U46" s="182"/>
      <c r="BE46" t="str">
        <f ca="1" t="array" ref="BE46">IF(ISERROR(INDEX(#REF!,SMALL(IF(ISNUMBER(FIND(CELL("contents"),单位名称)),ROW(单位名称)),ROW(B45)))),"",INDEX(#REF!,SMALL(IF(ISNUMBER(FIND(CELL("contents"),单位名称)),ROW(单位名称)),ROW(B45))))</f>
        <v/>
      </c>
    </row>
    <row r="47" ht="14.4" spans="1:57">
      <c r="A47" s="168">
        <v>129</v>
      </c>
      <c r="B47" s="169">
        <v>42418</v>
      </c>
      <c r="C47" s="168"/>
      <c r="D47" s="65" t="s">
        <v>261</v>
      </c>
      <c r="E47" s="170" t="str">
        <f>IFERROR(INDEX(单位信息!$C:$K,MATCH($D47,单位信息!$C:$C,0),8),"")</f>
        <v/>
      </c>
      <c r="F47" s="168" t="s">
        <v>1658</v>
      </c>
      <c r="G47" s="171" t="s">
        <v>1650</v>
      </c>
      <c r="H47" s="171" t="s">
        <v>1651</v>
      </c>
      <c r="I47" s="174">
        <v>20162044</v>
      </c>
      <c r="J47" s="171" t="s">
        <v>362</v>
      </c>
      <c r="K47" s="175">
        <v>1</v>
      </c>
      <c r="L47" s="176">
        <f>IF(I47&lt;&gt;"",COUNTIFS(上下编流水帐!R:R,F47,上下编流水帐!S:S,I47,上下编流水帐!Y:Y,"&gt;"""),IF(F47&lt;&gt;"",COUNTIFS(上下编流水帐!R:R,F47,上下编流水帐!Y:Y,"&gt;"""),""))</f>
        <v>0</v>
      </c>
      <c r="M47" s="175"/>
      <c r="N47" s="175">
        <v>1</v>
      </c>
      <c r="O47" s="169">
        <v>42800</v>
      </c>
      <c r="P47" s="176">
        <f t="shared" ref="P47:P100" si="3">IF(K47&gt;0,K47-L47-M47-N47,"")</f>
        <v>0</v>
      </c>
      <c r="Q47" s="176">
        <f t="array" ref="Q47">IF(I47&lt;&gt;"",COUNTIFS(上下编流水帐!R:R,F47,上下编流水帐!S:S,I47),COUNTIF(上下编流水帐!R:R,F47))</f>
        <v>0</v>
      </c>
      <c r="R47" s="179" t="str">
        <f>IF(N47&gt;=1,"销号"&amp;IF(O47="","(未记录日期)",TEXT(O47,"YYYY-MM-DD")),IFERROR(IF(AND(INDEX(上下编流水帐!$A:$A,MATCH($I47,上下编流水帐!$S:$S,0),1)="4.已更新",INDEX(上下编流水帐!$X:$X,MATCH($I47,上下编流水帐!$S:$S,0),1)&lt;&gt;"",INDEX(上下编流水帐!$Y:$Y,MATCH($I47,上下编流水帐!$S:$S,0),1)&lt;&gt;""),INDEX(上下编流水帐!$J:$Y,MATCH($I47,上下编流水帐!$S:$S,0),1)&amp;INDEX(上下编流水帐!$J:$Y,MATCH($I47,上下编流水帐!$S:$S,0),16),""),""))</f>
        <v>销号2017-03-06</v>
      </c>
      <c r="S47" s="180"/>
      <c r="T47" s="181" t="str">
        <f t="shared" si="2"/>
        <v/>
      </c>
      <c r="U47" s="182"/>
      <c r="BE47" t="str">
        <f ca="1" t="array" ref="BE47">IF(ISERROR(INDEX(#REF!,SMALL(IF(ISNUMBER(FIND(CELL("contents"),单位名称)),ROW(单位名称)),ROW(B46)))),"",INDEX(#REF!,SMALL(IF(ISNUMBER(FIND(CELL("contents"),单位名称)),ROW(单位名称)),ROW(B46))))</f>
        <v/>
      </c>
    </row>
    <row r="48" ht="14.4" spans="1:57">
      <c r="A48" s="168">
        <v>130</v>
      </c>
      <c r="B48" s="169">
        <v>42418</v>
      </c>
      <c r="C48" s="168"/>
      <c r="D48" s="65" t="s">
        <v>261</v>
      </c>
      <c r="E48" s="170" t="str">
        <f>IFERROR(INDEX(单位信息!$C:$K,MATCH($D48,单位信息!$C:$C,0),8),"")</f>
        <v/>
      </c>
      <c r="F48" s="168" t="s">
        <v>1658</v>
      </c>
      <c r="G48" s="171" t="s">
        <v>1650</v>
      </c>
      <c r="H48" s="171" t="s">
        <v>1651</v>
      </c>
      <c r="I48" s="174">
        <v>20162045</v>
      </c>
      <c r="J48" s="171" t="s">
        <v>362</v>
      </c>
      <c r="K48" s="175">
        <v>1</v>
      </c>
      <c r="L48" s="176">
        <f>IF(I48&lt;&gt;"",COUNTIFS(上下编流水帐!R:R,F48,上下编流水帐!S:S,I48,上下编流水帐!Y:Y,"&gt;"""),IF(F48&lt;&gt;"",COUNTIFS(上下编流水帐!R:R,F48,上下编流水帐!Y:Y,"&gt;"""),""))</f>
        <v>0</v>
      </c>
      <c r="M48" s="175"/>
      <c r="N48" s="175">
        <v>1</v>
      </c>
      <c r="O48" s="169">
        <v>42800</v>
      </c>
      <c r="P48" s="176">
        <f t="shared" si="3"/>
        <v>0</v>
      </c>
      <c r="Q48" s="176">
        <f t="array" ref="Q48">IF(I48&lt;&gt;"",COUNTIFS(上下编流水帐!R:R,F48,上下编流水帐!S:S,I48),COUNTIF(上下编流水帐!R:R,F48))</f>
        <v>0</v>
      </c>
      <c r="R48" s="179" t="str">
        <f>IF(N48&gt;=1,"销号"&amp;IF(O48="","(未记录日期)",TEXT(O48,"YYYY-MM-DD")),IFERROR(IF(AND(INDEX(上下编流水帐!$A:$A,MATCH($I48,上下编流水帐!$S:$S,0),1)="4.已更新",INDEX(上下编流水帐!$X:$X,MATCH($I48,上下编流水帐!$S:$S,0),1)&lt;&gt;"",INDEX(上下编流水帐!$Y:$Y,MATCH($I48,上下编流水帐!$S:$S,0),1)&lt;&gt;""),INDEX(上下编流水帐!$J:$Y,MATCH($I48,上下编流水帐!$S:$S,0),1)&amp;INDEX(上下编流水帐!$J:$Y,MATCH($I48,上下编流水帐!$S:$S,0),16),""),""))</f>
        <v>销号2017-03-06</v>
      </c>
      <c r="S48" s="180"/>
      <c r="T48" s="181" t="str">
        <f t="shared" si="2"/>
        <v/>
      </c>
      <c r="U48" s="182"/>
      <c r="BE48" t="str">
        <f ca="1" t="array" ref="BE48">IF(ISERROR(INDEX(#REF!,SMALL(IF(ISNUMBER(FIND(CELL("contents"),单位名称)),ROW(单位名称)),ROW(B47)))),"",INDEX(#REF!,SMALL(IF(ISNUMBER(FIND(CELL("contents"),单位名称)),ROW(单位名称)),ROW(B47))))</f>
        <v/>
      </c>
    </row>
    <row r="49" ht="14.4" spans="1:57">
      <c r="A49" s="168">
        <v>131</v>
      </c>
      <c r="B49" s="169">
        <v>42418</v>
      </c>
      <c r="C49" s="168"/>
      <c r="D49" s="65" t="s">
        <v>261</v>
      </c>
      <c r="E49" s="170" t="str">
        <f>IFERROR(INDEX(单位信息!$C:$K,MATCH($D49,单位信息!$C:$C,0),8),"")</f>
        <v/>
      </c>
      <c r="F49" s="168" t="s">
        <v>1658</v>
      </c>
      <c r="G49" s="171" t="s">
        <v>1650</v>
      </c>
      <c r="H49" s="171" t="s">
        <v>1651</v>
      </c>
      <c r="I49" s="174">
        <v>20162046</v>
      </c>
      <c r="J49" s="171" t="s">
        <v>362</v>
      </c>
      <c r="K49" s="175">
        <v>1</v>
      </c>
      <c r="L49" s="176">
        <f>IF(I49&lt;&gt;"",COUNTIFS(上下编流水帐!R:R,F49,上下编流水帐!S:S,I49,上下编流水帐!Y:Y,"&gt;"""),IF(F49&lt;&gt;"",COUNTIFS(上下编流水帐!R:R,F49,上下编流水帐!Y:Y,"&gt;"""),""))</f>
        <v>0</v>
      </c>
      <c r="M49" s="175"/>
      <c r="N49" s="175">
        <v>1</v>
      </c>
      <c r="O49" s="169">
        <v>42800</v>
      </c>
      <c r="P49" s="176">
        <f t="shared" si="3"/>
        <v>0</v>
      </c>
      <c r="Q49" s="176">
        <f t="array" ref="Q49">IF(I49&lt;&gt;"",COUNTIFS(上下编流水帐!R:R,F49,上下编流水帐!S:S,I49),COUNTIF(上下编流水帐!R:R,F49))</f>
        <v>0</v>
      </c>
      <c r="R49" s="179" t="str">
        <f>IF(N49&gt;=1,"销号"&amp;IF(O49="","(未记录日期)",TEXT(O49,"YYYY-MM-DD")),IFERROR(IF(AND(INDEX(上下编流水帐!$A:$A,MATCH($I49,上下编流水帐!$S:$S,0),1)="4.已更新",INDEX(上下编流水帐!$X:$X,MATCH($I49,上下编流水帐!$S:$S,0),1)&lt;&gt;"",INDEX(上下编流水帐!$Y:$Y,MATCH($I49,上下编流水帐!$S:$S,0),1)&lt;&gt;""),INDEX(上下编流水帐!$J:$Y,MATCH($I49,上下编流水帐!$S:$S,0),1)&amp;INDEX(上下编流水帐!$J:$Y,MATCH($I49,上下编流水帐!$S:$S,0),16),""),""))</f>
        <v>销号2017-03-06</v>
      </c>
      <c r="S49" s="180"/>
      <c r="T49" s="181" t="str">
        <f t="shared" si="2"/>
        <v/>
      </c>
      <c r="U49" s="182"/>
      <c r="BE49" t="str">
        <f ca="1" t="array" ref="BE49">IF(ISERROR(INDEX(#REF!,SMALL(IF(ISNUMBER(FIND(CELL("contents"),单位名称)),ROW(单位名称)),ROW(B48)))),"",INDEX(#REF!,SMALL(IF(ISNUMBER(FIND(CELL("contents"),单位名称)),ROW(单位名称)),ROW(B48))))</f>
        <v/>
      </c>
    </row>
    <row r="50" ht="14.4" spans="1:57">
      <c r="A50" s="168">
        <v>132</v>
      </c>
      <c r="B50" s="169">
        <v>42418</v>
      </c>
      <c r="C50" s="168"/>
      <c r="D50" s="65" t="s">
        <v>261</v>
      </c>
      <c r="E50" s="170" t="str">
        <f>IFERROR(INDEX(单位信息!$C:$K,MATCH($D50,单位信息!$C:$C,0),8),"")</f>
        <v/>
      </c>
      <c r="F50" s="168" t="s">
        <v>1658</v>
      </c>
      <c r="G50" s="171" t="s">
        <v>1650</v>
      </c>
      <c r="H50" s="171" t="s">
        <v>1651</v>
      </c>
      <c r="I50" s="174">
        <v>20162047</v>
      </c>
      <c r="J50" s="171" t="s">
        <v>362</v>
      </c>
      <c r="K50" s="175">
        <v>1</v>
      </c>
      <c r="L50" s="176">
        <f>IF(I50&lt;&gt;"",COUNTIFS(上下编流水帐!R:R,F50,上下编流水帐!S:S,I50,上下编流水帐!Y:Y,"&gt;"""),IF(F50&lt;&gt;"",COUNTIFS(上下编流水帐!R:R,F50,上下编流水帐!Y:Y,"&gt;"""),""))</f>
        <v>0</v>
      </c>
      <c r="M50" s="175"/>
      <c r="N50" s="175">
        <v>1</v>
      </c>
      <c r="O50" s="169">
        <v>42800</v>
      </c>
      <c r="P50" s="176">
        <f t="shared" si="3"/>
        <v>0</v>
      </c>
      <c r="Q50" s="176">
        <f t="array" ref="Q50">IF(I50&lt;&gt;"",COUNTIFS(上下编流水帐!R:R,F50,上下编流水帐!S:S,I50),COUNTIF(上下编流水帐!R:R,F50))</f>
        <v>0</v>
      </c>
      <c r="R50" s="179" t="str">
        <f>IF(N50&gt;=1,"销号"&amp;IF(O50="","(未记录日期)",TEXT(O50,"YYYY-MM-DD")),IFERROR(IF(AND(INDEX(上下编流水帐!$A:$A,MATCH($I50,上下编流水帐!$S:$S,0),1)="4.已更新",INDEX(上下编流水帐!$X:$X,MATCH($I50,上下编流水帐!$S:$S,0),1)&lt;&gt;"",INDEX(上下编流水帐!$Y:$Y,MATCH($I50,上下编流水帐!$S:$S,0),1)&lt;&gt;""),INDEX(上下编流水帐!$J:$Y,MATCH($I50,上下编流水帐!$S:$S,0),1)&amp;INDEX(上下编流水帐!$J:$Y,MATCH($I50,上下编流水帐!$S:$S,0),16),""),""))</f>
        <v>销号2017-03-06</v>
      </c>
      <c r="S50" s="180"/>
      <c r="T50" s="181" t="str">
        <f t="shared" si="2"/>
        <v/>
      </c>
      <c r="U50" s="182"/>
      <c r="BE50" t="str">
        <f ca="1" t="array" ref="BE50">IF(ISERROR(INDEX(#REF!,SMALL(IF(ISNUMBER(FIND(CELL("contents"),单位名称)),ROW(单位名称)),ROW(B49)))),"",INDEX(#REF!,SMALL(IF(ISNUMBER(FIND(CELL("contents"),单位名称)),ROW(单位名称)),ROW(B49))))</f>
        <v/>
      </c>
    </row>
    <row r="51" ht="14.4" spans="1:57">
      <c r="A51" s="168">
        <v>133</v>
      </c>
      <c r="B51" s="169">
        <v>42418</v>
      </c>
      <c r="C51" s="168"/>
      <c r="D51" s="65" t="s">
        <v>261</v>
      </c>
      <c r="E51" s="170" t="str">
        <f>IFERROR(INDEX(单位信息!$C:$K,MATCH($D51,单位信息!$C:$C,0),8),"")</f>
        <v/>
      </c>
      <c r="F51" s="168" t="s">
        <v>1658</v>
      </c>
      <c r="G51" s="171" t="s">
        <v>1650</v>
      </c>
      <c r="H51" s="171" t="s">
        <v>1651</v>
      </c>
      <c r="I51" s="174">
        <v>20162048</v>
      </c>
      <c r="J51" s="171" t="s">
        <v>362</v>
      </c>
      <c r="K51" s="175">
        <v>1</v>
      </c>
      <c r="L51" s="176">
        <f>IF(I51&lt;&gt;"",COUNTIFS(上下编流水帐!R:R,F51,上下编流水帐!S:S,I51,上下编流水帐!Y:Y,"&gt;"""),IF(F51&lt;&gt;"",COUNTIFS(上下编流水帐!R:R,F51,上下编流水帐!Y:Y,"&gt;"""),""))</f>
        <v>0</v>
      </c>
      <c r="M51" s="175"/>
      <c r="N51" s="175">
        <v>1</v>
      </c>
      <c r="O51" s="169">
        <v>42800</v>
      </c>
      <c r="P51" s="176">
        <f t="shared" si="3"/>
        <v>0</v>
      </c>
      <c r="Q51" s="176">
        <f t="array" ref="Q51">IF(I51&lt;&gt;"",COUNTIFS(上下编流水帐!R:R,F51,上下编流水帐!S:S,I51),COUNTIF(上下编流水帐!R:R,F51))</f>
        <v>0</v>
      </c>
      <c r="R51" s="179" t="str">
        <f>IF(N51&gt;=1,"销号"&amp;IF(O51="","(未记录日期)",TEXT(O51,"YYYY-MM-DD")),IFERROR(IF(AND(INDEX(上下编流水帐!$A:$A,MATCH($I51,上下编流水帐!$S:$S,0),1)="4.已更新",INDEX(上下编流水帐!$X:$X,MATCH($I51,上下编流水帐!$S:$S,0),1)&lt;&gt;"",INDEX(上下编流水帐!$Y:$Y,MATCH($I51,上下编流水帐!$S:$S,0),1)&lt;&gt;""),INDEX(上下编流水帐!$J:$Y,MATCH($I51,上下编流水帐!$S:$S,0),1)&amp;INDEX(上下编流水帐!$J:$Y,MATCH($I51,上下编流水帐!$S:$S,0),16),""),""))</f>
        <v>销号2017-03-06</v>
      </c>
      <c r="S51" s="180"/>
      <c r="T51" s="181" t="str">
        <f t="shared" si="2"/>
        <v/>
      </c>
      <c r="U51" s="182"/>
      <c r="BE51" t="str">
        <f ca="1" t="array" ref="BE51">IF(ISERROR(INDEX(#REF!,SMALL(IF(ISNUMBER(FIND(CELL("contents"),单位名称)),ROW(单位名称)),ROW(B50)))),"",INDEX(#REF!,SMALL(IF(ISNUMBER(FIND(CELL("contents"),单位名称)),ROW(单位名称)),ROW(B50))))</f>
        <v/>
      </c>
    </row>
    <row r="52" ht="14.4" spans="1:57">
      <c r="A52" s="168">
        <v>134</v>
      </c>
      <c r="B52" s="169">
        <v>42418</v>
      </c>
      <c r="C52" s="168"/>
      <c r="D52" s="65" t="s">
        <v>261</v>
      </c>
      <c r="E52" s="170" t="str">
        <f>IFERROR(INDEX(单位信息!$C:$K,MATCH($D52,单位信息!$C:$C,0),8),"")</f>
        <v/>
      </c>
      <c r="F52" s="168" t="s">
        <v>1658</v>
      </c>
      <c r="G52" s="171" t="s">
        <v>1650</v>
      </c>
      <c r="H52" s="171" t="s">
        <v>1651</v>
      </c>
      <c r="I52" s="174">
        <v>20162049</v>
      </c>
      <c r="J52" s="171" t="s">
        <v>362</v>
      </c>
      <c r="K52" s="175">
        <v>1</v>
      </c>
      <c r="L52" s="176">
        <f>IF(I52&lt;&gt;"",COUNTIFS(上下编流水帐!R:R,F52,上下编流水帐!S:S,I52,上下编流水帐!Y:Y,"&gt;"""),IF(F52&lt;&gt;"",COUNTIFS(上下编流水帐!R:R,F52,上下编流水帐!Y:Y,"&gt;"""),""))</f>
        <v>0</v>
      </c>
      <c r="M52" s="175"/>
      <c r="N52" s="175">
        <v>1</v>
      </c>
      <c r="O52" s="169">
        <v>42800</v>
      </c>
      <c r="P52" s="176">
        <f t="shared" si="3"/>
        <v>0</v>
      </c>
      <c r="Q52" s="176">
        <f t="array" ref="Q52">IF(I52&lt;&gt;"",COUNTIFS(上下编流水帐!R:R,F52,上下编流水帐!S:S,I52),COUNTIF(上下编流水帐!R:R,F52))</f>
        <v>0</v>
      </c>
      <c r="R52" s="179" t="str">
        <f>IF(N52&gt;=1,"销号"&amp;IF(O52="","(未记录日期)",TEXT(O52,"YYYY-MM-DD")),IFERROR(IF(AND(INDEX(上下编流水帐!$A:$A,MATCH($I52,上下编流水帐!$S:$S,0),1)="4.已更新",INDEX(上下编流水帐!$X:$X,MATCH($I52,上下编流水帐!$S:$S,0),1)&lt;&gt;"",INDEX(上下编流水帐!$Y:$Y,MATCH($I52,上下编流水帐!$S:$S,0),1)&lt;&gt;""),INDEX(上下编流水帐!$J:$Y,MATCH($I52,上下编流水帐!$S:$S,0),1)&amp;INDEX(上下编流水帐!$J:$Y,MATCH($I52,上下编流水帐!$S:$S,0),16),""),""))</f>
        <v>销号2017-03-06</v>
      </c>
      <c r="S52" s="180"/>
      <c r="T52" s="181" t="str">
        <f t="shared" si="2"/>
        <v/>
      </c>
      <c r="U52" s="182"/>
      <c r="BE52" t="str">
        <f ca="1" t="array" ref="BE52">IF(ISERROR(INDEX(#REF!,SMALL(IF(ISNUMBER(FIND(CELL("contents"),单位名称)),ROW(单位名称)),ROW(B51)))),"",INDEX(#REF!,SMALL(IF(ISNUMBER(FIND(CELL("contents"),单位名称)),ROW(单位名称)),ROW(B51))))</f>
        <v/>
      </c>
    </row>
    <row r="53" ht="14.4" spans="1:57">
      <c r="A53" s="168">
        <v>135</v>
      </c>
      <c r="B53" s="169">
        <v>42418</v>
      </c>
      <c r="C53" s="168"/>
      <c r="D53" s="65" t="s">
        <v>261</v>
      </c>
      <c r="E53" s="170" t="str">
        <f>IFERROR(INDEX(单位信息!$C:$K,MATCH($D53,单位信息!$C:$C,0),8),"")</f>
        <v/>
      </c>
      <c r="F53" s="168" t="s">
        <v>1658</v>
      </c>
      <c r="G53" s="171" t="s">
        <v>1650</v>
      </c>
      <c r="H53" s="171" t="s">
        <v>1651</v>
      </c>
      <c r="I53" s="174">
        <v>20162050</v>
      </c>
      <c r="J53" s="171" t="s">
        <v>362</v>
      </c>
      <c r="K53" s="175">
        <v>1</v>
      </c>
      <c r="L53" s="176">
        <f>IF(I53&lt;&gt;"",COUNTIFS(上下编流水帐!R:R,F53,上下编流水帐!S:S,I53,上下编流水帐!Y:Y,"&gt;"""),IF(F53&lt;&gt;"",COUNTIFS(上下编流水帐!R:R,F53,上下编流水帐!Y:Y,"&gt;"""),""))</f>
        <v>0</v>
      </c>
      <c r="M53" s="175"/>
      <c r="N53" s="175">
        <v>1</v>
      </c>
      <c r="O53" s="169">
        <v>42800</v>
      </c>
      <c r="P53" s="176">
        <f t="shared" si="3"/>
        <v>0</v>
      </c>
      <c r="Q53" s="176">
        <f t="array" ref="Q53">IF(I53&lt;&gt;"",COUNTIFS(上下编流水帐!R:R,F53,上下编流水帐!S:S,I53),COUNTIF(上下编流水帐!R:R,F53))</f>
        <v>0</v>
      </c>
      <c r="R53" s="179" t="str">
        <f>IF(N53&gt;=1,"销号"&amp;IF(O53="","(未记录日期)",TEXT(O53,"YYYY-MM-DD")),IFERROR(IF(AND(INDEX(上下编流水帐!$A:$A,MATCH($I53,上下编流水帐!$S:$S,0),1)="4.已更新",INDEX(上下编流水帐!$X:$X,MATCH($I53,上下编流水帐!$S:$S,0),1)&lt;&gt;"",INDEX(上下编流水帐!$Y:$Y,MATCH($I53,上下编流水帐!$S:$S,0),1)&lt;&gt;""),INDEX(上下编流水帐!$J:$Y,MATCH($I53,上下编流水帐!$S:$S,0),1)&amp;INDEX(上下编流水帐!$J:$Y,MATCH($I53,上下编流水帐!$S:$S,0),16),""),""))</f>
        <v>销号2017-03-06</v>
      </c>
      <c r="S53" s="180"/>
      <c r="T53" s="181" t="str">
        <f t="shared" si="2"/>
        <v/>
      </c>
      <c r="U53" s="182"/>
      <c r="BE53" t="str">
        <f ca="1" t="array" ref="BE53">IF(ISERROR(INDEX(#REF!,SMALL(IF(ISNUMBER(FIND(CELL("contents"),单位名称)),ROW(单位名称)),ROW(B52)))),"",INDEX(#REF!,SMALL(IF(ISNUMBER(FIND(CELL("contents"),单位名称)),ROW(单位名称)),ROW(B52))))</f>
        <v/>
      </c>
    </row>
    <row r="54" ht="14.4" spans="1:57">
      <c r="A54" s="168">
        <v>136</v>
      </c>
      <c r="B54" s="169">
        <v>42418</v>
      </c>
      <c r="C54" s="168"/>
      <c r="D54" s="65" t="s">
        <v>261</v>
      </c>
      <c r="E54" s="170" t="str">
        <f>IFERROR(INDEX(单位信息!$C:$K,MATCH($D54,单位信息!$C:$C,0),8),"")</f>
        <v/>
      </c>
      <c r="F54" s="168" t="s">
        <v>1658</v>
      </c>
      <c r="G54" s="171" t="s">
        <v>1650</v>
      </c>
      <c r="H54" s="171" t="s">
        <v>1651</v>
      </c>
      <c r="I54" s="174">
        <v>20162051</v>
      </c>
      <c r="J54" s="171" t="s">
        <v>362</v>
      </c>
      <c r="K54" s="175">
        <v>1</v>
      </c>
      <c r="L54" s="176">
        <f>IF(I54&lt;&gt;"",COUNTIFS(上下编流水帐!R:R,F54,上下编流水帐!S:S,I54,上下编流水帐!Y:Y,"&gt;"""),IF(F54&lt;&gt;"",COUNTIFS(上下编流水帐!R:R,F54,上下编流水帐!Y:Y,"&gt;"""),""))</f>
        <v>0</v>
      </c>
      <c r="M54" s="175"/>
      <c r="N54" s="175">
        <v>1</v>
      </c>
      <c r="O54" s="169">
        <v>42800</v>
      </c>
      <c r="P54" s="176">
        <f t="shared" si="3"/>
        <v>0</v>
      </c>
      <c r="Q54" s="176">
        <f t="array" ref="Q54">IF(I54&lt;&gt;"",COUNTIFS(上下编流水帐!R:R,F54,上下编流水帐!S:S,I54),COUNTIF(上下编流水帐!R:R,F54))</f>
        <v>0</v>
      </c>
      <c r="R54" s="179" t="str">
        <f>IF(N54&gt;=1,"销号"&amp;IF(O54="","(未记录日期)",TEXT(O54,"YYYY-MM-DD")),IFERROR(IF(AND(INDEX(上下编流水帐!$A:$A,MATCH($I54,上下编流水帐!$S:$S,0),1)="4.已更新",INDEX(上下编流水帐!$X:$X,MATCH($I54,上下编流水帐!$S:$S,0),1)&lt;&gt;"",INDEX(上下编流水帐!$Y:$Y,MATCH($I54,上下编流水帐!$S:$S,0),1)&lt;&gt;""),INDEX(上下编流水帐!$J:$Y,MATCH($I54,上下编流水帐!$S:$S,0),1)&amp;INDEX(上下编流水帐!$J:$Y,MATCH($I54,上下编流水帐!$S:$S,0),16),""),""))</f>
        <v>销号2017-03-06</v>
      </c>
      <c r="S54" s="180"/>
      <c r="T54" s="181" t="str">
        <f t="shared" si="2"/>
        <v/>
      </c>
      <c r="U54" s="182"/>
      <c r="BE54" t="str">
        <f ca="1" t="array" ref="BE54">IF(ISERROR(INDEX(#REF!,SMALL(IF(ISNUMBER(FIND(CELL("contents"),单位名称)),ROW(单位名称)),ROW(B53)))),"",INDEX(#REF!,SMALL(IF(ISNUMBER(FIND(CELL("contents"),单位名称)),ROW(单位名称)),ROW(B53))))</f>
        <v/>
      </c>
    </row>
    <row r="55" ht="14.4" spans="1:57">
      <c r="A55" s="168">
        <v>137</v>
      </c>
      <c r="B55" s="169">
        <v>42418</v>
      </c>
      <c r="C55" s="168"/>
      <c r="D55" s="65" t="s">
        <v>261</v>
      </c>
      <c r="E55" s="170" t="str">
        <f>IFERROR(INDEX(单位信息!$C:$K,MATCH($D55,单位信息!$C:$C,0),8),"")</f>
        <v/>
      </c>
      <c r="F55" s="168" t="s">
        <v>1658</v>
      </c>
      <c r="G55" s="171" t="s">
        <v>1650</v>
      </c>
      <c r="H55" s="171" t="s">
        <v>1651</v>
      </c>
      <c r="I55" s="174">
        <v>20162052</v>
      </c>
      <c r="J55" s="171" t="s">
        <v>362</v>
      </c>
      <c r="K55" s="175">
        <v>1</v>
      </c>
      <c r="L55" s="176">
        <f>IF(I55&lt;&gt;"",COUNTIFS(上下编流水帐!R:R,F55,上下编流水帐!S:S,I55,上下编流水帐!Y:Y,"&gt;"""),IF(F55&lt;&gt;"",COUNTIFS(上下编流水帐!R:R,F55,上下编流水帐!Y:Y,"&gt;"""),""))</f>
        <v>0</v>
      </c>
      <c r="M55" s="175"/>
      <c r="N55" s="175">
        <v>1</v>
      </c>
      <c r="O55" s="169">
        <v>42800</v>
      </c>
      <c r="P55" s="176">
        <f t="shared" si="3"/>
        <v>0</v>
      </c>
      <c r="Q55" s="176">
        <f t="array" ref="Q55">IF(I55&lt;&gt;"",COUNTIFS(上下编流水帐!R:R,F55,上下编流水帐!S:S,I55),COUNTIF(上下编流水帐!R:R,F55))</f>
        <v>0</v>
      </c>
      <c r="R55" s="179" t="str">
        <f>IF(N55&gt;=1,"销号"&amp;IF(O55="","(未记录日期)",TEXT(O55,"YYYY-MM-DD")),IFERROR(IF(AND(INDEX(上下编流水帐!$A:$A,MATCH($I55,上下编流水帐!$S:$S,0),1)="4.已更新",INDEX(上下编流水帐!$X:$X,MATCH($I55,上下编流水帐!$S:$S,0),1)&lt;&gt;"",INDEX(上下编流水帐!$Y:$Y,MATCH($I55,上下编流水帐!$S:$S,0),1)&lt;&gt;""),INDEX(上下编流水帐!$J:$Y,MATCH($I55,上下编流水帐!$S:$S,0),1)&amp;INDEX(上下编流水帐!$J:$Y,MATCH($I55,上下编流水帐!$S:$S,0),16),""),""))</f>
        <v>销号2017-03-06</v>
      </c>
      <c r="S55" s="180"/>
      <c r="T55" s="181" t="str">
        <f t="shared" si="2"/>
        <v/>
      </c>
      <c r="U55" s="182"/>
      <c r="BE55" t="str">
        <f ca="1" t="array" ref="BE55">IF(ISERROR(INDEX(#REF!,SMALL(IF(ISNUMBER(FIND(CELL("contents"),单位名称)),ROW(单位名称)),ROW(B54)))),"",INDEX(#REF!,SMALL(IF(ISNUMBER(FIND(CELL("contents"),单位名称)),ROW(单位名称)),ROW(B54))))</f>
        <v/>
      </c>
    </row>
    <row r="56" ht="14.4" spans="1:57">
      <c r="A56" s="168">
        <v>138</v>
      </c>
      <c r="B56" s="169">
        <v>42418</v>
      </c>
      <c r="C56" s="168"/>
      <c r="D56" s="65" t="s">
        <v>262</v>
      </c>
      <c r="E56" s="170" t="str">
        <f>IFERROR(INDEX(单位信息!$C:$K,MATCH($D56,单位信息!$C:$C,0),8),"")</f>
        <v/>
      </c>
      <c r="F56" s="168" t="s">
        <v>1659</v>
      </c>
      <c r="G56" s="171" t="s">
        <v>1650</v>
      </c>
      <c r="H56" s="171" t="s">
        <v>1651</v>
      </c>
      <c r="I56" s="174">
        <v>20162053</v>
      </c>
      <c r="J56" s="171" t="s">
        <v>362</v>
      </c>
      <c r="K56" s="175">
        <v>1</v>
      </c>
      <c r="L56" s="176">
        <f>IF(I56&lt;&gt;"",COUNTIFS(上下编流水帐!R:R,F56,上下编流水帐!S:S,I56,上下编流水帐!Y:Y,"&gt;"""),IF(F56&lt;&gt;"",COUNTIFS(上下编流水帐!R:R,F56,上下编流水帐!Y:Y,"&gt;"""),""))</f>
        <v>0</v>
      </c>
      <c r="M56" s="175"/>
      <c r="N56" s="175">
        <v>1</v>
      </c>
      <c r="O56" s="169">
        <v>42955</v>
      </c>
      <c r="P56" s="176">
        <f t="shared" si="3"/>
        <v>0</v>
      </c>
      <c r="Q56" s="176">
        <f t="array" ref="Q56">IF(I56&lt;&gt;"",COUNTIFS(上下编流水帐!R:R,F56,上下编流水帐!S:S,I56),COUNTIF(上下编流水帐!R:R,F56))</f>
        <v>0</v>
      </c>
      <c r="R56" s="179" t="str">
        <f>IF(N56&gt;=1,"销号"&amp;IF(O56="","(未记录日期)",TEXT(O56,"YYYY-MM-DD")),IFERROR(IF(AND(INDEX(上下编流水帐!$A:$A,MATCH($I56,上下编流水帐!$S:$S,0),1)="4.已更新",INDEX(上下编流水帐!$X:$X,MATCH($I56,上下编流水帐!$S:$S,0),1)&lt;&gt;"",INDEX(上下编流水帐!$Y:$Y,MATCH($I56,上下编流水帐!$S:$S,0),1)&lt;&gt;""),INDEX(上下编流水帐!$J:$Y,MATCH($I56,上下编流水帐!$S:$S,0),1)&amp;INDEX(上下编流水帐!$J:$Y,MATCH($I56,上下编流水帐!$S:$S,0),16),""),""))</f>
        <v>销号2017-08-08</v>
      </c>
      <c r="S56" s="180"/>
      <c r="T56" s="181" t="str">
        <f t="shared" si="2"/>
        <v/>
      </c>
      <c r="U56" s="182"/>
      <c r="BE56" t="str">
        <f ca="1" t="array" ref="BE56">IF(ISERROR(INDEX(#REF!,SMALL(IF(ISNUMBER(FIND(CELL("contents"),单位名称)),ROW(单位名称)),ROW(B55)))),"",INDEX(#REF!,SMALL(IF(ISNUMBER(FIND(CELL("contents"),单位名称)),ROW(单位名称)),ROW(B55))))</f>
        <v/>
      </c>
    </row>
    <row r="57" ht="14.4" spans="1:57">
      <c r="A57" s="168">
        <v>139</v>
      </c>
      <c r="B57" s="169">
        <v>42418</v>
      </c>
      <c r="C57" s="168"/>
      <c r="D57" s="65" t="s">
        <v>262</v>
      </c>
      <c r="E57" s="170" t="str">
        <f>IFERROR(INDEX(单位信息!$C:$K,MATCH($D57,单位信息!$C:$C,0),8),"")</f>
        <v/>
      </c>
      <c r="F57" s="168" t="s">
        <v>1659</v>
      </c>
      <c r="G57" s="171" t="s">
        <v>1650</v>
      </c>
      <c r="H57" s="171" t="s">
        <v>1651</v>
      </c>
      <c r="I57" s="174">
        <v>20162054</v>
      </c>
      <c r="J57" s="171" t="s">
        <v>362</v>
      </c>
      <c r="K57" s="175">
        <v>1</v>
      </c>
      <c r="L57" s="176">
        <f>IF(I57&lt;&gt;"",COUNTIFS(上下编流水帐!R:R,F57,上下编流水帐!S:S,I57,上下编流水帐!Y:Y,"&gt;"""),IF(F57&lt;&gt;"",COUNTIFS(上下编流水帐!R:R,F57,上下编流水帐!Y:Y,"&gt;"""),""))</f>
        <v>0</v>
      </c>
      <c r="M57" s="175"/>
      <c r="N57" s="175"/>
      <c r="O57" s="169"/>
      <c r="P57" s="176">
        <f t="shared" si="3"/>
        <v>1</v>
      </c>
      <c r="Q57" s="176">
        <f t="array" ref="Q57">IF(I57&lt;&gt;"",COUNTIFS(上下编流水帐!R:R,F57,上下编流水帐!S:S,I57),COUNTIF(上下编流水帐!R:R,F57))</f>
        <v>0</v>
      </c>
      <c r="R57" s="179" t="str">
        <f>IF(N57&gt;=1,"销号"&amp;IF(O57="","(未记录日期)",TEXT(O57,"YYYY-MM-DD")),IFERROR(IF(AND(INDEX(上下编流水帐!$A:$A,MATCH($I57,上下编流水帐!$S:$S,0),1)="4.已更新",INDEX(上下编流水帐!$X:$X,MATCH($I57,上下编流水帐!$S:$S,0),1)&lt;&gt;"",INDEX(上下编流水帐!$Y:$Y,MATCH($I57,上下编流水帐!$S:$S,0),1)&lt;&gt;""),INDEX(上下编流水帐!$J:$Y,MATCH($I57,上下编流水帐!$S:$S,0),1)&amp;INDEX(上下编流水帐!$J:$Y,MATCH($I57,上下编流水帐!$S:$S,0),16),""),""))</f>
        <v/>
      </c>
      <c r="S57" s="180"/>
      <c r="T57" s="181" t="str">
        <f t="shared" si="2"/>
        <v/>
      </c>
      <c r="U57" s="182"/>
      <c r="BE57" t="str">
        <f ca="1" t="array" ref="BE57">IF(ISERROR(INDEX(#REF!,SMALL(IF(ISNUMBER(FIND(CELL("contents"),单位名称)),ROW(单位名称)),ROW(B56)))),"",INDEX(#REF!,SMALL(IF(ISNUMBER(FIND(CELL("contents"),单位名称)),ROW(单位名称)),ROW(B56))))</f>
        <v/>
      </c>
    </row>
    <row r="58" ht="14.4" spans="1:57">
      <c r="A58" s="168">
        <v>140</v>
      </c>
      <c r="B58" s="169">
        <v>42418</v>
      </c>
      <c r="C58" s="168"/>
      <c r="D58" s="65" t="s">
        <v>262</v>
      </c>
      <c r="E58" s="170" t="str">
        <f>IFERROR(INDEX(单位信息!$C:$K,MATCH($D58,单位信息!$C:$C,0),8),"")</f>
        <v/>
      </c>
      <c r="F58" s="168" t="s">
        <v>1659</v>
      </c>
      <c r="G58" s="171" t="s">
        <v>1650</v>
      </c>
      <c r="H58" s="171" t="s">
        <v>1651</v>
      </c>
      <c r="I58" s="174">
        <v>20162055</v>
      </c>
      <c r="J58" s="171" t="s">
        <v>362</v>
      </c>
      <c r="K58" s="175">
        <v>1</v>
      </c>
      <c r="L58" s="176">
        <f>IF(I58&lt;&gt;"",COUNTIFS(上下编流水帐!R:R,F58,上下编流水帐!S:S,I58,上下编流水帐!Y:Y,"&gt;"""),IF(F58&lt;&gt;"",COUNTIFS(上下编流水帐!R:R,F58,上下编流水帐!Y:Y,"&gt;"""),""))</f>
        <v>0</v>
      </c>
      <c r="M58" s="175"/>
      <c r="N58" s="175">
        <v>1</v>
      </c>
      <c r="O58" s="169">
        <v>42955</v>
      </c>
      <c r="P58" s="176">
        <f t="shared" si="3"/>
        <v>0</v>
      </c>
      <c r="Q58" s="176">
        <f t="array" ref="Q58">IF(I58&lt;&gt;"",COUNTIFS(上下编流水帐!R:R,F58,上下编流水帐!S:S,I58),COUNTIF(上下编流水帐!R:R,F58))</f>
        <v>0</v>
      </c>
      <c r="R58" s="179" t="str">
        <f>IF(N58&gt;=1,"销号"&amp;IF(O58="","(未记录日期)",TEXT(O58,"YYYY-MM-DD")),IFERROR(IF(AND(INDEX(上下编流水帐!$A:$A,MATCH($I58,上下编流水帐!$S:$S,0),1)="4.已更新",INDEX(上下编流水帐!$X:$X,MATCH($I58,上下编流水帐!$S:$S,0),1)&lt;&gt;"",INDEX(上下编流水帐!$Y:$Y,MATCH($I58,上下编流水帐!$S:$S,0),1)&lt;&gt;""),INDEX(上下编流水帐!$J:$Y,MATCH($I58,上下编流水帐!$S:$S,0),1)&amp;INDEX(上下编流水帐!$J:$Y,MATCH($I58,上下编流水帐!$S:$S,0),16),""),""))</f>
        <v>销号2017-08-08</v>
      </c>
      <c r="S58" s="180"/>
      <c r="T58" s="181" t="str">
        <f t="shared" si="2"/>
        <v/>
      </c>
      <c r="U58" s="182"/>
      <c r="BE58" t="str">
        <f ca="1" t="array" ref="BE58">IF(ISERROR(INDEX(#REF!,SMALL(IF(ISNUMBER(FIND(CELL("contents"),单位名称)),ROW(单位名称)),ROW(B57)))),"",INDEX(#REF!,SMALL(IF(ISNUMBER(FIND(CELL("contents"),单位名称)),ROW(单位名称)),ROW(B57))))</f>
        <v/>
      </c>
    </row>
    <row r="59" ht="14.4" spans="1:57">
      <c r="A59" s="168">
        <v>141</v>
      </c>
      <c r="B59" s="169">
        <v>42418</v>
      </c>
      <c r="C59" s="168"/>
      <c r="D59" s="65" t="s">
        <v>262</v>
      </c>
      <c r="E59" s="170" t="str">
        <f>IFERROR(INDEX(单位信息!$C:$K,MATCH($D59,单位信息!$C:$C,0),8),"")</f>
        <v/>
      </c>
      <c r="F59" s="168" t="s">
        <v>1659</v>
      </c>
      <c r="G59" s="171" t="s">
        <v>1650</v>
      </c>
      <c r="H59" s="171" t="s">
        <v>1651</v>
      </c>
      <c r="I59" s="174">
        <v>20162056</v>
      </c>
      <c r="J59" s="171" t="s">
        <v>362</v>
      </c>
      <c r="K59" s="175">
        <v>1</v>
      </c>
      <c r="L59" s="176">
        <f>IF(I59&lt;&gt;"",COUNTIFS(上下编流水帐!R:R,F59,上下编流水帐!S:S,I59,上下编流水帐!Y:Y,"&gt;"""),IF(F59&lt;&gt;"",COUNTIFS(上下编流水帐!R:R,F59,上下编流水帐!Y:Y,"&gt;"""),""))</f>
        <v>0</v>
      </c>
      <c r="M59" s="175"/>
      <c r="N59" s="175">
        <v>1</v>
      </c>
      <c r="O59" s="169">
        <v>42955</v>
      </c>
      <c r="P59" s="176">
        <f t="shared" si="3"/>
        <v>0</v>
      </c>
      <c r="Q59" s="176">
        <f t="array" ref="Q59">IF(I59&lt;&gt;"",COUNTIFS(上下编流水帐!R:R,F59,上下编流水帐!S:S,I59),COUNTIF(上下编流水帐!R:R,F59))</f>
        <v>0</v>
      </c>
      <c r="R59" s="179" t="str">
        <f>IF(N59&gt;=1,"销号"&amp;IF(O59="","(未记录日期)",TEXT(O59,"YYYY-MM-DD")),IFERROR(IF(AND(INDEX(上下编流水帐!$A:$A,MATCH($I59,上下编流水帐!$S:$S,0),1)="4.已更新",INDEX(上下编流水帐!$X:$X,MATCH($I59,上下编流水帐!$S:$S,0),1)&lt;&gt;"",INDEX(上下编流水帐!$Y:$Y,MATCH($I59,上下编流水帐!$S:$S,0),1)&lt;&gt;""),INDEX(上下编流水帐!$J:$Y,MATCH($I59,上下编流水帐!$S:$S,0),1)&amp;INDEX(上下编流水帐!$J:$Y,MATCH($I59,上下编流水帐!$S:$S,0),16),""),""))</f>
        <v>销号2017-08-08</v>
      </c>
      <c r="S59" s="180"/>
      <c r="T59" s="181" t="str">
        <f t="shared" si="2"/>
        <v/>
      </c>
      <c r="U59" s="182"/>
      <c r="BE59" t="str">
        <f ca="1" t="array" ref="BE59">IF(ISERROR(INDEX(#REF!,SMALL(IF(ISNUMBER(FIND(CELL("contents"),单位名称)),ROW(单位名称)),ROW(B58)))),"",INDEX(#REF!,SMALL(IF(ISNUMBER(FIND(CELL("contents"),单位名称)),ROW(单位名称)),ROW(B58))))</f>
        <v/>
      </c>
    </row>
    <row r="60" ht="14.4" spans="1:57">
      <c r="A60" s="168">
        <v>142</v>
      </c>
      <c r="B60" s="169">
        <v>42418</v>
      </c>
      <c r="C60" s="168"/>
      <c r="D60" s="65" t="s">
        <v>262</v>
      </c>
      <c r="E60" s="170" t="str">
        <f>IFERROR(INDEX(单位信息!$C:$K,MATCH($D60,单位信息!$C:$C,0),8),"")</f>
        <v/>
      </c>
      <c r="F60" s="168" t="s">
        <v>1659</v>
      </c>
      <c r="G60" s="171" t="s">
        <v>1650</v>
      </c>
      <c r="H60" s="171" t="s">
        <v>1651</v>
      </c>
      <c r="I60" s="174">
        <v>20162057</v>
      </c>
      <c r="J60" s="171" t="s">
        <v>362</v>
      </c>
      <c r="K60" s="175">
        <v>1</v>
      </c>
      <c r="L60" s="176">
        <f>IF(I60&lt;&gt;"",COUNTIFS(上下编流水帐!R:R,F60,上下编流水帐!S:S,I60,上下编流水帐!Y:Y,"&gt;"""),IF(F60&lt;&gt;"",COUNTIFS(上下编流水帐!R:R,F60,上下编流水帐!Y:Y,"&gt;"""),""))</f>
        <v>0</v>
      </c>
      <c r="M60" s="175"/>
      <c r="N60" s="175"/>
      <c r="O60" s="169"/>
      <c r="P60" s="176">
        <f t="shared" si="3"/>
        <v>1</v>
      </c>
      <c r="Q60" s="176">
        <f t="array" ref="Q60">IF(I60&lt;&gt;"",COUNTIFS(上下编流水帐!R:R,F60,上下编流水帐!S:S,I60),COUNTIF(上下编流水帐!R:R,F60))</f>
        <v>0</v>
      </c>
      <c r="R60" s="179" t="str">
        <f>IF(N60&gt;=1,"销号"&amp;IF(O60="","(未记录日期)",TEXT(O60,"YYYY-MM-DD")),IFERROR(IF(AND(INDEX(上下编流水帐!$A:$A,MATCH($I60,上下编流水帐!$S:$S,0),1)="4.已更新",INDEX(上下编流水帐!$X:$X,MATCH($I60,上下编流水帐!$S:$S,0),1)&lt;&gt;"",INDEX(上下编流水帐!$Y:$Y,MATCH($I60,上下编流水帐!$S:$S,0),1)&lt;&gt;""),INDEX(上下编流水帐!$J:$Y,MATCH($I60,上下编流水帐!$S:$S,0),1)&amp;INDEX(上下编流水帐!$J:$Y,MATCH($I60,上下编流水帐!$S:$S,0),16),""),""))</f>
        <v/>
      </c>
      <c r="S60" s="180"/>
      <c r="T60" s="181" t="str">
        <f t="shared" si="2"/>
        <v/>
      </c>
      <c r="U60" s="182"/>
      <c r="BE60" t="str">
        <f ca="1" t="array" ref="BE60">IF(ISERROR(INDEX(#REF!,SMALL(IF(ISNUMBER(FIND(CELL("contents"),单位名称)),ROW(单位名称)),ROW(B59)))),"",INDEX(#REF!,SMALL(IF(ISNUMBER(FIND(CELL("contents"),单位名称)),ROW(单位名称)),ROW(B59))))</f>
        <v/>
      </c>
    </row>
    <row r="61" ht="14.4" spans="1:57">
      <c r="A61" s="168">
        <v>143</v>
      </c>
      <c r="B61" s="169">
        <v>42418</v>
      </c>
      <c r="C61" s="168"/>
      <c r="D61" s="65" t="s">
        <v>262</v>
      </c>
      <c r="E61" s="170" t="str">
        <f>IFERROR(INDEX(单位信息!$C:$K,MATCH($D61,单位信息!$C:$C,0),8),"")</f>
        <v/>
      </c>
      <c r="F61" s="168" t="s">
        <v>1659</v>
      </c>
      <c r="G61" s="171" t="s">
        <v>1650</v>
      </c>
      <c r="H61" s="171" t="s">
        <v>1651</v>
      </c>
      <c r="I61" s="174">
        <v>20162058</v>
      </c>
      <c r="J61" s="171" t="s">
        <v>362</v>
      </c>
      <c r="K61" s="175">
        <v>1</v>
      </c>
      <c r="L61" s="176">
        <f>IF(I61&lt;&gt;"",COUNTIFS(上下编流水帐!R:R,F61,上下编流水帐!S:S,I61,上下编流水帐!Y:Y,"&gt;"""),IF(F61&lt;&gt;"",COUNTIFS(上下编流水帐!R:R,F61,上下编流水帐!Y:Y,"&gt;"""),""))</f>
        <v>0</v>
      </c>
      <c r="M61" s="175"/>
      <c r="N61" s="175"/>
      <c r="O61" s="169"/>
      <c r="P61" s="176">
        <f t="shared" si="3"/>
        <v>1</v>
      </c>
      <c r="Q61" s="176">
        <f t="array" ref="Q61">IF(I61&lt;&gt;"",COUNTIFS(上下编流水帐!R:R,F61,上下编流水帐!S:S,I61),COUNTIF(上下编流水帐!R:R,F61))</f>
        <v>0</v>
      </c>
      <c r="R61" s="179" t="str">
        <f>IF(N61&gt;=1,"销号"&amp;IF(O61="","(未记录日期)",TEXT(O61,"YYYY-MM-DD")),IFERROR(IF(AND(INDEX(上下编流水帐!$A:$A,MATCH($I61,上下编流水帐!$S:$S,0),1)="4.已更新",INDEX(上下编流水帐!$X:$X,MATCH($I61,上下编流水帐!$S:$S,0),1)&lt;&gt;"",INDEX(上下编流水帐!$Y:$Y,MATCH($I61,上下编流水帐!$S:$S,0),1)&lt;&gt;""),INDEX(上下编流水帐!$J:$Y,MATCH($I61,上下编流水帐!$S:$S,0),1)&amp;INDEX(上下编流水帐!$J:$Y,MATCH($I61,上下编流水帐!$S:$S,0),16),""),""))</f>
        <v/>
      </c>
      <c r="S61" s="180"/>
      <c r="T61" s="181" t="str">
        <f t="shared" si="2"/>
        <v/>
      </c>
      <c r="U61" s="182"/>
      <c r="BE61" t="str">
        <f ca="1" t="array" ref="BE61">IF(ISERROR(INDEX(#REF!,SMALL(IF(ISNUMBER(FIND(CELL("contents"),单位名称)),ROW(单位名称)),ROW(B60)))),"",INDEX(#REF!,SMALL(IF(ISNUMBER(FIND(CELL("contents"),单位名称)),ROW(单位名称)),ROW(B60))))</f>
        <v/>
      </c>
    </row>
    <row r="62" ht="14.4" spans="1:57">
      <c r="A62" s="168">
        <v>144</v>
      </c>
      <c r="B62" s="169">
        <v>42418</v>
      </c>
      <c r="C62" s="168"/>
      <c r="D62" s="65" t="s">
        <v>262</v>
      </c>
      <c r="E62" s="170" t="str">
        <f>IFERROR(INDEX(单位信息!$C:$K,MATCH($D62,单位信息!$C:$C,0),8),"")</f>
        <v/>
      </c>
      <c r="F62" s="168" t="s">
        <v>1659</v>
      </c>
      <c r="G62" s="171" t="s">
        <v>1650</v>
      </c>
      <c r="H62" s="171" t="s">
        <v>1651</v>
      </c>
      <c r="I62" s="174">
        <v>20162059</v>
      </c>
      <c r="J62" s="171" t="s">
        <v>362</v>
      </c>
      <c r="K62" s="175">
        <v>1</v>
      </c>
      <c r="L62" s="176">
        <f>IF(I62&lt;&gt;"",COUNTIFS(上下编流水帐!R:R,F62,上下编流水帐!S:S,I62,上下编流水帐!Y:Y,"&gt;"""),IF(F62&lt;&gt;"",COUNTIFS(上下编流水帐!R:R,F62,上下编流水帐!Y:Y,"&gt;"""),""))</f>
        <v>0</v>
      </c>
      <c r="M62" s="175"/>
      <c r="N62" s="175">
        <v>1</v>
      </c>
      <c r="O62" s="169">
        <v>42955</v>
      </c>
      <c r="P62" s="176">
        <f t="shared" si="3"/>
        <v>0</v>
      </c>
      <c r="Q62" s="176">
        <f t="array" ref="Q62">IF(I62&lt;&gt;"",COUNTIFS(上下编流水帐!R:R,F62,上下编流水帐!S:S,I62),COUNTIF(上下编流水帐!R:R,F62))</f>
        <v>0</v>
      </c>
      <c r="R62" s="179" t="str">
        <f>IF(N62&gt;=1,"销号"&amp;IF(O62="","(未记录日期)",TEXT(O62,"YYYY-MM-DD")),IFERROR(IF(AND(INDEX(上下编流水帐!$A:$A,MATCH($I62,上下编流水帐!$S:$S,0),1)="4.已更新",INDEX(上下编流水帐!$X:$X,MATCH($I62,上下编流水帐!$S:$S,0),1)&lt;&gt;"",INDEX(上下编流水帐!$Y:$Y,MATCH($I62,上下编流水帐!$S:$S,0),1)&lt;&gt;""),INDEX(上下编流水帐!$J:$Y,MATCH($I62,上下编流水帐!$S:$S,0),1)&amp;INDEX(上下编流水帐!$J:$Y,MATCH($I62,上下编流水帐!$S:$S,0),16),""),""))</f>
        <v>销号2017-08-08</v>
      </c>
      <c r="S62" s="180"/>
      <c r="T62" s="181" t="str">
        <f t="shared" si="2"/>
        <v/>
      </c>
      <c r="U62" s="182"/>
      <c r="BE62" t="str">
        <f ca="1" t="array" ref="BE62">IF(ISERROR(INDEX(#REF!,SMALL(IF(ISNUMBER(FIND(CELL("contents"),单位名称)),ROW(单位名称)),ROW(B61)))),"",INDEX(#REF!,SMALL(IF(ISNUMBER(FIND(CELL("contents"),单位名称)),ROW(单位名称)),ROW(B61))))</f>
        <v/>
      </c>
    </row>
    <row r="63" ht="14.4" spans="1:57">
      <c r="A63" s="168">
        <v>145</v>
      </c>
      <c r="B63" s="169">
        <v>42418</v>
      </c>
      <c r="C63" s="168"/>
      <c r="D63" s="65" t="s">
        <v>262</v>
      </c>
      <c r="E63" s="170" t="str">
        <f>IFERROR(INDEX(单位信息!$C:$K,MATCH($D63,单位信息!$C:$C,0),8),"")</f>
        <v/>
      </c>
      <c r="F63" s="168" t="s">
        <v>1659</v>
      </c>
      <c r="G63" s="171" t="s">
        <v>1650</v>
      </c>
      <c r="H63" s="171" t="s">
        <v>1651</v>
      </c>
      <c r="I63" s="174">
        <v>20162060</v>
      </c>
      <c r="J63" s="171" t="s">
        <v>362</v>
      </c>
      <c r="K63" s="175">
        <v>1</v>
      </c>
      <c r="L63" s="176">
        <f>IF(I63&lt;&gt;"",COUNTIFS(上下编流水帐!R:R,F63,上下编流水帐!S:S,I63,上下编流水帐!Y:Y,"&gt;"""),IF(F63&lt;&gt;"",COUNTIFS(上下编流水帐!R:R,F63,上下编流水帐!Y:Y,"&gt;"""),""))</f>
        <v>0</v>
      </c>
      <c r="M63" s="175"/>
      <c r="N63" s="175">
        <v>1</v>
      </c>
      <c r="O63" s="169">
        <v>42955</v>
      </c>
      <c r="P63" s="176">
        <f t="shared" si="3"/>
        <v>0</v>
      </c>
      <c r="Q63" s="176">
        <f t="array" ref="Q63">IF(I63&lt;&gt;"",COUNTIFS(上下编流水帐!R:R,F63,上下编流水帐!S:S,I63),COUNTIF(上下编流水帐!R:R,F63))</f>
        <v>0</v>
      </c>
      <c r="R63" s="179" t="str">
        <f>IF(N63&gt;=1,"销号"&amp;IF(O63="","(未记录日期)",TEXT(O63,"YYYY-MM-DD")),IFERROR(IF(AND(INDEX(上下编流水帐!$A:$A,MATCH($I63,上下编流水帐!$S:$S,0),1)="4.已更新",INDEX(上下编流水帐!$X:$X,MATCH($I63,上下编流水帐!$S:$S,0),1)&lt;&gt;"",INDEX(上下编流水帐!$Y:$Y,MATCH($I63,上下编流水帐!$S:$S,0),1)&lt;&gt;""),INDEX(上下编流水帐!$J:$Y,MATCH($I63,上下编流水帐!$S:$S,0),1)&amp;INDEX(上下编流水帐!$J:$Y,MATCH($I63,上下编流水帐!$S:$S,0),16),""),""))</f>
        <v>销号2017-08-08</v>
      </c>
      <c r="S63" s="180"/>
      <c r="T63" s="181" t="str">
        <f t="shared" si="2"/>
        <v/>
      </c>
      <c r="U63" s="182"/>
      <c r="BE63" t="str">
        <f ca="1" t="array" ref="BE63">IF(ISERROR(INDEX(#REF!,SMALL(IF(ISNUMBER(FIND(CELL("contents"),单位名称)),ROW(单位名称)),ROW(B62)))),"",INDEX(#REF!,SMALL(IF(ISNUMBER(FIND(CELL("contents"),单位名称)),ROW(单位名称)),ROW(B62))))</f>
        <v/>
      </c>
    </row>
    <row r="64" ht="14.4" spans="1:57">
      <c r="A64" s="168">
        <v>146</v>
      </c>
      <c r="B64" s="169">
        <v>42418</v>
      </c>
      <c r="C64" s="168"/>
      <c r="D64" s="65" t="s">
        <v>262</v>
      </c>
      <c r="E64" s="170" t="str">
        <f>IFERROR(INDEX(单位信息!$C:$K,MATCH($D64,单位信息!$C:$C,0),8),"")</f>
        <v/>
      </c>
      <c r="F64" s="168" t="s">
        <v>1659</v>
      </c>
      <c r="G64" s="171" t="s">
        <v>1650</v>
      </c>
      <c r="H64" s="171" t="s">
        <v>1651</v>
      </c>
      <c r="I64" s="174">
        <v>20162061</v>
      </c>
      <c r="J64" s="171" t="s">
        <v>362</v>
      </c>
      <c r="K64" s="175">
        <v>1</v>
      </c>
      <c r="L64" s="176">
        <f>IF(I64&lt;&gt;"",COUNTIFS(上下编流水帐!R:R,F64,上下编流水帐!S:S,I64,上下编流水帐!Y:Y,"&gt;"""),IF(F64&lt;&gt;"",COUNTIFS(上下编流水帐!R:R,F64,上下编流水帐!Y:Y,"&gt;"""),""))</f>
        <v>0</v>
      </c>
      <c r="M64" s="175"/>
      <c r="N64" s="175">
        <v>1</v>
      </c>
      <c r="O64" s="169">
        <v>42955</v>
      </c>
      <c r="P64" s="176">
        <f t="shared" si="3"/>
        <v>0</v>
      </c>
      <c r="Q64" s="176">
        <f t="array" ref="Q64">IF(I64&lt;&gt;"",COUNTIFS(上下编流水帐!R:R,F64,上下编流水帐!S:S,I64),COUNTIF(上下编流水帐!R:R,F64))</f>
        <v>0</v>
      </c>
      <c r="R64" s="179" t="str">
        <f>IF(N64&gt;=1,"销号"&amp;IF(O64="","(未记录日期)",TEXT(O64,"YYYY-MM-DD")),IFERROR(IF(AND(INDEX(上下编流水帐!$A:$A,MATCH($I64,上下编流水帐!$S:$S,0),1)="4.已更新",INDEX(上下编流水帐!$X:$X,MATCH($I64,上下编流水帐!$S:$S,0),1)&lt;&gt;"",INDEX(上下编流水帐!$Y:$Y,MATCH($I64,上下编流水帐!$S:$S,0),1)&lt;&gt;""),INDEX(上下编流水帐!$J:$Y,MATCH($I64,上下编流水帐!$S:$S,0),1)&amp;INDEX(上下编流水帐!$J:$Y,MATCH($I64,上下编流水帐!$S:$S,0),16),""),""))</f>
        <v>销号2017-08-08</v>
      </c>
      <c r="S64" s="180"/>
      <c r="T64" s="181" t="str">
        <f t="shared" si="2"/>
        <v/>
      </c>
      <c r="U64" s="182"/>
      <c r="BE64" t="str">
        <f ca="1" t="array" ref="BE64">IF(ISERROR(INDEX(#REF!,SMALL(IF(ISNUMBER(FIND(CELL("contents"),单位名称)),ROW(单位名称)),ROW(B63)))),"",INDEX(#REF!,SMALL(IF(ISNUMBER(FIND(CELL("contents"),单位名称)),ROW(单位名称)),ROW(B63))))</f>
        <v/>
      </c>
    </row>
    <row r="65" ht="14.4" spans="1:57">
      <c r="A65" s="168">
        <v>147</v>
      </c>
      <c r="B65" s="169">
        <v>42418</v>
      </c>
      <c r="C65" s="168"/>
      <c r="D65" s="65" t="s">
        <v>262</v>
      </c>
      <c r="E65" s="170" t="str">
        <f>IFERROR(INDEX(单位信息!$C:$K,MATCH($D65,单位信息!$C:$C,0),8),"")</f>
        <v/>
      </c>
      <c r="F65" s="168" t="s">
        <v>1659</v>
      </c>
      <c r="G65" s="171" t="s">
        <v>1650</v>
      </c>
      <c r="H65" s="171" t="s">
        <v>1651</v>
      </c>
      <c r="I65" s="174">
        <v>20162062</v>
      </c>
      <c r="J65" s="171" t="s">
        <v>362</v>
      </c>
      <c r="K65" s="175">
        <v>1</v>
      </c>
      <c r="L65" s="176">
        <f>IF(I65&lt;&gt;"",COUNTIFS(上下编流水帐!R:R,F65,上下编流水帐!S:S,I65,上下编流水帐!Y:Y,"&gt;"""),IF(F65&lt;&gt;"",COUNTIFS(上下编流水帐!R:R,F65,上下编流水帐!Y:Y,"&gt;"""),""))</f>
        <v>0</v>
      </c>
      <c r="M65" s="175"/>
      <c r="N65" s="175"/>
      <c r="O65" s="169"/>
      <c r="P65" s="176">
        <f t="shared" si="3"/>
        <v>1</v>
      </c>
      <c r="Q65" s="176">
        <f t="array" ref="Q65">IF(I65&lt;&gt;"",COUNTIFS(上下编流水帐!R:R,F65,上下编流水帐!S:S,I65),COUNTIF(上下编流水帐!R:R,F65))</f>
        <v>0</v>
      </c>
      <c r="R65" s="179" t="str">
        <f>IF(N65&gt;=1,"销号"&amp;IF(O65="","(未记录日期)",TEXT(O65,"YYYY-MM-DD")),IFERROR(IF(AND(INDEX(上下编流水帐!$A:$A,MATCH($I65,上下编流水帐!$S:$S,0),1)="4.已更新",INDEX(上下编流水帐!$X:$X,MATCH($I65,上下编流水帐!$S:$S,0),1)&lt;&gt;"",INDEX(上下编流水帐!$Y:$Y,MATCH($I65,上下编流水帐!$S:$S,0),1)&lt;&gt;""),INDEX(上下编流水帐!$J:$Y,MATCH($I65,上下编流水帐!$S:$S,0),1)&amp;INDEX(上下编流水帐!$J:$Y,MATCH($I65,上下编流水帐!$S:$S,0),16),""),""))</f>
        <v/>
      </c>
      <c r="S65" s="180"/>
      <c r="T65" s="181" t="str">
        <f t="shared" si="2"/>
        <v/>
      </c>
      <c r="U65" s="182"/>
      <c r="BE65" t="str">
        <f ca="1" t="array" ref="BE65">IF(ISERROR(INDEX(#REF!,SMALL(IF(ISNUMBER(FIND(CELL("contents"),单位名称)),ROW(单位名称)),ROW(B64)))),"",INDEX(#REF!,SMALL(IF(ISNUMBER(FIND(CELL("contents"),单位名称)),ROW(单位名称)),ROW(B64))))</f>
        <v/>
      </c>
    </row>
    <row r="66" ht="14.4" spans="1:57">
      <c r="A66" s="168">
        <v>148</v>
      </c>
      <c r="B66" s="169">
        <v>42418</v>
      </c>
      <c r="C66" s="168"/>
      <c r="D66" s="65" t="s">
        <v>262</v>
      </c>
      <c r="E66" s="170" t="str">
        <f>IFERROR(INDEX(单位信息!$C:$K,MATCH($D66,单位信息!$C:$C,0),8),"")</f>
        <v/>
      </c>
      <c r="F66" s="168" t="s">
        <v>1659</v>
      </c>
      <c r="G66" s="171" t="s">
        <v>1650</v>
      </c>
      <c r="H66" s="171" t="s">
        <v>1651</v>
      </c>
      <c r="I66" s="174">
        <v>20162063</v>
      </c>
      <c r="J66" s="171" t="s">
        <v>362</v>
      </c>
      <c r="K66" s="175">
        <v>1</v>
      </c>
      <c r="L66" s="176">
        <f>IF(I66&lt;&gt;"",COUNTIFS(上下编流水帐!R:R,F66,上下编流水帐!S:S,I66,上下编流水帐!Y:Y,"&gt;"""),IF(F66&lt;&gt;"",COUNTIFS(上下编流水帐!R:R,F66,上下编流水帐!Y:Y,"&gt;"""),""))</f>
        <v>0</v>
      </c>
      <c r="M66" s="175"/>
      <c r="N66" s="175">
        <v>1</v>
      </c>
      <c r="O66" s="169">
        <v>42955</v>
      </c>
      <c r="P66" s="176">
        <f t="shared" si="3"/>
        <v>0</v>
      </c>
      <c r="Q66" s="176">
        <f t="array" ref="Q66">IF(I66&lt;&gt;"",COUNTIFS(上下编流水帐!R:R,F66,上下编流水帐!S:S,I66),COUNTIF(上下编流水帐!R:R,F66))</f>
        <v>0</v>
      </c>
      <c r="R66" s="179" t="str">
        <f>IF(N66&gt;=1,"销号"&amp;IF(O66="","(未记录日期)",TEXT(O66,"YYYY-MM-DD")),IFERROR(IF(AND(INDEX(上下编流水帐!$A:$A,MATCH($I66,上下编流水帐!$S:$S,0),1)="4.已更新",INDEX(上下编流水帐!$X:$X,MATCH($I66,上下编流水帐!$S:$S,0),1)&lt;&gt;"",INDEX(上下编流水帐!$Y:$Y,MATCH($I66,上下编流水帐!$S:$S,0),1)&lt;&gt;""),INDEX(上下编流水帐!$J:$Y,MATCH($I66,上下编流水帐!$S:$S,0),1)&amp;INDEX(上下编流水帐!$J:$Y,MATCH($I66,上下编流水帐!$S:$S,0),16),""),""))</f>
        <v>销号2017-08-08</v>
      </c>
      <c r="S66" s="180"/>
      <c r="T66" s="181" t="str">
        <f t="shared" si="2"/>
        <v/>
      </c>
      <c r="U66" s="182"/>
      <c r="BE66" t="str">
        <f ca="1" t="array" ref="BE66">IF(ISERROR(INDEX(#REF!,SMALL(IF(ISNUMBER(FIND(CELL("contents"),单位名称)),ROW(单位名称)),ROW(B65)))),"",INDEX(#REF!,SMALL(IF(ISNUMBER(FIND(CELL("contents"),单位名称)),ROW(单位名称)),ROW(B65))))</f>
        <v/>
      </c>
    </row>
    <row r="67" ht="14.4" spans="1:57">
      <c r="A67" s="168">
        <v>149</v>
      </c>
      <c r="B67" s="169">
        <v>42418</v>
      </c>
      <c r="C67" s="168"/>
      <c r="D67" s="65" t="s">
        <v>262</v>
      </c>
      <c r="E67" s="170" t="str">
        <f>IFERROR(INDEX(单位信息!$C:$K,MATCH($D67,单位信息!$C:$C,0),8),"")</f>
        <v/>
      </c>
      <c r="F67" s="168" t="s">
        <v>1659</v>
      </c>
      <c r="G67" s="171" t="s">
        <v>1650</v>
      </c>
      <c r="H67" s="171" t="s">
        <v>1651</v>
      </c>
      <c r="I67" s="174">
        <v>20162064</v>
      </c>
      <c r="J67" s="171" t="s">
        <v>362</v>
      </c>
      <c r="K67" s="175">
        <v>1</v>
      </c>
      <c r="L67" s="176">
        <f>IF(I67&lt;&gt;"",COUNTIFS(上下编流水帐!R:R,F67,上下编流水帐!S:S,I67,上下编流水帐!Y:Y,"&gt;"""),IF(F67&lt;&gt;"",COUNTIFS(上下编流水帐!R:R,F67,上下编流水帐!Y:Y,"&gt;"""),""))</f>
        <v>0</v>
      </c>
      <c r="M67" s="175"/>
      <c r="N67" s="175"/>
      <c r="O67" s="169"/>
      <c r="P67" s="176">
        <f t="shared" si="3"/>
        <v>1</v>
      </c>
      <c r="Q67" s="176">
        <f t="array" ref="Q67">IF(I67&lt;&gt;"",COUNTIFS(上下编流水帐!R:R,F67,上下编流水帐!S:S,I67),COUNTIF(上下编流水帐!R:R,F67))</f>
        <v>0</v>
      </c>
      <c r="R67" s="179" t="str">
        <f>IF(N67&gt;=1,"销号"&amp;IF(O67="","(未记录日期)",TEXT(O67,"YYYY-MM-DD")),IFERROR(IF(AND(INDEX(上下编流水帐!$A:$A,MATCH($I67,上下编流水帐!$S:$S,0),1)="4.已更新",INDEX(上下编流水帐!$X:$X,MATCH($I67,上下编流水帐!$S:$S,0),1)&lt;&gt;"",INDEX(上下编流水帐!$Y:$Y,MATCH($I67,上下编流水帐!$S:$S,0),1)&lt;&gt;""),INDEX(上下编流水帐!$J:$Y,MATCH($I67,上下编流水帐!$S:$S,0),1)&amp;INDEX(上下编流水帐!$J:$Y,MATCH($I67,上下编流水帐!$S:$S,0),16),""),""))</f>
        <v/>
      </c>
      <c r="S67" s="180"/>
      <c r="T67" s="181" t="str">
        <f t="shared" si="2"/>
        <v/>
      </c>
      <c r="U67" s="182"/>
      <c r="BE67" t="str">
        <f ca="1" t="array" ref="BE67">IF(ISERROR(INDEX(#REF!,SMALL(IF(ISNUMBER(FIND(CELL("contents"),单位名称)),ROW(单位名称)),ROW(B66)))),"",INDEX(#REF!,SMALL(IF(ISNUMBER(FIND(CELL("contents"),单位名称)),ROW(单位名称)),ROW(B66))))</f>
        <v/>
      </c>
    </row>
    <row r="68" ht="14.4" spans="1:57">
      <c r="A68" s="168">
        <v>150</v>
      </c>
      <c r="B68" s="169">
        <v>42418</v>
      </c>
      <c r="C68" s="168"/>
      <c r="D68" s="65" t="s">
        <v>262</v>
      </c>
      <c r="E68" s="170" t="str">
        <f>IFERROR(INDEX(单位信息!$C:$K,MATCH($D68,单位信息!$C:$C,0),8),"")</f>
        <v/>
      </c>
      <c r="F68" s="168" t="s">
        <v>1659</v>
      </c>
      <c r="G68" s="171" t="s">
        <v>1650</v>
      </c>
      <c r="H68" s="171" t="s">
        <v>1651</v>
      </c>
      <c r="I68" s="174">
        <v>20162065</v>
      </c>
      <c r="J68" s="171" t="s">
        <v>362</v>
      </c>
      <c r="K68" s="175">
        <v>1</v>
      </c>
      <c r="L68" s="176">
        <f>IF(I68&lt;&gt;"",COUNTIFS(上下编流水帐!R:R,F68,上下编流水帐!S:S,I68,上下编流水帐!Y:Y,"&gt;"""),IF(F68&lt;&gt;"",COUNTIFS(上下编流水帐!R:R,F68,上下编流水帐!Y:Y,"&gt;"""),""))</f>
        <v>0</v>
      </c>
      <c r="M68" s="175"/>
      <c r="N68" s="175"/>
      <c r="O68" s="169"/>
      <c r="P68" s="176">
        <f t="shared" si="3"/>
        <v>1</v>
      </c>
      <c r="Q68" s="176">
        <f t="array" ref="Q68">IF(I68&lt;&gt;"",COUNTIFS(上下编流水帐!R:R,F68,上下编流水帐!S:S,I68),COUNTIF(上下编流水帐!R:R,F68))</f>
        <v>0</v>
      </c>
      <c r="R68" s="179" t="str">
        <f>IF(N68&gt;=1,"销号"&amp;IF(O68="","(未记录日期)",TEXT(O68,"YYYY-MM-DD")),IFERROR(IF(AND(INDEX(上下编流水帐!$A:$A,MATCH($I68,上下编流水帐!$S:$S,0),1)="4.已更新",INDEX(上下编流水帐!$X:$X,MATCH($I68,上下编流水帐!$S:$S,0),1)&lt;&gt;"",INDEX(上下编流水帐!$Y:$Y,MATCH($I68,上下编流水帐!$S:$S,0),1)&lt;&gt;""),INDEX(上下编流水帐!$J:$Y,MATCH($I68,上下编流水帐!$S:$S,0),1)&amp;INDEX(上下编流水帐!$J:$Y,MATCH($I68,上下编流水帐!$S:$S,0),16),""),""))</f>
        <v/>
      </c>
      <c r="S68" s="180"/>
      <c r="T68" s="181" t="str">
        <f t="shared" si="2"/>
        <v/>
      </c>
      <c r="U68" s="182"/>
      <c r="BE68" t="str">
        <f ca="1" t="array" ref="BE68">IF(ISERROR(INDEX(#REF!,SMALL(IF(ISNUMBER(FIND(CELL("contents"),单位名称)),ROW(单位名称)),ROW(B67)))),"",INDEX(#REF!,SMALL(IF(ISNUMBER(FIND(CELL("contents"),单位名称)),ROW(单位名称)),ROW(B67))))</f>
        <v/>
      </c>
    </row>
    <row r="69" ht="14.4" spans="1:57">
      <c r="A69" s="168">
        <v>151</v>
      </c>
      <c r="B69" s="169">
        <v>42418</v>
      </c>
      <c r="C69" s="168"/>
      <c r="D69" s="65" t="s">
        <v>262</v>
      </c>
      <c r="E69" s="170" t="str">
        <f>IFERROR(INDEX(单位信息!$C:$K,MATCH($D69,单位信息!$C:$C,0),8),"")</f>
        <v/>
      </c>
      <c r="F69" s="168" t="s">
        <v>1659</v>
      </c>
      <c r="G69" s="171" t="s">
        <v>1650</v>
      </c>
      <c r="H69" s="171" t="s">
        <v>1651</v>
      </c>
      <c r="I69" s="174">
        <v>20162066</v>
      </c>
      <c r="J69" s="171" t="s">
        <v>362</v>
      </c>
      <c r="K69" s="175">
        <v>1</v>
      </c>
      <c r="L69" s="176">
        <f>IF(I69&lt;&gt;"",COUNTIFS(上下编流水帐!R:R,F69,上下编流水帐!S:S,I69,上下编流水帐!Y:Y,"&gt;"""),IF(F69&lt;&gt;"",COUNTIFS(上下编流水帐!R:R,F69,上下编流水帐!Y:Y,"&gt;"""),""))</f>
        <v>0</v>
      </c>
      <c r="M69" s="175"/>
      <c r="N69" s="175">
        <v>1</v>
      </c>
      <c r="O69" s="169">
        <v>42955</v>
      </c>
      <c r="P69" s="176">
        <f t="shared" si="3"/>
        <v>0</v>
      </c>
      <c r="Q69" s="176">
        <f t="array" ref="Q69">IF(I69&lt;&gt;"",COUNTIFS(上下编流水帐!R:R,F69,上下编流水帐!S:S,I69),COUNTIF(上下编流水帐!R:R,F69))</f>
        <v>0</v>
      </c>
      <c r="R69" s="179" t="str">
        <f>IF(N69&gt;=1,"销号"&amp;IF(O69="","(未记录日期)",TEXT(O69,"YYYY-MM-DD")),IFERROR(IF(AND(INDEX(上下编流水帐!$A:$A,MATCH($I69,上下编流水帐!$S:$S,0),1)="4.已更新",INDEX(上下编流水帐!$X:$X,MATCH($I69,上下编流水帐!$S:$S,0),1)&lt;&gt;"",INDEX(上下编流水帐!$Y:$Y,MATCH($I69,上下编流水帐!$S:$S,0),1)&lt;&gt;""),INDEX(上下编流水帐!$J:$Y,MATCH($I69,上下编流水帐!$S:$S,0),1)&amp;INDEX(上下编流水帐!$J:$Y,MATCH($I69,上下编流水帐!$S:$S,0),16),""),""))</f>
        <v>销号2017-08-08</v>
      </c>
      <c r="S69" s="180"/>
      <c r="T69" s="181" t="str">
        <f t="shared" si="2"/>
        <v/>
      </c>
      <c r="U69" s="182"/>
      <c r="BE69" t="str">
        <f ca="1" t="array" ref="BE69">IF(ISERROR(INDEX(#REF!,SMALL(IF(ISNUMBER(FIND(CELL("contents"),单位名称)),ROW(单位名称)),ROW(B68)))),"",INDEX(#REF!,SMALL(IF(ISNUMBER(FIND(CELL("contents"),单位名称)),ROW(单位名称)),ROW(B68))))</f>
        <v/>
      </c>
    </row>
    <row r="70" ht="14.4" spans="1:57">
      <c r="A70" s="168">
        <v>152</v>
      </c>
      <c r="B70" s="169">
        <v>42418</v>
      </c>
      <c r="C70" s="168"/>
      <c r="D70" s="65" t="s">
        <v>262</v>
      </c>
      <c r="E70" s="170" t="str">
        <f>IFERROR(INDEX(单位信息!$C:$K,MATCH($D70,单位信息!$C:$C,0),8),"")</f>
        <v/>
      </c>
      <c r="F70" s="168" t="s">
        <v>1659</v>
      </c>
      <c r="G70" s="171" t="s">
        <v>1650</v>
      </c>
      <c r="H70" s="171" t="s">
        <v>1651</v>
      </c>
      <c r="I70" s="174">
        <v>20162067</v>
      </c>
      <c r="J70" s="171" t="s">
        <v>362</v>
      </c>
      <c r="K70" s="175">
        <v>1</v>
      </c>
      <c r="L70" s="176">
        <f>IF(I70&lt;&gt;"",COUNTIFS(上下编流水帐!R:R,F70,上下编流水帐!S:S,I70,上下编流水帐!Y:Y,"&gt;"""),IF(F70&lt;&gt;"",COUNTIFS(上下编流水帐!R:R,F70,上下编流水帐!Y:Y,"&gt;"""),""))</f>
        <v>0</v>
      </c>
      <c r="M70" s="175"/>
      <c r="N70" s="175">
        <v>1</v>
      </c>
      <c r="O70" s="169">
        <v>42955</v>
      </c>
      <c r="P70" s="176">
        <f t="shared" si="3"/>
        <v>0</v>
      </c>
      <c r="Q70" s="176">
        <f t="array" ref="Q70">IF(I70&lt;&gt;"",COUNTIFS(上下编流水帐!R:R,F70,上下编流水帐!S:S,I70),COUNTIF(上下编流水帐!R:R,F70))</f>
        <v>0</v>
      </c>
      <c r="R70" s="179" t="str">
        <f>IF(N70&gt;=1,"销号"&amp;IF(O70="","(未记录日期)",TEXT(O70,"YYYY-MM-DD")),IFERROR(IF(AND(INDEX(上下编流水帐!$A:$A,MATCH($I70,上下编流水帐!$S:$S,0),1)="4.已更新",INDEX(上下编流水帐!$X:$X,MATCH($I70,上下编流水帐!$S:$S,0),1)&lt;&gt;"",INDEX(上下编流水帐!$Y:$Y,MATCH($I70,上下编流水帐!$S:$S,0),1)&lt;&gt;""),INDEX(上下编流水帐!$J:$Y,MATCH($I70,上下编流水帐!$S:$S,0),1)&amp;INDEX(上下编流水帐!$J:$Y,MATCH($I70,上下编流水帐!$S:$S,0),16),""),""))</f>
        <v>销号2017-08-08</v>
      </c>
      <c r="S70" s="180"/>
      <c r="T70" s="181" t="str">
        <f t="shared" si="2"/>
        <v/>
      </c>
      <c r="U70" s="182"/>
      <c r="BE70" t="str">
        <f ca="1" t="array" ref="BE70">IF(ISERROR(INDEX(#REF!,SMALL(IF(ISNUMBER(FIND(CELL("contents"),单位名称)),ROW(单位名称)),ROW(B69)))),"",INDEX(#REF!,SMALL(IF(ISNUMBER(FIND(CELL("contents"),单位名称)),ROW(单位名称)),ROW(B69))))</f>
        <v/>
      </c>
    </row>
    <row r="71" ht="14.4" spans="1:57">
      <c r="A71" s="168">
        <v>153</v>
      </c>
      <c r="B71" s="169">
        <v>42418</v>
      </c>
      <c r="C71" s="168"/>
      <c r="D71" s="65" t="s">
        <v>262</v>
      </c>
      <c r="E71" s="170" t="str">
        <f>IFERROR(INDEX(单位信息!$C:$K,MATCH($D71,单位信息!$C:$C,0),8),"")</f>
        <v/>
      </c>
      <c r="F71" s="168" t="s">
        <v>1659</v>
      </c>
      <c r="G71" s="171" t="s">
        <v>1650</v>
      </c>
      <c r="H71" s="171" t="s">
        <v>1651</v>
      </c>
      <c r="I71" s="174">
        <v>20162068</v>
      </c>
      <c r="J71" s="171" t="s">
        <v>362</v>
      </c>
      <c r="K71" s="175">
        <v>1</v>
      </c>
      <c r="L71" s="176">
        <f>IF(I71&lt;&gt;"",COUNTIFS(上下编流水帐!R:R,F71,上下编流水帐!S:S,I71,上下编流水帐!Y:Y,"&gt;"""),IF(F71&lt;&gt;"",COUNTIFS(上下编流水帐!R:R,F71,上下编流水帐!Y:Y,"&gt;"""),""))</f>
        <v>0</v>
      </c>
      <c r="M71" s="175"/>
      <c r="N71" s="175">
        <v>1</v>
      </c>
      <c r="O71" s="169">
        <v>42955</v>
      </c>
      <c r="P71" s="176">
        <f t="shared" si="3"/>
        <v>0</v>
      </c>
      <c r="Q71" s="176">
        <f t="array" ref="Q71">IF(I71&lt;&gt;"",COUNTIFS(上下编流水帐!R:R,F71,上下编流水帐!S:S,I71),COUNTIF(上下编流水帐!R:R,F71))</f>
        <v>0</v>
      </c>
      <c r="R71" s="179" t="str">
        <f>IF(N71&gt;=1,"销号"&amp;IF(O71="","(未记录日期)",TEXT(O71,"YYYY-MM-DD")),IFERROR(IF(AND(INDEX(上下编流水帐!$A:$A,MATCH($I71,上下编流水帐!$S:$S,0),1)="4.已更新",INDEX(上下编流水帐!$X:$X,MATCH($I71,上下编流水帐!$S:$S,0),1)&lt;&gt;"",INDEX(上下编流水帐!$Y:$Y,MATCH($I71,上下编流水帐!$S:$S,0),1)&lt;&gt;""),INDEX(上下编流水帐!$J:$Y,MATCH($I71,上下编流水帐!$S:$S,0),1)&amp;INDEX(上下编流水帐!$J:$Y,MATCH($I71,上下编流水帐!$S:$S,0),16),""),""))</f>
        <v>销号2017-08-08</v>
      </c>
      <c r="S71" s="180"/>
      <c r="T71" s="181" t="str">
        <f t="shared" ref="T71:T100" si="4">IF(AND(L71=0,R71&lt;&gt;"",ISNUMBER(FIND("销号",R71))=FALSE),1,"")</f>
        <v/>
      </c>
      <c r="U71" s="182"/>
      <c r="BE71" t="str">
        <f ca="1" t="array" ref="BE71">IF(ISERROR(INDEX(#REF!,SMALL(IF(ISNUMBER(FIND(CELL("contents"),单位名称)),ROW(单位名称)),ROW(B70)))),"",INDEX(#REF!,SMALL(IF(ISNUMBER(FIND(CELL("contents"),单位名称)),ROW(单位名称)),ROW(B70))))</f>
        <v/>
      </c>
    </row>
    <row r="72" ht="14.4" spans="1:57">
      <c r="A72" s="168">
        <v>154</v>
      </c>
      <c r="B72" s="169">
        <v>42418</v>
      </c>
      <c r="C72" s="168"/>
      <c r="D72" s="65" t="s">
        <v>262</v>
      </c>
      <c r="E72" s="170" t="str">
        <f>IFERROR(INDEX(单位信息!$C:$K,MATCH($D72,单位信息!$C:$C,0),8),"")</f>
        <v/>
      </c>
      <c r="F72" s="168" t="s">
        <v>1659</v>
      </c>
      <c r="G72" s="171" t="s">
        <v>1650</v>
      </c>
      <c r="H72" s="171" t="s">
        <v>1651</v>
      </c>
      <c r="I72" s="174">
        <v>20162069</v>
      </c>
      <c r="J72" s="171" t="s">
        <v>362</v>
      </c>
      <c r="K72" s="175">
        <v>1</v>
      </c>
      <c r="L72" s="176">
        <f>IF(I72&lt;&gt;"",COUNTIFS(上下编流水帐!R:R,F72,上下编流水帐!S:S,I72,上下编流水帐!Y:Y,"&gt;"""),IF(F72&lt;&gt;"",COUNTIFS(上下编流水帐!R:R,F72,上下编流水帐!Y:Y,"&gt;"""),""))</f>
        <v>0</v>
      </c>
      <c r="M72" s="175"/>
      <c r="N72" s="175">
        <v>1</v>
      </c>
      <c r="O72" s="169">
        <v>42955</v>
      </c>
      <c r="P72" s="176">
        <f t="shared" si="3"/>
        <v>0</v>
      </c>
      <c r="Q72" s="176">
        <f t="array" ref="Q72">IF(I72&lt;&gt;"",COUNTIFS(上下编流水帐!R:R,F72,上下编流水帐!S:S,I72),COUNTIF(上下编流水帐!R:R,F72))</f>
        <v>0</v>
      </c>
      <c r="R72" s="179" t="str">
        <f>IF(N72&gt;=1,"销号"&amp;IF(O72="","(未记录日期)",TEXT(O72,"YYYY-MM-DD")),IFERROR(IF(AND(INDEX(上下编流水帐!$A:$A,MATCH($I72,上下编流水帐!$S:$S,0),1)="4.已更新",INDEX(上下编流水帐!$X:$X,MATCH($I72,上下编流水帐!$S:$S,0),1)&lt;&gt;"",INDEX(上下编流水帐!$Y:$Y,MATCH($I72,上下编流水帐!$S:$S,0),1)&lt;&gt;""),INDEX(上下编流水帐!$J:$Y,MATCH($I72,上下编流水帐!$S:$S,0),1)&amp;INDEX(上下编流水帐!$J:$Y,MATCH($I72,上下编流水帐!$S:$S,0),16),""),""))</f>
        <v>销号2017-08-08</v>
      </c>
      <c r="S72" s="180"/>
      <c r="T72" s="181" t="str">
        <f t="shared" si="4"/>
        <v/>
      </c>
      <c r="U72" s="182"/>
      <c r="BE72" t="str">
        <f ca="1" t="array" ref="BE72">IF(ISERROR(INDEX(#REF!,SMALL(IF(ISNUMBER(FIND(CELL("contents"),单位名称)),ROW(单位名称)),ROW(B71)))),"",INDEX(#REF!,SMALL(IF(ISNUMBER(FIND(CELL("contents"),单位名称)),ROW(单位名称)),ROW(B71))))</f>
        <v/>
      </c>
    </row>
    <row r="73" ht="14.4" spans="1:57">
      <c r="A73" s="168">
        <v>155</v>
      </c>
      <c r="B73" s="169">
        <v>42418</v>
      </c>
      <c r="C73" s="168"/>
      <c r="D73" s="65" t="s">
        <v>262</v>
      </c>
      <c r="E73" s="170" t="str">
        <f>IFERROR(INDEX(单位信息!$C:$K,MATCH($D73,单位信息!$C:$C,0),8),"")</f>
        <v/>
      </c>
      <c r="F73" s="168" t="s">
        <v>1659</v>
      </c>
      <c r="G73" s="171" t="s">
        <v>1650</v>
      </c>
      <c r="H73" s="171" t="s">
        <v>1651</v>
      </c>
      <c r="I73" s="174">
        <v>20162070</v>
      </c>
      <c r="J73" s="171" t="s">
        <v>362</v>
      </c>
      <c r="K73" s="175">
        <v>1</v>
      </c>
      <c r="L73" s="176">
        <f>IF(I73&lt;&gt;"",COUNTIFS(上下编流水帐!R:R,F73,上下编流水帐!S:S,I73,上下编流水帐!Y:Y,"&gt;"""),IF(F73&lt;&gt;"",COUNTIFS(上下编流水帐!R:R,F73,上下编流水帐!Y:Y,"&gt;"""),""))</f>
        <v>0</v>
      </c>
      <c r="M73" s="175"/>
      <c r="N73" s="175">
        <v>1</v>
      </c>
      <c r="O73" s="169">
        <v>42955</v>
      </c>
      <c r="P73" s="176">
        <f t="shared" si="3"/>
        <v>0</v>
      </c>
      <c r="Q73" s="176">
        <f t="array" ref="Q73">IF(I73&lt;&gt;"",COUNTIFS(上下编流水帐!R:R,F73,上下编流水帐!S:S,I73),COUNTIF(上下编流水帐!R:R,F73))</f>
        <v>0</v>
      </c>
      <c r="R73" s="179" t="str">
        <f>IF(N73&gt;=1,"销号"&amp;IF(O73="","(未记录日期)",TEXT(O73,"YYYY-MM-DD")),IFERROR(IF(AND(INDEX(上下编流水帐!$A:$A,MATCH($I73,上下编流水帐!$S:$S,0),1)="4.已更新",INDEX(上下编流水帐!$X:$X,MATCH($I73,上下编流水帐!$S:$S,0),1)&lt;&gt;"",INDEX(上下编流水帐!$Y:$Y,MATCH($I73,上下编流水帐!$S:$S,0),1)&lt;&gt;""),INDEX(上下编流水帐!$J:$Y,MATCH($I73,上下编流水帐!$S:$S,0),1)&amp;INDEX(上下编流水帐!$J:$Y,MATCH($I73,上下编流水帐!$S:$S,0),16),""),""))</f>
        <v>销号2017-08-08</v>
      </c>
      <c r="S73" s="180"/>
      <c r="T73" s="181" t="str">
        <f t="shared" si="4"/>
        <v/>
      </c>
      <c r="U73" s="182"/>
      <c r="BE73" t="str">
        <f ca="1" t="array" ref="BE73">IF(ISERROR(INDEX(#REF!,SMALL(IF(ISNUMBER(FIND(CELL("contents"),单位名称)),ROW(单位名称)),ROW(B72)))),"",INDEX(#REF!,SMALL(IF(ISNUMBER(FIND(CELL("contents"),单位名称)),ROW(单位名称)),ROW(B72))))</f>
        <v/>
      </c>
    </row>
    <row r="74" ht="14.4" spans="1:57">
      <c r="A74" s="168">
        <v>156</v>
      </c>
      <c r="B74" s="169">
        <v>42418</v>
      </c>
      <c r="C74" s="168"/>
      <c r="D74" s="65" t="s">
        <v>262</v>
      </c>
      <c r="E74" s="170" t="str">
        <f>IFERROR(INDEX(单位信息!$C:$K,MATCH($D74,单位信息!$C:$C,0),8),"")</f>
        <v/>
      </c>
      <c r="F74" s="168" t="s">
        <v>1659</v>
      </c>
      <c r="G74" s="171" t="s">
        <v>1650</v>
      </c>
      <c r="H74" s="171" t="s">
        <v>1651</v>
      </c>
      <c r="I74" s="174">
        <v>20162071</v>
      </c>
      <c r="J74" s="171" t="s">
        <v>362</v>
      </c>
      <c r="K74" s="175">
        <v>1</v>
      </c>
      <c r="L74" s="176">
        <f>IF(I74&lt;&gt;"",COUNTIFS(上下编流水帐!R:R,F74,上下编流水帐!S:S,I74,上下编流水帐!Y:Y,"&gt;"""),IF(F74&lt;&gt;"",COUNTIFS(上下编流水帐!R:R,F74,上下编流水帐!Y:Y,"&gt;"""),""))</f>
        <v>0</v>
      </c>
      <c r="M74" s="175"/>
      <c r="N74" s="175">
        <v>1</v>
      </c>
      <c r="O74" s="169">
        <v>42955</v>
      </c>
      <c r="P74" s="176">
        <f t="shared" si="3"/>
        <v>0</v>
      </c>
      <c r="Q74" s="176">
        <f t="array" ref="Q74">IF(I74&lt;&gt;"",COUNTIFS(上下编流水帐!R:R,F74,上下编流水帐!S:S,I74),COUNTIF(上下编流水帐!R:R,F74))</f>
        <v>0</v>
      </c>
      <c r="R74" s="179" t="str">
        <f>IF(N74&gt;=1,"销号"&amp;IF(O74="","(未记录日期)",TEXT(O74,"YYYY-MM-DD")),IFERROR(IF(AND(INDEX(上下编流水帐!$A:$A,MATCH($I74,上下编流水帐!$S:$S,0),1)="4.已更新",INDEX(上下编流水帐!$X:$X,MATCH($I74,上下编流水帐!$S:$S,0),1)&lt;&gt;"",INDEX(上下编流水帐!$Y:$Y,MATCH($I74,上下编流水帐!$S:$S,0),1)&lt;&gt;""),INDEX(上下编流水帐!$J:$Y,MATCH($I74,上下编流水帐!$S:$S,0),1)&amp;INDEX(上下编流水帐!$J:$Y,MATCH($I74,上下编流水帐!$S:$S,0),16),""),""))</f>
        <v>销号2017-08-08</v>
      </c>
      <c r="S74" s="180"/>
      <c r="T74" s="181" t="str">
        <f t="shared" si="4"/>
        <v/>
      </c>
      <c r="U74" s="182"/>
      <c r="BE74" t="str">
        <f ca="1" t="array" ref="BE74">IF(ISERROR(INDEX(#REF!,SMALL(IF(ISNUMBER(FIND(CELL("contents"),单位名称)),ROW(单位名称)),ROW(B73)))),"",INDEX(#REF!,SMALL(IF(ISNUMBER(FIND(CELL("contents"),单位名称)),ROW(单位名称)),ROW(B73))))</f>
        <v/>
      </c>
    </row>
    <row r="75" ht="14.4" spans="1:57">
      <c r="A75" s="168">
        <v>157</v>
      </c>
      <c r="B75" s="169">
        <v>42418</v>
      </c>
      <c r="C75" s="168"/>
      <c r="D75" s="65" t="s">
        <v>262</v>
      </c>
      <c r="E75" s="170" t="str">
        <f>IFERROR(INDEX(单位信息!$C:$K,MATCH($D75,单位信息!$C:$C,0),8),"")</f>
        <v/>
      </c>
      <c r="F75" s="168" t="s">
        <v>1659</v>
      </c>
      <c r="G75" s="171" t="s">
        <v>1650</v>
      </c>
      <c r="H75" s="171" t="s">
        <v>1651</v>
      </c>
      <c r="I75" s="174">
        <v>20162072</v>
      </c>
      <c r="J75" s="171" t="s">
        <v>362</v>
      </c>
      <c r="K75" s="175">
        <v>1</v>
      </c>
      <c r="L75" s="176">
        <f>IF(I75&lt;&gt;"",COUNTIFS(上下编流水帐!R:R,F75,上下编流水帐!S:S,I75,上下编流水帐!Y:Y,"&gt;"""),IF(F75&lt;&gt;"",COUNTIFS(上下编流水帐!R:R,F75,上下编流水帐!Y:Y,"&gt;"""),""))</f>
        <v>0</v>
      </c>
      <c r="M75" s="175"/>
      <c r="N75" s="175">
        <v>1</v>
      </c>
      <c r="O75" s="169">
        <v>42955</v>
      </c>
      <c r="P75" s="176">
        <f t="shared" si="3"/>
        <v>0</v>
      </c>
      <c r="Q75" s="176">
        <f t="array" ref="Q75">IF(I75&lt;&gt;"",COUNTIFS(上下编流水帐!R:R,F75,上下编流水帐!S:S,I75),COUNTIF(上下编流水帐!R:R,F75))</f>
        <v>0</v>
      </c>
      <c r="R75" s="179" t="str">
        <f>IF(N75&gt;=1,"销号"&amp;IF(O75="","(未记录日期)",TEXT(O75,"YYYY-MM-DD")),IFERROR(IF(AND(INDEX(上下编流水帐!$A:$A,MATCH($I75,上下编流水帐!$S:$S,0),1)="4.已更新",INDEX(上下编流水帐!$X:$X,MATCH($I75,上下编流水帐!$S:$S,0),1)&lt;&gt;"",INDEX(上下编流水帐!$Y:$Y,MATCH($I75,上下编流水帐!$S:$S,0),1)&lt;&gt;""),INDEX(上下编流水帐!$J:$Y,MATCH($I75,上下编流水帐!$S:$S,0),1)&amp;INDEX(上下编流水帐!$J:$Y,MATCH($I75,上下编流水帐!$S:$S,0),16),""),""))</f>
        <v>销号2017-08-08</v>
      </c>
      <c r="S75" s="180"/>
      <c r="T75" s="181" t="str">
        <f t="shared" si="4"/>
        <v/>
      </c>
      <c r="U75" s="182"/>
      <c r="BE75" t="str">
        <f ca="1" t="array" ref="BE75">IF(ISERROR(INDEX(#REF!,SMALL(IF(ISNUMBER(FIND(CELL("contents"),单位名称)),ROW(单位名称)),ROW(B74)))),"",INDEX(#REF!,SMALL(IF(ISNUMBER(FIND(CELL("contents"),单位名称)),ROW(单位名称)),ROW(B74))))</f>
        <v/>
      </c>
    </row>
    <row r="76" ht="14.4" spans="1:57">
      <c r="A76" s="168">
        <v>158</v>
      </c>
      <c r="B76" s="169">
        <v>42418</v>
      </c>
      <c r="C76" s="168"/>
      <c r="D76" s="65" t="s">
        <v>262</v>
      </c>
      <c r="E76" s="170" t="str">
        <f>IFERROR(INDEX(单位信息!$C:$K,MATCH($D76,单位信息!$C:$C,0),8),"")</f>
        <v/>
      </c>
      <c r="F76" s="168" t="s">
        <v>1659</v>
      </c>
      <c r="G76" s="171" t="s">
        <v>1650</v>
      </c>
      <c r="H76" s="171" t="s">
        <v>1651</v>
      </c>
      <c r="I76" s="174">
        <v>20162073</v>
      </c>
      <c r="J76" s="171" t="s">
        <v>362</v>
      </c>
      <c r="K76" s="175">
        <v>1</v>
      </c>
      <c r="L76" s="176">
        <f>IF(I76&lt;&gt;"",COUNTIFS(上下编流水帐!R:R,F76,上下编流水帐!S:S,I76,上下编流水帐!Y:Y,"&gt;"""),IF(F76&lt;&gt;"",COUNTIFS(上下编流水帐!R:R,F76,上下编流水帐!Y:Y,"&gt;"""),""))</f>
        <v>0</v>
      </c>
      <c r="M76" s="175"/>
      <c r="N76" s="175">
        <v>1</v>
      </c>
      <c r="O76" s="169">
        <v>42955</v>
      </c>
      <c r="P76" s="176">
        <f t="shared" si="3"/>
        <v>0</v>
      </c>
      <c r="Q76" s="176">
        <f t="array" ref="Q76">IF(I76&lt;&gt;"",COUNTIFS(上下编流水帐!R:R,F76,上下编流水帐!S:S,I76),COUNTIF(上下编流水帐!R:R,F76))</f>
        <v>0</v>
      </c>
      <c r="R76" s="179" t="str">
        <f>IF(N76&gt;=1,"销号"&amp;IF(O76="","(未记录日期)",TEXT(O76,"YYYY-MM-DD")),IFERROR(IF(AND(INDEX(上下编流水帐!$A:$A,MATCH($I76,上下编流水帐!$S:$S,0),1)="4.已更新",INDEX(上下编流水帐!$X:$X,MATCH($I76,上下编流水帐!$S:$S,0),1)&lt;&gt;"",INDEX(上下编流水帐!$Y:$Y,MATCH($I76,上下编流水帐!$S:$S,0),1)&lt;&gt;""),INDEX(上下编流水帐!$J:$Y,MATCH($I76,上下编流水帐!$S:$S,0),1)&amp;INDEX(上下编流水帐!$J:$Y,MATCH($I76,上下编流水帐!$S:$S,0),16),""),""))</f>
        <v>销号2017-08-08</v>
      </c>
      <c r="S76" s="180"/>
      <c r="T76" s="181" t="str">
        <f t="shared" si="4"/>
        <v/>
      </c>
      <c r="U76" s="182"/>
      <c r="BE76" t="str">
        <f ca="1" t="array" ref="BE76">IF(ISERROR(INDEX(#REF!,SMALL(IF(ISNUMBER(FIND(CELL("contents"),单位名称)),ROW(单位名称)),ROW(B75)))),"",INDEX(#REF!,SMALL(IF(ISNUMBER(FIND(CELL("contents"),单位名称)),ROW(单位名称)),ROW(B75))))</f>
        <v/>
      </c>
    </row>
    <row r="77" ht="14.4" spans="1:57">
      <c r="A77" s="168">
        <v>159</v>
      </c>
      <c r="B77" s="169">
        <v>42418</v>
      </c>
      <c r="C77" s="168"/>
      <c r="D77" s="65" t="s">
        <v>262</v>
      </c>
      <c r="E77" s="170" t="str">
        <f>IFERROR(INDEX(单位信息!$C:$K,MATCH($D77,单位信息!$C:$C,0),8),"")</f>
        <v/>
      </c>
      <c r="F77" s="168" t="s">
        <v>1659</v>
      </c>
      <c r="G77" s="171" t="s">
        <v>1650</v>
      </c>
      <c r="H77" s="171" t="s">
        <v>1651</v>
      </c>
      <c r="I77" s="174">
        <v>20162074</v>
      </c>
      <c r="J77" s="171" t="s">
        <v>362</v>
      </c>
      <c r="K77" s="175">
        <v>1</v>
      </c>
      <c r="L77" s="176">
        <f>IF(I77&lt;&gt;"",COUNTIFS(上下编流水帐!R:R,F77,上下编流水帐!S:S,I77,上下编流水帐!Y:Y,"&gt;"""),IF(F77&lt;&gt;"",COUNTIFS(上下编流水帐!R:R,F77,上下编流水帐!Y:Y,"&gt;"""),""))</f>
        <v>0</v>
      </c>
      <c r="M77" s="175"/>
      <c r="N77" s="175">
        <v>1</v>
      </c>
      <c r="O77" s="169">
        <v>42955</v>
      </c>
      <c r="P77" s="176">
        <f t="shared" si="3"/>
        <v>0</v>
      </c>
      <c r="Q77" s="176">
        <f t="array" ref="Q77">IF(I77&lt;&gt;"",COUNTIFS(上下编流水帐!R:R,F77,上下编流水帐!S:S,I77),COUNTIF(上下编流水帐!R:R,F77))</f>
        <v>0</v>
      </c>
      <c r="R77" s="179" t="str">
        <f>IF(N77&gt;=1,"销号"&amp;IF(O77="","(未记录日期)",TEXT(O77,"YYYY-MM-DD")),IFERROR(IF(AND(INDEX(上下编流水帐!$A:$A,MATCH($I77,上下编流水帐!$S:$S,0),1)="4.已更新",INDEX(上下编流水帐!$X:$X,MATCH($I77,上下编流水帐!$S:$S,0),1)&lt;&gt;"",INDEX(上下编流水帐!$Y:$Y,MATCH($I77,上下编流水帐!$S:$S,0),1)&lt;&gt;""),INDEX(上下编流水帐!$J:$Y,MATCH($I77,上下编流水帐!$S:$S,0),1)&amp;INDEX(上下编流水帐!$J:$Y,MATCH($I77,上下编流水帐!$S:$S,0),16),""),""))</f>
        <v>销号2017-08-08</v>
      </c>
      <c r="S77" s="180"/>
      <c r="T77" s="181" t="str">
        <f t="shared" si="4"/>
        <v/>
      </c>
      <c r="U77" s="182"/>
      <c r="BE77" t="str">
        <f ca="1" t="array" ref="BE77">IF(ISERROR(INDEX(#REF!,SMALL(IF(ISNUMBER(FIND(CELL("contents"),单位名称)),ROW(单位名称)),ROW(B76)))),"",INDEX(#REF!,SMALL(IF(ISNUMBER(FIND(CELL("contents"),单位名称)),ROW(单位名称)),ROW(B76))))</f>
        <v/>
      </c>
    </row>
    <row r="78" ht="14.4" spans="1:57">
      <c r="A78" s="168">
        <v>160</v>
      </c>
      <c r="B78" s="169">
        <v>42418</v>
      </c>
      <c r="C78" s="168"/>
      <c r="D78" s="65" t="s">
        <v>262</v>
      </c>
      <c r="E78" s="170" t="str">
        <f>IFERROR(INDEX(单位信息!$C:$K,MATCH($D78,单位信息!$C:$C,0),8),"")</f>
        <v/>
      </c>
      <c r="F78" s="168" t="s">
        <v>1659</v>
      </c>
      <c r="G78" s="171" t="s">
        <v>1650</v>
      </c>
      <c r="H78" s="171" t="s">
        <v>1651</v>
      </c>
      <c r="I78" s="174">
        <v>20162075</v>
      </c>
      <c r="J78" s="171" t="s">
        <v>362</v>
      </c>
      <c r="K78" s="175">
        <v>1</v>
      </c>
      <c r="L78" s="176">
        <f>IF(I78&lt;&gt;"",COUNTIFS(上下编流水帐!R:R,F78,上下编流水帐!S:S,I78,上下编流水帐!Y:Y,"&gt;"""),IF(F78&lt;&gt;"",COUNTIFS(上下编流水帐!R:R,F78,上下编流水帐!Y:Y,"&gt;"""),""))</f>
        <v>0</v>
      </c>
      <c r="M78" s="175"/>
      <c r="N78" s="175">
        <v>1</v>
      </c>
      <c r="O78" s="169">
        <v>42955</v>
      </c>
      <c r="P78" s="176">
        <f t="shared" si="3"/>
        <v>0</v>
      </c>
      <c r="Q78" s="176">
        <f t="array" ref="Q78">IF(I78&lt;&gt;"",COUNTIFS(上下编流水帐!R:R,F78,上下编流水帐!S:S,I78),COUNTIF(上下编流水帐!R:R,F78))</f>
        <v>0</v>
      </c>
      <c r="R78" s="179" t="str">
        <f>IF(N78&gt;=1,"销号"&amp;IF(O78="","(未记录日期)",TEXT(O78,"YYYY-MM-DD")),IFERROR(IF(AND(INDEX(上下编流水帐!$A:$A,MATCH($I78,上下编流水帐!$S:$S,0),1)="4.已更新",INDEX(上下编流水帐!$X:$X,MATCH($I78,上下编流水帐!$S:$S,0),1)&lt;&gt;"",INDEX(上下编流水帐!$Y:$Y,MATCH($I78,上下编流水帐!$S:$S,0),1)&lt;&gt;""),INDEX(上下编流水帐!$J:$Y,MATCH($I78,上下编流水帐!$S:$S,0),1)&amp;INDEX(上下编流水帐!$J:$Y,MATCH($I78,上下编流水帐!$S:$S,0),16),""),""))</f>
        <v>销号2017-08-08</v>
      </c>
      <c r="S78" s="180"/>
      <c r="T78" s="181" t="str">
        <f t="shared" si="4"/>
        <v/>
      </c>
      <c r="U78" s="182"/>
      <c r="BE78" t="str">
        <f ca="1" t="array" ref="BE78">IF(ISERROR(INDEX(#REF!,SMALL(IF(ISNUMBER(FIND(CELL("contents"),单位名称)),ROW(单位名称)),ROW(B77)))),"",INDEX(#REF!,SMALL(IF(ISNUMBER(FIND(CELL("contents"),单位名称)),ROW(单位名称)),ROW(B77))))</f>
        <v/>
      </c>
    </row>
    <row r="79" ht="14.4" spans="1:57">
      <c r="A79" s="168">
        <v>161</v>
      </c>
      <c r="B79" s="169">
        <v>42418</v>
      </c>
      <c r="C79" s="168"/>
      <c r="D79" s="65" t="s">
        <v>262</v>
      </c>
      <c r="E79" s="170" t="str">
        <f>IFERROR(INDEX(单位信息!$C:$K,MATCH($D79,单位信息!$C:$C,0),8),"")</f>
        <v/>
      </c>
      <c r="F79" s="168" t="s">
        <v>1659</v>
      </c>
      <c r="G79" s="171" t="s">
        <v>1650</v>
      </c>
      <c r="H79" s="171" t="s">
        <v>1651</v>
      </c>
      <c r="I79" s="174">
        <v>20162076</v>
      </c>
      <c r="J79" s="171" t="s">
        <v>362</v>
      </c>
      <c r="K79" s="175">
        <v>1</v>
      </c>
      <c r="L79" s="176">
        <f>IF(I79&lt;&gt;"",COUNTIFS(上下编流水帐!R:R,F79,上下编流水帐!S:S,I79,上下编流水帐!Y:Y,"&gt;"""),IF(F79&lt;&gt;"",COUNTIFS(上下编流水帐!R:R,F79,上下编流水帐!Y:Y,"&gt;"""),""))</f>
        <v>0</v>
      </c>
      <c r="M79" s="175"/>
      <c r="N79" s="175"/>
      <c r="O79" s="169"/>
      <c r="P79" s="176">
        <f t="shared" si="3"/>
        <v>1</v>
      </c>
      <c r="Q79" s="176">
        <f t="array" ref="Q79">IF(I79&lt;&gt;"",COUNTIFS(上下编流水帐!R:R,F79,上下编流水帐!S:S,I79),COUNTIF(上下编流水帐!R:R,F79))</f>
        <v>0</v>
      </c>
      <c r="R79" s="179" t="str">
        <f>IF(N79&gt;=1,"销号"&amp;IF(O79="","(未记录日期)",TEXT(O79,"YYYY-MM-DD")),IFERROR(IF(AND(INDEX(上下编流水帐!$A:$A,MATCH($I79,上下编流水帐!$S:$S,0),1)="4.已更新",INDEX(上下编流水帐!$X:$X,MATCH($I79,上下编流水帐!$S:$S,0),1)&lt;&gt;"",INDEX(上下编流水帐!$Y:$Y,MATCH($I79,上下编流水帐!$S:$S,0),1)&lt;&gt;""),INDEX(上下编流水帐!$J:$Y,MATCH($I79,上下编流水帐!$S:$S,0),1)&amp;INDEX(上下编流水帐!$J:$Y,MATCH($I79,上下编流水帐!$S:$S,0),16),""),""))</f>
        <v/>
      </c>
      <c r="S79" s="180"/>
      <c r="T79" s="181" t="str">
        <f t="shared" si="4"/>
        <v/>
      </c>
      <c r="U79" s="182"/>
      <c r="BE79" t="str">
        <f ca="1" t="array" ref="BE79">IF(ISERROR(INDEX(#REF!,SMALL(IF(ISNUMBER(FIND(CELL("contents"),单位名称)),ROW(单位名称)),ROW(B78)))),"",INDEX(#REF!,SMALL(IF(ISNUMBER(FIND(CELL("contents"),单位名称)),ROW(单位名称)),ROW(B78))))</f>
        <v/>
      </c>
    </row>
    <row r="80" ht="14.4" spans="1:57">
      <c r="A80" s="168">
        <v>162</v>
      </c>
      <c r="B80" s="169">
        <v>42418</v>
      </c>
      <c r="C80" s="168"/>
      <c r="D80" s="65" t="s">
        <v>262</v>
      </c>
      <c r="E80" s="170" t="str">
        <f>IFERROR(INDEX(单位信息!$C:$K,MATCH($D80,单位信息!$C:$C,0),8),"")</f>
        <v/>
      </c>
      <c r="F80" s="168" t="s">
        <v>1659</v>
      </c>
      <c r="G80" s="171" t="s">
        <v>1650</v>
      </c>
      <c r="H80" s="171" t="s">
        <v>1651</v>
      </c>
      <c r="I80" s="174">
        <v>20162077</v>
      </c>
      <c r="J80" s="171" t="s">
        <v>362</v>
      </c>
      <c r="K80" s="175">
        <v>1</v>
      </c>
      <c r="L80" s="176">
        <f>IF(I80&lt;&gt;"",COUNTIFS(上下编流水帐!R:R,F80,上下编流水帐!S:S,I80,上下编流水帐!Y:Y,"&gt;"""),IF(F80&lt;&gt;"",COUNTIFS(上下编流水帐!R:R,F80,上下编流水帐!Y:Y,"&gt;"""),""))</f>
        <v>0</v>
      </c>
      <c r="M80" s="175"/>
      <c r="N80" s="175"/>
      <c r="O80" s="169"/>
      <c r="P80" s="176">
        <f t="shared" si="3"/>
        <v>1</v>
      </c>
      <c r="Q80" s="176">
        <f t="array" ref="Q80">IF(I80&lt;&gt;"",COUNTIFS(上下编流水帐!R:R,F80,上下编流水帐!S:S,I80),COUNTIF(上下编流水帐!R:R,F80))</f>
        <v>0</v>
      </c>
      <c r="R80" s="179" t="str">
        <f>IF(N80&gt;=1,"销号"&amp;IF(O80="","(未记录日期)",TEXT(O80,"YYYY-MM-DD")),IFERROR(IF(AND(INDEX(上下编流水帐!$A:$A,MATCH($I80,上下编流水帐!$S:$S,0),1)="4.已更新",INDEX(上下编流水帐!$X:$X,MATCH($I80,上下编流水帐!$S:$S,0),1)&lt;&gt;"",INDEX(上下编流水帐!$Y:$Y,MATCH($I80,上下编流水帐!$S:$S,0),1)&lt;&gt;""),INDEX(上下编流水帐!$J:$Y,MATCH($I80,上下编流水帐!$S:$S,0),1)&amp;INDEX(上下编流水帐!$J:$Y,MATCH($I80,上下编流水帐!$S:$S,0),16),""),""))</f>
        <v/>
      </c>
      <c r="S80" s="180"/>
      <c r="T80" s="181" t="str">
        <f t="shared" si="4"/>
        <v/>
      </c>
      <c r="U80" s="182"/>
      <c r="BE80" t="str">
        <f ca="1" t="array" ref="BE80">IF(ISERROR(INDEX(#REF!,SMALL(IF(ISNUMBER(FIND(CELL("contents"),单位名称)),ROW(单位名称)),ROW(B79)))),"",INDEX(#REF!,SMALL(IF(ISNUMBER(FIND(CELL("contents"),单位名称)),ROW(单位名称)),ROW(B79))))</f>
        <v/>
      </c>
    </row>
    <row r="81" ht="14.4" spans="1:57">
      <c r="A81" s="168">
        <v>163</v>
      </c>
      <c r="B81" s="169">
        <v>42418</v>
      </c>
      <c r="C81" s="168"/>
      <c r="D81" s="65" t="s">
        <v>263</v>
      </c>
      <c r="E81" s="170" t="str">
        <f>IFERROR(INDEX(单位信息!$C:$K,MATCH($D81,单位信息!$C:$C,0),8),"")</f>
        <v/>
      </c>
      <c r="F81" s="168" t="s">
        <v>1660</v>
      </c>
      <c r="G81" s="171" t="s">
        <v>1650</v>
      </c>
      <c r="H81" s="171" t="s">
        <v>1651</v>
      </c>
      <c r="I81" s="174">
        <v>20162078</v>
      </c>
      <c r="J81" s="171" t="s">
        <v>362</v>
      </c>
      <c r="K81" s="175">
        <v>1</v>
      </c>
      <c r="L81" s="176">
        <f>IF(I81&lt;&gt;"",COUNTIFS(上下编流水帐!R:R,F81,上下编流水帐!S:S,I81,上下编流水帐!Y:Y,"&gt;"""),IF(F81&lt;&gt;"",COUNTIFS(上下编流水帐!R:R,F81,上下编流水帐!Y:Y,"&gt;"""),""))</f>
        <v>0</v>
      </c>
      <c r="M81" s="175"/>
      <c r="N81" s="175">
        <v>1</v>
      </c>
      <c r="O81" s="169">
        <v>42758</v>
      </c>
      <c r="P81" s="176">
        <f t="shared" si="3"/>
        <v>0</v>
      </c>
      <c r="Q81" s="176">
        <f t="array" ref="Q81">IF(I81&lt;&gt;"",COUNTIFS(上下编流水帐!R:R,F81,上下编流水帐!S:S,I81),COUNTIF(上下编流水帐!R:R,F81))</f>
        <v>0</v>
      </c>
      <c r="R81" s="179" t="str">
        <f>IF(N81&gt;=1,"销号"&amp;IF(O81="","(未记录日期)",TEXT(O81,"YYYY-MM-DD")),IFERROR(IF(AND(INDEX(上下编流水帐!$A:$A,MATCH($I81,上下编流水帐!$S:$S,0),1)="4.已更新",INDEX(上下编流水帐!$X:$X,MATCH($I81,上下编流水帐!$S:$S,0),1)&lt;&gt;"",INDEX(上下编流水帐!$Y:$Y,MATCH($I81,上下编流水帐!$S:$S,0),1)&lt;&gt;""),INDEX(上下编流水帐!$J:$Y,MATCH($I81,上下编流水帐!$S:$S,0),1)&amp;INDEX(上下编流水帐!$J:$Y,MATCH($I81,上下编流水帐!$S:$S,0),16),""),""))</f>
        <v>销号2017-01-23</v>
      </c>
      <c r="S81" s="180"/>
      <c r="T81" s="181" t="str">
        <f t="shared" si="4"/>
        <v/>
      </c>
      <c r="U81" s="182"/>
      <c r="BE81" t="str">
        <f ca="1" t="array" ref="BE81">IF(ISERROR(INDEX(#REF!,SMALL(IF(ISNUMBER(FIND(CELL("contents"),单位名称)),ROW(单位名称)),ROW(B80)))),"",INDEX(#REF!,SMALL(IF(ISNUMBER(FIND(CELL("contents"),单位名称)),ROW(单位名称)),ROW(B80))))</f>
        <v/>
      </c>
    </row>
    <row r="82" ht="14.4" spans="1:57">
      <c r="A82" s="168">
        <v>164</v>
      </c>
      <c r="B82" s="169">
        <v>42418</v>
      </c>
      <c r="C82" s="168"/>
      <c r="D82" s="65" t="s">
        <v>263</v>
      </c>
      <c r="E82" s="170" t="str">
        <f>IFERROR(INDEX(单位信息!$C:$K,MATCH($D82,单位信息!$C:$C,0),8),"")</f>
        <v/>
      </c>
      <c r="F82" s="168" t="s">
        <v>1660</v>
      </c>
      <c r="G82" s="171" t="s">
        <v>1650</v>
      </c>
      <c r="H82" s="171" t="s">
        <v>1651</v>
      </c>
      <c r="I82" s="174">
        <v>20162079</v>
      </c>
      <c r="J82" s="171" t="s">
        <v>362</v>
      </c>
      <c r="K82" s="175">
        <v>1</v>
      </c>
      <c r="L82" s="176">
        <f>IF(I82&lt;&gt;"",COUNTIFS(上下编流水帐!R:R,F82,上下编流水帐!S:S,I82,上下编流水帐!Y:Y,"&gt;"""),IF(F82&lt;&gt;"",COUNTIFS(上下编流水帐!R:R,F82,上下编流水帐!Y:Y,"&gt;"""),""))</f>
        <v>0</v>
      </c>
      <c r="M82" s="175"/>
      <c r="N82" s="175"/>
      <c r="O82" s="169"/>
      <c r="P82" s="176">
        <f t="shared" si="3"/>
        <v>1</v>
      </c>
      <c r="Q82" s="176">
        <f t="array" ref="Q82">IF(I82&lt;&gt;"",COUNTIFS(上下编流水帐!R:R,F82,上下编流水帐!S:S,I82),COUNTIF(上下编流水帐!R:R,F82))</f>
        <v>0</v>
      </c>
      <c r="R82" s="179" t="str">
        <f>IF(N82&gt;=1,"销号"&amp;IF(O82="","(未记录日期)",TEXT(O82,"YYYY-MM-DD")),IFERROR(IF(AND(INDEX(上下编流水帐!$A:$A,MATCH($I82,上下编流水帐!$S:$S,0),1)="4.已更新",INDEX(上下编流水帐!$X:$X,MATCH($I82,上下编流水帐!$S:$S,0),1)&lt;&gt;"",INDEX(上下编流水帐!$Y:$Y,MATCH($I82,上下编流水帐!$S:$S,0),1)&lt;&gt;""),INDEX(上下编流水帐!$J:$Y,MATCH($I82,上下编流水帐!$S:$S,0),1)&amp;INDEX(上下编流水帐!$J:$Y,MATCH($I82,上下编流水帐!$S:$S,0),16),""),""))</f>
        <v/>
      </c>
      <c r="S82" s="180"/>
      <c r="T82" s="181" t="str">
        <f t="shared" si="4"/>
        <v/>
      </c>
      <c r="U82" s="182"/>
      <c r="BE82" t="str">
        <f ca="1" t="array" ref="BE82">IF(ISERROR(INDEX(#REF!,SMALL(IF(ISNUMBER(FIND(CELL("contents"),单位名称)),ROW(单位名称)),ROW(B81)))),"",INDEX(#REF!,SMALL(IF(ISNUMBER(FIND(CELL("contents"),单位名称)),ROW(单位名称)),ROW(B81))))</f>
        <v/>
      </c>
    </row>
    <row r="83" ht="14.4" spans="1:57">
      <c r="A83" s="168">
        <v>165</v>
      </c>
      <c r="B83" s="169">
        <v>42418</v>
      </c>
      <c r="C83" s="168"/>
      <c r="D83" s="65" t="s">
        <v>266</v>
      </c>
      <c r="E83" s="170" t="str">
        <f>IFERROR(INDEX(单位信息!$C:$K,MATCH($D83,单位信息!$C:$C,0),8),"")</f>
        <v/>
      </c>
      <c r="F83" s="168" t="s">
        <v>1661</v>
      </c>
      <c r="G83" s="171" t="s">
        <v>1650</v>
      </c>
      <c r="H83" s="171" t="s">
        <v>1651</v>
      </c>
      <c r="I83" s="174">
        <v>20162080</v>
      </c>
      <c r="J83" s="171" t="s">
        <v>362</v>
      </c>
      <c r="K83" s="175">
        <v>1</v>
      </c>
      <c r="L83" s="176">
        <f>IF(I83&lt;&gt;"",COUNTIFS(上下编流水帐!R:R,F83,上下编流水帐!S:S,I83,上下编流水帐!Y:Y,"&gt;"""),IF(F83&lt;&gt;"",COUNTIFS(上下编流水帐!R:R,F83,上下编流水帐!Y:Y,"&gt;"""),""))</f>
        <v>0</v>
      </c>
      <c r="M83" s="175"/>
      <c r="N83" s="175"/>
      <c r="O83" s="169"/>
      <c r="P83" s="176">
        <f t="shared" si="3"/>
        <v>1</v>
      </c>
      <c r="Q83" s="176">
        <f t="array" ref="Q83">IF(I83&lt;&gt;"",COUNTIFS(上下编流水帐!R:R,F83,上下编流水帐!S:S,I83),COUNTIF(上下编流水帐!R:R,F83))</f>
        <v>0</v>
      </c>
      <c r="R83" s="179" t="str">
        <f>IF(N83&gt;=1,"销号"&amp;IF(O83="","(未记录日期)",TEXT(O83,"YYYY-MM-DD")),IFERROR(IF(AND(INDEX(上下编流水帐!$A:$A,MATCH($I83,上下编流水帐!$S:$S,0),1)="4.已更新",INDEX(上下编流水帐!$X:$X,MATCH($I83,上下编流水帐!$S:$S,0),1)&lt;&gt;"",INDEX(上下编流水帐!$Y:$Y,MATCH($I83,上下编流水帐!$S:$S,0),1)&lt;&gt;""),INDEX(上下编流水帐!$J:$Y,MATCH($I83,上下编流水帐!$S:$S,0),1)&amp;INDEX(上下编流水帐!$J:$Y,MATCH($I83,上下编流水帐!$S:$S,0),16),""),""))</f>
        <v/>
      </c>
      <c r="S83" s="180"/>
      <c r="T83" s="181" t="str">
        <f t="shared" si="4"/>
        <v/>
      </c>
      <c r="U83" s="182"/>
      <c r="BE83" t="str">
        <f ca="1" t="array" ref="BE83">IF(ISERROR(INDEX(#REF!,SMALL(IF(ISNUMBER(FIND(CELL("contents"),单位名称)),ROW(单位名称)),ROW(B82)))),"",INDEX(#REF!,SMALL(IF(ISNUMBER(FIND(CELL("contents"),单位名称)),ROW(单位名称)),ROW(B82))))</f>
        <v/>
      </c>
    </row>
    <row r="84" ht="14.4" spans="1:57">
      <c r="A84" s="168">
        <v>166</v>
      </c>
      <c r="B84" s="169">
        <v>42418</v>
      </c>
      <c r="C84" s="168"/>
      <c r="D84" s="65" t="s">
        <v>266</v>
      </c>
      <c r="E84" s="170" t="str">
        <f>IFERROR(INDEX(单位信息!$C:$K,MATCH($D84,单位信息!$C:$C,0),8),"")</f>
        <v/>
      </c>
      <c r="F84" s="168" t="s">
        <v>1661</v>
      </c>
      <c r="G84" s="171" t="s">
        <v>1650</v>
      </c>
      <c r="H84" s="171" t="s">
        <v>1651</v>
      </c>
      <c r="I84" s="174">
        <v>20162081</v>
      </c>
      <c r="J84" s="171" t="s">
        <v>362</v>
      </c>
      <c r="K84" s="175">
        <v>1</v>
      </c>
      <c r="L84" s="176">
        <f>IF(I84&lt;&gt;"",COUNTIFS(上下编流水帐!R:R,F84,上下编流水帐!S:S,I84,上下编流水帐!Y:Y,"&gt;"""),IF(F84&lt;&gt;"",COUNTIFS(上下编流水帐!R:R,F84,上下编流水帐!Y:Y,"&gt;"""),""))</f>
        <v>0</v>
      </c>
      <c r="M84" s="175"/>
      <c r="N84" s="175">
        <v>1</v>
      </c>
      <c r="O84" s="169">
        <v>42870</v>
      </c>
      <c r="P84" s="176">
        <f t="shared" si="3"/>
        <v>0</v>
      </c>
      <c r="Q84" s="176">
        <f t="array" ref="Q84">IF(I84&lt;&gt;"",COUNTIFS(上下编流水帐!R:R,F84,上下编流水帐!S:S,I84),COUNTIF(上下编流水帐!R:R,F84))</f>
        <v>0</v>
      </c>
      <c r="R84" s="179" t="str">
        <f>IF(N84&gt;=1,"销号"&amp;IF(O84="","(未记录日期)",TEXT(O84,"YYYY-MM-DD")),IFERROR(IF(AND(INDEX(上下编流水帐!$A:$A,MATCH($I84,上下编流水帐!$S:$S,0),1)="4.已更新",INDEX(上下编流水帐!$X:$X,MATCH($I84,上下编流水帐!$S:$S,0),1)&lt;&gt;"",INDEX(上下编流水帐!$Y:$Y,MATCH($I84,上下编流水帐!$S:$S,0),1)&lt;&gt;""),INDEX(上下编流水帐!$J:$Y,MATCH($I84,上下编流水帐!$S:$S,0),1)&amp;INDEX(上下编流水帐!$J:$Y,MATCH($I84,上下编流水帐!$S:$S,0),16),""),""))</f>
        <v>销号2017-05-15</v>
      </c>
      <c r="S84" s="180"/>
      <c r="T84" s="181" t="str">
        <f t="shared" si="4"/>
        <v/>
      </c>
      <c r="U84" s="182"/>
      <c r="BE84" t="str">
        <f ca="1" t="array" ref="BE84">IF(ISERROR(INDEX(#REF!,SMALL(IF(ISNUMBER(FIND(CELL("contents"),单位名称)),ROW(单位名称)),ROW(B83)))),"",INDEX(#REF!,SMALL(IF(ISNUMBER(FIND(CELL("contents"),单位名称)),ROW(单位名称)),ROW(B83))))</f>
        <v/>
      </c>
    </row>
    <row r="85" ht="14.4" spans="1:57">
      <c r="A85" s="168">
        <v>167</v>
      </c>
      <c r="B85" s="169">
        <v>42418</v>
      </c>
      <c r="C85" s="168"/>
      <c r="D85" s="65" t="s">
        <v>266</v>
      </c>
      <c r="E85" s="170" t="str">
        <f>IFERROR(INDEX(单位信息!$C:$K,MATCH($D85,单位信息!$C:$C,0),8),"")</f>
        <v/>
      </c>
      <c r="F85" s="168" t="s">
        <v>1661</v>
      </c>
      <c r="G85" s="171" t="s">
        <v>1650</v>
      </c>
      <c r="H85" s="171" t="s">
        <v>1651</v>
      </c>
      <c r="I85" s="174">
        <v>20162082</v>
      </c>
      <c r="J85" s="171" t="s">
        <v>362</v>
      </c>
      <c r="K85" s="175">
        <v>1</v>
      </c>
      <c r="L85" s="176">
        <f>IF(I85&lt;&gt;"",COUNTIFS(上下编流水帐!R:R,F85,上下编流水帐!S:S,I85,上下编流水帐!Y:Y,"&gt;"""),IF(F85&lt;&gt;"",COUNTIFS(上下编流水帐!R:R,F85,上下编流水帐!Y:Y,"&gt;"""),""))</f>
        <v>0</v>
      </c>
      <c r="M85" s="175"/>
      <c r="N85" s="175"/>
      <c r="O85" s="169"/>
      <c r="P85" s="176">
        <f t="shared" si="3"/>
        <v>1</v>
      </c>
      <c r="Q85" s="176">
        <f t="array" ref="Q85">IF(I85&lt;&gt;"",COUNTIFS(上下编流水帐!R:R,F85,上下编流水帐!S:S,I85),COUNTIF(上下编流水帐!R:R,F85))</f>
        <v>0</v>
      </c>
      <c r="R85" s="179" t="str">
        <f>IF(N85&gt;=1,"销号"&amp;IF(O85="","(未记录日期)",TEXT(O85,"YYYY-MM-DD")),IFERROR(IF(AND(INDEX(上下编流水帐!$A:$A,MATCH($I85,上下编流水帐!$S:$S,0),1)="4.已更新",INDEX(上下编流水帐!$X:$X,MATCH($I85,上下编流水帐!$S:$S,0),1)&lt;&gt;"",INDEX(上下编流水帐!$Y:$Y,MATCH($I85,上下编流水帐!$S:$S,0),1)&lt;&gt;""),INDEX(上下编流水帐!$J:$Y,MATCH($I85,上下编流水帐!$S:$S,0),1)&amp;INDEX(上下编流水帐!$J:$Y,MATCH($I85,上下编流水帐!$S:$S,0),16),""),""))</f>
        <v/>
      </c>
      <c r="S85" s="180"/>
      <c r="T85" s="181" t="str">
        <f t="shared" si="4"/>
        <v/>
      </c>
      <c r="U85" s="182"/>
      <c r="BE85" t="str">
        <f ca="1" t="array" ref="BE85">IF(ISERROR(INDEX(#REF!,SMALL(IF(ISNUMBER(FIND(CELL("contents"),单位名称)),ROW(单位名称)),ROW(B84)))),"",INDEX(#REF!,SMALL(IF(ISNUMBER(FIND(CELL("contents"),单位名称)),ROW(单位名称)),ROW(B84))))</f>
        <v/>
      </c>
    </row>
    <row r="86" ht="14.4" spans="1:57">
      <c r="A86" s="168">
        <v>168</v>
      </c>
      <c r="B86" s="169">
        <v>42418</v>
      </c>
      <c r="C86" s="168"/>
      <c r="D86" s="65" t="s">
        <v>266</v>
      </c>
      <c r="E86" s="170" t="str">
        <f>IFERROR(INDEX(单位信息!$C:$K,MATCH($D86,单位信息!$C:$C,0),8),"")</f>
        <v/>
      </c>
      <c r="F86" s="168" t="s">
        <v>1661</v>
      </c>
      <c r="G86" s="171" t="s">
        <v>1650</v>
      </c>
      <c r="H86" s="171" t="s">
        <v>1651</v>
      </c>
      <c r="I86" s="174">
        <v>20162083</v>
      </c>
      <c r="J86" s="171" t="s">
        <v>362</v>
      </c>
      <c r="K86" s="175">
        <v>1</v>
      </c>
      <c r="L86" s="176">
        <f>IF(I86&lt;&gt;"",COUNTIFS(上下编流水帐!R:R,F86,上下编流水帐!S:S,I86,上下编流水帐!Y:Y,"&gt;"""),IF(F86&lt;&gt;"",COUNTIFS(上下编流水帐!R:R,F86,上下编流水帐!Y:Y,"&gt;"""),""))</f>
        <v>0</v>
      </c>
      <c r="M86" s="175"/>
      <c r="N86" s="175">
        <v>1</v>
      </c>
      <c r="O86" s="169">
        <v>42870</v>
      </c>
      <c r="P86" s="176">
        <f t="shared" si="3"/>
        <v>0</v>
      </c>
      <c r="Q86" s="176">
        <f t="array" ref="Q86">IF(I86&lt;&gt;"",COUNTIFS(上下编流水帐!R:R,F86,上下编流水帐!S:S,I86),COUNTIF(上下编流水帐!R:R,F86))</f>
        <v>0</v>
      </c>
      <c r="R86" s="179" t="str">
        <f>IF(N86&gt;=1,"销号"&amp;IF(O86="","(未记录日期)",TEXT(O86,"YYYY-MM-DD")),IFERROR(IF(AND(INDEX(上下编流水帐!$A:$A,MATCH($I86,上下编流水帐!$S:$S,0),1)="4.已更新",INDEX(上下编流水帐!$X:$X,MATCH($I86,上下编流水帐!$S:$S,0),1)&lt;&gt;"",INDEX(上下编流水帐!$Y:$Y,MATCH($I86,上下编流水帐!$S:$S,0),1)&lt;&gt;""),INDEX(上下编流水帐!$J:$Y,MATCH($I86,上下编流水帐!$S:$S,0),1)&amp;INDEX(上下编流水帐!$J:$Y,MATCH($I86,上下编流水帐!$S:$S,0),16),""),""))</f>
        <v>销号2017-05-15</v>
      </c>
      <c r="S86" s="180"/>
      <c r="T86" s="181" t="str">
        <f t="shared" si="4"/>
        <v/>
      </c>
      <c r="U86" s="182"/>
      <c r="BE86" t="str">
        <f ca="1" t="array" ref="BE86">IF(ISERROR(INDEX(#REF!,SMALL(IF(ISNUMBER(FIND(CELL("contents"),单位名称)),ROW(单位名称)),ROW(B85)))),"",INDEX(#REF!,SMALL(IF(ISNUMBER(FIND(CELL("contents"),单位名称)),ROW(单位名称)),ROW(B85))))</f>
        <v/>
      </c>
    </row>
    <row r="87" ht="14.4" spans="1:57">
      <c r="A87" s="168">
        <v>169</v>
      </c>
      <c r="B87" s="169">
        <v>42418</v>
      </c>
      <c r="C87" s="168"/>
      <c r="D87" s="65" t="s">
        <v>67</v>
      </c>
      <c r="E87" s="170" t="str">
        <f>IFERROR(INDEX(单位信息!$C:$K,MATCH($D87,单位信息!$C:$C,0),8),"")</f>
        <v/>
      </c>
      <c r="F87" s="168" t="s">
        <v>1662</v>
      </c>
      <c r="G87" s="171" t="s">
        <v>1650</v>
      </c>
      <c r="H87" s="171" t="s">
        <v>1651</v>
      </c>
      <c r="I87" s="174">
        <v>20162084</v>
      </c>
      <c r="J87" s="171" t="s">
        <v>362</v>
      </c>
      <c r="K87" s="175">
        <v>1</v>
      </c>
      <c r="L87" s="176">
        <f>IF(I87&lt;&gt;"",COUNTIFS(上下编流水帐!R:R,F87,上下编流水帐!S:S,I87,上下编流水帐!Y:Y,"&gt;"""),IF(F87&lt;&gt;"",COUNTIFS(上下编流水帐!R:R,F87,上下编流水帐!Y:Y,"&gt;"""),""))</f>
        <v>0</v>
      </c>
      <c r="M87" s="175"/>
      <c r="N87" s="175"/>
      <c r="O87" s="169"/>
      <c r="P87" s="176">
        <f t="shared" si="3"/>
        <v>1</v>
      </c>
      <c r="Q87" s="176">
        <f t="array" ref="Q87">IF(I87&lt;&gt;"",COUNTIFS(上下编流水帐!R:R,F87,上下编流水帐!S:S,I87),COUNTIF(上下编流水帐!R:R,F87))</f>
        <v>0</v>
      </c>
      <c r="R87" s="179" t="str">
        <f>IF(N87&gt;=1,"销号"&amp;IF(O87="","(未记录日期)",TEXT(O87,"YYYY-MM-DD")),IFERROR(IF(AND(INDEX(上下编流水帐!$A:$A,MATCH($I87,上下编流水帐!$S:$S,0),1)="4.已更新",INDEX(上下编流水帐!$X:$X,MATCH($I87,上下编流水帐!$S:$S,0),1)&lt;&gt;"",INDEX(上下编流水帐!$Y:$Y,MATCH($I87,上下编流水帐!$S:$S,0),1)&lt;&gt;""),INDEX(上下编流水帐!$J:$Y,MATCH($I87,上下编流水帐!$S:$S,0),1)&amp;INDEX(上下编流水帐!$J:$Y,MATCH($I87,上下编流水帐!$S:$S,0),16),""),""))</f>
        <v/>
      </c>
      <c r="S87" s="180"/>
      <c r="T87" s="181" t="str">
        <f t="shared" si="4"/>
        <v/>
      </c>
      <c r="U87" s="182"/>
      <c r="BE87" t="str">
        <f ca="1" t="array" ref="BE87">IF(ISERROR(INDEX(#REF!,SMALL(IF(ISNUMBER(FIND(CELL("contents"),单位名称)),ROW(单位名称)),ROW(B86)))),"",INDEX(#REF!,SMALL(IF(ISNUMBER(FIND(CELL("contents"),单位名称)),ROW(单位名称)),ROW(B86))))</f>
        <v/>
      </c>
    </row>
    <row r="88" ht="14.4" spans="1:57">
      <c r="A88" s="168">
        <v>170</v>
      </c>
      <c r="B88" s="169">
        <v>42418</v>
      </c>
      <c r="C88" s="168"/>
      <c r="D88" s="65" t="s">
        <v>67</v>
      </c>
      <c r="E88" s="170" t="str">
        <f>IFERROR(INDEX(单位信息!$C:$K,MATCH($D88,单位信息!$C:$C,0),8),"")</f>
        <v/>
      </c>
      <c r="F88" s="168" t="s">
        <v>1662</v>
      </c>
      <c r="G88" s="171" t="s">
        <v>1650</v>
      </c>
      <c r="H88" s="171" t="s">
        <v>1651</v>
      </c>
      <c r="I88" s="174">
        <v>20162085</v>
      </c>
      <c r="J88" s="171" t="s">
        <v>362</v>
      </c>
      <c r="K88" s="175">
        <v>1</v>
      </c>
      <c r="L88" s="176">
        <f>IF(I88&lt;&gt;"",COUNTIFS(上下编流水帐!R:R,F88,上下编流水帐!S:S,I88,上下编流水帐!Y:Y,"&gt;"""),IF(F88&lt;&gt;"",COUNTIFS(上下编流水帐!R:R,F88,上下编流水帐!Y:Y,"&gt;"""),""))</f>
        <v>0</v>
      </c>
      <c r="M88" s="175"/>
      <c r="N88" s="175"/>
      <c r="O88" s="169"/>
      <c r="P88" s="176">
        <f t="shared" si="3"/>
        <v>1</v>
      </c>
      <c r="Q88" s="176">
        <f t="array" ref="Q88">IF(I88&lt;&gt;"",COUNTIFS(上下编流水帐!R:R,F88,上下编流水帐!S:S,I88),COUNTIF(上下编流水帐!R:R,F88))</f>
        <v>0</v>
      </c>
      <c r="R88" s="179" t="str">
        <f>IF(N88&gt;=1,"销号"&amp;IF(O88="","(未记录日期)",TEXT(O88,"YYYY-MM-DD")),IFERROR(IF(AND(INDEX(上下编流水帐!$A:$A,MATCH($I88,上下编流水帐!$S:$S,0),1)="4.已更新",INDEX(上下编流水帐!$X:$X,MATCH($I88,上下编流水帐!$S:$S,0),1)&lt;&gt;"",INDEX(上下编流水帐!$Y:$Y,MATCH($I88,上下编流水帐!$S:$S,0),1)&lt;&gt;""),INDEX(上下编流水帐!$J:$Y,MATCH($I88,上下编流水帐!$S:$S,0),1)&amp;INDEX(上下编流水帐!$J:$Y,MATCH($I88,上下编流水帐!$S:$S,0),16),""),""))</f>
        <v/>
      </c>
      <c r="S88" s="180"/>
      <c r="T88" s="181" t="str">
        <f t="shared" si="4"/>
        <v/>
      </c>
      <c r="U88" s="182"/>
      <c r="BE88" t="str">
        <f ca="1" t="array" ref="BE88">IF(ISERROR(INDEX(#REF!,SMALL(IF(ISNUMBER(FIND(CELL("contents"),单位名称)),ROW(单位名称)),ROW(B87)))),"",INDEX(#REF!,SMALL(IF(ISNUMBER(FIND(CELL("contents"),单位名称)),ROW(单位名称)),ROW(B87))))</f>
        <v/>
      </c>
    </row>
    <row r="89" ht="14.4" spans="1:57">
      <c r="A89" s="168">
        <v>171</v>
      </c>
      <c r="B89" s="169">
        <v>42418</v>
      </c>
      <c r="C89" s="168"/>
      <c r="D89" s="65" t="s">
        <v>67</v>
      </c>
      <c r="E89" s="170" t="str">
        <f>IFERROR(INDEX(单位信息!$C:$K,MATCH($D89,单位信息!$C:$C,0),8),"")</f>
        <v/>
      </c>
      <c r="F89" s="168" t="s">
        <v>1662</v>
      </c>
      <c r="G89" s="171" t="s">
        <v>1650</v>
      </c>
      <c r="H89" s="171" t="s">
        <v>1651</v>
      </c>
      <c r="I89" s="174">
        <v>20162086</v>
      </c>
      <c r="J89" s="171" t="s">
        <v>362</v>
      </c>
      <c r="K89" s="175">
        <v>1</v>
      </c>
      <c r="L89" s="176">
        <f>IF(I89&lt;&gt;"",COUNTIFS(上下编流水帐!R:R,F89,上下编流水帐!S:S,I89,上下编流水帐!Y:Y,"&gt;"""),IF(F89&lt;&gt;"",COUNTIFS(上下编流水帐!R:R,F89,上下编流水帐!Y:Y,"&gt;"""),""))</f>
        <v>0</v>
      </c>
      <c r="M89" s="175"/>
      <c r="N89" s="175"/>
      <c r="O89" s="169"/>
      <c r="P89" s="176">
        <f t="shared" si="3"/>
        <v>1</v>
      </c>
      <c r="Q89" s="176">
        <f t="array" ref="Q89">IF(I89&lt;&gt;"",COUNTIFS(上下编流水帐!R:R,F89,上下编流水帐!S:S,I89),COUNTIF(上下编流水帐!R:R,F89))</f>
        <v>0</v>
      </c>
      <c r="R89" s="179" t="str">
        <f>IF(N89&gt;=1,"销号"&amp;IF(O89="","(未记录日期)",TEXT(O89,"YYYY-MM-DD")),IFERROR(IF(AND(INDEX(上下编流水帐!$A:$A,MATCH($I89,上下编流水帐!$S:$S,0),1)="4.已更新",INDEX(上下编流水帐!$X:$X,MATCH($I89,上下编流水帐!$S:$S,0),1)&lt;&gt;"",INDEX(上下编流水帐!$Y:$Y,MATCH($I89,上下编流水帐!$S:$S,0),1)&lt;&gt;""),INDEX(上下编流水帐!$J:$Y,MATCH($I89,上下编流水帐!$S:$S,0),1)&amp;INDEX(上下编流水帐!$J:$Y,MATCH($I89,上下编流水帐!$S:$S,0),16),""),""))</f>
        <v/>
      </c>
      <c r="S89" s="180"/>
      <c r="T89" s="181" t="str">
        <f t="shared" si="4"/>
        <v/>
      </c>
      <c r="U89" s="182"/>
      <c r="BE89" t="str">
        <f ca="1" t="array" ref="BE89">IF(ISERROR(INDEX(#REF!,SMALL(IF(ISNUMBER(FIND(CELL("contents"),单位名称)),ROW(单位名称)),ROW(B88)))),"",INDEX(#REF!,SMALL(IF(ISNUMBER(FIND(CELL("contents"),单位名称)),ROW(单位名称)),ROW(B88))))</f>
        <v/>
      </c>
    </row>
    <row r="90" ht="14.4" spans="1:57">
      <c r="A90" s="168">
        <v>172</v>
      </c>
      <c r="B90" s="169">
        <v>42418</v>
      </c>
      <c r="C90" s="168"/>
      <c r="D90" s="65" t="s">
        <v>67</v>
      </c>
      <c r="E90" s="170" t="str">
        <f>IFERROR(INDEX(单位信息!$C:$K,MATCH($D90,单位信息!$C:$C,0),8),"")</f>
        <v/>
      </c>
      <c r="F90" s="168" t="s">
        <v>1662</v>
      </c>
      <c r="G90" s="171" t="s">
        <v>1650</v>
      </c>
      <c r="H90" s="171" t="s">
        <v>1651</v>
      </c>
      <c r="I90" s="174">
        <v>20162087</v>
      </c>
      <c r="J90" s="171" t="s">
        <v>362</v>
      </c>
      <c r="K90" s="175">
        <v>1</v>
      </c>
      <c r="L90" s="176">
        <f>IF(I90&lt;&gt;"",COUNTIFS(上下编流水帐!R:R,F90,上下编流水帐!S:S,I90,上下编流水帐!Y:Y,"&gt;"""),IF(F90&lt;&gt;"",COUNTIFS(上下编流水帐!R:R,F90,上下编流水帐!Y:Y,"&gt;"""),""))</f>
        <v>0</v>
      </c>
      <c r="M90" s="175"/>
      <c r="N90" s="175"/>
      <c r="O90" s="169"/>
      <c r="P90" s="176">
        <f t="shared" si="3"/>
        <v>1</v>
      </c>
      <c r="Q90" s="176">
        <f t="array" ref="Q90">IF(I90&lt;&gt;"",COUNTIFS(上下编流水帐!R:R,F90,上下编流水帐!S:S,I90),COUNTIF(上下编流水帐!R:R,F90))</f>
        <v>0</v>
      </c>
      <c r="R90" s="179" t="str">
        <f>IF(N90&gt;=1,"销号"&amp;IF(O90="","(未记录日期)",TEXT(O90,"YYYY-MM-DD")),IFERROR(IF(AND(INDEX(上下编流水帐!$A:$A,MATCH($I90,上下编流水帐!$S:$S,0),1)="4.已更新",INDEX(上下编流水帐!$X:$X,MATCH($I90,上下编流水帐!$S:$S,0),1)&lt;&gt;"",INDEX(上下编流水帐!$Y:$Y,MATCH($I90,上下编流水帐!$S:$S,0),1)&lt;&gt;""),INDEX(上下编流水帐!$J:$Y,MATCH($I90,上下编流水帐!$S:$S,0),1)&amp;INDEX(上下编流水帐!$J:$Y,MATCH($I90,上下编流水帐!$S:$S,0),16),""),""))</f>
        <v/>
      </c>
      <c r="S90" s="180"/>
      <c r="T90" s="181" t="str">
        <f t="shared" si="4"/>
        <v/>
      </c>
      <c r="U90" s="182"/>
      <c r="BE90" t="str">
        <f ca="1" t="array" ref="BE90">IF(ISERROR(INDEX(#REF!,SMALL(IF(ISNUMBER(FIND(CELL("contents"),单位名称)),ROW(单位名称)),ROW(B89)))),"",INDEX(#REF!,SMALL(IF(ISNUMBER(FIND(CELL("contents"),单位名称)),ROW(单位名称)),ROW(B89))))</f>
        <v/>
      </c>
    </row>
    <row r="91" ht="14.4" spans="1:57">
      <c r="A91" s="168">
        <v>173</v>
      </c>
      <c r="B91" s="169">
        <v>42418</v>
      </c>
      <c r="C91" s="168"/>
      <c r="D91" s="65" t="s">
        <v>67</v>
      </c>
      <c r="E91" s="170" t="str">
        <f>IFERROR(INDEX(单位信息!$C:$K,MATCH($D91,单位信息!$C:$C,0),8),"")</f>
        <v/>
      </c>
      <c r="F91" s="168" t="s">
        <v>1662</v>
      </c>
      <c r="G91" s="171" t="s">
        <v>1650</v>
      </c>
      <c r="H91" s="171" t="s">
        <v>1651</v>
      </c>
      <c r="I91" s="174">
        <v>20162088</v>
      </c>
      <c r="J91" s="171" t="s">
        <v>362</v>
      </c>
      <c r="K91" s="175">
        <v>1</v>
      </c>
      <c r="L91" s="176">
        <f>IF(I91&lt;&gt;"",COUNTIFS(上下编流水帐!R:R,F91,上下编流水帐!S:S,I91,上下编流水帐!Y:Y,"&gt;"""),IF(F91&lt;&gt;"",COUNTIFS(上下编流水帐!R:R,F91,上下编流水帐!Y:Y,"&gt;"""),""))</f>
        <v>0</v>
      </c>
      <c r="M91" s="175"/>
      <c r="N91" s="175"/>
      <c r="O91" s="169"/>
      <c r="P91" s="176">
        <f t="shared" si="3"/>
        <v>1</v>
      </c>
      <c r="Q91" s="176">
        <f t="array" ref="Q91">IF(I91&lt;&gt;"",COUNTIFS(上下编流水帐!R:R,F91,上下编流水帐!S:S,I91),COUNTIF(上下编流水帐!R:R,F91))</f>
        <v>0</v>
      </c>
      <c r="R91" s="179" t="str">
        <f>IF(N91&gt;=1,"销号"&amp;IF(O91="","(未记录日期)",TEXT(O91,"YYYY-MM-DD")),IFERROR(IF(AND(INDEX(上下编流水帐!$A:$A,MATCH($I91,上下编流水帐!$S:$S,0),1)="4.已更新",INDEX(上下编流水帐!$X:$X,MATCH($I91,上下编流水帐!$S:$S,0),1)&lt;&gt;"",INDEX(上下编流水帐!$Y:$Y,MATCH($I91,上下编流水帐!$S:$S,0),1)&lt;&gt;""),INDEX(上下编流水帐!$J:$Y,MATCH($I91,上下编流水帐!$S:$S,0),1)&amp;INDEX(上下编流水帐!$J:$Y,MATCH($I91,上下编流水帐!$S:$S,0),16),""),""))</f>
        <v/>
      </c>
      <c r="S91" s="180"/>
      <c r="T91" s="181" t="str">
        <f t="shared" si="4"/>
        <v/>
      </c>
      <c r="U91" s="182"/>
      <c r="BE91" t="str">
        <f ca="1" t="array" ref="BE91">IF(ISERROR(INDEX(#REF!,SMALL(IF(ISNUMBER(FIND(CELL("contents"),单位名称)),ROW(单位名称)),ROW(B90)))),"",INDEX(#REF!,SMALL(IF(ISNUMBER(FIND(CELL("contents"),单位名称)),ROW(单位名称)),ROW(B90))))</f>
        <v/>
      </c>
    </row>
    <row r="92" ht="14.4" spans="1:57">
      <c r="A92" s="168">
        <v>174</v>
      </c>
      <c r="B92" s="169">
        <v>42418</v>
      </c>
      <c r="C92" s="168"/>
      <c r="D92" s="65" t="s">
        <v>67</v>
      </c>
      <c r="E92" s="170" t="str">
        <f>IFERROR(INDEX(单位信息!$C:$K,MATCH($D92,单位信息!$C:$C,0),8),"")</f>
        <v/>
      </c>
      <c r="F92" s="168" t="s">
        <v>1662</v>
      </c>
      <c r="G92" s="171" t="s">
        <v>1650</v>
      </c>
      <c r="H92" s="171" t="s">
        <v>1651</v>
      </c>
      <c r="I92" s="174">
        <v>20162089</v>
      </c>
      <c r="J92" s="171" t="s">
        <v>362</v>
      </c>
      <c r="K92" s="175">
        <v>1</v>
      </c>
      <c r="L92" s="176">
        <f>IF(I92&lt;&gt;"",COUNTIFS(上下编流水帐!R:R,F92,上下编流水帐!S:S,I92,上下编流水帐!Y:Y,"&gt;"""),IF(F92&lt;&gt;"",COUNTIFS(上下编流水帐!R:R,F92,上下编流水帐!Y:Y,"&gt;"""),""))</f>
        <v>0</v>
      </c>
      <c r="M92" s="175"/>
      <c r="N92" s="175">
        <v>1</v>
      </c>
      <c r="O92" s="169">
        <v>42733</v>
      </c>
      <c r="P92" s="176">
        <f t="shared" si="3"/>
        <v>0</v>
      </c>
      <c r="Q92" s="176">
        <f t="array" ref="Q92">IF(I92&lt;&gt;"",COUNTIFS(上下编流水帐!R:R,F92,上下编流水帐!S:S,I92),COUNTIF(上下编流水帐!R:R,F92))</f>
        <v>0</v>
      </c>
      <c r="R92" s="179" t="str">
        <f>IF(N92&gt;=1,"销号"&amp;IF(O92="","(未记录日期)",TEXT(O92,"YYYY-MM-DD")),IFERROR(IF(AND(INDEX(上下编流水帐!$A:$A,MATCH($I92,上下编流水帐!$S:$S,0),1)="4.已更新",INDEX(上下编流水帐!$X:$X,MATCH($I92,上下编流水帐!$S:$S,0),1)&lt;&gt;"",INDEX(上下编流水帐!$Y:$Y,MATCH($I92,上下编流水帐!$S:$S,0),1)&lt;&gt;""),INDEX(上下编流水帐!$J:$Y,MATCH($I92,上下编流水帐!$S:$S,0),1)&amp;INDEX(上下编流水帐!$J:$Y,MATCH($I92,上下编流水帐!$S:$S,0),16),""),""))</f>
        <v>销号2016-12-29</v>
      </c>
      <c r="S92" s="180"/>
      <c r="T92" s="181" t="str">
        <f t="shared" si="4"/>
        <v/>
      </c>
      <c r="U92" s="182"/>
      <c r="BE92" t="str">
        <f ca="1" t="array" ref="BE92">IF(ISERROR(INDEX(#REF!,SMALL(IF(ISNUMBER(FIND(CELL("contents"),单位名称)),ROW(单位名称)),ROW(B91)))),"",INDEX(#REF!,SMALL(IF(ISNUMBER(FIND(CELL("contents"),单位名称)),ROW(单位名称)),ROW(B91))))</f>
        <v/>
      </c>
    </row>
    <row r="93" ht="14.4" spans="1:57">
      <c r="A93" s="168">
        <v>175</v>
      </c>
      <c r="B93" s="169">
        <v>42418</v>
      </c>
      <c r="C93" s="168"/>
      <c r="D93" s="65" t="s">
        <v>67</v>
      </c>
      <c r="E93" s="170" t="str">
        <f>IFERROR(INDEX(单位信息!$C:$K,MATCH($D93,单位信息!$C:$C,0),8),"")</f>
        <v/>
      </c>
      <c r="F93" s="168" t="s">
        <v>1662</v>
      </c>
      <c r="G93" s="171" t="s">
        <v>1650</v>
      </c>
      <c r="H93" s="171" t="s">
        <v>1651</v>
      </c>
      <c r="I93" s="174">
        <v>20162090</v>
      </c>
      <c r="J93" s="171" t="s">
        <v>362</v>
      </c>
      <c r="K93" s="175">
        <v>1</v>
      </c>
      <c r="L93" s="176">
        <f>IF(I93&lt;&gt;"",COUNTIFS(上下编流水帐!R:R,F93,上下编流水帐!S:S,I93,上下编流水帐!Y:Y,"&gt;"""),IF(F93&lt;&gt;"",COUNTIFS(上下编流水帐!R:R,F93,上下编流水帐!Y:Y,"&gt;"""),""))</f>
        <v>0</v>
      </c>
      <c r="M93" s="175"/>
      <c r="N93" s="175">
        <v>1</v>
      </c>
      <c r="O93" s="169">
        <v>42733</v>
      </c>
      <c r="P93" s="176">
        <f t="shared" si="3"/>
        <v>0</v>
      </c>
      <c r="Q93" s="176">
        <f t="array" ref="Q93">IF(I93&lt;&gt;"",COUNTIFS(上下编流水帐!R:R,F93,上下编流水帐!S:S,I93),COUNTIF(上下编流水帐!R:R,F93))</f>
        <v>0</v>
      </c>
      <c r="R93" s="179" t="str">
        <f>IF(N93&gt;=1,"销号"&amp;IF(O93="","(未记录日期)",TEXT(O93,"YYYY-MM-DD")),IFERROR(IF(AND(INDEX(上下编流水帐!$A:$A,MATCH($I93,上下编流水帐!$S:$S,0),1)="4.已更新",INDEX(上下编流水帐!$X:$X,MATCH($I93,上下编流水帐!$S:$S,0),1)&lt;&gt;"",INDEX(上下编流水帐!$Y:$Y,MATCH($I93,上下编流水帐!$S:$S,0),1)&lt;&gt;""),INDEX(上下编流水帐!$J:$Y,MATCH($I93,上下编流水帐!$S:$S,0),1)&amp;INDEX(上下编流水帐!$J:$Y,MATCH($I93,上下编流水帐!$S:$S,0),16),""),""))</f>
        <v>销号2016-12-29</v>
      </c>
      <c r="S93" s="180"/>
      <c r="T93" s="181" t="str">
        <f t="shared" si="4"/>
        <v/>
      </c>
      <c r="U93" s="182"/>
      <c r="BE93" t="str">
        <f ca="1" t="array" ref="BE93">IF(ISERROR(INDEX(#REF!,SMALL(IF(ISNUMBER(FIND(CELL("contents"),单位名称)),ROW(单位名称)),ROW(B92)))),"",INDEX(#REF!,SMALL(IF(ISNUMBER(FIND(CELL("contents"),单位名称)),ROW(单位名称)),ROW(B92))))</f>
        <v/>
      </c>
    </row>
    <row r="94" ht="14.4" spans="1:57">
      <c r="A94" s="168">
        <v>176</v>
      </c>
      <c r="B94" s="169">
        <v>42418</v>
      </c>
      <c r="C94" s="168"/>
      <c r="D94" s="65" t="s">
        <v>50</v>
      </c>
      <c r="E94" s="170" t="str">
        <f>IFERROR(INDEX(单位信息!$C:$K,MATCH($D94,单位信息!$C:$C,0),8),"")</f>
        <v/>
      </c>
      <c r="F94" s="168" t="s">
        <v>1663</v>
      </c>
      <c r="G94" s="171" t="s">
        <v>1650</v>
      </c>
      <c r="H94" s="171" t="s">
        <v>1651</v>
      </c>
      <c r="I94" s="174">
        <v>20162091</v>
      </c>
      <c r="J94" s="171" t="s">
        <v>362</v>
      </c>
      <c r="K94" s="175">
        <v>1</v>
      </c>
      <c r="L94" s="176">
        <f>IF(I94&lt;&gt;"",COUNTIFS(上下编流水帐!R:R,F94,上下编流水帐!S:S,I94,上下编流水帐!Y:Y,"&gt;"""),IF(F94&lt;&gt;"",COUNTIFS(上下编流水帐!R:R,F94,上下编流水帐!Y:Y,"&gt;"""),""))</f>
        <v>0</v>
      </c>
      <c r="M94" s="175"/>
      <c r="N94" s="175">
        <v>1</v>
      </c>
      <c r="O94" s="169">
        <v>43299</v>
      </c>
      <c r="P94" s="176">
        <f t="shared" si="3"/>
        <v>0</v>
      </c>
      <c r="Q94" s="176">
        <f t="array" ref="Q94">IF(I94&lt;&gt;"",COUNTIFS(上下编流水帐!R:R,F94,上下编流水帐!S:S,I94),COUNTIF(上下编流水帐!R:R,F94))</f>
        <v>0</v>
      </c>
      <c r="R94" s="179" t="str">
        <f>IF(N94&gt;=1,"销号"&amp;IF(O94="","(未记录日期)",TEXT(O94,"YYYY-MM-DD")),IFERROR(IF(AND(INDEX(上下编流水帐!$A:$A,MATCH($I94,上下编流水帐!$S:$S,0),1)="4.已更新",INDEX(上下编流水帐!$X:$X,MATCH($I94,上下编流水帐!$S:$S,0),1)&lt;&gt;"",INDEX(上下编流水帐!$Y:$Y,MATCH($I94,上下编流水帐!$S:$S,0),1)&lt;&gt;""),INDEX(上下编流水帐!$J:$Y,MATCH($I94,上下编流水帐!$S:$S,0),1)&amp;INDEX(上下编流水帐!$J:$Y,MATCH($I94,上下编流水帐!$S:$S,0),16),""),""))</f>
        <v>销号2018-07-18</v>
      </c>
      <c r="S94" s="180"/>
      <c r="T94" s="181" t="str">
        <f t="shared" si="4"/>
        <v/>
      </c>
      <c r="U94" s="182"/>
      <c r="BE94" t="str">
        <f ca="1" t="array" ref="BE94">IF(ISERROR(INDEX(#REF!,SMALL(IF(ISNUMBER(FIND(CELL("contents"),单位名称)),ROW(单位名称)),ROW(B93)))),"",INDEX(#REF!,SMALL(IF(ISNUMBER(FIND(CELL("contents"),单位名称)),ROW(单位名称)),ROW(B93))))</f>
        <v/>
      </c>
    </row>
    <row r="95" ht="24" spans="1:57">
      <c r="A95" s="168">
        <v>177</v>
      </c>
      <c r="B95" s="169">
        <v>42418</v>
      </c>
      <c r="C95" s="168"/>
      <c r="D95" s="65" t="s">
        <v>144</v>
      </c>
      <c r="E95" s="170" t="str">
        <f>IFERROR(INDEX(单位信息!$C:$K,MATCH($D95,单位信息!$C:$C,0),8),"")</f>
        <v/>
      </c>
      <c r="F95" s="168" t="s">
        <v>1664</v>
      </c>
      <c r="G95" s="171" t="s">
        <v>1650</v>
      </c>
      <c r="H95" s="171" t="s">
        <v>1651</v>
      </c>
      <c r="I95" s="174">
        <v>20162092</v>
      </c>
      <c r="J95" s="171" t="s">
        <v>362</v>
      </c>
      <c r="K95" s="175">
        <v>1</v>
      </c>
      <c r="L95" s="176">
        <f>IF(I95&lt;&gt;"",COUNTIFS(上下编流水帐!R:R,F95,上下编流水帐!S:S,I95,上下编流水帐!Y:Y,"&gt;"""),IF(F95&lt;&gt;"",COUNTIFS(上下编流水帐!R:R,F95,上下编流水帐!Y:Y,"&gt;"""),""))</f>
        <v>0</v>
      </c>
      <c r="M95" s="175"/>
      <c r="N95" s="175">
        <v>1</v>
      </c>
      <c r="O95" s="169"/>
      <c r="P95" s="176">
        <f t="shared" si="3"/>
        <v>0</v>
      </c>
      <c r="Q95" s="176">
        <f t="array" ref="Q95">IF(I95&lt;&gt;"",COUNTIFS(上下编流水帐!R:R,F95,上下编流水帐!S:S,I95),COUNTIF(上下编流水帐!R:R,F95))</f>
        <v>0</v>
      </c>
      <c r="R95" s="179" t="str">
        <f>IF(N95&gt;=1,"销号"&amp;IF(O95="","(未记录日期)",TEXT(O95,"YYYY-MM-DD")),IFERROR(IF(AND(INDEX(上下编流水帐!$A:$A,MATCH($I95,上下编流水帐!$S:$S,0),1)="4.已更新",INDEX(上下编流水帐!$X:$X,MATCH($I95,上下编流水帐!$S:$S,0),1)&lt;&gt;"",INDEX(上下编流水帐!$Y:$Y,MATCH($I95,上下编流水帐!$S:$S,0),1)&lt;&gt;""),INDEX(上下编流水帐!$J:$Y,MATCH($I95,上下编流水帐!$S:$S,0),1)&amp;INDEX(上下编流水帐!$J:$Y,MATCH($I95,上下编流水帐!$S:$S,0),16),""),""))</f>
        <v>销号(未记录日期)</v>
      </c>
      <c r="S95" s="180"/>
      <c r="T95" s="181" t="str">
        <f t="shared" si="4"/>
        <v/>
      </c>
      <c r="U95" s="182"/>
      <c r="BE95" t="str">
        <f ca="1" t="array" ref="BE95">IF(ISERROR(INDEX(#REF!,SMALL(IF(ISNUMBER(FIND(CELL("contents"),单位名称)),ROW(单位名称)),ROW(B94)))),"",INDEX(#REF!,SMALL(IF(ISNUMBER(FIND(CELL("contents"),单位名称)),ROW(单位名称)),ROW(B94))))</f>
        <v/>
      </c>
    </row>
    <row r="96" ht="24" spans="1:57">
      <c r="A96" s="168">
        <v>178</v>
      </c>
      <c r="B96" s="169">
        <v>42418</v>
      </c>
      <c r="C96" s="168"/>
      <c r="D96" s="65" t="s">
        <v>144</v>
      </c>
      <c r="E96" s="170" t="str">
        <f>IFERROR(INDEX(单位信息!$C:$K,MATCH($D96,单位信息!$C:$C,0),8),"")</f>
        <v/>
      </c>
      <c r="F96" s="168" t="s">
        <v>1664</v>
      </c>
      <c r="G96" s="171" t="s">
        <v>1650</v>
      </c>
      <c r="H96" s="171" t="s">
        <v>1651</v>
      </c>
      <c r="I96" s="174">
        <v>20162093</v>
      </c>
      <c r="J96" s="171" t="s">
        <v>362</v>
      </c>
      <c r="K96" s="175">
        <v>1</v>
      </c>
      <c r="L96" s="176">
        <f>IF(I96&lt;&gt;"",COUNTIFS(上下编流水帐!R:R,F96,上下编流水帐!S:S,I96,上下编流水帐!Y:Y,"&gt;"""),IF(F96&lt;&gt;"",COUNTIFS(上下编流水帐!R:R,F96,上下编流水帐!Y:Y,"&gt;"""),""))</f>
        <v>0</v>
      </c>
      <c r="M96" s="175"/>
      <c r="N96" s="175">
        <v>1</v>
      </c>
      <c r="O96" s="169"/>
      <c r="P96" s="176">
        <f t="shared" si="3"/>
        <v>0</v>
      </c>
      <c r="Q96" s="176">
        <f t="array" ref="Q96">IF(I96&lt;&gt;"",COUNTIFS(上下编流水帐!R:R,F96,上下编流水帐!S:S,I96),COUNTIF(上下编流水帐!R:R,F96))</f>
        <v>0</v>
      </c>
      <c r="R96" s="179" t="str">
        <f>IF(N96&gt;=1,"销号"&amp;IF(O96="","(未记录日期)",TEXT(O96,"YYYY-MM-DD")),IFERROR(IF(AND(INDEX(上下编流水帐!$A:$A,MATCH($I96,上下编流水帐!$S:$S,0),1)="4.已更新",INDEX(上下编流水帐!$X:$X,MATCH($I96,上下编流水帐!$S:$S,0),1)&lt;&gt;"",INDEX(上下编流水帐!$Y:$Y,MATCH($I96,上下编流水帐!$S:$S,0),1)&lt;&gt;""),INDEX(上下编流水帐!$J:$Y,MATCH($I96,上下编流水帐!$S:$S,0),1)&amp;INDEX(上下编流水帐!$J:$Y,MATCH($I96,上下编流水帐!$S:$S,0),16),""),""))</f>
        <v>销号(未记录日期)</v>
      </c>
      <c r="S96" s="180"/>
      <c r="T96" s="181" t="str">
        <f t="shared" si="4"/>
        <v/>
      </c>
      <c r="U96" s="182"/>
      <c r="BE96" t="str">
        <f ca="1" t="array" ref="BE96">IF(ISERROR(INDEX(#REF!,SMALL(IF(ISNUMBER(FIND(CELL("contents"),单位名称)),ROW(单位名称)),ROW(B95)))),"",INDEX(#REF!,SMALL(IF(ISNUMBER(FIND(CELL("contents"),单位名称)),ROW(单位名称)),ROW(B95))))</f>
        <v/>
      </c>
    </row>
    <row r="97" ht="14.4" spans="1:57">
      <c r="A97" s="168">
        <v>179</v>
      </c>
      <c r="B97" s="169">
        <v>42418</v>
      </c>
      <c r="C97" s="168"/>
      <c r="D97" s="65" t="s">
        <v>33</v>
      </c>
      <c r="E97" s="170" t="str">
        <f>IFERROR(INDEX(单位信息!$C:$K,MATCH($D97,单位信息!$C:$C,0),8),"")</f>
        <v/>
      </c>
      <c r="F97" s="168" t="s">
        <v>1665</v>
      </c>
      <c r="G97" s="171" t="s">
        <v>1666</v>
      </c>
      <c r="H97" s="171" t="s">
        <v>1666</v>
      </c>
      <c r="I97" s="174">
        <v>20161012</v>
      </c>
      <c r="J97" s="171" t="s">
        <v>364</v>
      </c>
      <c r="K97" s="175">
        <v>1</v>
      </c>
      <c r="L97" s="176">
        <f>IF(I97&lt;&gt;"",COUNTIFS(上下编流水帐!R:R,F97,上下编流水帐!S:S,I97,上下编流水帐!Y:Y,"&gt;"""),IF(F97&lt;&gt;"",COUNTIFS(上下编流水帐!R:R,F97,上下编流水帐!Y:Y,"&gt;"""),""))</f>
        <v>0</v>
      </c>
      <c r="M97" s="175"/>
      <c r="N97" s="175"/>
      <c r="O97" s="169"/>
      <c r="P97" s="176">
        <f t="shared" si="3"/>
        <v>1</v>
      </c>
      <c r="Q97" s="176">
        <f t="array" ref="Q97">IF(I97&lt;&gt;"",COUNTIFS(上下编流水帐!R:R,F97,上下编流水帐!S:S,I97),COUNTIF(上下编流水帐!R:R,F97))</f>
        <v>0</v>
      </c>
      <c r="R97" s="179" t="str">
        <f>IF(N97&gt;=1,"销号"&amp;IF(O97="","(未记录日期)",TEXT(O97,"YYYY-MM-DD")),IFERROR(IF(AND(INDEX(上下编流水帐!$A:$A,MATCH($I97,上下编流水帐!$S:$S,0),1)="4.已更新",INDEX(上下编流水帐!$X:$X,MATCH($I97,上下编流水帐!$S:$S,0),1)&lt;&gt;"",INDEX(上下编流水帐!$Y:$Y,MATCH($I97,上下编流水帐!$S:$S,0),1)&lt;&gt;""),INDEX(上下编流水帐!$J:$Y,MATCH($I97,上下编流水帐!$S:$S,0),1)&amp;INDEX(上下编流水帐!$J:$Y,MATCH($I97,上下编流水帐!$S:$S,0),16),""),""))</f>
        <v/>
      </c>
      <c r="S97" s="180"/>
      <c r="T97" s="181" t="str">
        <f t="shared" si="4"/>
        <v/>
      </c>
      <c r="U97" s="182"/>
      <c r="BE97" t="str">
        <f ca="1" t="array" ref="BE97">IF(ISERROR(INDEX(#REF!,SMALL(IF(ISNUMBER(FIND(CELL("contents"),单位名称)),ROW(单位名称)),ROW(B96)))),"",INDEX(#REF!,SMALL(IF(ISNUMBER(FIND(CELL("contents"),单位名称)),ROW(单位名称)),ROW(B96))))</f>
        <v/>
      </c>
    </row>
    <row r="98" ht="14.4" spans="1:57">
      <c r="A98" s="168">
        <v>180</v>
      </c>
      <c r="B98" s="169">
        <v>42418</v>
      </c>
      <c r="C98" s="168"/>
      <c r="D98" s="65" t="s">
        <v>33</v>
      </c>
      <c r="E98" s="170" t="str">
        <f>IFERROR(INDEX(单位信息!$C:$K,MATCH($D98,单位信息!$C:$C,0),8),"")</f>
        <v/>
      </c>
      <c r="F98" s="168" t="s">
        <v>1665</v>
      </c>
      <c r="G98" s="171" t="s">
        <v>1666</v>
      </c>
      <c r="H98" s="171" t="s">
        <v>1666</v>
      </c>
      <c r="I98" s="174">
        <v>20161013</v>
      </c>
      <c r="J98" s="171" t="s">
        <v>364</v>
      </c>
      <c r="K98" s="175">
        <v>1</v>
      </c>
      <c r="L98" s="176">
        <f>IF(I98&lt;&gt;"",COUNTIFS(上下编流水帐!R:R,F98,上下编流水帐!S:S,I98,上下编流水帐!Y:Y,"&gt;"""),IF(F98&lt;&gt;"",COUNTIFS(上下编流水帐!R:R,F98,上下编流水帐!Y:Y,"&gt;"""),""))</f>
        <v>0</v>
      </c>
      <c r="M98" s="175"/>
      <c r="N98" s="175"/>
      <c r="O98" s="169"/>
      <c r="P98" s="176">
        <f t="shared" si="3"/>
        <v>1</v>
      </c>
      <c r="Q98" s="176">
        <f t="array" ref="Q98">IF(I98&lt;&gt;"",COUNTIFS(上下编流水帐!R:R,F98,上下编流水帐!S:S,I98),COUNTIF(上下编流水帐!R:R,F98))</f>
        <v>0</v>
      </c>
      <c r="R98" s="179" t="str">
        <f>IF(N98&gt;=1,"销号"&amp;IF(O98="","(未记录日期)",TEXT(O98,"YYYY-MM-DD")),IFERROR(IF(AND(INDEX(上下编流水帐!$A:$A,MATCH($I98,上下编流水帐!$S:$S,0),1)="4.已更新",INDEX(上下编流水帐!$X:$X,MATCH($I98,上下编流水帐!$S:$S,0),1)&lt;&gt;"",INDEX(上下编流水帐!$Y:$Y,MATCH($I98,上下编流水帐!$S:$S,0),1)&lt;&gt;""),INDEX(上下编流水帐!$J:$Y,MATCH($I98,上下编流水帐!$S:$S,0),1)&amp;INDEX(上下编流水帐!$J:$Y,MATCH($I98,上下编流水帐!$S:$S,0),16),""),""))</f>
        <v/>
      </c>
      <c r="S98" s="180"/>
      <c r="T98" s="181" t="str">
        <f t="shared" si="4"/>
        <v/>
      </c>
      <c r="U98" s="182"/>
      <c r="BE98" t="str">
        <f ca="1" t="array" ref="BE98">IF(ISERROR(INDEX(#REF!,SMALL(IF(ISNUMBER(FIND(CELL("contents"),单位名称)),ROW(单位名称)),ROW(B97)))),"",INDEX(#REF!,SMALL(IF(ISNUMBER(FIND(CELL("contents"),单位名称)),ROW(单位名称)),ROW(B97))))</f>
        <v/>
      </c>
    </row>
    <row r="99" ht="14.4" spans="1:57">
      <c r="A99" s="168">
        <v>181</v>
      </c>
      <c r="B99" s="169">
        <v>42429</v>
      </c>
      <c r="C99" s="168"/>
      <c r="D99" s="65" t="s">
        <v>33</v>
      </c>
      <c r="E99" s="170" t="str">
        <f>IFERROR(INDEX(单位信息!$C:$K,MATCH($D99,单位信息!$C:$C,0),8),"")</f>
        <v/>
      </c>
      <c r="F99" s="168" t="s">
        <v>1667</v>
      </c>
      <c r="G99" s="171" t="s">
        <v>1641</v>
      </c>
      <c r="H99" s="171" t="s">
        <v>1641</v>
      </c>
      <c r="I99" s="174">
        <v>20161014</v>
      </c>
      <c r="J99" s="171" t="s">
        <v>364</v>
      </c>
      <c r="K99" s="175">
        <v>1</v>
      </c>
      <c r="L99" s="176">
        <f>IF(I99&lt;&gt;"",COUNTIFS(上下编流水帐!R:R,F99,上下编流水帐!S:S,I99,上下编流水帐!Y:Y,"&gt;"""),IF(F99&lt;&gt;"",COUNTIFS(上下编流水帐!R:R,F99,上下编流水帐!Y:Y,"&gt;"""),""))</f>
        <v>0</v>
      </c>
      <c r="M99" s="175"/>
      <c r="N99" s="175"/>
      <c r="O99" s="169"/>
      <c r="P99" s="176">
        <f t="shared" si="3"/>
        <v>1</v>
      </c>
      <c r="Q99" s="176">
        <f t="array" ref="Q99">IF(I99&lt;&gt;"",COUNTIFS(上下编流水帐!R:R,F99,上下编流水帐!S:S,I99),COUNTIF(上下编流水帐!R:R,F99))</f>
        <v>0</v>
      </c>
      <c r="R99" s="179" t="str">
        <f>IF(N99&gt;=1,"销号"&amp;IF(O99="","(未记录日期)",TEXT(O99,"YYYY-MM-DD")),IFERROR(IF(AND(INDEX(上下编流水帐!$A:$A,MATCH($I99,上下编流水帐!$S:$S,0),1)="4.已更新",INDEX(上下编流水帐!$X:$X,MATCH($I99,上下编流水帐!$S:$S,0),1)&lt;&gt;"",INDEX(上下编流水帐!$Y:$Y,MATCH($I99,上下编流水帐!$S:$S,0),1)&lt;&gt;""),INDEX(上下编流水帐!$J:$Y,MATCH($I99,上下编流水帐!$S:$S,0),1)&amp;INDEX(上下编流水帐!$J:$Y,MATCH($I99,上下编流水帐!$S:$S,0),16),""),""))</f>
        <v/>
      </c>
      <c r="S99" s="180"/>
      <c r="T99" s="181" t="str">
        <f t="shared" si="4"/>
        <v/>
      </c>
      <c r="U99" s="182"/>
      <c r="BE99" t="str">
        <f ca="1" t="array" ref="BE99">IF(ISERROR(INDEX(#REF!,SMALL(IF(ISNUMBER(FIND(CELL("contents"),单位名称)),ROW(单位名称)),ROW(B98)))),"",INDEX(#REF!,SMALL(IF(ISNUMBER(FIND(CELL("contents"),单位名称)),ROW(单位名称)),ROW(B98))))</f>
        <v/>
      </c>
    </row>
    <row r="100" ht="14.4" spans="1:57">
      <c r="A100" s="168">
        <v>182</v>
      </c>
      <c r="B100" s="169">
        <v>42429</v>
      </c>
      <c r="C100" s="168"/>
      <c r="D100" s="65" t="s">
        <v>63</v>
      </c>
      <c r="E100" s="170" t="str">
        <f>IFERROR(INDEX(单位信息!$C:$K,MATCH($D100,单位信息!$C:$C,0),8),"")</f>
        <v/>
      </c>
      <c r="F100" s="168" t="s">
        <v>1668</v>
      </c>
      <c r="G100" s="171" t="s">
        <v>1641</v>
      </c>
      <c r="H100" s="171" t="s">
        <v>1641</v>
      </c>
      <c r="I100" s="174">
        <v>20161015</v>
      </c>
      <c r="J100" s="171" t="s">
        <v>364</v>
      </c>
      <c r="K100" s="175">
        <v>1</v>
      </c>
      <c r="L100" s="176">
        <f>IF(I100&lt;&gt;"",COUNTIFS(上下编流水帐!R:R,F100,上下编流水帐!S:S,I100,上下编流水帐!Y:Y,"&gt;"""),IF(F100&lt;&gt;"",COUNTIFS(上下编流水帐!R:R,F100,上下编流水帐!Y:Y,"&gt;"""),""))</f>
        <v>0</v>
      </c>
      <c r="M100" s="175"/>
      <c r="N100" s="175"/>
      <c r="O100" s="169"/>
      <c r="P100" s="176">
        <f t="shared" si="3"/>
        <v>1</v>
      </c>
      <c r="Q100" s="176">
        <f t="array" ref="Q100">IF(I100&lt;&gt;"",COUNTIFS(上下编流水帐!R:R,F100,上下编流水帐!S:S,I100),COUNTIF(上下编流水帐!R:R,F100))</f>
        <v>0</v>
      </c>
      <c r="R100" s="179" t="str">
        <f>IF(N100&gt;=1,"销号"&amp;IF(O100="","(未记录日期)",TEXT(O100,"YYYY-MM-DD")),IFERROR(IF(AND(INDEX(上下编流水帐!$A:$A,MATCH($I100,上下编流水帐!$S:$S,0),1)="4.已更新",INDEX(上下编流水帐!$X:$X,MATCH($I100,上下编流水帐!$S:$S,0),1)&lt;&gt;"",INDEX(上下编流水帐!$Y:$Y,MATCH($I100,上下编流水帐!$S:$S,0),1)&lt;&gt;""),INDEX(上下编流水帐!$J:$Y,MATCH($I100,上下编流水帐!$S:$S,0),1)&amp;INDEX(上下编流水帐!$J:$Y,MATCH($I100,上下编流水帐!$S:$S,0),16),""),""))</f>
        <v/>
      </c>
      <c r="S100" s="180"/>
      <c r="T100" s="181" t="str">
        <f t="shared" si="4"/>
        <v/>
      </c>
      <c r="U100" s="182"/>
      <c r="BE100" t="str">
        <f ca="1" t="array" ref="BE100">IF(ISERROR(INDEX(#REF!,SMALL(IF(ISNUMBER(FIND(CELL("contents"),单位名称)),ROW(单位名称)),ROW(B99)))),"",INDEX(#REF!,SMALL(IF(ISNUMBER(FIND(CELL("contents"),单位名称)),ROW(单位名称)),ROW(B99))))</f>
        <v/>
      </c>
    </row>
    <row r="101" ht="14.25" customHeight="1" spans="1:21">
      <c r="A101" s="184"/>
      <c r="B101" s="169"/>
      <c r="C101" s="168"/>
      <c r="D101" s="65"/>
      <c r="E101" s="185" t="str">
        <f>IFERROR(INDEX(单位信息!$C:$K,MATCH($D101,单位信息!$C:$C,0),8),"")</f>
        <v/>
      </c>
      <c r="F101" s="186"/>
      <c r="G101" s="171"/>
      <c r="H101" s="171"/>
      <c r="I101" s="174"/>
      <c r="J101" s="171"/>
      <c r="K101" s="192"/>
      <c r="L101" s="193"/>
      <c r="M101" s="175"/>
      <c r="N101" s="175"/>
      <c r="O101" s="169"/>
      <c r="P101" s="193"/>
      <c r="Q101" s="193"/>
      <c r="R101" s="195"/>
      <c r="S101" s="180"/>
      <c r="T101" s="181"/>
      <c r="U101" s="182"/>
    </row>
    <row r="102" ht="14.25" customHeight="1" spans="1:21">
      <c r="A102" s="184"/>
      <c r="B102" s="169"/>
      <c r="C102" s="168"/>
      <c r="D102" s="65"/>
      <c r="E102" s="185" t="str">
        <f>IFERROR(INDEX(单位信息!$C:$K,MATCH($D102,单位信息!$C:$C,0),8),"")</f>
        <v/>
      </c>
      <c r="F102" s="186"/>
      <c r="G102" s="171"/>
      <c r="H102" s="171"/>
      <c r="I102" s="174"/>
      <c r="J102" s="171"/>
      <c r="K102" s="192"/>
      <c r="L102" s="193"/>
      <c r="M102" s="175"/>
      <c r="N102" s="175"/>
      <c r="O102" s="169"/>
      <c r="P102" s="193"/>
      <c r="Q102" s="193"/>
      <c r="R102" s="195"/>
      <c r="S102" s="180"/>
      <c r="T102" s="181"/>
      <c r="U102" s="182"/>
    </row>
    <row r="103" ht="14.25" customHeight="1" spans="1:21">
      <c r="A103" s="184"/>
      <c r="B103" s="169"/>
      <c r="C103" s="168"/>
      <c r="D103" s="65"/>
      <c r="E103" s="185" t="str">
        <f>IFERROR(INDEX(单位信息!$C:$K,MATCH($D103,单位信息!$C:$C,0),8),"")</f>
        <v/>
      </c>
      <c r="F103" s="186"/>
      <c r="G103" s="171"/>
      <c r="H103" s="171"/>
      <c r="I103" s="174"/>
      <c r="J103" s="171"/>
      <c r="K103" s="192"/>
      <c r="L103" s="193"/>
      <c r="M103" s="175"/>
      <c r="N103" s="175"/>
      <c r="O103" s="169"/>
      <c r="P103" s="193"/>
      <c r="Q103" s="193"/>
      <c r="R103" s="195"/>
      <c r="S103" s="180"/>
      <c r="T103" s="181"/>
      <c r="U103" s="182"/>
    </row>
    <row r="104" ht="14.25" customHeight="1" spans="1:21">
      <c r="A104" s="184"/>
      <c r="B104" s="169"/>
      <c r="C104" s="168"/>
      <c r="D104" s="65"/>
      <c r="E104" s="185" t="str">
        <f>IFERROR(INDEX(单位信息!$C:$K,MATCH($D104,单位信息!$C:$C,0),8),"")</f>
        <v/>
      </c>
      <c r="F104" s="186"/>
      <c r="G104" s="171"/>
      <c r="H104" s="171"/>
      <c r="I104" s="174"/>
      <c r="J104" s="171"/>
      <c r="K104" s="192"/>
      <c r="L104" s="193"/>
      <c r="M104" s="175"/>
      <c r="N104" s="175"/>
      <c r="O104" s="169"/>
      <c r="P104" s="193"/>
      <c r="Q104" s="193"/>
      <c r="R104" s="195"/>
      <c r="S104" s="180"/>
      <c r="T104" s="181"/>
      <c r="U104" s="182"/>
    </row>
    <row r="105" ht="14.25" customHeight="1" spans="1:21">
      <c r="A105" s="184"/>
      <c r="B105" s="169"/>
      <c r="C105" s="168"/>
      <c r="D105" s="65"/>
      <c r="E105" s="185" t="str">
        <f>IFERROR(INDEX(单位信息!$C:$K,MATCH($D105,单位信息!$C:$C,0),8),"")</f>
        <v/>
      </c>
      <c r="F105" s="186"/>
      <c r="G105" s="171"/>
      <c r="H105" s="171"/>
      <c r="I105" s="174"/>
      <c r="J105" s="171"/>
      <c r="K105" s="192"/>
      <c r="L105" s="193"/>
      <c r="M105" s="175"/>
      <c r="N105" s="175"/>
      <c r="O105" s="169"/>
      <c r="P105" s="193"/>
      <c r="Q105" s="193"/>
      <c r="R105" s="195"/>
      <c r="S105" s="180"/>
      <c r="T105" s="181"/>
      <c r="U105" s="182"/>
    </row>
    <row r="106" ht="14.25" customHeight="1" spans="1:21">
      <c r="A106" s="184"/>
      <c r="B106" s="169"/>
      <c r="C106" s="168"/>
      <c r="D106" s="65"/>
      <c r="E106" s="185" t="str">
        <f>IFERROR(INDEX(单位信息!$C:$K,MATCH($D106,单位信息!$C:$C,0),8),"")</f>
        <v/>
      </c>
      <c r="F106" s="186"/>
      <c r="G106" s="171"/>
      <c r="H106" s="171"/>
      <c r="I106" s="174"/>
      <c r="J106" s="171"/>
      <c r="K106" s="192"/>
      <c r="L106" s="193"/>
      <c r="M106" s="175"/>
      <c r="N106" s="175"/>
      <c r="O106" s="169"/>
      <c r="P106" s="193"/>
      <c r="Q106" s="193"/>
      <c r="R106" s="195"/>
      <c r="S106" s="180"/>
      <c r="T106" s="181"/>
      <c r="U106" s="182"/>
    </row>
    <row r="107" ht="14.25" customHeight="1" spans="1:21">
      <c r="A107" s="184"/>
      <c r="B107" s="169"/>
      <c r="C107" s="168"/>
      <c r="D107" s="65"/>
      <c r="E107" s="185" t="str">
        <f>IFERROR(INDEX(单位信息!$C:$K,MATCH($D107,单位信息!$C:$C,0),8),"")</f>
        <v/>
      </c>
      <c r="F107" s="186"/>
      <c r="G107" s="171"/>
      <c r="H107" s="171"/>
      <c r="I107" s="174"/>
      <c r="J107" s="171"/>
      <c r="K107" s="192"/>
      <c r="L107" s="193"/>
      <c r="M107" s="175"/>
      <c r="N107" s="175"/>
      <c r="O107" s="169"/>
      <c r="P107" s="193"/>
      <c r="Q107" s="193"/>
      <c r="R107" s="195"/>
      <c r="S107" s="180"/>
      <c r="T107" s="181"/>
      <c r="U107" s="182"/>
    </row>
    <row r="108" ht="14.25" customHeight="1" spans="1:21">
      <c r="A108" s="184"/>
      <c r="B108" s="169"/>
      <c r="C108" s="168"/>
      <c r="D108" s="65"/>
      <c r="E108" s="185" t="str">
        <f>IFERROR(INDEX(单位信息!$C:$K,MATCH($D108,单位信息!$C:$C,0),8),"")</f>
        <v/>
      </c>
      <c r="F108" s="186"/>
      <c r="G108" s="171"/>
      <c r="H108" s="171"/>
      <c r="I108" s="174"/>
      <c r="J108" s="171"/>
      <c r="K108" s="192"/>
      <c r="L108" s="193"/>
      <c r="M108" s="175"/>
      <c r="N108" s="175"/>
      <c r="O108" s="169"/>
      <c r="P108" s="193"/>
      <c r="Q108" s="193"/>
      <c r="R108" s="195"/>
      <c r="S108" s="180"/>
      <c r="T108" s="181"/>
      <c r="U108" s="182"/>
    </row>
    <row r="109" ht="14.25" customHeight="1" spans="1:21">
      <c r="A109" s="184"/>
      <c r="B109" s="169"/>
      <c r="C109" s="168"/>
      <c r="D109" s="65"/>
      <c r="E109" s="185" t="str">
        <f>IFERROR(INDEX(单位信息!$C:$K,MATCH($D109,单位信息!$C:$C,0),8),"")</f>
        <v/>
      </c>
      <c r="F109" s="186"/>
      <c r="G109" s="171"/>
      <c r="H109" s="171"/>
      <c r="I109" s="174"/>
      <c r="J109" s="171"/>
      <c r="K109" s="192"/>
      <c r="L109" s="193"/>
      <c r="M109" s="175"/>
      <c r="N109" s="175"/>
      <c r="O109" s="169"/>
      <c r="P109" s="193"/>
      <c r="Q109" s="193"/>
      <c r="R109" s="195"/>
      <c r="S109" s="180"/>
      <c r="T109" s="181"/>
      <c r="U109" s="182"/>
    </row>
    <row r="110" ht="14.25" customHeight="1" spans="1:21">
      <c r="A110" s="184"/>
      <c r="B110" s="169"/>
      <c r="C110" s="168"/>
      <c r="D110" s="65"/>
      <c r="E110" s="185" t="str">
        <f>IFERROR(INDEX(单位信息!$C:$K,MATCH($D110,单位信息!$C:$C,0),8),"")</f>
        <v/>
      </c>
      <c r="F110" s="186"/>
      <c r="G110" s="171"/>
      <c r="H110" s="171"/>
      <c r="I110" s="174"/>
      <c r="J110" s="171"/>
      <c r="K110" s="192"/>
      <c r="L110" s="193"/>
      <c r="M110" s="175"/>
      <c r="N110" s="175"/>
      <c r="O110" s="169"/>
      <c r="P110" s="193"/>
      <c r="Q110" s="193"/>
      <c r="R110" s="195"/>
      <c r="S110" s="180"/>
      <c r="T110" s="181"/>
      <c r="U110" s="182"/>
    </row>
    <row r="111" ht="14.25" customHeight="1" spans="1:21">
      <c r="A111" s="184"/>
      <c r="B111" s="169"/>
      <c r="C111" s="168"/>
      <c r="D111" s="65"/>
      <c r="E111" s="185" t="str">
        <f>IFERROR(INDEX(单位信息!$C:$K,MATCH($D111,单位信息!$C:$C,0),8),"")</f>
        <v/>
      </c>
      <c r="F111" s="186"/>
      <c r="G111" s="171"/>
      <c r="H111" s="171"/>
      <c r="I111" s="174"/>
      <c r="J111" s="171"/>
      <c r="K111" s="192"/>
      <c r="L111" s="193"/>
      <c r="M111" s="175"/>
      <c r="N111" s="175"/>
      <c r="O111" s="169"/>
      <c r="P111" s="193"/>
      <c r="Q111" s="193"/>
      <c r="R111" s="195"/>
      <c r="S111" s="180"/>
      <c r="T111" s="181"/>
      <c r="U111" s="182"/>
    </row>
    <row r="112" ht="14.25" customHeight="1" spans="1:21">
      <c r="A112" s="184"/>
      <c r="B112" s="169"/>
      <c r="C112" s="168"/>
      <c r="D112" s="65"/>
      <c r="E112" s="185" t="str">
        <f>IFERROR(INDEX(单位信息!$C:$K,MATCH($D112,单位信息!$C:$C,0),8),"")</f>
        <v/>
      </c>
      <c r="F112" s="186"/>
      <c r="G112" s="171"/>
      <c r="H112" s="171"/>
      <c r="I112" s="174"/>
      <c r="J112" s="171"/>
      <c r="K112" s="192"/>
      <c r="L112" s="193"/>
      <c r="M112" s="175"/>
      <c r="N112" s="175"/>
      <c r="O112" s="169"/>
      <c r="P112" s="193"/>
      <c r="Q112" s="193"/>
      <c r="R112" s="195"/>
      <c r="S112" s="180"/>
      <c r="T112" s="181"/>
      <c r="U112" s="182"/>
    </row>
    <row r="113" ht="14.25" customHeight="1" spans="1:21">
      <c r="A113" s="184"/>
      <c r="B113" s="169"/>
      <c r="C113" s="168"/>
      <c r="D113" s="65"/>
      <c r="E113" s="185" t="str">
        <f>IFERROR(INDEX(单位信息!$C:$K,MATCH($D113,单位信息!$C:$C,0),8),"")</f>
        <v/>
      </c>
      <c r="F113" s="186"/>
      <c r="G113" s="171"/>
      <c r="H113" s="171"/>
      <c r="I113" s="174"/>
      <c r="J113" s="171"/>
      <c r="K113" s="192"/>
      <c r="L113" s="193"/>
      <c r="M113" s="175"/>
      <c r="N113" s="175"/>
      <c r="O113" s="169"/>
      <c r="P113" s="193"/>
      <c r="Q113" s="193"/>
      <c r="R113" s="195"/>
      <c r="S113" s="180"/>
      <c r="T113" s="181"/>
      <c r="U113" s="182"/>
    </row>
    <row r="114" ht="14.25" customHeight="1" spans="1:21">
      <c r="A114" s="184"/>
      <c r="B114" s="169"/>
      <c r="C114" s="168"/>
      <c r="D114" s="65"/>
      <c r="E114" s="185" t="str">
        <f>IFERROR(INDEX(单位信息!$C:$K,MATCH($D114,单位信息!$C:$C,0),8),"")</f>
        <v/>
      </c>
      <c r="F114" s="186"/>
      <c r="G114" s="171"/>
      <c r="H114" s="171"/>
      <c r="I114" s="174"/>
      <c r="J114" s="171"/>
      <c r="K114" s="192"/>
      <c r="L114" s="193"/>
      <c r="M114" s="175"/>
      <c r="N114" s="175"/>
      <c r="O114" s="169"/>
      <c r="P114" s="193"/>
      <c r="Q114" s="193"/>
      <c r="R114" s="195"/>
      <c r="S114" s="180"/>
      <c r="T114" s="181"/>
      <c r="U114" s="182"/>
    </row>
    <row r="115" ht="14.25" customHeight="1" spans="1:21">
      <c r="A115" s="184"/>
      <c r="B115" s="169"/>
      <c r="C115" s="168"/>
      <c r="D115" s="65"/>
      <c r="E115" s="185" t="str">
        <f>IFERROR(INDEX(单位信息!$C:$K,MATCH($D115,单位信息!$C:$C,0),8),"")</f>
        <v/>
      </c>
      <c r="F115" s="186"/>
      <c r="G115" s="171"/>
      <c r="H115" s="171"/>
      <c r="I115" s="174"/>
      <c r="J115" s="171"/>
      <c r="K115" s="192"/>
      <c r="L115" s="193"/>
      <c r="M115" s="175"/>
      <c r="N115" s="175"/>
      <c r="O115" s="169"/>
      <c r="P115" s="193"/>
      <c r="Q115" s="193"/>
      <c r="R115" s="195"/>
      <c r="S115" s="180"/>
      <c r="T115" s="181"/>
      <c r="U115" s="182"/>
    </row>
    <row r="116" ht="14.25" customHeight="1" spans="1:21">
      <c r="A116" s="184"/>
      <c r="B116" s="169"/>
      <c r="C116" s="168"/>
      <c r="D116" s="65"/>
      <c r="E116" s="185" t="str">
        <f>IFERROR(INDEX(单位信息!$C:$K,MATCH($D116,单位信息!$C:$C,0),8),"")</f>
        <v/>
      </c>
      <c r="F116" s="186"/>
      <c r="G116" s="171"/>
      <c r="H116" s="171"/>
      <c r="I116" s="174"/>
      <c r="J116" s="171"/>
      <c r="K116" s="192"/>
      <c r="L116" s="193"/>
      <c r="M116" s="175"/>
      <c r="N116" s="175"/>
      <c r="O116" s="169"/>
      <c r="P116" s="193"/>
      <c r="Q116" s="193"/>
      <c r="R116" s="195"/>
      <c r="S116" s="180"/>
      <c r="T116" s="181"/>
      <c r="U116" s="182"/>
    </row>
    <row r="117" ht="15" customHeight="1" spans="1:21">
      <c r="A117" s="168"/>
      <c r="B117" s="169"/>
      <c r="C117" s="168"/>
      <c r="D117" s="65"/>
      <c r="E117" s="185" t="str">
        <f>IFERROR(INDEX(单位信息!$C:$K,MATCH($D117,单位信息!$C:$C,0),8),"")</f>
        <v/>
      </c>
      <c r="F117" s="168"/>
      <c r="G117" s="171"/>
      <c r="H117" s="171"/>
      <c r="I117" s="174"/>
      <c r="J117" s="171"/>
      <c r="K117" s="175">
        <v>1</v>
      </c>
      <c r="L117" s="193" t="str">
        <f>IF(I117&lt;&gt;"",COUNTIFS(上下编流水帐!R:R,F117,上下编流水帐!S:S,I117,上下编流水帐!Y:Y,"&gt;"""),IF(F117&lt;&gt;"",COUNTIFS(上下编流水帐!R:R,F117,上下编流水帐!Y:Y,"&gt;"""),""))</f>
        <v/>
      </c>
      <c r="M117" s="175"/>
      <c r="N117" s="175"/>
      <c r="O117" s="169"/>
      <c r="P117" s="193" t="e">
        <f>IF(K117&gt;0,K117-L117-M117-N117,"")</f>
        <v>#VALUE!</v>
      </c>
      <c r="Q117" s="193">
        <f t="array" ref="Q117">IF(I117&lt;&gt;"",COUNTIFS(上下编流水帐!R:R,F117,上下编流水帐!S:S,I117),COUNTIF(上下编流水帐!R:R,F117))</f>
        <v>0</v>
      </c>
      <c r="R117" s="195" t="str">
        <f>IF(N117&gt;=1,"销号"&amp;IF(O117="","(未记录日期)",TEXT(O117,"YYYY-MM-DD")),IFERROR(IF(AND(INDEX(上下编流水帐!$A:$A,MATCH($I117,上下编流水帐!$S:$S,0),1)="4.已更新",INDEX(上下编流水帐!$X:$X,MATCH($I117,上下编流水帐!$S:$S,0),1)&lt;&gt;"",INDEX(上下编流水帐!$Y:$Y,MATCH($I117,上下编流水帐!$S:$S,0),1)&lt;&gt;""),INDEX(上下编流水帐!$J:$Y,MATCH($I117,上下编流水帐!$S:$S,0),1)&amp;INDEX(上下编流水帐!$J:$Y,MATCH($I117,上下编流水帐!$S:$S,0),16),""),""))</f>
        <v/>
      </c>
      <c r="S117" s="180"/>
      <c r="T117" s="181"/>
      <c r="U117" s="182"/>
    </row>
    <row r="118" ht="15" customHeight="1" spans="5:9">
      <c r="E118" s="187" t="s">
        <v>1669</v>
      </c>
      <c r="F118" s="188" t="s">
        <v>1670</v>
      </c>
      <c r="G118" s="188"/>
      <c r="H118" s="189">
        <f t="array" ref="H118">MAX(IF(($I2:$I117&lt;20191999),$I2:$I117))</f>
        <v>20162093</v>
      </c>
      <c r="I118" s="194"/>
    </row>
    <row r="119" ht="15" customHeight="1" spans="5:8">
      <c r="E119" s="190"/>
      <c r="F119" s="188" t="s">
        <v>1671</v>
      </c>
      <c r="G119" s="188"/>
      <c r="H119" s="189">
        <f t="array" ref="H119">MAX(IF(($I2:$I117&lt;20192999),$I2:$I117))</f>
        <v>20162093</v>
      </c>
    </row>
    <row r="120" ht="15" customHeight="1" spans="5:8">
      <c r="E120" s="190"/>
      <c r="F120" s="188" t="s">
        <v>1672</v>
      </c>
      <c r="G120" s="188"/>
      <c r="H120" s="189">
        <f t="array" ref="H120">MAX(IF(($I2:$I117&lt;20193999),$I2:$I117))</f>
        <v>20162093</v>
      </c>
    </row>
    <row r="121" ht="15" customHeight="1" spans="5:8">
      <c r="E121" s="190"/>
      <c r="F121" s="188" t="s">
        <v>1673</v>
      </c>
      <c r="G121" s="188"/>
      <c r="H121" s="189">
        <f t="array" ref="H121">MAX(IF(($I2:$I117&lt;20194999),$I2:$I117))</f>
        <v>20162093</v>
      </c>
    </row>
    <row r="122" ht="15" customHeight="1" spans="4:4">
      <c r="D122" s="191"/>
    </row>
    <row r="123" ht="15" customHeight="1" spans="4:4">
      <c r="D123" s="191"/>
    </row>
    <row r="124" ht="15" customHeight="1" spans="4:4">
      <c r="D124" s="191"/>
    </row>
    <row r="125" ht="15" customHeight="1" spans="4:4">
      <c r="D125" s="191"/>
    </row>
    <row r="126" ht="15" customHeight="1" spans="4:4">
      <c r="D126" s="191"/>
    </row>
    <row r="127" ht="15" customHeight="1" spans="4:4">
      <c r="D127" s="191"/>
    </row>
    <row r="128" ht="15" customHeight="1" spans="4:4">
      <c r="D128" s="191"/>
    </row>
    <row r="129" ht="15" customHeight="1" spans="4:4">
      <c r="D129" s="191"/>
    </row>
    <row r="130" ht="15" customHeight="1" spans="4:4">
      <c r="D130" s="191"/>
    </row>
    <row r="131" ht="15" customHeight="1" spans="4:4">
      <c r="D131" s="191"/>
    </row>
    <row r="132" ht="15" customHeight="1" spans="4:4">
      <c r="D132" s="191"/>
    </row>
    <row r="133" ht="15" customHeight="1" spans="4:4">
      <c r="D133" s="191"/>
    </row>
    <row r="134" ht="15" customHeight="1" spans="4:4">
      <c r="D134" s="191"/>
    </row>
    <row r="135" ht="15" customHeight="1" spans="4:4">
      <c r="D135" s="191"/>
    </row>
    <row r="136" ht="15" customHeight="1" spans="4:4">
      <c r="D136" s="191"/>
    </row>
    <row r="137" ht="15" customHeight="1" spans="4:4">
      <c r="D137" s="191"/>
    </row>
    <row r="138" ht="15" customHeight="1" spans="4:4">
      <c r="D138" s="191"/>
    </row>
    <row r="139" ht="15" customHeight="1" spans="4:4">
      <c r="D139" s="191"/>
    </row>
    <row r="140" ht="15" customHeight="1" spans="4:4">
      <c r="D140" s="191"/>
    </row>
    <row r="141" ht="15" customHeight="1" spans="4:4">
      <c r="D141" s="191"/>
    </row>
    <row r="142" ht="15" customHeight="1" spans="4:4">
      <c r="D142" s="191"/>
    </row>
    <row r="143" ht="15" customHeight="1" spans="4:4">
      <c r="D143" s="191"/>
    </row>
    <row r="144" ht="15" customHeight="1" spans="4:4">
      <c r="D144" s="191"/>
    </row>
    <row r="145" ht="15" customHeight="1" spans="4:4">
      <c r="D145" s="191"/>
    </row>
    <row r="146" ht="15" customHeight="1" spans="4:4">
      <c r="D146" s="191"/>
    </row>
    <row r="147" ht="15" customHeight="1" spans="4:4">
      <c r="D147" s="191"/>
    </row>
    <row r="148" ht="15" customHeight="1" spans="4:4">
      <c r="D148" s="191"/>
    </row>
    <row r="149" ht="15" customHeight="1" spans="4:4">
      <c r="D149" s="191"/>
    </row>
    <row r="150" ht="15" customHeight="1" spans="4:4">
      <c r="D150" s="191"/>
    </row>
    <row r="151" ht="15" customHeight="1" spans="4:4">
      <c r="D151" s="191"/>
    </row>
    <row r="152" ht="15" customHeight="1" spans="4:4">
      <c r="D152" s="191"/>
    </row>
    <row r="153" ht="15" customHeight="1" spans="4:4">
      <c r="D153" s="191"/>
    </row>
    <row r="154" ht="15" customHeight="1" spans="4:4">
      <c r="D154" s="191"/>
    </row>
    <row r="155" ht="15" customHeight="1" spans="4:4">
      <c r="D155" s="191"/>
    </row>
    <row r="156" ht="15" customHeight="1" spans="4:4">
      <c r="D156" s="191"/>
    </row>
    <row r="157" ht="15" customHeight="1" spans="4:4">
      <c r="D157" s="191"/>
    </row>
    <row r="158" ht="15" customHeight="1" spans="4:4">
      <c r="D158" s="191"/>
    </row>
    <row r="159" ht="15" customHeight="1" spans="4:4">
      <c r="D159" s="191"/>
    </row>
    <row r="160" ht="15" customHeight="1" spans="4:4">
      <c r="D160" s="191"/>
    </row>
    <row r="161" ht="15" customHeight="1" spans="4:4">
      <c r="D161" s="191"/>
    </row>
    <row r="162" ht="15" customHeight="1" spans="4:4">
      <c r="D162" s="191"/>
    </row>
    <row r="163" ht="15" customHeight="1" spans="4:4">
      <c r="D163" s="191"/>
    </row>
    <row r="164" ht="15" customHeight="1" spans="4:4">
      <c r="D164" s="191"/>
    </row>
    <row r="165" ht="15" customHeight="1" spans="4:4">
      <c r="D165" s="191"/>
    </row>
    <row r="166" ht="15" customHeight="1" spans="4:4">
      <c r="D166" s="191"/>
    </row>
    <row r="167" ht="15" customHeight="1" spans="4:4">
      <c r="D167" s="191"/>
    </row>
    <row r="168" ht="15" customHeight="1" spans="4:4">
      <c r="D168" s="191"/>
    </row>
    <row r="169" ht="15" customHeight="1" spans="4:4">
      <c r="D169" s="191"/>
    </row>
    <row r="170" ht="15" customHeight="1" spans="4:4">
      <c r="D170" s="191"/>
    </row>
    <row r="171" ht="15" customHeight="1" spans="4:4">
      <c r="D171" s="191"/>
    </row>
    <row r="172" ht="15" customHeight="1" spans="4:4">
      <c r="D172" s="191"/>
    </row>
    <row r="173" ht="15" customHeight="1" spans="4:4">
      <c r="D173" s="191"/>
    </row>
    <row r="174" ht="15" customHeight="1" spans="4:4">
      <c r="D174" s="191"/>
    </row>
    <row r="175" ht="15" customHeight="1" spans="4:4">
      <c r="D175" s="191"/>
    </row>
    <row r="176" ht="15" customHeight="1" spans="4:4">
      <c r="D176" s="191"/>
    </row>
    <row r="177" ht="15" customHeight="1" spans="4:4">
      <c r="D177" s="191"/>
    </row>
    <row r="178" ht="15" customHeight="1" spans="4:4">
      <c r="D178" s="191"/>
    </row>
    <row r="179" ht="15" customHeight="1" spans="4:4">
      <c r="D179" s="191"/>
    </row>
    <row r="180" ht="15" customHeight="1" spans="4:4">
      <c r="D180" s="191"/>
    </row>
    <row r="181" ht="15" customHeight="1" spans="4:4">
      <c r="D181" s="191"/>
    </row>
    <row r="182" ht="15" customHeight="1" spans="4:4">
      <c r="D182" s="191"/>
    </row>
    <row r="183" ht="15" customHeight="1" spans="4:4">
      <c r="D183" s="191"/>
    </row>
    <row r="184" ht="15" customHeight="1" spans="4:4">
      <c r="D184" s="191"/>
    </row>
    <row r="185" ht="15" customHeight="1" spans="4:4">
      <c r="D185" s="191"/>
    </row>
    <row r="186" ht="15" customHeight="1" spans="4:4">
      <c r="D186" s="191"/>
    </row>
    <row r="187" ht="15" customHeight="1" spans="4:4">
      <c r="D187" s="191"/>
    </row>
    <row r="188" ht="15" customHeight="1" spans="4:4">
      <c r="D188" s="191"/>
    </row>
    <row r="189" ht="15" customHeight="1" spans="4:4">
      <c r="D189" s="191"/>
    </row>
    <row r="190" ht="15" customHeight="1" spans="4:4">
      <c r="D190" s="191"/>
    </row>
    <row r="191" ht="15" customHeight="1" spans="4:4">
      <c r="D191" s="191"/>
    </row>
    <row r="192" ht="15" customHeight="1" spans="4:4">
      <c r="D192" s="191"/>
    </row>
    <row r="193" ht="15" customHeight="1" spans="4:4">
      <c r="D193" s="191"/>
    </row>
    <row r="194" ht="15" customHeight="1" spans="4:4">
      <c r="D194" s="191"/>
    </row>
    <row r="195" ht="15" customHeight="1" spans="4:4">
      <c r="D195" s="191"/>
    </row>
    <row r="196" ht="15" customHeight="1" spans="4:4">
      <c r="D196" s="191"/>
    </row>
    <row r="197" ht="15" customHeight="1" spans="4:4">
      <c r="D197" s="191"/>
    </row>
    <row r="198" ht="15" customHeight="1" spans="4:4">
      <c r="D198" s="191"/>
    </row>
    <row r="199" ht="15" customHeight="1" spans="4:4">
      <c r="D199" s="191"/>
    </row>
    <row r="200" ht="15" customHeight="1" spans="4:4">
      <c r="D200" s="191"/>
    </row>
    <row r="201" ht="15" customHeight="1" spans="4:4">
      <c r="D201" s="191"/>
    </row>
    <row r="202" ht="15" customHeight="1" spans="4:4">
      <c r="D202" s="191"/>
    </row>
    <row r="203" ht="15" customHeight="1" spans="4:4">
      <c r="D203" s="191"/>
    </row>
    <row r="204" ht="15" customHeight="1" spans="4:4">
      <c r="D204" s="191"/>
    </row>
    <row r="205" ht="15" customHeight="1" spans="4:4">
      <c r="D205" s="191"/>
    </row>
    <row r="206" ht="15" customHeight="1" spans="4:4">
      <c r="D206" s="191"/>
    </row>
    <row r="207" ht="15" customHeight="1" spans="4:4">
      <c r="D207" s="191"/>
    </row>
    <row r="208" ht="15" customHeight="1" spans="4:4">
      <c r="D208" s="191"/>
    </row>
    <row r="209" ht="15" customHeight="1" spans="4:4">
      <c r="D209" s="191"/>
    </row>
    <row r="210" ht="15" customHeight="1" spans="4:4">
      <c r="D210" s="191"/>
    </row>
    <row r="211" ht="15" customHeight="1" spans="4:4">
      <c r="D211" s="191"/>
    </row>
    <row r="212" ht="15" customHeight="1" spans="4:4">
      <c r="D212" s="191"/>
    </row>
    <row r="213" ht="15" customHeight="1" spans="4:4">
      <c r="D213" s="191"/>
    </row>
    <row r="214" ht="15" customHeight="1" spans="4:4">
      <c r="D214" s="191"/>
    </row>
    <row r="215" ht="15" customHeight="1" spans="4:4">
      <c r="D215" s="191"/>
    </row>
    <row r="216" ht="15" customHeight="1" spans="4:4">
      <c r="D216" s="191"/>
    </row>
    <row r="217" ht="15" customHeight="1" spans="4:4">
      <c r="D217" s="191"/>
    </row>
    <row r="218" ht="15" customHeight="1" spans="4:4">
      <c r="D218" s="191"/>
    </row>
    <row r="219" ht="15" customHeight="1" spans="4:4">
      <c r="D219" s="191"/>
    </row>
    <row r="220" ht="15" customHeight="1" spans="4:4">
      <c r="D220" s="191"/>
    </row>
    <row r="221" ht="15" customHeight="1" spans="4:4">
      <c r="D221" s="191"/>
    </row>
    <row r="222" ht="15" customHeight="1" spans="4:4">
      <c r="D222" s="191"/>
    </row>
    <row r="223" ht="15" customHeight="1" spans="4:4">
      <c r="D223" s="191"/>
    </row>
    <row r="224" ht="15" customHeight="1" spans="4:4">
      <c r="D224" s="191"/>
    </row>
    <row r="225" ht="15" customHeight="1" spans="4:4">
      <c r="D225" s="191"/>
    </row>
    <row r="226" ht="15" customHeight="1" spans="4:4">
      <c r="D226" s="191"/>
    </row>
    <row r="227" ht="15" customHeight="1" spans="4:4">
      <c r="D227" s="191"/>
    </row>
    <row r="228" ht="15" customHeight="1" spans="4:4">
      <c r="D228" s="191"/>
    </row>
    <row r="229" ht="15" customHeight="1" spans="4:4">
      <c r="D229" s="191"/>
    </row>
    <row r="230" ht="15" customHeight="1" spans="4:4">
      <c r="D230" s="191"/>
    </row>
    <row r="231" ht="15" customHeight="1" spans="4:4">
      <c r="D231" s="191"/>
    </row>
    <row r="232" ht="15" customHeight="1" spans="4:4">
      <c r="D232" s="191"/>
    </row>
    <row r="233" ht="15" customHeight="1" spans="4:4">
      <c r="D233" s="191"/>
    </row>
    <row r="234" ht="15" customHeight="1" spans="4:4">
      <c r="D234" s="191"/>
    </row>
    <row r="235" ht="15" customHeight="1" spans="4:4">
      <c r="D235" s="191"/>
    </row>
    <row r="236" ht="15" customHeight="1" spans="4:4">
      <c r="D236" s="191"/>
    </row>
    <row r="237" ht="15" customHeight="1" spans="4:4">
      <c r="D237" s="191"/>
    </row>
    <row r="238" ht="15" customHeight="1" spans="4:4">
      <c r="D238" s="191"/>
    </row>
    <row r="239" ht="15" customHeight="1" spans="4:4">
      <c r="D239" s="191"/>
    </row>
    <row r="240" ht="15" customHeight="1" spans="4:4">
      <c r="D240" s="191"/>
    </row>
    <row r="241" ht="15" customHeight="1" spans="4:4">
      <c r="D241" s="191"/>
    </row>
    <row r="242" ht="15" customHeight="1" spans="4:4">
      <c r="D242" s="191"/>
    </row>
    <row r="243" ht="15" customHeight="1" spans="4:4">
      <c r="D243" s="191"/>
    </row>
    <row r="244" ht="15" customHeight="1" spans="4:4">
      <c r="D244" s="191"/>
    </row>
    <row r="245" ht="15" customHeight="1" spans="4:4">
      <c r="D245" s="191"/>
    </row>
    <row r="246" ht="15" customHeight="1" spans="4:4">
      <c r="D246" s="191"/>
    </row>
    <row r="247" ht="15" customHeight="1" spans="4:4">
      <c r="D247" s="191"/>
    </row>
    <row r="248" ht="15" customHeight="1" spans="4:4">
      <c r="D248" s="191"/>
    </row>
    <row r="249" ht="15" customHeight="1" spans="4:4">
      <c r="D249" s="191"/>
    </row>
    <row r="250" ht="15" customHeight="1" spans="4:4">
      <c r="D250" s="191"/>
    </row>
    <row r="251" ht="15" customHeight="1" spans="4:4">
      <c r="D251" s="191"/>
    </row>
    <row r="252" ht="15" customHeight="1" spans="4:4">
      <c r="D252" s="191"/>
    </row>
    <row r="253" ht="15" customHeight="1" spans="4:4">
      <c r="D253" s="191"/>
    </row>
    <row r="254" ht="15" customHeight="1" spans="4:4">
      <c r="D254" s="191"/>
    </row>
    <row r="255" ht="15" customHeight="1" spans="4:4">
      <c r="D255" s="191"/>
    </row>
    <row r="256" ht="15" customHeight="1" spans="4:4">
      <c r="D256" s="191"/>
    </row>
    <row r="257" ht="15" customHeight="1" spans="4:4">
      <c r="D257" s="191"/>
    </row>
    <row r="258" ht="15" customHeight="1" spans="4:4">
      <c r="D258" s="191"/>
    </row>
    <row r="259" ht="15" customHeight="1" spans="4:4">
      <c r="D259" s="191"/>
    </row>
    <row r="260" ht="15" customHeight="1" spans="4:4">
      <c r="D260" s="191"/>
    </row>
    <row r="261" ht="15" customHeight="1" spans="4:4">
      <c r="D261" s="191"/>
    </row>
    <row r="262" ht="15" customHeight="1" spans="4:4">
      <c r="D262" s="191"/>
    </row>
    <row r="263" ht="15" customHeight="1" spans="4:4">
      <c r="D263" s="191"/>
    </row>
    <row r="264" ht="15" customHeight="1" spans="4:4">
      <c r="D264" s="191"/>
    </row>
    <row r="265" ht="15" customHeight="1" spans="4:4">
      <c r="D265" s="191"/>
    </row>
    <row r="266" ht="15" customHeight="1" spans="4:4">
      <c r="D266" s="191"/>
    </row>
    <row r="267" ht="15" customHeight="1" spans="4:4">
      <c r="D267" s="191"/>
    </row>
    <row r="268" ht="15" customHeight="1" spans="4:4">
      <c r="D268" s="191"/>
    </row>
    <row r="269" ht="15" customHeight="1" spans="4:4">
      <c r="D269" s="191"/>
    </row>
    <row r="270" ht="15" customHeight="1" spans="4:4">
      <c r="D270" s="191"/>
    </row>
    <row r="271" ht="15" customHeight="1" spans="4:4">
      <c r="D271" s="191"/>
    </row>
    <row r="272" ht="15" customHeight="1" spans="4:4">
      <c r="D272" s="191"/>
    </row>
    <row r="273" ht="15" customHeight="1" spans="4:4">
      <c r="D273" s="191"/>
    </row>
    <row r="274" ht="15" customHeight="1" spans="4:4">
      <c r="D274" s="191"/>
    </row>
    <row r="275" ht="15" customHeight="1" spans="4:4">
      <c r="D275" s="191"/>
    </row>
    <row r="276" ht="15" customHeight="1" spans="4:4">
      <c r="D276" s="191"/>
    </row>
    <row r="277" ht="15" customHeight="1" spans="4:4">
      <c r="D277" s="191"/>
    </row>
    <row r="278" ht="15" customHeight="1" spans="4:4">
      <c r="D278" s="191"/>
    </row>
    <row r="279" ht="15" customHeight="1" spans="4:4">
      <c r="D279" s="191"/>
    </row>
    <row r="280" ht="15" customHeight="1" spans="4:4">
      <c r="D280" s="191"/>
    </row>
    <row r="281" ht="15" customHeight="1" spans="4:4">
      <c r="D281" s="191"/>
    </row>
    <row r="282" ht="15" customHeight="1" spans="4:4">
      <c r="D282" s="191"/>
    </row>
    <row r="283" ht="15" customHeight="1" spans="4:4">
      <c r="D283" s="191"/>
    </row>
    <row r="284" ht="15" customHeight="1" spans="4:4">
      <c r="D284" s="191"/>
    </row>
    <row r="285" ht="15" customHeight="1" spans="4:4">
      <c r="D285" s="191"/>
    </row>
    <row r="286" ht="15" customHeight="1" spans="4:4">
      <c r="D286" s="191"/>
    </row>
    <row r="287" ht="15" customHeight="1" spans="4:4">
      <c r="D287" s="191"/>
    </row>
    <row r="288" ht="15" customHeight="1" spans="4:4">
      <c r="D288" s="191"/>
    </row>
    <row r="289" ht="15" customHeight="1" spans="4:4">
      <c r="D289" s="191"/>
    </row>
    <row r="290" ht="15" customHeight="1" spans="4:4">
      <c r="D290" s="191"/>
    </row>
    <row r="291" ht="15" customHeight="1" spans="4:4">
      <c r="D291" s="191"/>
    </row>
    <row r="292" ht="15" customHeight="1" spans="4:4">
      <c r="D292" s="191"/>
    </row>
    <row r="293" ht="15" customHeight="1" spans="4:4">
      <c r="D293" s="191"/>
    </row>
    <row r="294" ht="15" customHeight="1" spans="4:4">
      <c r="D294" s="191"/>
    </row>
    <row r="295" ht="15" customHeight="1" spans="4:4">
      <c r="D295" s="191"/>
    </row>
    <row r="296" ht="15" customHeight="1" spans="4:4">
      <c r="D296" s="191"/>
    </row>
    <row r="297" ht="15" customHeight="1" spans="4:4">
      <c r="D297" s="191"/>
    </row>
    <row r="298" ht="15" customHeight="1" spans="4:4">
      <c r="D298" s="191"/>
    </row>
    <row r="299" ht="15" customHeight="1" spans="4:4">
      <c r="D299" s="191"/>
    </row>
    <row r="300" ht="15" customHeight="1" spans="4:4">
      <c r="D300" s="191"/>
    </row>
    <row r="301" ht="15" customHeight="1" spans="4:4">
      <c r="D301" s="191"/>
    </row>
    <row r="302" ht="15" customHeight="1" spans="4:4">
      <c r="D302" s="191"/>
    </row>
    <row r="303" ht="15" customHeight="1" spans="4:4">
      <c r="D303" s="191"/>
    </row>
    <row r="304" ht="15" customHeight="1" spans="4:4">
      <c r="D304" s="191"/>
    </row>
    <row r="305" ht="15" customHeight="1" spans="4:4">
      <c r="D305" s="191"/>
    </row>
    <row r="306" ht="15" customHeight="1" spans="4:4">
      <c r="D306" s="191"/>
    </row>
    <row r="307" ht="15" customHeight="1" spans="4:4">
      <c r="D307" s="191"/>
    </row>
    <row r="308" ht="15" customHeight="1" spans="4:4">
      <c r="D308" s="191"/>
    </row>
    <row r="309" ht="15" customHeight="1" spans="4:4">
      <c r="D309" s="191"/>
    </row>
    <row r="310" ht="15" customHeight="1" spans="4:4">
      <c r="D310" s="191"/>
    </row>
    <row r="311" ht="15" customHeight="1" spans="4:4">
      <c r="D311" s="191"/>
    </row>
    <row r="312" ht="15" customHeight="1" spans="4:4">
      <c r="D312" s="191"/>
    </row>
    <row r="313" ht="15" customHeight="1" spans="4:4">
      <c r="D313" s="191"/>
    </row>
    <row r="314" ht="15" customHeight="1" spans="4:4">
      <c r="D314" s="191"/>
    </row>
    <row r="315" ht="15" customHeight="1" spans="4:4">
      <c r="D315" s="191"/>
    </row>
    <row r="316" ht="15" customHeight="1" spans="4:4">
      <c r="D316" s="191"/>
    </row>
    <row r="317" ht="15" customHeight="1" spans="4:4">
      <c r="D317" s="191"/>
    </row>
    <row r="318" ht="15" customHeight="1" spans="4:4">
      <c r="D318" s="191"/>
    </row>
    <row r="319" ht="15" customHeight="1" spans="4:4">
      <c r="D319" s="191"/>
    </row>
    <row r="320" ht="15" customHeight="1" spans="4:4">
      <c r="D320" s="191"/>
    </row>
    <row r="321" ht="15" customHeight="1" spans="4:4">
      <c r="D321" s="191"/>
    </row>
    <row r="322" ht="15" customHeight="1" spans="4:4">
      <c r="D322" s="191"/>
    </row>
    <row r="323" ht="15" customHeight="1" spans="4:4">
      <c r="D323" s="191"/>
    </row>
    <row r="324" ht="15" customHeight="1" spans="4:4">
      <c r="D324" s="191"/>
    </row>
    <row r="325" ht="15" customHeight="1" spans="4:4">
      <c r="D325" s="191"/>
    </row>
    <row r="326" ht="15" customHeight="1" spans="4:4">
      <c r="D326" s="191"/>
    </row>
    <row r="327" ht="15" customHeight="1" spans="4:4">
      <c r="D327" s="191"/>
    </row>
    <row r="328" ht="15" customHeight="1" spans="4:4">
      <c r="D328" s="191"/>
    </row>
    <row r="329" ht="15" customHeight="1" spans="4:4">
      <c r="D329" s="191"/>
    </row>
    <row r="330" ht="15" customHeight="1" spans="4:4">
      <c r="D330" s="191"/>
    </row>
    <row r="331" ht="15" customHeight="1" spans="4:4">
      <c r="D331" s="191"/>
    </row>
    <row r="332" ht="15" customHeight="1" spans="4:4">
      <c r="D332" s="191"/>
    </row>
    <row r="333" ht="15" customHeight="1" spans="4:4">
      <c r="D333" s="191"/>
    </row>
    <row r="334" ht="15" customHeight="1" spans="4:4">
      <c r="D334" s="191"/>
    </row>
    <row r="335" ht="15" customHeight="1" spans="4:4">
      <c r="D335" s="191"/>
    </row>
    <row r="336" ht="15" customHeight="1" spans="4:4">
      <c r="D336" s="191"/>
    </row>
    <row r="337" ht="15" customHeight="1" spans="4:4">
      <c r="D337" s="191"/>
    </row>
    <row r="338" ht="15" customHeight="1" spans="4:4">
      <c r="D338" s="191"/>
    </row>
    <row r="339" ht="15" customHeight="1" spans="4:4">
      <c r="D339" s="191"/>
    </row>
    <row r="340" ht="15" customHeight="1" spans="4:4">
      <c r="D340" s="191"/>
    </row>
    <row r="341" ht="15" customHeight="1" spans="4:4">
      <c r="D341" s="191"/>
    </row>
    <row r="342" ht="15" customHeight="1" spans="4:4">
      <c r="D342" s="191"/>
    </row>
    <row r="343" ht="15" customHeight="1" spans="4:4">
      <c r="D343" s="191"/>
    </row>
    <row r="344" ht="15" customHeight="1" spans="4:4">
      <c r="D344" s="191"/>
    </row>
    <row r="345" ht="15" customHeight="1" spans="4:4">
      <c r="D345" s="191"/>
    </row>
    <row r="346" ht="15" customHeight="1" spans="4:4">
      <c r="D346" s="191"/>
    </row>
    <row r="347" ht="15" customHeight="1" spans="4:4">
      <c r="D347" s="191"/>
    </row>
    <row r="348" ht="15" customHeight="1" spans="4:4">
      <c r="D348" s="191"/>
    </row>
    <row r="349" ht="15" customHeight="1" spans="4:4">
      <c r="D349" s="191"/>
    </row>
    <row r="350" ht="15" customHeight="1" spans="4:4">
      <c r="D350" s="191"/>
    </row>
    <row r="351" ht="15" customHeight="1" spans="4:4">
      <c r="D351" s="191"/>
    </row>
    <row r="352" ht="15" customHeight="1" spans="4:4">
      <c r="D352" s="191"/>
    </row>
    <row r="353" ht="15" customHeight="1" spans="4:4">
      <c r="D353" s="191"/>
    </row>
    <row r="354" ht="15" customHeight="1" spans="4:4">
      <c r="D354" s="191"/>
    </row>
    <row r="355" ht="15" customHeight="1" spans="4:4">
      <c r="D355" s="191"/>
    </row>
    <row r="356" ht="15" customHeight="1" spans="4:4">
      <c r="D356" s="191"/>
    </row>
    <row r="357" ht="15" customHeight="1" spans="4:4">
      <c r="D357" s="191"/>
    </row>
    <row r="358" ht="15" customHeight="1" spans="4:4">
      <c r="D358" s="191"/>
    </row>
    <row r="359" ht="15" customHeight="1" spans="4:4">
      <c r="D359" s="191"/>
    </row>
    <row r="360" ht="15" customHeight="1" spans="4:4">
      <c r="D360" s="191"/>
    </row>
    <row r="361" ht="15" customHeight="1" spans="4:4">
      <c r="D361" s="191"/>
    </row>
    <row r="362" ht="15" customHeight="1" spans="4:4">
      <c r="D362" s="191"/>
    </row>
    <row r="363" ht="15" customHeight="1" spans="4:4">
      <c r="D363" s="191"/>
    </row>
    <row r="364" ht="15" customHeight="1" spans="4:4">
      <c r="D364" s="191"/>
    </row>
    <row r="365" ht="15" customHeight="1" spans="4:4">
      <c r="D365" s="191"/>
    </row>
    <row r="366" ht="15" customHeight="1" spans="4:4">
      <c r="D366" s="191"/>
    </row>
    <row r="367" ht="15" customHeight="1" spans="4:4">
      <c r="D367" s="191"/>
    </row>
    <row r="368" ht="15" customHeight="1" spans="4:4">
      <c r="D368" s="191"/>
    </row>
    <row r="369" ht="15" customHeight="1" spans="4:4">
      <c r="D369" s="191"/>
    </row>
    <row r="370" ht="15" customHeight="1" spans="4:4">
      <c r="D370" s="191"/>
    </row>
    <row r="371" ht="15" customHeight="1" spans="4:4">
      <c r="D371" s="191"/>
    </row>
    <row r="372" ht="15" customHeight="1" spans="4:4">
      <c r="D372" s="191"/>
    </row>
    <row r="373" ht="15" customHeight="1" spans="4:4">
      <c r="D373" s="191"/>
    </row>
    <row r="374" ht="15" customHeight="1" spans="4:4">
      <c r="D374" s="191"/>
    </row>
    <row r="375" ht="15" customHeight="1" spans="4:4">
      <c r="D375" s="191"/>
    </row>
    <row r="376" ht="15" customHeight="1" spans="4:4">
      <c r="D376" s="191"/>
    </row>
    <row r="377" ht="15" customHeight="1" spans="4:4">
      <c r="D377" s="191"/>
    </row>
    <row r="378" ht="15" customHeight="1" spans="4:4">
      <c r="D378" s="191"/>
    </row>
    <row r="379" ht="15" customHeight="1" spans="4:4">
      <c r="D379" s="191"/>
    </row>
    <row r="380" ht="15" customHeight="1" spans="4:4">
      <c r="D380" s="191"/>
    </row>
    <row r="381" ht="15" customHeight="1" spans="4:4">
      <c r="D381" s="191"/>
    </row>
    <row r="382" ht="15" customHeight="1" spans="4:4">
      <c r="D382" s="191"/>
    </row>
    <row r="383" ht="15" customHeight="1" spans="4:4">
      <c r="D383" s="191"/>
    </row>
    <row r="384" ht="15" customHeight="1" spans="4:4">
      <c r="D384" s="191"/>
    </row>
    <row r="385" ht="15" customHeight="1" spans="4:4">
      <c r="D385" s="191"/>
    </row>
    <row r="386" ht="15" customHeight="1" spans="4:4">
      <c r="D386" s="191"/>
    </row>
    <row r="387" ht="15" customHeight="1" spans="4:4">
      <c r="D387" s="191"/>
    </row>
    <row r="388" ht="15" customHeight="1" spans="4:4">
      <c r="D388" s="191"/>
    </row>
    <row r="389" ht="15" customHeight="1" spans="4:4">
      <c r="D389" s="191"/>
    </row>
    <row r="390" ht="15" customHeight="1" spans="4:4">
      <c r="D390" s="191"/>
    </row>
    <row r="391" ht="15" customHeight="1" spans="4:4">
      <c r="D391" s="191"/>
    </row>
    <row r="392" ht="15" customHeight="1" spans="4:4">
      <c r="D392" s="191"/>
    </row>
    <row r="393" ht="15" customHeight="1" spans="4:4">
      <c r="D393" s="191"/>
    </row>
    <row r="394" ht="15" customHeight="1" spans="4:4">
      <c r="D394" s="191"/>
    </row>
    <row r="395" ht="15" customHeight="1" spans="4:4">
      <c r="D395" s="191"/>
    </row>
    <row r="396" ht="15" customHeight="1" spans="4:4">
      <c r="D396" s="191"/>
    </row>
    <row r="397" ht="15" customHeight="1" spans="4:4">
      <c r="D397" s="191"/>
    </row>
    <row r="398" ht="15" customHeight="1" spans="4:4">
      <c r="D398" s="191"/>
    </row>
    <row r="399" ht="15" customHeight="1" spans="4:4">
      <c r="D399" s="191"/>
    </row>
    <row r="400" ht="15" customHeight="1" spans="4:4">
      <c r="D400" s="191"/>
    </row>
    <row r="401" ht="15" customHeight="1" spans="4:4">
      <c r="D401" s="191"/>
    </row>
    <row r="402" ht="15" customHeight="1" spans="4:4">
      <c r="D402" s="191"/>
    </row>
    <row r="403" ht="15" customHeight="1" spans="4:4">
      <c r="D403" s="191"/>
    </row>
    <row r="404" ht="15" customHeight="1" spans="4:4">
      <c r="D404" s="191"/>
    </row>
    <row r="405" ht="15" customHeight="1" spans="4:4">
      <c r="D405" s="191"/>
    </row>
    <row r="406" ht="15" customHeight="1" spans="4:4">
      <c r="D406" s="191"/>
    </row>
    <row r="407" ht="15" customHeight="1" spans="4:4">
      <c r="D407" s="191"/>
    </row>
    <row r="408" ht="15" customHeight="1" spans="4:4">
      <c r="D408" s="191"/>
    </row>
    <row r="409" ht="15" customHeight="1" spans="4:4">
      <c r="D409" s="191"/>
    </row>
    <row r="410" ht="15" customHeight="1" spans="4:4">
      <c r="D410" s="191"/>
    </row>
    <row r="411" ht="15" customHeight="1" spans="4:4">
      <c r="D411" s="191"/>
    </row>
    <row r="412" ht="15" customHeight="1" spans="4:4">
      <c r="D412" s="191"/>
    </row>
    <row r="413" ht="15" customHeight="1" spans="4:4">
      <c r="D413" s="191"/>
    </row>
    <row r="414" ht="15" customHeight="1" spans="4:4">
      <c r="D414" s="191"/>
    </row>
    <row r="415" ht="15" customHeight="1" spans="4:4">
      <c r="D415" s="191"/>
    </row>
    <row r="416" ht="15" customHeight="1" spans="4:4">
      <c r="D416" s="191"/>
    </row>
    <row r="417" ht="15" customHeight="1" spans="4:4">
      <c r="D417" s="191"/>
    </row>
    <row r="418" ht="15" customHeight="1" spans="4:4">
      <c r="D418" s="191"/>
    </row>
    <row r="419" ht="15" customHeight="1" spans="4:4">
      <c r="D419" s="191"/>
    </row>
    <row r="420" ht="15" customHeight="1" spans="4:4">
      <c r="D420" s="191"/>
    </row>
    <row r="421" ht="15" customHeight="1" spans="4:4">
      <c r="D421" s="191"/>
    </row>
    <row r="422" ht="15" customHeight="1" spans="4:4">
      <c r="D422" s="191"/>
    </row>
    <row r="423" ht="15" customHeight="1" spans="4:4">
      <c r="D423" s="191"/>
    </row>
    <row r="424" ht="15" customHeight="1" spans="4:4">
      <c r="D424" s="191"/>
    </row>
    <row r="425" ht="15" customHeight="1" spans="4:4">
      <c r="D425" s="191"/>
    </row>
    <row r="426" ht="15" customHeight="1" spans="4:4">
      <c r="D426" s="191"/>
    </row>
    <row r="427" ht="15" customHeight="1" spans="4:4">
      <c r="D427" s="191"/>
    </row>
    <row r="428" ht="15" customHeight="1" spans="4:4">
      <c r="D428" s="191"/>
    </row>
    <row r="429" ht="15" customHeight="1" spans="4:4">
      <c r="D429" s="191"/>
    </row>
    <row r="430" ht="15" customHeight="1" spans="4:4">
      <c r="D430" s="191"/>
    </row>
    <row r="431" ht="15" customHeight="1" spans="4:4">
      <c r="D431" s="191"/>
    </row>
    <row r="432" ht="15" customHeight="1" spans="4:4">
      <c r="D432" s="191"/>
    </row>
    <row r="433" ht="15" customHeight="1" spans="4:4">
      <c r="D433" s="191"/>
    </row>
    <row r="434" ht="15" customHeight="1" spans="4:4">
      <c r="D434" s="191"/>
    </row>
    <row r="435" ht="15" customHeight="1" spans="4:4">
      <c r="D435" s="191"/>
    </row>
    <row r="436" ht="15" customHeight="1" spans="4:4">
      <c r="D436" s="191"/>
    </row>
    <row r="437" ht="15" customHeight="1" spans="4:4">
      <c r="D437" s="191"/>
    </row>
    <row r="438" ht="15" customHeight="1" spans="4:4">
      <c r="D438" s="191"/>
    </row>
    <row r="439" ht="15" customHeight="1" spans="4:4">
      <c r="D439" s="191"/>
    </row>
    <row r="440" ht="15" customHeight="1" spans="4:4">
      <c r="D440" s="191"/>
    </row>
    <row r="441" ht="15" customHeight="1" spans="4:4">
      <c r="D441" s="191"/>
    </row>
    <row r="442" ht="15" customHeight="1" spans="4:4">
      <c r="D442" s="191"/>
    </row>
    <row r="443" ht="15" customHeight="1" spans="4:4">
      <c r="D443" s="191"/>
    </row>
    <row r="444" ht="15" customHeight="1" spans="4:4">
      <c r="D444" s="191"/>
    </row>
    <row r="445" ht="15" customHeight="1" spans="4:4">
      <c r="D445" s="191"/>
    </row>
    <row r="446" ht="15" customHeight="1" spans="4:4">
      <c r="D446" s="191"/>
    </row>
    <row r="447" ht="15" customHeight="1" spans="4:4">
      <c r="D447" s="191"/>
    </row>
    <row r="448" ht="15" customHeight="1" spans="4:4">
      <c r="D448" s="191"/>
    </row>
    <row r="449" ht="15" customHeight="1" spans="4:4">
      <c r="D449" s="191"/>
    </row>
    <row r="450" ht="15" customHeight="1" spans="4:4">
      <c r="D450" s="191"/>
    </row>
    <row r="451" ht="15" customHeight="1" spans="4:4">
      <c r="D451" s="191"/>
    </row>
    <row r="452" ht="15" customHeight="1" spans="4:4">
      <c r="D452" s="191"/>
    </row>
    <row r="453" ht="15" customHeight="1" spans="4:4">
      <c r="D453" s="191"/>
    </row>
    <row r="454" ht="15" customHeight="1" spans="4:4">
      <c r="D454" s="191"/>
    </row>
    <row r="455" ht="15" customHeight="1" spans="4:4">
      <c r="D455" s="191"/>
    </row>
    <row r="456" ht="15" customHeight="1" spans="4:4">
      <c r="D456" s="191"/>
    </row>
    <row r="457" ht="15" customHeight="1" spans="4:4">
      <c r="D457" s="191"/>
    </row>
    <row r="458" ht="15" customHeight="1" spans="4:4">
      <c r="D458" s="191"/>
    </row>
    <row r="459" ht="15" customHeight="1" spans="4:4">
      <c r="D459" s="191"/>
    </row>
    <row r="460" ht="15" customHeight="1" spans="4:4">
      <c r="D460" s="191"/>
    </row>
    <row r="461" ht="15" customHeight="1" spans="4:4">
      <c r="D461" s="191"/>
    </row>
    <row r="462" ht="15" customHeight="1" spans="4:4">
      <c r="D462" s="191"/>
    </row>
    <row r="463" ht="15" customHeight="1" spans="4:4">
      <c r="D463" s="191"/>
    </row>
    <row r="464" ht="15" customHeight="1" spans="4:4">
      <c r="D464" s="191"/>
    </row>
    <row r="465" ht="15" customHeight="1" spans="4:4">
      <c r="D465" s="191"/>
    </row>
    <row r="466" ht="15" customHeight="1" spans="4:4">
      <c r="D466" s="191"/>
    </row>
    <row r="467" ht="15" customHeight="1" spans="4:4">
      <c r="D467" s="191"/>
    </row>
    <row r="468" ht="15" customHeight="1" spans="4:4">
      <c r="D468" s="191"/>
    </row>
    <row r="469" ht="15" customHeight="1" spans="4:4">
      <c r="D469" s="191"/>
    </row>
    <row r="470" ht="15" customHeight="1" spans="4:4">
      <c r="D470" s="191"/>
    </row>
    <row r="471" ht="15" customHeight="1" spans="4:4">
      <c r="D471" s="191"/>
    </row>
    <row r="472" ht="15" customHeight="1" spans="4:4">
      <c r="D472" s="191"/>
    </row>
    <row r="473" ht="15" customHeight="1" spans="4:4">
      <c r="D473" s="191"/>
    </row>
    <row r="474" ht="15" customHeight="1" spans="4:4">
      <c r="D474" s="191"/>
    </row>
    <row r="475" ht="15" customHeight="1" spans="4:4">
      <c r="D475" s="191"/>
    </row>
    <row r="476" ht="15" customHeight="1" spans="4:4">
      <c r="D476" s="191"/>
    </row>
    <row r="477" ht="15" customHeight="1" spans="4:4">
      <c r="D477" s="191"/>
    </row>
    <row r="478" ht="15" customHeight="1" spans="4:4">
      <c r="D478" s="191"/>
    </row>
    <row r="479" ht="15" customHeight="1" spans="4:4">
      <c r="D479" s="191"/>
    </row>
    <row r="480" ht="15" customHeight="1" spans="4:4">
      <c r="D480" s="191"/>
    </row>
    <row r="481" ht="15" customHeight="1" spans="4:4">
      <c r="D481" s="191"/>
    </row>
    <row r="482" ht="15" customHeight="1" spans="4:4">
      <c r="D482" s="191"/>
    </row>
    <row r="483" ht="15" customHeight="1" spans="4:4">
      <c r="D483" s="191"/>
    </row>
    <row r="484" ht="15" customHeight="1" spans="4:4">
      <c r="D484" s="191"/>
    </row>
    <row r="485" ht="15" customHeight="1" spans="4:4">
      <c r="D485" s="191"/>
    </row>
    <row r="486" ht="15" customHeight="1" spans="4:4">
      <c r="D486" s="191"/>
    </row>
    <row r="487" ht="15" customHeight="1" spans="4:4">
      <c r="D487" s="191"/>
    </row>
    <row r="488" ht="15" customHeight="1" spans="4:4">
      <c r="D488" s="191"/>
    </row>
    <row r="489" ht="15" customHeight="1" spans="4:4">
      <c r="D489" s="191"/>
    </row>
    <row r="490" ht="15" customHeight="1" spans="4:4">
      <c r="D490" s="191"/>
    </row>
    <row r="491" ht="15" customHeight="1" spans="4:4">
      <c r="D491" s="191"/>
    </row>
    <row r="492" ht="15" customHeight="1" spans="4:4">
      <c r="D492" s="191"/>
    </row>
    <row r="493" ht="15" customHeight="1" spans="4:4">
      <c r="D493" s="191"/>
    </row>
    <row r="494" ht="15" customHeight="1" spans="4:4">
      <c r="D494" s="191"/>
    </row>
    <row r="495" ht="15" customHeight="1" spans="4:4">
      <c r="D495" s="191"/>
    </row>
    <row r="496" ht="15" customHeight="1" spans="4:4">
      <c r="D496" s="191"/>
    </row>
    <row r="497" ht="15" customHeight="1" spans="4:4">
      <c r="D497" s="191"/>
    </row>
    <row r="498" ht="15" customHeight="1" spans="4:4">
      <c r="D498" s="191"/>
    </row>
    <row r="499" ht="15" customHeight="1" spans="4:4">
      <c r="D499" s="191"/>
    </row>
    <row r="500" ht="15" customHeight="1" spans="4:4">
      <c r="D500" s="191"/>
    </row>
    <row r="501" ht="15" customHeight="1" spans="4:4">
      <c r="D501" s="191"/>
    </row>
    <row r="502" ht="15" customHeight="1" spans="4:4">
      <c r="D502" s="191"/>
    </row>
    <row r="503" ht="15" customHeight="1" spans="4:4">
      <c r="D503" s="191"/>
    </row>
    <row r="504" ht="15" customHeight="1" spans="4:4">
      <c r="D504" s="191"/>
    </row>
    <row r="505" ht="15" customHeight="1" spans="4:4">
      <c r="D505" s="191"/>
    </row>
    <row r="506" ht="15" customHeight="1" spans="4:4">
      <c r="D506" s="191"/>
    </row>
    <row r="507" ht="15" customHeight="1" spans="4:4">
      <c r="D507" s="191"/>
    </row>
    <row r="508" ht="15" customHeight="1" spans="4:4">
      <c r="D508" s="191"/>
    </row>
    <row r="509" ht="15" customHeight="1" spans="4:4">
      <c r="D509" s="191"/>
    </row>
    <row r="510" ht="15" customHeight="1" spans="4:4">
      <c r="D510" s="191"/>
    </row>
    <row r="511" ht="15" customHeight="1" spans="4:4">
      <c r="D511" s="191"/>
    </row>
    <row r="512" ht="15" customHeight="1" spans="4:4">
      <c r="D512" s="191"/>
    </row>
    <row r="513" ht="15" customHeight="1" spans="4:4">
      <c r="D513" s="191"/>
    </row>
    <row r="514" ht="15" customHeight="1" spans="4:4">
      <c r="D514" s="191"/>
    </row>
    <row r="515" ht="15" customHeight="1" spans="4:4">
      <c r="D515" s="191"/>
    </row>
    <row r="516" ht="15" customHeight="1" spans="4:4">
      <c r="D516" s="191"/>
    </row>
    <row r="517" ht="15" customHeight="1" spans="4:4">
      <c r="D517" s="191"/>
    </row>
    <row r="518" ht="15" customHeight="1" spans="4:4">
      <c r="D518" s="191"/>
    </row>
    <row r="519" ht="15" customHeight="1" spans="4:4">
      <c r="D519" s="191"/>
    </row>
    <row r="520" ht="15" customHeight="1" spans="4:4">
      <c r="D520" s="191"/>
    </row>
    <row r="521" ht="15" customHeight="1" spans="4:4">
      <c r="D521" s="191"/>
    </row>
    <row r="522" ht="15" customHeight="1" spans="4:4">
      <c r="D522" s="191"/>
    </row>
    <row r="523" ht="15" customHeight="1" spans="4:4">
      <c r="D523" s="191"/>
    </row>
    <row r="524" ht="15" customHeight="1" spans="4:4">
      <c r="D524" s="191"/>
    </row>
    <row r="525" ht="15" customHeight="1" spans="4:4">
      <c r="D525" s="191"/>
    </row>
    <row r="526" ht="15" customHeight="1" spans="4:4">
      <c r="D526" s="191"/>
    </row>
    <row r="527" ht="15" customHeight="1" spans="4:4">
      <c r="D527" s="191"/>
    </row>
    <row r="528" ht="15" customHeight="1" spans="4:4">
      <c r="D528" s="191"/>
    </row>
    <row r="529" ht="15" customHeight="1" spans="4:4">
      <c r="D529" s="191"/>
    </row>
    <row r="530" ht="15" customHeight="1" spans="4:4">
      <c r="D530" s="191"/>
    </row>
    <row r="531" ht="15" customHeight="1" spans="4:4">
      <c r="D531" s="191"/>
    </row>
    <row r="532" ht="15" customHeight="1" spans="4:4">
      <c r="D532" s="191"/>
    </row>
    <row r="533" ht="15" customHeight="1" spans="4:4">
      <c r="D533" s="191"/>
    </row>
    <row r="534" ht="15" customHeight="1" spans="4:4">
      <c r="D534" s="191"/>
    </row>
    <row r="535" ht="15" customHeight="1" spans="4:4">
      <c r="D535" s="191"/>
    </row>
    <row r="536" ht="15" customHeight="1" spans="4:4">
      <c r="D536" s="191"/>
    </row>
    <row r="537" ht="15" customHeight="1" spans="4:4">
      <c r="D537" s="191"/>
    </row>
    <row r="538" ht="15" customHeight="1" spans="4:4">
      <c r="D538" s="191"/>
    </row>
    <row r="539" ht="15" customHeight="1" spans="4:4">
      <c r="D539" s="191"/>
    </row>
    <row r="540" ht="15" customHeight="1" spans="4:4">
      <c r="D540" s="191"/>
    </row>
    <row r="541" ht="15" customHeight="1" spans="4:4">
      <c r="D541" s="191"/>
    </row>
    <row r="542" ht="15" customHeight="1" spans="4:4">
      <c r="D542" s="191"/>
    </row>
    <row r="543" ht="15" customHeight="1" spans="4:4">
      <c r="D543" s="191"/>
    </row>
    <row r="544" ht="15" customHeight="1" spans="4:4">
      <c r="D544" s="191"/>
    </row>
    <row r="545" ht="15" customHeight="1" spans="4:4">
      <c r="D545" s="191"/>
    </row>
    <row r="546" ht="15" customHeight="1" spans="4:4">
      <c r="D546" s="191"/>
    </row>
    <row r="547" ht="15" customHeight="1" spans="4:4">
      <c r="D547" s="191"/>
    </row>
    <row r="548" ht="15" customHeight="1" spans="4:4">
      <c r="D548" s="191"/>
    </row>
    <row r="549" ht="15" customHeight="1" spans="4:4">
      <c r="D549" s="191"/>
    </row>
    <row r="550" ht="15" customHeight="1" spans="4:4">
      <c r="D550" s="191"/>
    </row>
    <row r="551" ht="15" customHeight="1" spans="4:4">
      <c r="D551" s="191"/>
    </row>
    <row r="552" ht="15" customHeight="1" spans="4:4">
      <c r="D552" s="191"/>
    </row>
    <row r="553" ht="15" customHeight="1" spans="4:4">
      <c r="D553" s="191"/>
    </row>
    <row r="554" ht="15" customHeight="1" spans="4:4">
      <c r="D554" s="191"/>
    </row>
    <row r="555" ht="15" customHeight="1" spans="4:4">
      <c r="D555" s="191"/>
    </row>
    <row r="556" ht="15" customHeight="1" spans="4:4">
      <c r="D556" s="191"/>
    </row>
    <row r="557" ht="15" customHeight="1" spans="4:4">
      <c r="D557" s="191"/>
    </row>
    <row r="558" ht="15" customHeight="1" spans="4:4">
      <c r="D558" s="191"/>
    </row>
    <row r="559" ht="15" customHeight="1" spans="4:4">
      <c r="D559" s="191"/>
    </row>
    <row r="560" ht="15" customHeight="1" spans="4:4">
      <c r="D560" s="191"/>
    </row>
    <row r="561" ht="15" customHeight="1" spans="4:4">
      <c r="D561" s="191"/>
    </row>
    <row r="562" ht="15" customHeight="1" spans="4:4">
      <c r="D562" s="191"/>
    </row>
    <row r="563" ht="15" customHeight="1" spans="4:4">
      <c r="D563" s="191"/>
    </row>
    <row r="564" ht="15" customHeight="1" spans="4:4">
      <c r="D564" s="191"/>
    </row>
    <row r="565" ht="15" customHeight="1" spans="4:4">
      <c r="D565" s="191"/>
    </row>
    <row r="566" ht="15" customHeight="1" spans="4:4">
      <c r="D566" s="191"/>
    </row>
    <row r="567" ht="15" customHeight="1" spans="4:4">
      <c r="D567" s="191"/>
    </row>
    <row r="568" ht="15" customHeight="1" spans="4:4">
      <c r="D568" s="191"/>
    </row>
    <row r="569" ht="15" customHeight="1" spans="4:4">
      <c r="D569" s="191"/>
    </row>
    <row r="570" ht="15" customHeight="1" spans="4:4">
      <c r="D570" s="191"/>
    </row>
    <row r="571" ht="15" customHeight="1" spans="4:4">
      <c r="D571" s="191"/>
    </row>
    <row r="572" ht="15" customHeight="1" spans="4:4">
      <c r="D572" s="191"/>
    </row>
    <row r="573" ht="15" customHeight="1" spans="4:4">
      <c r="D573" s="191"/>
    </row>
    <row r="574" ht="15" customHeight="1" spans="4:4">
      <c r="D574" s="191"/>
    </row>
    <row r="575" ht="15" customHeight="1" spans="4:4">
      <c r="D575" s="191"/>
    </row>
    <row r="576" ht="15" customHeight="1" spans="4:4">
      <c r="D576" s="191"/>
    </row>
    <row r="577" ht="15" customHeight="1" spans="4:4">
      <c r="D577" s="191"/>
    </row>
    <row r="578" ht="15" customHeight="1" spans="4:4">
      <c r="D578" s="191"/>
    </row>
    <row r="579" ht="15" customHeight="1" spans="4:4">
      <c r="D579" s="191"/>
    </row>
    <row r="580" ht="15" customHeight="1" spans="4:4">
      <c r="D580" s="191"/>
    </row>
    <row r="581" ht="15" customHeight="1" spans="4:4">
      <c r="D581" s="191"/>
    </row>
    <row r="582" ht="15" customHeight="1" spans="4:4">
      <c r="D582" s="191"/>
    </row>
    <row r="583" ht="15" customHeight="1" spans="4:4">
      <c r="D583" s="191"/>
    </row>
    <row r="584" ht="15" customHeight="1" spans="4:4">
      <c r="D584" s="191"/>
    </row>
    <row r="585" ht="15" customHeight="1" spans="4:4">
      <c r="D585" s="191"/>
    </row>
    <row r="586" ht="15" customHeight="1" spans="4:4">
      <c r="D586" s="191"/>
    </row>
    <row r="587" ht="15" customHeight="1" spans="4:4">
      <c r="D587" s="191"/>
    </row>
    <row r="588" ht="15" customHeight="1" spans="4:4">
      <c r="D588" s="191"/>
    </row>
    <row r="589" ht="15" customHeight="1" spans="4:4">
      <c r="D589" s="191"/>
    </row>
    <row r="590" ht="15" customHeight="1" spans="4:4">
      <c r="D590" s="191"/>
    </row>
    <row r="591" ht="15" customHeight="1" spans="4:4">
      <c r="D591" s="191"/>
    </row>
    <row r="592" ht="15" customHeight="1" spans="4:4">
      <c r="D592" s="191"/>
    </row>
    <row r="593" ht="15" customHeight="1" spans="4:4">
      <c r="D593" s="191"/>
    </row>
    <row r="594" ht="15" customHeight="1" spans="4:4">
      <c r="D594" s="191"/>
    </row>
    <row r="595" ht="15" customHeight="1" spans="4:4">
      <c r="D595" s="191"/>
    </row>
    <row r="596" ht="15" customHeight="1" spans="4:4">
      <c r="D596" s="191"/>
    </row>
    <row r="597" ht="15" customHeight="1" spans="4:4">
      <c r="D597" s="191"/>
    </row>
    <row r="598" ht="15" customHeight="1" spans="4:4">
      <c r="D598" s="191"/>
    </row>
    <row r="599" ht="15" customHeight="1" spans="4:4">
      <c r="D599" s="191"/>
    </row>
    <row r="600" ht="15" customHeight="1" spans="4:4">
      <c r="D600" s="191"/>
    </row>
    <row r="601" ht="15" customHeight="1" spans="4:4">
      <c r="D601" s="191"/>
    </row>
    <row r="602" ht="15" customHeight="1" spans="4:4">
      <c r="D602" s="191"/>
    </row>
    <row r="603" ht="15" customHeight="1" spans="4:4">
      <c r="D603" s="191"/>
    </row>
    <row r="604" ht="15" customHeight="1" spans="4:4">
      <c r="D604" s="191"/>
    </row>
    <row r="605" ht="15" customHeight="1" spans="4:4">
      <c r="D605" s="191"/>
    </row>
    <row r="606" ht="15" customHeight="1" spans="4:4">
      <c r="D606" s="191"/>
    </row>
    <row r="607" ht="15" customHeight="1" spans="4:4">
      <c r="D607" s="191"/>
    </row>
    <row r="608" ht="15" customHeight="1" spans="4:4">
      <c r="D608" s="191"/>
    </row>
    <row r="609" ht="15" customHeight="1" spans="4:4">
      <c r="D609" s="191"/>
    </row>
    <row r="610" ht="15" customHeight="1" spans="4:4">
      <c r="D610" s="191"/>
    </row>
    <row r="611" ht="15" customHeight="1" spans="4:4">
      <c r="D611" s="191"/>
    </row>
    <row r="612" ht="15" customHeight="1" spans="4:4">
      <c r="D612" s="191"/>
    </row>
    <row r="613" ht="15" customHeight="1" spans="4:4">
      <c r="D613" s="191"/>
    </row>
    <row r="614" ht="15" customHeight="1" spans="4:4">
      <c r="D614" s="191"/>
    </row>
    <row r="615" ht="15" customHeight="1" spans="4:4">
      <c r="D615" s="191"/>
    </row>
    <row r="616" ht="15" customHeight="1" spans="4:4">
      <c r="D616" s="191"/>
    </row>
    <row r="617" ht="15" customHeight="1" spans="4:4">
      <c r="D617" s="191"/>
    </row>
    <row r="618" ht="15" customHeight="1" spans="4:4">
      <c r="D618" s="191"/>
    </row>
    <row r="619" ht="15" customHeight="1" spans="4:4">
      <c r="D619" s="191"/>
    </row>
    <row r="620" ht="15" customHeight="1" spans="4:4">
      <c r="D620" s="191"/>
    </row>
    <row r="621" ht="15" customHeight="1" spans="4:4">
      <c r="D621" s="191"/>
    </row>
    <row r="622" ht="15" customHeight="1" spans="4:4">
      <c r="D622" s="191"/>
    </row>
    <row r="623" ht="15" customHeight="1" spans="4:4">
      <c r="D623" s="191"/>
    </row>
    <row r="624" ht="15" customHeight="1" spans="4:4">
      <c r="D624" s="191"/>
    </row>
    <row r="625" ht="15" customHeight="1" spans="4:4">
      <c r="D625" s="191"/>
    </row>
    <row r="626" ht="15" customHeight="1" spans="4:4">
      <c r="D626" s="191"/>
    </row>
    <row r="627" ht="15" customHeight="1" spans="4:4">
      <c r="D627" s="191"/>
    </row>
    <row r="628" ht="15" customHeight="1" spans="4:4">
      <c r="D628" s="191"/>
    </row>
    <row r="629" ht="15" customHeight="1" spans="4:4">
      <c r="D629" s="191"/>
    </row>
    <row r="630" ht="15" customHeight="1" spans="4:4">
      <c r="D630" s="191"/>
    </row>
    <row r="631" ht="15" customHeight="1" spans="4:4">
      <c r="D631" s="191"/>
    </row>
    <row r="632" ht="15" customHeight="1" spans="4:4">
      <c r="D632" s="191"/>
    </row>
    <row r="633" ht="15" customHeight="1" spans="4:4">
      <c r="D633" s="191"/>
    </row>
    <row r="634" ht="15" customHeight="1" spans="4:4">
      <c r="D634" s="191"/>
    </row>
    <row r="635" ht="15" customHeight="1" spans="4:4">
      <c r="D635" s="191"/>
    </row>
    <row r="636" ht="15" customHeight="1" spans="4:4">
      <c r="D636" s="191"/>
    </row>
    <row r="637" ht="15" customHeight="1" spans="4:4">
      <c r="D637" s="191"/>
    </row>
    <row r="638" ht="15" customHeight="1" spans="4:4">
      <c r="D638" s="191"/>
    </row>
    <row r="639" ht="15" customHeight="1" spans="4:4">
      <c r="D639" s="191"/>
    </row>
    <row r="640" ht="15" customHeight="1" spans="4:4">
      <c r="D640" s="191"/>
    </row>
    <row r="641" ht="15" customHeight="1" spans="4:4">
      <c r="D641" s="191"/>
    </row>
    <row r="642" ht="15" customHeight="1" spans="4:4">
      <c r="D642" s="191"/>
    </row>
    <row r="643" ht="15" customHeight="1" spans="4:4">
      <c r="D643" s="191"/>
    </row>
    <row r="644" ht="15" customHeight="1" spans="4:4">
      <c r="D644" s="191"/>
    </row>
    <row r="645" ht="15" customHeight="1" spans="4:4">
      <c r="D645" s="191"/>
    </row>
    <row r="646" ht="15" customHeight="1" spans="4:4">
      <c r="D646" s="191"/>
    </row>
    <row r="647" ht="15" customHeight="1" spans="4:4">
      <c r="D647" s="191"/>
    </row>
    <row r="648" ht="15" customHeight="1" spans="4:4">
      <c r="D648" s="191"/>
    </row>
    <row r="649" ht="15" customHeight="1" spans="4:4">
      <c r="D649" s="191"/>
    </row>
    <row r="650" ht="15" customHeight="1" spans="4:4">
      <c r="D650" s="191"/>
    </row>
    <row r="651" ht="15" customHeight="1" spans="4:4">
      <c r="D651" s="191"/>
    </row>
    <row r="652" ht="15" customHeight="1" spans="4:4">
      <c r="D652" s="191"/>
    </row>
    <row r="653" ht="15" customHeight="1" spans="4:4">
      <c r="D653" s="191"/>
    </row>
    <row r="654" ht="15" customHeight="1" spans="4:4">
      <c r="D654" s="191"/>
    </row>
    <row r="655" ht="15" customHeight="1" spans="4:4">
      <c r="D655" s="191"/>
    </row>
    <row r="656" ht="15" customHeight="1" spans="4:4">
      <c r="D656" s="191"/>
    </row>
    <row r="657" ht="15" customHeight="1" spans="4:4">
      <c r="D657" s="191"/>
    </row>
    <row r="658" ht="15" customHeight="1" spans="4:4">
      <c r="D658" s="191"/>
    </row>
    <row r="659" ht="15" customHeight="1" spans="4:4">
      <c r="D659" s="191"/>
    </row>
    <row r="660" ht="15" customHeight="1" spans="4:4">
      <c r="D660" s="191"/>
    </row>
    <row r="661" ht="15" customHeight="1" spans="4:4">
      <c r="D661" s="191"/>
    </row>
    <row r="662" ht="15" customHeight="1" spans="4:4">
      <c r="D662" s="191"/>
    </row>
    <row r="663" ht="15" customHeight="1" spans="4:4">
      <c r="D663" s="191"/>
    </row>
    <row r="664" ht="15" customHeight="1" spans="4:4">
      <c r="D664" s="191"/>
    </row>
    <row r="665" ht="15" customHeight="1" spans="4:4">
      <c r="D665" s="191"/>
    </row>
    <row r="666" ht="15" customHeight="1" spans="4:4">
      <c r="D666" s="191"/>
    </row>
    <row r="667" ht="15" customHeight="1" spans="4:4">
      <c r="D667" s="191"/>
    </row>
    <row r="668" ht="15" customHeight="1" spans="4:4">
      <c r="D668" s="191"/>
    </row>
    <row r="669" ht="15" customHeight="1" spans="4:4">
      <c r="D669" s="191"/>
    </row>
    <row r="670" ht="15" customHeight="1" spans="4:4">
      <c r="D670" s="191"/>
    </row>
    <row r="671" ht="15" customHeight="1" spans="4:4">
      <c r="D671" s="191"/>
    </row>
    <row r="672" ht="15" customHeight="1" spans="4:4">
      <c r="D672" s="191"/>
    </row>
    <row r="673" ht="15" customHeight="1" spans="4:4">
      <c r="D673" s="191"/>
    </row>
    <row r="674" ht="15" customHeight="1" spans="4:4">
      <c r="D674" s="191"/>
    </row>
    <row r="675" ht="15" customHeight="1" spans="4:4">
      <c r="D675" s="191"/>
    </row>
    <row r="676" ht="15" customHeight="1" spans="4:4">
      <c r="D676" s="191"/>
    </row>
    <row r="677" ht="15" customHeight="1" spans="4:4">
      <c r="D677" s="191"/>
    </row>
    <row r="678" ht="15" customHeight="1" spans="4:4">
      <c r="D678" s="191"/>
    </row>
    <row r="679" ht="15" customHeight="1" spans="4:4">
      <c r="D679" s="191"/>
    </row>
    <row r="680" ht="15" customHeight="1" spans="4:4">
      <c r="D680" s="191"/>
    </row>
    <row r="681" ht="15" customHeight="1" spans="4:4">
      <c r="D681" s="191"/>
    </row>
    <row r="682" ht="15" customHeight="1" spans="4:4">
      <c r="D682" s="191"/>
    </row>
    <row r="683" ht="15" customHeight="1" spans="4:4">
      <c r="D683" s="191"/>
    </row>
    <row r="684" ht="15" customHeight="1" spans="4:4">
      <c r="D684" s="191"/>
    </row>
    <row r="685" ht="15" customHeight="1" spans="4:4">
      <c r="D685" s="191"/>
    </row>
    <row r="686" ht="15" customHeight="1" spans="4:4">
      <c r="D686" s="191"/>
    </row>
    <row r="687" ht="15" customHeight="1" spans="4:4">
      <c r="D687" s="191"/>
    </row>
    <row r="688" ht="15" customHeight="1" spans="4:4">
      <c r="D688" s="191"/>
    </row>
    <row r="689" ht="15" customHeight="1" spans="4:4">
      <c r="D689" s="191"/>
    </row>
    <row r="690" ht="15" customHeight="1" spans="4:4">
      <c r="D690" s="191"/>
    </row>
    <row r="691" ht="15" customHeight="1" spans="4:4">
      <c r="D691" s="191"/>
    </row>
    <row r="692" ht="15" customHeight="1" spans="4:4">
      <c r="D692" s="191"/>
    </row>
    <row r="693" ht="15" customHeight="1" spans="4:4">
      <c r="D693" s="191"/>
    </row>
    <row r="694" ht="15" customHeight="1" spans="4:4">
      <c r="D694" s="191"/>
    </row>
    <row r="695" ht="15" customHeight="1" spans="4:4">
      <c r="D695" s="191"/>
    </row>
    <row r="696" ht="15" customHeight="1" spans="4:4">
      <c r="D696" s="191"/>
    </row>
    <row r="697" ht="15" customHeight="1" spans="4:4">
      <c r="D697" s="191"/>
    </row>
    <row r="698" ht="15" customHeight="1" spans="4:4">
      <c r="D698" s="191"/>
    </row>
    <row r="699" ht="15" customHeight="1" spans="4:4">
      <c r="D699" s="191"/>
    </row>
    <row r="700" ht="15" customHeight="1" spans="4:4">
      <c r="D700" s="191"/>
    </row>
    <row r="701" ht="15" customHeight="1" spans="4:4">
      <c r="D701" s="191"/>
    </row>
    <row r="702" ht="15" customHeight="1" spans="4:4">
      <c r="D702" s="191"/>
    </row>
    <row r="703" ht="15" customHeight="1" spans="4:4">
      <c r="D703" s="191"/>
    </row>
    <row r="704" ht="15" customHeight="1" spans="4:4">
      <c r="D704" s="191"/>
    </row>
    <row r="705" ht="15" customHeight="1" spans="4:4">
      <c r="D705" s="191"/>
    </row>
    <row r="706" ht="15" customHeight="1" spans="4:4">
      <c r="D706" s="191"/>
    </row>
    <row r="707" ht="15" customHeight="1" spans="4:4">
      <c r="D707" s="191"/>
    </row>
    <row r="708" ht="15" customHeight="1" spans="4:4">
      <c r="D708" s="191"/>
    </row>
    <row r="709" ht="15" customHeight="1" spans="4:4">
      <c r="D709" s="191"/>
    </row>
    <row r="710" ht="15" customHeight="1" spans="4:4">
      <c r="D710" s="191"/>
    </row>
    <row r="711" ht="15" customHeight="1" spans="4:4">
      <c r="D711" s="191"/>
    </row>
    <row r="712" ht="15" customHeight="1" spans="4:4">
      <c r="D712" s="191"/>
    </row>
    <row r="713" ht="15" customHeight="1" spans="4:4">
      <c r="D713" s="191"/>
    </row>
    <row r="714" ht="15" customHeight="1" spans="4:4">
      <c r="D714" s="191"/>
    </row>
    <row r="715" ht="15" customHeight="1" spans="4:4">
      <c r="D715" s="191"/>
    </row>
    <row r="716" ht="15" customHeight="1" spans="4:4">
      <c r="D716" s="191"/>
    </row>
    <row r="717" ht="15" customHeight="1" spans="4:4">
      <c r="D717" s="191"/>
    </row>
    <row r="718" ht="15" customHeight="1" spans="4:4">
      <c r="D718" s="191"/>
    </row>
    <row r="719" ht="15" customHeight="1" spans="4:4">
      <c r="D719" s="191"/>
    </row>
    <row r="720" ht="15" customHeight="1" spans="4:4">
      <c r="D720" s="191"/>
    </row>
    <row r="721" ht="15" customHeight="1" spans="4:4">
      <c r="D721" s="191"/>
    </row>
    <row r="722" ht="15" customHeight="1" spans="4:4">
      <c r="D722" s="191"/>
    </row>
    <row r="723" ht="15" customHeight="1" spans="4:4">
      <c r="D723" s="191"/>
    </row>
    <row r="724" ht="15" customHeight="1" spans="4:4">
      <c r="D724" s="191"/>
    </row>
    <row r="725" ht="15" customHeight="1" spans="4:4">
      <c r="D725" s="191"/>
    </row>
    <row r="726" ht="15" customHeight="1" spans="4:4">
      <c r="D726" s="191"/>
    </row>
    <row r="727" ht="15" customHeight="1" spans="4:4">
      <c r="D727" s="191"/>
    </row>
    <row r="728" ht="15" customHeight="1" spans="4:4">
      <c r="D728" s="191"/>
    </row>
    <row r="729" ht="15" customHeight="1" spans="4:4">
      <c r="D729" s="191"/>
    </row>
    <row r="730" ht="15" customHeight="1" spans="4:4">
      <c r="D730" s="191"/>
    </row>
    <row r="731" ht="15" customHeight="1" spans="4:4">
      <c r="D731" s="191"/>
    </row>
    <row r="732" ht="15" customHeight="1" spans="4:4">
      <c r="D732" s="191"/>
    </row>
    <row r="733" ht="15" customHeight="1" spans="4:4">
      <c r="D733" s="191"/>
    </row>
    <row r="734" ht="15" customHeight="1" spans="4:4">
      <c r="D734" s="191"/>
    </row>
    <row r="735" ht="15" customHeight="1" spans="4:4">
      <c r="D735" s="191"/>
    </row>
    <row r="736" ht="15" customHeight="1" spans="4:4">
      <c r="D736" s="191"/>
    </row>
    <row r="737" ht="15" customHeight="1" spans="4:4">
      <c r="D737" s="191"/>
    </row>
    <row r="738" ht="15" customHeight="1" spans="4:4">
      <c r="D738" s="191"/>
    </row>
    <row r="739" ht="15" customHeight="1" spans="4:4">
      <c r="D739" s="191"/>
    </row>
    <row r="740" ht="15" customHeight="1" spans="4:4">
      <c r="D740" s="191"/>
    </row>
    <row r="741" ht="15" customHeight="1" spans="4:4">
      <c r="D741" s="191"/>
    </row>
    <row r="742" ht="15" customHeight="1" spans="4:4">
      <c r="D742" s="191"/>
    </row>
    <row r="743" ht="15" customHeight="1" spans="4:4">
      <c r="D743" s="191"/>
    </row>
    <row r="744" ht="15" customHeight="1" spans="4:4">
      <c r="D744" s="191"/>
    </row>
    <row r="745" ht="15" customHeight="1" spans="4:4">
      <c r="D745" s="191"/>
    </row>
    <row r="746" ht="15" customHeight="1" spans="4:4">
      <c r="D746" s="191"/>
    </row>
    <row r="747" ht="15" customHeight="1" spans="4:4">
      <c r="D747" s="191"/>
    </row>
    <row r="748" ht="15" customHeight="1" spans="4:4">
      <c r="D748" s="191"/>
    </row>
    <row r="749" ht="15" customHeight="1" spans="4:4">
      <c r="D749" s="191"/>
    </row>
    <row r="750" ht="15" customHeight="1" spans="4:4">
      <c r="D750" s="191"/>
    </row>
    <row r="751" ht="15" customHeight="1" spans="4:4">
      <c r="D751" s="191"/>
    </row>
    <row r="752" ht="15" customHeight="1" spans="4:4">
      <c r="D752" s="191"/>
    </row>
    <row r="753" ht="15" customHeight="1" spans="4:4">
      <c r="D753" s="191"/>
    </row>
    <row r="754" ht="15" customHeight="1" spans="4:4">
      <c r="D754" s="191"/>
    </row>
    <row r="755" ht="15" customHeight="1" spans="4:4">
      <c r="D755" s="191"/>
    </row>
    <row r="756" ht="15" customHeight="1" spans="4:4">
      <c r="D756" s="191"/>
    </row>
    <row r="757" ht="15" customHeight="1" spans="4:4">
      <c r="D757" s="191"/>
    </row>
    <row r="758" ht="15" customHeight="1" spans="4:4">
      <c r="D758" s="191"/>
    </row>
    <row r="759" ht="15" customHeight="1" spans="4:4">
      <c r="D759" s="191"/>
    </row>
    <row r="760" ht="15" customHeight="1" spans="4:4">
      <c r="D760" s="191"/>
    </row>
    <row r="761" ht="15" customHeight="1" spans="4:4">
      <c r="D761" s="191"/>
    </row>
    <row r="762" ht="15" customHeight="1" spans="4:4">
      <c r="D762" s="191"/>
    </row>
    <row r="763" ht="15" customHeight="1" spans="4:4">
      <c r="D763" s="191"/>
    </row>
    <row r="764" ht="15" customHeight="1" spans="4:4">
      <c r="D764" s="191"/>
    </row>
    <row r="765" ht="15" customHeight="1" spans="4:4">
      <c r="D765" s="191"/>
    </row>
    <row r="766" ht="15" customHeight="1" spans="4:4">
      <c r="D766" s="191"/>
    </row>
    <row r="767" ht="15" customHeight="1" spans="4:4">
      <c r="D767" s="191"/>
    </row>
    <row r="768" ht="15" customHeight="1" spans="4:4">
      <c r="D768" s="191"/>
    </row>
    <row r="769" ht="15" customHeight="1" spans="4:4">
      <c r="D769" s="191"/>
    </row>
    <row r="770" ht="15" customHeight="1" spans="4:4">
      <c r="D770" s="191"/>
    </row>
    <row r="771" ht="15" customHeight="1" spans="4:4">
      <c r="D771" s="191"/>
    </row>
    <row r="772" ht="15" customHeight="1" spans="4:4">
      <c r="D772" s="191"/>
    </row>
    <row r="773" ht="15" customHeight="1" spans="4:4">
      <c r="D773" s="191"/>
    </row>
    <row r="774" ht="15" customHeight="1" spans="4:4">
      <c r="D774" s="191"/>
    </row>
    <row r="775" ht="15" customHeight="1" spans="4:4">
      <c r="D775" s="191"/>
    </row>
    <row r="776" ht="15" customHeight="1" spans="4:4">
      <c r="D776" s="191"/>
    </row>
    <row r="777" ht="15" customHeight="1" spans="4:4">
      <c r="D777" s="191"/>
    </row>
    <row r="778" ht="15" customHeight="1" spans="4:4">
      <c r="D778" s="191"/>
    </row>
    <row r="779" ht="15" customHeight="1" spans="4:4">
      <c r="D779" s="191"/>
    </row>
    <row r="780" ht="15" customHeight="1" spans="4:4">
      <c r="D780" s="191"/>
    </row>
    <row r="781" ht="15" customHeight="1" spans="4:4">
      <c r="D781" s="191"/>
    </row>
    <row r="782" ht="15" customHeight="1" spans="4:4">
      <c r="D782" s="191"/>
    </row>
    <row r="783" ht="15" customHeight="1" spans="4:4">
      <c r="D783" s="191"/>
    </row>
    <row r="784" ht="15" customHeight="1" spans="4:4">
      <c r="D784" s="191"/>
    </row>
    <row r="785" ht="15" customHeight="1" spans="4:4">
      <c r="D785" s="191"/>
    </row>
    <row r="786" ht="15" customHeight="1" spans="4:4">
      <c r="D786" s="191"/>
    </row>
    <row r="787" ht="15" customHeight="1" spans="4:4">
      <c r="D787" s="191"/>
    </row>
    <row r="788" ht="15" customHeight="1" spans="4:4">
      <c r="D788" s="191"/>
    </row>
    <row r="789" ht="15" customHeight="1" spans="4:4">
      <c r="D789" s="191"/>
    </row>
    <row r="790" ht="15" customHeight="1" spans="4:4">
      <c r="D790" s="191"/>
    </row>
    <row r="791" ht="15" customHeight="1" spans="4:4">
      <c r="D791" s="191"/>
    </row>
    <row r="792" ht="15" customHeight="1" spans="4:4">
      <c r="D792" s="191"/>
    </row>
    <row r="793" ht="15" customHeight="1" spans="4:4">
      <c r="D793" s="191"/>
    </row>
    <row r="794" ht="15" customHeight="1" spans="4:4">
      <c r="D794" s="191"/>
    </row>
    <row r="795" ht="15" customHeight="1" spans="4:4">
      <c r="D795" s="191"/>
    </row>
    <row r="796" ht="15" customHeight="1" spans="4:4">
      <c r="D796" s="191"/>
    </row>
    <row r="797" ht="15" customHeight="1" spans="4:4">
      <c r="D797" s="191"/>
    </row>
    <row r="798" ht="15" customHeight="1" spans="4:4">
      <c r="D798" s="191"/>
    </row>
    <row r="799" ht="15" customHeight="1" spans="4:4">
      <c r="D799" s="191"/>
    </row>
    <row r="800" ht="15" customHeight="1" spans="4:4">
      <c r="D800" s="191"/>
    </row>
    <row r="801" ht="15" customHeight="1" spans="4:4">
      <c r="D801" s="191"/>
    </row>
    <row r="802" ht="15" customHeight="1" spans="4:4">
      <c r="D802" s="191"/>
    </row>
    <row r="803" ht="15" customHeight="1" spans="4:4">
      <c r="D803" s="191"/>
    </row>
    <row r="804" ht="15" customHeight="1" spans="4:4">
      <c r="D804" s="191"/>
    </row>
    <row r="805" ht="15" customHeight="1" spans="4:4">
      <c r="D805" s="191"/>
    </row>
    <row r="806" ht="15" customHeight="1" spans="4:4">
      <c r="D806" s="191"/>
    </row>
    <row r="807" ht="15" customHeight="1" spans="4:4">
      <c r="D807" s="191"/>
    </row>
    <row r="808" ht="15" customHeight="1" spans="4:4">
      <c r="D808" s="191"/>
    </row>
    <row r="809" ht="15" customHeight="1" spans="4:4">
      <c r="D809" s="191"/>
    </row>
    <row r="810" ht="15" customHeight="1" spans="4:4">
      <c r="D810" s="191"/>
    </row>
    <row r="811" ht="15" customHeight="1" spans="4:4">
      <c r="D811" s="191"/>
    </row>
    <row r="812" ht="15" customHeight="1" spans="4:4">
      <c r="D812" s="191"/>
    </row>
    <row r="813" ht="15" customHeight="1" spans="4:4">
      <c r="D813" s="191"/>
    </row>
    <row r="814" ht="15" customHeight="1" spans="4:4">
      <c r="D814" s="191"/>
    </row>
    <row r="815" ht="15" customHeight="1" spans="4:4">
      <c r="D815" s="191"/>
    </row>
    <row r="816" ht="15" customHeight="1" spans="4:4">
      <c r="D816" s="191"/>
    </row>
    <row r="817" ht="15" customHeight="1" spans="4:4">
      <c r="D817" s="191"/>
    </row>
    <row r="818" ht="15" customHeight="1" spans="4:4">
      <c r="D818" s="191"/>
    </row>
    <row r="819" ht="15" customHeight="1" spans="4:4">
      <c r="D819" s="191"/>
    </row>
    <row r="820" ht="15" customHeight="1" spans="4:4">
      <c r="D820" s="191"/>
    </row>
    <row r="821" ht="15" customHeight="1" spans="4:4">
      <c r="D821" s="191"/>
    </row>
    <row r="822" ht="15" customHeight="1" spans="4:4">
      <c r="D822" s="191"/>
    </row>
    <row r="823" ht="15" customHeight="1" spans="4:4">
      <c r="D823" s="191"/>
    </row>
    <row r="824" ht="15" customHeight="1" spans="4:4">
      <c r="D824" s="191"/>
    </row>
    <row r="825" ht="15" customHeight="1" spans="4:4">
      <c r="D825" s="191"/>
    </row>
    <row r="826" ht="15" customHeight="1" spans="4:4">
      <c r="D826" s="191"/>
    </row>
    <row r="827" ht="15" customHeight="1" spans="4:4">
      <c r="D827" s="191"/>
    </row>
    <row r="828" ht="15" customHeight="1" spans="4:4">
      <c r="D828" s="191"/>
    </row>
    <row r="829" ht="15" customHeight="1" spans="4:4">
      <c r="D829" s="191"/>
    </row>
    <row r="830" ht="15" customHeight="1" spans="4:4">
      <c r="D830" s="191"/>
    </row>
    <row r="831" ht="15" customHeight="1" spans="4:4">
      <c r="D831" s="191"/>
    </row>
    <row r="832" ht="15" customHeight="1" spans="4:4">
      <c r="D832" s="191"/>
    </row>
    <row r="833" ht="15" customHeight="1" spans="4:4">
      <c r="D833" s="191"/>
    </row>
    <row r="834" ht="15" customHeight="1" spans="4:4">
      <c r="D834" s="191"/>
    </row>
    <row r="835" ht="15" customHeight="1" spans="4:4">
      <c r="D835" s="191"/>
    </row>
    <row r="836" ht="15" customHeight="1" spans="4:4">
      <c r="D836" s="191"/>
    </row>
    <row r="837" ht="15" customHeight="1" spans="4:4">
      <c r="D837" s="191"/>
    </row>
    <row r="838" ht="15" customHeight="1" spans="4:4">
      <c r="D838" s="191"/>
    </row>
    <row r="839" ht="15" customHeight="1" spans="4:4">
      <c r="D839" s="191"/>
    </row>
    <row r="840" ht="15" customHeight="1" spans="4:4">
      <c r="D840" s="191"/>
    </row>
    <row r="841" ht="15" customHeight="1" spans="4:4">
      <c r="D841" s="191"/>
    </row>
    <row r="842" ht="15" customHeight="1" spans="4:4">
      <c r="D842" s="191"/>
    </row>
    <row r="843" ht="15" customHeight="1" spans="4:4">
      <c r="D843" s="191"/>
    </row>
    <row r="844" ht="15" customHeight="1" spans="4:4">
      <c r="D844" s="191"/>
    </row>
    <row r="845" ht="15" customHeight="1" spans="4:4">
      <c r="D845" s="191"/>
    </row>
    <row r="846" ht="15" customHeight="1" spans="4:4">
      <c r="D846" s="191"/>
    </row>
    <row r="847" ht="15" customHeight="1" spans="4:4">
      <c r="D847" s="191"/>
    </row>
    <row r="848" ht="15" customHeight="1" spans="4:4">
      <c r="D848" s="191"/>
    </row>
    <row r="849" ht="15" customHeight="1" spans="4:4">
      <c r="D849" s="191"/>
    </row>
    <row r="850" ht="15" customHeight="1" spans="4:4">
      <c r="D850" s="191"/>
    </row>
    <row r="851" ht="15" customHeight="1" spans="4:4">
      <c r="D851" s="191"/>
    </row>
    <row r="852" ht="15" customHeight="1" spans="4:4">
      <c r="D852" s="191"/>
    </row>
    <row r="853" ht="15" customHeight="1" spans="4:4">
      <c r="D853" s="191"/>
    </row>
    <row r="854" ht="15" customHeight="1" spans="4:4">
      <c r="D854" s="191"/>
    </row>
    <row r="855" ht="15" customHeight="1" spans="4:4">
      <c r="D855" s="191"/>
    </row>
    <row r="856" ht="15" customHeight="1" spans="4:4">
      <c r="D856" s="191"/>
    </row>
    <row r="857" ht="15" customHeight="1" spans="4:4">
      <c r="D857" s="191"/>
    </row>
    <row r="858" ht="15" customHeight="1" spans="4:4">
      <c r="D858" s="191"/>
    </row>
    <row r="859" ht="15" customHeight="1" spans="4:4">
      <c r="D859" s="191"/>
    </row>
    <row r="860" ht="15" customHeight="1" spans="4:4">
      <c r="D860" s="191"/>
    </row>
    <row r="861" ht="15" customHeight="1" spans="4:4">
      <c r="D861" s="191"/>
    </row>
    <row r="862" ht="15" customHeight="1" spans="4:4">
      <c r="D862" s="191"/>
    </row>
    <row r="863" ht="15" customHeight="1" spans="4:4">
      <c r="D863" s="191"/>
    </row>
    <row r="864" ht="15" customHeight="1" spans="4:4">
      <c r="D864" s="191"/>
    </row>
    <row r="865" ht="15" customHeight="1" spans="4:4">
      <c r="D865" s="191"/>
    </row>
    <row r="866" ht="15" customHeight="1" spans="4:4">
      <c r="D866" s="191"/>
    </row>
    <row r="867" ht="15" customHeight="1" spans="4:4">
      <c r="D867" s="191"/>
    </row>
    <row r="868" ht="15" customHeight="1" spans="4:4">
      <c r="D868" s="191"/>
    </row>
    <row r="869" ht="15" customHeight="1" spans="4:4">
      <c r="D869" s="191"/>
    </row>
    <row r="870" ht="15" customHeight="1" spans="4:4">
      <c r="D870" s="191"/>
    </row>
    <row r="871" ht="15" customHeight="1" spans="4:4">
      <c r="D871" s="191"/>
    </row>
    <row r="872" ht="15" customHeight="1" spans="4:4">
      <c r="D872" s="191"/>
    </row>
    <row r="873" ht="15" customHeight="1" spans="4:4">
      <c r="D873" s="191"/>
    </row>
    <row r="874" ht="15" customHeight="1" spans="4:4">
      <c r="D874" s="191"/>
    </row>
    <row r="875" ht="15" customHeight="1" spans="4:4">
      <c r="D875" s="191"/>
    </row>
    <row r="876" ht="15" customHeight="1" spans="4:4">
      <c r="D876" s="191"/>
    </row>
    <row r="877" ht="15" customHeight="1" spans="4:4">
      <c r="D877" s="191"/>
    </row>
    <row r="878" ht="15" customHeight="1" spans="4:4">
      <c r="D878" s="191"/>
    </row>
    <row r="879" ht="15" customHeight="1" spans="4:4">
      <c r="D879" s="191"/>
    </row>
    <row r="880" ht="15" customHeight="1" spans="4:4">
      <c r="D880" s="191"/>
    </row>
    <row r="881" ht="15" customHeight="1" spans="4:4">
      <c r="D881" s="191"/>
    </row>
    <row r="882" ht="15" customHeight="1" spans="4:4">
      <c r="D882" s="191"/>
    </row>
    <row r="883" ht="15" customHeight="1" spans="4:4">
      <c r="D883" s="191"/>
    </row>
    <row r="884" ht="15" customHeight="1" spans="4:4">
      <c r="D884" s="191"/>
    </row>
    <row r="885" ht="15" customHeight="1" spans="4:4">
      <c r="D885" s="191"/>
    </row>
    <row r="886" ht="15" customHeight="1" spans="4:4">
      <c r="D886" s="191"/>
    </row>
    <row r="887" ht="15" customHeight="1" spans="4:4">
      <c r="D887" s="191"/>
    </row>
    <row r="888" ht="15" customHeight="1" spans="4:4">
      <c r="D888" s="191"/>
    </row>
    <row r="889" ht="15" customHeight="1" spans="4:4">
      <c r="D889" s="191"/>
    </row>
    <row r="890" ht="15" customHeight="1" spans="4:4">
      <c r="D890" s="191"/>
    </row>
    <row r="891" ht="15" customHeight="1" spans="4:4">
      <c r="D891" s="191"/>
    </row>
    <row r="892" ht="15" customHeight="1" spans="4:4">
      <c r="D892" s="191"/>
    </row>
    <row r="893" ht="15" customHeight="1" spans="4:4">
      <c r="D893" s="191"/>
    </row>
    <row r="894" ht="15" customHeight="1" spans="4:4">
      <c r="D894" s="191"/>
    </row>
    <row r="895" ht="15" customHeight="1" spans="4:4">
      <c r="D895" s="191"/>
    </row>
    <row r="896" ht="15" customHeight="1" spans="4:4">
      <c r="D896" s="191"/>
    </row>
    <row r="897" ht="15" customHeight="1" spans="4:4">
      <c r="D897" s="191"/>
    </row>
    <row r="898" ht="15" customHeight="1" spans="4:4">
      <c r="D898" s="191"/>
    </row>
    <row r="899" ht="15" customHeight="1" spans="4:4">
      <c r="D899" s="191"/>
    </row>
    <row r="900" ht="15" customHeight="1" spans="4:4">
      <c r="D900" s="191"/>
    </row>
    <row r="901" ht="15" customHeight="1" spans="4:4">
      <c r="D901" s="191"/>
    </row>
    <row r="902" ht="15" customHeight="1" spans="4:4">
      <c r="D902" s="191"/>
    </row>
    <row r="903" ht="15" customHeight="1" spans="4:4">
      <c r="D903" s="191"/>
    </row>
    <row r="904" ht="15" customHeight="1" spans="4:4">
      <c r="D904" s="191"/>
    </row>
    <row r="905" ht="15" customHeight="1" spans="4:4">
      <c r="D905" s="191"/>
    </row>
    <row r="906" ht="15" customHeight="1" spans="4:4">
      <c r="D906" s="191"/>
    </row>
    <row r="907" ht="15" customHeight="1" spans="4:4">
      <c r="D907" s="191"/>
    </row>
    <row r="908" ht="15" customHeight="1" spans="4:4">
      <c r="D908" s="191"/>
    </row>
    <row r="909" ht="15" customHeight="1" spans="4:4">
      <c r="D909" s="191"/>
    </row>
    <row r="910" ht="15" customHeight="1" spans="4:4">
      <c r="D910" s="191"/>
    </row>
    <row r="911" ht="15" customHeight="1" spans="4:4">
      <c r="D911" s="191"/>
    </row>
    <row r="912" ht="15" customHeight="1" spans="4:4">
      <c r="D912" s="191"/>
    </row>
    <row r="913" ht="15" customHeight="1" spans="4:4">
      <c r="D913" s="191"/>
    </row>
    <row r="914" ht="15" customHeight="1" spans="4:4">
      <c r="D914" s="191"/>
    </row>
    <row r="915" ht="15" customHeight="1" spans="4:4">
      <c r="D915" s="191"/>
    </row>
    <row r="916" ht="15" customHeight="1" spans="4:4">
      <c r="D916" s="191"/>
    </row>
    <row r="917" ht="15" customHeight="1" spans="4:4">
      <c r="D917" s="191"/>
    </row>
    <row r="918" ht="15" customHeight="1" spans="4:4">
      <c r="D918" s="191"/>
    </row>
    <row r="919" ht="15" customHeight="1" spans="4:4">
      <c r="D919" s="191"/>
    </row>
    <row r="920" ht="15" customHeight="1" spans="4:4">
      <c r="D920" s="191"/>
    </row>
    <row r="921" ht="15" customHeight="1" spans="4:4">
      <c r="D921" s="191"/>
    </row>
    <row r="922" ht="15" customHeight="1" spans="4:4">
      <c r="D922" s="191"/>
    </row>
    <row r="923" ht="15" customHeight="1" spans="4:4">
      <c r="D923" s="191"/>
    </row>
    <row r="924" ht="15" customHeight="1" spans="4:4">
      <c r="D924" s="191"/>
    </row>
    <row r="925" ht="15" customHeight="1" spans="4:4">
      <c r="D925" s="191"/>
    </row>
    <row r="926" ht="15" customHeight="1" spans="4:4">
      <c r="D926" s="191"/>
    </row>
    <row r="927" ht="15" customHeight="1" spans="4:4">
      <c r="D927" s="191"/>
    </row>
    <row r="928" ht="15" customHeight="1" spans="4:4">
      <c r="D928" s="191"/>
    </row>
    <row r="929" ht="15" customHeight="1" spans="4:4">
      <c r="D929" s="191"/>
    </row>
    <row r="930" ht="15" customHeight="1" spans="4:4">
      <c r="D930" s="191"/>
    </row>
    <row r="931" ht="15" customHeight="1" spans="4:4">
      <c r="D931" s="191"/>
    </row>
    <row r="932" ht="15" customHeight="1" spans="4:4">
      <c r="D932" s="191"/>
    </row>
    <row r="933" ht="15" customHeight="1" spans="4:4">
      <c r="D933" s="191"/>
    </row>
    <row r="934" ht="15" customHeight="1" spans="4:4">
      <c r="D934" s="191"/>
    </row>
    <row r="935" ht="15" customHeight="1" spans="4:4">
      <c r="D935" s="191"/>
    </row>
    <row r="936" ht="15" customHeight="1" spans="4:4">
      <c r="D936" s="191"/>
    </row>
    <row r="937" ht="15" customHeight="1" spans="4:4">
      <c r="D937" s="191"/>
    </row>
    <row r="938" ht="15" customHeight="1" spans="4:4">
      <c r="D938" s="191"/>
    </row>
    <row r="939" ht="15" customHeight="1" spans="4:4">
      <c r="D939" s="191"/>
    </row>
    <row r="940" ht="15" customHeight="1" spans="4:4">
      <c r="D940" s="191"/>
    </row>
    <row r="941" ht="15" customHeight="1" spans="4:4">
      <c r="D941" s="191"/>
    </row>
    <row r="942" ht="15" customHeight="1" spans="4:4">
      <c r="D942" s="191"/>
    </row>
    <row r="943" ht="15" customHeight="1" spans="4:4">
      <c r="D943" s="191"/>
    </row>
    <row r="944" ht="15" customHeight="1" spans="4:4">
      <c r="D944" s="191"/>
    </row>
    <row r="945" ht="15" customHeight="1" spans="4:4">
      <c r="D945" s="191"/>
    </row>
    <row r="946" ht="15" customHeight="1" spans="4:4">
      <c r="D946" s="191"/>
    </row>
    <row r="947" ht="15" customHeight="1" spans="4:4">
      <c r="D947" s="191"/>
    </row>
    <row r="948" ht="15" customHeight="1" spans="4:4">
      <c r="D948" s="191"/>
    </row>
    <row r="949" ht="15" customHeight="1" spans="4:4">
      <c r="D949" s="191"/>
    </row>
    <row r="950" ht="15" customHeight="1" spans="4:4">
      <c r="D950" s="191"/>
    </row>
    <row r="951" ht="15" customHeight="1" spans="4:4">
      <c r="D951" s="191"/>
    </row>
    <row r="952" ht="15" customHeight="1" spans="4:4">
      <c r="D952" s="191"/>
    </row>
    <row r="953" ht="15" customHeight="1" spans="4:4">
      <c r="D953" s="191"/>
    </row>
    <row r="954" ht="15" customHeight="1" spans="4:4">
      <c r="D954" s="191"/>
    </row>
    <row r="955" ht="15" customHeight="1" spans="4:4">
      <c r="D955" s="191"/>
    </row>
    <row r="956" ht="15" customHeight="1" spans="4:4">
      <c r="D956" s="191"/>
    </row>
    <row r="957" ht="15" customHeight="1" spans="4:4">
      <c r="D957" s="191"/>
    </row>
    <row r="958" ht="15" customHeight="1" spans="4:4">
      <c r="D958" s="191"/>
    </row>
    <row r="959" ht="15" customHeight="1" spans="4:4">
      <c r="D959" s="191"/>
    </row>
    <row r="960" ht="15" customHeight="1" spans="4:4">
      <c r="D960" s="191"/>
    </row>
    <row r="961" ht="15" customHeight="1" spans="4:4">
      <c r="D961" s="191"/>
    </row>
    <row r="962" ht="15" customHeight="1" spans="4:4">
      <c r="D962" s="191"/>
    </row>
    <row r="963" ht="15" customHeight="1" spans="4:4">
      <c r="D963" s="191"/>
    </row>
    <row r="964" ht="15" customHeight="1" spans="4:4">
      <c r="D964" s="191"/>
    </row>
    <row r="965" ht="15" customHeight="1" spans="4:4">
      <c r="D965" s="191"/>
    </row>
    <row r="966" ht="15" customHeight="1" spans="4:4">
      <c r="D966" s="191"/>
    </row>
    <row r="967" ht="15" customHeight="1" spans="4:4">
      <c r="D967" s="191"/>
    </row>
    <row r="968" ht="15" customHeight="1" spans="4:4">
      <c r="D968" s="191"/>
    </row>
    <row r="969" ht="15" customHeight="1" spans="4:4">
      <c r="D969" s="191"/>
    </row>
    <row r="970" ht="15" customHeight="1" spans="4:4">
      <c r="D970" s="191"/>
    </row>
    <row r="971" ht="15" customHeight="1" spans="4:4">
      <c r="D971" s="191"/>
    </row>
    <row r="972" ht="15" customHeight="1" spans="4:4">
      <c r="D972" s="191"/>
    </row>
    <row r="973" ht="15" customHeight="1" spans="4:4">
      <c r="D973" s="191"/>
    </row>
    <row r="974" ht="15" customHeight="1" spans="4:4">
      <c r="D974" s="191"/>
    </row>
    <row r="975" ht="15" customHeight="1" spans="4:4">
      <c r="D975" s="191"/>
    </row>
    <row r="976" ht="15" customHeight="1" spans="4:4">
      <c r="D976" s="191"/>
    </row>
    <row r="977" ht="15" customHeight="1" spans="4:4">
      <c r="D977" s="191"/>
    </row>
    <row r="978" ht="15" customHeight="1" spans="4:4">
      <c r="D978" s="191"/>
    </row>
    <row r="979" ht="15" customHeight="1" spans="4:4">
      <c r="D979" s="191"/>
    </row>
    <row r="980" ht="15" customHeight="1" spans="4:4">
      <c r="D980" s="191"/>
    </row>
    <row r="981" ht="15" customHeight="1" spans="4:4">
      <c r="D981" s="191"/>
    </row>
    <row r="982" ht="15" customHeight="1" spans="4:4">
      <c r="D982" s="191"/>
    </row>
    <row r="983" ht="15" customHeight="1" spans="4:4">
      <c r="D983" s="191"/>
    </row>
    <row r="984" ht="15" customHeight="1" spans="4:4">
      <c r="D984" s="191"/>
    </row>
    <row r="985" ht="15" customHeight="1" spans="4:4">
      <c r="D985" s="191"/>
    </row>
    <row r="986" ht="15" customHeight="1" spans="4:4">
      <c r="D986" s="191"/>
    </row>
    <row r="987" ht="15" customHeight="1" spans="4:4">
      <c r="D987" s="191"/>
    </row>
    <row r="988" ht="15" customHeight="1" spans="4:4">
      <c r="D988" s="191"/>
    </row>
    <row r="989" ht="15" customHeight="1" spans="4:4">
      <c r="D989" s="191"/>
    </row>
    <row r="990" ht="15" customHeight="1" spans="4:4">
      <c r="D990" s="191"/>
    </row>
    <row r="991" ht="15" customHeight="1" spans="4:4">
      <c r="D991" s="191"/>
    </row>
    <row r="992" ht="15" customHeight="1" spans="4:4">
      <c r="D992" s="191"/>
    </row>
    <row r="993" ht="15" customHeight="1" spans="4:4">
      <c r="D993" s="191"/>
    </row>
    <row r="994" ht="15" customHeight="1" spans="4:4">
      <c r="D994" s="191"/>
    </row>
    <row r="995" ht="15" customHeight="1" spans="4:4">
      <c r="D995" s="191"/>
    </row>
    <row r="996" ht="15" customHeight="1" spans="4:4">
      <c r="D996" s="191"/>
    </row>
    <row r="997" ht="15" customHeight="1" spans="4:4">
      <c r="D997" s="191"/>
    </row>
    <row r="998" ht="15" customHeight="1" spans="4:4">
      <c r="D998" s="191"/>
    </row>
    <row r="999" ht="15" customHeight="1" spans="4:4">
      <c r="D999" s="191"/>
    </row>
    <row r="1000" ht="15" customHeight="1" spans="4:4">
      <c r="D1000" s="191"/>
    </row>
    <row r="1001" ht="15" customHeight="1" spans="4:4">
      <c r="D1001" s="191"/>
    </row>
    <row r="1002" ht="15" customHeight="1" spans="4:4">
      <c r="D1002" s="191"/>
    </row>
    <row r="1003" ht="15" customHeight="1" spans="4:4">
      <c r="D1003" s="191"/>
    </row>
    <row r="1004" ht="15" customHeight="1" spans="4:4">
      <c r="D1004" s="191"/>
    </row>
    <row r="1005" ht="15" customHeight="1" spans="4:4">
      <c r="D1005" s="191"/>
    </row>
    <row r="1006" ht="15" customHeight="1" spans="4:4">
      <c r="D1006" s="191"/>
    </row>
    <row r="1007" ht="15" customHeight="1" spans="4:4">
      <c r="D1007" s="191"/>
    </row>
    <row r="1008" ht="15" customHeight="1" spans="4:4">
      <c r="D1008" s="191"/>
    </row>
    <row r="1009" ht="15" customHeight="1" spans="4:4">
      <c r="D1009" s="191"/>
    </row>
    <row r="1010" ht="15" customHeight="1" spans="4:4">
      <c r="D1010" s="191"/>
    </row>
    <row r="1011" ht="15" customHeight="1" spans="4:4">
      <c r="D1011" s="191"/>
    </row>
    <row r="1012" ht="15" customHeight="1" spans="4:4">
      <c r="D1012" s="191"/>
    </row>
    <row r="1013" ht="15" customHeight="1" spans="4:4">
      <c r="D1013" s="191"/>
    </row>
    <row r="1014" ht="15" customHeight="1" spans="4:4">
      <c r="D1014" s="191"/>
    </row>
    <row r="1015" ht="15" customHeight="1" spans="4:4">
      <c r="D1015" s="191"/>
    </row>
    <row r="1016" ht="15" customHeight="1" spans="4:4">
      <c r="D1016" s="191"/>
    </row>
    <row r="1017" ht="15" customHeight="1" spans="4:4">
      <c r="D1017" s="191"/>
    </row>
    <row r="1018" ht="15" customHeight="1" spans="4:4">
      <c r="D1018" s="191"/>
    </row>
    <row r="1019" ht="15" customHeight="1" spans="4:4">
      <c r="D1019" s="191"/>
    </row>
    <row r="1020" ht="15" customHeight="1" spans="4:4">
      <c r="D1020" s="191"/>
    </row>
    <row r="1021" ht="15" customHeight="1" spans="4:4">
      <c r="D1021" s="191"/>
    </row>
    <row r="1022" ht="15" customHeight="1" spans="4:4">
      <c r="D1022" s="191"/>
    </row>
    <row r="1023" ht="15" customHeight="1" spans="4:4">
      <c r="D1023" s="191"/>
    </row>
    <row r="1024" ht="15" customHeight="1" spans="4:4">
      <c r="D1024" s="191"/>
    </row>
    <row r="1025" ht="15" customHeight="1" spans="4:4">
      <c r="D1025" s="191"/>
    </row>
    <row r="1026" ht="15" customHeight="1" spans="4:4">
      <c r="D1026" s="191"/>
    </row>
    <row r="1027" ht="15" customHeight="1" spans="4:4">
      <c r="D1027" s="191"/>
    </row>
    <row r="1028" ht="15" customHeight="1" spans="4:4">
      <c r="D1028" s="191"/>
    </row>
    <row r="1029" ht="15" customHeight="1" spans="4:4">
      <c r="D1029" s="191"/>
    </row>
    <row r="1030" ht="15" customHeight="1" spans="4:4">
      <c r="D1030" s="191"/>
    </row>
    <row r="1031" ht="15" customHeight="1" spans="4:4">
      <c r="D1031" s="191"/>
    </row>
    <row r="1032" ht="15" customHeight="1" spans="4:4">
      <c r="D1032" s="191"/>
    </row>
    <row r="1033" ht="15" customHeight="1" spans="4:4">
      <c r="D1033" s="191"/>
    </row>
    <row r="1034" ht="15" customHeight="1" spans="4:4">
      <c r="D1034" s="191"/>
    </row>
    <row r="1035" ht="15" customHeight="1" spans="4:4">
      <c r="D1035" s="191"/>
    </row>
    <row r="1036" ht="15" customHeight="1" spans="4:4">
      <c r="D1036" s="191"/>
    </row>
    <row r="1037" ht="15" customHeight="1" spans="4:4">
      <c r="D1037" s="191"/>
    </row>
    <row r="1038" ht="15" customHeight="1" spans="4:4">
      <c r="D1038" s="191"/>
    </row>
    <row r="1039" ht="15" customHeight="1" spans="4:4">
      <c r="D1039" s="191"/>
    </row>
    <row r="1040" ht="15" customHeight="1" spans="4:4">
      <c r="D1040" s="191"/>
    </row>
    <row r="1041" ht="15" customHeight="1" spans="4:4">
      <c r="D1041" s="191"/>
    </row>
    <row r="1042" ht="15" customHeight="1" spans="4:4">
      <c r="D1042" s="191"/>
    </row>
    <row r="1043" ht="15" customHeight="1" spans="4:4">
      <c r="D1043" s="191"/>
    </row>
    <row r="1044" ht="15" customHeight="1" spans="4:4">
      <c r="D1044" s="191"/>
    </row>
    <row r="1045" ht="15" customHeight="1" spans="4:4">
      <c r="D1045" s="191"/>
    </row>
    <row r="1046" ht="15" customHeight="1" spans="4:4">
      <c r="D1046" s="191"/>
    </row>
    <row r="1047" ht="15" customHeight="1" spans="4:4">
      <c r="D1047" s="191"/>
    </row>
    <row r="1048" ht="15" customHeight="1" spans="4:4">
      <c r="D1048" s="191"/>
    </row>
    <row r="1049" ht="15" customHeight="1" spans="4:4">
      <c r="D1049" s="191"/>
    </row>
    <row r="1050" ht="15" customHeight="1" spans="4:4">
      <c r="D1050" s="191"/>
    </row>
    <row r="1051" ht="15" customHeight="1" spans="4:4">
      <c r="D1051" s="191"/>
    </row>
    <row r="1052" ht="15" customHeight="1" spans="4:4">
      <c r="D1052" s="191"/>
    </row>
    <row r="1053" ht="15" customHeight="1" spans="4:4">
      <c r="D1053" s="191"/>
    </row>
    <row r="1054" ht="15" customHeight="1" spans="4:4">
      <c r="D1054" s="191"/>
    </row>
    <row r="1055" ht="15" customHeight="1" spans="4:4">
      <c r="D1055" s="191"/>
    </row>
    <row r="1056" ht="15" customHeight="1" spans="4:4">
      <c r="D1056" s="191"/>
    </row>
    <row r="1057" ht="15" customHeight="1" spans="4:4">
      <c r="D1057" s="191"/>
    </row>
    <row r="1058" ht="15" customHeight="1" spans="4:4">
      <c r="D1058" s="191"/>
    </row>
    <row r="1059" ht="15" customHeight="1" spans="4:4">
      <c r="D1059" s="191"/>
    </row>
    <row r="1060" ht="15" customHeight="1" spans="4:4">
      <c r="D1060" s="191"/>
    </row>
    <row r="1061" ht="15" customHeight="1" spans="4:4">
      <c r="D1061" s="191"/>
    </row>
    <row r="1062" ht="15" customHeight="1" spans="4:4">
      <c r="D1062" s="191"/>
    </row>
    <row r="1063" ht="15" customHeight="1" spans="4:4">
      <c r="D1063" s="191"/>
    </row>
    <row r="1064" ht="15" customHeight="1" spans="4:4">
      <c r="D1064" s="191"/>
    </row>
    <row r="1065" ht="15" customHeight="1" spans="4:4">
      <c r="D1065" s="191"/>
    </row>
    <row r="1066" ht="15" customHeight="1" spans="4:4">
      <c r="D1066" s="191"/>
    </row>
    <row r="1067" ht="15" customHeight="1" spans="4:4">
      <c r="D1067" s="191"/>
    </row>
    <row r="1068" ht="15" customHeight="1" spans="4:4">
      <c r="D1068" s="191"/>
    </row>
    <row r="1069" ht="15" customHeight="1" spans="4:4">
      <c r="D1069" s="191"/>
    </row>
    <row r="1070" ht="15" customHeight="1" spans="4:4">
      <c r="D1070" s="191"/>
    </row>
    <row r="1071" ht="15" customHeight="1" spans="4:4">
      <c r="D1071" s="191"/>
    </row>
    <row r="1072" ht="15" customHeight="1" spans="4:4">
      <c r="D1072" s="191"/>
    </row>
    <row r="1073" ht="15" customHeight="1" spans="4:4">
      <c r="D1073" s="191"/>
    </row>
    <row r="1074" ht="15" customHeight="1" spans="4:4">
      <c r="D1074" s="191"/>
    </row>
    <row r="1075" ht="15" customHeight="1" spans="4:4">
      <c r="D1075" s="191"/>
    </row>
    <row r="1076" ht="15" customHeight="1" spans="4:4">
      <c r="D1076" s="191"/>
    </row>
    <row r="1077" ht="15" customHeight="1" spans="4:4">
      <c r="D1077" s="191"/>
    </row>
    <row r="1078" ht="15" customHeight="1" spans="4:4">
      <c r="D1078" s="191"/>
    </row>
    <row r="1079" ht="15" customHeight="1" spans="4:4">
      <c r="D1079" s="191"/>
    </row>
    <row r="1080" ht="15" customHeight="1" spans="4:4">
      <c r="D1080" s="191"/>
    </row>
    <row r="1081" ht="15" customHeight="1" spans="4:4">
      <c r="D1081" s="191"/>
    </row>
    <row r="1082" ht="15" customHeight="1" spans="4:4">
      <c r="D1082" s="191"/>
    </row>
    <row r="1083" ht="15" customHeight="1" spans="4:4">
      <c r="D1083" s="191"/>
    </row>
    <row r="1084" ht="15" customHeight="1" spans="4:4">
      <c r="D1084" s="191"/>
    </row>
    <row r="1085" ht="15" customHeight="1" spans="4:4">
      <c r="D1085" s="191"/>
    </row>
    <row r="1086" ht="15" customHeight="1" spans="4:4">
      <c r="D1086" s="191"/>
    </row>
    <row r="1087" ht="15" customHeight="1" spans="4:4">
      <c r="D1087" s="191"/>
    </row>
    <row r="1088" ht="15" customHeight="1" spans="4:4">
      <c r="D1088" s="191"/>
    </row>
    <row r="1089" ht="15" customHeight="1" spans="4:4">
      <c r="D1089" s="191"/>
    </row>
    <row r="1090" ht="15" customHeight="1" spans="4:4">
      <c r="D1090" s="191"/>
    </row>
    <row r="1091" ht="15" customHeight="1" spans="4:4">
      <c r="D1091" s="191"/>
    </row>
    <row r="1092" ht="15" customHeight="1" spans="4:4">
      <c r="D1092" s="191"/>
    </row>
    <row r="1093" ht="15" customHeight="1" spans="4:4">
      <c r="D1093" s="191"/>
    </row>
    <row r="1094" ht="15" customHeight="1" spans="4:4">
      <c r="D1094" s="191"/>
    </row>
    <row r="1095" ht="15" customHeight="1" spans="4:4">
      <c r="D1095" s="191"/>
    </row>
    <row r="1096" ht="15" customHeight="1" spans="4:4">
      <c r="D1096" s="191"/>
    </row>
    <row r="1097" ht="15" customHeight="1" spans="4:4">
      <c r="D1097" s="191"/>
    </row>
    <row r="1098" ht="15" customHeight="1" spans="4:4">
      <c r="D1098" s="191"/>
    </row>
    <row r="1099" ht="15" customHeight="1" spans="4:4">
      <c r="D1099" s="191"/>
    </row>
    <row r="1100" ht="15" customHeight="1" spans="4:4">
      <c r="D1100" s="191"/>
    </row>
    <row r="1101" ht="15" customHeight="1" spans="4:4">
      <c r="D1101" s="191"/>
    </row>
    <row r="1102" ht="15" customHeight="1" spans="4:4">
      <c r="D1102" s="191"/>
    </row>
    <row r="1103" ht="15" customHeight="1" spans="4:4">
      <c r="D1103" s="191"/>
    </row>
    <row r="1104" ht="15" customHeight="1" spans="4:4">
      <c r="D1104" s="191"/>
    </row>
    <row r="1105" ht="15" customHeight="1" spans="4:4">
      <c r="D1105" s="191"/>
    </row>
    <row r="1106" ht="15" customHeight="1" spans="4:4">
      <c r="D1106" s="191"/>
    </row>
    <row r="1107" ht="15" customHeight="1" spans="4:4">
      <c r="D1107" s="191"/>
    </row>
    <row r="1108" ht="15" customHeight="1" spans="4:4">
      <c r="D1108" s="191"/>
    </row>
    <row r="1109" ht="15" customHeight="1" spans="4:4">
      <c r="D1109" s="191"/>
    </row>
    <row r="1110" ht="15" customHeight="1" spans="4:4">
      <c r="D1110" s="191"/>
    </row>
    <row r="1111" ht="15" customHeight="1" spans="4:4">
      <c r="D1111" s="191"/>
    </row>
    <row r="1112" ht="15" customHeight="1" spans="4:4">
      <c r="D1112" s="191"/>
    </row>
    <row r="1113" ht="15" customHeight="1" spans="4:4">
      <c r="D1113" s="191"/>
    </row>
    <row r="1114" ht="15" customHeight="1" spans="4:4">
      <c r="D1114" s="191"/>
    </row>
    <row r="1115" ht="15" customHeight="1" spans="4:4">
      <c r="D1115" s="191"/>
    </row>
    <row r="1116" ht="15" customHeight="1" spans="4:4">
      <c r="D1116" s="191"/>
    </row>
    <row r="1117" ht="15" customHeight="1" spans="4:4">
      <c r="D1117" s="191"/>
    </row>
    <row r="1118" ht="15" customHeight="1" spans="4:4">
      <c r="D1118" s="191"/>
    </row>
    <row r="1119" ht="15" customHeight="1" spans="4:4">
      <c r="D1119" s="191"/>
    </row>
    <row r="1120" ht="15" customHeight="1" spans="4:4">
      <c r="D1120" s="191"/>
    </row>
    <row r="1121" ht="15" customHeight="1" spans="4:4">
      <c r="D1121" s="191"/>
    </row>
    <row r="1122" ht="15" customHeight="1" spans="4:4">
      <c r="D1122" s="191"/>
    </row>
    <row r="1123" ht="15" customHeight="1" spans="4:4">
      <c r="D1123" s="191"/>
    </row>
    <row r="1124" ht="15" customHeight="1" spans="4:4">
      <c r="D1124" s="191"/>
    </row>
    <row r="1125" ht="15" customHeight="1" spans="4:4">
      <c r="D1125" s="191"/>
    </row>
    <row r="1126" ht="15" customHeight="1" spans="4:4">
      <c r="D1126" s="191"/>
    </row>
    <row r="1127" ht="15" customHeight="1" spans="4:4">
      <c r="D1127" s="191"/>
    </row>
    <row r="1128" ht="15" customHeight="1" spans="4:4">
      <c r="D1128" s="191"/>
    </row>
    <row r="1129" ht="15" customHeight="1" spans="4:4">
      <c r="D1129" s="191"/>
    </row>
    <row r="1130" ht="15" customHeight="1" spans="4:4">
      <c r="D1130" s="191"/>
    </row>
    <row r="1131" ht="15" customHeight="1" spans="4:4">
      <c r="D1131" s="191"/>
    </row>
    <row r="1132" ht="15" customHeight="1" spans="4:4">
      <c r="D1132" s="191"/>
    </row>
    <row r="1133" ht="15" customHeight="1" spans="4:4">
      <c r="D1133" s="191"/>
    </row>
    <row r="1134" ht="15" customHeight="1" spans="4:4">
      <c r="D1134" s="191"/>
    </row>
    <row r="1135" ht="15" customHeight="1" spans="4:4">
      <c r="D1135" s="191"/>
    </row>
    <row r="1136" ht="15" customHeight="1" spans="4:4">
      <c r="D1136" s="191"/>
    </row>
    <row r="1137" ht="15" customHeight="1" spans="4:4">
      <c r="D1137" s="191"/>
    </row>
    <row r="1138" ht="15" customHeight="1" spans="4:4">
      <c r="D1138" s="191"/>
    </row>
    <row r="1139" ht="15" customHeight="1" spans="4:4">
      <c r="D1139" s="191"/>
    </row>
    <row r="1140" ht="15" customHeight="1" spans="4:4">
      <c r="D1140" s="191"/>
    </row>
    <row r="1141" ht="15" customHeight="1" spans="4:4">
      <c r="D1141" s="191"/>
    </row>
    <row r="1142" ht="15" customHeight="1" spans="4:4">
      <c r="D1142" s="191"/>
    </row>
    <row r="1143" ht="15" customHeight="1" spans="4:4">
      <c r="D1143" s="191"/>
    </row>
    <row r="1144" ht="15" customHeight="1" spans="4:4">
      <c r="D1144" s="191"/>
    </row>
    <row r="1145" ht="15" customHeight="1" spans="4:4">
      <c r="D1145" s="191"/>
    </row>
    <row r="1146" ht="15" customHeight="1" spans="4:4">
      <c r="D1146" s="191"/>
    </row>
    <row r="1147" ht="15" customHeight="1" spans="4:4">
      <c r="D1147" s="191"/>
    </row>
    <row r="1148" ht="15" customHeight="1" spans="4:4">
      <c r="D1148" s="191"/>
    </row>
    <row r="1149" ht="15" customHeight="1" spans="4:4">
      <c r="D1149" s="191"/>
    </row>
    <row r="1150" ht="15" customHeight="1" spans="4:4">
      <c r="D1150" s="191"/>
    </row>
    <row r="1151" ht="15" customHeight="1" spans="4:4">
      <c r="D1151" s="191"/>
    </row>
    <row r="1152" ht="15" customHeight="1" spans="4:4">
      <c r="D1152" s="191"/>
    </row>
    <row r="1153" ht="15" customHeight="1" spans="4:4">
      <c r="D1153" s="191"/>
    </row>
    <row r="1154" ht="15" customHeight="1" spans="4:4">
      <c r="D1154" s="191"/>
    </row>
    <row r="1155" ht="15" customHeight="1" spans="4:4">
      <c r="D1155" s="191"/>
    </row>
    <row r="1156" ht="15" customHeight="1" spans="4:4">
      <c r="D1156" s="191"/>
    </row>
    <row r="1157" ht="15" customHeight="1" spans="4:4">
      <c r="D1157" s="191"/>
    </row>
    <row r="1158" ht="15" customHeight="1" spans="4:4">
      <c r="D1158" s="191"/>
    </row>
    <row r="1159" ht="15" customHeight="1" spans="4:4">
      <c r="D1159" s="191"/>
    </row>
    <row r="1160" ht="15" customHeight="1" spans="4:4">
      <c r="D1160" s="191"/>
    </row>
    <row r="1161" ht="15" customHeight="1" spans="4:4">
      <c r="D1161" s="191"/>
    </row>
    <row r="1162" ht="15" customHeight="1" spans="4:4">
      <c r="D1162" s="191"/>
    </row>
    <row r="1163" ht="15" customHeight="1" spans="4:4">
      <c r="D1163" s="191"/>
    </row>
    <row r="1164" ht="15" customHeight="1" spans="4:4">
      <c r="D1164" s="191"/>
    </row>
    <row r="1165" ht="15" customHeight="1" spans="4:4">
      <c r="D1165" s="191"/>
    </row>
    <row r="1166" ht="15" customHeight="1" spans="4:4">
      <c r="D1166" s="191"/>
    </row>
    <row r="1167" ht="15" customHeight="1" spans="4:4">
      <c r="D1167" s="191"/>
    </row>
    <row r="1168" ht="15" customHeight="1" spans="4:4">
      <c r="D1168" s="191"/>
    </row>
    <row r="1169" ht="15" customHeight="1" spans="4:4">
      <c r="D1169" s="191"/>
    </row>
    <row r="1170" ht="15" customHeight="1" spans="4:4">
      <c r="D1170" s="191"/>
    </row>
    <row r="1171" ht="15" customHeight="1" spans="4:4">
      <c r="D1171" s="191"/>
    </row>
    <row r="1172" ht="15" customHeight="1" spans="4:4">
      <c r="D1172" s="191"/>
    </row>
    <row r="1173" ht="15" customHeight="1" spans="4:4">
      <c r="D1173" s="191"/>
    </row>
    <row r="1174" ht="15" customHeight="1" spans="4:4">
      <c r="D1174" s="191"/>
    </row>
    <row r="1175" ht="15" customHeight="1" spans="4:4">
      <c r="D1175" s="191"/>
    </row>
    <row r="1176" ht="15" customHeight="1" spans="4:4">
      <c r="D1176" s="191"/>
    </row>
    <row r="1177" ht="15" customHeight="1" spans="4:4">
      <c r="D1177" s="191"/>
    </row>
    <row r="1178" ht="15" customHeight="1" spans="4:4">
      <c r="D1178" s="191"/>
    </row>
    <row r="1179" ht="15" customHeight="1" spans="4:4">
      <c r="D1179" s="191"/>
    </row>
    <row r="1180" ht="15" customHeight="1" spans="4:4">
      <c r="D1180" s="191"/>
    </row>
    <row r="1181" ht="15" customHeight="1" spans="4:4">
      <c r="D1181" s="191"/>
    </row>
    <row r="1182" ht="15" customHeight="1" spans="4:4">
      <c r="D1182" s="191"/>
    </row>
    <row r="1183" ht="15" customHeight="1" spans="4:4">
      <c r="D1183" s="191"/>
    </row>
    <row r="1184" ht="15" customHeight="1" spans="4:4">
      <c r="D1184" s="191"/>
    </row>
    <row r="1185" ht="15" customHeight="1" spans="4:4">
      <c r="D1185" s="191"/>
    </row>
    <row r="1186" ht="15" customHeight="1" spans="4:4">
      <c r="D1186" s="191"/>
    </row>
    <row r="1187" ht="15" customHeight="1" spans="4:4">
      <c r="D1187" s="191"/>
    </row>
    <row r="1188" ht="15" customHeight="1" spans="4:4">
      <c r="D1188" s="191"/>
    </row>
    <row r="1189" ht="15" customHeight="1" spans="4:4">
      <c r="D1189" s="191"/>
    </row>
    <row r="1190" ht="15" customHeight="1" spans="4:4">
      <c r="D1190" s="191"/>
    </row>
    <row r="1191" ht="15" customHeight="1" spans="4:4">
      <c r="D1191" s="191"/>
    </row>
    <row r="1192" ht="15" customHeight="1" spans="4:4">
      <c r="D1192" s="191"/>
    </row>
    <row r="1193" ht="15" customHeight="1" spans="4:4">
      <c r="D1193" s="191"/>
    </row>
    <row r="1194" ht="15" customHeight="1" spans="4:4">
      <c r="D1194" s="191"/>
    </row>
    <row r="1195" ht="15" customHeight="1" spans="4:4">
      <c r="D1195" s="191"/>
    </row>
    <row r="1196" ht="15" customHeight="1" spans="4:4">
      <c r="D1196" s="191"/>
    </row>
    <row r="1197" ht="15" customHeight="1" spans="4:4">
      <c r="D1197" s="191"/>
    </row>
    <row r="1198" ht="15" customHeight="1" spans="4:4">
      <c r="D1198" s="191"/>
    </row>
    <row r="1199" ht="15" customHeight="1" spans="4:4">
      <c r="D1199" s="191"/>
    </row>
    <row r="1200" ht="15" customHeight="1" spans="4:4">
      <c r="D1200" s="191"/>
    </row>
    <row r="1201" ht="15" customHeight="1" spans="4:4">
      <c r="D1201" s="191"/>
    </row>
    <row r="1202" ht="15" customHeight="1" spans="4:4">
      <c r="D1202" s="191"/>
    </row>
    <row r="1203" ht="15" customHeight="1" spans="4:4">
      <c r="D1203" s="191"/>
    </row>
    <row r="1204" ht="15" customHeight="1" spans="4:4">
      <c r="D1204" s="191"/>
    </row>
    <row r="1205" ht="15" customHeight="1" spans="4:4">
      <c r="D1205" s="191"/>
    </row>
    <row r="1206" ht="15" customHeight="1" spans="4:4">
      <c r="D1206" s="191"/>
    </row>
    <row r="1207" ht="15" customHeight="1" spans="4:4">
      <c r="D1207" s="191"/>
    </row>
    <row r="1208" ht="15" customHeight="1" spans="4:4">
      <c r="D1208" s="191"/>
    </row>
    <row r="1209" ht="15" customHeight="1" spans="4:4">
      <c r="D1209" s="191"/>
    </row>
    <row r="1210" ht="15" customHeight="1" spans="4:4">
      <c r="D1210" s="191"/>
    </row>
    <row r="1211" ht="15" customHeight="1" spans="4:4">
      <c r="D1211" s="191"/>
    </row>
    <row r="1212" ht="15" customHeight="1" spans="4:4">
      <c r="D1212" s="191"/>
    </row>
    <row r="1213" ht="15" customHeight="1" spans="4:4">
      <c r="D1213" s="191"/>
    </row>
    <row r="1214" ht="15" customHeight="1" spans="4:4">
      <c r="D1214" s="191"/>
    </row>
    <row r="1215" ht="15" customHeight="1" spans="4:4">
      <c r="D1215" s="191"/>
    </row>
    <row r="1216" ht="15" customHeight="1" spans="4:4">
      <c r="D1216" s="191"/>
    </row>
    <row r="1217" ht="15" customHeight="1" spans="4:4">
      <c r="D1217" s="191"/>
    </row>
    <row r="1218" ht="15" customHeight="1" spans="4:4">
      <c r="D1218" s="191"/>
    </row>
    <row r="1219" ht="15" customHeight="1" spans="4:4">
      <c r="D1219" s="191"/>
    </row>
    <row r="1220" ht="15" customHeight="1" spans="4:4">
      <c r="D1220" s="191"/>
    </row>
    <row r="1221" ht="15" customHeight="1" spans="4:4">
      <c r="D1221" s="191"/>
    </row>
    <row r="1222" ht="15" customHeight="1" spans="4:4">
      <c r="D1222" s="191"/>
    </row>
    <row r="1223" ht="15" customHeight="1" spans="4:4">
      <c r="D1223" s="191"/>
    </row>
    <row r="1224" ht="15" customHeight="1" spans="4:4">
      <c r="D1224" s="191"/>
    </row>
    <row r="1225" ht="15" customHeight="1" spans="4:4">
      <c r="D1225" s="191"/>
    </row>
    <row r="1226" ht="15" customHeight="1" spans="4:4">
      <c r="D1226" s="191"/>
    </row>
    <row r="1227" ht="15" customHeight="1" spans="4:4">
      <c r="D1227" s="191"/>
    </row>
    <row r="1228" ht="15" customHeight="1" spans="4:4">
      <c r="D1228" s="191"/>
    </row>
    <row r="1229" ht="15" customHeight="1" spans="4:4">
      <c r="D1229" s="191"/>
    </row>
    <row r="1230" ht="15" customHeight="1" spans="4:4">
      <c r="D1230" s="191"/>
    </row>
    <row r="1231" ht="15" customHeight="1" spans="4:4">
      <c r="D1231" s="191"/>
    </row>
    <row r="1232" ht="15" customHeight="1" spans="4:4">
      <c r="D1232" s="191"/>
    </row>
    <row r="1233" ht="15" customHeight="1" spans="4:4">
      <c r="D1233" s="191"/>
    </row>
    <row r="1234" ht="15" customHeight="1" spans="4:4">
      <c r="D1234" s="191"/>
    </row>
    <row r="1235" ht="15" customHeight="1" spans="4:4">
      <c r="D1235" s="191"/>
    </row>
    <row r="1236" ht="15" customHeight="1" spans="4:4">
      <c r="D1236" s="191"/>
    </row>
    <row r="1237" ht="15" customHeight="1" spans="4:4">
      <c r="D1237" s="191"/>
    </row>
    <row r="1238" ht="15" customHeight="1" spans="4:4">
      <c r="D1238" s="191"/>
    </row>
    <row r="1239" ht="15" customHeight="1" spans="4:4">
      <c r="D1239" s="191"/>
    </row>
    <row r="1240" ht="15" customHeight="1" spans="4:4">
      <c r="D1240" s="191"/>
    </row>
    <row r="1241" ht="15" customHeight="1" spans="4:4">
      <c r="D1241" s="191"/>
    </row>
    <row r="1242" ht="15" customHeight="1" spans="4:4">
      <c r="D1242" s="191"/>
    </row>
    <row r="1243" ht="15" customHeight="1" spans="4:4">
      <c r="D1243" s="191"/>
    </row>
    <row r="1244" ht="15" customHeight="1" spans="4:4">
      <c r="D1244" s="191"/>
    </row>
    <row r="1245" ht="15" customHeight="1" spans="4:4">
      <c r="D1245" s="191"/>
    </row>
    <row r="1246" ht="15" customHeight="1" spans="4:4">
      <c r="D1246" s="191"/>
    </row>
    <row r="1247" ht="15" customHeight="1" spans="4:4">
      <c r="D1247" s="191"/>
    </row>
    <row r="1248" ht="15" customHeight="1" spans="4:4">
      <c r="D1248" s="191"/>
    </row>
    <row r="1249" ht="15" customHeight="1" spans="4:4">
      <c r="D1249" s="191"/>
    </row>
    <row r="1250" ht="15" customHeight="1" spans="4:4">
      <c r="D1250" s="191"/>
    </row>
    <row r="1251" ht="15" customHeight="1" spans="4:4">
      <c r="D1251" s="191"/>
    </row>
    <row r="1252" ht="15" customHeight="1" spans="4:4">
      <c r="D1252" s="191"/>
    </row>
    <row r="1253" ht="15" customHeight="1" spans="4:4">
      <c r="D1253" s="191"/>
    </row>
    <row r="1254" ht="15" customHeight="1" spans="4:4">
      <c r="D1254" s="191"/>
    </row>
    <row r="1255" ht="15" customHeight="1" spans="4:4">
      <c r="D1255" s="191"/>
    </row>
    <row r="1256" ht="15" customHeight="1" spans="4:4">
      <c r="D1256" s="191"/>
    </row>
    <row r="1257" ht="15" customHeight="1" spans="4:4">
      <c r="D1257" s="191"/>
    </row>
    <row r="1258" ht="15" customHeight="1" spans="4:4">
      <c r="D1258" s="191"/>
    </row>
    <row r="1259" ht="15" customHeight="1" spans="4:4">
      <c r="D1259" s="191"/>
    </row>
    <row r="1260" ht="15" customHeight="1" spans="4:4">
      <c r="D1260" s="191"/>
    </row>
    <row r="1261" ht="15" customHeight="1" spans="4:4">
      <c r="D1261" s="191"/>
    </row>
    <row r="1262" ht="15" customHeight="1" spans="4:4">
      <c r="D1262" s="191"/>
    </row>
    <row r="1263" ht="15" customHeight="1" spans="4:4">
      <c r="D1263" s="191"/>
    </row>
    <row r="1264" ht="15" customHeight="1" spans="4:4">
      <c r="D1264" s="191"/>
    </row>
    <row r="1265" ht="15" customHeight="1" spans="4:4">
      <c r="D1265" s="191"/>
    </row>
    <row r="1266" ht="15" customHeight="1" spans="4:4">
      <c r="D1266" s="191"/>
    </row>
    <row r="1267" ht="15" customHeight="1" spans="4:4">
      <c r="D1267" s="191"/>
    </row>
    <row r="1268" ht="15" customHeight="1" spans="4:4">
      <c r="D1268" s="191"/>
    </row>
    <row r="1269" ht="15" customHeight="1" spans="4:4">
      <c r="D1269" s="191"/>
    </row>
    <row r="1270" ht="15" customHeight="1" spans="4:4">
      <c r="D1270" s="191"/>
    </row>
    <row r="1271" ht="15" customHeight="1" spans="4:4">
      <c r="D1271" s="191"/>
    </row>
    <row r="1272" ht="15" customHeight="1" spans="4:4">
      <c r="D1272" s="191"/>
    </row>
    <row r="1273" ht="15" customHeight="1" spans="4:4">
      <c r="D1273" s="191"/>
    </row>
    <row r="1274" ht="15" customHeight="1" spans="4:4">
      <c r="D1274" s="191"/>
    </row>
    <row r="1275" ht="15" customHeight="1" spans="4:4">
      <c r="D1275" s="191"/>
    </row>
    <row r="1276" ht="15" customHeight="1" spans="4:4">
      <c r="D1276" s="191"/>
    </row>
    <row r="1277" ht="15" customHeight="1" spans="4:4">
      <c r="D1277" s="191"/>
    </row>
    <row r="1278" ht="15" customHeight="1" spans="4:4">
      <c r="D1278" s="191"/>
    </row>
    <row r="1279" ht="15" customHeight="1" spans="4:4">
      <c r="D1279" s="191"/>
    </row>
    <row r="1280" ht="15" customHeight="1" spans="4:4">
      <c r="D1280" s="191"/>
    </row>
    <row r="1281" ht="15" customHeight="1" spans="4:4">
      <c r="D1281" s="191"/>
    </row>
    <row r="1282" ht="15" customHeight="1" spans="4:4">
      <c r="D1282" s="191"/>
    </row>
    <row r="1283" ht="15" customHeight="1" spans="4:4">
      <c r="D1283" s="191"/>
    </row>
    <row r="1284" ht="15" customHeight="1" spans="4:4">
      <c r="D1284" s="191"/>
    </row>
    <row r="1285" ht="15" customHeight="1" spans="4:4">
      <c r="D1285" s="191"/>
    </row>
    <row r="1286" ht="15" customHeight="1" spans="4:4">
      <c r="D1286" s="191"/>
    </row>
    <row r="1287" ht="15" customHeight="1" spans="4:4">
      <c r="D1287" s="191"/>
    </row>
    <row r="1288" ht="15" customHeight="1" spans="4:4">
      <c r="D1288" s="191"/>
    </row>
    <row r="1289" ht="15" customHeight="1" spans="4:4">
      <c r="D1289" s="191"/>
    </row>
    <row r="1290" ht="15" customHeight="1" spans="4:4">
      <c r="D1290" s="191"/>
    </row>
    <row r="1291" ht="15" customHeight="1" spans="4:4">
      <c r="D1291" s="191"/>
    </row>
    <row r="1292" ht="15" customHeight="1" spans="4:4">
      <c r="D1292" s="191"/>
    </row>
    <row r="1293" ht="15" customHeight="1" spans="4:4">
      <c r="D1293" s="191"/>
    </row>
    <row r="1294" ht="15" customHeight="1" spans="4:4">
      <c r="D1294" s="191"/>
    </row>
    <row r="1295" ht="15" customHeight="1" spans="4:4">
      <c r="D1295" s="191"/>
    </row>
    <row r="1296" ht="15" customHeight="1" spans="4:4">
      <c r="D1296" s="191"/>
    </row>
    <row r="1297" ht="15" customHeight="1" spans="4:4">
      <c r="D1297" s="191"/>
    </row>
    <row r="1298" ht="15" customHeight="1" spans="4:4">
      <c r="D1298" s="191"/>
    </row>
    <row r="1299" ht="15" customHeight="1" spans="4:4">
      <c r="D1299" s="191"/>
    </row>
    <row r="1300" ht="15" customHeight="1" spans="4:4">
      <c r="D1300" s="191"/>
    </row>
    <row r="1301" ht="15" customHeight="1" spans="4:4">
      <c r="D1301" s="191"/>
    </row>
    <row r="1302" ht="15" customHeight="1" spans="4:4">
      <c r="D1302" s="191"/>
    </row>
    <row r="1303" ht="15" customHeight="1" spans="4:4">
      <c r="D1303" s="191"/>
    </row>
    <row r="1304" ht="15" customHeight="1" spans="4:4">
      <c r="D1304" s="191"/>
    </row>
    <row r="1305" ht="15" customHeight="1" spans="4:4">
      <c r="D1305" s="191"/>
    </row>
    <row r="1306" ht="15" customHeight="1" spans="4:4">
      <c r="D1306" s="191"/>
    </row>
    <row r="1307" ht="15" customHeight="1" spans="4:4">
      <c r="D1307" s="191"/>
    </row>
    <row r="1308" ht="15" customHeight="1" spans="4:4">
      <c r="D1308" s="191"/>
    </row>
    <row r="1309" ht="15" customHeight="1" spans="4:4">
      <c r="D1309" s="191"/>
    </row>
    <row r="1310" ht="15" customHeight="1" spans="4:4">
      <c r="D1310" s="191"/>
    </row>
    <row r="1311" ht="15" customHeight="1" spans="4:4">
      <c r="D1311" s="191"/>
    </row>
    <row r="1312" ht="15" customHeight="1" spans="4:4">
      <c r="D1312" s="191"/>
    </row>
    <row r="1313" ht="15" customHeight="1" spans="4:4">
      <c r="D1313" s="191"/>
    </row>
    <row r="1314" ht="15" customHeight="1" spans="4:4">
      <c r="D1314" s="191"/>
    </row>
    <row r="1315" ht="15" customHeight="1" spans="4:4">
      <c r="D1315" s="191"/>
    </row>
    <row r="1316" ht="15" customHeight="1" spans="4:4">
      <c r="D1316" s="191"/>
    </row>
    <row r="1317" ht="15" customHeight="1" spans="4:4">
      <c r="D1317" s="191"/>
    </row>
    <row r="1318" ht="15" customHeight="1" spans="4:4">
      <c r="D1318" s="191"/>
    </row>
    <row r="1319" ht="15" customHeight="1" spans="4:4">
      <c r="D1319" s="191"/>
    </row>
    <row r="1320" ht="15" customHeight="1" spans="4:4">
      <c r="D1320" s="191"/>
    </row>
    <row r="1321" ht="15" customHeight="1" spans="4:4">
      <c r="D1321" s="191"/>
    </row>
    <row r="1322" ht="15" customHeight="1" spans="4:4">
      <c r="D1322" s="191"/>
    </row>
    <row r="1323" ht="15" customHeight="1" spans="4:4">
      <c r="D1323" s="191"/>
    </row>
    <row r="1324" ht="15" customHeight="1" spans="4:4">
      <c r="D1324" s="191"/>
    </row>
    <row r="1325" ht="15" customHeight="1" spans="4:4">
      <c r="D1325" s="191"/>
    </row>
    <row r="1326" ht="15" customHeight="1" spans="4:4">
      <c r="D1326" s="191"/>
    </row>
    <row r="1327" ht="15" customHeight="1" spans="4:4">
      <c r="D1327" s="191"/>
    </row>
    <row r="1328" ht="15" customHeight="1" spans="4:4">
      <c r="D1328" s="191"/>
    </row>
    <row r="1329" ht="15" customHeight="1" spans="4:4">
      <c r="D1329" s="191"/>
    </row>
    <row r="1330" ht="15" customHeight="1" spans="4:4">
      <c r="D1330" s="191"/>
    </row>
    <row r="1331" ht="15" customHeight="1" spans="4:4">
      <c r="D1331" s="191"/>
    </row>
    <row r="1332" ht="15" customHeight="1" spans="4:4">
      <c r="D1332" s="191"/>
    </row>
    <row r="1333" ht="15" customHeight="1" spans="4:4">
      <c r="D1333" s="191"/>
    </row>
    <row r="1334" ht="15" customHeight="1" spans="4:4">
      <c r="D1334" s="191"/>
    </row>
    <row r="1335" ht="15" customHeight="1" spans="4:4">
      <c r="D1335" s="191"/>
    </row>
    <row r="1336" ht="15" customHeight="1" spans="4:4">
      <c r="D1336" s="191"/>
    </row>
    <row r="1337" ht="15" customHeight="1" spans="4:4">
      <c r="D1337" s="191"/>
    </row>
    <row r="1338" ht="15" customHeight="1" spans="4:4">
      <c r="D1338" s="191"/>
    </row>
    <row r="1339" ht="15" customHeight="1" spans="4:4">
      <c r="D1339" s="191"/>
    </row>
    <row r="1340" ht="15" customHeight="1" spans="4:4">
      <c r="D1340" s="191"/>
    </row>
    <row r="1341" ht="15" customHeight="1" spans="4:4">
      <c r="D1341" s="191"/>
    </row>
    <row r="1342" ht="15" customHeight="1" spans="4:4">
      <c r="D1342" s="191"/>
    </row>
    <row r="1343" ht="15" customHeight="1" spans="4:4">
      <c r="D1343" s="191"/>
    </row>
    <row r="1344" ht="15" customHeight="1" spans="4:4">
      <c r="D1344" s="191"/>
    </row>
    <row r="1345" ht="15" customHeight="1" spans="4:4">
      <c r="D1345" s="191"/>
    </row>
    <row r="1346" ht="15" customHeight="1" spans="4:4">
      <c r="D1346" s="191"/>
    </row>
    <row r="1347" ht="15" customHeight="1" spans="4:4">
      <c r="D1347" s="191"/>
    </row>
    <row r="1348" ht="15" customHeight="1" spans="4:4">
      <c r="D1348" s="191"/>
    </row>
    <row r="1349" ht="15" customHeight="1" spans="4:4">
      <c r="D1349" s="191"/>
    </row>
    <row r="1350" ht="15" customHeight="1" spans="4:4">
      <c r="D1350" s="191"/>
    </row>
    <row r="1351" ht="15" customHeight="1" spans="4:4">
      <c r="D1351" s="191"/>
    </row>
    <row r="1352" ht="15" customHeight="1" spans="4:4">
      <c r="D1352" s="191"/>
    </row>
    <row r="1353" ht="15" customHeight="1" spans="4:4">
      <c r="D1353" s="191"/>
    </row>
    <row r="1354" ht="15" customHeight="1" spans="4:4">
      <c r="D1354" s="191"/>
    </row>
    <row r="1355" ht="15" customHeight="1" spans="4:4">
      <c r="D1355" s="191"/>
    </row>
    <row r="1356" ht="15" customHeight="1" spans="4:4">
      <c r="D1356" s="191"/>
    </row>
    <row r="1357" ht="15" customHeight="1" spans="4:4">
      <c r="D1357" s="191"/>
    </row>
    <row r="1358" ht="15" customHeight="1" spans="4:4">
      <c r="D1358" s="191"/>
    </row>
    <row r="1359" ht="15" customHeight="1" spans="4:4">
      <c r="D1359" s="191"/>
    </row>
    <row r="1360" ht="15" customHeight="1" spans="4:4">
      <c r="D1360" s="191"/>
    </row>
    <row r="1361" ht="15" customHeight="1" spans="4:4">
      <c r="D1361" s="191"/>
    </row>
    <row r="1362" ht="15" customHeight="1" spans="4:4">
      <c r="D1362" s="191"/>
    </row>
    <row r="1363" ht="15" customHeight="1" spans="4:4">
      <c r="D1363" s="191"/>
    </row>
    <row r="1364" ht="15" customHeight="1" spans="4:4">
      <c r="D1364" s="191"/>
    </row>
    <row r="1365" ht="15" customHeight="1" spans="4:4">
      <c r="D1365" s="191"/>
    </row>
    <row r="1366" ht="15" customHeight="1" spans="4:4">
      <c r="D1366" s="191"/>
    </row>
    <row r="1367" ht="15" customHeight="1" spans="4:4">
      <c r="D1367" s="191"/>
    </row>
    <row r="1368" ht="15" customHeight="1" spans="4:4">
      <c r="D1368" s="191"/>
    </row>
    <row r="1369" ht="15" customHeight="1" spans="4:4">
      <c r="D1369" s="191"/>
    </row>
    <row r="1370" ht="15" customHeight="1" spans="4:4">
      <c r="D1370" s="191"/>
    </row>
    <row r="1371" ht="15" customHeight="1" spans="4:4">
      <c r="D1371" s="191"/>
    </row>
    <row r="1372" ht="15" customHeight="1" spans="4:4">
      <c r="D1372" s="191"/>
    </row>
    <row r="1373" ht="15" customHeight="1" spans="4:4">
      <c r="D1373" s="191"/>
    </row>
    <row r="1374" ht="15" customHeight="1" spans="4:4">
      <c r="D1374" s="191"/>
    </row>
    <row r="1375" ht="15" customHeight="1" spans="4:4">
      <c r="D1375" s="191"/>
    </row>
    <row r="1376" ht="15" customHeight="1" spans="4:4">
      <c r="D1376" s="191"/>
    </row>
    <row r="1377" ht="15" customHeight="1" spans="4:4">
      <c r="D1377" s="191"/>
    </row>
    <row r="1378" ht="15" customHeight="1" spans="4:4">
      <c r="D1378" s="191"/>
    </row>
    <row r="1379" ht="15" customHeight="1" spans="4:4">
      <c r="D1379" s="191"/>
    </row>
    <row r="1380" ht="15" customHeight="1" spans="4:4">
      <c r="D1380" s="191"/>
    </row>
    <row r="1381" ht="15" customHeight="1" spans="4:4">
      <c r="D1381" s="191"/>
    </row>
    <row r="1382" ht="15" customHeight="1" spans="4:4">
      <c r="D1382" s="191"/>
    </row>
    <row r="1383" ht="15" customHeight="1" spans="4:4">
      <c r="D1383" s="191"/>
    </row>
    <row r="1384" ht="15" customHeight="1" spans="4:4">
      <c r="D1384" s="191"/>
    </row>
    <row r="1385" ht="15" customHeight="1" spans="4:4">
      <c r="D1385" s="191"/>
    </row>
    <row r="1386" ht="15" customHeight="1" spans="4:4">
      <c r="D1386" s="191"/>
    </row>
    <row r="1387" ht="15" customHeight="1" spans="4:4">
      <c r="D1387" s="191"/>
    </row>
    <row r="1388" ht="15" customHeight="1" spans="4:4">
      <c r="D1388" s="191"/>
    </row>
    <row r="1389" ht="15" customHeight="1" spans="4:4">
      <c r="D1389" s="191"/>
    </row>
    <row r="1390" ht="15" customHeight="1" spans="4:4">
      <c r="D1390" s="191"/>
    </row>
    <row r="1391" ht="15" customHeight="1" spans="4:4">
      <c r="D1391" s="191"/>
    </row>
    <row r="1392" ht="15" customHeight="1" spans="4:4">
      <c r="D1392" s="191"/>
    </row>
    <row r="1393" ht="15" customHeight="1" spans="4:4">
      <c r="D1393" s="191"/>
    </row>
    <row r="1394" ht="15" customHeight="1" spans="4:4">
      <c r="D1394" s="191"/>
    </row>
    <row r="1395" ht="15" customHeight="1" spans="4:4">
      <c r="D1395" s="191"/>
    </row>
    <row r="1396" ht="15" customHeight="1" spans="4:4">
      <c r="D1396" s="191"/>
    </row>
    <row r="1397" ht="15" customHeight="1" spans="4:4">
      <c r="D1397" s="191"/>
    </row>
    <row r="1398" ht="15" customHeight="1" spans="4:4">
      <c r="D1398" s="191"/>
    </row>
    <row r="1399" ht="15" customHeight="1" spans="4:4">
      <c r="D1399" s="191"/>
    </row>
    <row r="1400" ht="15" customHeight="1" spans="4:4">
      <c r="D1400" s="191"/>
    </row>
    <row r="1401" ht="15" customHeight="1" spans="4:4">
      <c r="D1401" s="191"/>
    </row>
    <row r="1402" ht="15" customHeight="1" spans="4:4">
      <c r="D1402" s="191"/>
    </row>
    <row r="1403" ht="15" customHeight="1" spans="4:4">
      <c r="D1403" s="191"/>
    </row>
    <row r="1404" ht="15" customHeight="1" spans="4:4">
      <c r="D1404" s="191"/>
    </row>
    <row r="1405" ht="15" customHeight="1" spans="4:4">
      <c r="D1405" s="191"/>
    </row>
    <row r="1406" ht="15" customHeight="1" spans="4:4">
      <c r="D1406" s="191"/>
    </row>
    <row r="1407" ht="15" customHeight="1" spans="4:4">
      <c r="D1407" s="191"/>
    </row>
    <row r="1408" ht="15" customHeight="1" spans="4:4">
      <c r="D1408" s="191"/>
    </row>
    <row r="1409" ht="15" customHeight="1" spans="4:4">
      <c r="D1409" s="191"/>
    </row>
    <row r="1410" ht="15" customHeight="1" spans="4:4">
      <c r="D1410" s="191"/>
    </row>
    <row r="1411" ht="15" customHeight="1" spans="4:4">
      <c r="D1411" s="191"/>
    </row>
    <row r="1412" ht="15" customHeight="1" spans="4:4">
      <c r="D1412" s="191"/>
    </row>
    <row r="1413" ht="15" customHeight="1" spans="4:4">
      <c r="D1413" s="191"/>
    </row>
    <row r="1414" ht="15" customHeight="1" spans="4:4">
      <c r="D1414" s="191"/>
    </row>
    <row r="1415" ht="15" customHeight="1" spans="4:4">
      <c r="D1415" s="191"/>
    </row>
    <row r="1416" ht="15" customHeight="1" spans="4:4">
      <c r="D1416" s="191"/>
    </row>
    <row r="1417" ht="15" customHeight="1" spans="4:4">
      <c r="D1417" s="191"/>
    </row>
    <row r="1418" ht="15" customHeight="1" spans="4:4">
      <c r="D1418" s="191"/>
    </row>
    <row r="1419" ht="15" customHeight="1" spans="4:4">
      <c r="D1419" s="191"/>
    </row>
    <row r="1420" ht="15" customHeight="1" spans="4:4">
      <c r="D1420" s="191"/>
    </row>
    <row r="1421" ht="15" customHeight="1" spans="4:4">
      <c r="D1421" s="191"/>
    </row>
    <row r="1422" ht="15" customHeight="1" spans="4:4">
      <c r="D1422" s="191"/>
    </row>
    <row r="1423" ht="15" customHeight="1" spans="4:4">
      <c r="D1423" s="191"/>
    </row>
    <row r="1424" ht="15" customHeight="1" spans="4:4">
      <c r="D1424" s="191"/>
    </row>
    <row r="1425" ht="15" customHeight="1" spans="4:4">
      <c r="D1425" s="191"/>
    </row>
    <row r="1426" ht="15" customHeight="1" spans="4:4">
      <c r="D1426" s="191"/>
    </row>
    <row r="1427" ht="15" customHeight="1" spans="4:4">
      <c r="D1427" s="191"/>
    </row>
    <row r="1428" ht="15" customHeight="1" spans="4:4">
      <c r="D1428" s="191"/>
    </row>
    <row r="1429" ht="15" customHeight="1" spans="4:4">
      <c r="D1429" s="191"/>
    </row>
    <row r="1430" ht="15" customHeight="1" spans="4:4">
      <c r="D1430" s="191"/>
    </row>
    <row r="1431" ht="15" customHeight="1" spans="4:4">
      <c r="D1431" s="191"/>
    </row>
    <row r="1432" ht="15" customHeight="1" spans="4:4">
      <c r="D1432" s="191"/>
    </row>
    <row r="1433" ht="15" customHeight="1" spans="4:4">
      <c r="D1433" s="191"/>
    </row>
    <row r="1434" ht="15" customHeight="1" spans="4:4">
      <c r="D1434" s="191"/>
    </row>
    <row r="1435" ht="15" customHeight="1" spans="4:4">
      <c r="D1435" s="191"/>
    </row>
    <row r="1436" ht="15" customHeight="1" spans="4:4">
      <c r="D1436" s="191"/>
    </row>
    <row r="1437" ht="15" customHeight="1" spans="4:4">
      <c r="D1437" s="191"/>
    </row>
    <row r="1438" ht="15" customHeight="1" spans="4:4">
      <c r="D1438" s="191"/>
    </row>
    <row r="1439" ht="15" customHeight="1" spans="4:4">
      <c r="D1439" s="191"/>
    </row>
    <row r="1440" ht="15" customHeight="1" spans="4:4">
      <c r="D1440" s="191"/>
    </row>
    <row r="1441" ht="15" customHeight="1" spans="4:4">
      <c r="D1441" s="191"/>
    </row>
    <row r="1442" ht="15" customHeight="1" spans="4:4">
      <c r="D1442" s="191"/>
    </row>
    <row r="1443" ht="15" customHeight="1" spans="4:4">
      <c r="D1443" s="191"/>
    </row>
    <row r="1444" ht="15" customHeight="1" spans="4:4">
      <c r="D1444" s="191"/>
    </row>
    <row r="1445" ht="15" customHeight="1" spans="4:4">
      <c r="D1445" s="191"/>
    </row>
    <row r="1446" ht="15" customHeight="1" spans="4:4">
      <c r="D1446" s="191"/>
    </row>
    <row r="1447" ht="15" customHeight="1" spans="4:4">
      <c r="D1447" s="191"/>
    </row>
    <row r="1448" ht="15" customHeight="1" spans="4:4">
      <c r="D1448" s="191"/>
    </row>
    <row r="1449" ht="15" customHeight="1" spans="4:4">
      <c r="D1449" s="191"/>
    </row>
    <row r="1450" ht="15" customHeight="1" spans="4:4">
      <c r="D1450" s="191"/>
    </row>
    <row r="1451" ht="15" customHeight="1" spans="4:4">
      <c r="D1451" s="191"/>
    </row>
    <row r="1452" ht="15" customHeight="1" spans="4:4">
      <c r="D1452" s="191"/>
    </row>
    <row r="1453" ht="15" customHeight="1" spans="4:4">
      <c r="D1453" s="191"/>
    </row>
    <row r="1454" ht="15" customHeight="1" spans="4:4">
      <c r="D1454" s="191"/>
    </row>
    <row r="1455" ht="15" customHeight="1" spans="4:4">
      <c r="D1455" s="191"/>
    </row>
    <row r="1456" ht="15" customHeight="1" spans="4:4">
      <c r="D1456" s="191"/>
    </row>
    <row r="1457" ht="15" customHeight="1" spans="4:4">
      <c r="D1457" s="191"/>
    </row>
    <row r="1458" ht="15" customHeight="1" spans="4:4">
      <c r="D1458" s="191"/>
    </row>
    <row r="1459" ht="15" customHeight="1" spans="4:4">
      <c r="D1459" s="191"/>
    </row>
    <row r="1460" ht="15" customHeight="1" spans="4:4">
      <c r="D1460" s="191"/>
    </row>
    <row r="1461" ht="15" customHeight="1" spans="4:4">
      <c r="D1461" s="191"/>
    </row>
    <row r="1462" ht="15" customHeight="1" spans="4:4">
      <c r="D1462" s="191"/>
    </row>
    <row r="1463" ht="15" customHeight="1" spans="4:4">
      <c r="D1463" s="191"/>
    </row>
    <row r="1464" ht="15" customHeight="1" spans="4:4">
      <c r="D1464" s="191"/>
    </row>
    <row r="1465" ht="15" customHeight="1" spans="4:4">
      <c r="D1465" s="191"/>
    </row>
    <row r="1466" ht="15" customHeight="1" spans="4:4">
      <c r="D1466" s="191"/>
    </row>
    <row r="1467" ht="15" customHeight="1" spans="4:4">
      <c r="D1467" s="191"/>
    </row>
    <row r="1468" ht="15" customHeight="1" spans="4:4">
      <c r="D1468" s="191"/>
    </row>
    <row r="1469" ht="15" customHeight="1" spans="4:4">
      <c r="D1469" s="191"/>
    </row>
    <row r="1470" ht="15" customHeight="1" spans="4:4">
      <c r="D1470" s="191"/>
    </row>
    <row r="1471" ht="15" customHeight="1" spans="4:4">
      <c r="D1471" s="191"/>
    </row>
    <row r="1472" ht="15" customHeight="1" spans="4:4">
      <c r="D1472" s="191"/>
    </row>
    <row r="1473" ht="15" customHeight="1" spans="4:4">
      <c r="D1473" s="191"/>
    </row>
    <row r="1474" ht="15" customHeight="1" spans="4:4">
      <c r="D1474" s="191"/>
    </row>
    <row r="1475" ht="15" customHeight="1" spans="4:4">
      <c r="D1475" s="191"/>
    </row>
    <row r="1476" ht="15" customHeight="1" spans="4:4">
      <c r="D1476" s="191"/>
    </row>
    <row r="1477" ht="15" customHeight="1" spans="4:4">
      <c r="D1477" s="191"/>
    </row>
    <row r="1478" ht="15" customHeight="1" spans="4:4">
      <c r="D1478" s="191"/>
    </row>
    <row r="1479" ht="15" customHeight="1" spans="4:4">
      <c r="D1479" s="191"/>
    </row>
    <row r="1480" ht="15" customHeight="1" spans="4:4">
      <c r="D1480" s="191"/>
    </row>
    <row r="1481" ht="15" customHeight="1" spans="4:4">
      <c r="D1481" s="191"/>
    </row>
    <row r="1482" ht="15" customHeight="1" spans="4:4">
      <c r="D1482" s="191"/>
    </row>
    <row r="1483" ht="15" customHeight="1" spans="4:4">
      <c r="D1483" s="191"/>
    </row>
    <row r="1484" ht="15" customHeight="1" spans="4:4">
      <c r="D1484" s="191"/>
    </row>
    <row r="1485" ht="15" customHeight="1" spans="4:4">
      <c r="D1485" s="191"/>
    </row>
    <row r="1486" ht="15" customHeight="1" spans="4:4">
      <c r="D1486" s="191"/>
    </row>
    <row r="1487" ht="15" customHeight="1" spans="4:4">
      <c r="D1487" s="191"/>
    </row>
    <row r="1488" ht="15" customHeight="1" spans="4:4">
      <c r="D1488" s="191"/>
    </row>
    <row r="1489" ht="15" customHeight="1" spans="4:4">
      <c r="D1489" s="191"/>
    </row>
    <row r="1490" ht="15" customHeight="1" spans="4:4">
      <c r="D1490" s="191"/>
    </row>
    <row r="1491" ht="15" customHeight="1" spans="4:4">
      <c r="D1491" s="191"/>
    </row>
    <row r="1492" ht="15" customHeight="1" spans="4:4">
      <c r="D1492" s="191"/>
    </row>
    <row r="1493" ht="15" customHeight="1" spans="4:4">
      <c r="D1493" s="191"/>
    </row>
    <row r="1494" ht="15" customHeight="1" spans="4:4">
      <c r="D1494" s="191"/>
    </row>
    <row r="1495" ht="15" customHeight="1" spans="4:4">
      <c r="D1495" s="191"/>
    </row>
    <row r="1496" ht="15" customHeight="1" spans="4:4">
      <c r="D1496" s="191"/>
    </row>
    <row r="1497" ht="15" customHeight="1" spans="4:4">
      <c r="D1497" s="191"/>
    </row>
    <row r="1498" ht="15" customHeight="1" spans="4:4">
      <c r="D1498" s="191"/>
    </row>
    <row r="1499" ht="15" customHeight="1" spans="4:4">
      <c r="D1499" s="191"/>
    </row>
    <row r="1500" ht="15" customHeight="1" spans="4:4">
      <c r="D1500" s="191"/>
    </row>
    <row r="1501" ht="15" customHeight="1" spans="4:4">
      <c r="D1501" s="191"/>
    </row>
    <row r="1502" ht="15" customHeight="1" spans="4:4">
      <c r="D1502" s="191"/>
    </row>
    <row r="1503" ht="15" customHeight="1" spans="4:4">
      <c r="D1503" s="191"/>
    </row>
    <row r="1504" ht="15" customHeight="1" spans="4:4">
      <c r="D1504" s="191"/>
    </row>
    <row r="1505" ht="15" customHeight="1" spans="4:4">
      <c r="D1505" s="191"/>
    </row>
    <row r="1506" ht="15" customHeight="1" spans="4:4">
      <c r="D1506" s="191"/>
    </row>
    <row r="1507" ht="15" customHeight="1" spans="4:4">
      <c r="D1507" s="191"/>
    </row>
    <row r="1508" ht="15" customHeight="1" spans="4:4">
      <c r="D1508" s="191"/>
    </row>
    <row r="1509" ht="15" customHeight="1" spans="4:4">
      <c r="D1509" s="191"/>
    </row>
    <row r="1510" ht="15" customHeight="1" spans="4:4">
      <c r="D1510" s="191"/>
    </row>
    <row r="1511" ht="15" customHeight="1" spans="4:4">
      <c r="D1511" s="191"/>
    </row>
    <row r="1512" ht="15" customHeight="1" spans="4:4">
      <c r="D1512" s="191"/>
    </row>
    <row r="1513" ht="15" customHeight="1" spans="4:4">
      <c r="D1513" s="191"/>
    </row>
    <row r="1514" ht="15" customHeight="1" spans="4:4">
      <c r="D1514" s="191"/>
    </row>
    <row r="1515" ht="15" customHeight="1" spans="4:4">
      <c r="D1515" s="191"/>
    </row>
    <row r="1516" ht="15" customHeight="1" spans="4:4">
      <c r="D1516" s="191"/>
    </row>
    <row r="1517" ht="15" customHeight="1" spans="4:4">
      <c r="D1517" s="191"/>
    </row>
    <row r="1518" ht="15" customHeight="1" spans="4:4">
      <c r="D1518" s="191"/>
    </row>
    <row r="1519" ht="15" customHeight="1" spans="4:4">
      <c r="D1519" s="191"/>
    </row>
    <row r="1520" ht="15" customHeight="1" spans="4:4">
      <c r="D1520" s="191"/>
    </row>
    <row r="1521" ht="15" customHeight="1" spans="4:4">
      <c r="D1521" s="191"/>
    </row>
    <row r="1522" ht="15" customHeight="1" spans="4:4">
      <c r="D1522" s="191"/>
    </row>
    <row r="1523" ht="15" customHeight="1" spans="4:4">
      <c r="D1523" s="191"/>
    </row>
    <row r="1524" ht="15" customHeight="1" spans="4:4">
      <c r="D1524" s="191"/>
    </row>
    <row r="1525" ht="15" customHeight="1" spans="4:4">
      <c r="D1525" s="191"/>
    </row>
    <row r="1526" ht="15" customHeight="1" spans="4:4">
      <c r="D1526" s="191"/>
    </row>
    <row r="1527" ht="15" customHeight="1" spans="4:4">
      <c r="D1527" s="191"/>
    </row>
    <row r="1528" ht="15" customHeight="1" spans="4:4">
      <c r="D1528" s="191"/>
    </row>
    <row r="1529" ht="15" customHeight="1" spans="4:4">
      <c r="D1529" s="191"/>
    </row>
    <row r="1530" ht="15" customHeight="1" spans="4:4">
      <c r="D1530" s="191"/>
    </row>
    <row r="1531" ht="15" customHeight="1" spans="4:4">
      <c r="D1531" s="191"/>
    </row>
    <row r="1532" ht="15" customHeight="1" spans="4:4">
      <c r="D1532" s="191"/>
    </row>
    <row r="1533" ht="15" customHeight="1" spans="4:4">
      <c r="D1533" s="191"/>
    </row>
    <row r="1534" ht="15" customHeight="1" spans="4:4">
      <c r="D1534" s="191"/>
    </row>
    <row r="1535" ht="15" customHeight="1" spans="4:4">
      <c r="D1535" s="191"/>
    </row>
    <row r="1536" ht="15" customHeight="1" spans="4:4">
      <c r="D1536" s="191"/>
    </row>
    <row r="1537" ht="15" customHeight="1" spans="4:4">
      <c r="D1537" s="191"/>
    </row>
    <row r="1538" ht="15" customHeight="1" spans="4:4">
      <c r="D1538" s="191"/>
    </row>
    <row r="1539" ht="15" customHeight="1" spans="4:4">
      <c r="D1539" s="191"/>
    </row>
    <row r="1540" ht="15" customHeight="1" spans="4:4">
      <c r="D1540" s="191"/>
    </row>
    <row r="1541" ht="15" customHeight="1" spans="4:4">
      <c r="D1541" s="191"/>
    </row>
    <row r="1542" ht="15" customHeight="1" spans="4:4">
      <c r="D1542" s="191"/>
    </row>
    <row r="1543" ht="15" customHeight="1" spans="4:4">
      <c r="D1543" s="191"/>
    </row>
    <row r="1544" ht="15" customHeight="1" spans="4:4">
      <c r="D1544" s="191"/>
    </row>
    <row r="1545" ht="15" customHeight="1" spans="4:4">
      <c r="D1545" s="191"/>
    </row>
    <row r="1546" ht="15" customHeight="1" spans="4:4">
      <c r="D1546" s="191"/>
    </row>
    <row r="1547" ht="15" customHeight="1" spans="4:4">
      <c r="D1547" s="191"/>
    </row>
    <row r="1548" ht="15" customHeight="1" spans="4:4">
      <c r="D1548" s="191"/>
    </row>
    <row r="1549" ht="15" customHeight="1" spans="4:4">
      <c r="D1549" s="191"/>
    </row>
    <row r="1550" ht="15" customHeight="1" spans="4:4">
      <c r="D1550" s="191"/>
    </row>
    <row r="1551" ht="15" customHeight="1" spans="4:4">
      <c r="D1551" s="191"/>
    </row>
    <row r="1552" ht="15" customHeight="1" spans="4:4">
      <c r="D1552" s="191"/>
    </row>
    <row r="1553" ht="15" customHeight="1" spans="4:4">
      <c r="D1553" s="191"/>
    </row>
    <row r="1554" ht="15" customHeight="1" spans="4:4">
      <c r="D1554" s="191"/>
    </row>
    <row r="1555" ht="15" customHeight="1" spans="4:4">
      <c r="D1555" s="191"/>
    </row>
    <row r="1556" ht="15" customHeight="1" spans="4:4">
      <c r="D1556" s="191"/>
    </row>
    <row r="1557" ht="15" customHeight="1" spans="4:4">
      <c r="D1557" s="191"/>
    </row>
    <row r="1558" ht="15" customHeight="1" spans="4:4">
      <c r="D1558" s="191"/>
    </row>
    <row r="1559" ht="15" customHeight="1" spans="4:4">
      <c r="D1559" s="191"/>
    </row>
    <row r="1560" ht="15" customHeight="1" spans="4:4">
      <c r="D1560" s="191"/>
    </row>
    <row r="1561" ht="15" customHeight="1" spans="4:4">
      <c r="D1561" s="191"/>
    </row>
    <row r="1562" ht="15" customHeight="1" spans="4:4">
      <c r="D1562" s="191"/>
    </row>
    <row r="1563" ht="15" customHeight="1" spans="4:4">
      <c r="D1563" s="191"/>
    </row>
    <row r="1564" ht="15" customHeight="1" spans="4:4">
      <c r="D1564" s="191"/>
    </row>
    <row r="1565" ht="15" customHeight="1" spans="4:4">
      <c r="D1565" s="191"/>
    </row>
    <row r="1566" ht="15" customHeight="1" spans="4:4">
      <c r="D1566" s="191"/>
    </row>
    <row r="1567" ht="15" customHeight="1" spans="4:4">
      <c r="D1567" s="191"/>
    </row>
    <row r="1568" ht="15" customHeight="1" spans="4:4">
      <c r="D1568" s="191"/>
    </row>
    <row r="1569" ht="15" customHeight="1" spans="4:4">
      <c r="D1569" s="191"/>
    </row>
    <row r="1570" ht="15" customHeight="1" spans="4:4">
      <c r="D1570" s="191"/>
    </row>
    <row r="1571" ht="15" customHeight="1" spans="4:4">
      <c r="D1571" s="191"/>
    </row>
    <row r="1572" ht="15" customHeight="1" spans="4:4">
      <c r="D1572" s="191"/>
    </row>
    <row r="1573" ht="15" customHeight="1" spans="4:4">
      <c r="D1573" s="191"/>
    </row>
    <row r="1574" ht="15" customHeight="1" spans="4:4">
      <c r="D1574" s="191"/>
    </row>
    <row r="1575" ht="15" customHeight="1" spans="4:4">
      <c r="D1575" s="191"/>
    </row>
    <row r="1576" ht="15" customHeight="1" spans="4:4">
      <c r="D1576" s="191"/>
    </row>
    <row r="1577" ht="15" customHeight="1" spans="4:4">
      <c r="D1577" s="191"/>
    </row>
    <row r="1578" ht="15" customHeight="1" spans="4:4">
      <c r="D1578" s="191"/>
    </row>
    <row r="1579" ht="15" customHeight="1" spans="4:4">
      <c r="D1579" s="191"/>
    </row>
    <row r="1580" ht="15" customHeight="1" spans="4:4">
      <c r="D1580" s="191"/>
    </row>
    <row r="1581" ht="15" customHeight="1" spans="4:4">
      <c r="D1581" s="191"/>
    </row>
    <row r="1582" ht="15" customHeight="1" spans="4:4">
      <c r="D1582" s="191"/>
    </row>
    <row r="1583" ht="15" customHeight="1" spans="4:4">
      <c r="D1583" s="191"/>
    </row>
    <row r="1584" ht="15" customHeight="1" spans="4:4">
      <c r="D1584" s="191"/>
    </row>
    <row r="1585" ht="15" customHeight="1" spans="4:4">
      <c r="D1585" s="191"/>
    </row>
    <row r="1586" ht="15" customHeight="1" spans="4:4">
      <c r="D1586" s="191"/>
    </row>
    <row r="1587" ht="15" customHeight="1" spans="4:4">
      <c r="D1587" s="191"/>
    </row>
    <row r="1588" ht="15" customHeight="1" spans="4:4">
      <c r="D1588" s="191"/>
    </row>
    <row r="1589" ht="15" customHeight="1" spans="4:4">
      <c r="D1589" s="191"/>
    </row>
    <row r="1590" ht="15" customHeight="1" spans="4:4">
      <c r="D1590" s="191"/>
    </row>
    <row r="1591" ht="15" customHeight="1" spans="4:4">
      <c r="D1591" s="191"/>
    </row>
    <row r="1592" ht="15" customHeight="1" spans="4:4">
      <c r="D1592" s="191"/>
    </row>
    <row r="1593" ht="15" customHeight="1" spans="4:4">
      <c r="D1593" s="191"/>
    </row>
    <row r="1594" ht="15" customHeight="1" spans="4:4">
      <c r="D1594" s="191"/>
    </row>
    <row r="1595" ht="15" customHeight="1" spans="4:4">
      <c r="D1595" s="191"/>
    </row>
    <row r="1596" ht="15" customHeight="1" spans="4:4">
      <c r="D1596" s="191"/>
    </row>
    <row r="1597" ht="15" customHeight="1" spans="4:4">
      <c r="D1597" s="191"/>
    </row>
    <row r="1598" ht="15" customHeight="1" spans="4:4">
      <c r="D1598" s="191"/>
    </row>
    <row r="1599" ht="15" customHeight="1" spans="4:4">
      <c r="D1599" s="191"/>
    </row>
    <row r="1600" ht="15" customHeight="1" spans="4:4">
      <c r="D1600" s="191"/>
    </row>
    <row r="1601" ht="15" customHeight="1" spans="4:4">
      <c r="D1601" s="191"/>
    </row>
    <row r="1602" ht="15" customHeight="1" spans="4:4">
      <c r="D1602" s="191"/>
    </row>
    <row r="1603" ht="15" customHeight="1" spans="4:4">
      <c r="D1603" s="191"/>
    </row>
    <row r="1604" ht="15" customHeight="1" spans="4:4">
      <c r="D1604" s="191"/>
    </row>
    <row r="1605" ht="15" customHeight="1" spans="4:4">
      <c r="D1605" s="191"/>
    </row>
    <row r="1606" ht="15" customHeight="1" spans="4:4">
      <c r="D1606" s="191"/>
    </row>
    <row r="1607" ht="15" customHeight="1" spans="4:4">
      <c r="D1607" s="191"/>
    </row>
    <row r="1608" ht="15" customHeight="1" spans="4:4">
      <c r="D1608" s="191"/>
    </row>
    <row r="1609" ht="15" customHeight="1" spans="4:4">
      <c r="D1609" s="191"/>
    </row>
    <row r="1610" ht="15" customHeight="1" spans="4:4">
      <c r="D1610" s="191"/>
    </row>
    <row r="1611" ht="15" customHeight="1" spans="4:4">
      <c r="D1611" s="191"/>
    </row>
    <row r="1612" ht="15" customHeight="1" spans="4:4">
      <c r="D1612" s="191"/>
    </row>
    <row r="1613" ht="15" customHeight="1" spans="4:4">
      <c r="D1613" s="191"/>
    </row>
    <row r="1614" ht="15" customHeight="1" spans="4:4">
      <c r="D1614" s="191"/>
    </row>
    <row r="1615" ht="15" customHeight="1" spans="4:4">
      <c r="D1615" s="191"/>
    </row>
    <row r="1616" ht="15" customHeight="1" spans="4:4">
      <c r="D1616" s="191"/>
    </row>
    <row r="1617" ht="15" customHeight="1" spans="4:4">
      <c r="D1617" s="191"/>
    </row>
    <row r="1618" ht="15" customHeight="1" spans="4:4">
      <c r="D1618" s="191"/>
    </row>
    <row r="1619" ht="15" customHeight="1" spans="4:4">
      <c r="D1619" s="191"/>
    </row>
    <row r="1620" ht="15" customHeight="1" spans="4:4">
      <c r="D1620" s="191"/>
    </row>
    <row r="1621" ht="15" customHeight="1" spans="4:4">
      <c r="D1621" s="191"/>
    </row>
    <row r="1622" ht="15" customHeight="1" spans="4:4">
      <c r="D1622" s="191"/>
    </row>
    <row r="1623" ht="15" customHeight="1" spans="4:4">
      <c r="D1623" s="191"/>
    </row>
    <row r="1624" ht="15" customHeight="1" spans="4:4">
      <c r="D1624" s="191"/>
    </row>
    <row r="1625" ht="15" customHeight="1" spans="4:4">
      <c r="D1625" s="191"/>
    </row>
    <row r="1626" ht="15" customHeight="1" spans="4:4">
      <c r="D1626" s="191"/>
    </row>
    <row r="1627" ht="15" customHeight="1" spans="4:4">
      <c r="D1627" s="191"/>
    </row>
    <row r="1628" ht="15" customHeight="1" spans="4:4">
      <c r="D1628" s="191"/>
    </row>
    <row r="1629" ht="15" customHeight="1" spans="4:4">
      <c r="D1629" s="191"/>
    </row>
    <row r="1630" ht="15" customHeight="1" spans="4:4">
      <c r="D1630" s="191"/>
    </row>
    <row r="1631" ht="15" customHeight="1" spans="4:4">
      <c r="D1631" s="191"/>
    </row>
    <row r="1632" ht="15" customHeight="1" spans="4:4">
      <c r="D1632" s="191"/>
    </row>
    <row r="1633" ht="15" customHeight="1" spans="4:4">
      <c r="D1633" s="191"/>
    </row>
    <row r="1634" ht="15" customHeight="1" spans="4:4">
      <c r="D1634" s="191"/>
    </row>
    <row r="1635" ht="15" customHeight="1" spans="4:4">
      <c r="D1635" s="191"/>
    </row>
    <row r="1636" ht="15" customHeight="1" spans="4:4">
      <c r="D1636" s="191"/>
    </row>
    <row r="1637" ht="15" customHeight="1" spans="4:4">
      <c r="D1637" s="191"/>
    </row>
    <row r="1638" ht="15" customHeight="1" spans="4:4">
      <c r="D1638" s="191"/>
    </row>
    <row r="1639" ht="15" customHeight="1" spans="4:4">
      <c r="D1639" s="191"/>
    </row>
    <row r="1640" ht="15" customHeight="1" spans="4:4">
      <c r="D1640" s="191"/>
    </row>
    <row r="1641" ht="15" customHeight="1" spans="4:4">
      <c r="D1641" s="191"/>
    </row>
    <row r="1642" ht="15" customHeight="1" spans="4:4">
      <c r="D1642" s="191"/>
    </row>
    <row r="1643" ht="15" customHeight="1" spans="4:4">
      <c r="D1643" s="191"/>
    </row>
    <row r="1644" ht="15" customHeight="1" spans="4:4">
      <c r="D1644" s="191"/>
    </row>
    <row r="1645" ht="15" customHeight="1" spans="4:4">
      <c r="D1645" s="191"/>
    </row>
    <row r="1646" ht="15" customHeight="1" spans="4:4">
      <c r="D1646" s="191"/>
    </row>
    <row r="1647" ht="15" customHeight="1" spans="4:4">
      <c r="D1647" s="191"/>
    </row>
    <row r="1648" ht="15" customHeight="1" spans="4:4">
      <c r="D1648" s="191"/>
    </row>
    <row r="1649" ht="15" customHeight="1" spans="4:4">
      <c r="D1649" s="191"/>
    </row>
    <row r="1650" ht="15" customHeight="1" spans="4:4">
      <c r="D1650" s="191"/>
    </row>
    <row r="1651" ht="15" customHeight="1" spans="4:4">
      <c r="D1651" s="191"/>
    </row>
    <row r="1652" ht="15" customHeight="1" spans="4:4">
      <c r="D1652" s="191"/>
    </row>
    <row r="1653" ht="15" customHeight="1" spans="4:4">
      <c r="D1653" s="191"/>
    </row>
    <row r="1654" ht="15" customHeight="1" spans="4:4">
      <c r="D1654" s="191"/>
    </row>
    <row r="1655" ht="15" customHeight="1" spans="4:4">
      <c r="D1655" s="191"/>
    </row>
    <row r="1656" ht="15" customHeight="1" spans="4:4">
      <c r="D1656" s="191"/>
    </row>
    <row r="1657" ht="15" customHeight="1" spans="4:4">
      <c r="D1657" s="191"/>
    </row>
    <row r="1658" ht="15" customHeight="1" spans="4:4">
      <c r="D1658" s="191"/>
    </row>
    <row r="1659" ht="15" customHeight="1" spans="4:4">
      <c r="D1659" s="191"/>
    </row>
    <row r="1660" ht="15" customHeight="1" spans="4:4">
      <c r="D1660" s="191"/>
    </row>
    <row r="1661" ht="15" customHeight="1" spans="4:4">
      <c r="D1661" s="191"/>
    </row>
    <row r="1662" ht="15" customHeight="1" spans="4:4">
      <c r="D1662" s="191"/>
    </row>
    <row r="1663" ht="15" customHeight="1" spans="4:4">
      <c r="D1663" s="191"/>
    </row>
    <row r="1664" ht="15" customHeight="1" spans="4:4">
      <c r="D1664" s="191"/>
    </row>
    <row r="1665" ht="15" customHeight="1" spans="4:4">
      <c r="D1665" s="191"/>
    </row>
    <row r="1666" ht="15" customHeight="1" spans="4:4">
      <c r="D1666" s="191"/>
    </row>
    <row r="1667" ht="15" customHeight="1" spans="4:4">
      <c r="D1667" s="191"/>
    </row>
    <row r="1668" ht="15" customHeight="1" spans="4:4">
      <c r="D1668" s="191"/>
    </row>
    <row r="1669" ht="15" customHeight="1" spans="4:4">
      <c r="D1669" s="191"/>
    </row>
    <row r="1670" ht="15" customHeight="1" spans="4:4">
      <c r="D1670" s="191"/>
    </row>
    <row r="1671" ht="15" customHeight="1" spans="4:4">
      <c r="D1671" s="191"/>
    </row>
    <row r="1672" ht="15" customHeight="1" spans="4:4">
      <c r="D1672" s="191"/>
    </row>
    <row r="1673" ht="15" customHeight="1" spans="4:4">
      <c r="D1673" s="191"/>
    </row>
    <row r="1674" ht="15" customHeight="1" spans="4:4">
      <c r="D1674" s="191"/>
    </row>
    <row r="1675" ht="15" customHeight="1" spans="4:4">
      <c r="D1675" s="191"/>
    </row>
    <row r="1676" ht="15" customHeight="1" spans="4:4">
      <c r="D1676" s="191"/>
    </row>
    <row r="1677" ht="15" customHeight="1" spans="4:4">
      <c r="D1677" s="191"/>
    </row>
    <row r="1678" ht="15" customHeight="1" spans="4:4">
      <c r="D1678" s="191"/>
    </row>
    <row r="1679" ht="15" customHeight="1" spans="4:4">
      <c r="D1679" s="191"/>
    </row>
    <row r="1680" ht="15" customHeight="1" spans="4:4">
      <c r="D1680" s="191"/>
    </row>
    <row r="1681" ht="15" customHeight="1" spans="4:4">
      <c r="D1681" s="191"/>
    </row>
    <row r="1682" ht="15" customHeight="1" spans="4:4">
      <c r="D1682" s="191"/>
    </row>
    <row r="1683" ht="15" customHeight="1" spans="4:4">
      <c r="D1683" s="191"/>
    </row>
    <row r="1684" ht="15" customHeight="1" spans="4:4">
      <c r="D1684" s="191"/>
    </row>
    <row r="1685" ht="15" customHeight="1" spans="4:4">
      <c r="D1685" s="191"/>
    </row>
    <row r="1686" ht="15" customHeight="1" spans="4:4">
      <c r="D1686" s="191"/>
    </row>
    <row r="1687" ht="15" customHeight="1" spans="4:4">
      <c r="D1687" s="191"/>
    </row>
    <row r="1688" ht="15" customHeight="1" spans="4:4">
      <c r="D1688" s="191"/>
    </row>
    <row r="1689" ht="15" customHeight="1" spans="4:4">
      <c r="D1689" s="191"/>
    </row>
    <row r="1690" ht="15" customHeight="1" spans="4:4">
      <c r="D1690" s="191"/>
    </row>
    <row r="1691" ht="15" customHeight="1" spans="4:4">
      <c r="D1691" s="191"/>
    </row>
    <row r="1692" ht="15" customHeight="1" spans="4:4">
      <c r="D1692" s="191"/>
    </row>
    <row r="1693" ht="15" customHeight="1" spans="4:4">
      <c r="D1693" s="191"/>
    </row>
    <row r="1694" ht="15" customHeight="1" spans="4:4">
      <c r="D1694" s="191"/>
    </row>
    <row r="1695" ht="15" customHeight="1" spans="4:4">
      <c r="D1695" s="191"/>
    </row>
    <row r="1696" ht="15" customHeight="1" spans="4:4">
      <c r="D1696" s="191"/>
    </row>
    <row r="1697" ht="15" customHeight="1" spans="4:4">
      <c r="D1697" s="191"/>
    </row>
    <row r="1698" ht="15" customHeight="1" spans="4:4">
      <c r="D1698" s="191"/>
    </row>
    <row r="1699" ht="15" customHeight="1" spans="4:4">
      <c r="D1699" s="191"/>
    </row>
    <row r="1700" ht="15" customHeight="1" spans="4:4">
      <c r="D1700" s="191"/>
    </row>
    <row r="1701" ht="15" customHeight="1" spans="4:4">
      <c r="D1701" s="191"/>
    </row>
    <row r="1702" ht="15" customHeight="1" spans="4:4">
      <c r="D1702" s="191"/>
    </row>
    <row r="1703" ht="15" customHeight="1" spans="4:4">
      <c r="D1703" s="191"/>
    </row>
    <row r="1704" ht="15" customHeight="1" spans="4:4">
      <c r="D1704" s="191"/>
    </row>
    <row r="1705" ht="15" customHeight="1" spans="4:4">
      <c r="D1705" s="191"/>
    </row>
    <row r="1706" ht="15" customHeight="1" spans="4:4">
      <c r="D1706" s="191"/>
    </row>
    <row r="1707" ht="15" customHeight="1" spans="4:4">
      <c r="D1707" s="191"/>
    </row>
    <row r="1708" ht="15" customHeight="1" spans="4:4">
      <c r="D1708" s="191"/>
    </row>
    <row r="1709" ht="15" customHeight="1" spans="4:4">
      <c r="D1709" s="191"/>
    </row>
    <row r="1710" ht="15" customHeight="1" spans="4:4">
      <c r="D1710" s="191"/>
    </row>
    <row r="1711" ht="15" customHeight="1" spans="4:4">
      <c r="D1711" s="191"/>
    </row>
    <row r="1712" ht="15" customHeight="1" spans="4:4">
      <c r="D1712" s="191"/>
    </row>
    <row r="1713" ht="15" customHeight="1" spans="4:4">
      <c r="D1713" s="191"/>
    </row>
    <row r="1714" ht="15" customHeight="1" spans="4:4">
      <c r="D1714" s="191"/>
    </row>
    <row r="1715" ht="15" customHeight="1" spans="4:4">
      <c r="D1715" s="191"/>
    </row>
    <row r="1716" ht="15" customHeight="1" spans="4:4">
      <c r="D1716" s="191"/>
    </row>
    <row r="1717" ht="15" customHeight="1" spans="4:4">
      <c r="D1717" s="191"/>
    </row>
    <row r="1718" ht="15" customHeight="1" spans="4:4">
      <c r="D1718" s="191"/>
    </row>
    <row r="1719" ht="15" customHeight="1" spans="4:4">
      <c r="D1719" s="191"/>
    </row>
    <row r="1720" ht="15" customHeight="1" spans="4:4">
      <c r="D1720" s="191"/>
    </row>
    <row r="1721" ht="15" customHeight="1" spans="4:4">
      <c r="D1721" s="191"/>
    </row>
    <row r="1722" ht="15" customHeight="1" spans="4:4">
      <c r="D1722" s="191"/>
    </row>
    <row r="1723" ht="15" customHeight="1" spans="4:4">
      <c r="D1723" s="191"/>
    </row>
    <row r="1724" ht="15" customHeight="1" spans="4:4">
      <c r="D1724" s="191"/>
    </row>
    <row r="1725" ht="15" customHeight="1" spans="4:4">
      <c r="D1725" s="191"/>
    </row>
    <row r="1726" ht="15" customHeight="1" spans="4:4">
      <c r="D1726" s="191"/>
    </row>
    <row r="1727" ht="15" customHeight="1" spans="4:4">
      <c r="D1727" s="191"/>
    </row>
    <row r="1728" ht="15" customHeight="1" spans="4:4">
      <c r="D1728" s="191"/>
    </row>
    <row r="1729" ht="15" customHeight="1" spans="4:4">
      <c r="D1729" s="191"/>
    </row>
    <row r="1730" ht="15" customHeight="1" spans="4:4">
      <c r="D1730" s="191"/>
    </row>
    <row r="1731" ht="15" customHeight="1" spans="4:4">
      <c r="D1731" s="191"/>
    </row>
    <row r="1732" ht="15" customHeight="1" spans="4:4">
      <c r="D1732" s="191"/>
    </row>
    <row r="1733" ht="15" customHeight="1" spans="4:4">
      <c r="D1733" s="191"/>
    </row>
    <row r="1734" ht="15" customHeight="1" spans="4:4">
      <c r="D1734" s="191"/>
    </row>
    <row r="1735" ht="15" customHeight="1" spans="4:4">
      <c r="D1735" s="191"/>
    </row>
    <row r="1736" ht="15" customHeight="1" spans="4:4">
      <c r="D1736" s="191"/>
    </row>
    <row r="1737" ht="15" customHeight="1" spans="4:4">
      <c r="D1737" s="191"/>
    </row>
    <row r="1738" ht="15" customHeight="1" spans="4:4">
      <c r="D1738" s="191"/>
    </row>
    <row r="1739" ht="15" customHeight="1" spans="4:4">
      <c r="D1739" s="191"/>
    </row>
    <row r="1740" ht="15" customHeight="1" spans="4:4">
      <c r="D1740" s="191"/>
    </row>
    <row r="1741" ht="15" customHeight="1" spans="4:4">
      <c r="D1741" s="191"/>
    </row>
    <row r="1742" ht="15" customHeight="1" spans="4:4">
      <c r="D1742" s="191"/>
    </row>
    <row r="1743" ht="15" customHeight="1" spans="4:4">
      <c r="D1743" s="191"/>
    </row>
    <row r="1744" ht="15" customHeight="1" spans="4:4">
      <c r="D1744" s="191"/>
    </row>
    <row r="1745" ht="15" customHeight="1" spans="4:4">
      <c r="D1745" s="191"/>
    </row>
    <row r="1746" ht="15" customHeight="1" spans="4:4">
      <c r="D1746" s="191"/>
    </row>
    <row r="1747" ht="15" customHeight="1" spans="4:4">
      <c r="D1747" s="191"/>
    </row>
    <row r="1748" ht="15" customHeight="1" spans="4:4">
      <c r="D1748" s="191"/>
    </row>
    <row r="1749" ht="15" customHeight="1" spans="4:4">
      <c r="D1749" s="191"/>
    </row>
    <row r="1750" ht="15" customHeight="1" spans="4:4">
      <c r="D1750" s="191"/>
    </row>
    <row r="1751" ht="15" customHeight="1" spans="4:4">
      <c r="D1751" s="191"/>
    </row>
    <row r="1752" ht="15" customHeight="1" spans="4:4">
      <c r="D1752" s="191"/>
    </row>
    <row r="1753" ht="15" customHeight="1" spans="4:4">
      <c r="D1753" s="191"/>
    </row>
    <row r="1754" ht="15" customHeight="1" spans="4:4">
      <c r="D1754" s="191"/>
    </row>
    <row r="1755" ht="15" customHeight="1" spans="4:4">
      <c r="D1755" s="191"/>
    </row>
    <row r="1756" ht="15" customHeight="1" spans="4:4">
      <c r="D1756" s="191"/>
    </row>
    <row r="1757" ht="15" customHeight="1" spans="4:4">
      <c r="D1757" s="191"/>
    </row>
    <row r="1758" ht="15" customHeight="1" spans="4:4">
      <c r="D1758" s="191"/>
    </row>
    <row r="1759" ht="15" customHeight="1" spans="4:4">
      <c r="D1759" s="191"/>
    </row>
    <row r="1760" ht="15" customHeight="1" spans="4:4">
      <c r="D1760" s="191"/>
    </row>
    <row r="1761" ht="15" customHeight="1" spans="4:4">
      <c r="D1761" s="191"/>
    </row>
    <row r="1762" ht="15" customHeight="1" spans="4:4">
      <c r="D1762" s="191"/>
    </row>
    <row r="1763" ht="15" customHeight="1" spans="4:4">
      <c r="D1763" s="191"/>
    </row>
    <row r="1764" ht="15" customHeight="1" spans="4:4">
      <c r="D1764" s="191"/>
    </row>
    <row r="1765" ht="15" customHeight="1" spans="4:4">
      <c r="D1765" s="191"/>
    </row>
    <row r="1766" ht="15" customHeight="1" spans="4:4">
      <c r="D1766" s="191"/>
    </row>
    <row r="1767" ht="15" customHeight="1" spans="4:4">
      <c r="D1767" s="191"/>
    </row>
    <row r="1768" ht="15" customHeight="1" spans="4:4">
      <c r="D1768" s="191"/>
    </row>
    <row r="1769" ht="15" customHeight="1" spans="4:4">
      <c r="D1769" s="191"/>
    </row>
    <row r="1770" ht="15" customHeight="1" spans="4:4">
      <c r="D1770" s="191"/>
    </row>
    <row r="1771" ht="15" customHeight="1" spans="4:4">
      <c r="D1771" s="191"/>
    </row>
    <row r="1772" ht="15" customHeight="1" spans="4:4">
      <c r="D1772" s="191"/>
    </row>
    <row r="1773" ht="15" customHeight="1" spans="4:4">
      <c r="D1773" s="191"/>
    </row>
    <row r="1774" ht="15" customHeight="1" spans="4:4">
      <c r="D1774" s="191"/>
    </row>
    <row r="1775" ht="15" customHeight="1" spans="4:4">
      <c r="D1775" s="191"/>
    </row>
    <row r="1776" ht="15" customHeight="1" spans="4:4">
      <c r="D1776" s="191"/>
    </row>
    <row r="1777" ht="15" customHeight="1" spans="4:4">
      <c r="D1777" s="191"/>
    </row>
    <row r="1778" ht="15" customHeight="1" spans="4:4">
      <c r="D1778" s="191"/>
    </row>
    <row r="1779" ht="15" customHeight="1" spans="4:4">
      <c r="D1779" s="191"/>
    </row>
    <row r="1780" ht="15" customHeight="1" spans="4:4">
      <c r="D1780" s="191"/>
    </row>
    <row r="1781" ht="15" customHeight="1" spans="4:4">
      <c r="D1781" s="191"/>
    </row>
    <row r="1782" ht="15" customHeight="1" spans="4:4">
      <c r="D1782" s="191"/>
    </row>
    <row r="1783" ht="15" customHeight="1" spans="4:4">
      <c r="D1783" s="191"/>
    </row>
    <row r="1784" ht="15" customHeight="1" spans="4:4">
      <c r="D1784" s="191"/>
    </row>
    <row r="1785" ht="15" customHeight="1" spans="4:4">
      <c r="D1785" s="191"/>
    </row>
    <row r="1786" ht="15" customHeight="1" spans="4:4">
      <c r="D1786" s="191"/>
    </row>
    <row r="1787" ht="15" customHeight="1" spans="4:4">
      <c r="D1787" s="191"/>
    </row>
    <row r="1788" ht="15" customHeight="1" spans="4:4">
      <c r="D1788" s="191"/>
    </row>
    <row r="1789" ht="15" customHeight="1" spans="4:4">
      <c r="D1789" s="191"/>
    </row>
    <row r="1790" ht="15" customHeight="1" spans="4:4">
      <c r="D1790" s="191"/>
    </row>
    <row r="1791" ht="15" customHeight="1" spans="4:4">
      <c r="D1791" s="191"/>
    </row>
    <row r="1792" ht="15" customHeight="1" spans="4:4">
      <c r="D1792" s="191"/>
    </row>
    <row r="1793" ht="15" customHeight="1" spans="4:4">
      <c r="D1793" s="191"/>
    </row>
    <row r="1794" ht="15" customHeight="1" spans="4:4">
      <c r="D1794" s="191"/>
    </row>
    <row r="1795" ht="15" customHeight="1" spans="4:4">
      <c r="D1795" s="191"/>
    </row>
    <row r="1796" ht="15" customHeight="1" spans="4:4">
      <c r="D1796" s="191"/>
    </row>
    <row r="1797" ht="15" customHeight="1" spans="4:4">
      <c r="D1797" s="191"/>
    </row>
    <row r="1798" ht="15" customHeight="1" spans="4:4">
      <c r="D1798" s="191"/>
    </row>
    <row r="1799" ht="15" customHeight="1" spans="4:4">
      <c r="D1799" s="191"/>
    </row>
    <row r="1800" ht="15" customHeight="1" spans="4:4">
      <c r="D1800" s="191"/>
    </row>
    <row r="1801" ht="15" customHeight="1" spans="4:4">
      <c r="D1801" s="191"/>
    </row>
    <row r="1802" ht="15" customHeight="1" spans="4:4">
      <c r="D1802" s="191"/>
    </row>
    <row r="1803" ht="15" customHeight="1" spans="4:4">
      <c r="D1803" s="191"/>
    </row>
    <row r="1804" ht="15" customHeight="1" spans="4:4">
      <c r="D1804" s="191"/>
    </row>
    <row r="1805" ht="15" customHeight="1" spans="4:4">
      <c r="D1805" s="191"/>
    </row>
    <row r="1806" ht="15" customHeight="1" spans="4:4">
      <c r="D1806" s="191"/>
    </row>
    <row r="1807" ht="15" customHeight="1" spans="4:4">
      <c r="D1807" s="191"/>
    </row>
    <row r="1808" ht="15" customHeight="1" spans="4:4">
      <c r="D1808" s="191"/>
    </row>
    <row r="1809" ht="15" customHeight="1" spans="4:4">
      <c r="D1809" s="191"/>
    </row>
    <row r="1810" ht="15" customHeight="1" spans="4:4">
      <c r="D1810" s="191"/>
    </row>
    <row r="1811" ht="15" customHeight="1" spans="4:4">
      <c r="D1811" s="191"/>
    </row>
    <row r="1812" ht="15" customHeight="1" spans="4:4">
      <c r="D1812" s="191"/>
    </row>
    <row r="1813" ht="15" customHeight="1" spans="4:4">
      <c r="D1813" s="191"/>
    </row>
    <row r="1814" ht="15" customHeight="1" spans="4:4">
      <c r="D1814" s="191"/>
    </row>
    <row r="1815" ht="15" customHeight="1" spans="4:4">
      <c r="D1815" s="191"/>
    </row>
    <row r="1816" ht="15" customHeight="1" spans="4:4">
      <c r="D1816" s="191"/>
    </row>
    <row r="1817" ht="15" customHeight="1" spans="4:4">
      <c r="D1817" s="191"/>
    </row>
    <row r="1818" ht="15" customHeight="1" spans="4:4">
      <c r="D1818" s="191"/>
    </row>
    <row r="1819" ht="15" customHeight="1" spans="4:4">
      <c r="D1819" s="191"/>
    </row>
    <row r="1820" ht="15" customHeight="1" spans="4:4">
      <c r="D1820" s="191"/>
    </row>
    <row r="1821" ht="15" customHeight="1" spans="4:4">
      <c r="D1821" s="191"/>
    </row>
    <row r="1822" ht="15" customHeight="1" spans="4:4">
      <c r="D1822" s="191"/>
    </row>
    <row r="1823" ht="15" customHeight="1" spans="4:4">
      <c r="D1823" s="191"/>
    </row>
    <row r="1824" ht="15" customHeight="1" spans="4:4">
      <c r="D1824" s="191"/>
    </row>
    <row r="1825" ht="15" customHeight="1" spans="4:4">
      <c r="D1825" s="191"/>
    </row>
    <row r="1826" ht="15" customHeight="1" spans="4:4">
      <c r="D1826" s="191"/>
    </row>
    <row r="1827" ht="15" customHeight="1" spans="4:4">
      <c r="D1827" s="191"/>
    </row>
    <row r="1828" ht="15" customHeight="1" spans="4:4">
      <c r="D1828" s="191"/>
    </row>
    <row r="1829" ht="15" customHeight="1" spans="4:4">
      <c r="D1829" s="191"/>
    </row>
    <row r="1830" ht="15" customHeight="1" spans="4:4">
      <c r="D1830" s="191"/>
    </row>
    <row r="1831" ht="15" customHeight="1" spans="4:4">
      <c r="D1831" s="191"/>
    </row>
    <row r="1832" ht="15" customHeight="1" spans="4:4">
      <c r="D1832" s="191"/>
    </row>
    <row r="1833" ht="15" customHeight="1" spans="4:4">
      <c r="D1833" s="191"/>
    </row>
    <row r="1834" ht="15" customHeight="1" spans="4:4">
      <c r="D1834" s="191"/>
    </row>
    <row r="1835" ht="15" customHeight="1" spans="4:4">
      <c r="D1835" s="191"/>
    </row>
    <row r="1836" ht="15" customHeight="1" spans="4:4">
      <c r="D1836" s="191"/>
    </row>
    <row r="1837" ht="15" customHeight="1" spans="4:4">
      <c r="D1837" s="191"/>
    </row>
    <row r="1838" ht="15" customHeight="1" spans="4:4">
      <c r="D1838" s="191"/>
    </row>
    <row r="1839" ht="15" customHeight="1" spans="4:4">
      <c r="D1839" s="191"/>
    </row>
    <row r="1840" ht="15" customHeight="1" spans="4:4">
      <c r="D1840" s="191"/>
    </row>
    <row r="1841" ht="15" customHeight="1" spans="4:4">
      <c r="D1841" s="191"/>
    </row>
    <row r="1842" ht="15" customHeight="1" spans="4:4">
      <c r="D1842" s="191"/>
    </row>
    <row r="1843" ht="15" customHeight="1" spans="4:4">
      <c r="D1843" s="191"/>
    </row>
    <row r="1844" ht="15" customHeight="1" spans="4:4">
      <c r="D1844" s="191"/>
    </row>
    <row r="1845" ht="15" customHeight="1" spans="4:4">
      <c r="D1845" s="191"/>
    </row>
    <row r="1846" ht="15" customHeight="1" spans="4:4">
      <c r="D1846" s="191"/>
    </row>
    <row r="1847" ht="15" customHeight="1" spans="4:4">
      <c r="D1847" s="191"/>
    </row>
    <row r="1848" ht="15" customHeight="1" spans="4:4">
      <c r="D1848" s="191"/>
    </row>
    <row r="1849" ht="15" customHeight="1" spans="4:4">
      <c r="D1849" s="191"/>
    </row>
    <row r="1850" ht="15" customHeight="1" spans="4:4">
      <c r="D1850" s="191"/>
    </row>
    <row r="1851" ht="15" customHeight="1" spans="4:4">
      <c r="D1851" s="191"/>
    </row>
    <row r="1852" ht="15" customHeight="1" spans="4:4">
      <c r="D1852" s="191"/>
    </row>
    <row r="1853" ht="15" customHeight="1" spans="4:4">
      <c r="D1853" s="191"/>
    </row>
    <row r="1854" ht="15" customHeight="1" spans="4:4">
      <c r="D1854" s="191"/>
    </row>
    <row r="1855" ht="15" customHeight="1" spans="4:4">
      <c r="D1855" s="191"/>
    </row>
    <row r="1856" ht="15" customHeight="1" spans="4:4">
      <c r="D1856" s="191"/>
    </row>
    <row r="1857" ht="15" customHeight="1" spans="4:4">
      <c r="D1857" s="191"/>
    </row>
    <row r="1858" ht="15" customHeight="1" spans="4:4">
      <c r="D1858" s="191"/>
    </row>
    <row r="1859" ht="15" customHeight="1" spans="4:4">
      <c r="D1859" s="191"/>
    </row>
    <row r="1860" ht="15" customHeight="1" spans="4:4">
      <c r="D1860" s="191"/>
    </row>
    <row r="1861" ht="15" customHeight="1" spans="4:4">
      <c r="D1861" s="191"/>
    </row>
    <row r="1862" ht="15" customHeight="1" spans="4:4">
      <c r="D1862" s="191"/>
    </row>
    <row r="1863" ht="15" customHeight="1" spans="4:4">
      <c r="D1863" s="191"/>
    </row>
    <row r="1864" ht="15" customHeight="1" spans="4:4">
      <c r="D1864" s="191"/>
    </row>
    <row r="1865" ht="15" customHeight="1" spans="4:4">
      <c r="D1865" s="191"/>
    </row>
    <row r="1866" ht="15" customHeight="1" spans="4:4">
      <c r="D1866" s="191"/>
    </row>
    <row r="1867" ht="15" customHeight="1" spans="4:4">
      <c r="D1867" s="191"/>
    </row>
    <row r="1868" ht="15" customHeight="1" spans="4:4">
      <c r="D1868" s="191"/>
    </row>
    <row r="1869" ht="15" customHeight="1" spans="4:4">
      <c r="D1869" s="191"/>
    </row>
    <row r="1870" ht="15" customHeight="1" spans="4:4">
      <c r="D1870" s="191"/>
    </row>
    <row r="1871" ht="15" customHeight="1" spans="4:4">
      <c r="D1871" s="191"/>
    </row>
    <row r="1872" ht="15" customHeight="1" spans="4:4">
      <c r="D1872" s="191"/>
    </row>
    <row r="1873" ht="15" customHeight="1" spans="4:4">
      <c r="D1873" s="191"/>
    </row>
    <row r="1874" ht="15" customHeight="1" spans="4:4">
      <c r="D1874" s="191"/>
    </row>
    <row r="1875" ht="15" customHeight="1" spans="4:4">
      <c r="D1875" s="191"/>
    </row>
    <row r="1876" ht="15" customHeight="1" spans="4:4">
      <c r="D1876" s="191"/>
    </row>
    <row r="1877" ht="15" customHeight="1" spans="4:4">
      <c r="D1877" s="191"/>
    </row>
    <row r="1878" ht="15" customHeight="1" spans="4:4">
      <c r="D1878" s="191"/>
    </row>
    <row r="1879" ht="15" customHeight="1" spans="4:4">
      <c r="D1879" s="191"/>
    </row>
    <row r="1880" ht="15" customHeight="1" spans="4:4">
      <c r="D1880" s="191"/>
    </row>
    <row r="1881" ht="15" customHeight="1" spans="4:4">
      <c r="D1881" s="191"/>
    </row>
    <row r="1882" ht="15" customHeight="1" spans="4:4">
      <c r="D1882" s="191"/>
    </row>
    <row r="1883" ht="15" customHeight="1" spans="4:4">
      <c r="D1883" s="191"/>
    </row>
    <row r="1884" ht="15" customHeight="1" spans="4:4">
      <c r="D1884" s="191"/>
    </row>
    <row r="1885" ht="15" customHeight="1" spans="4:4">
      <c r="D1885" s="191"/>
    </row>
    <row r="1886" ht="15" customHeight="1" spans="4:4">
      <c r="D1886" s="191"/>
    </row>
    <row r="1887" ht="15" customHeight="1" spans="4:4">
      <c r="D1887" s="191"/>
    </row>
    <row r="1888" ht="15" customHeight="1" spans="4:4">
      <c r="D1888" s="191"/>
    </row>
    <row r="1889" ht="15" customHeight="1" spans="4:4">
      <c r="D1889" s="191"/>
    </row>
    <row r="1890" ht="15" customHeight="1" spans="4:4">
      <c r="D1890" s="191"/>
    </row>
    <row r="1891" ht="15" customHeight="1" spans="4:4">
      <c r="D1891" s="191"/>
    </row>
    <row r="1892" ht="15" customHeight="1" spans="4:4">
      <c r="D1892" s="191"/>
    </row>
    <row r="1893" ht="15" customHeight="1" spans="4:4">
      <c r="D1893" s="191"/>
    </row>
    <row r="1894" ht="15" customHeight="1" spans="4:4">
      <c r="D1894" s="191"/>
    </row>
    <row r="1895" ht="15" customHeight="1" spans="4:4">
      <c r="D1895" s="191"/>
    </row>
    <row r="1896" ht="15" customHeight="1" spans="4:4">
      <c r="D1896" s="191"/>
    </row>
    <row r="1897" ht="15" customHeight="1" spans="4:4">
      <c r="D1897" s="191"/>
    </row>
    <row r="1898" ht="15" customHeight="1" spans="4:4">
      <c r="D1898" s="191"/>
    </row>
    <row r="1899" ht="15" customHeight="1" spans="4:4">
      <c r="D1899" s="191"/>
    </row>
    <row r="1900" ht="15" customHeight="1" spans="4:4">
      <c r="D1900" s="191"/>
    </row>
    <row r="1901" ht="15" customHeight="1" spans="4:4">
      <c r="D1901" s="191"/>
    </row>
    <row r="1902" ht="15" customHeight="1" spans="4:4">
      <c r="D1902" s="191"/>
    </row>
    <row r="1903" ht="15" customHeight="1" spans="4:4">
      <c r="D1903" s="191"/>
    </row>
    <row r="1904" ht="15" customHeight="1" spans="4:4">
      <c r="D1904" s="191"/>
    </row>
    <row r="1905" ht="15" customHeight="1" spans="4:4">
      <c r="D1905" s="191"/>
    </row>
    <row r="1906" ht="15" customHeight="1" spans="4:4">
      <c r="D1906" s="191"/>
    </row>
    <row r="1907" ht="15" customHeight="1" spans="4:4">
      <c r="D1907" s="191"/>
    </row>
    <row r="1908" ht="15" customHeight="1" spans="4:4">
      <c r="D1908" s="191"/>
    </row>
    <row r="1909" ht="15" customHeight="1" spans="4:4">
      <c r="D1909" s="191"/>
    </row>
    <row r="1910" ht="15" customHeight="1" spans="4:4">
      <c r="D1910" s="191"/>
    </row>
    <row r="1911" ht="15" customHeight="1" spans="4:4">
      <c r="D1911" s="191"/>
    </row>
    <row r="1912" ht="15" customHeight="1" spans="4:4">
      <c r="D1912" s="191"/>
    </row>
    <row r="1913" ht="15" customHeight="1" spans="4:4">
      <c r="D1913" s="191"/>
    </row>
    <row r="1914" ht="15" customHeight="1" spans="4:4">
      <c r="D1914" s="191"/>
    </row>
    <row r="1915" ht="15" customHeight="1" spans="4:4">
      <c r="D1915" s="191"/>
    </row>
    <row r="1916" ht="15" customHeight="1" spans="4:4">
      <c r="D1916" s="191"/>
    </row>
    <row r="1917" ht="15" customHeight="1" spans="4:4">
      <c r="D1917" s="191"/>
    </row>
    <row r="1918" ht="15" customHeight="1" spans="4:4">
      <c r="D1918" s="191"/>
    </row>
    <row r="1919" ht="15" customHeight="1" spans="4:4">
      <c r="D1919" s="191"/>
    </row>
    <row r="1920" ht="15" customHeight="1" spans="4:4">
      <c r="D1920" s="191"/>
    </row>
    <row r="1921" ht="15" customHeight="1" spans="4:4">
      <c r="D1921" s="191"/>
    </row>
    <row r="1922" ht="15" customHeight="1" spans="4:4">
      <c r="D1922" s="191"/>
    </row>
    <row r="1923" ht="15" customHeight="1" spans="4:4">
      <c r="D1923" s="191"/>
    </row>
    <row r="1924" ht="15" customHeight="1" spans="4:4">
      <c r="D1924" s="191"/>
    </row>
    <row r="1925" ht="15" customHeight="1" spans="4:4">
      <c r="D1925" s="191"/>
    </row>
    <row r="1926" ht="15" customHeight="1" spans="4:4">
      <c r="D1926" s="191"/>
    </row>
    <row r="1927" ht="15" customHeight="1" spans="4:4">
      <c r="D1927" s="191"/>
    </row>
    <row r="1928" ht="15" customHeight="1" spans="4:4">
      <c r="D1928" s="191"/>
    </row>
    <row r="1929" ht="15" customHeight="1" spans="4:4">
      <c r="D1929" s="191"/>
    </row>
    <row r="1930" ht="15" customHeight="1" spans="4:4">
      <c r="D1930" s="191"/>
    </row>
    <row r="1931" ht="15" customHeight="1" spans="4:4">
      <c r="D1931" s="191"/>
    </row>
    <row r="1932" ht="15" customHeight="1" spans="4:4">
      <c r="D1932" s="191"/>
    </row>
    <row r="1933" ht="15" customHeight="1" spans="4:4">
      <c r="D1933" s="191"/>
    </row>
    <row r="1934" ht="15" customHeight="1" spans="4:4">
      <c r="D1934" s="191"/>
    </row>
    <row r="1935" ht="15" customHeight="1" spans="4:4">
      <c r="D1935" s="191"/>
    </row>
    <row r="1936" ht="15" customHeight="1" spans="4:4">
      <c r="D1936" s="191"/>
    </row>
    <row r="1937" ht="15" customHeight="1" spans="4:4">
      <c r="D1937" s="191"/>
    </row>
    <row r="1938" ht="15" customHeight="1" spans="4:4">
      <c r="D1938" s="191"/>
    </row>
    <row r="1939" ht="15" customHeight="1" spans="4:4">
      <c r="D1939" s="191"/>
    </row>
    <row r="1940" ht="15" customHeight="1" spans="4:4">
      <c r="D1940" s="191"/>
    </row>
    <row r="1941" ht="15" customHeight="1" spans="4:4">
      <c r="D1941" s="191"/>
    </row>
    <row r="1942" ht="15" customHeight="1" spans="4:4">
      <c r="D1942" s="191"/>
    </row>
    <row r="1943" ht="15" customHeight="1" spans="4:4">
      <c r="D1943" s="191"/>
    </row>
    <row r="1944" ht="15" customHeight="1" spans="4:4">
      <c r="D1944" s="191"/>
    </row>
    <row r="1945" ht="15" customHeight="1" spans="4:4">
      <c r="D1945" s="191"/>
    </row>
    <row r="1946" ht="15" customHeight="1" spans="4:4">
      <c r="D1946" s="191"/>
    </row>
    <row r="1947" ht="15" customHeight="1" spans="4:4">
      <c r="D1947" s="191"/>
    </row>
    <row r="1948" ht="15" customHeight="1" spans="4:4">
      <c r="D1948" s="191"/>
    </row>
    <row r="1949" ht="15" customHeight="1" spans="4:4">
      <c r="D1949" s="191"/>
    </row>
    <row r="1950" ht="15" customHeight="1" spans="4:4">
      <c r="D1950" s="191"/>
    </row>
    <row r="1951" ht="15" customHeight="1" spans="4:4">
      <c r="D1951" s="191"/>
    </row>
    <row r="1952" ht="15" customHeight="1" spans="4:4">
      <c r="D1952" s="191"/>
    </row>
    <row r="1953" ht="15" customHeight="1" spans="4:4">
      <c r="D1953" s="191"/>
    </row>
    <row r="1954" ht="15" customHeight="1" spans="4:4">
      <c r="D1954" s="191"/>
    </row>
    <row r="1955" ht="15" customHeight="1" spans="4:4">
      <c r="D1955" s="191"/>
    </row>
    <row r="1956" ht="15" customHeight="1" spans="4:4">
      <c r="D1956" s="191"/>
    </row>
    <row r="1957" ht="15" customHeight="1" spans="4:4">
      <c r="D1957" s="191"/>
    </row>
    <row r="1958" ht="15" customHeight="1" spans="4:4">
      <c r="D1958" s="191"/>
    </row>
    <row r="1959" ht="15" customHeight="1" spans="4:4">
      <c r="D1959" s="191"/>
    </row>
    <row r="1960" ht="15" customHeight="1" spans="4:4">
      <c r="D1960" s="191"/>
    </row>
    <row r="1961" ht="15" customHeight="1" spans="4:4">
      <c r="D1961" s="191"/>
    </row>
    <row r="1962" ht="15" customHeight="1" spans="4:4">
      <c r="D1962" s="191"/>
    </row>
    <row r="1963" ht="15" customHeight="1" spans="4:4">
      <c r="D1963" s="191"/>
    </row>
    <row r="1964" ht="15" customHeight="1" spans="4:4">
      <c r="D1964" s="191"/>
    </row>
    <row r="1965" ht="15" customHeight="1" spans="4:4">
      <c r="D1965" s="191"/>
    </row>
    <row r="1966" ht="15" customHeight="1" spans="4:4">
      <c r="D1966" s="191"/>
    </row>
    <row r="1967" ht="15" customHeight="1" spans="4:4">
      <c r="D1967" s="191"/>
    </row>
    <row r="1968" ht="15" customHeight="1" spans="4:4">
      <c r="D1968" s="191"/>
    </row>
    <row r="1969" ht="15" customHeight="1" spans="4:4">
      <c r="D1969" s="191"/>
    </row>
    <row r="1970" ht="15" customHeight="1" spans="4:4">
      <c r="D1970" s="191"/>
    </row>
    <row r="1971" ht="15" customHeight="1" spans="4:4">
      <c r="D1971" s="191"/>
    </row>
    <row r="1972" ht="15" customHeight="1" spans="4:4">
      <c r="D1972" s="191"/>
    </row>
    <row r="1973" ht="15" customHeight="1" spans="4:4">
      <c r="D1973" s="191"/>
    </row>
    <row r="1974" ht="15" customHeight="1" spans="4:4">
      <c r="D1974" s="191"/>
    </row>
    <row r="1975" ht="15" customHeight="1" spans="4:4">
      <c r="D1975" s="191"/>
    </row>
    <row r="1976" ht="15" customHeight="1" spans="4:4">
      <c r="D1976" s="191"/>
    </row>
    <row r="1977" ht="15" customHeight="1" spans="4:4">
      <c r="D1977" s="191"/>
    </row>
    <row r="1978" ht="15" customHeight="1" spans="4:4">
      <c r="D1978" s="191"/>
    </row>
    <row r="1979" ht="15" customHeight="1" spans="4:4">
      <c r="D1979" s="191"/>
    </row>
    <row r="1980" ht="15" customHeight="1" spans="4:4">
      <c r="D1980" s="191"/>
    </row>
    <row r="1981" ht="15" customHeight="1" spans="4:4">
      <c r="D1981" s="191"/>
    </row>
    <row r="1982" ht="15" customHeight="1" spans="4:4">
      <c r="D1982" s="191"/>
    </row>
    <row r="1983" ht="15" customHeight="1" spans="4:4">
      <c r="D1983" s="191"/>
    </row>
    <row r="1984" ht="15" customHeight="1" spans="4:4">
      <c r="D1984" s="191"/>
    </row>
    <row r="1985" ht="15" customHeight="1" spans="4:4">
      <c r="D1985" s="191"/>
    </row>
    <row r="1986" ht="15" customHeight="1" spans="4:4">
      <c r="D1986" s="191"/>
    </row>
    <row r="1987" ht="15" customHeight="1" spans="4:4">
      <c r="D1987" s="191"/>
    </row>
    <row r="1988" ht="15" customHeight="1" spans="4:4">
      <c r="D1988" s="191"/>
    </row>
    <row r="1989" ht="15" customHeight="1" spans="4:4">
      <c r="D1989" s="191"/>
    </row>
    <row r="1990" ht="15" customHeight="1" spans="4:4">
      <c r="D1990" s="191"/>
    </row>
    <row r="1991" ht="15" customHeight="1" spans="4:4">
      <c r="D1991" s="191"/>
    </row>
    <row r="1992" ht="15" customHeight="1" spans="4:4">
      <c r="D1992" s="191"/>
    </row>
    <row r="1993" ht="15" customHeight="1" spans="4:4">
      <c r="D1993" s="191"/>
    </row>
    <row r="1994" ht="15" customHeight="1" spans="4:4">
      <c r="D1994" s="191"/>
    </row>
    <row r="1995" ht="15" customHeight="1" spans="4:4">
      <c r="D1995" s="191"/>
    </row>
    <row r="1996" ht="15" customHeight="1" spans="4:4">
      <c r="D1996" s="191"/>
    </row>
    <row r="1997" ht="15" customHeight="1" spans="4:4">
      <c r="D1997" s="191"/>
    </row>
    <row r="1998" ht="15" customHeight="1" spans="4:4">
      <c r="D1998" s="191"/>
    </row>
    <row r="1999" ht="15" customHeight="1" spans="4:4">
      <c r="D1999" s="191"/>
    </row>
    <row r="2000" ht="15" customHeight="1" spans="4:4">
      <c r="D2000" s="191"/>
    </row>
    <row r="2001" ht="15" customHeight="1" spans="4:4">
      <c r="D2001" s="191"/>
    </row>
    <row r="2002" ht="15" customHeight="1" spans="4:4">
      <c r="D2002" s="191"/>
    </row>
    <row r="2003" ht="15" customHeight="1" spans="4:4">
      <c r="D2003" s="191"/>
    </row>
    <row r="2004" ht="15" customHeight="1" spans="4:4">
      <c r="D2004" s="191"/>
    </row>
    <row r="2005" ht="15" customHeight="1" spans="4:4">
      <c r="D2005" s="191"/>
    </row>
    <row r="2006" ht="15" customHeight="1" spans="4:4">
      <c r="D2006" s="191"/>
    </row>
    <row r="2007" ht="15" customHeight="1" spans="4:4">
      <c r="D2007" s="191"/>
    </row>
    <row r="2008" ht="15" customHeight="1" spans="4:4">
      <c r="D2008" s="191"/>
    </row>
    <row r="2009" ht="15" customHeight="1" spans="4:4">
      <c r="D2009" s="191"/>
    </row>
    <row r="2010" ht="15" customHeight="1" spans="4:4">
      <c r="D2010" s="191"/>
    </row>
    <row r="2011" ht="15" customHeight="1" spans="4:4">
      <c r="D2011" s="191"/>
    </row>
    <row r="2012" ht="15" customHeight="1" spans="4:4">
      <c r="D2012" s="191"/>
    </row>
    <row r="2013" ht="15" customHeight="1" spans="4:4">
      <c r="D2013" s="191"/>
    </row>
    <row r="2014" ht="15" customHeight="1" spans="4:4">
      <c r="D2014" s="191"/>
    </row>
    <row r="2015" ht="15" customHeight="1" spans="4:4">
      <c r="D2015" s="191"/>
    </row>
    <row r="2016" ht="15" customHeight="1" spans="4:4">
      <c r="D2016" s="191"/>
    </row>
    <row r="2017" ht="15" customHeight="1" spans="4:4">
      <c r="D2017" s="191"/>
    </row>
    <row r="2018" ht="15" customHeight="1" spans="4:4">
      <c r="D2018" s="191"/>
    </row>
    <row r="2019" ht="15" customHeight="1" spans="4:4">
      <c r="D2019" s="191"/>
    </row>
    <row r="2020" ht="15" customHeight="1" spans="4:4">
      <c r="D2020" s="191"/>
    </row>
    <row r="2021" ht="15" customHeight="1" spans="4:4">
      <c r="D2021" s="191"/>
    </row>
    <row r="2022" ht="15" customHeight="1" spans="4:4">
      <c r="D2022" s="191"/>
    </row>
    <row r="2023" ht="15" customHeight="1" spans="4:4">
      <c r="D2023" s="191"/>
    </row>
    <row r="2024" ht="15" customHeight="1" spans="4:4">
      <c r="D2024" s="191"/>
    </row>
    <row r="2025" ht="15" customHeight="1" spans="4:4">
      <c r="D2025" s="191"/>
    </row>
    <row r="2026" ht="15" customHeight="1" spans="4:4">
      <c r="D2026" s="191"/>
    </row>
    <row r="2027" ht="15" customHeight="1" spans="4:4">
      <c r="D2027" s="191"/>
    </row>
    <row r="2028" ht="15" customHeight="1" spans="4:4">
      <c r="D2028" s="191"/>
    </row>
    <row r="2029" ht="15" customHeight="1" spans="4:4">
      <c r="D2029" s="191"/>
    </row>
    <row r="2030" ht="15" customHeight="1" spans="4:4">
      <c r="D2030" s="191"/>
    </row>
    <row r="2031" ht="15" customHeight="1" spans="4:4">
      <c r="D2031" s="191"/>
    </row>
    <row r="2032" ht="15" customHeight="1" spans="4:4">
      <c r="D2032" s="191"/>
    </row>
    <row r="2033" ht="15" customHeight="1" spans="4:4">
      <c r="D2033" s="191"/>
    </row>
    <row r="2034" ht="15" customHeight="1" spans="4:4">
      <c r="D2034" s="191"/>
    </row>
    <row r="2035" ht="15" customHeight="1" spans="4:4">
      <c r="D2035" s="191"/>
    </row>
    <row r="2036" ht="15" customHeight="1" spans="4:4">
      <c r="D2036" s="191"/>
    </row>
    <row r="2037" ht="15" customHeight="1" spans="4:4">
      <c r="D2037" s="191"/>
    </row>
    <row r="2038" ht="15" customHeight="1" spans="4:4">
      <c r="D2038" s="191"/>
    </row>
    <row r="2039" ht="15" customHeight="1" spans="4:4">
      <c r="D2039" s="191"/>
    </row>
    <row r="2040" ht="15" customHeight="1" spans="4:4">
      <c r="D2040" s="191"/>
    </row>
    <row r="2041" ht="15" customHeight="1" spans="4:4">
      <c r="D2041" s="191"/>
    </row>
    <row r="2042" ht="15" customHeight="1" spans="4:4">
      <c r="D2042" s="191"/>
    </row>
    <row r="2043" ht="15" customHeight="1" spans="4:4">
      <c r="D2043" s="191"/>
    </row>
    <row r="2044" ht="15" customHeight="1" spans="4:4">
      <c r="D2044" s="191"/>
    </row>
    <row r="2045" ht="15" customHeight="1" spans="4:4">
      <c r="D2045" s="191"/>
    </row>
    <row r="2046" ht="15" customHeight="1" spans="4:4">
      <c r="D2046" s="191"/>
    </row>
    <row r="2047" ht="15" customHeight="1" spans="4:4">
      <c r="D2047" s="191"/>
    </row>
    <row r="2048" ht="15" customHeight="1" spans="4:4">
      <c r="D2048" s="191"/>
    </row>
    <row r="2049" ht="15" customHeight="1" spans="4:4">
      <c r="D2049" s="191"/>
    </row>
    <row r="2050" ht="15" customHeight="1" spans="4:4">
      <c r="D2050" s="191"/>
    </row>
    <row r="2051" ht="15" customHeight="1" spans="4:4">
      <c r="D2051" s="191"/>
    </row>
    <row r="2052" ht="15" customHeight="1" spans="4:4">
      <c r="D2052" s="191"/>
    </row>
    <row r="2053" ht="15" customHeight="1" spans="4:4">
      <c r="D2053" s="191"/>
    </row>
    <row r="2054" ht="15" customHeight="1" spans="4:4">
      <c r="D2054" s="191"/>
    </row>
    <row r="2055" ht="15" customHeight="1" spans="4:4">
      <c r="D2055" s="191"/>
    </row>
    <row r="2056" ht="15" customHeight="1" spans="4:4">
      <c r="D2056" s="191"/>
    </row>
    <row r="2057" ht="15" customHeight="1" spans="4:4">
      <c r="D2057" s="191"/>
    </row>
    <row r="2058" ht="15" customHeight="1" spans="4:4">
      <c r="D2058" s="191"/>
    </row>
    <row r="2059" ht="15" customHeight="1" spans="4:4">
      <c r="D2059" s="191"/>
    </row>
    <row r="2060" ht="15" customHeight="1" spans="4:4">
      <c r="D2060" s="191"/>
    </row>
    <row r="2061" ht="15" customHeight="1" spans="4:4">
      <c r="D2061" s="191"/>
    </row>
    <row r="2062" ht="15" customHeight="1" spans="4:4">
      <c r="D2062" s="191"/>
    </row>
    <row r="2063" ht="15" customHeight="1" spans="4:4">
      <c r="D2063" s="191"/>
    </row>
    <row r="2064" ht="15" customHeight="1" spans="4:4">
      <c r="D2064" s="191"/>
    </row>
    <row r="2065" ht="15" customHeight="1" spans="4:4">
      <c r="D2065" s="191"/>
    </row>
    <row r="2066" ht="15" customHeight="1" spans="4:4">
      <c r="D2066" s="191"/>
    </row>
    <row r="2067" ht="15" customHeight="1" spans="4:4">
      <c r="D2067" s="191"/>
    </row>
    <row r="2068" ht="15" customHeight="1" spans="4:4">
      <c r="D2068" s="191"/>
    </row>
    <row r="2069" ht="15" customHeight="1" spans="4:4">
      <c r="D2069" s="191"/>
    </row>
    <row r="2070" ht="15" customHeight="1" spans="4:4">
      <c r="D2070" s="191"/>
    </row>
    <row r="2071" ht="15" customHeight="1" spans="4:4">
      <c r="D2071" s="191"/>
    </row>
    <row r="2072" ht="15" customHeight="1" spans="4:4">
      <c r="D2072" s="191"/>
    </row>
    <row r="2073" ht="15" customHeight="1" spans="4:4">
      <c r="D2073" s="191"/>
    </row>
    <row r="2074" ht="15" customHeight="1" spans="4:4">
      <c r="D2074" s="191"/>
    </row>
    <row r="2075" ht="15" customHeight="1" spans="4:4">
      <c r="D2075" s="191"/>
    </row>
    <row r="2076" ht="15" customHeight="1" spans="4:4">
      <c r="D2076" s="191"/>
    </row>
    <row r="2077" ht="15" customHeight="1" spans="4:4">
      <c r="D2077" s="191"/>
    </row>
    <row r="2078" ht="15" customHeight="1" spans="4:4">
      <c r="D2078" s="191"/>
    </row>
    <row r="2079" ht="15" customHeight="1" spans="4:4">
      <c r="D2079" s="191"/>
    </row>
    <row r="2080" ht="15" customHeight="1" spans="4:4">
      <c r="D2080" s="191"/>
    </row>
    <row r="2081" ht="15" customHeight="1" spans="4:4">
      <c r="D2081" s="191"/>
    </row>
    <row r="2082" ht="15" customHeight="1" spans="4:4">
      <c r="D2082" s="191"/>
    </row>
    <row r="2083" ht="15" customHeight="1" spans="4:4">
      <c r="D2083" s="191"/>
    </row>
    <row r="2084" ht="15" customHeight="1" spans="4:4">
      <c r="D2084" s="191"/>
    </row>
    <row r="2085" ht="15" customHeight="1" spans="4:4">
      <c r="D2085" s="191"/>
    </row>
    <row r="2086" ht="15" customHeight="1" spans="4:4">
      <c r="D2086" s="191"/>
    </row>
    <row r="2087" ht="15" customHeight="1" spans="4:4">
      <c r="D2087" s="191"/>
    </row>
    <row r="2088" ht="15" customHeight="1" spans="4:4">
      <c r="D2088" s="191"/>
    </row>
    <row r="2089" ht="15" customHeight="1" spans="4:4">
      <c r="D2089" s="191"/>
    </row>
    <row r="2090" ht="15" customHeight="1" spans="4:4">
      <c r="D2090" s="191"/>
    </row>
    <row r="2091" ht="15" customHeight="1" spans="4:4">
      <c r="D2091" s="191"/>
    </row>
    <row r="2092" ht="15" customHeight="1" spans="4:4">
      <c r="D2092" s="191"/>
    </row>
    <row r="2093" ht="15" customHeight="1" spans="4:4">
      <c r="D2093" s="191"/>
    </row>
    <row r="2094" ht="15" customHeight="1" spans="4:4">
      <c r="D2094" s="191"/>
    </row>
    <row r="2095" ht="15" customHeight="1" spans="4:4">
      <c r="D2095" s="191"/>
    </row>
    <row r="2096" ht="15" customHeight="1" spans="4:4">
      <c r="D2096" s="191"/>
    </row>
    <row r="2097" ht="15" customHeight="1" spans="4:4">
      <c r="D2097" s="191"/>
    </row>
    <row r="2098" ht="15" customHeight="1" spans="4:4">
      <c r="D2098" s="191"/>
    </row>
    <row r="2099" ht="15" customHeight="1" spans="4:4">
      <c r="D2099" s="191"/>
    </row>
    <row r="2100" ht="15" customHeight="1" spans="4:4">
      <c r="D2100" s="191"/>
    </row>
    <row r="2101" ht="15" customHeight="1" spans="4:4">
      <c r="D2101" s="191"/>
    </row>
    <row r="2102" ht="15" customHeight="1" spans="4:4">
      <c r="D2102" s="191"/>
    </row>
    <row r="2103" ht="15" customHeight="1" spans="4:4">
      <c r="D2103" s="191"/>
    </row>
    <row r="2104" ht="15" customHeight="1" spans="4:4">
      <c r="D2104" s="191"/>
    </row>
    <row r="2105" ht="15" customHeight="1" spans="4:4">
      <c r="D2105" s="191"/>
    </row>
    <row r="2106" ht="15" customHeight="1" spans="4:4">
      <c r="D2106" s="191"/>
    </row>
    <row r="2107" ht="15" customHeight="1" spans="4:4">
      <c r="D2107" s="191"/>
    </row>
    <row r="2108" ht="15" customHeight="1" spans="4:4">
      <c r="D2108" s="191"/>
    </row>
    <row r="2109" ht="15" customHeight="1" spans="4:4">
      <c r="D2109" s="191"/>
    </row>
    <row r="2110" ht="15" customHeight="1" spans="4:4">
      <c r="D2110" s="191"/>
    </row>
    <row r="2111" ht="15" customHeight="1" spans="4:4">
      <c r="D2111" s="191"/>
    </row>
    <row r="2112" ht="15" customHeight="1" spans="4:4">
      <c r="D2112" s="191"/>
    </row>
    <row r="2113" ht="15" customHeight="1" spans="4:4">
      <c r="D2113" s="191"/>
    </row>
    <row r="2114" ht="15" customHeight="1" spans="4:4">
      <c r="D2114" s="191"/>
    </row>
    <row r="2115" ht="15" customHeight="1" spans="4:4">
      <c r="D2115" s="191"/>
    </row>
    <row r="2116" ht="15" customHeight="1" spans="4:4">
      <c r="D2116" s="191"/>
    </row>
    <row r="2117" ht="15" customHeight="1" spans="4:4">
      <c r="D2117" s="191"/>
    </row>
    <row r="2118" ht="15" customHeight="1" spans="4:4">
      <c r="D2118" s="191"/>
    </row>
    <row r="2119" ht="15" customHeight="1" spans="4:4">
      <c r="D2119" s="191"/>
    </row>
    <row r="2120" ht="15" customHeight="1" spans="4:4">
      <c r="D2120" s="191"/>
    </row>
    <row r="2121" ht="15" customHeight="1" spans="4:4">
      <c r="D2121" s="191"/>
    </row>
    <row r="2122" ht="15" customHeight="1" spans="4:4">
      <c r="D2122" s="191"/>
    </row>
    <row r="2123" ht="15" customHeight="1" spans="4:4">
      <c r="D2123" s="191"/>
    </row>
    <row r="2124" ht="15" customHeight="1" spans="4:4">
      <c r="D2124" s="191"/>
    </row>
    <row r="2125" ht="15" customHeight="1" spans="4:4">
      <c r="D2125" s="191"/>
    </row>
    <row r="2126" ht="15" customHeight="1" spans="4:4">
      <c r="D2126" s="191"/>
    </row>
    <row r="2127" ht="15" customHeight="1" spans="4:4">
      <c r="D2127" s="191"/>
    </row>
    <row r="2128" ht="15" customHeight="1" spans="4:4">
      <c r="D2128" s="191"/>
    </row>
    <row r="2129" ht="15" customHeight="1" spans="4:4">
      <c r="D2129" s="191"/>
    </row>
    <row r="2130" ht="15" customHeight="1" spans="4:4">
      <c r="D2130" s="191"/>
    </row>
    <row r="2131" ht="15" customHeight="1" spans="4:4">
      <c r="D2131" s="191"/>
    </row>
    <row r="2132" ht="15" customHeight="1" spans="4:4">
      <c r="D2132" s="191"/>
    </row>
    <row r="2133" ht="15" customHeight="1" spans="4:4">
      <c r="D2133" s="191"/>
    </row>
    <row r="2134" ht="15" customHeight="1" spans="4:4">
      <c r="D2134" s="191"/>
    </row>
    <row r="2135" ht="15" customHeight="1" spans="4:4">
      <c r="D2135" s="191"/>
    </row>
    <row r="2136" ht="15" customHeight="1" spans="4:4">
      <c r="D2136" s="191"/>
    </row>
    <row r="2137" ht="15" customHeight="1" spans="4:4">
      <c r="D2137" s="191"/>
    </row>
    <row r="2138" ht="15" customHeight="1" spans="4:4">
      <c r="D2138" s="191"/>
    </row>
    <row r="2139" ht="15" customHeight="1" spans="4:4">
      <c r="D2139" s="191"/>
    </row>
    <row r="2140" ht="15" customHeight="1" spans="4:4">
      <c r="D2140" s="191"/>
    </row>
    <row r="2141" ht="15" customHeight="1" spans="4:4">
      <c r="D2141" s="191"/>
    </row>
    <row r="2142" ht="15" customHeight="1" spans="4:4">
      <c r="D2142" s="191"/>
    </row>
    <row r="2143" ht="15" customHeight="1" spans="4:4">
      <c r="D2143" s="191"/>
    </row>
    <row r="2144" ht="15" customHeight="1" spans="4:4">
      <c r="D2144" s="191"/>
    </row>
    <row r="2145" ht="15" customHeight="1" spans="4:4">
      <c r="D2145" s="191"/>
    </row>
    <row r="2146" ht="15" customHeight="1" spans="4:4">
      <c r="D2146" s="191"/>
    </row>
    <row r="2147" ht="15" customHeight="1" spans="4:4">
      <c r="D2147" s="191"/>
    </row>
    <row r="2148" ht="15" customHeight="1" spans="4:4">
      <c r="D2148" s="191"/>
    </row>
    <row r="2149" ht="15" customHeight="1" spans="4:4">
      <c r="D2149" s="191"/>
    </row>
    <row r="2150" ht="15" customHeight="1" spans="4:4">
      <c r="D2150" s="191"/>
    </row>
    <row r="2151" ht="15" customHeight="1" spans="4:4">
      <c r="D2151" s="191"/>
    </row>
    <row r="2152" ht="15" customHeight="1" spans="4:4">
      <c r="D2152" s="191"/>
    </row>
    <row r="2153" ht="15" customHeight="1" spans="4:4">
      <c r="D2153" s="191"/>
    </row>
    <row r="2154" ht="15" customHeight="1" spans="4:4">
      <c r="D2154" s="191"/>
    </row>
    <row r="2155" ht="15" customHeight="1" spans="4:4">
      <c r="D2155" s="191"/>
    </row>
    <row r="2156" ht="15" customHeight="1" spans="4:4">
      <c r="D2156" s="191"/>
    </row>
    <row r="2157" ht="15" customHeight="1" spans="4:4">
      <c r="D2157" s="191"/>
    </row>
    <row r="2158" ht="15" customHeight="1" spans="4:4">
      <c r="D2158" s="191"/>
    </row>
    <row r="2159" ht="15" customHeight="1" spans="4:4">
      <c r="D2159" s="191"/>
    </row>
    <row r="2160" ht="15" customHeight="1" spans="4:4">
      <c r="D2160" s="191"/>
    </row>
    <row r="2161" ht="15" customHeight="1" spans="4:4">
      <c r="D2161" s="191"/>
    </row>
    <row r="2162" ht="15" customHeight="1" spans="4:4">
      <c r="D2162" s="191"/>
    </row>
    <row r="2163" ht="15" customHeight="1" spans="4:4">
      <c r="D2163" s="191"/>
    </row>
    <row r="2164" ht="15" customHeight="1" spans="4:4">
      <c r="D2164" s="191"/>
    </row>
    <row r="2165" ht="15" customHeight="1" spans="4:4">
      <c r="D2165" s="191"/>
    </row>
    <row r="2166" ht="15" customHeight="1" spans="4:4">
      <c r="D2166" s="191"/>
    </row>
    <row r="2167" ht="15" customHeight="1" spans="4:4">
      <c r="D2167" s="191"/>
    </row>
    <row r="2168" ht="15" customHeight="1" spans="4:4">
      <c r="D2168" s="191"/>
    </row>
    <row r="2169" ht="15" customHeight="1" spans="4:4">
      <c r="D2169" s="191"/>
    </row>
    <row r="2170" ht="15" customHeight="1" spans="4:4">
      <c r="D2170" s="191"/>
    </row>
    <row r="2171" ht="15" customHeight="1" spans="4:4">
      <c r="D2171" s="191"/>
    </row>
    <row r="2172" ht="15" customHeight="1" spans="4:4">
      <c r="D2172" s="191"/>
    </row>
    <row r="2173" ht="15" customHeight="1" spans="4:4">
      <c r="D2173" s="191"/>
    </row>
    <row r="2174" ht="15" customHeight="1" spans="4:4">
      <c r="D2174" s="191"/>
    </row>
    <row r="2175" ht="15" customHeight="1" spans="4:4">
      <c r="D2175" s="191"/>
    </row>
    <row r="2176" ht="15" customHeight="1" spans="4:4">
      <c r="D2176" s="191"/>
    </row>
    <row r="2177" ht="15" customHeight="1" spans="4:4">
      <c r="D2177" s="191"/>
    </row>
    <row r="2178" ht="15" customHeight="1" spans="4:4">
      <c r="D2178" s="191"/>
    </row>
    <row r="2179" ht="15" customHeight="1" spans="4:4">
      <c r="D2179" s="191"/>
    </row>
    <row r="2180" ht="15" customHeight="1" spans="4:4">
      <c r="D2180" s="191"/>
    </row>
    <row r="2181" ht="15" customHeight="1" spans="4:4">
      <c r="D2181" s="191"/>
    </row>
    <row r="2182" ht="15" customHeight="1" spans="4:4">
      <c r="D2182" s="191"/>
    </row>
    <row r="2183" ht="15" customHeight="1" spans="4:4">
      <c r="D2183" s="191"/>
    </row>
    <row r="2184" ht="15" customHeight="1" spans="4:4">
      <c r="D2184" s="191"/>
    </row>
    <row r="2185" ht="15" customHeight="1" spans="4:4">
      <c r="D2185" s="191"/>
    </row>
    <row r="2186" ht="15" customHeight="1" spans="4:4">
      <c r="D2186" s="191"/>
    </row>
    <row r="2187" ht="15" customHeight="1" spans="4:4">
      <c r="D2187" s="191"/>
    </row>
    <row r="2188" ht="15" customHeight="1" spans="4:4">
      <c r="D2188" s="191"/>
    </row>
    <row r="2189" ht="15" customHeight="1" spans="4:4">
      <c r="D2189" s="191"/>
    </row>
    <row r="2190" ht="15" customHeight="1" spans="4:4">
      <c r="D2190" s="191"/>
    </row>
    <row r="2191" ht="15" customHeight="1" spans="4:4">
      <c r="D2191" s="191"/>
    </row>
    <row r="2192" ht="15" customHeight="1" spans="4:4">
      <c r="D2192" s="191"/>
    </row>
    <row r="2193" ht="15" customHeight="1" spans="4:4">
      <c r="D2193" s="191"/>
    </row>
    <row r="2194" ht="15" customHeight="1" spans="4:4">
      <c r="D2194" s="191"/>
    </row>
    <row r="2195" ht="15" customHeight="1" spans="4:4">
      <c r="D2195" s="191"/>
    </row>
    <row r="2196" ht="15" customHeight="1" spans="4:4">
      <c r="D2196" s="191"/>
    </row>
    <row r="2197" ht="15" customHeight="1" spans="4:4">
      <c r="D2197" s="191"/>
    </row>
    <row r="2198" ht="15" customHeight="1" spans="4:4">
      <c r="D2198" s="191"/>
    </row>
    <row r="2199" ht="15" customHeight="1" spans="4:4">
      <c r="D2199" s="191"/>
    </row>
    <row r="2200" ht="15" customHeight="1" spans="4:4">
      <c r="D2200" s="191"/>
    </row>
    <row r="2201" ht="15" customHeight="1" spans="4:4">
      <c r="D2201" s="191"/>
    </row>
    <row r="2202" ht="15" customHeight="1" spans="4:4">
      <c r="D2202" s="191"/>
    </row>
    <row r="2203" ht="15" customHeight="1" spans="4:4">
      <c r="D2203" s="191"/>
    </row>
    <row r="2204" ht="15" customHeight="1" spans="4:4">
      <c r="D2204" s="191"/>
    </row>
    <row r="2205" ht="15" customHeight="1" spans="4:4">
      <c r="D2205" s="191"/>
    </row>
    <row r="2206" ht="15" customHeight="1" spans="4:4">
      <c r="D2206" s="191"/>
    </row>
    <row r="2207" ht="15" customHeight="1" spans="4:4">
      <c r="D2207" s="191"/>
    </row>
    <row r="2208" ht="15" customHeight="1" spans="4:4">
      <c r="D2208" s="191"/>
    </row>
    <row r="2209" ht="15" customHeight="1" spans="4:4">
      <c r="D2209" s="191"/>
    </row>
    <row r="2210" ht="15" customHeight="1" spans="4:4">
      <c r="D2210" s="191"/>
    </row>
    <row r="2211" ht="15" customHeight="1" spans="4:4">
      <c r="D2211" s="191"/>
    </row>
    <row r="2212" ht="15" customHeight="1" spans="4:4">
      <c r="D2212" s="191"/>
    </row>
    <row r="2213" ht="15" customHeight="1" spans="4:4">
      <c r="D2213" s="191"/>
    </row>
    <row r="2214" ht="15" customHeight="1" spans="4:4">
      <c r="D2214" s="191"/>
    </row>
    <row r="2215" ht="15" customHeight="1" spans="4:4">
      <c r="D2215" s="191"/>
    </row>
    <row r="2216" ht="15" customHeight="1" spans="4:4">
      <c r="D2216" s="191"/>
    </row>
    <row r="2217" ht="15" customHeight="1" spans="4:4">
      <c r="D2217" s="191"/>
    </row>
    <row r="2218" ht="15" customHeight="1" spans="4:4">
      <c r="D2218" s="191"/>
    </row>
    <row r="2219" ht="15" customHeight="1" spans="4:4">
      <c r="D2219" s="191"/>
    </row>
    <row r="2220" ht="15" customHeight="1" spans="4:4">
      <c r="D2220" s="191"/>
    </row>
    <row r="2221" ht="15" customHeight="1" spans="4:4">
      <c r="D2221" s="191"/>
    </row>
    <row r="2222" ht="15" customHeight="1" spans="4:4">
      <c r="D2222" s="191"/>
    </row>
    <row r="2223" ht="15" customHeight="1" spans="4:4">
      <c r="D2223" s="191"/>
    </row>
    <row r="2224" ht="15" customHeight="1" spans="4:4">
      <c r="D2224" s="191"/>
    </row>
    <row r="2225" ht="15" customHeight="1" spans="4:4">
      <c r="D2225" s="191"/>
    </row>
    <row r="2226" ht="15" customHeight="1" spans="4:4">
      <c r="D2226" s="191"/>
    </row>
    <row r="2227" ht="15" customHeight="1" spans="4:4">
      <c r="D2227" s="191"/>
    </row>
    <row r="2228" ht="15" customHeight="1" spans="4:4">
      <c r="D2228" s="191"/>
    </row>
    <row r="2229" ht="15" customHeight="1" spans="4:4">
      <c r="D2229" s="191"/>
    </row>
    <row r="2230" ht="15" customHeight="1" spans="4:4">
      <c r="D2230" s="191"/>
    </row>
    <row r="2231" ht="15" customHeight="1" spans="4:4">
      <c r="D2231" s="191"/>
    </row>
    <row r="2232" ht="15" customHeight="1" spans="4:4">
      <c r="D2232" s="191"/>
    </row>
    <row r="2233" ht="15" customHeight="1" spans="4:4">
      <c r="D2233" s="191"/>
    </row>
    <row r="2234" ht="15" customHeight="1" spans="4:4">
      <c r="D2234" s="191"/>
    </row>
    <row r="2235" ht="15" customHeight="1" spans="4:4">
      <c r="D2235" s="191"/>
    </row>
    <row r="2236" ht="15" customHeight="1" spans="4:4">
      <c r="D2236" s="191"/>
    </row>
    <row r="2237" ht="15" customHeight="1" spans="4:4">
      <c r="D2237" s="191"/>
    </row>
    <row r="2238" ht="15" customHeight="1" spans="4:4">
      <c r="D2238" s="191"/>
    </row>
    <row r="2239" ht="15" customHeight="1" spans="4:4">
      <c r="D2239" s="191"/>
    </row>
    <row r="2240" ht="15" customHeight="1" spans="4:4">
      <c r="D2240" s="191"/>
    </row>
    <row r="2241" ht="15" customHeight="1" spans="4:4">
      <c r="D2241" s="191"/>
    </row>
    <row r="2242" ht="15" customHeight="1" spans="4:4">
      <c r="D2242" s="191"/>
    </row>
    <row r="2243" ht="15" customHeight="1" spans="4:4">
      <c r="D2243" s="191"/>
    </row>
    <row r="2244" ht="15" customHeight="1" spans="4:4">
      <c r="D2244" s="191"/>
    </row>
    <row r="2245" ht="15" customHeight="1" spans="4:4">
      <c r="D2245" s="191"/>
    </row>
    <row r="2246" ht="15" customHeight="1" spans="4:4">
      <c r="D2246" s="191"/>
    </row>
    <row r="2247" ht="15" customHeight="1" spans="4:4">
      <c r="D2247" s="191"/>
    </row>
    <row r="2248" ht="15" customHeight="1" spans="4:4">
      <c r="D2248" s="191"/>
    </row>
    <row r="2249" ht="15" customHeight="1" spans="4:4">
      <c r="D2249" s="191"/>
    </row>
    <row r="2250" ht="15" customHeight="1" spans="4:4">
      <c r="D2250" s="191"/>
    </row>
    <row r="2251" ht="15" customHeight="1" spans="4:4">
      <c r="D2251" s="191"/>
    </row>
    <row r="2252" ht="15" customHeight="1" spans="4:4">
      <c r="D2252" s="191"/>
    </row>
    <row r="2253" ht="15" customHeight="1" spans="4:4">
      <c r="D2253" s="191"/>
    </row>
    <row r="2254" ht="15" customHeight="1" spans="4:4">
      <c r="D2254" s="191"/>
    </row>
    <row r="2255" ht="15" customHeight="1" spans="4:4">
      <c r="D2255" s="191"/>
    </row>
    <row r="2256" ht="15" customHeight="1" spans="4:4">
      <c r="D2256" s="191"/>
    </row>
    <row r="2257" ht="15" customHeight="1" spans="4:4">
      <c r="D2257" s="191"/>
    </row>
    <row r="2258" ht="15" customHeight="1" spans="4:4">
      <c r="D2258" s="191"/>
    </row>
    <row r="2259" ht="15" customHeight="1" spans="4:4">
      <c r="D2259" s="191"/>
    </row>
    <row r="2260" ht="15" customHeight="1" spans="4:4">
      <c r="D2260" s="191"/>
    </row>
    <row r="2261" ht="15" customHeight="1" spans="4:4">
      <c r="D2261" s="191"/>
    </row>
    <row r="2262" ht="15" customHeight="1" spans="4:4">
      <c r="D2262" s="191"/>
    </row>
    <row r="2263" ht="15" customHeight="1" spans="4:4">
      <c r="D2263" s="191"/>
    </row>
    <row r="2264" ht="15" customHeight="1" spans="4:4">
      <c r="D2264" s="191"/>
    </row>
    <row r="2265" ht="15" customHeight="1" spans="4:4">
      <c r="D2265" s="191"/>
    </row>
    <row r="2266" ht="15" customHeight="1" spans="4:4">
      <c r="D2266" s="191"/>
    </row>
    <row r="2267" ht="15" customHeight="1" spans="4:4">
      <c r="D2267" s="191"/>
    </row>
    <row r="2268" ht="15" customHeight="1" spans="4:4">
      <c r="D2268" s="191"/>
    </row>
    <row r="2269" ht="15" customHeight="1" spans="4:4">
      <c r="D2269" s="191"/>
    </row>
    <row r="2270" ht="15" customHeight="1" spans="4:4">
      <c r="D2270" s="191"/>
    </row>
    <row r="2271" ht="15" customHeight="1" spans="4:4">
      <c r="D2271" s="191"/>
    </row>
    <row r="2272" ht="15" customHeight="1" spans="4:4">
      <c r="D2272" s="191"/>
    </row>
    <row r="2273" ht="15" customHeight="1" spans="4:4">
      <c r="D2273" s="191"/>
    </row>
    <row r="2274" ht="15" customHeight="1" spans="4:4">
      <c r="D2274" s="191"/>
    </row>
    <row r="2275" ht="15" customHeight="1" spans="4:4">
      <c r="D2275" s="191"/>
    </row>
    <row r="2276" ht="15" customHeight="1" spans="4:4">
      <c r="D2276" s="191"/>
    </row>
    <row r="2277" ht="15" customHeight="1" spans="4:4">
      <c r="D2277" s="191"/>
    </row>
    <row r="2278" ht="15" customHeight="1" spans="4:4">
      <c r="D2278" s="191"/>
    </row>
    <row r="2279" ht="15" customHeight="1" spans="4:4">
      <c r="D2279" s="191"/>
    </row>
    <row r="2280" ht="15" customHeight="1" spans="4:4">
      <c r="D2280" s="191"/>
    </row>
    <row r="2281" ht="15" customHeight="1" spans="4:4">
      <c r="D2281" s="191"/>
    </row>
    <row r="2282" ht="15" customHeight="1" spans="4:4">
      <c r="D2282" s="191"/>
    </row>
    <row r="2283" ht="15" customHeight="1" spans="4:4">
      <c r="D2283" s="191"/>
    </row>
    <row r="2284" ht="15" customHeight="1" spans="4:4">
      <c r="D2284" s="191"/>
    </row>
    <row r="2285" ht="15" customHeight="1" spans="4:4">
      <c r="D2285" s="191"/>
    </row>
    <row r="2286" ht="15" customHeight="1" spans="4:4">
      <c r="D2286" s="191"/>
    </row>
    <row r="2287" ht="15" customHeight="1" spans="4:4">
      <c r="D2287" s="191"/>
    </row>
    <row r="2288" ht="15" customHeight="1" spans="4:4">
      <c r="D2288" s="191"/>
    </row>
    <row r="2289" ht="15" customHeight="1" spans="4:4">
      <c r="D2289" s="191"/>
    </row>
    <row r="2290" ht="15" customHeight="1" spans="4:4">
      <c r="D2290" s="191"/>
    </row>
    <row r="2291" ht="15" customHeight="1" spans="4:4">
      <c r="D2291" s="191"/>
    </row>
    <row r="2292" ht="15" customHeight="1" spans="4:4">
      <c r="D2292" s="191"/>
    </row>
    <row r="2293" ht="15" customHeight="1" spans="4:4">
      <c r="D2293" s="191"/>
    </row>
    <row r="2294" ht="15" customHeight="1" spans="4:4">
      <c r="D2294" s="191"/>
    </row>
    <row r="2295" ht="15" customHeight="1" spans="4:4">
      <c r="D2295" s="191"/>
    </row>
    <row r="2296" ht="15" customHeight="1" spans="4:4">
      <c r="D2296" s="191"/>
    </row>
    <row r="2297" ht="15" customHeight="1" spans="4:4">
      <c r="D2297" s="191"/>
    </row>
    <row r="2298" ht="15" customHeight="1" spans="4:4">
      <c r="D2298" s="191"/>
    </row>
    <row r="2299" ht="15" customHeight="1" spans="4:4">
      <c r="D2299" s="191"/>
    </row>
    <row r="2300" ht="15" customHeight="1" spans="4:4">
      <c r="D2300" s="191"/>
    </row>
    <row r="2301" ht="15" customHeight="1" spans="4:4">
      <c r="D2301" s="191"/>
    </row>
    <row r="2302" ht="15" customHeight="1" spans="4:4">
      <c r="D2302" s="191"/>
    </row>
    <row r="2303" ht="15" customHeight="1" spans="4:4">
      <c r="D2303" s="191"/>
    </row>
    <row r="2304" ht="15" customHeight="1" spans="4:4">
      <c r="D2304" s="191"/>
    </row>
    <row r="2305" ht="15" customHeight="1" spans="4:4">
      <c r="D2305" s="191"/>
    </row>
    <row r="2306" ht="15" customHeight="1" spans="4:4">
      <c r="D2306" s="191"/>
    </row>
    <row r="2307" ht="15" customHeight="1" spans="4:4">
      <c r="D2307" s="191"/>
    </row>
    <row r="2308" ht="15" customHeight="1" spans="4:4">
      <c r="D2308" s="191"/>
    </row>
    <row r="2309" ht="15" customHeight="1" spans="4:4">
      <c r="D2309" s="191"/>
    </row>
    <row r="2310" ht="15" customHeight="1" spans="4:4">
      <c r="D2310" s="191"/>
    </row>
    <row r="2311" ht="15" customHeight="1" spans="4:4">
      <c r="D2311" s="191"/>
    </row>
    <row r="2312" ht="15" customHeight="1" spans="4:4">
      <c r="D2312" s="191"/>
    </row>
    <row r="2313" ht="15" customHeight="1" spans="4:4">
      <c r="D2313" s="191"/>
    </row>
    <row r="2314" ht="15" customHeight="1" spans="4:4">
      <c r="D2314" s="191"/>
    </row>
    <row r="2315" ht="15" customHeight="1" spans="4:4">
      <c r="D2315" s="191"/>
    </row>
    <row r="2316" ht="15" customHeight="1" spans="4:4">
      <c r="D2316" s="191"/>
    </row>
    <row r="2317" ht="15" customHeight="1" spans="4:4">
      <c r="D2317" s="191"/>
    </row>
    <row r="2318" ht="15" customHeight="1" spans="4:4">
      <c r="D2318" s="191"/>
    </row>
    <row r="2319" ht="15" customHeight="1" spans="4:4">
      <c r="D2319" s="191"/>
    </row>
    <row r="2320" ht="15" customHeight="1" spans="4:4">
      <c r="D2320" s="191"/>
    </row>
    <row r="2321" ht="15" customHeight="1" spans="4:4">
      <c r="D2321" s="191"/>
    </row>
    <row r="2322" ht="15" customHeight="1" spans="4:4">
      <c r="D2322" s="191"/>
    </row>
    <row r="2323" ht="15" customHeight="1" spans="4:4">
      <c r="D2323" s="191"/>
    </row>
    <row r="2324" ht="15" customHeight="1" spans="4:4">
      <c r="D2324" s="191"/>
    </row>
    <row r="2325" ht="15" customHeight="1" spans="4:4">
      <c r="D2325" s="191"/>
    </row>
    <row r="2326" ht="15" customHeight="1" spans="4:4">
      <c r="D2326" s="191"/>
    </row>
    <row r="2327" ht="15" customHeight="1" spans="4:4">
      <c r="D2327" s="191"/>
    </row>
    <row r="2328" ht="15" customHeight="1" spans="4:4">
      <c r="D2328" s="191"/>
    </row>
    <row r="2329" ht="15" customHeight="1" spans="4:4">
      <c r="D2329" s="191"/>
    </row>
    <row r="2330" ht="15" customHeight="1" spans="4:4">
      <c r="D2330" s="191"/>
    </row>
    <row r="2331" ht="15" customHeight="1" spans="4:4">
      <c r="D2331" s="191"/>
    </row>
    <row r="2332" ht="15" customHeight="1" spans="4:4">
      <c r="D2332" s="191"/>
    </row>
    <row r="2333" ht="15" customHeight="1" spans="4:4">
      <c r="D2333" s="191"/>
    </row>
    <row r="2334" ht="15" customHeight="1" spans="4:4">
      <c r="D2334" s="191"/>
    </row>
    <row r="2335" ht="15" customHeight="1" spans="4:4">
      <c r="D2335" s="191"/>
    </row>
    <row r="2336" ht="15" customHeight="1" spans="4:4">
      <c r="D2336" s="191"/>
    </row>
    <row r="2337" ht="15" customHeight="1" spans="4:4">
      <c r="D2337" s="191"/>
    </row>
    <row r="2338" ht="15" customHeight="1" spans="4:4">
      <c r="D2338" s="191"/>
    </row>
    <row r="2339" ht="15" customHeight="1" spans="4:4">
      <c r="D2339" s="191"/>
    </row>
    <row r="2340" ht="15" customHeight="1" spans="4:4">
      <c r="D2340" s="191"/>
    </row>
    <row r="2341" ht="15" customHeight="1" spans="4:4">
      <c r="D2341" s="191"/>
    </row>
    <row r="2342" ht="15" customHeight="1" spans="4:4">
      <c r="D2342" s="191"/>
    </row>
    <row r="2343" ht="15" customHeight="1" spans="4:4">
      <c r="D2343" s="191"/>
    </row>
    <row r="2344" ht="15" customHeight="1" spans="4:4">
      <c r="D2344" s="191"/>
    </row>
    <row r="2345" ht="15" customHeight="1" spans="4:4">
      <c r="D2345" s="191"/>
    </row>
    <row r="2346" ht="15" customHeight="1" spans="4:4">
      <c r="D2346" s="191"/>
    </row>
    <row r="2347" ht="15" customHeight="1" spans="4:4">
      <c r="D2347" s="191"/>
    </row>
    <row r="2348" ht="15" customHeight="1" spans="4:4">
      <c r="D2348" s="191"/>
    </row>
    <row r="2349" ht="15" customHeight="1" spans="4:4">
      <c r="D2349" s="191"/>
    </row>
    <row r="2350" ht="15" customHeight="1" spans="4:4">
      <c r="D2350" s="191"/>
    </row>
    <row r="2351" ht="15" customHeight="1" spans="4:4">
      <c r="D2351" s="191"/>
    </row>
    <row r="2352" ht="15" customHeight="1" spans="4:4">
      <c r="D2352" s="191"/>
    </row>
    <row r="2353" ht="15" customHeight="1" spans="4:4">
      <c r="D2353" s="191"/>
    </row>
    <row r="2354" ht="15" customHeight="1" spans="4:4">
      <c r="D2354" s="191"/>
    </row>
    <row r="2355" ht="15" customHeight="1" spans="4:4">
      <c r="D2355" s="191"/>
    </row>
    <row r="2356" ht="15" customHeight="1" spans="4:4">
      <c r="D2356" s="191"/>
    </row>
    <row r="2357" ht="15" customHeight="1" spans="4:4">
      <c r="D2357" s="191"/>
    </row>
    <row r="2358" ht="15" customHeight="1" spans="4:4">
      <c r="D2358" s="191"/>
    </row>
    <row r="2359" ht="15" customHeight="1" spans="4:4">
      <c r="D2359" s="191"/>
    </row>
    <row r="2360" ht="15" customHeight="1" spans="4:4">
      <c r="D2360" s="191"/>
    </row>
    <row r="2361" ht="15" customHeight="1" spans="4:4">
      <c r="D2361" s="191"/>
    </row>
    <row r="2362" ht="15" customHeight="1" spans="4:4">
      <c r="D2362" s="191"/>
    </row>
    <row r="2363" ht="15" customHeight="1" spans="4:4">
      <c r="D2363" s="191"/>
    </row>
    <row r="2364" ht="15" customHeight="1" spans="4:4">
      <c r="D2364" s="191"/>
    </row>
    <row r="2365" ht="15" customHeight="1" spans="4:4">
      <c r="D2365" s="191"/>
    </row>
    <row r="2366" ht="15" customHeight="1" spans="4:4">
      <c r="D2366" s="191"/>
    </row>
    <row r="2367" ht="15" customHeight="1" spans="4:4">
      <c r="D2367" s="191"/>
    </row>
    <row r="2368" ht="15" customHeight="1" spans="4:4">
      <c r="D2368" s="191"/>
    </row>
    <row r="2369" ht="15" customHeight="1" spans="4:4">
      <c r="D2369" s="191"/>
    </row>
    <row r="2370" ht="15" customHeight="1" spans="4:4">
      <c r="D2370" s="191"/>
    </row>
    <row r="2371" ht="15" customHeight="1" spans="4:4">
      <c r="D2371" s="191"/>
    </row>
    <row r="2372" ht="15" customHeight="1" spans="4:4">
      <c r="D2372" s="191"/>
    </row>
    <row r="2373" ht="15" customHeight="1" spans="4:4">
      <c r="D2373" s="191"/>
    </row>
    <row r="2374" ht="15" customHeight="1" spans="4:4">
      <c r="D2374" s="191"/>
    </row>
    <row r="2375" ht="15" customHeight="1" spans="4:4">
      <c r="D2375" s="191"/>
    </row>
    <row r="2376" ht="15" customHeight="1" spans="4:4">
      <c r="D2376" s="191"/>
    </row>
    <row r="2377" ht="15" customHeight="1" spans="4:4">
      <c r="D2377" s="191"/>
    </row>
    <row r="2378" ht="15" customHeight="1" spans="4:4">
      <c r="D2378" s="191"/>
    </row>
    <row r="2379" ht="15" customHeight="1" spans="4:4">
      <c r="D2379" s="191"/>
    </row>
    <row r="2380" ht="15" customHeight="1" spans="4:4">
      <c r="D2380" s="191"/>
    </row>
    <row r="2381" ht="15" customHeight="1" spans="4:4">
      <c r="D2381" s="191"/>
    </row>
    <row r="2382" ht="15" customHeight="1" spans="4:4">
      <c r="D2382" s="191"/>
    </row>
    <row r="2383" ht="15" customHeight="1" spans="4:4">
      <c r="D2383" s="191"/>
    </row>
    <row r="2384" ht="15" customHeight="1" spans="4:4">
      <c r="D2384" s="191"/>
    </row>
    <row r="2385" ht="15" customHeight="1" spans="4:4">
      <c r="D2385" s="191"/>
    </row>
    <row r="2386" ht="15" customHeight="1" spans="4:4">
      <c r="D2386" s="191"/>
    </row>
    <row r="2387" ht="15" customHeight="1" spans="4:4">
      <c r="D2387" s="191"/>
    </row>
    <row r="2388" ht="15" customHeight="1" spans="4:4">
      <c r="D2388" s="191"/>
    </row>
    <row r="2389" ht="15" customHeight="1" spans="4:4">
      <c r="D2389" s="191"/>
    </row>
    <row r="2390" ht="15" customHeight="1" spans="4:4">
      <c r="D2390" s="191"/>
    </row>
    <row r="2391" ht="15" customHeight="1" spans="4:4">
      <c r="D2391" s="191"/>
    </row>
    <row r="2392" ht="15" customHeight="1" spans="4:4">
      <c r="D2392" s="191"/>
    </row>
    <row r="2393" ht="15" customHeight="1" spans="4:4">
      <c r="D2393" s="191"/>
    </row>
    <row r="2394" ht="15" customHeight="1" spans="4:4">
      <c r="D2394" s="191"/>
    </row>
    <row r="2395" ht="15" customHeight="1" spans="4:4">
      <c r="D2395" s="191"/>
    </row>
    <row r="2396" ht="15" customHeight="1" spans="4:4">
      <c r="D2396" s="191"/>
    </row>
    <row r="2397" ht="15" customHeight="1" spans="4:4">
      <c r="D2397" s="191"/>
    </row>
    <row r="2398" ht="15" customHeight="1" spans="4:4">
      <c r="D2398" s="191"/>
    </row>
    <row r="2399" ht="15" customHeight="1" spans="4:4">
      <c r="D2399" s="191"/>
    </row>
    <row r="2400" ht="15" customHeight="1" spans="4:4">
      <c r="D2400" s="191"/>
    </row>
    <row r="2401" ht="15" customHeight="1" spans="4:4">
      <c r="D2401" s="191"/>
    </row>
    <row r="2402" ht="15" customHeight="1" spans="4:4">
      <c r="D2402" s="191"/>
    </row>
    <row r="2403" ht="15" customHeight="1" spans="4:4">
      <c r="D2403" s="191"/>
    </row>
    <row r="2404" ht="15" customHeight="1" spans="4:4">
      <c r="D2404" s="191"/>
    </row>
    <row r="2405" ht="15" customHeight="1" spans="4:4">
      <c r="D2405" s="191"/>
    </row>
    <row r="2406" ht="15" customHeight="1" spans="4:4">
      <c r="D2406" s="191"/>
    </row>
    <row r="2407" ht="15" customHeight="1" spans="4:4">
      <c r="D2407" s="191"/>
    </row>
    <row r="2408" ht="15" customHeight="1" spans="4:4">
      <c r="D2408" s="191"/>
    </row>
    <row r="2409" ht="15" customHeight="1" spans="4:4">
      <c r="D2409" s="191"/>
    </row>
    <row r="2410" ht="15" customHeight="1" spans="4:4">
      <c r="D2410" s="191"/>
    </row>
    <row r="2411" ht="15" customHeight="1" spans="4:4">
      <c r="D2411" s="191"/>
    </row>
    <row r="2412" ht="15" customHeight="1" spans="4:4">
      <c r="D2412" s="191"/>
    </row>
    <row r="2413" ht="15" customHeight="1" spans="4:4">
      <c r="D2413" s="191"/>
    </row>
    <row r="2414" ht="15" customHeight="1" spans="4:4">
      <c r="D2414" s="191"/>
    </row>
    <row r="2415" ht="15" customHeight="1" spans="4:4">
      <c r="D2415" s="191"/>
    </row>
    <row r="2416" ht="15" customHeight="1" spans="4:4">
      <c r="D2416" s="191"/>
    </row>
    <row r="2417" ht="15" customHeight="1" spans="4:4">
      <c r="D2417" s="191"/>
    </row>
    <row r="2418" ht="15" customHeight="1" spans="4:4">
      <c r="D2418" s="191"/>
    </row>
    <row r="2419" ht="15" customHeight="1" spans="4:4">
      <c r="D2419" s="191"/>
    </row>
    <row r="2420" ht="15" customHeight="1" spans="4:4">
      <c r="D2420" s="191"/>
    </row>
    <row r="2421" ht="15" customHeight="1" spans="4:4">
      <c r="D2421" s="191"/>
    </row>
    <row r="2422" ht="15" customHeight="1" spans="4:4">
      <c r="D2422" s="191"/>
    </row>
    <row r="2423" ht="15" customHeight="1" spans="4:4">
      <c r="D2423" s="191"/>
    </row>
    <row r="2424" ht="15" customHeight="1" spans="4:4">
      <c r="D2424" s="191"/>
    </row>
    <row r="2425" ht="15" customHeight="1" spans="4:4">
      <c r="D2425" s="191"/>
    </row>
    <row r="2426" ht="15" customHeight="1" spans="4:4">
      <c r="D2426" s="191"/>
    </row>
    <row r="2427" ht="15" customHeight="1" spans="4:4">
      <c r="D2427" s="191"/>
    </row>
    <row r="2428" ht="15" customHeight="1" spans="4:4">
      <c r="D2428" s="191"/>
    </row>
    <row r="2429" ht="15" customHeight="1" spans="4:4">
      <c r="D2429" s="191"/>
    </row>
    <row r="2430" ht="15" customHeight="1" spans="4:4">
      <c r="D2430" s="191"/>
    </row>
    <row r="2431" ht="15" customHeight="1" spans="4:4">
      <c r="D2431" s="191"/>
    </row>
    <row r="2432" ht="15" customHeight="1" spans="4:4">
      <c r="D2432" s="191"/>
    </row>
    <row r="2433" ht="15" customHeight="1" spans="4:4">
      <c r="D2433" s="191"/>
    </row>
    <row r="2434" ht="15" customHeight="1" spans="4:4">
      <c r="D2434" s="191"/>
    </row>
    <row r="2435" ht="15" customHeight="1" spans="4:4">
      <c r="D2435" s="191"/>
    </row>
    <row r="2436" ht="15" customHeight="1" spans="4:4">
      <c r="D2436" s="191"/>
    </row>
    <row r="2437" ht="15" customHeight="1" spans="4:4">
      <c r="D2437" s="191"/>
    </row>
    <row r="2438" ht="15" customHeight="1" spans="4:4">
      <c r="D2438" s="191"/>
    </row>
    <row r="2439" ht="15" customHeight="1" spans="4:4">
      <c r="D2439" s="191"/>
    </row>
    <row r="2440" ht="15" customHeight="1" spans="4:4">
      <c r="D2440" s="191"/>
    </row>
    <row r="2441" ht="15" customHeight="1" spans="4:4">
      <c r="D2441" s="191"/>
    </row>
    <row r="2442" ht="15" customHeight="1" spans="4:4">
      <c r="D2442" s="191"/>
    </row>
    <row r="2443" ht="15" customHeight="1" spans="4:4">
      <c r="D2443" s="191"/>
    </row>
    <row r="2444" ht="15" customHeight="1" spans="4:4">
      <c r="D2444" s="191"/>
    </row>
    <row r="2445" ht="15" customHeight="1" spans="4:4">
      <c r="D2445" s="191"/>
    </row>
    <row r="2446" ht="15" customHeight="1" spans="4:4">
      <c r="D2446" s="191"/>
    </row>
    <row r="2447" ht="15" customHeight="1" spans="4:4">
      <c r="D2447" s="191"/>
    </row>
    <row r="2448" ht="15" customHeight="1" spans="4:4">
      <c r="D2448" s="191"/>
    </row>
    <row r="2449" ht="15" customHeight="1" spans="4:4">
      <c r="D2449" s="191"/>
    </row>
    <row r="2450" ht="15" customHeight="1" spans="4:4">
      <c r="D2450" s="191"/>
    </row>
    <row r="2451" ht="15" customHeight="1" spans="4:4">
      <c r="D2451" s="191"/>
    </row>
    <row r="2452" ht="15" customHeight="1" spans="4:4">
      <c r="D2452" s="191"/>
    </row>
    <row r="2453" ht="15" customHeight="1" spans="4:4">
      <c r="D2453" s="191"/>
    </row>
    <row r="2454" ht="15" customHeight="1" spans="4:4">
      <c r="D2454" s="191"/>
    </row>
    <row r="2455" ht="15" customHeight="1" spans="4:4">
      <c r="D2455" s="191"/>
    </row>
    <row r="2456" ht="15" customHeight="1" spans="4:4">
      <c r="D2456" s="191"/>
    </row>
    <row r="2457" ht="15" customHeight="1" spans="4:4">
      <c r="D2457" s="191"/>
    </row>
    <row r="2458" ht="15" customHeight="1" spans="4:4">
      <c r="D2458" s="191"/>
    </row>
    <row r="2459" ht="15" customHeight="1" spans="4:4">
      <c r="D2459" s="191"/>
    </row>
    <row r="2460" ht="15" customHeight="1" spans="4:4">
      <c r="D2460" s="191"/>
    </row>
    <row r="2461" ht="15" customHeight="1" spans="4:4">
      <c r="D2461" s="191"/>
    </row>
    <row r="2462" ht="15" customHeight="1" spans="4:4">
      <c r="D2462" s="191"/>
    </row>
    <row r="2463" ht="15" customHeight="1" spans="4:4">
      <c r="D2463" s="191"/>
    </row>
    <row r="2464" ht="15" customHeight="1" spans="4:4">
      <c r="D2464" s="191"/>
    </row>
    <row r="2465" ht="15" customHeight="1" spans="4:4">
      <c r="D2465" s="191"/>
    </row>
    <row r="2466" ht="15" customHeight="1" spans="4:4">
      <c r="D2466" s="191"/>
    </row>
    <row r="2467" ht="15" customHeight="1" spans="4:4">
      <c r="D2467" s="191"/>
    </row>
    <row r="2468" ht="15" customHeight="1" spans="4:4">
      <c r="D2468" s="191"/>
    </row>
    <row r="2469" ht="15" customHeight="1" spans="4:4">
      <c r="D2469" s="191"/>
    </row>
    <row r="2470" ht="15" customHeight="1" spans="4:4">
      <c r="D2470" s="191"/>
    </row>
    <row r="2471" ht="15" customHeight="1" spans="4:4">
      <c r="D2471" s="191"/>
    </row>
    <row r="2472" ht="15" customHeight="1" spans="4:4">
      <c r="D2472" s="191"/>
    </row>
    <row r="2473" ht="15" customHeight="1" spans="4:4">
      <c r="D2473" s="191"/>
    </row>
    <row r="2474" ht="15" customHeight="1" spans="4:4">
      <c r="D2474" s="191"/>
    </row>
    <row r="2475" ht="15" customHeight="1" spans="4:4">
      <c r="D2475" s="191"/>
    </row>
    <row r="2476" ht="15" customHeight="1" spans="4:4">
      <c r="D2476" s="191"/>
    </row>
    <row r="2477" ht="15" customHeight="1" spans="4:4">
      <c r="D2477" s="191"/>
    </row>
    <row r="2478" ht="15" customHeight="1" spans="4:4">
      <c r="D2478" s="191"/>
    </row>
    <row r="2479" ht="15" customHeight="1" spans="4:4">
      <c r="D2479" s="191"/>
    </row>
    <row r="2480" ht="15" customHeight="1" spans="4:4">
      <c r="D2480" s="191"/>
    </row>
    <row r="2481" ht="15" customHeight="1" spans="4:4">
      <c r="D2481" s="191"/>
    </row>
    <row r="2482" ht="15" customHeight="1" spans="4:4">
      <c r="D2482" s="191"/>
    </row>
    <row r="2483" ht="15" customHeight="1" spans="4:4">
      <c r="D2483" s="191"/>
    </row>
    <row r="2484" ht="15" customHeight="1" spans="4:4">
      <c r="D2484" s="191"/>
    </row>
    <row r="2485" ht="15" customHeight="1" spans="4:4">
      <c r="D2485" s="191"/>
    </row>
    <row r="2486" ht="15" customHeight="1" spans="4:4">
      <c r="D2486" s="191"/>
    </row>
    <row r="2487" ht="15" customHeight="1" spans="4:4">
      <c r="D2487" s="191"/>
    </row>
    <row r="2488" ht="15" customHeight="1" spans="4:4">
      <c r="D2488" s="191"/>
    </row>
    <row r="2489" ht="15" customHeight="1" spans="4:4">
      <c r="D2489" s="191"/>
    </row>
    <row r="2490" ht="15" customHeight="1" spans="4:4">
      <c r="D2490" s="191"/>
    </row>
    <row r="2491" ht="15" customHeight="1" spans="4:4">
      <c r="D2491" s="191"/>
    </row>
    <row r="2492" ht="15" customHeight="1" spans="4:4">
      <c r="D2492" s="191"/>
    </row>
    <row r="2493" ht="15" customHeight="1" spans="4:4">
      <c r="D2493" s="191"/>
    </row>
    <row r="2494" ht="15" customHeight="1" spans="4:4">
      <c r="D2494" s="191"/>
    </row>
    <row r="2495" ht="15" customHeight="1" spans="4:4">
      <c r="D2495" s="191"/>
    </row>
    <row r="2496" ht="15" customHeight="1" spans="4:4">
      <c r="D2496" s="191"/>
    </row>
    <row r="2497" ht="15" customHeight="1" spans="4:4">
      <c r="D2497" s="191"/>
    </row>
    <row r="2498" ht="15" customHeight="1" spans="4:4">
      <c r="D2498" s="191"/>
    </row>
    <row r="2499" ht="15" customHeight="1" spans="4:4">
      <c r="D2499" s="191"/>
    </row>
    <row r="2500" ht="15" customHeight="1" spans="4:4">
      <c r="D2500" s="191"/>
    </row>
    <row r="2501" ht="15" customHeight="1" spans="4:4">
      <c r="D2501" s="191"/>
    </row>
    <row r="2502" ht="15" customHeight="1" spans="4:4">
      <c r="D2502" s="191"/>
    </row>
    <row r="2503" ht="15" customHeight="1" spans="4:4">
      <c r="D2503" s="191"/>
    </row>
    <row r="2504" ht="15" customHeight="1" spans="4:4">
      <c r="D2504" s="191"/>
    </row>
    <row r="2505" ht="15" customHeight="1" spans="4:4">
      <c r="D2505" s="191"/>
    </row>
    <row r="2506" ht="15" customHeight="1" spans="4:4">
      <c r="D2506" s="191"/>
    </row>
    <row r="2507" ht="15" customHeight="1" spans="4:4">
      <c r="D2507" s="191"/>
    </row>
    <row r="2508" ht="15" customHeight="1" spans="4:4">
      <c r="D2508" s="191"/>
    </row>
    <row r="2509" ht="15" customHeight="1" spans="4:4">
      <c r="D2509" s="191"/>
    </row>
    <row r="2510" ht="15" customHeight="1" spans="4:4">
      <c r="D2510" s="191"/>
    </row>
    <row r="2511" ht="15" customHeight="1" spans="4:4">
      <c r="D2511" s="191"/>
    </row>
    <row r="2512" ht="15" customHeight="1" spans="4:4">
      <c r="D2512" s="191"/>
    </row>
    <row r="2513" ht="15" customHeight="1" spans="4:4">
      <c r="D2513" s="191"/>
    </row>
    <row r="2514" ht="15" customHeight="1" spans="4:4">
      <c r="D2514" s="191"/>
    </row>
    <row r="2515" ht="15" customHeight="1" spans="4:4">
      <c r="D2515" s="191"/>
    </row>
    <row r="2516" ht="15" customHeight="1" spans="4:4">
      <c r="D2516" s="191"/>
    </row>
    <row r="2517" ht="15" customHeight="1" spans="4:4">
      <c r="D2517" s="191"/>
    </row>
    <row r="2518" ht="15" customHeight="1" spans="4:4">
      <c r="D2518" s="191"/>
    </row>
    <row r="2519" ht="15" customHeight="1" spans="4:4">
      <c r="D2519" s="191"/>
    </row>
    <row r="2520" ht="15" customHeight="1" spans="4:4">
      <c r="D2520" s="191"/>
    </row>
    <row r="2521" ht="15" customHeight="1" spans="4:4">
      <c r="D2521" s="191"/>
    </row>
    <row r="2522" ht="15" customHeight="1" spans="4:4">
      <c r="D2522" s="191"/>
    </row>
    <row r="2523" ht="15" customHeight="1" spans="4:4">
      <c r="D2523" s="191"/>
    </row>
    <row r="2524" ht="15" customHeight="1" spans="4:4">
      <c r="D2524" s="191"/>
    </row>
    <row r="2525" ht="15" customHeight="1" spans="4:4">
      <c r="D2525" s="191"/>
    </row>
    <row r="2526" ht="15" customHeight="1" spans="4:4">
      <c r="D2526" s="191"/>
    </row>
    <row r="2527" ht="15" customHeight="1" spans="4:4">
      <c r="D2527" s="191"/>
    </row>
    <row r="2528" ht="15" customHeight="1" spans="4:4">
      <c r="D2528" s="191"/>
    </row>
    <row r="2529" ht="15" customHeight="1" spans="4:4">
      <c r="D2529" s="191"/>
    </row>
    <row r="2530" ht="15" customHeight="1" spans="4:4">
      <c r="D2530" s="191"/>
    </row>
    <row r="2531" ht="15" customHeight="1" spans="4:4">
      <c r="D2531" s="191"/>
    </row>
    <row r="2532" ht="15" customHeight="1" spans="4:4">
      <c r="D2532" s="191"/>
    </row>
    <row r="2533" ht="15" customHeight="1" spans="4:4">
      <c r="D2533" s="191"/>
    </row>
    <row r="2534" ht="15" customHeight="1" spans="4:4">
      <c r="D2534" s="191"/>
    </row>
    <row r="2535" ht="15" customHeight="1" spans="4:4">
      <c r="D2535" s="191"/>
    </row>
    <row r="2536" ht="15" customHeight="1" spans="4:4">
      <c r="D2536" s="191"/>
    </row>
    <row r="2537" ht="15" customHeight="1" spans="4:4">
      <c r="D2537" s="191"/>
    </row>
    <row r="2538" ht="15" customHeight="1" spans="4:4">
      <c r="D2538" s="191"/>
    </row>
    <row r="2539" ht="15" customHeight="1" spans="4:4">
      <c r="D2539" s="191"/>
    </row>
    <row r="2540" ht="15" customHeight="1" spans="4:4">
      <c r="D2540" s="191"/>
    </row>
    <row r="2541" ht="15" customHeight="1" spans="4:4">
      <c r="D2541" s="191"/>
    </row>
    <row r="2542" ht="15" customHeight="1" spans="4:4">
      <c r="D2542" s="191"/>
    </row>
    <row r="2543" ht="15" customHeight="1" spans="4:4">
      <c r="D2543" s="191"/>
    </row>
    <row r="2544" ht="15" customHeight="1" spans="4:4">
      <c r="D2544" s="191"/>
    </row>
    <row r="2545" ht="15" customHeight="1" spans="4:4">
      <c r="D2545" s="191"/>
    </row>
    <row r="2546" ht="15" customHeight="1" spans="4:4">
      <c r="D2546" s="191"/>
    </row>
    <row r="2547" ht="15" customHeight="1" spans="4:4">
      <c r="D2547" s="191"/>
    </row>
    <row r="2548" ht="15" customHeight="1" spans="4:4">
      <c r="D2548" s="191"/>
    </row>
    <row r="2549" ht="15" customHeight="1" spans="4:4">
      <c r="D2549" s="191"/>
    </row>
    <row r="2550" ht="15" customHeight="1" spans="4:4">
      <c r="D2550" s="191"/>
    </row>
    <row r="2551" ht="15" customHeight="1" spans="4:4">
      <c r="D2551" s="191"/>
    </row>
    <row r="2552" ht="15" customHeight="1" spans="4:4">
      <c r="D2552" s="191"/>
    </row>
    <row r="2553" ht="15" customHeight="1" spans="4:4">
      <c r="D2553" s="191"/>
    </row>
    <row r="2554" ht="15" customHeight="1" spans="4:4">
      <c r="D2554" s="191"/>
    </row>
    <row r="2555" ht="15" customHeight="1" spans="4:4">
      <c r="D2555" s="191"/>
    </row>
    <row r="2556" ht="15" customHeight="1" spans="4:4">
      <c r="D2556" s="191"/>
    </row>
    <row r="2557" ht="15" customHeight="1" spans="4:4">
      <c r="D2557" s="191"/>
    </row>
    <row r="2558" ht="15" customHeight="1" spans="4:4">
      <c r="D2558" s="191"/>
    </row>
    <row r="2559" ht="15" customHeight="1" spans="4:4">
      <c r="D2559" s="191"/>
    </row>
    <row r="2560" ht="15" customHeight="1" spans="4:4">
      <c r="D2560" s="191"/>
    </row>
    <row r="2561" ht="15" customHeight="1" spans="4:4">
      <c r="D2561" s="191"/>
    </row>
    <row r="2562" ht="15" customHeight="1" spans="4:4">
      <c r="D2562" s="191"/>
    </row>
    <row r="2563" ht="15" customHeight="1" spans="4:4">
      <c r="D2563" s="191"/>
    </row>
    <row r="2564" ht="15" customHeight="1" spans="4:4">
      <c r="D2564" s="191"/>
    </row>
    <row r="2565" ht="15" customHeight="1" spans="4:4">
      <c r="D2565" s="191"/>
    </row>
    <row r="2566" ht="15" customHeight="1" spans="4:4">
      <c r="D2566" s="191"/>
    </row>
    <row r="2567" ht="15" customHeight="1" spans="4:4">
      <c r="D2567" s="191"/>
    </row>
    <row r="2568" ht="15" customHeight="1" spans="4:4">
      <c r="D2568" s="191"/>
    </row>
    <row r="2569" ht="15" customHeight="1" spans="4:4">
      <c r="D2569" s="191"/>
    </row>
    <row r="2570" ht="15" customHeight="1" spans="4:4">
      <c r="D2570" s="191"/>
    </row>
    <row r="2571" ht="15" customHeight="1" spans="4:4">
      <c r="D2571" s="191"/>
    </row>
    <row r="2572" ht="15" customHeight="1" spans="4:4">
      <c r="D2572" s="191"/>
    </row>
    <row r="2573" ht="15" customHeight="1" spans="4:4">
      <c r="D2573" s="191"/>
    </row>
    <row r="2574" ht="15" customHeight="1" spans="4:4">
      <c r="D2574" s="191"/>
    </row>
    <row r="2575" ht="15" customHeight="1" spans="4:4">
      <c r="D2575" s="191"/>
    </row>
    <row r="2576" ht="15" customHeight="1" spans="4:4">
      <c r="D2576" s="191"/>
    </row>
    <row r="2577" ht="15" customHeight="1" spans="4:4">
      <c r="D2577" s="191"/>
    </row>
    <row r="2578" ht="15" customHeight="1" spans="4:4">
      <c r="D2578" s="191"/>
    </row>
    <row r="2579" ht="15" customHeight="1" spans="4:4">
      <c r="D2579" s="191"/>
    </row>
    <row r="2580" ht="15" customHeight="1" spans="4:4">
      <c r="D2580" s="191"/>
    </row>
    <row r="2581" ht="15" customHeight="1" spans="4:4">
      <c r="D2581" s="191"/>
    </row>
    <row r="2582" ht="15" customHeight="1" spans="4:4">
      <c r="D2582" s="191"/>
    </row>
    <row r="2583" ht="15" customHeight="1" spans="4:4">
      <c r="D2583" s="191"/>
    </row>
    <row r="2584" ht="15" customHeight="1" spans="4:4">
      <c r="D2584" s="191"/>
    </row>
    <row r="2585" ht="15" customHeight="1" spans="4:4">
      <c r="D2585" s="191"/>
    </row>
    <row r="2586" ht="15" customHeight="1" spans="4:4">
      <c r="D2586" s="191"/>
    </row>
    <row r="2587" ht="15" customHeight="1" spans="4:4">
      <c r="D2587" s="191"/>
    </row>
    <row r="2588" ht="15" customHeight="1" spans="4:4">
      <c r="D2588" s="191"/>
    </row>
    <row r="2589" ht="15" customHeight="1" spans="4:4">
      <c r="D2589" s="191"/>
    </row>
    <row r="2590" ht="15" customHeight="1" spans="4:4">
      <c r="D2590" s="191"/>
    </row>
    <row r="2591" ht="15" customHeight="1" spans="4:4">
      <c r="D2591" s="191"/>
    </row>
    <row r="2592" ht="15" customHeight="1" spans="4:4">
      <c r="D2592" s="191"/>
    </row>
    <row r="2593" ht="15" customHeight="1" spans="4:4">
      <c r="D2593" s="191"/>
    </row>
    <row r="2594" ht="15" customHeight="1" spans="4:4">
      <c r="D2594" s="191"/>
    </row>
    <row r="2595" ht="15" customHeight="1" spans="4:4">
      <c r="D2595" s="191"/>
    </row>
    <row r="2596" ht="15" customHeight="1" spans="4:4">
      <c r="D2596" s="191"/>
    </row>
    <row r="2597" ht="15" customHeight="1" spans="4:4">
      <c r="D2597" s="191"/>
    </row>
    <row r="2598" ht="15" customHeight="1" spans="4:4">
      <c r="D2598" s="191"/>
    </row>
    <row r="2599" ht="15" customHeight="1" spans="4:4">
      <c r="D2599" s="191"/>
    </row>
    <row r="2600" ht="15" customHeight="1" spans="4:4">
      <c r="D2600" s="191"/>
    </row>
    <row r="2601" ht="15" customHeight="1" spans="4:4">
      <c r="D2601" s="191"/>
    </row>
    <row r="2602" ht="15" customHeight="1" spans="4:4">
      <c r="D2602" s="191"/>
    </row>
    <row r="2603" ht="15" customHeight="1" spans="4:4">
      <c r="D2603" s="191"/>
    </row>
    <row r="2604" ht="15" customHeight="1" spans="4:4">
      <c r="D2604" s="191"/>
    </row>
    <row r="2605" ht="15" customHeight="1" spans="4:4">
      <c r="D2605" s="191"/>
    </row>
    <row r="2606" ht="15" customHeight="1" spans="4:4">
      <c r="D2606" s="191"/>
    </row>
    <row r="2607" ht="15" customHeight="1" spans="4:4">
      <c r="D2607" s="191"/>
    </row>
    <row r="2608" ht="15" customHeight="1" spans="4:4">
      <c r="D2608" s="191"/>
    </row>
    <row r="2609" ht="15" customHeight="1" spans="4:4">
      <c r="D2609" s="191"/>
    </row>
    <row r="2610" ht="15" customHeight="1" spans="4:4">
      <c r="D2610" s="191"/>
    </row>
    <row r="2611" ht="15" customHeight="1" spans="4:4">
      <c r="D2611" s="191"/>
    </row>
    <row r="2612" ht="15" customHeight="1" spans="4:4">
      <c r="D2612" s="191"/>
    </row>
    <row r="2613" ht="15" customHeight="1" spans="4:4">
      <c r="D2613" s="191"/>
    </row>
    <row r="2614" ht="15" customHeight="1" spans="4:4">
      <c r="D2614" s="191"/>
    </row>
    <row r="2615" ht="15" customHeight="1" spans="4:4">
      <c r="D2615" s="191"/>
    </row>
    <row r="2616" ht="15" customHeight="1" spans="4:4">
      <c r="D2616" s="191"/>
    </row>
    <row r="2617" ht="15" customHeight="1" spans="4:4">
      <c r="D2617" s="191"/>
    </row>
    <row r="2618" ht="15" customHeight="1" spans="4:4">
      <c r="D2618" s="191"/>
    </row>
    <row r="2619" ht="15" customHeight="1" spans="4:4">
      <c r="D2619" s="191"/>
    </row>
    <row r="2620" ht="15" customHeight="1" spans="4:4">
      <c r="D2620" s="191"/>
    </row>
    <row r="2621" ht="15" customHeight="1" spans="4:4">
      <c r="D2621" s="191"/>
    </row>
    <row r="2622" ht="15" customHeight="1" spans="4:4">
      <c r="D2622" s="191"/>
    </row>
    <row r="2623" ht="15" customHeight="1" spans="4:4">
      <c r="D2623" s="191"/>
    </row>
    <row r="2624" ht="15" customHeight="1" spans="4:4">
      <c r="D2624" s="191"/>
    </row>
    <row r="2625" ht="15" customHeight="1" spans="4:4">
      <c r="D2625" s="191"/>
    </row>
    <row r="2626" ht="15" customHeight="1" spans="4:4">
      <c r="D2626" s="191"/>
    </row>
    <row r="2627" ht="15" customHeight="1" spans="4:4">
      <c r="D2627" s="191"/>
    </row>
    <row r="2628" ht="15" customHeight="1" spans="4:4">
      <c r="D2628" s="191"/>
    </row>
    <row r="2629" ht="15" customHeight="1" spans="4:4">
      <c r="D2629" s="191"/>
    </row>
    <row r="2630" ht="15" customHeight="1" spans="4:4">
      <c r="D2630" s="191"/>
    </row>
    <row r="2631" ht="15" customHeight="1" spans="4:4">
      <c r="D2631" s="191"/>
    </row>
    <row r="2632" ht="15" customHeight="1" spans="4:4">
      <c r="D2632" s="191"/>
    </row>
    <row r="2633" ht="15" customHeight="1" spans="4:4">
      <c r="D2633" s="191"/>
    </row>
    <row r="2634" ht="15" customHeight="1" spans="4:4">
      <c r="D2634" s="191"/>
    </row>
    <row r="2635" ht="15" customHeight="1" spans="4:4">
      <c r="D2635" s="191"/>
    </row>
    <row r="2636" ht="15" customHeight="1" spans="4:4">
      <c r="D2636" s="191"/>
    </row>
    <row r="2637" ht="15" customHeight="1" spans="4:4">
      <c r="D2637" s="191"/>
    </row>
    <row r="2638" ht="15" customHeight="1" spans="4:4">
      <c r="D2638" s="191"/>
    </row>
    <row r="2639" ht="15" customHeight="1" spans="4:4">
      <c r="D2639" s="191"/>
    </row>
    <row r="2640" ht="15" customHeight="1" spans="4:4">
      <c r="D2640" s="191"/>
    </row>
    <row r="2641" ht="15" customHeight="1" spans="4:4">
      <c r="D2641" s="191"/>
    </row>
    <row r="2642" ht="15" customHeight="1" spans="4:4">
      <c r="D2642" s="191"/>
    </row>
    <row r="2643" ht="15" customHeight="1" spans="4:4">
      <c r="D2643" s="191"/>
    </row>
    <row r="2644" ht="15" customHeight="1" spans="4:4">
      <c r="D2644" s="191"/>
    </row>
    <row r="2645" ht="15" customHeight="1" spans="4:4">
      <c r="D2645" s="191"/>
    </row>
    <row r="2646" ht="15" customHeight="1" spans="4:4">
      <c r="D2646" s="191"/>
    </row>
    <row r="2647" ht="15" customHeight="1" spans="4:4">
      <c r="D2647" s="191"/>
    </row>
    <row r="2648" ht="15" customHeight="1" spans="4:4">
      <c r="D2648" s="191"/>
    </row>
    <row r="2649" ht="15" customHeight="1" spans="4:4">
      <c r="D2649" s="191"/>
    </row>
    <row r="2650" ht="15" customHeight="1" spans="4:4">
      <c r="D2650" s="191"/>
    </row>
    <row r="2651" ht="15" customHeight="1" spans="4:4">
      <c r="D2651" s="191"/>
    </row>
    <row r="2652" ht="15" customHeight="1" spans="4:4">
      <c r="D2652" s="191"/>
    </row>
    <row r="2653" ht="15" customHeight="1" spans="4:4">
      <c r="D2653" s="191"/>
    </row>
    <row r="2654" ht="15" customHeight="1" spans="4:4">
      <c r="D2654" s="191"/>
    </row>
    <row r="2655" ht="15" customHeight="1" spans="4:4">
      <c r="D2655" s="191"/>
    </row>
    <row r="2656" ht="15" customHeight="1" spans="4:4">
      <c r="D2656" s="191"/>
    </row>
    <row r="2657" ht="15" customHeight="1" spans="4:4">
      <c r="D2657" s="191"/>
    </row>
    <row r="2658" ht="15" customHeight="1" spans="4:4">
      <c r="D2658" s="191"/>
    </row>
    <row r="2659" ht="15" customHeight="1" spans="4:4">
      <c r="D2659" s="191"/>
    </row>
    <row r="2660" ht="15" customHeight="1" spans="4:4">
      <c r="D2660" s="191"/>
    </row>
    <row r="2661" ht="15" customHeight="1" spans="4:4">
      <c r="D2661" s="191"/>
    </row>
    <row r="2662" ht="15" customHeight="1" spans="4:4">
      <c r="D2662" s="191"/>
    </row>
    <row r="2663" ht="15" customHeight="1" spans="4:4">
      <c r="D2663" s="191"/>
    </row>
    <row r="2664" ht="15" customHeight="1" spans="4:4">
      <c r="D2664" s="191"/>
    </row>
    <row r="2665" ht="15" customHeight="1" spans="4:4">
      <c r="D2665" s="191"/>
    </row>
    <row r="2666" ht="15" customHeight="1" spans="4:4">
      <c r="D2666" s="191"/>
    </row>
    <row r="2667" ht="15" customHeight="1" spans="4:4">
      <c r="D2667" s="191"/>
    </row>
    <row r="2668" ht="15" customHeight="1" spans="4:4">
      <c r="D2668" s="191"/>
    </row>
    <row r="2669" ht="15" customHeight="1" spans="4:4">
      <c r="D2669" s="191"/>
    </row>
    <row r="2670" ht="15" customHeight="1" spans="4:4">
      <c r="D2670" s="191"/>
    </row>
    <row r="2671" ht="15" customHeight="1" spans="4:4">
      <c r="D2671" s="191"/>
    </row>
    <row r="2672" ht="15" customHeight="1" spans="4:4">
      <c r="D2672" s="191"/>
    </row>
    <row r="2673" ht="15" customHeight="1" spans="4:4">
      <c r="D2673" s="191"/>
    </row>
    <row r="2674" ht="15" customHeight="1" spans="4:4">
      <c r="D2674" s="191"/>
    </row>
    <row r="2675" ht="15" customHeight="1" spans="4:4">
      <c r="D2675" s="191"/>
    </row>
    <row r="2676" ht="15" customHeight="1" spans="4:4">
      <c r="D2676" s="191"/>
    </row>
    <row r="2677" ht="15" customHeight="1" spans="4:4">
      <c r="D2677" s="191"/>
    </row>
    <row r="2678" ht="15" customHeight="1" spans="4:4">
      <c r="D2678" s="191"/>
    </row>
    <row r="2679" ht="15" customHeight="1" spans="4:4">
      <c r="D2679" s="191"/>
    </row>
    <row r="2680" ht="15" customHeight="1" spans="4:4">
      <c r="D2680" s="191"/>
    </row>
    <row r="2681" ht="15" customHeight="1" spans="4:4">
      <c r="D2681" s="191"/>
    </row>
    <row r="2682" ht="15" customHeight="1" spans="4:4">
      <c r="D2682" s="191"/>
    </row>
    <row r="2683" ht="15" customHeight="1" spans="4:4">
      <c r="D2683" s="191"/>
    </row>
    <row r="2684" ht="15" customHeight="1" spans="4:4">
      <c r="D2684" s="191"/>
    </row>
    <row r="2685" ht="15" customHeight="1" spans="4:4">
      <c r="D2685" s="191"/>
    </row>
    <row r="2686" ht="15" customHeight="1" spans="4:4">
      <c r="D2686" s="191"/>
    </row>
    <row r="2687" ht="15" customHeight="1" spans="4:4">
      <c r="D2687" s="191"/>
    </row>
    <row r="2688" ht="15" customHeight="1" spans="4:4">
      <c r="D2688" s="191"/>
    </row>
    <row r="2689" ht="15" customHeight="1" spans="4:4">
      <c r="D2689" s="191"/>
    </row>
    <row r="2690" ht="15" customHeight="1" spans="4:4">
      <c r="D2690" s="191"/>
    </row>
    <row r="2691" ht="15" customHeight="1" spans="4:4">
      <c r="D2691" s="191"/>
    </row>
    <row r="2692" ht="15" customHeight="1" spans="4:4">
      <c r="D2692" s="191"/>
    </row>
    <row r="2693" ht="15" customHeight="1" spans="4:4">
      <c r="D2693" s="191"/>
    </row>
    <row r="2694" ht="15" customHeight="1" spans="4:4">
      <c r="D2694" s="191"/>
    </row>
    <row r="2695" ht="15" customHeight="1" spans="4:4">
      <c r="D2695" s="191"/>
    </row>
    <row r="2696" ht="15" customHeight="1" spans="4:4">
      <c r="D2696" s="191"/>
    </row>
    <row r="2697" ht="15" customHeight="1" spans="4:4">
      <c r="D2697" s="191"/>
    </row>
    <row r="2698" ht="15" customHeight="1" spans="4:4">
      <c r="D2698" s="191"/>
    </row>
    <row r="2699" ht="15" customHeight="1" spans="4:4">
      <c r="D2699" s="191"/>
    </row>
    <row r="2700" ht="15" customHeight="1" spans="4:4">
      <c r="D2700" s="191"/>
    </row>
    <row r="2701" ht="15" customHeight="1" spans="4:4">
      <c r="D2701" s="191"/>
    </row>
    <row r="2702" ht="15" customHeight="1" spans="4:4">
      <c r="D2702" s="191"/>
    </row>
    <row r="2703" ht="15" customHeight="1" spans="4:4">
      <c r="D2703" s="191"/>
    </row>
    <row r="2704" ht="15" customHeight="1" spans="4:4">
      <c r="D2704" s="191"/>
    </row>
    <row r="2705" ht="15" customHeight="1" spans="4:4">
      <c r="D2705" s="191"/>
    </row>
    <row r="2706" ht="15" customHeight="1" spans="4:4">
      <c r="D2706" s="191"/>
    </row>
    <row r="2707" ht="15" customHeight="1" spans="4:4">
      <c r="D2707" s="191"/>
    </row>
    <row r="2708" ht="15" customHeight="1" spans="4:4">
      <c r="D2708" s="191"/>
    </row>
    <row r="2709" ht="15" customHeight="1" spans="4:4">
      <c r="D2709" s="191"/>
    </row>
    <row r="2710" ht="15" customHeight="1" spans="4:4">
      <c r="D2710" s="191"/>
    </row>
    <row r="2711" ht="15" customHeight="1" spans="4:4">
      <c r="D2711" s="191"/>
    </row>
    <row r="2712" ht="15" customHeight="1" spans="4:4">
      <c r="D2712" s="191"/>
    </row>
    <row r="2713" ht="15" customHeight="1" spans="4:4">
      <c r="D2713" s="191"/>
    </row>
    <row r="2714" ht="15" customHeight="1" spans="4:4">
      <c r="D2714" s="191"/>
    </row>
    <row r="2715" ht="15" customHeight="1" spans="4:4">
      <c r="D2715" s="191"/>
    </row>
    <row r="2716" ht="15" customHeight="1" spans="4:4">
      <c r="D2716" s="191"/>
    </row>
    <row r="2717" ht="15" customHeight="1" spans="4:4">
      <c r="D2717" s="191"/>
    </row>
    <row r="2718" ht="15" customHeight="1" spans="4:4">
      <c r="D2718" s="191"/>
    </row>
    <row r="2719" ht="15" customHeight="1" spans="4:4">
      <c r="D2719" s="191"/>
    </row>
    <row r="2720" ht="15" customHeight="1" spans="4:4">
      <c r="D2720" s="191"/>
    </row>
    <row r="2721" ht="15" customHeight="1" spans="4:4">
      <c r="D2721" s="191"/>
    </row>
    <row r="2722" ht="15" customHeight="1" spans="4:4">
      <c r="D2722" s="191"/>
    </row>
    <row r="2723" ht="15" customHeight="1" spans="4:4">
      <c r="D2723" s="191"/>
    </row>
    <row r="2724" ht="15" customHeight="1" spans="4:4">
      <c r="D2724" s="191"/>
    </row>
    <row r="2725" ht="15" customHeight="1" spans="4:4">
      <c r="D2725" s="191"/>
    </row>
    <row r="2726" ht="15" customHeight="1" spans="4:4">
      <c r="D2726" s="191"/>
    </row>
    <row r="2727" ht="15" customHeight="1" spans="4:4">
      <c r="D2727" s="191"/>
    </row>
    <row r="2728" ht="15" customHeight="1" spans="4:4">
      <c r="D2728" s="191"/>
    </row>
    <row r="2729" ht="15" customHeight="1" spans="4:4">
      <c r="D2729" s="191"/>
    </row>
    <row r="2730" ht="15" customHeight="1" spans="4:4">
      <c r="D2730" s="191"/>
    </row>
    <row r="2731" ht="15" customHeight="1" spans="4:4">
      <c r="D2731" s="191"/>
    </row>
    <row r="2732" ht="15" customHeight="1" spans="4:4">
      <c r="D2732" s="191"/>
    </row>
    <row r="2733" ht="15" customHeight="1" spans="4:4">
      <c r="D2733" s="191"/>
    </row>
    <row r="2734" ht="15" customHeight="1" spans="4:4">
      <c r="D2734" s="191"/>
    </row>
    <row r="2735" ht="15" customHeight="1" spans="4:4">
      <c r="D2735" s="191"/>
    </row>
    <row r="2736" ht="15" customHeight="1" spans="4:4">
      <c r="D2736" s="191"/>
    </row>
    <row r="2737" ht="15" customHeight="1" spans="4:4">
      <c r="D2737" s="191"/>
    </row>
    <row r="2738" ht="15" customHeight="1" spans="4:4">
      <c r="D2738" s="191"/>
    </row>
    <row r="2739" ht="15" customHeight="1" spans="4:4">
      <c r="D2739" s="191"/>
    </row>
    <row r="2740" ht="15" customHeight="1" spans="4:4">
      <c r="D2740" s="191"/>
    </row>
    <row r="2741" ht="15" customHeight="1" spans="4:4">
      <c r="D2741" s="191"/>
    </row>
    <row r="2742" ht="15" customHeight="1" spans="4:4">
      <c r="D2742" s="191"/>
    </row>
    <row r="2743" ht="15" customHeight="1" spans="4:4">
      <c r="D2743" s="191"/>
    </row>
    <row r="2744" ht="15" customHeight="1" spans="4:4">
      <c r="D2744" s="191"/>
    </row>
    <row r="2745" ht="15" customHeight="1" spans="4:4">
      <c r="D2745" s="191"/>
    </row>
    <row r="2746" ht="15" customHeight="1" spans="4:4">
      <c r="D2746" s="191"/>
    </row>
    <row r="2747" ht="15" customHeight="1" spans="4:4">
      <c r="D2747" s="191"/>
    </row>
    <row r="2748" ht="15" customHeight="1" spans="4:4">
      <c r="D2748" s="191"/>
    </row>
    <row r="2749" ht="15" customHeight="1" spans="4:4">
      <c r="D2749" s="191"/>
    </row>
    <row r="2750" ht="15" customHeight="1" spans="4:4">
      <c r="D2750" s="191"/>
    </row>
    <row r="2751" ht="15" customHeight="1" spans="4:4">
      <c r="D2751" s="191"/>
    </row>
    <row r="2752" ht="15" customHeight="1" spans="4:4">
      <c r="D2752" s="191"/>
    </row>
    <row r="2753" ht="15" customHeight="1" spans="4:4">
      <c r="D2753" s="191"/>
    </row>
    <row r="2754" ht="15" customHeight="1" spans="4:4">
      <c r="D2754" s="191"/>
    </row>
    <row r="2755" ht="15" customHeight="1" spans="4:4">
      <c r="D2755" s="191"/>
    </row>
    <row r="2756" ht="15" customHeight="1" spans="4:4">
      <c r="D2756" s="191"/>
    </row>
    <row r="2757" ht="15" customHeight="1" spans="4:4">
      <c r="D2757" s="191"/>
    </row>
    <row r="2758" ht="15" customHeight="1" spans="4:4">
      <c r="D2758" s="191"/>
    </row>
    <row r="2759" ht="15" customHeight="1" spans="4:4">
      <c r="D2759" s="191"/>
    </row>
    <row r="2760" ht="15" customHeight="1" spans="4:4">
      <c r="D2760" s="191"/>
    </row>
    <row r="2761" ht="15" customHeight="1" spans="4:4">
      <c r="D2761" s="191"/>
    </row>
    <row r="2762" ht="15" customHeight="1" spans="4:4">
      <c r="D2762" s="191"/>
    </row>
    <row r="2763" ht="15" customHeight="1" spans="4:4">
      <c r="D2763" s="191"/>
    </row>
    <row r="2764" ht="15" customHeight="1" spans="4:4">
      <c r="D2764" s="191"/>
    </row>
    <row r="2765" ht="15" customHeight="1" spans="4:4">
      <c r="D2765" s="191"/>
    </row>
    <row r="2766" ht="15" customHeight="1" spans="4:4">
      <c r="D2766" s="191"/>
    </row>
    <row r="2767" ht="15" customHeight="1" spans="4:4">
      <c r="D2767" s="191"/>
    </row>
    <row r="2768" ht="15" customHeight="1" spans="4:4">
      <c r="D2768" s="191"/>
    </row>
    <row r="2769" ht="15" customHeight="1" spans="4:4">
      <c r="D2769" s="191"/>
    </row>
    <row r="2770" ht="15" customHeight="1" spans="4:4">
      <c r="D2770" s="191"/>
    </row>
    <row r="2771" ht="15" customHeight="1" spans="4:4">
      <c r="D2771" s="191"/>
    </row>
    <row r="2772" ht="15" customHeight="1" spans="4:4">
      <c r="D2772" s="191"/>
    </row>
    <row r="2773" ht="15" customHeight="1" spans="4:4">
      <c r="D2773" s="191"/>
    </row>
    <row r="2774" ht="15" customHeight="1" spans="4:4">
      <c r="D2774" s="191"/>
    </row>
    <row r="2775" ht="15" customHeight="1" spans="4:4">
      <c r="D2775" s="191"/>
    </row>
    <row r="2776" ht="15" customHeight="1" spans="4:4">
      <c r="D2776" s="191"/>
    </row>
    <row r="2777" ht="15" customHeight="1" spans="4:4">
      <c r="D2777" s="191"/>
    </row>
    <row r="2778" ht="15" customHeight="1" spans="4:4">
      <c r="D2778" s="191"/>
    </row>
    <row r="2779" ht="15" customHeight="1" spans="4:4">
      <c r="D2779" s="191"/>
    </row>
    <row r="2780" ht="15" customHeight="1" spans="4:4">
      <c r="D2780" s="191"/>
    </row>
    <row r="2781" ht="15" customHeight="1" spans="4:4">
      <c r="D2781" s="191"/>
    </row>
    <row r="2782" ht="15" customHeight="1" spans="4:4">
      <c r="D2782" s="191"/>
    </row>
    <row r="2783" ht="15" customHeight="1" spans="4:4">
      <c r="D2783" s="191"/>
    </row>
    <row r="2784" ht="15" customHeight="1" spans="4:4">
      <c r="D2784" s="191"/>
    </row>
    <row r="2785" ht="15" customHeight="1" spans="4:4">
      <c r="D2785" s="191"/>
    </row>
    <row r="2786" ht="15" customHeight="1" spans="4:4">
      <c r="D2786" s="191"/>
    </row>
    <row r="2787" ht="15" customHeight="1" spans="4:4">
      <c r="D2787" s="191"/>
    </row>
    <row r="2788" ht="15" customHeight="1" spans="4:4">
      <c r="D2788" s="191"/>
    </row>
    <row r="2789" ht="15" customHeight="1" spans="4:4">
      <c r="D2789" s="191"/>
    </row>
    <row r="2790" ht="15" customHeight="1" spans="4:4">
      <c r="D2790" s="191"/>
    </row>
    <row r="2791" ht="15" customHeight="1" spans="4:4">
      <c r="D2791" s="191"/>
    </row>
    <row r="2792" ht="15" customHeight="1" spans="4:4">
      <c r="D2792" s="191"/>
    </row>
    <row r="2793" ht="15" customHeight="1" spans="4:4">
      <c r="D2793" s="191"/>
    </row>
    <row r="2794" ht="15" customHeight="1" spans="4:4">
      <c r="D2794" s="191"/>
    </row>
    <row r="2795" ht="15" customHeight="1" spans="4:4">
      <c r="D2795" s="191"/>
    </row>
    <row r="2796" ht="15" customHeight="1" spans="4:4">
      <c r="D2796" s="191"/>
    </row>
    <row r="2797" ht="15" customHeight="1" spans="4:4">
      <c r="D2797" s="191"/>
    </row>
    <row r="2798" ht="15" customHeight="1" spans="4:4">
      <c r="D2798" s="191"/>
    </row>
    <row r="2799" ht="15" customHeight="1" spans="4:4">
      <c r="D2799" s="191"/>
    </row>
    <row r="2800" ht="15" customHeight="1" spans="4:4">
      <c r="D2800" s="191"/>
    </row>
    <row r="2801" ht="15" customHeight="1" spans="4:4">
      <c r="D2801" s="191"/>
    </row>
    <row r="2802" ht="15" customHeight="1" spans="4:4">
      <c r="D2802" s="191"/>
    </row>
    <row r="2803" ht="15" customHeight="1" spans="4:4">
      <c r="D2803" s="191"/>
    </row>
    <row r="2804" ht="15" customHeight="1" spans="4:4">
      <c r="D2804" s="191"/>
    </row>
    <row r="2805" ht="15" customHeight="1" spans="4:4">
      <c r="D2805" s="191"/>
    </row>
    <row r="2806" ht="15" customHeight="1" spans="4:4">
      <c r="D2806" s="191"/>
    </row>
    <row r="2807" ht="15" customHeight="1" spans="4:4">
      <c r="D2807" s="191"/>
    </row>
    <row r="2808" ht="15" customHeight="1" spans="4:4">
      <c r="D2808" s="191"/>
    </row>
    <row r="2809" ht="15" customHeight="1" spans="4:4">
      <c r="D2809" s="191"/>
    </row>
    <row r="2810" ht="15" customHeight="1" spans="4:4">
      <c r="D2810" s="191"/>
    </row>
    <row r="2811" ht="15" customHeight="1" spans="4:4">
      <c r="D2811" s="191"/>
    </row>
    <row r="2812" ht="15" customHeight="1" spans="4:4">
      <c r="D2812" s="191"/>
    </row>
    <row r="2813" ht="15" customHeight="1" spans="4:4">
      <c r="D2813" s="191"/>
    </row>
    <row r="2814" ht="15" customHeight="1" spans="4:4">
      <c r="D2814" s="191"/>
    </row>
    <row r="2815" ht="15" customHeight="1" spans="4:4">
      <c r="D2815" s="191"/>
    </row>
    <row r="2816" ht="15" customHeight="1" spans="4:4">
      <c r="D2816" s="191"/>
    </row>
    <row r="2817" ht="15" customHeight="1" spans="4:4">
      <c r="D2817" s="191"/>
    </row>
    <row r="2818" ht="15" customHeight="1" spans="4:4">
      <c r="D2818" s="191"/>
    </row>
    <row r="2819" ht="15" customHeight="1" spans="4:4">
      <c r="D2819" s="191"/>
    </row>
    <row r="2820" ht="15" customHeight="1" spans="4:4">
      <c r="D2820" s="191"/>
    </row>
    <row r="2821" ht="15" customHeight="1" spans="4:4">
      <c r="D2821" s="191"/>
    </row>
    <row r="2822" ht="15" customHeight="1" spans="4:4">
      <c r="D2822" s="191"/>
    </row>
    <row r="2823" ht="15" customHeight="1" spans="4:4">
      <c r="D2823" s="191"/>
    </row>
    <row r="2824" ht="15" customHeight="1" spans="4:4">
      <c r="D2824" s="191"/>
    </row>
    <row r="2825" ht="15" customHeight="1" spans="4:4">
      <c r="D2825" s="191"/>
    </row>
    <row r="2826" ht="15" customHeight="1" spans="4:4">
      <c r="D2826" s="191"/>
    </row>
    <row r="2827" ht="15" customHeight="1" spans="4:4">
      <c r="D2827" s="191"/>
    </row>
    <row r="2828" ht="15" customHeight="1" spans="4:4">
      <c r="D2828" s="191"/>
    </row>
    <row r="2829" ht="15" customHeight="1" spans="4:4">
      <c r="D2829" s="191"/>
    </row>
    <row r="2830" ht="15" customHeight="1" spans="4:4">
      <c r="D2830" s="191"/>
    </row>
    <row r="2831" ht="15" customHeight="1" spans="4:4">
      <c r="D2831" s="191"/>
    </row>
    <row r="2832" ht="15" customHeight="1" spans="4:4">
      <c r="D2832" s="191"/>
    </row>
    <row r="2833" ht="15" customHeight="1" spans="4:4">
      <c r="D2833" s="191"/>
    </row>
    <row r="2834" ht="15" customHeight="1" spans="4:4">
      <c r="D2834" s="191"/>
    </row>
    <row r="2835" ht="15" customHeight="1" spans="4:4">
      <c r="D2835" s="191"/>
    </row>
    <row r="2836" ht="15" customHeight="1" spans="4:4">
      <c r="D2836" s="191"/>
    </row>
    <row r="2837" ht="15" customHeight="1" spans="4:4">
      <c r="D2837" s="191"/>
    </row>
    <row r="2838" ht="15" customHeight="1" spans="4:4">
      <c r="D2838" s="191"/>
    </row>
    <row r="2839" ht="15" customHeight="1" spans="4:4">
      <c r="D2839" s="191"/>
    </row>
    <row r="2840" ht="15" customHeight="1" spans="4:4">
      <c r="D2840" s="191"/>
    </row>
    <row r="2841" ht="15" customHeight="1" spans="4:4">
      <c r="D2841" s="191"/>
    </row>
    <row r="2842" ht="15" customHeight="1" spans="4:4">
      <c r="D2842" s="191"/>
    </row>
    <row r="2843" ht="15" customHeight="1" spans="4:4">
      <c r="D2843" s="191"/>
    </row>
    <row r="2844" ht="15" customHeight="1" spans="4:4">
      <c r="D2844" s="191"/>
    </row>
    <row r="2845" ht="15" customHeight="1" spans="4:4">
      <c r="D2845" s="191"/>
    </row>
    <row r="2846" ht="15" customHeight="1" spans="4:4">
      <c r="D2846" s="191"/>
    </row>
    <row r="2847" ht="15" customHeight="1" spans="4:4">
      <c r="D2847" s="191"/>
    </row>
    <row r="2848" ht="15" customHeight="1" spans="4:4">
      <c r="D2848" s="191"/>
    </row>
    <row r="2849" ht="15" customHeight="1" spans="4:4">
      <c r="D2849" s="191"/>
    </row>
    <row r="2850" ht="15" customHeight="1" spans="4:4">
      <c r="D2850" s="191"/>
    </row>
    <row r="2851" ht="15" customHeight="1" spans="4:4">
      <c r="D2851" s="191"/>
    </row>
    <row r="2852" ht="15" customHeight="1" spans="4:4">
      <c r="D2852" s="191"/>
    </row>
    <row r="2853" ht="15" customHeight="1" spans="4:4">
      <c r="D2853" s="191"/>
    </row>
    <row r="2854" ht="15" customHeight="1" spans="4:4">
      <c r="D2854" s="191"/>
    </row>
    <row r="2855" ht="15" customHeight="1" spans="4:4">
      <c r="D2855" s="191"/>
    </row>
    <row r="2856" ht="15" customHeight="1" spans="4:4">
      <c r="D2856" s="191"/>
    </row>
    <row r="2857" ht="15" customHeight="1" spans="4:4">
      <c r="D2857" s="191"/>
    </row>
    <row r="2858" ht="15" customHeight="1" spans="4:4">
      <c r="D2858" s="191"/>
    </row>
    <row r="2859" ht="15" customHeight="1" spans="4:4">
      <c r="D2859" s="191"/>
    </row>
    <row r="2860" ht="15" customHeight="1" spans="4:4">
      <c r="D2860" s="191"/>
    </row>
    <row r="2861" ht="15" customHeight="1" spans="4:4">
      <c r="D2861" s="191"/>
    </row>
    <row r="2862" ht="15" customHeight="1" spans="4:4">
      <c r="D2862" s="191"/>
    </row>
    <row r="2863" ht="15" customHeight="1" spans="4:4">
      <c r="D2863" s="191"/>
    </row>
    <row r="2864" ht="15" customHeight="1" spans="4:4">
      <c r="D2864" s="191"/>
    </row>
    <row r="2865" ht="15" customHeight="1" spans="4:4">
      <c r="D2865" s="191"/>
    </row>
    <row r="2866" ht="15" customHeight="1" spans="4:4">
      <c r="D2866" s="191"/>
    </row>
    <row r="2867" ht="15" customHeight="1" spans="4:4">
      <c r="D2867" s="191"/>
    </row>
    <row r="2868" ht="15" customHeight="1" spans="4:4">
      <c r="D2868" s="191"/>
    </row>
    <row r="2869" ht="15" customHeight="1" spans="4:4">
      <c r="D2869" s="191"/>
    </row>
    <row r="2870" ht="15" customHeight="1" spans="4:4">
      <c r="D2870" s="191"/>
    </row>
    <row r="2871" ht="15" customHeight="1" spans="4:4">
      <c r="D2871" s="191"/>
    </row>
    <row r="2872" ht="15" customHeight="1" spans="4:4">
      <c r="D2872" s="191"/>
    </row>
    <row r="2873" ht="15" customHeight="1" spans="4:4">
      <c r="D2873" s="191"/>
    </row>
    <row r="2874" ht="15" customHeight="1" spans="4:4">
      <c r="D2874" s="191"/>
    </row>
    <row r="2875" ht="15" customHeight="1" spans="4:4">
      <c r="D2875" s="191"/>
    </row>
    <row r="2876" ht="15" customHeight="1" spans="4:4">
      <c r="D2876" s="191"/>
    </row>
    <row r="2877" ht="15" customHeight="1" spans="4:4">
      <c r="D2877" s="191"/>
    </row>
    <row r="2878" ht="15" customHeight="1" spans="4:4">
      <c r="D2878" s="191"/>
    </row>
    <row r="2879" ht="15" customHeight="1" spans="4:4">
      <c r="D2879" s="191"/>
    </row>
    <row r="2880" ht="15" customHeight="1" spans="4:4">
      <c r="D2880" s="191"/>
    </row>
    <row r="2881" ht="15" customHeight="1" spans="4:4">
      <c r="D2881" s="191"/>
    </row>
    <row r="2882" ht="15" customHeight="1" spans="4:4">
      <c r="D2882" s="191"/>
    </row>
    <row r="2883" ht="15" customHeight="1" spans="4:4">
      <c r="D2883" s="191"/>
    </row>
    <row r="2884" ht="15" customHeight="1" spans="4:4">
      <c r="D2884" s="191"/>
    </row>
    <row r="2885" ht="15" customHeight="1" spans="4:4">
      <c r="D2885" s="191"/>
    </row>
    <row r="2886" ht="15" customHeight="1" spans="4:4">
      <c r="D2886" s="191"/>
    </row>
    <row r="2887" ht="15" customHeight="1" spans="4:4">
      <c r="D2887" s="191"/>
    </row>
    <row r="2888" ht="15" customHeight="1" spans="4:4">
      <c r="D2888" s="191"/>
    </row>
    <row r="2889" ht="15" customHeight="1" spans="4:4">
      <c r="D2889" s="191"/>
    </row>
    <row r="2890" ht="15" customHeight="1" spans="4:4">
      <c r="D2890" s="191"/>
    </row>
    <row r="2891" ht="15" customHeight="1" spans="4:4">
      <c r="D2891" s="191"/>
    </row>
    <row r="2892" ht="15" customHeight="1" spans="4:4">
      <c r="D2892" s="191"/>
    </row>
    <row r="2893" ht="15" customHeight="1" spans="4:4">
      <c r="D2893" s="191"/>
    </row>
    <row r="2894" ht="15" customHeight="1" spans="4:4">
      <c r="D2894" s="191"/>
    </row>
    <row r="2895" ht="15" customHeight="1" spans="4:4">
      <c r="D2895" s="191"/>
    </row>
    <row r="2896" ht="15" customHeight="1" spans="4:4">
      <c r="D2896" s="191"/>
    </row>
    <row r="2897" ht="15" customHeight="1" spans="4:4">
      <c r="D2897" s="191"/>
    </row>
    <row r="2898" ht="15" customHeight="1" spans="4:4">
      <c r="D2898" s="191"/>
    </row>
    <row r="2899" ht="15" customHeight="1" spans="4:4">
      <c r="D2899" s="191"/>
    </row>
    <row r="2900" ht="15" customHeight="1" spans="4:4">
      <c r="D2900" s="191"/>
    </row>
    <row r="2901" ht="15" customHeight="1" spans="4:4">
      <c r="D2901" s="191"/>
    </row>
    <row r="2902" ht="15" customHeight="1" spans="4:4">
      <c r="D2902" s="191"/>
    </row>
    <row r="2903" ht="15" customHeight="1" spans="4:4">
      <c r="D2903" s="191"/>
    </row>
    <row r="2904" ht="15" customHeight="1" spans="4:4">
      <c r="D2904" s="191"/>
    </row>
    <row r="2905" ht="15" customHeight="1" spans="4:4">
      <c r="D2905" s="191"/>
    </row>
    <row r="2906" ht="15" customHeight="1" spans="4:4">
      <c r="D2906" s="191"/>
    </row>
    <row r="2907" ht="15" customHeight="1" spans="4:4">
      <c r="D2907" s="191"/>
    </row>
    <row r="2908" ht="15" customHeight="1" spans="4:4">
      <c r="D2908" s="191"/>
    </row>
    <row r="2909" ht="15" customHeight="1" spans="4:4">
      <c r="D2909" s="191"/>
    </row>
    <row r="2910" ht="15" customHeight="1" spans="4:4">
      <c r="D2910" s="191"/>
    </row>
    <row r="2911" ht="15" customHeight="1" spans="4:4">
      <c r="D2911" s="191"/>
    </row>
    <row r="2912" ht="15" customHeight="1" spans="4:4">
      <c r="D2912" s="191"/>
    </row>
    <row r="2913" ht="15" customHeight="1" spans="4:4">
      <c r="D2913" s="191"/>
    </row>
    <row r="2914" ht="15" customHeight="1" spans="4:4">
      <c r="D2914" s="191"/>
    </row>
    <row r="2915" ht="15" customHeight="1" spans="4:4">
      <c r="D2915" s="191"/>
    </row>
    <row r="2916" ht="15" customHeight="1" spans="4:4">
      <c r="D2916" s="191"/>
    </row>
    <row r="2917" ht="15" customHeight="1" spans="4:4">
      <c r="D2917" s="191"/>
    </row>
    <row r="2918" ht="15" customHeight="1" spans="4:4">
      <c r="D2918" s="191"/>
    </row>
    <row r="2919" ht="15" customHeight="1" spans="4:4">
      <c r="D2919" s="191"/>
    </row>
    <row r="2920" ht="15" customHeight="1" spans="4:4">
      <c r="D2920" s="191"/>
    </row>
    <row r="2921" ht="15" customHeight="1" spans="4:4">
      <c r="D2921" s="191"/>
    </row>
    <row r="2922" ht="15" customHeight="1" spans="4:4">
      <c r="D2922" s="191"/>
    </row>
    <row r="2923" ht="15" customHeight="1" spans="4:4">
      <c r="D2923" s="191"/>
    </row>
    <row r="2924" ht="15" customHeight="1" spans="4:4">
      <c r="D2924" s="191"/>
    </row>
    <row r="2925" ht="15" customHeight="1" spans="4:4">
      <c r="D2925" s="191"/>
    </row>
    <row r="2926" ht="15" customHeight="1" spans="4:4">
      <c r="D2926" s="191"/>
    </row>
    <row r="2927" ht="15" customHeight="1" spans="4:4">
      <c r="D2927" s="191"/>
    </row>
    <row r="2928" ht="15" customHeight="1" spans="4:4">
      <c r="D2928" s="191"/>
    </row>
    <row r="2929" ht="15" customHeight="1" spans="4:4">
      <c r="D2929" s="191"/>
    </row>
    <row r="2930" ht="15" customHeight="1" spans="4:4">
      <c r="D2930" s="191"/>
    </row>
    <row r="2931" ht="15" customHeight="1" spans="4:4">
      <c r="D2931" s="191"/>
    </row>
    <row r="2932" ht="15" customHeight="1" spans="4:4">
      <c r="D2932" s="191"/>
    </row>
    <row r="2933" ht="15" customHeight="1" spans="4:4">
      <c r="D2933" s="191"/>
    </row>
    <row r="2934" ht="15" customHeight="1" spans="4:4">
      <c r="D2934" s="191"/>
    </row>
    <row r="2935" ht="15" customHeight="1" spans="4:4">
      <c r="D2935" s="191"/>
    </row>
    <row r="2936" ht="15" customHeight="1" spans="4:4">
      <c r="D2936" s="191"/>
    </row>
    <row r="2937" ht="15" customHeight="1" spans="4:4">
      <c r="D2937" s="191"/>
    </row>
    <row r="2938" ht="15" customHeight="1" spans="4:4">
      <c r="D2938" s="191"/>
    </row>
    <row r="2939" ht="15" customHeight="1" spans="4:4">
      <c r="D2939" s="191"/>
    </row>
    <row r="2940" ht="15" customHeight="1" spans="4:4">
      <c r="D2940" s="191"/>
    </row>
    <row r="2941" ht="15" customHeight="1" spans="4:4">
      <c r="D2941" s="191"/>
    </row>
    <row r="2942" ht="15" customHeight="1" spans="4:4">
      <c r="D2942" s="191"/>
    </row>
    <row r="2943" ht="15" customHeight="1" spans="4:4">
      <c r="D2943" s="191"/>
    </row>
    <row r="2944" ht="15" customHeight="1" spans="4:4">
      <c r="D2944" s="191"/>
    </row>
    <row r="2945" ht="15" customHeight="1" spans="4:4">
      <c r="D2945" s="191"/>
    </row>
    <row r="2946" ht="15" customHeight="1" spans="4:4">
      <c r="D2946" s="191"/>
    </row>
    <row r="2947" ht="15" customHeight="1" spans="4:4">
      <c r="D2947" s="191"/>
    </row>
    <row r="2948" ht="15" customHeight="1" spans="4:4">
      <c r="D2948" s="191"/>
    </row>
    <row r="2949" ht="15" customHeight="1" spans="4:4">
      <c r="D2949" s="191"/>
    </row>
    <row r="2950" ht="15" customHeight="1" spans="4:4">
      <c r="D2950" s="191"/>
    </row>
    <row r="2951" ht="15" customHeight="1" spans="4:4">
      <c r="D2951" s="191"/>
    </row>
    <row r="2952" ht="15" customHeight="1" spans="4:4">
      <c r="D2952" s="191"/>
    </row>
    <row r="2953" ht="15" customHeight="1" spans="4:4">
      <c r="D2953" s="191"/>
    </row>
    <row r="2954" ht="15" customHeight="1" spans="4:4">
      <c r="D2954" s="191"/>
    </row>
    <row r="2955" ht="15" customHeight="1" spans="4:4">
      <c r="D2955" s="191"/>
    </row>
    <row r="2956" ht="15" customHeight="1" spans="4:4">
      <c r="D2956" s="191"/>
    </row>
    <row r="2957" ht="15" customHeight="1" spans="4:4">
      <c r="D2957" s="191"/>
    </row>
    <row r="2958" ht="15" customHeight="1" spans="4:4">
      <c r="D2958" s="191"/>
    </row>
    <row r="2959" ht="15" customHeight="1" spans="4:4">
      <c r="D2959" s="191"/>
    </row>
    <row r="2960" ht="15" customHeight="1" spans="4:4">
      <c r="D2960" s="191"/>
    </row>
    <row r="2961" ht="15" customHeight="1" spans="4:4">
      <c r="D2961" s="191"/>
    </row>
    <row r="2962" ht="15" customHeight="1" spans="4:4">
      <c r="D2962" s="191"/>
    </row>
    <row r="2963" ht="15" customHeight="1" spans="4:4">
      <c r="D2963" s="191"/>
    </row>
    <row r="2964" ht="15" customHeight="1" spans="4:4">
      <c r="D2964" s="191"/>
    </row>
    <row r="2965" ht="15" customHeight="1" spans="4:4">
      <c r="D2965" s="191"/>
    </row>
    <row r="2966" ht="15" customHeight="1" spans="4:4">
      <c r="D2966" s="191"/>
    </row>
    <row r="2967" ht="15" customHeight="1" spans="4:4">
      <c r="D2967" s="191"/>
    </row>
    <row r="2968" ht="15" customHeight="1" spans="4:4">
      <c r="D2968" s="191"/>
    </row>
    <row r="2969" ht="15" customHeight="1" spans="4:4">
      <c r="D2969" s="191"/>
    </row>
    <row r="2970" ht="15" customHeight="1" spans="4:4">
      <c r="D2970" s="191"/>
    </row>
    <row r="2971" ht="15" customHeight="1" spans="4:4">
      <c r="D2971" s="191"/>
    </row>
    <row r="2972" ht="15" customHeight="1" spans="4:4">
      <c r="D2972" s="191"/>
    </row>
    <row r="2973" ht="15" customHeight="1" spans="4:4">
      <c r="D2973" s="191"/>
    </row>
    <row r="2974" ht="15" customHeight="1" spans="4:4">
      <c r="D2974" s="191"/>
    </row>
    <row r="2975" ht="15" customHeight="1" spans="4:4">
      <c r="D2975" s="191"/>
    </row>
    <row r="2976" ht="15" customHeight="1" spans="4:4">
      <c r="D2976" s="191"/>
    </row>
    <row r="2977" ht="15" customHeight="1" spans="4:4">
      <c r="D2977" s="191"/>
    </row>
    <row r="2978" ht="15" customHeight="1" spans="4:4">
      <c r="D2978" s="191"/>
    </row>
    <row r="2979" ht="15" customHeight="1" spans="4:4">
      <c r="D2979" s="191"/>
    </row>
    <row r="2980" ht="15" customHeight="1" spans="4:4">
      <c r="D2980" s="191"/>
    </row>
    <row r="2981" ht="15" customHeight="1" spans="4:4">
      <c r="D2981" s="191"/>
    </row>
    <row r="2982" ht="15" customHeight="1" spans="4:4">
      <c r="D2982" s="191"/>
    </row>
    <row r="2983" ht="15" customHeight="1" spans="4:4">
      <c r="D2983" s="191"/>
    </row>
    <row r="2984" ht="15" customHeight="1" spans="4:4">
      <c r="D2984" s="191"/>
    </row>
    <row r="2985" ht="15" customHeight="1" spans="4:4">
      <c r="D2985" s="191"/>
    </row>
    <row r="2986" ht="15" customHeight="1" spans="4:4">
      <c r="D2986" s="191"/>
    </row>
    <row r="2987" ht="15" customHeight="1" spans="4:4">
      <c r="D2987" s="191"/>
    </row>
    <row r="2988" ht="15" customHeight="1" spans="4:4">
      <c r="D2988" s="191"/>
    </row>
    <row r="2989" ht="15" customHeight="1" spans="4:4">
      <c r="D2989" s="191"/>
    </row>
    <row r="2990" ht="15" customHeight="1" spans="4:4">
      <c r="D2990" s="191"/>
    </row>
    <row r="2991" ht="15" customHeight="1" spans="4:4">
      <c r="D2991" s="191"/>
    </row>
    <row r="2992" ht="15" customHeight="1" spans="4:4">
      <c r="D2992" s="191"/>
    </row>
    <row r="2993" ht="15" customHeight="1" spans="4:4">
      <c r="D2993" s="191"/>
    </row>
    <row r="2994" ht="15" customHeight="1" spans="4:4">
      <c r="D2994" s="191"/>
    </row>
    <row r="2995" ht="15" customHeight="1" spans="4:4">
      <c r="D2995" s="191"/>
    </row>
    <row r="2996" ht="15" customHeight="1" spans="4:4">
      <c r="D2996" s="191"/>
    </row>
    <row r="2997" ht="15" customHeight="1" spans="4:4">
      <c r="D2997" s="191"/>
    </row>
    <row r="2998" ht="15" customHeight="1" spans="4:4">
      <c r="D2998" s="191"/>
    </row>
    <row r="2999" ht="15" customHeight="1" spans="4:4">
      <c r="D2999" s="191"/>
    </row>
    <row r="3000" ht="15" customHeight="1" spans="4:4">
      <c r="D3000" s="191"/>
    </row>
    <row r="3001" ht="15" customHeight="1" spans="4:4">
      <c r="D3001" s="191"/>
    </row>
    <row r="3002" ht="15" customHeight="1" spans="4:4">
      <c r="D3002" s="191"/>
    </row>
    <row r="3003" ht="15" customHeight="1" spans="4:4">
      <c r="D3003" s="191"/>
    </row>
    <row r="3004" ht="15" customHeight="1" spans="4:4">
      <c r="D3004" s="191"/>
    </row>
    <row r="3005" ht="15" customHeight="1" spans="4:4">
      <c r="D3005" s="191"/>
    </row>
    <row r="3006" ht="15" customHeight="1" spans="4:4">
      <c r="D3006" s="191"/>
    </row>
    <row r="3007" ht="15" customHeight="1" spans="4:4">
      <c r="D3007" s="191"/>
    </row>
    <row r="3008" ht="15" customHeight="1" spans="4:4">
      <c r="D3008" s="191"/>
    </row>
    <row r="3009" ht="15" customHeight="1" spans="4:4">
      <c r="D3009" s="191"/>
    </row>
    <row r="3010" ht="15" customHeight="1" spans="4:4">
      <c r="D3010" s="191"/>
    </row>
    <row r="3011" ht="15" customHeight="1" spans="4:4">
      <c r="D3011" s="191"/>
    </row>
    <row r="3012" ht="15" customHeight="1" spans="4:4">
      <c r="D3012" s="191"/>
    </row>
    <row r="3013" ht="15" customHeight="1" spans="4:4">
      <c r="D3013" s="191"/>
    </row>
    <row r="3014" ht="15" customHeight="1" spans="4:4">
      <c r="D3014" s="191"/>
    </row>
    <row r="3015" ht="15" customHeight="1" spans="4:4">
      <c r="D3015" s="191"/>
    </row>
    <row r="3016" ht="15" customHeight="1" spans="4:4">
      <c r="D3016" s="191"/>
    </row>
    <row r="3017" ht="15" customHeight="1" spans="4:4">
      <c r="D3017" s="191"/>
    </row>
    <row r="3018" ht="15" customHeight="1" spans="4:4">
      <c r="D3018" s="191"/>
    </row>
    <row r="3019" ht="15" customHeight="1" spans="4:4">
      <c r="D3019" s="191"/>
    </row>
    <row r="3020" ht="15" customHeight="1" spans="4:4">
      <c r="D3020" s="191"/>
    </row>
    <row r="3021" ht="15" customHeight="1" spans="4:4">
      <c r="D3021" s="191"/>
    </row>
    <row r="3022" ht="15" customHeight="1" spans="4:4">
      <c r="D3022" s="191"/>
    </row>
    <row r="3023" ht="15" customHeight="1" spans="4:4">
      <c r="D3023" s="191"/>
    </row>
    <row r="3024" ht="15" customHeight="1" spans="4:4">
      <c r="D3024" s="191"/>
    </row>
    <row r="3025" ht="15" customHeight="1" spans="4:4">
      <c r="D3025" s="191"/>
    </row>
    <row r="3026" ht="15" customHeight="1" spans="4:4">
      <c r="D3026" s="191"/>
    </row>
    <row r="3027" ht="15" customHeight="1" spans="4:4">
      <c r="D3027" s="191"/>
    </row>
    <row r="3028" ht="15" customHeight="1" spans="4:4">
      <c r="D3028" s="191"/>
    </row>
    <row r="3029" ht="15" customHeight="1" spans="4:4">
      <c r="D3029" s="191"/>
    </row>
    <row r="3030" ht="15" customHeight="1" spans="4:4">
      <c r="D3030" s="191"/>
    </row>
    <row r="3031" ht="15" customHeight="1" spans="4:4">
      <c r="D3031" s="191"/>
    </row>
    <row r="3032" ht="15" customHeight="1" spans="4:4">
      <c r="D3032" s="191"/>
    </row>
    <row r="3033" ht="15" customHeight="1" spans="4:4">
      <c r="D3033" s="191"/>
    </row>
    <row r="3034" ht="15" customHeight="1" spans="4:4">
      <c r="D3034" s="191"/>
    </row>
    <row r="3035" ht="15" customHeight="1" spans="4:4">
      <c r="D3035" s="191"/>
    </row>
    <row r="3036" ht="15" customHeight="1" spans="4:4">
      <c r="D3036" s="191"/>
    </row>
    <row r="3037" ht="15" customHeight="1" spans="4:4">
      <c r="D3037" s="191"/>
    </row>
    <row r="3038" ht="15" customHeight="1" spans="4:4">
      <c r="D3038" s="191"/>
    </row>
    <row r="3039" ht="15" customHeight="1" spans="4:4">
      <c r="D3039" s="191"/>
    </row>
    <row r="3040" ht="15" customHeight="1" spans="4:4">
      <c r="D3040" s="191"/>
    </row>
    <row r="3041" ht="15" customHeight="1" spans="4:4">
      <c r="D3041" s="191"/>
    </row>
    <row r="3042" ht="15" customHeight="1" spans="4:4">
      <c r="D3042" s="191"/>
    </row>
    <row r="3043" ht="15" customHeight="1" spans="4:4">
      <c r="D3043" s="191"/>
    </row>
    <row r="3044" ht="15" customHeight="1" spans="4:4">
      <c r="D3044" s="191"/>
    </row>
    <row r="3045" ht="15" customHeight="1" spans="4:4">
      <c r="D3045" s="191"/>
    </row>
    <row r="3046" ht="15" customHeight="1" spans="4:4">
      <c r="D3046" s="191"/>
    </row>
    <row r="3047" ht="15" customHeight="1" spans="4:4">
      <c r="D3047" s="191"/>
    </row>
    <row r="3048" ht="15" customHeight="1" spans="4:4">
      <c r="D3048" s="191"/>
    </row>
    <row r="3049" ht="15" customHeight="1" spans="4:4">
      <c r="D3049" s="191"/>
    </row>
    <row r="3050" ht="15" customHeight="1" spans="4:4">
      <c r="D3050" s="191"/>
    </row>
    <row r="3051" ht="15" customHeight="1" spans="4:4">
      <c r="D3051" s="191"/>
    </row>
    <row r="3052" ht="15" customHeight="1" spans="4:4">
      <c r="D3052" s="191"/>
    </row>
    <row r="3053" ht="15" customHeight="1" spans="4:4">
      <c r="D3053" s="191"/>
    </row>
    <row r="3054" ht="15" customHeight="1" spans="4:4">
      <c r="D3054" s="191"/>
    </row>
    <row r="3055" ht="15" customHeight="1" spans="4:4">
      <c r="D3055" s="191"/>
    </row>
    <row r="3056" ht="15" customHeight="1" spans="4:4">
      <c r="D3056" s="191"/>
    </row>
    <row r="3057" ht="15" customHeight="1" spans="4:4">
      <c r="D3057" s="191"/>
    </row>
    <row r="3058" ht="15" customHeight="1" spans="4:4">
      <c r="D3058" s="191"/>
    </row>
    <row r="3059" ht="15" customHeight="1" spans="4:4">
      <c r="D3059" s="191"/>
    </row>
    <row r="3060" ht="15" customHeight="1" spans="4:4">
      <c r="D3060" s="191"/>
    </row>
    <row r="3061" ht="15" customHeight="1" spans="4:4">
      <c r="D3061" s="191"/>
    </row>
    <row r="3062" ht="15" customHeight="1" spans="4:4">
      <c r="D3062" s="191"/>
    </row>
    <row r="3063" ht="15" customHeight="1" spans="4:4">
      <c r="D3063" s="191"/>
    </row>
    <row r="3064" ht="15" customHeight="1" spans="4:4">
      <c r="D3064" s="191"/>
    </row>
    <row r="3065" ht="15" customHeight="1" spans="4:4">
      <c r="D3065" s="191"/>
    </row>
    <row r="3066" ht="15" customHeight="1" spans="4:4">
      <c r="D3066" s="191"/>
    </row>
    <row r="3067" ht="15" customHeight="1" spans="4:4">
      <c r="D3067" s="191"/>
    </row>
    <row r="3068" ht="15" customHeight="1" spans="4:4">
      <c r="D3068" s="191"/>
    </row>
    <row r="3069" ht="15" customHeight="1" spans="4:4">
      <c r="D3069" s="191"/>
    </row>
    <row r="3070" ht="15" customHeight="1" spans="4:4">
      <c r="D3070" s="191"/>
    </row>
    <row r="3071" ht="15" customHeight="1" spans="4:4">
      <c r="D3071" s="191"/>
    </row>
    <row r="3072" ht="15" customHeight="1" spans="4:4">
      <c r="D3072" s="191"/>
    </row>
    <row r="3073" ht="15" customHeight="1" spans="4:4">
      <c r="D3073" s="191"/>
    </row>
    <row r="3074" ht="15" customHeight="1" spans="4:4">
      <c r="D3074" s="191"/>
    </row>
    <row r="3075" ht="15" customHeight="1" spans="4:4">
      <c r="D3075" s="191"/>
    </row>
    <row r="3076" ht="15" customHeight="1" spans="4:4">
      <c r="D3076" s="191"/>
    </row>
    <row r="3077" ht="15" customHeight="1" spans="4:4">
      <c r="D3077" s="191"/>
    </row>
    <row r="3078" ht="15" customHeight="1" spans="4:4">
      <c r="D3078" s="191"/>
    </row>
    <row r="3079" ht="15" customHeight="1" spans="4:4">
      <c r="D3079" s="191"/>
    </row>
    <row r="3080" ht="15" customHeight="1" spans="4:4">
      <c r="D3080" s="191"/>
    </row>
    <row r="3081" ht="15" customHeight="1" spans="4:4">
      <c r="D3081" s="191"/>
    </row>
    <row r="3082" ht="15" customHeight="1" spans="4:4">
      <c r="D3082" s="191"/>
    </row>
    <row r="3083" ht="15" customHeight="1" spans="4:4">
      <c r="D3083" s="191"/>
    </row>
    <row r="3084" ht="15" customHeight="1" spans="4:4">
      <c r="D3084" s="191"/>
    </row>
    <row r="3085" ht="15" customHeight="1" spans="4:4">
      <c r="D3085" s="191"/>
    </row>
    <row r="3086" ht="15" customHeight="1" spans="4:4">
      <c r="D3086" s="191"/>
    </row>
    <row r="3087" ht="15" customHeight="1" spans="4:4">
      <c r="D3087" s="191"/>
    </row>
    <row r="3088" ht="15" customHeight="1" spans="4:4">
      <c r="D3088" s="191"/>
    </row>
    <row r="3089" ht="15" customHeight="1" spans="4:4">
      <c r="D3089" s="191"/>
    </row>
    <row r="3090" ht="15" customHeight="1" spans="4:4">
      <c r="D3090" s="191"/>
    </row>
    <row r="3091" ht="15" customHeight="1" spans="4:4">
      <c r="D3091" s="191"/>
    </row>
    <row r="3092" ht="15" customHeight="1" spans="4:4">
      <c r="D3092" s="191"/>
    </row>
    <row r="3093" ht="15" customHeight="1" spans="4:4">
      <c r="D3093" s="191"/>
    </row>
    <row r="3094" ht="15" customHeight="1" spans="4:4">
      <c r="D3094" s="191"/>
    </row>
    <row r="3095" ht="15" customHeight="1" spans="4:4">
      <c r="D3095" s="191"/>
    </row>
    <row r="3096" ht="15" customHeight="1" spans="4:4">
      <c r="D3096" s="191"/>
    </row>
    <row r="3097" ht="15" customHeight="1" spans="4:4">
      <c r="D3097" s="191"/>
    </row>
    <row r="3098" ht="15" customHeight="1" spans="4:4">
      <c r="D3098" s="191"/>
    </row>
    <row r="3099" ht="15" customHeight="1" spans="4:4">
      <c r="D3099" s="191"/>
    </row>
    <row r="3100" ht="15" customHeight="1" spans="4:4">
      <c r="D3100" s="191"/>
    </row>
    <row r="3101" ht="15" customHeight="1" spans="4:4">
      <c r="D3101" s="191"/>
    </row>
    <row r="3102" ht="15" customHeight="1" spans="4:4">
      <c r="D3102" s="191"/>
    </row>
    <row r="3103" ht="15" customHeight="1" spans="4:4">
      <c r="D3103" s="191"/>
    </row>
    <row r="3104" ht="15" customHeight="1" spans="4:4">
      <c r="D3104" s="191"/>
    </row>
    <row r="3105" ht="15" customHeight="1" spans="4:4">
      <c r="D3105" s="191"/>
    </row>
    <row r="3106" ht="15" customHeight="1" spans="4:4">
      <c r="D3106" s="191"/>
    </row>
    <row r="3107" ht="15" customHeight="1" spans="4:4">
      <c r="D3107" s="191"/>
    </row>
    <row r="3108" ht="15" customHeight="1" spans="4:4">
      <c r="D3108" s="191"/>
    </row>
    <row r="3109" ht="15" customHeight="1" spans="4:4">
      <c r="D3109" s="191"/>
    </row>
    <row r="3110" ht="15" customHeight="1" spans="4:4">
      <c r="D3110" s="191"/>
    </row>
    <row r="3111" ht="15" customHeight="1" spans="4:4">
      <c r="D3111" s="191"/>
    </row>
    <row r="3112" ht="15" customHeight="1" spans="4:4">
      <c r="D3112" s="191"/>
    </row>
    <row r="3113" ht="15" customHeight="1" spans="4:4">
      <c r="D3113" s="191"/>
    </row>
    <row r="3114" ht="15" customHeight="1" spans="4:4">
      <c r="D3114" s="191"/>
    </row>
    <row r="3115" ht="15" customHeight="1" spans="4:4">
      <c r="D3115" s="191"/>
    </row>
    <row r="3116" ht="15" customHeight="1" spans="4:4">
      <c r="D3116" s="191"/>
    </row>
    <row r="3117" ht="15" customHeight="1" spans="4:4">
      <c r="D3117" s="191"/>
    </row>
    <row r="3118" ht="15" customHeight="1" spans="4:4">
      <c r="D3118" s="191"/>
    </row>
    <row r="3119" ht="15" customHeight="1" spans="4:4">
      <c r="D3119" s="191"/>
    </row>
    <row r="3120" ht="15" customHeight="1" spans="4:4">
      <c r="D3120" s="191"/>
    </row>
    <row r="3121" ht="15" customHeight="1" spans="4:4">
      <c r="D3121" s="191"/>
    </row>
    <row r="3122" ht="15" customHeight="1" spans="4:4">
      <c r="D3122" s="191"/>
    </row>
    <row r="3123" ht="15" customHeight="1" spans="4:4">
      <c r="D3123" s="191"/>
    </row>
    <row r="3124" ht="15" customHeight="1" spans="4:4">
      <c r="D3124" s="191"/>
    </row>
    <row r="3125" ht="15" customHeight="1" spans="4:4">
      <c r="D3125" s="191"/>
    </row>
    <row r="3126" ht="15" customHeight="1" spans="4:4">
      <c r="D3126" s="191"/>
    </row>
    <row r="3127" ht="15" customHeight="1" spans="4:4">
      <c r="D3127" s="191"/>
    </row>
    <row r="3128" ht="15" customHeight="1" spans="4:4">
      <c r="D3128" s="191"/>
    </row>
    <row r="3129" ht="15" customHeight="1" spans="4:4">
      <c r="D3129" s="191"/>
    </row>
    <row r="3130" ht="15" customHeight="1" spans="4:4">
      <c r="D3130" s="191"/>
    </row>
    <row r="3131" ht="15" customHeight="1" spans="4:4">
      <c r="D3131" s="191"/>
    </row>
    <row r="3132" ht="15" customHeight="1" spans="4:4">
      <c r="D3132" s="191"/>
    </row>
    <row r="3133" ht="15" customHeight="1" spans="4:4">
      <c r="D3133" s="191"/>
    </row>
    <row r="3134" ht="15" customHeight="1" spans="4:4">
      <c r="D3134" s="191"/>
    </row>
    <row r="3135" ht="15" customHeight="1" spans="4:4">
      <c r="D3135" s="191"/>
    </row>
    <row r="3136" ht="15" customHeight="1" spans="4:4">
      <c r="D3136" s="191"/>
    </row>
    <row r="3137" ht="15" customHeight="1" spans="4:4">
      <c r="D3137" s="191"/>
    </row>
    <row r="3138" ht="15" customHeight="1" spans="4:4">
      <c r="D3138" s="191"/>
    </row>
    <row r="3139" ht="15" customHeight="1" spans="4:4">
      <c r="D3139" s="191"/>
    </row>
    <row r="3140" ht="15" customHeight="1" spans="4:4">
      <c r="D3140" s="191"/>
    </row>
    <row r="3141" ht="15" customHeight="1" spans="4:4">
      <c r="D3141" s="191"/>
    </row>
    <row r="3142" ht="15" customHeight="1" spans="4:4">
      <c r="D3142" s="191"/>
    </row>
    <row r="3143" ht="15" customHeight="1" spans="4:4">
      <c r="D3143" s="191"/>
    </row>
    <row r="3144" ht="15" customHeight="1" spans="4:4">
      <c r="D3144" s="191"/>
    </row>
    <row r="3145" ht="15" customHeight="1" spans="4:4">
      <c r="D3145" s="191"/>
    </row>
    <row r="3146" ht="15" customHeight="1" spans="4:4">
      <c r="D3146" s="191"/>
    </row>
    <row r="3147" ht="15" customHeight="1" spans="4:4">
      <c r="D3147" s="191"/>
    </row>
    <row r="3148" ht="15" customHeight="1" spans="4:4">
      <c r="D3148" s="191"/>
    </row>
    <row r="3149" ht="15" customHeight="1" spans="4:4">
      <c r="D3149" s="191"/>
    </row>
    <row r="3150" ht="15" customHeight="1" spans="4:4">
      <c r="D3150" s="191"/>
    </row>
    <row r="3151" ht="15" customHeight="1" spans="4:4">
      <c r="D3151" s="191"/>
    </row>
    <row r="3152" ht="15" customHeight="1" spans="4:4">
      <c r="D3152" s="191"/>
    </row>
    <row r="3153" ht="15" customHeight="1" spans="4:4">
      <c r="D3153" s="191"/>
    </row>
    <row r="3154" ht="15" customHeight="1" spans="4:4">
      <c r="D3154" s="191"/>
    </row>
    <row r="3155" ht="15" customHeight="1" spans="4:4">
      <c r="D3155" s="191"/>
    </row>
    <row r="3156" ht="15" customHeight="1" spans="4:4">
      <c r="D3156" s="191"/>
    </row>
    <row r="3157" ht="15" customHeight="1" spans="4:4">
      <c r="D3157" s="191"/>
    </row>
    <row r="3158" ht="15" customHeight="1" spans="4:4">
      <c r="D3158" s="191"/>
    </row>
    <row r="3159" ht="15" customHeight="1" spans="4:4">
      <c r="D3159" s="191"/>
    </row>
    <row r="3160" ht="15" customHeight="1" spans="4:4">
      <c r="D3160" s="191"/>
    </row>
    <row r="3161" ht="15" customHeight="1" spans="4:4">
      <c r="D3161" s="191"/>
    </row>
    <row r="3162" ht="15" customHeight="1" spans="4:4">
      <c r="D3162" s="191"/>
    </row>
    <row r="3163" ht="15" customHeight="1" spans="4:4">
      <c r="D3163" s="191"/>
    </row>
    <row r="3164" ht="15" customHeight="1" spans="4:4">
      <c r="D3164" s="191"/>
    </row>
    <row r="3165" ht="15" customHeight="1" spans="4:4">
      <c r="D3165" s="191"/>
    </row>
    <row r="3166" ht="15" customHeight="1" spans="4:4">
      <c r="D3166" s="191"/>
    </row>
    <row r="3167" ht="15" customHeight="1" spans="4:4">
      <c r="D3167" s="191"/>
    </row>
    <row r="3168" ht="15" customHeight="1" spans="4:4">
      <c r="D3168" s="191"/>
    </row>
    <row r="3169" ht="15" customHeight="1" spans="4:4">
      <c r="D3169" s="191"/>
    </row>
    <row r="3170" ht="15" customHeight="1" spans="4:4">
      <c r="D3170" s="191"/>
    </row>
    <row r="3171" ht="15" customHeight="1" spans="4:4">
      <c r="D3171" s="191"/>
    </row>
    <row r="3172" ht="15" customHeight="1" spans="4:4">
      <c r="D3172" s="191"/>
    </row>
    <row r="3173" ht="15" customHeight="1" spans="4:4">
      <c r="D3173" s="191"/>
    </row>
    <row r="3174" ht="15" customHeight="1" spans="4:4">
      <c r="D3174" s="191"/>
    </row>
    <row r="3175" ht="15" customHeight="1" spans="4:4">
      <c r="D3175" s="191"/>
    </row>
    <row r="3176" ht="15" customHeight="1" spans="4:4">
      <c r="D3176" s="191"/>
    </row>
    <row r="3177" ht="15" customHeight="1" spans="4:4">
      <c r="D3177" s="191"/>
    </row>
    <row r="3178" ht="15" customHeight="1" spans="4:4">
      <c r="D3178" s="191"/>
    </row>
    <row r="3179" ht="15" customHeight="1" spans="4:4">
      <c r="D3179" s="191"/>
    </row>
    <row r="3180" ht="15" customHeight="1" spans="4:4">
      <c r="D3180" s="191"/>
    </row>
    <row r="3181" ht="15" customHeight="1" spans="4:4">
      <c r="D3181" s="191"/>
    </row>
    <row r="3182" ht="15" customHeight="1" spans="4:4">
      <c r="D3182" s="191"/>
    </row>
    <row r="3183" ht="15" customHeight="1" spans="4:4">
      <c r="D3183" s="191"/>
    </row>
    <row r="3184" ht="15" customHeight="1" spans="4:4">
      <c r="D3184" s="191"/>
    </row>
    <row r="3185" ht="15" customHeight="1" spans="4:4">
      <c r="D3185" s="191"/>
    </row>
    <row r="3186" ht="15" customHeight="1" spans="4:4">
      <c r="D3186" s="191"/>
    </row>
    <row r="3187" ht="15" customHeight="1" spans="4:4">
      <c r="D3187" s="191"/>
    </row>
    <row r="3188" ht="15" customHeight="1" spans="4:4">
      <c r="D3188" s="191"/>
    </row>
    <row r="3189" ht="15" customHeight="1" spans="4:4">
      <c r="D3189" s="191"/>
    </row>
    <row r="3190" ht="15" customHeight="1" spans="4:4">
      <c r="D3190" s="191"/>
    </row>
    <row r="3191" ht="15" customHeight="1" spans="4:4">
      <c r="D3191" s="191"/>
    </row>
    <row r="3192" ht="15" customHeight="1" spans="4:4">
      <c r="D3192" s="191"/>
    </row>
    <row r="3193" ht="15" customHeight="1" spans="4:4">
      <c r="D3193" s="191"/>
    </row>
    <row r="3194" ht="15" customHeight="1" spans="4:4">
      <c r="D3194" s="191"/>
    </row>
    <row r="3195" ht="15" customHeight="1" spans="4:4">
      <c r="D3195" s="191"/>
    </row>
    <row r="3196" ht="15" customHeight="1" spans="4:4">
      <c r="D3196" s="191"/>
    </row>
    <row r="3197" ht="15" customHeight="1" spans="4:4">
      <c r="D3197" s="191"/>
    </row>
    <row r="3198" ht="15" customHeight="1" spans="4:4">
      <c r="D3198" s="191"/>
    </row>
    <row r="3199" ht="15" customHeight="1" spans="4:4">
      <c r="D3199" s="191"/>
    </row>
    <row r="3200" ht="15" customHeight="1" spans="4:4">
      <c r="D3200" s="191"/>
    </row>
    <row r="3201" ht="15" customHeight="1" spans="4:4">
      <c r="D3201" s="191"/>
    </row>
    <row r="3202" ht="15" customHeight="1" spans="4:4">
      <c r="D3202" s="191"/>
    </row>
    <row r="3203" ht="15" customHeight="1" spans="4:4">
      <c r="D3203" s="191"/>
    </row>
    <row r="3204" ht="15" customHeight="1" spans="4:4">
      <c r="D3204" s="191"/>
    </row>
    <row r="3205" ht="15" customHeight="1" spans="4:4">
      <c r="D3205" s="191"/>
    </row>
    <row r="3206" ht="15" customHeight="1" spans="4:4">
      <c r="D3206" s="191"/>
    </row>
    <row r="3207" ht="15" customHeight="1" spans="4:4">
      <c r="D3207" s="191"/>
    </row>
    <row r="3208" ht="15" customHeight="1" spans="4:4">
      <c r="D3208" s="191"/>
    </row>
    <row r="3209" ht="15" customHeight="1" spans="4:4">
      <c r="D3209" s="191"/>
    </row>
    <row r="3210" ht="15" customHeight="1" spans="4:4">
      <c r="D3210" s="191"/>
    </row>
    <row r="3211" ht="15" customHeight="1" spans="4:4">
      <c r="D3211" s="191"/>
    </row>
    <row r="3212" ht="15" customHeight="1" spans="4:4">
      <c r="D3212" s="191"/>
    </row>
    <row r="3213" ht="15" customHeight="1" spans="4:4">
      <c r="D3213" s="191"/>
    </row>
    <row r="3214" ht="15" customHeight="1" spans="4:4">
      <c r="D3214" s="191"/>
    </row>
    <row r="3215" ht="15" customHeight="1" spans="4:4">
      <c r="D3215" s="191"/>
    </row>
    <row r="3216" ht="15" customHeight="1" spans="4:4">
      <c r="D3216" s="191"/>
    </row>
    <row r="3217" ht="15" customHeight="1" spans="4:4">
      <c r="D3217" s="191"/>
    </row>
    <row r="3218" ht="15" customHeight="1" spans="4:4">
      <c r="D3218" s="191"/>
    </row>
    <row r="3219" ht="15" customHeight="1" spans="4:4">
      <c r="D3219" s="191"/>
    </row>
    <row r="3220" ht="15" customHeight="1" spans="4:4">
      <c r="D3220" s="191"/>
    </row>
    <row r="3221" ht="15" customHeight="1" spans="4:4">
      <c r="D3221" s="191"/>
    </row>
    <row r="3222" ht="15" customHeight="1" spans="4:4">
      <c r="D3222" s="191"/>
    </row>
    <row r="3223" ht="15" customHeight="1" spans="4:4">
      <c r="D3223" s="191"/>
    </row>
    <row r="3224" ht="15" customHeight="1" spans="4:4">
      <c r="D3224" s="191"/>
    </row>
    <row r="3225" ht="15" customHeight="1" spans="4:4">
      <c r="D3225" s="191"/>
    </row>
    <row r="3226" ht="15" customHeight="1" spans="4:4">
      <c r="D3226" s="191"/>
    </row>
    <row r="3227" ht="15" customHeight="1" spans="4:4">
      <c r="D3227" s="191"/>
    </row>
    <row r="3228" ht="15" customHeight="1" spans="4:4">
      <c r="D3228" s="191"/>
    </row>
    <row r="3229" ht="15" customHeight="1" spans="4:4">
      <c r="D3229" s="191"/>
    </row>
    <row r="3230" ht="15" customHeight="1" spans="4:4">
      <c r="D3230" s="191"/>
    </row>
    <row r="3231" ht="15" customHeight="1" spans="4:4">
      <c r="D3231" s="191"/>
    </row>
    <row r="3232" ht="15" customHeight="1" spans="4:4">
      <c r="D3232" s="191"/>
    </row>
    <row r="3233" ht="15" customHeight="1" spans="4:4">
      <c r="D3233" s="191"/>
    </row>
    <row r="3234" ht="15" customHeight="1" spans="4:4">
      <c r="D3234" s="191"/>
    </row>
    <row r="3235" ht="15" customHeight="1" spans="4:4">
      <c r="D3235" s="191"/>
    </row>
    <row r="3236" ht="15" customHeight="1" spans="4:4">
      <c r="D3236" s="191"/>
    </row>
    <row r="3237" ht="15" customHeight="1" spans="4:4">
      <c r="D3237" s="191"/>
    </row>
    <row r="3238" ht="15" customHeight="1" spans="4:4">
      <c r="D3238" s="191"/>
    </row>
    <row r="3239" ht="15" customHeight="1" spans="4:4">
      <c r="D3239" s="191"/>
    </row>
    <row r="3240" ht="15" customHeight="1" spans="4:4">
      <c r="D3240" s="191"/>
    </row>
    <row r="3241" ht="15" customHeight="1" spans="4:4">
      <c r="D3241" s="191"/>
    </row>
    <row r="3242" ht="15" customHeight="1" spans="4:4">
      <c r="D3242" s="191"/>
    </row>
    <row r="3243" ht="15" customHeight="1" spans="4:4">
      <c r="D3243" s="191"/>
    </row>
    <row r="3244" ht="15" customHeight="1" spans="4:4">
      <c r="D3244" s="191"/>
    </row>
    <row r="3245" ht="15" customHeight="1" spans="4:4">
      <c r="D3245" s="191"/>
    </row>
    <row r="3246" ht="15" customHeight="1" spans="4:4">
      <c r="D3246" s="191"/>
    </row>
    <row r="3247" ht="15" customHeight="1" spans="4:4">
      <c r="D3247" s="191"/>
    </row>
    <row r="3248" ht="15" customHeight="1" spans="4:4">
      <c r="D3248" s="191"/>
    </row>
    <row r="3249" ht="15" customHeight="1" spans="4:4">
      <c r="D3249" s="191"/>
    </row>
    <row r="3250" ht="15" customHeight="1" spans="4:4">
      <c r="D3250" s="191"/>
    </row>
    <row r="3251" ht="15" customHeight="1" spans="4:4">
      <c r="D3251" s="191"/>
    </row>
    <row r="3252" ht="15" customHeight="1" spans="4:4">
      <c r="D3252" s="191"/>
    </row>
    <row r="3253" ht="15" customHeight="1" spans="4:4">
      <c r="D3253" s="191"/>
    </row>
    <row r="3254" ht="15" customHeight="1" spans="4:4">
      <c r="D3254" s="191"/>
    </row>
    <row r="3255" ht="15" customHeight="1" spans="4:4">
      <c r="D3255" s="191"/>
    </row>
    <row r="3256" ht="15" customHeight="1" spans="4:4">
      <c r="D3256" s="191"/>
    </row>
    <row r="3257" ht="15" customHeight="1" spans="4:4">
      <c r="D3257" s="191"/>
    </row>
    <row r="3258" ht="15" customHeight="1" spans="4:4">
      <c r="D3258" s="191"/>
    </row>
    <row r="3259" ht="15" customHeight="1" spans="4:4">
      <c r="D3259" s="191"/>
    </row>
    <row r="3260" ht="15" customHeight="1" spans="4:4">
      <c r="D3260" s="191"/>
    </row>
    <row r="3261" ht="15" customHeight="1" spans="4:4">
      <c r="D3261" s="191"/>
    </row>
    <row r="3262" ht="15" customHeight="1" spans="4:4">
      <c r="D3262" s="191"/>
    </row>
    <row r="3263" ht="15" customHeight="1" spans="4:4">
      <c r="D3263" s="191"/>
    </row>
    <row r="3264" ht="15" customHeight="1" spans="4:4">
      <c r="D3264" s="191"/>
    </row>
    <row r="3265" ht="15" customHeight="1" spans="4:4">
      <c r="D3265" s="191"/>
    </row>
    <row r="3266" ht="15" customHeight="1" spans="4:4">
      <c r="D3266" s="191"/>
    </row>
    <row r="3267" ht="15" customHeight="1" spans="4:4">
      <c r="D3267" s="191"/>
    </row>
    <row r="3268" ht="15" customHeight="1" spans="4:4">
      <c r="D3268" s="191"/>
    </row>
    <row r="3269" ht="15" customHeight="1" spans="4:4">
      <c r="D3269" s="191"/>
    </row>
    <row r="3270" ht="15" customHeight="1" spans="4:4">
      <c r="D3270" s="191"/>
    </row>
    <row r="3271" ht="15" customHeight="1" spans="4:4">
      <c r="D3271" s="191"/>
    </row>
    <row r="3272" ht="15" customHeight="1" spans="4:4">
      <c r="D3272" s="191"/>
    </row>
    <row r="3273" ht="15" customHeight="1" spans="4:4">
      <c r="D3273" s="191"/>
    </row>
    <row r="3274" ht="15" customHeight="1" spans="4:4">
      <c r="D3274" s="191"/>
    </row>
    <row r="3275" ht="15" customHeight="1" spans="4:4">
      <c r="D3275" s="191"/>
    </row>
    <row r="3276" ht="15" customHeight="1" spans="4:4">
      <c r="D3276" s="191"/>
    </row>
    <row r="3277" ht="15" customHeight="1" spans="4:4">
      <c r="D3277" s="191"/>
    </row>
    <row r="3278" ht="15" customHeight="1" spans="4:4">
      <c r="D3278" s="191"/>
    </row>
    <row r="3279" ht="15" customHeight="1" spans="4:4">
      <c r="D3279" s="191"/>
    </row>
    <row r="3280" ht="15" customHeight="1" spans="4:4">
      <c r="D3280" s="191"/>
    </row>
    <row r="3281" ht="15" customHeight="1" spans="4:4">
      <c r="D3281" s="191"/>
    </row>
    <row r="3282" ht="15" customHeight="1" spans="4:4">
      <c r="D3282" s="191"/>
    </row>
    <row r="3283" ht="15" customHeight="1" spans="4:4">
      <c r="D3283" s="191"/>
    </row>
    <row r="3284" ht="15" customHeight="1" spans="4:4">
      <c r="D3284" s="191"/>
    </row>
    <row r="3285" ht="15" customHeight="1" spans="4:4">
      <c r="D3285" s="191"/>
    </row>
    <row r="3286" ht="15" customHeight="1" spans="4:4">
      <c r="D3286" s="191"/>
    </row>
    <row r="3287" ht="15" customHeight="1" spans="4:4">
      <c r="D3287" s="191"/>
    </row>
    <row r="3288" ht="15" customHeight="1" spans="4:4">
      <c r="D3288" s="191"/>
    </row>
    <row r="3289" ht="15" customHeight="1" spans="4:4">
      <c r="D3289" s="191"/>
    </row>
    <row r="3290" ht="15" customHeight="1" spans="4:4">
      <c r="D3290" s="191"/>
    </row>
    <row r="3291" ht="15" customHeight="1" spans="4:4">
      <c r="D3291" s="191"/>
    </row>
    <row r="3292" ht="15" customHeight="1" spans="4:4">
      <c r="D3292" s="191"/>
    </row>
    <row r="3293" ht="15" customHeight="1" spans="4:4">
      <c r="D3293" s="191"/>
    </row>
    <row r="3294" ht="15" customHeight="1" spans="4:4">
      <c r="D3294" s="191"/>
    </row>
    <row r="3295" ht="15" customHeight="1" spans="4:4">
      <c r="D3295" s="191"/>
    </row>
    <row r="3296" ht="15" customHeight="1" spans="4:4">
      <c r="D3296" s="191"/>
    </row>
    <row r="3297" ht="15" customHeight="1" spans="4:4">
      <c r="D3297" s="191"/>
    </row>
    <row r="3298" ht="15" customHeight="1" spans="4:4">
      <c r="D3298" s="191"/>
    </row>
    <row r="3299" ht="15" customHeight="1" spans="4:4">
      <c r="D3299" s="191"/>
    </row>
    <row r="3300" ht="15" customHeight="1" spans="4:4">
      <c r="D3300" s="191"/>
    </row>
    <row r="3301" ht="15" customHeight="1" spans="4:4">
      <c r="D3301" s="191"/>
    </row>
    <row r="3302" ht="15" customHeight="1" spans="4:4">
      <c r="D3302" s="191"/>
    </row>
    <row r="3303" ht="15" customHeight="1" spans="4:4">
      <c r="D3303" s="191"/>
    </row>
    <row r="3304" ht="15" customHeight="1" spans="4:4">
      <c r="D3304" s="191"/>
    </row>
    <row r="3305" ht="15" customHeight="1" spans="4:4">
      <c r="D3305" s="191"/>
    </row>
    <row r="3306" ht="15" customHeight="1" spans="4:4">
      <c r="D3306" s="191"/>
    </row>
    <row r="3307" ht="15" customHeight="1" spans="4:4">
      <c r="D3307" s="191"/>
    </row>
    <row r="3308" ht="15" customHeight="1" spans="4:4">
      <c r="D3308" s="191"/>
    </row>
    <row r="3309" ht="15" customHeight="1" spans="4:4">
      <c r="D3309" s="191"/>
    </row>
    <row r="3310" ht="15" customHeight="1" spans="4:4">
      <c r="D3310" s="191"/>
    </row>
    <row r="3311" ht="15" customHeight="1" spans="4:4">
      <c r="D3311" s="191"/>
    </row>
    <row r="3312" ht="15" customHeight="1" spans="4:4">
      <c r="D3312" s="191"/>
    </row>
    <row r="3313" ht="15" customHeight="1" spans="4:4">
      <c r="D3313" s="191"/>
    </row>
    <row r="3314" ht="15" customHeight="1" spans="4:4">
      <c r="D3314" s="191"/>
    </row>
    <row r="3315" ht="15" customHeight="1" spans="4:4">
      <c r="D3315" s="191"/>
    </row>
    <row r="3316" ht="15" customHeight="1" spans="4:4">
      <c r="D3316" s="191"/>
    </row>
    <row r="3317" ht="15" customHeight="1" spans="4:4">
      <c r="D3317" s="191"/>
    </row>
    <row r="3318" ht="15" customHeight="1" spans="4:4">
      <c r="D3318" s="191"/>
    </row>
    <row r="3319" ht="15" customHeight="1" spans="4:4">
      <c r="D3319" s="191"/>
    </row>
    <row r="3320" ht="15" customHeight="1" spans="4:4">
      <c r="D3320" s="191"/>
    </row>
    <row r="3321" ht="15" customHeight="1" spans="4:4">
      <c r="D3321" s="191"/>
    </row>
    <row r="3322" ht="15" customHeight="1" spans="4:4">
      <c r="D3322" s="191"/>
    </row>
    <row r="3323" ht="15" customHeight="1" spans="4:4">
      <c r="D3323" s="191"/>
    </row>
    <row r="3324" ht="15" customHeight="1" spans="4:4">
      <c r="D3324" s="191"/>
    </row>
    <row r="3325" ht="15" customHeight="1" spans="4:4">
      <c r="D3325" s="191"/>
    </row>
    <row r="3326" ht="15" customHeight="1" spans="4:4">
      <c r="D3326" s="191"/>
    </row>
    <row r="3327" ht="15" customHeight="1" spans="4:4">
      <c r="D3327" s="191"/>
    </row>
    <row r="3328" ht="15" customHeight="1" spans="4:4">
      <c r="D3328" s="191"/>
    </row>
    <row r="3329" ht="15" customHeight="1" spans="4:4">
      <c r="D3329" s="191"/>
    </row>
    <row r="3330" ht="15" customHeight="1" spans="4:4">
      <c r="D3330" s="191"/>
    </row>
    <row r="3331" ht="15" customHeight="1" spans="4:4">
      <c r="D3331" s="191"/>
    </row>
    <row r="3332" ht="15" customHeight="1" spans="4:4">
      <c r="D3332" s="191"/>
    </row>
    <row r="3333" ht="15" customHeight="1" spans="4:4">
      <c r="D3333" s="191"/>
    </row>
    <row r="3334" ht="15" customHeight="1" spans="4:4">
      <c r="D3334" s="191"/>
    </row>
    <row r="3335" ht="15" customHeight="1" spans="4:4">
      <c r="D3335" s="191"/>
    </row>
    <row r="3336" ht="15" customHeight="1" spans="4:4">
      <c r="D3336" s="191"/>
    </row>
    <row r="3337" ht="15" customHeight="1" spans="4:4">
      <c r="D3337" s="191"/>
    </row>
    <row r="3338" ht="15" customHeight="1" spans="4:4">
      <c r="D3338" s="191"/>
    </row>
    <row r="3339" ht="15" customHeight="1" spans="4:4">
      <c r="D3339" s="191"/>
    </row>
    <row r="3340" ht="15" customHeight="1" spans="4:4">
      <c r="D3340" s="191"/>
    </row>
    <row r="3341" ht="15" customHeight="1" spans="4:4">
      <c r="D3341" s="191"/>
    </row>
    <row r="3342" ht="15" customHeight="1" spans="4:4">
      <c r="D3342" s="191"/>
    </row>
    <row r="3343" ht="15" customHeight="1" spans="4:4">
      <c r="D3343" s="191"/>
    </row>
    <row r="3344" ht="15" customHeight="1" spans="4:4">
      <c r="D3344" s="191"/>
    </row>
    <row r="3345" ht="15" customHeight="1" spans="4:4">
      <c r="D3345" s="191"/>
    </row>
    <row r="3346" ht="15" customHeight="1" spans="4:4">
      <c r="D3346" s="191"/>
    </row>
    <row r="3347" ht="15" customHeight="1" spans="4:4">
      <c r="D3347" s="191"/>
    </row>
    <row r="3348" ht="15" customHeight="1" spans="4:4">
      <c r="D3348" s="191"/>
    </row>
    <row r="3349" ht="15" customHeight="1" spans="4:4">
      <c r="D3349" s="191"/>
    </row>
    <row r="3350" ht="15" customHeight="1" spans="4:4">
      <c r="D3350" s="191"/>
    </row>
    <row r="3351" ht="15" customHeight="1" spans="4:4">
      <c r="D3351" s="191"/>
    </row>
    <row r="3352" ht="15" customHeight="1" spans="4:4">
      <c r="D3352" s="191"/>
    </row>
    <row r="3353" ht="15" customHeight="1" spans="4:4">
      <c r="D3353" s="191"/>
    </row>
    <row r="3354" ht="15" customHeight="1" spans="4:4">
      <c r="D3354" s="191"/>
    </row>
    <row r="3355" ht="15" customHeight="1" spans="4:4">
      <c r="D3355" s="191"/>
    </row>
    <row r="3356" ht="15" customHeight="1" spans="4:4">
      <c r="D3356" s="191"/>
    </row>
    <row r="3357" ht="15" customHeight="1" spans="4:4">
      <c r="D3357" s="191"/>
    </row>
    <row r="3358" ht="15" customHeight="1" spans="4:4">
      <c r="D3358" s="191"/>
    </row>
    <row r="3359" ht="15" customHeight="1" spans="4:4">
      <c r="D3359" s="191"/>
    </row>
    <row r="3360" ht="15" customHeight="1" spans="4:4">
      <c r="D3360" s="191"/>
    </row>
    <row r="3361" ht="15" customHeight="1" spans="4:4">
      <c r="D3361" s="191"/>
    </row>
    <row r="3362" ht="15" customHeight="1" spans="4:4">
      <c r="D3362" s="191"/>
    </row>
    <row r="3363" ht="15" customHeight="1" spans="4:4">
      <c r="D3363" s="191"/>
    </row>
    <row r="3364" ht="15" customHeight="1" spans="4:4">
      <c r="D3364" s="191"/>
    </row>
    <row r="3365" ht="15" customHeight="1" spans="4:4">
      <c r="D3365" s="191"/>
    </row>
    <row r="3366" ht="15" customHeight="1" spans="4:4">
      <c r="D3366" s="191"/>
    </row>
    <row r="3367" ht="15" customHeight="1" spans="4:4">
      <c r="D3367" s="191"/>
    </row>
    <row r="3368" ht="15" customHeight="1" spans="4:4">
      <c r="D3368" s="191"/>
    </row>
    <row r="3369" ht="15" customHeight="1" spans="4:4">
      <c r="D3369" s="191"/>
    </row>
    <row r="3370" ht="15" customHeight="1" spans="4:4">
      <c r="D3370" s="191"/>
    </row>
    <row r="3371" ht="15" customHeight="1" spans="4:4">
      <c r="D3371" s="191"/>
    </row>
    <row r="3372" ht="15" customHeight="1" spans="4:4">
      <c r="D3372" s="191"/>
    </row>
    <row r="3373" ht="15" customHeight="1" spans="4:4">
      <c r="D3373" s="191"/>
    </row>
    <row r="3374" ht="15" customHeight="1" spans="4:4">
      <c r="D3374" s="191"/>
    </row>
    <row r="3375" ht="15" customHeight="1" spans="4:4">
      <c r="D3375" s="191"/>
    </row>
    <row r="3376" ht="15" customHeight="1" spans="4:4">
      <c r="D3376" s="191"/>
    </row>
    <row r="3377" ht="15" customHeight="1" spans="4:4">
      <c r="D3377" s="191"/>
    </row>
    <row r="3378" ht="15" customHeight="1" spans="4:4">
      <c r="D3378" s="191"/>
    </row>
    <row r="3379" ht="15" customHeight="1" spans="4:4">
      <c r="D3379" s="191"/>
    </row>
    <row r="3380" ht="15" customHeight="1" spans="4:4">
      <c r="D3380" s="191"/>
    </row>
    <row r="3381" ht="15" customHeight="1" spans="4:4">
      <c r="D3381" s="191"/>
    </row>
    <row r="3382" ht="15" customHeight="1" spans="4:4">
      <c r="D3382" s="191"/>
    </row>
    <row r="3383" ht="15" customHeight="1" spans="4:4">
      <c r="D3383" s="191"/>
    </row>
    <row r="3384" ht="15" customHeight="1" spans="4:4">
      <c r="D3384" s="191"/>
    </row>
    <row r="3385" ht="15" customHeight="1" spans="4:4">
      <c r="D3385" s="191"/>
    </row>
    <row r="3386" ht="15" customHeight="1" spans="4:4">
      <c r="D3386" s="191"/>
    </row>
    <row r="3387" ht="15" customHeight="1" spans="4:4">
      <c r="D3387" s="191"/>
    </row>
    <row r="3388" ht="15" customHeight="1" spans="4:4">
      <c r="D3388" s="191"/>
    </row>
    <row r="3389" ht="15" customHeight="1" spans="4:4">
      <c r="D3389" s="191"/>
    </row>
    <row r="3390" ht="15" customHeight="1" spans="4:4">
      <c r="D3390" s="191"/>
    </row>
    <row r="3391" ht="15" customHeight="1" spans="4:4">
      <c r="D3391" s="191"/>
    </row>
    <row r="3392" ht="15" customHeight="1" spans="4:4">
      <c r="D3392" s="191"/>
    </row>
    <row r="3393" ht="15" customHeight="1" spans="4:4">
      <c r="D3393" s="191"/>
    </row>
    <row r="3394" ht="15" customHeight="1" spans="4:4">
      <c r="D3394" s="191"/>
    </row>
    <row r="3395" ht="15" customHeight="1" spans="4:4">
      <c r="D3395" s="191"/>
    </row>
    <row r="3396" ht="15" customHeight="1" spans="4:4">
      <c r="D3396" s="191"/>
    </row>
    <row r="3397" ht="15" customHeight="1" spans="4:4">
      <c r="D3397" s="191"/>
    </row>
    <row r="3398" ht="15" customHeight="1" spans="4:4">
      <c r="D3398" s="191"/>
    </row>
    <row r="3399" ht="15" customHeight="1" spans="4:4">
      <c r="D3399" s="191"/>
    </row>
    <row r="3400" ht="15" customHeight="1" spans="4:4">
      <c r="D3400" s="191"/>
    </row>
    <row r="3401" ht="15" customHeight="1" spans="4:4">
      <c r="D3401" s="191"/>
    </row>
    <row r="3402" ht="15" customHeight="1" spans="4:4">
      <c r="D3402" s="191"/>
    </row>
    <row r="3403" ht="15" customHeight="1" spans="4:4">
      <c r="D3403" s="191"/>
    </row>
    <row r="3404" ht="15" customHeight="1" spans="4:4">
      <c r="D3404" s="191"/>
    </row>
    <row r="3405" ht="15" customHeight="1" spans="4:4">
      <c r="D3405" s="191"/>
    </row>
    <row r="3406" ht="15" customHeight="1" spans="4:4">
      <c r="D3406" s="191"/>
    </row>
    <row r="3407" ht="15" customHeight="1" spans="4:4">
      <c r="D3407" s="191"/>
    </row>
    <row r="3408" ht="15" customHeight="1" spans="4:4">
      <c r="D3408" s="191"/>
    </row>
    <row r="3409" ht="15" customHeight="1" spans="4:4">
      <c r="D3409" s="191"/>
    </row>
    <row r="3410" ht="15" customHeight="1" spans="4:4">
      <c r="D3410" s="191"/>
    </row>
    <row r="3411" ht="15" customHeight="1" spans="4:4">
      <c r="D3411" s="191"/>
    </row>
    <row r="3412" ht="15" customHeight="1" spans="4:4">
      <c r="D3412" s="191"/>
    </row>
    <row r="3413" ht="15" customHeight="1" spans="4:4">
      <c r="D3413" s="191"/>
    </row>
    <row r="3414" ht="15" customHeight="1" spans="4:4">
      <c r="D3414" s="191"/>
    </row>
    <row r="3415" ht="15" customHeight="1" spans="4:4">
      <c r="D3415" s="191"/>
    </row>
    <row r="3416" ht="15" customHeight="1" spans="4:4">
      <c r="D3416" s="191"/>
    </row>
    <row r="3417" ht="15" customHeight="1" spans="4:4">
      <c r="D3417" s="191"/>
    </row>
    <row r="3418" ht="15" customHeight="1" spans="4:4">
      <c r="D3418" s="191"/>
    </row>
    <row r="3419" ht="15" customHeight="1" spans="4:4">
      <c r="D3419" s="191"/>
    </row>
    <row r="3420" ht="15" customHeight="1" spans="4:4">
      <c r="D3420" s="191"/>
    </row>
    <row r="3421" ht="15" customHeight="1" spans="4:4">
      <c r="D3421" s="191"/>
    </row>
    <row r="3422" ht="15" customHeight="1" spans="4:4">
      <c r="D3422" s="191"/>
    </row>
    <row r="3423" ht="15" customHeight="1" spans="4:4">
      <c r="D3423" s="191"/>
    </row>
    <row r="3424" ht="15" customHeight="1" spans="4:4">
      <c r="D3424" s="191"/>
    </row>
    <row r="3425" ht="15" customHeight="1" spans="4:4">
      <c r="D3425" s="191"/>
    </row>
    <row r="3426" ht="15" customHeight="1" spans="4:4">
      <c r="D3426" s="191"/>
    </row>
    <row r="3427" ht="15" customHeight="1" spans="4:4">
      <c r="D3427" s="191"/>
    </row>
    <row r="3428" ht="15" customHeight="1" spans="4:4">
      <c r="D3428" s="191"/>
    </row>
    <row r="3429" ht="15" customHeight="1" spans="4:4">
      <c r="D3429" s="191"/>
    </row>
    <row r="3430" ht="15" customHeight="1" spans="4:4">
      <c r="D3430" s="191"/>
    </row>
    <row r="3431" ht="15" customHeight="1" spans="4:4">
      <c r="D3431" s="191"/>
    </row>
    <row r="3432" ht="15" customHeight="1" spans="4:4">
      <c r="D3432" s="191"/>
    </row>
    <row r="3433" ht="15" customHeight="1" spans="4:4">
      <c r="D3433" s="191"/>
    </row>
    <row r="3434" ht="15" customHeight="1" spans="4:4">
      <c r="D3434" s="191"/>
    </row>
    <row r="3435" ht="15" customHeight="1" spans="4:4">
      <c r="D3435" s="191"/>
    </row>
    <row r="3436" ht="15" customHeight="1" spans="4:4">
      <c r="D3436" s="191"/>
    </row>
    <row r="3437" ht="15" customHeight="1" spans="4:4">
      <c r="D3437" s="191"/>
    </row>
    <row r="3438" ht="15" customHeight="1" spans="4:4">
      <c r="D3438" s="191"/>
    </row>
    <row r="3439" ht="15" customHeight="1" spans="4:4">
      <c r="D3439" s="191"/>
    </row>
    <row r="3440" ht="15" customHeight="1" spans="4:4">
      <c r="D3440" s="191"/>
    </row>
    <row r="3441" ht="15" customHeight="1" spans="4:4">
      <c r="D3441" s="191"/>
    </row>
    <row r="3442" ht="15" customHeight="1" spans="4:4">
      <c r="D3442" s="191"/>
    </row>
    <row r="3443" ht="15" customHeight="1" spans="4:4">
      <c r="D3443" s="191"/>
    </row>
    <row r="3444" ht="15" customHeight="1" spans="4:4">
      <c r="D3444" s="191"/>
    </row>
    <row r="3445" ht="15" customHeight="1" spans="4:4">
      <c r="D3445" s="191"/>
    </row>
    <row r="3446" ht="15" customHeight="1" spans="4:4">
      <c r="D3446" s="191"/>
    </row>
    <row r="3447" ht="15" customHeight="1" spans="4:4">
      <c r="D3447" s="191"/>
    </row>
    <row r="3448" ht="15" customHeight="1" spans="4:4">
      <c r="D3448" s="191"/>
    </row>
    <row r="3449" ht="15" customHeight="1" spans="4:4">
      <c r="D3449" s="191"/>
    </row>
    <row r="3450" ht="15" customHeight="1" spans="4:4">
      <c r="D3450" s="191"/>
    </row>
    <row r="3451" ht="15" customHeight="1" spans="4:4">
      <c r="D3451" s="191"/>
    </row>
    <row r="3452" ht="15" customHeight="1" spans="4:4">
      <c r="D3452" s="191"/>
    </row>
    <row r="3453" ht="15" customHeight="1" spans="4:4">
      <c r="D3453" s="191"/>
    </row>
    <row r="3454" ht="15" customHeight="1" spans="4:4">
      <c r="D3454" s="191"/>
    </row>
    <row r="3455" ht="15" customHeight="1" spans="4:4">
      <c r="D3455" s="191"/>
    </row>
    <row r="3456" ht="15" customHeight="1" spans="4:4">
      <c r="D3456" s="191"/>
    </row>
    <row r="3457" ht="15" customHeight="1" spans="4:4">
      <c r="D3457" s="191"/>
    </row>
    <row r="3458" ht="15" customHeight="1" spans="4:4">
      <c r="D3458" s="191"/>
    </row>
    <row r="3459" ht="15" customHeight="1" spans="4:4">
      <c r="D3459" s="191"/>
    </row>
    <row r="3460" ht="15" customHeight="1" spans="4:4">
      <c r="D3460" s="191"/>
    </row>
    <row r="3461" ht="15" customHeight="1" spans="4:4">
      <c r="D3461" s="191"/>
    </row>
    <row r="3462" ht="15" customHeight="1" spans="4:4">
      <c r="D3462" s="191"/>
    </row>
    <row r="3463" ht="15" customHeight="1" spans="4:4">
      <c r="D3463" s="191"/>
    </row>
    <row r="3464" ht="15" customHeight="1" spans="4:4">
      <c r="D3464" s="191"/>
    </row>
    <row r="3465" ht="15" customHeight="1" spans="4:4">
      <c r="D3465" s="191"/>
    </row>
    <row r="3466" ht="15" customHeight="1" spans="4:4">
      <c r="D3466" s="191"/>
    </row>
    <row r="3467" ht="15" customHeight="1" spans="4:4">
      <c r="D3467" s="191"/>
    </row>
    <row r="3468" ht="15" customHeight="1" spans="4:4">
      <c r="D3468" s="191"/>
    </row>
    <row r="3469" ht="15" customHeight="1" spans="4:4">
      <c r="D3469" s="191"/>
    </row>
    <row r="3470" ht="15" customHeight="1" spans="4:4">
      <c r="D3470" s="191"/>
    </row>
    <row r="3471" ht="15" customHeight="1" spans="4:4">
      <c r="D3471" s="191"/>
    </row>
    <row r="3472" ht="15" customHeight="1" spans="4:4">
      <c r="D3472" s="191"/>
    </row>
    <row r="3473" ht="15" customHeight="1" spans="4:4">
      <c r="D3473" s="191"/>
    </row>
    <row r="3474" ht="15" customHeight="1" spans="4:4">
      <c r="D3474" s="191"/>
    </row>
    <row r="3475" ht="15" customHeight="1" spans="4:4">
      <c r="D3475" s="191"/>
    </row>
    <row r="3476" ht="15" customHeight="1" spans="4:4">
      <c r="D3476" s="191"/>
    </row>
    <row r="3477" ht="15" customHeight="1" spans="4:4">
      <c r="D3477" s="191"/>
    </row>
    <row r="3478" ht="15" customHeight="1" spans="4:4">
      <c r="D3478" s="191"/>
    </row>
    <row r="3479" ht="15" customHeight="1" spans="4:4">
      <c r="D3479" s="191"/>
    </row>
    <row r="3480" ht="15" customHeight="1" spans="4:4">
      <c r="D3480" s="191"/>
    </row>
    <row r="3481" ht="15" customHeight="1" spans="4:4">
      <c r="D3481" s="191"/>
    </row>
    <row r="3482" ht="15" customHeight="1" spans="4:4">
      <c r="D3482" s="191"/>
    </row>
    <row r="3483" ht="15" customHeight="1" spans="4:4">
      <c r="D3483" s="191"/>
    </row>
    <row r="3484" ht="15" customHeight="1" spans="4:4">
      <c r="D3484" s="191"/>
    </row>
    <row r="3485" ht="15" customHeight="1" spans="4:4">
      <c r="D3485" s="191"/>
    </row>
    <row r="3486" ht="15" customHeight="1" spans="4:4">
      <c r="D3486" s="191"/>
    </row>
    <row r="3487" ht="15" customHeight="1" spans="4:4">
      <c r="D3487" s="191"/>
    </row>
    <row r="3488" ht="15" customHeight="1" spans="4:4">
      <c r="D3488" s="191"/>
    </row>
    <row r="3489" ht="15" customHeight="1" spans="4:4">
      <c r="D3489" s="191"/>
    </row>
    <row r="3490" ht="15" customHeight="1" spans="4:4">
      <c r="D3490" s="191"/>
    </row>
    <row r="3491" ht="15" customHeight="1" spans="4:4">
      <c r="D3491" s="191"/>
    </row>
    <row r="3492" ht="15" customHeight="1" spans="4:4">
      <c r="D3492" s="191"/>
    </row>
    <row r="3493" ht="15" customHeight="1" spans="4:4">
      <c r="D3493" s="191"/>
    </row>
    <row r="3494" ht="15" customHeight="1" spans="4:4">
      <c r="D3494" s="191"/>
    </row>
    <row r="3495" ht="15" customHeight="1" spans="4:4">
      <c r="D3495" s="191"/>
    </row>
    <row r="3496" ht="15" customHeight="1" spans="4:4">
      <c r="D3496" s="191"/>
    </row>
    <row r="3497" ht="15" customHeight="1" spans="4:4">
      <c r="D3497" s="191"/>
    </row>
    <row r="3498" ht="15" customHeight="1" spans="4:4">
      <c r="D3498" s="191"/>
    </row>
    <row r="3499" ht="15" customHeight="1" spans="4:4">
      <c r="D3499" s="191"/>
    </row>
    <row r="3500" ht="15" customHeight="1" spans="4:4">
      <c r="D3500" s="191"/>
    </row>
    <row r="3501" ht="15" customHeight="1" spans="4:4">
      <c r="D3501" s="191"/>
    </row>
    <row r="3502" ht="15" customHeight="1" spans="4:4">
      <c r="D3502" s="191"/>
    </row>
    <row r="3503" ht="15" customHeight="1" spans="4:4">
      <c r="D3503" s="191"/>
    </row>
    <row r="3504" ht="15" customHeight="1" spans="4:4">
      <c r="D3504" s="191"/>
    </row>
    <row r="3505" ht="15" customHeight="1" spans="4:4">
      <c r="D3505" s="191"/>
    </row>
    <row r="3506" ht="15" customHeight="1" spans="4:4">
      <c r="D3506" s="191"/>
    </row>
    <row r="3507" ht="15" customHeight="1" spans="4:4">
      <c r="D3507" s="191"/>
    </row>
    <row r="3508" ht="15" customHeight="1" spans="4:4">
      <c r="D3508" s="191"/>
    </row>
    <row r="3509" ht="15" customHeight="1" spans="4:4">
      <c r="D3509" s="191"/>
    </row>
    <row r="3510" ht="15" customHeight="1" spans="4:4">
      <c r="D3510" s="191"/>
    </row>
    <row r="3511" ht="15" customHeight="1" spans="4:4">
      <c r="D3511" s="191"/>
    </row>
    <row r="3512" ht="15" customHeight="1" spans="4:4">
      <c r="D3512" s="191"/>
    </row>
    <row r="3513" ht="15" customHeight="1" spans="4:4">
      <c r="D3513" s="191"/>
    </row>
    <row r="3514" ht="15" customHeight="1" spans="4:4">
      <c r="D3514" s="191"/>
    </row>
    <row r="3515" ht="15" customHeight="1" spans="4:4">
      <c r="D3515" s="191"/>
    </row>
    <row r="3516" ht="15" customHeight="1" spans="4:4">
      <c r="D3516" s="191"/>
    </row>
    <row r="3517" ht="15" customHeight="1" spans="4:4">
      <c r="D3517" s="191"/>
    </row>
    <row r="3518" ht="15" customHeight="1" spans="4:4">
      <c r="D3518" s="191"/>
    </row>
    <row r="3519" ht="15" customHeight="1" spans="4:4">
      <c r="D3519" s="191"/>
    </row>
    <row r="3520" ht="15" customHeight="1" spans="4:4">
      <c r="D3520" s="191"/>
    </row>
    <row r="3521" ht="15" customHeight="1" spans="4:4">
      <c r="D3521" s="191"/>
    </row>
    <row r="3522" ht="15" customHeight="1" spans="4:4">
      <c r="D3522" s="191"/>
    </row>
    <row r="3523" ht="15" customHeight="1" spans="4:4">
      <c r="D3523" s="191"/>
    </row>
    <row r="3524" ht="15" customHeight="1" spans="4:4">
      <c r="D3524" s="191"/>
    </row>
    <row r="3525" ht="15" customHeight="1" spans="4:4">
      <c r="D3525" s="191"/>
    </row>
    <row r="3526" ht="15" customHeight="1" spans="4:4">
      <c r="D3526" s="191"/>
    </row>
    <row r="3527" ht="15" customHeight="1" spans="4:4">
      <c r="D3527" s="191"/>
    </row>
    <row r="3528" ht="15" customHeight="1" spans="4:4">
      <c r="D3528" s="191"/>
    </row>
    <row r="3529" ht="15" customHeight="1" spans="4:4">
      <c r="D3529" s="191"/>
    </row>
    <row r="3530" ht="15" customHeight="1" spans="4:4">
      <c r="D3530" s="191"/>
    </row>
    <row r="3531" ht="15" customHeight="1" spans="4:4">
      <c r="D3531" s="191"/>
    </row>
    <row r="3532" ht="15" customHeight="1" spans="4:4">
      <c r="D3532" s="191"/>
    </row>
    <row r="3533" ht="15" customHeight="1" spans="4:4">
      <c r="D3533" s="191"/>
    </row>
    <row r="3534" ht="15" customHeight="1" spans="4:4">
      <c r="D3534" s="191"/>
    </row>
    <row r="3535" ht="15" customHeight="1" spans="4:4">
      <c r="D3535" s="191"/>
    </row>
    <row r="3536" ht="15" customHeight="1" spans="4:4">
      <c r="D3536" s="191"/>
    </row>
    <row r="3537" ht="15" customHeight="1" spans="4:4">
      <c r="D3537" s="191"/>
    </row>
    <row r="3538" ht="15" customHeight="1" spans="4:4">
      <c r="D3538" s="191"/>
    </row>
    <row r="3539" ht="15" customHeight="1" spans="4:4">
      <c r="D3539" s="191"/>
    </row>
    <row r="3540" ht="15" customHeight="1" spans="4:4">
      <c r="D3540" s="191"/>
    </row>
    <row r="3541" ht="15" customHeight="1" spans="4:4">
      <c r="D3541" s="191"/>
    </row>
    <row r="3542" ht="15" customHeight="1" spans="4:4">
      <c r="D3542" s="191"/>
    </row>
    <row r="3543" ht="15" customHeight="1" spans="4:4">
      <c r="D3543" s="191"/>
    </row>
    <row r="3544" ht="15" customHeight="1" spans="4:4">
      <c r="D3544" s="191"/>
    </row>
    <row r="3545" ht="15" customHeight="1" spans="4:4">
      <c r="D3545" s="191"/>
    </row>
    <row r="3546" ht="15" customHeight="1" spans="4:4">
      <c r="D3546" s="191"/>
    </row>
    <row r="3547" ht="15" customHeight="1" spans="4:4">
      <c r="D3547" s="191"/>
    </row>
    <row r="3548" ht="15" customHeight="1" spans="4:4">
      <c r="D3548" s="191"/>
    </row>
    <row r="3549" ht="15" customHeight="1" spans="4:4">
      <c r="D3549" s="191"/>
    </row>
    <row r="3550" ht="15" customHeight="1" spans="4:4">
      <c r="D3550" s="191"/>
    </row>
    <row r="3551" ht="15" customHeight="1" spans="4:4">
      <c r="D3551" s="191"/>
    </row>
    <row r="3552" ht="15" customHeight="1" spans="4:4">
      <c r="D3552" s="191"/>
    </row>
    <row r="3553" ht="15" customHeight="1" spans="4:4">
      <c r="D3553" s="191"/>
    </row>
    <row r="3554" ht="15" customHeight="1" spans="4:4">
      <c r="D3554" s="191"/>
    </row>
    <row r="3555" ht="15" customHeight="1" spans="4:4">
      <c r="D3555" s="191"/>
    </row>
    <row r="3556" ht="15" customHeight="1" spans="4:4">
      <c r="D3556" s="191"/>
    </row>
    <row r="3557" ht="15" customHeight="1" spans="4:4">
      <c r="D3557" s="191"/>
    </row>
    <row r="3558" ht="15" customHeight="1" spans="4:4">
      <c r="D3558" s="191"/>
    </row>
    <row r="3559" ht="15" customHeight="1" spans="4:4">
      <c r="D3559" s="191"/>
    </row>
    <row r="3560" ht="15" customHeight="1" spans="4:4">
      <c r="D3560" s="191"/>
    </row>
    <row r="3561" ht="15" customHeight="1" spans="4:4">
      <c r="D3561" s="191"/>
    </row>
    <row r="3562" ht="15" customHeight="1" spans="4:4">
      <c r="D3562" s="191"/>
    </row>
    <row r="3563" ht="15" customHeight="1" spans="4:4">
      <c r="D3563" s="191"/>
    </row>
    <row r="3564" ht="15" customHeight="1" spans="4:4">
      <c r="D3564" s="191"/>
    </row>
    <row r="3565" ht="15" customHeight="1" spans="4:4">
      <c r="D3565" s="191"/>
    </row>
    <row r="3566" ht="15" customHeight="1" spans="4:4">
      <c r="D3566" s="191"/>
    </row>
    <row r="3567" ht="15" customHeight="1" spans="4:4">
      <c r="D3567" s="191"/>
    </row>
    <row r="3568" ht="15" customHeight="1" spans="4:4">
      <c r="D3568" s="191"/>
    </row>
    <row r="3569" ht="15" customHeight="1" spans="4:4">
      <c r="D3569" s="191"/>
    </row>
    <row r="3570" ht="15" customHeight="1" spans="4:4">
      <c r="D3570" s="191"/>
    </row>
    <row r="3571" ht="15" customHeight="1" spans="4:4">
      <c r="D3571" s="191"/>
    </row>
    <row r="3572" ht="15" customHeight="1" spans="4:4">
      <c r="D3572" s="191"/>
    </row>
    <row r="3573" ht="15" customHeight="1" spans="4:4">
      <c r="D3573" s="191"/>
    </row>
    <row r="3574" ht="15" customHeight="1" spans="4:4">
      <c r="D3574" s="191"/>
    </row>
    <row r="3575" ht="15" customHeight="1" spans="4:4">
      <c r="D3575" s="191"/>
    </row>
    <row r="3576" ht="15" customHeight="1" spans="4:4">
      <c r="D3576" s="191"/>
    </row>
    <row r="3577" ht="15" customHeight="1" spans="4:4">
      <c r="D3577" s="191"/>
    </row>
    <row r="3578" ht="15" customHeight="1" spans="4:4">
      <c r="D3578" s="191"/>
    </row>
    <row r="3579" ht="15" customHeight="1" spans="4:4">
      <c r="D3579" s="191"/>
    </row>
    <row r="3580" ht="15" customHeight="1" spans="4:4">
      <c r="D3580" s="191"/>
    </row>
    <row r="3581" ht="15" customHeight="1" spans="4:4">
      <c r="D3581" s="191"/>
    </row>
    <row r="3582" ht="15" customHeight="1" spans="4:4">
      <c r="D3582" s="191"/>
    </row>
    <row r="3583" ht="15" customHeight="1" spans="4:4">
      <c r="D3583" s="191"/>
    </row>
    <row r="3584" ht="15" customHeight="1" spans="4:4">
      <c r="D3584" s="191"/>
    </row>
    <row r="3585" ht="15" customHeight="1" spans="4:4">
      <c r="D3585" s="191"/>
    </row>
    <row r="3586" ht="15" customHeight="1" spans="4:4">
      <c r="D3586" s="191"/>
    </row>
    <row r="3587" ht="15" customHeight="1" spans="4:4">
      <c r="D3587" s="191"/>
    </row>
    <row r="3588" ht="15" customHeight="1" spans="4:4">
      <c r="D3588" s="191"/>
    </row>
    <row r="3589" ht="15" customHeight="1" spans="4:4">
      <c r="D3589" s="191"/>
    </row>
    <row r="3590" ht="15" customHeight="1" spans="4:4">
      <c r="D3590" s="191"/>
    </row>
    <row r="3591" ht="15" customHeight="1" spans="4:4">
      <c r="D3591" s="191"/>
    </row>
    <row r="3592" ht="15" customHeight="1" spans="4:4">
      <c r="D3592" s="191"/>
    </row>
    <row r="3593" ht="15" customHeight="1" spans="4:4">
      <c r="D3593" s="191"/>
    </row>
    <row r="3594" ht="15" customHeight="1" spans="4:4">
      <c r="D3594" s="191"/>
    </row>
    <row r="3595" ht="15" customHeight="1" spans="4:4">
      <c r="D3595" s="191"/>
    </row>
    <row r="3596" ht="15" customHeight="1" spans="4:4">
      <c r="D3596" s="191"/>
    </row>
    <row r="3597" ht="15" customHeight="1" spans="4:4">
      <c r="D3597" s="191"/>
    </row>
    <row r="3598" ht="15" customHeight="1" spans="4:4">
      <c r="D3598" s="191"/>
    </row>
    <row r="3599" ht="15" customHeight="1" spans="4:4">
      <c r="D3599" s="191"/>
    </row>
    <row r="3600" ht="15" customHeight="1" spans="4:4">
      <c r="D3600" s="191"/>
    </row>
    <row r="3601" ht="15" customHeight="1" spans="4:4">
      <c r="D3601" s="191"/>
    </row>
    <row r="3602" ht="15" customHeight="1" spans="4:4">
      <c r="D3602" s="191"/>
    </row>
    <row r="3603" ht="15" customHeight="1" spans="4:4">
      <c r="D3603" s="191"/>
    </row>
    <row r="3604" ht="15" customHeight="1" spans="4:4">
      <c r="D3604" s="191"/>
    </row>
    <row r="3605" ht="15" customHeight="1" spans="4:4">
      <c r="D3605" s="191"/>
    </row>
    <row r="3606" ht="15" customHeight="1" spans="4:4">
      <c r="D3606" s="191"/>
    </row>
    <row r="3607" ht="15" customHeight="1" spans="4:4">
      <c r="D3607" s="191"/>
    </row>
    <row r="3608" ht="15" customHeight="1" spans="4:4">
      <c r="D3608" s="191"/>
    </row>
    <row r="3609" ht="15" customHeight="1" spans="4:4">
      <c r="D3609" s="191"/>
    </row>
    <row r="3610" ht="15" customHeight="1" spans="4:4">
      <c r="D3610" s="191"/>
    </row>
    <row r="3611" ht="15" customHeight="1" spans="4:4">
      <c r="D3611" s="191"/>
    </row>
    <row r="3612" ht="15" customHeight="1" spans="4:4">
      <c r="D3612" s="191"/>
    </row>
    <row r="3613" ht="15" customHeight="1" spans="4:4">
      <c r="D3613" s="191"/>
    </row>
    <row r="3614" ht="15" customHeight="1" spans="4:4">
      <c r="D3614" s="191"/>
    </row>
    <row r="3615" ht="15" customHeight="1" spans="4:4">
      <c r="D3615" s="191"/>
    </row>
    <row r="3616" ht="15" customHeight="1" spans="4:4">
      <c r="D3616" s="191"/>
    </row>
    <row r="3617" ht="15" customHeight="1" spans="4:4">
      <c r="D3617" s="191"/>
    </row>
    <row r="3618" ht="15" customHeight="1" spans="4:4">
      <c r="D3618" s="191"/>
    </row>
    <row r="3619" ht="15" customHeight="1" spans="4:4">
      <c r="D3619" s="191"/>
    </row>
    <row r="3620" ht="15" customHeight="1" spans="4:4">
      <c r="D3620" s="191"/>
    </row>
    <row r="3621" ht="15" customHeight="1" spans="4:4">
      <c r="D3621" s="191"/>
    </row>
    <row r="3622" ht="15" customHeight="1" spans="4:4">
      <c r="D3622" s="191"/>
    </row>
    <row r="3623" ht="15" customHeight="1" spans="4:4">
      <c r="D3623" s="191"/>
    </row>
    <row r="3624" ht="15" customHeight="1" spans="4:4">
      <c r="D3624" s="191"/>
    </row>
    <row r="3625" ht="15" customHeight="1" spans="4:4">
      <c r="D3625" s="191"/>
    </row>
    <row r="3626" ht="15" customHeight="1" spans="4:4">
      <c r="D3626" s="191"/>
    </row>
    <row r="3627" ht="15" customHeight="1" spans="4:4">
      <c r="D3627" s="191"/>
    </row>
    <row r="3628" ht="15" customHeight="1" spans="4:4">
      <c r="D3628" s="191"/>
    </row>
    <row r="3629" ht="15" customHeight="1" spans="4:4">
      <c r="D3629" s="191"/>
    </row>
    <row r="3630" ht="15" customHeight="1" spans="4:4">
      <c r="D3630" s="191"/>
    </row>
    <row r="3631" ht="15" customHeight="1" spans="4:4">
      <c r="D3631" s="191"/>
    </row>
    <row r="3632" ht="15" customHeight="1" spans="4:4">
      <c r="D3632" s="191"/>
    </row>
    <row r="3633" ht="15" customHeight="1" spans="4:4">
      <c r="D3633" s="191"/>
    </row>
    <row r="3634" ht="15" customHeight="1" spans="4:4">
      <c r="D3634" s="191"/>
    </row>
    <row r="3635" ht="15" customHeight="1" spans="4:4">
      <c r="D3635" s="191"/>
    </row>
    <row r="3636" ht="15" customHeight="1" spans="4:4">
      <c r="D3636" s="191"/>
    </row>
    <row r="3637" ht="15" customHeight="1" spans="4:4">
      <c r="D3637" s="191"/>
    </row>
    <row r="3638" ht="15" customHeight="1" spans="4:4">
      <c r="D3638" s="191"/>
    </row>
    <row r="3639" ht="15" customHeight="1" spans="4:4">
      <c r="D3639" s="191"/>
    </row>
    <row r="3640" ht="15" customHeight="1" spans="4:4">
      <c r="D3640" s="191"/>
    </row>
    <row r="3641" ht="15" customHeight="1" spans="4:4">
      <c r="D3641" s="191"/>
    </row>
    <row r="3642" ht="15" customHeight="1" spans="4:4">
      <c r="D3642" s="191"/>
    </row>
    <row r="3643" ht="15" customHeight="1" spans="4:4">
      <c r="D3643" s="191"/>
    </row>
    <row r="3644" ht="15" customHeight="1" spans="4:4">
      <c r="D3644" s="191"/>
    </row>
    <row r="3645" ht="15" customHeight="1" spans="4:4">
      <c r="D3645" s="191"/>
    </row>
    <row r="3646" ht="15" customHeight="1" spans="4:4">
      <c r="D3646" s="191"/>
    </row>
    <row r="3647" ht="15" customHeight="1" spans="4:4">
      <c r="D3647" s="191"/>
    </row>
    <row r="3648" ht="15" customHeight="1" spans="4:4">
      <c r="D3648" s="191"/>
    </row>
    <row r="3649" ht="15" customHeight="1" spans="4:4">
      <c r="D3649" s="191"/>
    </row>
    <row r="3650" ht="15" customHeight="1" spans="4:4">
      <c r="D3650" s="191"/>
    </row>
    <row r="3651" ht="15" customHeight="1" spans="4:4">
      <c r="D3651" s="191"/>
    </row>
    <row r="3652" ht="15" customHeight="1" spans="4:4">
      <c r="D3652" s="191"/>
    </row>
    <row r="3653" ht="15" customHeight="1" spans="4:4">
      <c r="D3653" s="191"/>
    </row>
    <row r="3654" ht="15" customHeight="1" spans="4:4">
      <c r="D3654" s="191"/>
    </row>
    <row r="3655" ht="15" customHeight="1" spans="4:4">
      <c r="D3655" s="191"/>
    </row>
    <row r="3656" ht="15" customHeight="1" spans="4:4">
      <c r="D3656" s="191"/>
    </row>
    <row r="3657" ht="15" customHeight="1" spans="4:4">
      <c r="D3657" s="191"/>
    </row>
    <row r="3658" ht="15" customHeight="1" spans="4:4">
      <c r="D3658" s="191"/>
    </row>
    <row r="3659" ht="15" customHeight="1" spans="4:4">
      <c r="D3659" s="191"/>
    </row>
    <row r="3660" ht="15" customHeight="1" spans="4:4">
      <c r="D3660" s="191"/>
    </row>
    <row r="3661" ht="15" customHeight="1" spans="4:4">
      <c r="D3661" s="191"/>
    </row>
    <row r="3662" ht="15" customHeight="1" spans="4:4">
      <c r="D3662" s="191"/>
    </row>
    <row r="3663" ht="15" customHeight="1" spans="4:4">
      <c r="D3663" s="191"/>
    </row>
    <row r="3664" ht="15" customHeight="1" spans="4:4">
      <c r="D3664" s="191"/>
    </row>
    <row r="3665" ht="15" customHeight="1" spans="4:4">
      <c r="D3665" s="191"/>
    </row>
    <row r="3666" ht="15" customHeight="1" spans="4:4">
      <c r="D3666" s="191"/>
    </row>
    <row r="3667" ht="15" customHeight="1" spans="4:4">
      <c r="D3667" s="191"/>
    </row>
    <row r="3668" ht="15" customHeight="1" spans="4:4">
      <c r="D3668" s="191"/>
    </row>
    <row r="3669" ht="15" customHeight="1" spans="4:4">
      <c r="D3669" s="191"/>
    </row>
    <row r="3670" ht="15" customHeight="1" spans="4:4">
      <c r="D3670" s="191"/>
    </row>
    <row r="3671" ht="15" customHeight="1" spans="4:4">
      <c r="D3671" s="191"/>
    </row>
    <row r="3672" ht="15" customHeight="1" spans="4:4">
      <c r="D3672" s="191"/>
    </row>
    <row r="3673" ht="15" customHeight="1" spans="4:4">
      <c r="D3673" s="191"/>
    </row>
    <row r="3674" ht="15" customHeight="1" spans="4:4">
      <c r="D3674" s="191"/>
    </row>
    <row r="3675" ht="15" customHeight="1" spans="4:4">
      <c r="D3675" s="191"/>
    </row>
    <row r="3676" ht="15" customHeight="1" spans="4:4">
      <c r="D3676" s="191"/>
    </row>
    <row r="3677" ht="15" customHeight="1" spans="4:4">
      <c r="D3677" s="191"/>
    </row>
    <row r="3678" ht="15" customHeight="1" spans="4:4">
      <c r="D3678" s="191"/>
    </row>
    <row r="3679" ht="15" customHeight="1" spans="4:4">
      <c r="D3679" s="191"/>
    </row>
    <row r="3680" ht="15" customHeight="1" spans="4:4">
      <c r="D3680" s="191"/>
    </row>
    <row r="3681" ht="15" customHeight="1" spans="4:4">
      <c r="D3681" s="191"/>
    </row>
    <row r="3682" ht="15" customHeight="1" spans="4:4">
      <c r="D3682" s="191"/>
    </row>
    <row r="3683" ht="15" customHeight="1" spans="4:4">
      <c r="D3683" s="191"/>
    </row>
    <row r="3684" ht="15" customHeight="1" spans="4:4">
      <c r="D3684" s="191"/>
    </row>
    <row r="3685" ht="15" customHeight="1" spans="4:4">
      <c r="D3685" s="191"/>
    </row>
    <row r="3686" ht="15" customHeight="1" spans="4:4">
      <c r="D3686" s="191"/>
    </row>
    <row r="3687" ht="15" customHeight="1" spans="4:4">
      <c r="D3687" s="191"/>
    </row>
    <row r="3688" ht="15" customHeight="1" spans="4:4">
      <c r="D3688" s="191"/>
    </row>
    <row r="3689" ht="15" customHeight="1" spans="4:4">
      <c r="D3689" s="191"/>
    </row>
    <row r="3690" ht="15" customHeight="1" spans="4:4">
      <c r="D3690" s="191"/>
    </row>
    <row r="3691" ht="15" customHeight="1" spans="4:4">
      <c r="D3691" s="191"/>
    </row>
    <row r="3692" ht="15" customHeight="1" spans="4:4">
      <c r="D3692" s="191"/>
    </row>
    <row r="3693" ht="15" customHeight="1" spans="4:4">
      <c r="D3693" s="191"/>
    </row>
    <row r="3694" ht="15" customHeight="1" spans="4:4">
      <c r="D3694" s="191"/>
    </row>
    <row r="3695" ht="15" customHeight="1" spans="4:4">
      <c r="D3695" s="191"/>
    </row>
    <row r="3696" ht="15" customHeight="1" spans="4:4">
      <c r="D3696" s="191"/>
    </row>
    <row r="3697" ht="15" customHeight="1" spans="4:4">
      <c r="D3697" s="191"/>
    </row>
    <row r="3698" ht="15" customHeight="1" spans="4:4">
      <c r="D3698" s="191"/>
    </row>
    <row r="3699" ht="15" customHeight="1" spans="4:4">
      <c r="D3699" s="191"/>
    </row>
    <row r="3700" ht="15" customHeight="1" spans="4:4">
      <c r="D3700" s="191"/>
    </row>
    <row r="3701" ht="15" customHeight="1" spans="4:4">
      <c r="D3701" s="191"/>
    </row>
    <row r="3702" ht="15" customHeight="1" spans="4:4">
      <c r="D3702" s="191"/>
    </row>
    <row r="3703" ht="15" customHeight="1" spans="4:4">
      <c r="D3703" s="191"/>
    </row>
    <row r="3704" ht="15" customHeight="1" spans="4:4">
      <c r="D3704" s="191"/>
    </row>
    <row r="3705" ht="15" customHeight="1" spans="4:4">
      <c r="D3705" s="191"/>
    </row>
    <row r="3706" ht="15" customHeight="1" spans="4:4">
      <c r="D3706" s="191"/>
    </row>
    <row r="3707" ht="15" customHeight="1" spans="4:4">
      <c r="D3707" s="191"/>
    </row>
    <row r="3708" ht="15" customHeight="1" spans="4:4">
      <c r="D3708" s="191"/>
    </row>
    <row r="3709" ht="15" customHeight="1" spans="4:4">
      <c r="D3709" s="191"/>
    </row>
    <row r="3710" ht="15" customHeight="1" spans="4:4">
      <c r="D3710" s="191"/>
    </row>
    <row r="3711" ht="15" customHeight="1" spans="4:4">
      <c r="D3711" s="191"/>
    </row>
    <row r="3712" ht="15" customHeight="1" spans="4:4">
      <c r="D3712" s="191"/>
    </row>
    <row r="3713" ht="15" customHeight="1" spans="4:4">
      <c r="D3713" s="191"/>
    </row>
    <row r="3714" ht="15" customHeight="1" spans="4:4">
      <c r="D3714" s="191"/>
    </row>
    <row r="3715" ht="15" customHeight="1" spans="4:4">
      <c r="D3715" s="191"/>
    </row>
    <row r="3716" ht="15" customHeight="1" spans="4:4">
      <c r="D3716" s="191"/>
    </row>
    <row r="3717" ht="15" customHeight="1" spans="4:4">
      <c r="D3717" s="191"/>
    </row>
    <row r="3718" ht="15" customHeight="1" spans="4:4">
      <c r="D3718" s="191"/>
    </row>
    <row r="3719" ht="15" customHeight="1" spans="4:4">
      <c r="D3719" s="191"/>
    </row>
    <row r="3720" ht="15" customHeight="1" spans="4:4">
      <c r="D3720" s="191"/>
    </row>
    <row r="3721" ht="15" customHeight="1" spans="4:4">
      <c r="D3721" s="191"/>
    </row>
    <row r="3722" ht="15" customHeight="1" spans="4:4">
      <c r="D3722" s="191"/>
    </row>
    <row r="3723" ht="15" customHeight="1" spans="4:4">
      <c r="D3723" s="191"/>
    </row>
    <row r="3724" ht="15" customHeight="1" spans="4:4">
      <c r="D3724" s="191"/>
    </row>
    <row r="3725" ht="15" customHeight="1" spans="4:4">
      <c r="D3725" s="191"/>
    </row>
    <row r="3726" ht="15" customHeight="1" spans="4:4">
      <c r="D3726" s="191"/>
    </row>
    <row r="3727" ht="15" customHeight="1" spans="4:4">
      <c r="D3727" s="191"/>
    </row>
    <row r="3728" ht="15" customHeight="1" spans="4:4">
      <c r="D3728" s="191"/>
    </row>
    <row r="3729" ht="15" customHeight="1" spans="4:4">
      <c r="D3729" s="191"/>
    </row>
    <row r="3730" ht="15" customHeight="1" spans="4:4">
      <c r="D3730" s="191"/>
    </row>
    <row r="3731" ht="15" customHeight="1" spans="4:4">
      <c r="D3731" s="191"/>
    </row>
    <row r="3732" ht="15" customHeight="1" spans="4:4">
      <c r="D3732" s="191"/>
    </row>
    <row r="3733" ht="15" customHeight="1" spans="4:4">
      <c r="D3733" s="191"/>
    </row>
    <row r="3734" ht="15" customHeight="1" spans="4:4">
      <c r="D3734" s="191"/>
    </row>
    <row r="3735" ht="15" customHeight="1" spans="4:4">
      <c r="D3735" s="191"/>
    </row>
    <row r="3736" ht="15" customHeight="1" spans="4:4">
      <c r="D3736" s="191"/>
    </row>
    <row r="3737" ht="15" customHeight="1" spans="4:4">
      <c r="D3737" s="191"/>
    </row>
    <row r="3738" ht="15" customHeight="1" spans="4:4">
      <c r="D3738" s="191"/>
    </row>
    <row r="3739" ht="15" customHeight="1" spans="4:4">
      <c r="D3739" s="191"/>
    </row>
    <row r="3740" ht="15" customHeight="1" spans="4:4">
      <c r="D3740" s="191"/>
    </row>
    <row r="3741" ht="15" customHeight="1" spans="4:4">
      <c r="D3741" s="191"/>
    </row>
    <row r="3742" ht="15" customHeight="1" spans="4:4">
      <c r="D3742" s="191"/>
    </row>
    <row r="3743" ht="15" customHeight="1" spans="4:4">
      <c r="D3743" s="191"/>
    </row>
    <row r="3744" ht="15" customHeight="1" spans="4:4">
      <c r="D3744" s="191"/>
    </row>
    <row r="3745" ht="15" customHeight="1" spans="4:4">
      <c r="D3745" s="191"/>
    </row>
    <row r="3746" ht="15" customHeight="1" spans="4:4">
      <c r="D3746" s="191"/>
    </row>
    <row r="3747" ht="15" customHeight="1" spans="4:4">
      <c r="D3747" s="191"/>
    </row>
    <row r="3748" ht="15" customHeight="1" spans="4:4">
      <c r="D3748" s="191"/>
    </row>
    <row r="3749" ht="15" customHeight="1" spans="4:4">
      <c r="D3749" s="191"/>
    </row>
    <row r="3750" ht="15" customHeight="1" spans="4:4">
      <c r="D3750" s="191"/>
    </row>
    <row r="3751" ht="15" customHeight="1" spans="4:4">
      <c r="D3751" s="191"/>
    </row>
    <row r="3752" ht="15" customHeight="1" spans="4:4">
      <c r="D3752" s="191"/>
    </row>
    <row r="3753" ht="15" customHeight="1" spans="4:4">
      <c r="D3753" s="191"/>
    </row>
    <row r="3754" ht="15" customHeight="1" spans="4:4">
      <c r="D3754" s="191"/>
    </row>
    <row r="3755" ht="15" customHeight="1" spans="4:4">
      <c r="D3755" s="191"/>
    </row>
    <row r="3756" ht="15" customHeight="1" spans="4:4">
      <c r="D3756" s="191"/>
    </row>
    <row r="3757" ht="15" customHeight="1" spans="4:4">
      <c r="D3757" s="191"/>
    </row>
    <row r="3758" ht="15" customHeight="1" spans="4:4">
      <c r="D3758" s="191"/>
    </row>
    <row r="3759" ht="15" customHeight="1" spans="4:4">
      <c r="D3759" s="191"/>
    </row>
    <row r="3760" ht="15" customHeight="1" spans="4:4">
      <c r="D3760" s="191"/>
    </row>
    <row r="3761" ht="15" customHeight="1" spans="4:4">
      <c r="D3761" s="191"/>
    </row>
    <row r="3762" ht="15" customHeight="1" spans="4:4">
      <c r="D3762" s="191"/>
    </row>
    <row r="3763" ht="15" customHeight="1" spans="4:4">
      <c r="D3763" s="191"/>
    </row>
    <row r="3764" ht="15" customHeight="1" spans="4:4">
      <c r="D3764" s="191"/>
    </row>
    <row r="3765" ht="15" customHeight="1" spans="4:4">
      <c r="D3765" s="191"/>
    </row>
    <row r="3766" ht="15" customHeight="1" spans="4:4">
      <c r="D3766" s="191"/>
    </row>
    <row r="3767" ht="15" customHeight="1" spans="4:4">
      <c r="D3767" s="191"/>
    </row>
    <row r="3768" ht="15" customHeight="1" spans="4:4">
      <c r="D3768" s="191"/>
    </row>
    <row r="3769" ht="15" customHeight="1" spans="4:4">
      <c r="D3769" s="191"/>
    </row>
    <row r="3770" ht="15" customHeight="1" spans="4:4">
      <c r="D3770" s="191"/>
    </row>
    <row r="3771" ht="15" customHeight="1" spans="4:4">
      <c r="D3771" s="191"/>
    </row>
    <row r="3772" ht="15" customHeight="1" spans="4:4">
      <c r="D3772" s="191"/>
    </row>
    <row r="3773" ht="15" customHeight="1" spans="4:4">
      <c r="D3773" s="191"/>
    </row>
    <row r="3774" ht="15" customHeight="1" spans="4:4">
      <c r="D3774" s="191"/>
    </row>
    <row r="3775" ht="15" customHeight="1" spans="4:4">
      <c r="D3775" s="191"/>
    </row>
    <row r="3776" ht="15" customHeight="1" spans="4:4">
      <c r="D3776" s="191"/>
    </row>
    <row r="3777" ht="15" customHeight="1" spans="4:4">
      <c r="D3777" s="191"/>
    </row>
    <row r="3778" ht="15" customHeight="1" spans="4:4">
      <c r="D3778" s="191"/>
    </row>
    <row r="3779" ht="15" customHeight="1" spans="4:4">
      <c r="D3779" s="191"/>
    </row>
    <row r="3780" ht="15" customHeight="1" spans="4:4">
      <c r="D3780" s="191"/>
    </row>
    <row r="3781" ht="15" customHeight="1" spans="4:4">
      <c r="D3781" s="191"/>
    </row>
    <row r="3782" ht="15" customHeight="1" spans="4:4">
      <c r="D3782" s="191"/>
    </row>
    <row r="3783" ht="15" customHeight="1" spans="4:4">
      <c r="D3783" s="191"/>
    </row>
    <row r="3784" ht="15" customHeight="1" spans="4:4">
      <c r="D3784" s="191"/>
    </row>
    <row r="3785" ht="15" customHeight="1" spans="4:4">
      <c r="D3785" s="191"/>
    </row>
    <row r="3786" ht="15" customHeight="1" spans="4:4">
      <c r="D3786" s="191"/>
    </row>
    <row r="3787" ht="15" customHeight="1" spans="4:4">
      <c r="D3787" s="191"/>
    </row>
    <row r="3788" ht="15" customHeight="1" spans="4:4">
      <c r="D3788" s="191"/>
    </row>
    <row r="3789" ht="15" customHeight="1" spans="4:4">
      <c r="D3789" s="191"/>
    </row>
    <row r="3790" ht="15" customHeight="1" spans="4:4">
      <c r="D3790" s="191"/>
    </row>
    <row r="3791" ht="15" customHeight="1" spans="4:4">
      <c r="D3791" s="191"/>
    </row>
    <row r="3792" ht="15" customHeight="1" spans="4:4">
      <c r="D3792" s="191"/>
    </row>
    <row r="3793" ht="15" customHeight="1" spans="4:4">
      <c r="D3793" s="191"/>
    </row>
    <row r="3794" ht="15" customHeight="1" spans="4:4">
      <c r="D3794" s="191"/>
    </row>
    <row r="3795" ht="15" customHeight="1" spans="4:4">
      <c r="D3795" s="191"/>
    </row>
    <row r="3796" ht="15" customHeight="1" spans="4:4">
      <c r="D3796" s="191"/>
    </row>
    <row r="3797" ht="15" customHeight="1" spans="4:4">
      <c r="D3797" s="191"/>
    </row>
    <row r="3798" ht="15" customHeight="1" spans="4:4">
      <c r="D3798" s="191"/>
    </row>
    <row r="3799" ht="15" customHeight="1" spans="4:4">
      <c r="D3799" s="191"/>
    </row>
    <row r="3800" ht="15" customHeight="1" spans="4:4">
      <c r="D3800" s="191"/>
    </row>
    <row r="3801" ht="15" customHeight="1" spans="4:4">
      <c r="D3801" s="191"/>
    </row>
    <row r="3802" ht="15" customHeight="1" spans="4:4">
      <c r="D3802" s="191"/>
    </row>
    <row r="3803" ht="15" customHeight="1" spans="4:4">
      <c r="D3803" s="191"/>
    </row>
    <row r="3804" ht="15" customHeight="1" spans="4:4">
      <c r="D3804" s="191"/>
    </row>
    <row r="3805" ht="15" customHeight="1" spans="4:4">
      <c r="D3805" s="191"/>
    </row>
    <row r="3806" ht="15" customHeight="1" spans="4:4">
      <c r="D3806" s="191"/>
    </row>
    <row r="3807" ht="15" customHeight="1" spans="4:4">
      <c r="D3807" s="191"/>
    </row>
    <row r="3808" ht="15" customHeight="1" spans="4:4">
      <c r="D3808" s="191"/>
    </row>
    <row r="3809" ht="15" customHeight="1" spans="4:4">
      <c r="D3809" s="191"/>
    </row>
    <row r="3810" ht="15" customHeight="1" spans="4:4">
      <c r="D3810" s="191"/>
    </row>
    <row r="3811" ht="15" customHeight="1" spans="4:4">
      <c r="D3811" s="191"/>
    </row>
    <row r="3812" ht="15" customHeight="1" spans="4:4">
      <c r="D3812" s="191"/>
    </row>
    <row r="3813" ht="15" customHeight="1" spans="4:4">
      <c r="D3813" s="191"/>
    </row>
    <row r="3814" ht="15" customHeight="1" spans="4:4">
      <c r="D3814" s="191"/>
    </row>
    <row r="3815" ht="15" customHeight="1" spans="4:4">
      <c r="D3815" s="191"/>
    </row>
    <row r="3816" ht="15" customHeight="1" spans="4:4">
      <c r="D3816" s="191"/>
    </row>
    <row r="3817" ht="15" customHeight="1" spans="4:4">
      <c r="D3817" s="191"/>
    </row>
    <row r="3818" ht="15" customHeight="1" spans="4:4">
      <c r="D3818" s="191"/>
    </row>
    <row r="3819" ht="15" customHeight="1" spans="4:4">
      <c r="D3819" s="191"/>
    </row>
    <row r="3820" ht="15" customHeight="1" spans="4:4">
      <c r="D3820" s="191"/>
    </row>
    <row r="3821" ht="15" customHeight="1" spans="4:4">
      <c r="D3821" s="191"/>
    </row>
    <row r="3822" ht="15" customHeight="1" spans="4:4">
      <c r="D3822" s="191"/>
    </row>
    <row r="3823" ht="15" customHeight="1" spans="4:4">
      <c r="D3823" s="191"/>
    </row>
    <row r="3824" ht="15" customHeight="1" spans="4:4">
      <c r="D3824" s="191"/>
    </row>
    <row r="3825" ht="15" customHeight="1" spans="4:4">
      <c r="D3825" s="191"/>
    </row>
    <row r="3826" ht="15" customHeight="1" spans="4:4">
      <c r="D3826" s="191"/>
    </row>
    <row r="3827" ht="15" customHeight="1" spans="4:4">
      <c r="D3827" s="191"/>
    </row>
    <row r="3828" ht="15" customHeight="1" spans="4:4">
      <c r="D3828" s="191"/>
    </row>
    <row r="3829" ht="15" customHeight="1" spans="4:4">
      <c r="D3829" s="191"/>
    </row>
    <row r="3830" ht="15" customHeight="1" spans="4:4">
      <c r="D3830" s="191"/>
    </row>
    <row r="3831" ht="15" customHeight="1" spans="4:4">
      <c r="D3831" s="191"/>
    </row>
    <row r="3832" ht="15" customHeight="1" spans="4:4">
      <c r="D3832" s="191"/>
    </row>
    <row r="3833" ht="15" customHeight="1" spans="4:4">
      <c r="D3833" s="191"/>
    </row>
    <row r="3834" ht="15" customHeight="1" spans="4:4">
      <c r="D3834" s="191"/>
    </row>
    <row r="3835" ht="15" customHeight="1" spans="4:4">
      <c r="D3835" s="191"/>
    </row>
    <row r="3836" ht="15" customHeight="1" spans="4:4">
      <c r="D3836" s="191"/>
    </row>
    <row r="3837" ht="15" customHeight="1" spans="4:4">
      <c r="D3837" s="191"/>
    </row>
    <row r="3838" ht="15" customHeight="1" spans="4:4">
      <c r="D3838" s="191"/>
    </row>
    <row r="3839" ht="15" customHeight="1" spans="4:4">
      <c r="D3839" s="191"/>
    </row>
    <row r="3840" ht="15" customHeight="1" spans="4:4">
      <c r="D3840" s="191"/>
    </row>
    <row r="3841" ht="15" customHeight="1" spans="4:4">
      <c r="D3841" s="191"/>
    </row>
    <row r="3842" ht="15" customHeight="1" spans="4:4">
      <c r="D3842" s="191"/>
    </row>
    <row r="3843" ht="15" customHeight="1" spans="4:4">
      <c r="D3843" s="191"/>
    </row>
    <row r="3844" ht="15" customHeight="1" spans="4:4">
      <c r="D3844" s="191"/>
    </row>
    <row r="3845" ht="15" customHeight="1" spans="4:4">
      <c r="D3845" s="191"/>
    </row>
    <row r="3846" ht="15" customHeight="1" spans="4:4">
      <c r="D3846" s="191"/>
    </row>
    <row r="3847" ht="15" customHeight="1" spans="4:4">
      <c r="D3847" s="191"/>
    </row>
    <row r="3848" ht="15" customHeight="1" spans="4:4">
      <c r="D3848" s="191"/>
    </row>
    <row r="3849" ht="15" customHeight="1" spans="4:4">
      <c r="D3849" s="191"/>
    </row>
    <row r="3850" ht="15" customHeight="1" spans="4:4">
      <c r="D3850" s="191"/>
    </row>
    <row r="3851" ht="15" customHeight="1" spans="4:4">
      <c r="D3851" s="191"/>
    </row>
    <row r="3852" ht="15" customHeight="1" spans="4:4">
      <c r="D3852" s="191"/>
    </row>
    <row r="3853" ht="15" customHeight="1" spans="4:4">
      <c r="D3853" s="191"/>
    </row>
    <row r="3854" ht="15" customHeight="1" spans="4:4">
      <c r="D3854" s="191"/>
    </row>
    <row r="3855" ht="15" customHeight="1" spans="4:4">
      <c r="D3855" s="191"/>
    </row>
    <row r="3856" ht="15" customHeight="1" spans="4:4">
      <c r="D3856" s="191"/>
    </row>
    <row r="3857" ht="15" customHeight="1" spans="4:4">
      <c r="D3857" s="191"/>
    </row>
    <row r="3858" ht="15" customHeight="1" spans="4:4">
      <c r="D3858" s="191"/>
    </row>
    <row r="3859" ht="15" customHeight="1" spans="4:4">
      <c r="D3859" s="191"/>
    </row>
    <row r="3860" ht="15" customHeight="1" spans="4:4">
      <c r="D3860" s="191"/>
    </row>
    <row r="3861" ht="15" customHeight="1" spans="4:4">
      <c r="D3861" s="191"/>
    </row>
    <row r="3862" ht="15" customHeight="1" spans="4:4">
      <c r="D3862" s="191"/>
    </row>
    <row r="3863" ht="15" customHeight="1" spans="4:4">
      <c r="D3863" s="191"/>
    </row>
    <row r="3864" ht="15" customHeight="1" spans="4:4">
      <c r="D3864" s="191"/>
    </row>
    <row r="3865" ht="15" customHeight="1" spans="4:4">
      <c r="D3865" s="191"/>
    </row>
    <row r="3866" ht="15" customHeight="1" spans="4:4">
      <c r="D3866" s="191"/>
    </row>
    <row r="3867" ht="15" customHeight="1" spans="4:4">
      <c r="D3867" s="191"/>
    </row>
    <row r="3868" ht="15" customHeight="1" spans="4:4">
      <c r="D3868" s="191"/>
    </row>
    <row r="3869" ht="15" customHeight="1" spans="4:4">
      <c r="D3869" s="191"/>
    </row>
    <row r="3870" ht="15" customHeight="1" spans="4:4">
      <c r="D3870" s="191"/>
    </row>
    <row r="3871" ht="15" customHeight="1" spans="4:4">
      <c r="D3871" s="191"/>
    </row>
    <row r="3872" ht="15" customHeight="1" spans="4:4">
      <c r="D3872" s="191"/>
    </row>
    <row r="3873" ht="15" customHeight="1" spans="4:4">
      <c r="D3873" s="191"/>
    </row>
    <row r="3874" ht="15" customHeight="1" spans="4:4">
      <c r="D3874" s="191"/>
    </row>
    <row r="3875" ht="15" customHeight="1" spans="4:4">
      <c r="D3875" s="191"/>
    </row>
    <row r="3876" ht="15" customHeight="1" spans="4:4">
      <c r="D3876" s="191"/>
    </row>
    <row r="3877" ht="15" customHeight="1" spans="4:4">
      <c r="D3877" s="191"/>
    </row>
    <row r="3878" ht="15" customHeight="1" spans="4:4">
      <c r="D3878" s="191"/>
    </row>
    <row r="3879" ht="15" customHeight="1" spans="4:4">
      <c r="D3879" s="191"/>
    </row>
    <row r="3880" ht="15" customHeight="1" spans="4:4">
      <c r="D3880" s="191"/>
    </row>
    <row r="3881" ht="15" customHeight="1" spans="4:4">
      <c r="D3881" s="191"/>
    </row>
    <row r="3882" ht="15" customHeight="1" spans="4:4">
      <c r="D3882" s="191"/>
    </row>
    <row r="3883" ht="15" customHeight="1" spans="4:4">
      <c r="D3883" s="191"/>
    </row>
    <row r="3884" ht="15" customHeight="1" spans="4:4">
      <c r="D3884" s="191"/>
    </row>
    <row r="3885" ht="15" customHeight="1" spans="4:4">
      <c r="D3885" s="191"/>
    </row>
    <row r="3886" ht="15" customHeight="1" spans="4:4">
      <c r="D3886" s="191"/>
    </row>
    <row r="3887" ht="15" customHeight="1" spans="4:4">
      <c r="D3887" s="191"/>
    </row>
    <row r="3888" ht="15" customHeight="1" spans="4:4">
      <c r="D3888" s="191"/>
    </row>
    <row r="3889" ht="15" customHeight="1" spans="4:4">
      <c r="D3889" s="191"/>
    </row>
    <row r="3890" ht="15" customHeight="1" spans="4:4">
      <c r="D3890" s="191"/>
    </row>
    <row r="3891" ht="15" customHeight="1" spans="4:4">
      <c r="D3891" s="191"/>
    </row>
    <row r="3892" ht="15" customHeight="1" spans="4:4">
      <c r="D3892" s="191"/>
    </row>
    <row r="3893" ht="15" customHeight="1" spans="4:4">
      <c r="D3893" s="191"/>
    </row>
    <row r="3894" ht="15" customHeight="1" spans="4:4">
      <c r="D3894" s="191"/>
    </row>
    <row r="3895" ht="15" customHeight="1" spans="4:4">
      <c r="D3895" s="191"/>
    </row>
    <row r="3896" ht="15" customHeight="1" spans="4:4">
      <c r="D3896" s="191"/>
    </row>
    <row r="3897" ht="15" customHeight="1" spans="4:4">
      <c r="D3897" s="191"/>
    </row>
    <row r="3898" ht="15" customHeight="1" spans="4:4">
      <c r="D3898" s="191"/>
    </row>
    <row r="3899" ht="15" customHeight="1" spans="4:4">
      <c r="D3899" s="191"/>
    </row>
    <row r="3900" ht="15" customHeight="1" spans="4:4">
      <c r="D3900" s="191"/>
    </row>
    <row r="3901" ht="15" customHeight="1" spans="4:4">
      <c r="D3901" s="191"/>
    </row>
    <row r="3902" ht="15" customHeight="1" spans="4:4">
      <c r="D3902" s="191"/>
    </row>
    <row r="3903" ht="15" customHeight="1" spans="4:4">
      <c r="D3903" s="191"/>
    </row>
    <row r="3904" ht="15" customHeight="1" spans="4:4">
      <c r="D3904" s="191"/>
    </row>
    <row r="3905" ht="15" customHeight="1" spans="4:4">
      <c r="D3905" s="191"/>
    </row>
    <row r="3906" ht="15" customHeight="1" spans="4:4">
      <c r="D3906" s="191"/>
    </row>
    <row r="3907" ht="15" customHeight="1" spans="4:4">
      <c r="D3907" s="191"/>
    </row>
    <row r="3908" ht="15" customHeight="1" spans="4:4">
      <c r="D3908" s="191"/>
    </row>
    <row r="3909" ht="15" customHeight="1" spans="4:4">
      <c r="D3909" s="191"/>
    </row>
    <row r="3910" ht="15" customHeight="1" spans="4:4">
      <c r="D3910" s="191"/>
    </row>
    <row r="3911" ht="15" customHeight="1" spans="4:4">
      <c r="D3911" s="191"/>
    </row>
    <row r="3912" ht="15" customHeight="1" spans="4:4">
      <c r="D3912" s="191"/>
    </row>
    <row r="3913" ht="15" customHeight="1" spans="4:4">
      <c r="D3913" s="191"/>
    </row>
    <row r="3914" ht="15" customHeight="1" spans="4:4">
      <c r="D3914" s="191"/>
    </row>
    <row r="3915" ht="15" customHeight="1" spans="4:4">
      <c r="D3915" s="191"/>
    </row>
    <row r="3916" ht="15" customHeight="1" spans="4:4">
      <c r="D3916" s="191"/>
    </row>
    <row r="3917" ht="15" customHeight="1" spans="4:4">
      <c r="D3917" s="191"/>
    </row>
    <row r="3918" ht="15" customHeight="1" spans="4:4">
      <c r="D3918" s="191"/>
    </row>
    <row r="3919" ht="15" customHeight="1" spans="4:4">
      <c r="D3919" s="191"/>
    </row>
    <row r="3920" ht="15" customHeight="1" spans="4:4">
      <c r="D3920" s="191"/>
    </row>
    <row r="3921" ht="15" customHeight="1" spans="4:4">
      <c r="D3921" s="191"/>
    </row>
    <row r="3922" ht="15" customHeight="1" spans="4:4">
      <c r="D3922" s="191"/>
    </row>
    <row r="3923" ht="15" customHeight="1" spans="4:4">
      <c r="D3923" s="191"/>
    </row>
    <row r="3924" ht="15" customHeight="1" spans="4:4">
      <c r="D3924" s="191"/>
    </row>
    <row r="3925" ht="15" customHeight="1" spans="4:4">
      <c r="D3925" s="191"/>
    </row>
    <row r="3926" ht="15" customHeight="1" spans="4:4">
      <c r="D3926" s="191"/>
    </row>
    <row r="3927" ht="15" customHeight="1" spans="4:4">
      <c r="D3927" s="191"/>
    </row>
    <row r="3928" ht="15" customHeight="1" spans="4:4">
      <c r="D3928" s="191"/>
    </row>
    <row r="3929" ht="15" customHeight="1" spans="4:4">
      <c r="D3929" s="191"/>
    </row>
    <row r="3930" ht="15" customHeight="1" spans="4:4">
      <c r="D3930" s="191"/>
    </row>
    <row r="3931" ht="15" customHeight="1" spans="4:4">
      <c r="D3931" s="191"/>
    </row>
    <row r="3932" ht="15" customHeight="1" spans="4:4">
      <c r="D3932" s="191"/>
    </row>
    <row r="3933" ht="15" customHeight="1" spans="4:4">
      <c r="D3933" s="191"/>
    </row>
    <row r="3934" ht="15" customHeight="1" spans="4:4">
      <c r="D3934" s="191"/>
    </row>
    <row r="3935" ht="15" customHeight="1" spans="4:4">
      <c r="D3935" s="191"/>
    </row>
    <row r="3936" ht="15" customHeight="1" spans="4:4">
      <c r="D3936" s="191"/>
    </row>
    <row r="3937" ht="15" customHeight="1" spans="4:4">
      <c r="D3937" s="191"/>
    </row>
    <row r="3938" ht="15" customHeight="1" spans="4:4">
      <c r="D3938" s="191"/>
    </row>
    <row r="3939" ht="15" customHeight="1" spans="4:4">
      <c r="D3939" s="191"/>
    </row>
    <row r="3940" ht="15" customHeight="1" spans="4:4">
      <c r="D3940" s="191"/>
    </row>
    <row r="3941" ht="15" customHeight="1" spans="4:4">
      <c r="D3941" s="191"/>
    </row>
    <row r="3942" ht="15" customHeight="1" spans="4:4">
      <c r="D3942" s="191"/>
    </row>
    <row r="3943" ht="15" customHeight="1" spans="4:4">
      <c r="D3943" s="191"/>
    </row>
    <row r="3944" ht="15" customHeight="1" spans="4:4">
      <c r="D3944" s="191"/>
    </row>
    <row r="3945" ht="15" customHeight="1" spans="4:4">
      <c r="D3945" s="191"/>
    </row>
    <row r="3946" ht="15" customHeight="1" spans="4:4">
      <c r="D3946" s="191"/>
    </row>
    <row r="3947" ht="15" customHeight="1" spans="4:4">
      <c r="D3947" s="191"/>
    </row>
    <row r="3948" ht="15" customHeight="1" spans="4:4">
      <c r="D3948" s="191"/>
    </row>
    <row r="3949" ht="15" customHeight="1" spans="4:4">
      <c r="D3949" s="191"/>
    </row>
    <row r="3950" ht="15" customHeight="1" spans="4:4">
      <c r="D3950" s="191"/>
    </row>
    <row r="3951" ht="15" customHeight="1" spans="4:4">
      <c r="D3951" s="191"/>
    </row>
    <row r="3952" ht="15" customHeight="1" spans="4:4">
      <c r="D3952" s="191"/>
    </row>
    <row r="3953" ht="15" customHeight="1" spans="4:4">
      <c r="D3953" s="191"/>
    </row>
    <row r="3954" ht="15" customHeight="1" spans="4:4">
      <c r="D3954" s="191"/>
    </row>
    <row r="3955" ht="15" customHeight="1" spans="4:4">
      <c r="D3955" s="191"/>
    </row>
    <row r="3956" ht="15" customHeight="1" spans="4:4">
      <c r="D3956" s="191"/>
    </row>
    <row r="3957" ht="15" customHeight="1" spans="4:4">
      <c r="D3957" s="191"/>
    </row>
    <row r="3958" ht="15" customHeight="1" spans="4:4">
      <c r="D3958" s="191"/>
    </row>
    <row r="3959" ht="15" customHeight="1" spans="4:4">
      <c r="D3959" s="191"/>
    </row>
    <row r="3960" ht="15" customHeight="1" spans="4:4">
      <c r="D3960" s="191"/>
    </row>
    <row r="3961" ht="15" customHeight="1" spans="4:4">
      <c r="D3961" s="191"/>
    </row>
    <row r="3962" ht="15" customHeight="1" spans="4:4">
      <c r="D3962" s="191"/>
    </row>
    <row r="3963" ht="15" customHeight="1" spans="4:4">
      <c r="D3963" s="191"/>
    </row>
    <row r="3964" ht="15" customHeight="1" spans="4:4">
      <c r="D3964" s="191"/>
    </row>
    <row r="3965" ht="15" customHeight="1" spans="4:4">
      <c r="D3965" s="191"/>
    </row>
    <row r="3966" ht="15" customHeight="1" spans="4:4">
      <c r="D3966" s="191"/>
    </row>
    <row r="3967" ht="15" customHeight="1" spans="4:4">
      <c r="D3967" s="191"/>
    </row>
    <row r="3968" ht="15" customHeight="1" spans="4:4">
      <c r="D3968" s="191"/>
    </row>
    <row r="3969" ht="15" customHeight="1" spans="4:4">
      <c r="D3969" s="191"/>
    </row>
    <row r="3970" ht="15" customHeight="1" spans="4:4">
      <c r="D3970" s="191"/>
    </row>
    <row r="3971" ht="15" customHeight="1" spans="4:4">
      <c r="D3971" s="191"/>
    </row>
    <row r="3972" ht="15" customHeight="1" spans="4:4">
      <c r="D3972" s="191"/>
    </row>
    <row r="3973" ht="15" customHeight="1" spans="4:4">
      <c r="D3973" s="191"/>
    </row>
    <row r="3974" ht="15" customHeight="1" spans="4:4">
      <c r="D3974" s="191"/>
    </row>
    <row r="3975" ht="15" customHeight="1" spans="4:4">
      <c r="D3975" s="191"/>
    </row>
    <row r="3976" ht="15" customHeight="1" spans="4:4">
      <c r="D3976" s="191"/>
    </row>
    <row r="3977" ht="15" customHeight="1" spans="4:4">
      <c r="D3977" s="191"/>
    </row>
    <row r="3978" ht="15" customHeight="1" spans="4:4">
      <c r="D3978" s="191"/>
    </row>
    <row r="3979" ht="15" customHeight="1" spans="4:4">
      <c r="D3979" s="191"/>
    </row>
    <row r="3980" ht="15" customHeight="1" spans="4:4">
      <c r="D3980" s="191"/>
    </row>
    <row r="3981" ht="15" customHeight="1" spans="4:4">
      <c r="D3981" s="191"/>
    </row>
    <row r="3982" ht="15" customHeight="1" spans="4:4">
      <c r="D3982" s="191"/>
    </row>
    <row r="3983" ht="15" customHeight="1" spans="4:4">
      <c r="D3983" s="191"/>
    </row>
    <row r="3984" ht="15" customHeight="1" spans="4:4">
      <c r="D3984" s="191"/>
    </row>
    <row r="3985" ht="15" customHeight="1" spans="4:4">
      <c r="D3985" s="191"/>
    </row>
    <row r="3986" ht="15" customHeight="1" spans="4:4">
      <c r="D3986" s="191"/>
    </row>
    <row r="3987" ht="15" customHeight="1" spans="4:4">
      <c r="D3987" s="191"/>
    </row>
    <row r="3988" ht="15" customHeight="1" spans="4:4">
      <c r="D3988" s="191"/>
    </row>
    <row r="3989" ht="15" customHeight="1" spans="4:4">
      <c r="D3989" s="191"/>
    </row>
    <row r="3990" ht="15" customHeight="1" spans="4:4">
      <c r="D3990" s="191"/>
    </row>
    <row r="3991" ht="15" customHeight="1" spans="4:4">
      <c r="D3991" s="191"/>
    </row>
    <row r="3992" ht="15" customHeight="1" spans="4:4">
      <c r="D3992" s="191"/>
    </row>
    <row r="3993" ht="15" customHeight="1" spans="4:4">
      <c r="D3993" s="191"/>
    </row>
    <row r="3994" ht="15" customHeight="1" spans="4:4">
      <c r="D3994" s="191"/>
    </row>
    <row r="3995" ht="15" customHeight="1" spans="4:4">
      <c r="D3995" s="191"/>
    </row>
    <row r="3996" ht="15" customHeight="1" spans="4:4">
      <c r="D3996" s="191"/>
    </row>
    <row r="3997" ht="15" customHeight="1" spans="4:4">
      <c r="D3997" s="191"/>
    </row>
    <row r="3998" ht="15" customHeight="1" spans="4:4">
      <c r="D3998" s="191"/>
    </row>
    <row r="3999" ht="15" customHeight="1" spans="4:4">
      <c r="D3999" s="191"/>
    </row>
    <row r="4000" ht="15" customHeight="1" spans="4:4">
      <c r="D4000" s="191"/>
    </row>
    <row r="4001" ht="15" customHeight="1" spans="4:4">
      <c r="D4001" s="191"/>
    </row>
    <row r="4002" ht="15" customHeight="1" spans="4:4">
      <c r="D4002" s="191"/>
    </row>
    <row r="4003" ht="15" customHeight="1" spans="4:4">
      <c r="D4003" s="191"/>
    </row>
    <row r="4004" ht="15" customHeight="1" spans="4:4">
      <c r="D4004" s="191"/>
    </row>
    <row r="4005" ht="15" customHeight="1" spans="4:4">
      <c r="D4005" s="191"/>
    </row>
    <row r="4006" ht="15" customHeight="1" spans="4:4">
      <c r="D4006" s="191"/>
    </row>
    <row r="4007" ht="15" customHeight="1" spans="4:4">
      <c r="D4007" s="191"/>
    </row>
    <row r="4008" ht="15" customHeight="1" spans="4:4">
      <c r="D4008" s="191"/>
    </row>
    <row r="4009" ht="15" customHeight="1" spans="4:4">
      <c r="D4009" s="191"/>
    </row>
    <row r="4010" ht="15" customHeight="1" spans="4:4">
      <c r="D4010" s="191"/>
    </row>
    <row r="4011" ht="15" customHeight="1" spans="4:4">
      <c r="D4011" s="191"/>
    </row>
    <row r="4012" ht="15" customHeight="1" spans="4:4">
      <c r="D4012" s="191"/>
    </row>
    <row r="4013" ht="15" customHeight="1" spans="4:4">
      <c r="D4013" s="191"/>
    </row>
    <row r="4014" ht="15" customHeight="1" spans="4:4">
      <c r="D4014" s="191"/>
    </row>
    <row r="4015" ht="15" customHeight="1" spans="4:4">
      <c r="D4015" s="191"/>
    </row>
    <row r="4016" ht="15" customHeight="1" spans="4:4">
      <c r="D4016" s="191"/>
    </row>
    <row r="4017" ht="15" customHeight="1" spans="4:4">
      <c r="D4017" s="191"/>
    </row>
    <row r="4018" ht="15" customHeight="1" spans="4:4">
      <c r="D4018" s="191"/>
    </row>
    <row r="4019" ht="15" customHeight="1" spans="4:4">
      <c r="D4019" s="191"/>
    </row>
    <row r="4020" ht="15" customHeight="1" spans="4:4">
      <c r="D4020" s="191"/>
    </row>
    <row r="4021" ht="15" customHeight="1" spans="4:4">
      <c r="D4021" s="191"/>
    </row>
    <row r="4022" ht="15" customHeight="1" spans="4:4">
      <c r="D4022" s="191"/>
    </row>
    <row r="4023" ht="15" customHeight="1" spans="4:4">
      <c r="D4023" s="191"/>
    </row>
    <row r="4024" ht="15" customHeight="1" spans="4:4">
      <c r="D4024" s="191"/>
    </row>
    <row r="4025" ht="15" customHeight="1" spans="4:4">
      <c r="D4025" s="191"/>
    </row>
    <row r="4026" ht="15" customHeight="1" spans="4:4">
      <c r="D4026" s="191"/>
    </row>
    <row r="4027" ht="15" customHeight="1" spans="4:4">
      <c r="D4027" s="191"/>
    </row>
    <row r="4028" ht="15" customHeight="1" spans="4:4">
      <c r="D4028" s="191"/>
    </row>
    <row r="4029" ht="15" customHeight="1" spans="4:4">
      <c r="D4029" s="191"/>
    </row>
    <row r="4030" ht="15" customHeight="1" spans="4:4">
      <c r="D4030" s="191"/>
    </row>
    <row r="4031" ht="15" customHeight="1" spans="4:4">
      <c r="D4031" s="191"/>
    </row>
    <row r="4032" ht="15" customHeight="1" spans="4:4">
      <c r="D4032" s="191"/>
    </row>
    <row r="4033" ht="15" customHeight="1" spans="4:4">
      <c r="D4033" s="191"/>
    </row>
    <row r="4034" ht="15" customHeight="1" spans="4:4">
      <c r="D4034" s="191"/>
    </row>
    <row r="4035" ht="15" customHeight="1" spans="4:4">
      <c r="D4035" s="191"/>
    </row>
    <row r="4036" ht="15" customHeight="1" spans="4:4">
      <c r="D4036" s="191"/>
    </row>
    <row r="4037" ht="15" customHeight="1" spans="4:4">
      <c r="D4037" s="191"/>
    </row>
    <row r="4038" ht="15" customHeight="1" spans="4:4">
      <c r="D4038" s="191"/>
    </row>
    <row r="4039" ht="15" customHeight="1" spans="4:4">
      <c r="D4039" s="191"/>
    </row>
    <row r="4040" ht="15" customHeight="1" spans="4:4">
      <c r="D4040" s="191"/>
    </row>
    <row r="4041" ht="15" customHeight="1" spans="4:4">
      <c r="D4041" s="191"/>
    </row>
    <row r="4042" ht="15" customHeight="1" spans="4:4">
      <c r="D4042" s="191"/>
    </row>
    <row r="4043" ht="15" customHeight="1" spans="4:4">
      <c r="D4043" s="191"/>
    </row>
    <row r="4044" ht="15" customHeight="1" spans="4:4">
      <c r="D4044" s="191"/>
    </row>
    <row r="4045" ht="15" customHeight="1" spans="4:4">
      <c r="D4045" s="191"/>
    </row>
    <row r="4046" ht="15" customHeight="1" spans="4:4">
      <c r="D4046" s="191"/>
    </row>
    <row r="4047" ht="15" customHeight="1" spans="4:4">
      <c r="D4047" s="191"/>
    </row>
    <row r="4048" ht="15" customHeight="1" spans="4:4">
      <c r="D4048" s="191"/>
    </row>
    <row r="4049" ht="15" customHeight="1" spans="4:4">
      <c r="D4049" s="191"/>
    </row>
    <row r="4050" ht="15" customHeight="1" spans="4:4">
      <c r="D4050" s="191"/>
    </row>
    <row r="4051" ht="15" customHeight="1" spans="4:4">
      <c r="D4051" s="191"/>
    </row>
    <row r="4052" ht="15" customHeight="1" spans="4:4">
      <c r="D4052" s="191"/>
    </row>
    <row r="4053" ht="15" customHeight="1" spans="4:4">
      <c r="D4053" s="191"/>
    </row>
    <row r="4054" ht="15" customHeight="1" spans="4:4">
      <c r="D4054" s="191"/>
    </row>
    <row r="4055" ht="15" customHeight="1" spans="4:4">
      <c r="D4055" s="191"/>
    </row>
    <row r="4056" ht="15" customHeight="1" spans="4:4">
      <c r="D4056" s="191"/>
    </row>
    <row r="4057" ht="15" customHeight="1" spans="4:4">
      <c r="D4057" s="191"/>
    </row>
    <row r="4058" ht="15" customHeight="1" spans="4:4">
      <c r="D4058" s="191"/>
    </row>
    <row r="4059" ht="15" customHeight="1" spans="4:4">
      <c r="D4059" s="191"/>
    </row>
    <row r="4060" ht="15" customHeight="1" spans="4:4">
      <c r="D4060" s="191"/>
    </row>
    <row r="4061" ht="15" customHeight="1" spans="4:4">
      <c r="D4061" s="191"/>
    </row>
    <row r="4062" ht="15" customHeight="1" spans="4:4">
      <c r="D4062" s="191"/>
    </row>
    <row r="4063" ht="15" customHeight="1" spans="4:4">
      <c r="D4063" s="191"/>
    </row>
    <row r="4064" ht="15" customHeight="1" spans="4:4">
      <c r="D4064" s="191"/>
    </row>
    <row r="4065" ht="15" customHeight="1" spans="4:4">
      <c r="D4065" s="191"/>
    </row>
    <row r="4066" ht="15" customHeight="1" spans="4:4">
      <c r="D4066" s="191"/>
    </row>
    <row r="4067" ht="15" customHeight="1" spans="4:4">
      <c r="D4067" s="191"/>
    </row>
    <row r="4068" ht="15" customHeight="1" spans="4:4">
      <c r="D4068" s="191"/>
    </row>
    <row r="4069" ht="15" customHeight="1" spans="4:4">
      <c r="D4069" s="191"/>
    </row>
    <row r="4070" ht="15" customHeight="1" spans="4:4">
      <c r="D4070" s="191"/>
    </row>
    <row r="4071" ht="15" customHeight="1" spans="4:4">
      <c r="D4071" s="191"/>
    </row>
    <row r="4072" ht="15" customHeight="1" spans="4:4">
      <c r="D4072" s="191"/>
    </row>
    <row r="4073" ht="15" customHeight="1" spans="4:4">
      <c r="D4073" s="191"/>
    </row>
    <row r="4074" ht="15" customHeight="1" spans="4:4">
      <c r="D4074" s="191"/>
    </row>
    <row r="4075" ht="15" customHeight="1" spans="4:4">
      <c r="D4075" s="191"/>
    </row>
    <row r="4076" ht="15" customHeight="1" spans="4:4">
      <c r="D4076" s="191"/>
    </row>
    <row r="4077" ht="15" customHeight="1" spans="4:4">
      <c r="D4077" s="191"/>
    </row>
    <row r="4078" ht="15" customHeight="1" spans="4:4">
      <c r="D4078" s="191"/>
    </row>
    <row r="4079" ht="15" customHeight="1" spans="4:4">
      <c r="D4079" s="191"/>
    </row>
    <row r="4080" ht="15" customHeight="1" spans="4:4">
      <c r="D4080" s="191"/>
    </row>
    <row r="4081" ht="15" customHeight="1" spans="4:4">
      <c r="D4081" s="191"/>
    </row>
    <row r="4082" ht="15" customHeight="1" spans="4:4">
      <c r="D4082" s="191"/>
    </row>
    <row r="4083" ht="15" customHeight="1" spans="4:4">
      <c r="D4083" s="191"/>
    </row>
    <row r="4084" ht="15" customHeight="1" spans="4:4">
      <c r="D4084" s="191"/>
    </row>
    <row r="4085" ht="15" customHeight="1" spans="4:4">
      <c r="D4085" s="191"/>
    </row>
    <row r="4086" ht="15" customHeight="1" spans="4:4">
      <c r="D4086" s="191"/>
    </row>
    <row r="4087" ht="15" customHeight="1" spans="4:4">
      <c r="D4087" s="191"/>
    </row>
    <row r="4088" ht="15" customHeight="1" spans="4:4">
      <c r="D4088" s="191"/>
    </row>
    <row r="4089" ht="15" customHeight="1" spans="4:4">
      <c r="D4089" s="191"/>
    </row>
    <row r="4090" ht="15" customHeight="1" spans="4:4">
      <c r="D4090" s="191"/>
    </row>
    <row r="4091" ht="15" customHeight="1" spans="4:4">
      <c r="D4091" s="191"/>
    </row>
    <row r="4092" ht="15" customHeight="1" spans="4:4">
      <c r="D4092" s="191"/>
    </row>
    <row r="4093" ht="15" customHeight="1" spans="4:4">
      <c r="D4093" s="191"/>
    </row>
    <row r="4094" ht="15" customHeight="1" spans="4:4">
      <c r="D4094" s="191"/>
    </row>
    <row r="4095" ht="15" customHeight="1" spans="4:4">
      <c r="D4095" s="191"/>
    </row>
    <row r="4096" ht="15" customHeight="1" spans="4:4">
      <c r="D4096" s="191"/>
    </row>
    <row r="4097" ht="15" customHeight="1" spans="4:4">
      <c r="D4097" s="191"/>
    </row>
    <row r="4098" ht="15" customHeight="1" spans="4:4">
      <c r="D4098" s="191"/>
    </row>
    <row r="4099" ht="15" customHeight="1" spans="4:4">
      <c r="D4099" s="191"/>
    </row>
    <row r="4100" ht="15" customHeight="1" spans="4:4">
      <c r="D4100" s="191"/>
    </row>
    <row r="4101" ht="15" customHeight="1" spans="4:4">
      <c r="D4101" s="191"/>
    </row>
    <row r="4102" ht="15" customHeight="1" spans="4:4">
      <c r="D4102" s="191"/>
    </row>
    <row r="4103" ht="15" customHeight="1" spans="4:4">
      <c r="D4103" s="191"/>
    </row>
    <row r="4104" ht="15" customHeight="1" spans="4:4">
      <c r="D4104" s="191"/>
    </row>
    <row r="4105" ht="15" customHeight="1" spans="4:4">
      <c r="D4105" s="191"/>
    </row>
    <row r="4106" ht="15" customHeight="1" spans="4:4">
      <c r="D4106" s="191"/>
    </row>
    <row r="4107" ht="15" customHeight="1" spans="4:4">
      <c r="D4107" s="191"/>
    </row>
    <row r="4108" ht="15" customHeight="1" spans="4:4">
      <c r="D4108" s="191"/>
    </row>
    <row r="4109" ht="15" customHeight="1" spans="4:4">
      <c r="D4109" s="191"/>
    </row>
    <row r="4110" ht="15" customHeight="1" spans="4:4">
      <c r="D4110" s="191"/>
    </row>
    <row r="4111" ht="15" customHeight="1" spans="4:4">
      <c r="D4111" s="191"/>
    </row>
    <row r="4112" ht="15" customHeight="1" spans="4:4">
      <c r="D4112" s="191"/>
    </row>
    <row r="4113" ht="15" customHeight="1" spans="4:4">
      <c r="D4113" s="191"/>
    </row>
    <row r="4114" ht="15" customHeight="1" spans="4:4">
      <c r="D4114" s="191"/>
    </row>
    <row r="4115" ht="15" customHeight="1" spans="4:4">
      <c r="D4115" s="191"/>
    </row>
    <row r="4116" ht="15" customHeight="1" spans="4:4">
      <c r="D4116" s="191"/>
    </row>
    <row r="4117" ht="15" customHeight="1" spans="4:4">
      <c r="D4117" s="191"/>
    </row>
    <row r="4118" ht="15" customHeight="1" spans="4:4">
      <c r="D4118" s="191"/>
    </row>
    <row r="4119" ht="15" customHeight="1" spans="4:4">
      <c r="D4119" s="191"/>
    </row>
    <row r="4120" ht="15" customHeight="1" spans="4:4">
      <c r="D4120" s="191"/>
    </row>
    <row r="4121" ht="15" customHeight="1" spans="4:4">
      <c r="D4121" s="191"/>
    </row>
    <row r="4122" ht="15" customHeight="1" spans="4:4">
      <c r="D4122" s="191"/>
    </row>
    <row r="4123" ht="15" customHeight="1" spans="4:4">
      <c r="D4123" s="191"/>
    </row>
    <row r="4124" ht="15" customHeight="1" spans="4:4">
      <c r="D4124" s="191"/>
    </row>
    <row r="4125" ht="15" customHeight="1" spans="4:4">
      <c r="D4125" s="191"/>
    </row>
    <row r="4126" ht="15" customHeight="1" spans="4:4">
      <c r="D4126" s="191"/>
    </row>
    <row r="4127" ht="15" customHeight="1" spans="4:4">
      <c r="D4127" s="191"/>
    </row>
    <row r="4128" ht="15" customHeight="1" spans="4:4">
      <c r="D4128" s="191"/>
    </row>
    <row r="4129" ht="15" customHeight="1" spans="4:4">
      <c r="D4129" s="191"/>
    </row>
    <row r="4130" ht="15" customHeight="1" spans="4:4">
      <c r="D4130" s="191"/>
    </row>
    <row r="4131" ht="15" customHeight="1" spans="4:4">
      <c r="D4131" s="191"/>
    </row>
    <row r="4132" ht="15" customHeight="1" spans="4:4">
      <c r="D4132" s="191"/>
    </row>
    <row r="4133" ht="15" customHeight="1" spans="4:4">
      <c r="D4133" s="191"/>
    </row>
    <row r="4134" ht="15" customHeight="1" spans="4:4">
      <c r="D4134" s="191"/>
    </row>
    <row r="4135" ht="15" customHeight="1" spans="4:4">
      <c r="D4135" s="191"/>
    </row>
    <row r="4136" ht="15" customHeight="1" spans="4:4">
      <c r="D4136" s="191"/>
    </row>
    <row r="4137" ht="15" customHeight="1" spans="4:4">
      <c r="D4137" s="191"/>
    </row>
    <row r="4138" ht="15" customHeight="1" spans="4:4">
      <c r="D4138" s="191"/>
    </row>
    <row r="4139" ht="15" customHeight="1" spans="4:4">
      <c r="D4139" s="191"/>
    </row>
    <row r="4140" ht="15" customHeight="1" spans="4:4">
      <c r="D4140" s="191"/>
    </row>
    <row r="4141" ht="15" customHeight="1" spans="4:4">
      <c r="D4141" s="191"/>
    </row>
    <row r="4142" ht="15" customHeight="1" spans="4:4">
      <c r="D4142" s="191"/>
    </row>
    <row r="4143" ht="15" customHeight="1" spans="4:4">
      <c r="D4143" s="191"/>
    </row>
    <row r="4144" ht="15" customHeight="1" spans="4:4">
      <c r="D4144" s="191"/>
    </row>
    <row r="4145" ht="15" customHeight="1" spans="4:4">
      <c r="D4145" s="191"/>
    </row>
    <row r="4146" ht="15" customHeight="1" spans="4:4">
      <c r="D4146" s="191"/>
    </row>
    <row r="4147" ht="15" customHeight="1" spans="4:4">
      <c r="D4147" s="191"/>
    </row>
    <row r="4148" ht="15" customHeight="1" spans="4:4">
      <c r="D4148" s="191"/>
    </row>
    <row r="4149" ht="15" customHeight="1" spans="4:4">
      <c r="D4149" s="191"/>
    </row>
    <row r="4150" ht="15" customHeight="1" spans="4:4">
      <c r="D4150" s="191"/>
    </row>
    <row r="4151" ht="15" customHeight="1" spans="4:4">
      <c r="D4151" s="191"/>
    </row>
    <row r="4152" ht="15" customHeight="1" spans="4:4">
      <c r="D4152" s="191"/>
    </row>
    <row r="4153" ht="15" customHeight="1" spans="4:4">
      <c r="D4153" s="191"/>
    </row>
    <row r="4154" ht="15" customHeight="1" spans="4:4">
      <c r="D4154" s="191"/>
    </row>
    <row r="4155" ht="15" customHeight="1" spans="4:4">
      <c r="D4155" s="191"/>
    </row>
    <row r="4156" ht="15" customHeight="1" spans="4:4">
      <c r="D4156" s="191"/>
    </row>
    <row r="4157" ht="15" customHeight="1" spans="4:4">
      <c r="D4157" s="191"/>
    </row>
    <row r="4158" ht="15" customHeight="1" spans="4:4">
      <c r="D4158" s="191"/>
    </row>
    <row r="4159" ht="15" customHeight="1" spans="4:4">
      <c r="D4159" s="191"/>
    </row>
    <row r="4160" ht="15" customHeight="1" spans="4:4">
      <c r="D4160" s="191"/>
    </row>
    <row r="4161" ht="15" customHeight="1" spans="4:4">
      <c r="D4161" s="191"/>
    </row>
    <row r="4162" ht="15" customHeight="1" spans="4:4">
      <c r="D4162" s="191"/>
    </row>
    <row r="4163" ht="15" customHeight="1" spans="4:4">
      <c r="D4163" s="191"/>
    </row>
    <row r="4164" ht="15" customHeight="1" spans="4:4">
      <c r="D4164" s="191"/>
    </row>
    <row r="4165" ht="15" customHeight="1" spans="4:4">
      <c r="D4165" s="191"/>
    </row>
    <row r="4166" ht="15" customHeight="1" spans="4:4">
      <c r="D4166" s="191"/>
    </row>
    <row r="4167" ht="15" customHeight="1" spans="4:4">
      <c r="D4167" s="191"/>
    </row>
    <row r="4168" ht="15" customHeight="1" spans="4:4">
      <c r="D4168" s="191"/>
    </row>
    <row r="4169" ht="15" customHeight="1" spans="4:4">
      <c r="D4169" s="191"/>
    </row>
    <row r="4170" ht="15" customHeight="1" spans="4:4">
      <c r="D4170" s="191"/>
    </row>
    <row r="4171" ht="15" customHeight="1" spans="4:4">
      <c r="D4171" s="191"/>
    </row>
    <row r="4172" ht="15" customHeight="1" spans="4:4">
      <c r="D4172" s="191"/>
    </row>
    <row r="4173" ht="15" customHeight="1" spans="4:4">
      <c r="D4173" s="191"/>
    </row>
    <row r="4174" ht="15" customHeight="1" spans="4:4">
      <c r="D4174" s="191"/>
    </row>
    <row r="4175" ht="15" customHeight="1" spans="4:4">
      <c r="D4175" s="191"/>
    </row>
    <row r="4176" ht="15" customHeight="1" spans="4:4">
      <c r="D4176" s="191"/>
    </row>
    <row r="4177" ht="15" customHeight="1" spans="4:4">
      <c r="D4177" s="191"/>
    </row>
    <row r="4178" ht="15" customHeight="1" spans="4:4">
      <c r="D4178" s="191"/>
    </row>
    <row r="4179" ht="15" customHeight="1" spans="4:4">
      <c r="D4179" s="191"/>
    </row>
    <row r="4180" ht="15" customHeight="1" spans="4:4">
      <c r="D4180" s="191"/>
    </row>
    <row r="4181" ht="15" customHeight="1" spans="4:4">
      <c r="D4181" s="191"/>
    </row>
    <row r="4182" ht="15" customHeight="1" spans="4:4">
      <c r="D4182" s="191"/>
    </row>
    <row r="4183" ht="15" customHeight="1" spans="4:4">
      <c r="D4183" s="191"/>
    </row>
    <row r="4184" ht="15" customHeight="1" spans="4:4">
      <c r="D4184" s="191"/>
    </row>
    <row r="4185" ht="15" customHeight="1" spans="4:4">
      <c r="D4185" s="191"/>
    </row>
    <row r="4186" ht="15" customHeight="1" spans="4:4">
      <c r="D4186" s="191"/>
    </row>
    <row r="4187" ht="15" customHeight="1" spans="4:4">
      <c r="D4187" s="191"/>
    </row>
    <row r="4188" ht="15" customHeight="1" spans="4:4">
      <c r="D4188" s="191"/>
    </row>
    <row r="4189" ht="15" customHeight="1" spans="4:4">
      <c r="D4189" s="191"/>
    </row>
    <row r="4190" ht="15" customHeight="1" spans="4:4">
      <c r="D4190" s="191"/>
    </row>
    <row r="4191" ht="15" customHeight="1" spans="4:4">
      <c r="D4191" s="191"/>
    </row>
    <row r="4192" ht="15" customHeight="1" spans="4:4">
      <c r="D4192" s="191"/>
    </row>
    <row r="4193" ht="15" customHeight="1" spans="4:4">
      <c r="D4193" s="191"/>
    </row>
    <row r="4194" ht="15" customHeight="1" spans="4:4">
      <c r="D4194" s="191"/>
    </row>
    <row r="4195" ht="15" customHeight="1" spans="4:4">
      <c r="D4195" s="191"/>
    </row>
    <row r="4196" ht="15" customHeight="1" spans="4:4">
      <c r="D4196" s="191"/>
    </row>
    <row r="4197" ht="15" customHeight="1" spans="4:4">
      <c r="D4197" s="191"/>
    </row>
    <row r="4198" ht="15" customHeight="1" spans="4:4">
      <c r="D4198" s="191"/>
    </row>
    <row r="4199" ht="15" customHeight="1" spans="4:4">
      <c r="D4199" s="191"/>
    </row>
    <row r="4200" ht="15" customHeight="1" spans="4:4">
      <c r="D4200" s="191"/>
    </row>
    <row r="4201" ht="15" customHeight="1" spans="4:4">
      <c r="D4201" s="191"/>
    </row>
    <row r="4202" ht="15" customHeight="1" spans="4:4">
      <c r="D4202" s="191"/>
    </row>
    <row r="4203" ht="15" customHeight="1" spans="4:4">
      <c r="D4203" s="191"/>
    </row>
    <row r="4204" ht="15" customHeight="1" spans="4:4">
      <c r="D4204" s="191"/>
    </row>
    <row r="4205" ht="15" customHeight="1" spans="4:4">
      <c r="D4205" s="191"/>
    </row>
    <row r="4206" ht="15" customHeight="1" spans="4:4">
      <c r="D4206" s="191"/>
    </row>
    <row r="4207" ht="15" customHeight="1" spans="4:4">
      <c r="D4207" s="191"/>
    </row>
    <row r="4208" ht="15" customHeight="1" spans="4:4">
      <c r="D4208" s="191"/>
    </row>
    <row r="4209" ht="15" customHeight="1" spans="4:4">
      <c r="D4209" s="191"/>
    </row>
    <row r="4210" ht="15" customHeight="1" spans="4:4">
      <c r="D4210" s="191"/>
    </row>
    <row r="4211" ht="15" customHeight="1" spans="4:4">
      <c r="D4211" s="191"/>
    </row>
    <row r="4212" ht="15" customHeight="1" spans="4:4">
      <c r="D4212" s="191"/>
    </row>
    <row r="4213" ht="15" customHeight="1" spans="4:4">
      <c r="D4213" s="191"/>
    </row>
    <row r="4214" ht="15" customHeight="1" spans="4:4">
      <c r="D4214" s="191"/>
    </row>
    <row r="4215" ht="15" customHeight="1" spans="4:4">
      <c r="D4215" s="191"/>
    </row>
    <row r="4216" ht="15" customHeight="1" spans="4:4">
      <c r="D4216" s="191"/>
    </row>
    <row r="4217" ht="15" customHeight="1" spans="4:4">
      <c r="D4217" s="191"/>
    </row>
    <row r="4218" ht="15" customHeight="1" spans="4:4">
      <c r="D4218" s="191"/>
    </row>
    <row r="4219" ht="15" customHeight="1" spans="4:4">
      <c r="D4219" s="191"/>
    </row>
    <row r="4220" ht="15" customHeight="1" spans="4:4">
      <c r="D4220" s="191"/>
    </row>
    <row r="4221" ht="15" customHeight="1" spans="4:4">
      <c r="D4221" s="191"/>
    </row>
    <row r="4222" ht="15" customHeight="1" spans="4:4">
      <c r="D4222" s="191"/>
    </row>
    <row r="4223" ht="15" customHeight="1" spans="4:4">
      <c r="D4223" s="191"/>
    </row>
    <row r="4224" ht="15" customHeight="1" spans="4:4">
      <c r="D4224" s="191"/>
    </row>
    <row r="4225" ht="15" customHeight="1" spans="4:4">
      <c r="D4225" s="191"/>
    </row>
    <row r="4226" ht="15" customHeight="1" spans="4:4">
      <c r="D4226" s="191"/>
    </row>
    <row r="4227" ht="15" customHeight="1" spans="4:4">
      <c r="D4227" s="191"/>
    </row>
    <row r="4228" ht="15" customHeight="1" spans="4:4">
      <c r="D4228" s="191"/>
    </row>
    <row r="4229" ht="15" customHeight="1" spans="4:4">
      <c r="D4229" s="191"/>
    </row>
    <row r="4230" ht="15" customHeight="1" spans="4:4">
      <c r="D4230" s="191"/>
    </row>
    <row r="4231" ht="15" customHeight="1" spans="4:4">
      <c r="D4231" s="191"/>
    </row>
    <row r="4232" ht="15" customHeight="1" spans="4:4">
      <c r="D4232" s="191"/>
    </row>
    <row r="4233" ht="15" customHeight="1" spans="4:4">
      <c r="D4233" s="191"/>
    </row>
    <row r="4234" ht="15" customHeight="1" spans="4:4">
      <c r="D4234" s="191"/>
    </row>
    <row r="4235" ht="15" customHeight="1" spans="4:4">
      <c r="D4235" s="191"/>
    </row>
    <row r="4236" ht="15" customHeight="1" spans="4:4">
      <c r="D4236" s="191"/>
    </row>
    <row r="4237" ht="15" customHeight="1" spans="4:4">
      <c r="D4237" s="191"/>
    </row>
    <row r="4238" ht="15" customHeight="1" spans="4:4">
      <c r="D4238" s="191"/>
    </row>
    <row r="4239" ht="15" customHeight="1" spans="4:4">
      <c r="D4239" s="191"/>
    </row>
    <row r="4240" ht="15" customHeight="1" spans="4:4">
      <c r="D4240" s="191"/>
    </row>
    <row r="4241" ht="15" customHeight="1" spans="4:4">
      <c r="D4241" s="191"/>
    </row>
    <row r="4242" ht="15" customHeight="1" spans="4:4">
      <c r="D4242" s="191"/>
    </row>
    <row r="4243" ht="15" customHeight="1" spans="4:4">
      <c r="D4243" s="191"/>
    </row>
    <row r="4244" ht="15" customHeight="1" spans="4:4">
      <c r="D4244" s="191"/>
    </row>
    <row r="4245" ht="15" customHeight="1" spans="4:4">
      <c r="D4245" s="191"/>
    </row>
    <row r="4246" ht="15" customHeight="1" spans="4:4">
      <c r="D4246" s="191"/>
    </row>
    <row r="4247" ht="15" customHeight="1" spans="4:4">
      <c r="D4247" s="191"/>
    </row>
    <row r="4248" ht="15" customHeight="1" spans="4:4">
      <c r="D4248" s="191"/>
    </row>
    <row r="4249" ht="15" customHeight="1" spans="4:4">
      <c r="D4249" s="191"/>
    </row>
    <row r="4250" ht="15" customHeight="1" spans="4:4">
      <c r="D4250" s="191"/>
    </row>
    <row r="4251" ht="15" customHeight="1" spans="4:4">
      <c r="D4251" s="191"/>
    </row>
    <row r="4252" ht="15" customHeight="1" spans="4:4">
      <c r="D4252" s="191"/>
    </row>
    <row r="4253" ht="15" customHeight="1" spans="4:4">
      <c r="D4253" s="191"/>
    </row>
    <row r="4254" ht="15" customHeight="1" spans="4:4">
      <c r="D4254" s="191"/>
    </row>
    <row r="4255" ht="15" customHeight="1" spans="4:4">
      <c r="D4255" s="191"/>
    </row>
    <row r="4256" ht="15" customHeight="1" spans="4:4">
      <c r="D4256" s="191"/>
    </row>
    <row r="4257" ht="15" customHeight="1" spans="4:4">
      <c r="D4257" s="191"/>
    </row>
    <row r="4258" ht="15" customHeight="1" spans="4:4">
      <c r="D4258" s="191"/>
    </row>
    <row r="4259" ht="15" customHeight="1" spans="4:4">
      <c r="D4259" s="191"/>
    </row>
    <row r="4260" ht="15" customHeight="1" spans="4:4">
      <c r="D4260" s="191"/>
    </row>
    <row r="4261" ht="15" customHeight="1" spans="4:4">
      <c r="D4261" s="191"/>
    </row>
    <row r="4262" ht="15" customHeight="1" spans="4:4">
      <c r="D4262" s="191"/>
    </row>
    <row r="4263" ht="15" customHeight="1" spans="4:4">
      <c r="D4263" s="191"/>
    </row>
    <row r="4264" ht="15" customHeight="1" spans="4:4">
      <c r="D4264" s="191"/>
    </row>
    <row r="4265" ht="15" customHeight="1" spans="4:4">
      <c r="D4265" s="191"/>
    </row>
    <row r="4266" ht="15" customHeight="1" spans="4:4">
      <c r="D4266" s="191"/>
    </row>
    <row r="4267" ht="15" customHeight="1" spans="4:4">
      <c r="D4267" s="191"/>
    </row>
    <row r="4268" ht="15" customHeight="1" spans="4:4">
      <c r="D4268" s="191"/>
    </row>
    <row r="4269" ht="15" customHeight="1" spans="4:4">
      <c r="D4269" s="191"/>
    </row>
    <row r="4270" ht="15" customHeight="1" spans="4:4">
      <c r="D4270" s="191"/>
    </row>
    <row r="4271" ht="15" customHeight="1" spans="4:4">
      <c r="D4271" s="191"/>
    </row>
    <row r="4272" ht="15" customHeight="1" spans="4:4">
      <c r="D4272" s="191"/>
    </row>
    <row r="4273" ht="15" customHeight="1" spans="4:4">
      <c r="D4273" s="191"/>
    </row>
    <row r="4274" ht="15" customHeight="1" spans="4:4">
      <c r="D4274" s="191"/>
    </row>
    <row r="4275" ht="15" customHeight="1" spans="4:4">
      <c r="D4275" s="191"/>
    </row>
    <row r="4276" ht="15" customHeight="1" spans="4:4">
      <c r="D4276" s="191"/>
    </row>
    <row r="4277" ht="15" customHeight="1" spans="4:4">
      <c r="D4277" s="191"/>
    </row>
    <row r="4278" ht="15" customHeight="1" spans="4:4">
      <c r="D4278" s="191"/>
    </row>
    <row r="4279" ht="15" customHeight="1" spans="4:4">
      <c r="D4279" s="191"/>
    </row>
    <row r="4280" ht="15" customHeight="1" spans="4:4">
      <c r="D4280" s="191"/>
    </row>
    <row r="4281" ht="15" customHeight="1" spans="4:4">
      <c r="D4281" s="191"/>
    </row>
    <row r="4282" ht="15" customHeight="1" spans="4:4">
      <c r="D4282" s="191"/>
    </row>
    <row r="4283" ht="15" customHeight="1" spans="4:4">
      <c r="D4283" s="191"/>
    </row>
    <row r="4284" ht="15" customHeight="1" spans="4:4">
      <c r="D4284" s="191"/>
    </row>
    <row r="4285" ht="15" customHeight="1" spans="4:4">
      <c r="D4285" s="191"/>
    </row>
    <row r="4286" ht="15" customHeight="1" spans="4:4">
      <c r="D4286" s="191"/>
    </row>
    <row r="4287" ht="15" customHeight="1" spans="4:4">
      <c r="D4287" s="191"/>
    </row>
    <row r="4288" ht="15" customHeight="1" spans="4:4">
      <c r="D4288" s="191"/>
    </row>
    <row r="4289" ht="15" customHeight="1" spans="4:4">
      <c r="D4289" s="191"/>
    </row>
    <row r="4290" ht="15" customHeight="1" spans="4:4">
      <c r="D4290" s="191"/>
    </row>
    <row r="4291" ht="15" customHeight="1" spans="4:4">
      <c r="D4291" s="191"/>
    </row>
    <row r="4292" ht="15" customHeight="1" spans="4:4">
      <c r="D4292" s="191"/>
    </row>
    <row r="4293" ht="15" customHeight="1" spans="4:4">
      <c r="D4293" s="191"/>
    </row>
    <row r="4294" ht="15" customHeight="1" spans="4:4">
      <c r="D4294" s="191"/>
    </row>
    <row r="4295" ht="15" customHeight="1" spans="4:4">
      <c r="D4295" s="191"/>
    </row>
    <row r="4296" ht="15" customHeight="1" spans="4:4">
      <c r="D4296" s="191"/>
    </row>
    <row r="4297" ht="15" customHeight="1" spans="4:4">
      <c r="D4297" s="191"/>
    </row>
    <row r="4298" ht="15" customHeight="1" spans="4:4">
      <c r="D4298" s="191"/>
    </row>
    <row r="4299" ht="15" customHeight="1" spans="4:4">
      <c r="D4299" s="191"/>
    </row>
    <row r="4300" ht="15" customHeight="1" spans="4:4">
      <c r="D4300" s="191"/>
    </row>
    <row r="4301" ht="15" customHeight="1" spans="4:4">
      <c r="D4301" s="191"/>
    </row>
    <row r="4302" ht="15" customHeight="1" spans="4:4">
      <c r="D4302" s="191"/>
    </row>
    <row r="4303" ht="15" customHeight="1" spans="4:4">
      <c r="D4303" s="191"/>
    </row>
    <row r="4304" ht="15" customHeight="1" spans="4:4">
      <c r="D4304" s="191"/>
    </row>
    <row r="4305" ht="15" customHeight="1" spans="4:4">
      <c r="D4305" s="191"/>
    </row>
    <row r="4306" ht="15" customHeight="1" spans="4:4">
      <c r="D4306" s="191"/>
    </row>
    <row r="4307" ht="15" customHeight="1" spans="4:4">
      <c r="D4307" s="191"/>
    </row>
    <row r="4308" ht="15" customHeight="1" spans="4:4">
      <c r="D4308" s="191"/>
    </row>
    <row r="4309" ht="15" customHeight="1" spans="4:4">
      <c r="D4309" s="191"/>
    </row>
    <row r="4310" ht="15" customHeight="1" spans="4:4">
      <c r="D4310" s="191"/>
    </row>
    <row r="4311" ht="15" customHeight="1" spans="4:4">
      <c r="D4311" s="191"/>
    </row>
    <row r="4312" ht="15" customHeight="1" spans="4:4">
      <c r="D4312" s="191"/>
    </row>
    <row r="4313" ht="15" customHeight="1" spans="4:4">
      <c r="D4313" s="191"/>
    </row>
    <row r="4314" ht="15" customHeight="1" spans="4:4">
      <c r="D4314" s="191"/>
    </row>
    <row r="4315" ht="15" customHeight="1" spans="4:4">
      <c r="D4315" s="191"/>
    </row>
    <row r="4316" ht="15" customHeight="1" spans="4:4">
      <c r="D4316" s="191"/>
    </row>
    <row r="4317" ht="15" customHeight="1" spans="4:4">
      <c r="D4317" s="191"/>
    </row>
    <row r="4318" ht="15" customHeight="1" spans="4:4">
      <c r="D4318" s="191"/>
    </row>
    <row r="4319" ht="15" customHeight="1" spans="4:4">
      <c r="D4319" s="191"/>
    </row>
    <row r="4320" ht="15" customHeight="1" spans="4:4">
      <c r="D4320" s="191"/>
    </row>
    <row r="4321" ht="15" customHeight="1" spans="4:4">
      <c r="D4321" s="191"/>
    </row>
    <row r="4322" ht="15" customHeight="1" spans="4:4">
      <c r="D4322" s="191"/>
    </row>
    <row r="4323" ht="15" customHeight="1" spans="4:4">
      <c r="D4323" s="191"/>
    </row>
    <row r="4324" ht="15" customHeight="1" spans="4:4">
      <c r="D4324" s="191"/>
    </row>
    <row r="4325" ht="15" customHeight="1" spans="4:4">
      <c r="D4325" s="191"/>
    </row>
    <row r="4326" ht="15" customHeight="1" spans="4:4">
      <c r="D4326" s="191"/>
    </row>
    <row r="4327" ht="15" customHeight="1" spans="4:4">
      <c r="D4327" s="191"/>
    </row>
    <row r="4328" ht="15" customHeight="1" spans="4:4">
      <c r="D4328" s="191"/>
    </row>
    <row r="4329" ht="15" customHeight="1" spans="4:4">
      <c r="D4329" s="191"/>
    </row>
    <row r="4330" ht="15" customHeight="1" spans="4:4">
      <c r="D4330" s="191"/>
    </row>
    <row r="4331" ht="15" customHeight="1" spans="4:4">
      <c r="D4331" s="191"/>
    </row>
    <row r="4332" ht="15" customHeight="1" spans="4:4">
      <c r="D4332" s="191"/>
    </row>
    <row r="4333" ht="15" customHeight="1" spans="4:4">
      <c r="D4333" s="191"/>
    </row>
    <row r="4334" ht="15" customHeight="1" spans="4:4">
      <c r="D4334" s="191"/>
    </row>
    <row r="4335" ht="15" customHeight="1" spans="4:4">
      <c r="D4335" s="191"/>
    </row>
    <row r="4336" ht="15" customHeight="1" spans="4:4">
      <c r="D4336" s="191"/>
    </row>
    <row r="4337" ht="15" customHeight="1" spans="4:4">
      <c r="D4337" s="191"/>
    </row>
    <row r="4338" ht="15" customHeight="1" spans="4:4">
      <c r="D4338" s="191"/>
    </row>
    <row r="4339" ht="15" customHeight="1" spans="4:4">
      <c r="D4339" s="191"/>
    </row>
    <row r="4340" ht="15" customHeight="1" spans="4:4">
      <c r="D4340" s="191"/>
    </row>
    <row r="4341" ht="15" customHeight="1" spans="4:4">
      <c r="D4341" s="191"/>
    </row>
    <row r="4342" ht="15" customHeight="1" spans="4:4">
      <c r="D4342" s="191"/>
    </row>
    <row r="4343" ht="15" customHeight="1" spans="4:4">
      <c r="D4343" s="191"/>
    </row>
    <row r="4344" ht="15" customHeight="1" spans="4:4">
      <c r="D4344" s="191"/>
    </row>
    <row r="4345" ht="15" customHeight="1" spans="4:4">
      <c r="D4345" s="191"/>
    </row>
    <row r="4346" ht="15" customHeight="1" spans="4:4">
      <c r="D4346" s="191"/>
    </row>
    <row r="4347" ht="15" customHeight="1" spans="4:4">
      <c r="D4347" s="191"/>
    </row>
    <row r="4348" ht="15" customHeight="1" spans="4:4">
      <c r="D4348" s="191"/>
    </row>
    <row r="4349" ht="15" customHeight="1" spans="4:4">
      <c r="D4349" s="191"/>
    </row>
    <row r="4350" ht="15" customHeight="1" spans="4:4">
      <c r="D4350" s="191"/>
    </row>
    <row r="4351" ht="15" customHeight="1" spans="4:4">
      <c r="D4351" s="191"/>
    </row>
    <row r="4352" ht="15" customHeight="1" spans="4:4">
      <c r="D4352" s="191"/>
    </row>
    <row r="4353" ht="15" customHeight="1" spans="4:4">
      <c r="D4353" s="191"/>
    </row>
    <row r="4354" ht="15" customHeight="1" spans="4:4">
      <c r="D4354" s="191"/>
    </row>
    <row r="4355" ht="15" customHeight="1" spans="4:4">
      <c r="D4355" s="191"/>
    </row>
    <row r="4356" ht="15" customHeight="1" spans="4:4">
      <c r="D4356" s="191"/>
    </row>
    <row r="4357" ht="15" customHeight="1" spans="4:4">
      <c r="D4357" s="191"/>
    </row>
    <row r="4358" ht="15" customHeight="1" spans="4:4">
      <c r="D4358" s="191"/>
    </row>
    <row r="4359" ht="15" customHeight="1" spans="4:4">
      <c r="D4359" s="191"/>
    </row>
    <row r="4360" ht="15" customHeight="1" spans="4:4">
      <c r="D4360" s="191"/>
    </row>
    <row r="4361" ht="15" customHeight="1" spans="4:4">
      <c r="D4361" s="191"/>
    </row>
    <row r="4362" ht="15" customHeight="1" spans="4:4">
      <c r="D4362" s="191"/>
    </row>
    <row r="4363" ht="15" customHeight="1" spans="4:4">
      <c r="D4363" s="191"/>
    </row>
    <row r="4364" ht="15" customHeight="1" spans="4:4">
      <c r="D4364" s="191"/>
    </row>
    <row r="4365" ht="15" customHeight="1" spans="4:4">
      <c r="D4365" s="191"/>
    </row>
    <row r="4366" ht="15" customHeight="1" spans="4:4">
      <c r="D4366" s="191"/>
    </row>
    <row r="4367" ht="15" customHeight="1" spans="4:4">
      <c r="D4367" s="191"/>
    </row>
    <row r="4368" ht="15" customHeight="1" spans="4:4">
      <c r="D4368" s="191"/>
    </row>
    <row r="4369" ht="15" customHeight="1" spans="4:4">
      <c r="D4369" s="191"/>
    </row>
    <row r="4370" ht="15" customHeight="1" spans="4:4">
      <c r="D4370" s="191"/>
    </row>
    <row r="4371" ht="15" customHeight="1" spans="4:4">
      <c r="D4371" s="191"/>
    </row>
    <row r="4372" ht="15" customHeight="1" spans="4:4">
      <c r="D4372" s="191"/>
    </row>
    <row r="4373" ht="15" customHeight="1" spans="4:4">
      <c r="D4373" s="191"/>
    </row>
    <row r="4374" ht="15" customHeight="1" spans="4:4">
      <c r="D4374" s="191"/>
    </row>
    <row r="4375" ht="15" customHeight="1" spans="4:4">
      <c r="D4375" s="191"/>
    </row>
    <row r="4376" ht="15" customHeight="1" spans="4:4">
      <c r="D4376" s="191"/>
    </row>
    <row r="4377" ht="15" customHeight="1" spans="4:4">
      <c r="D4377" s="191"/>
    </row>
    <row r="4378" ht="15" customHeight="1" spans="4:4">
      <c r="D4378" s="191"/>
    </row>
    <row r="4379" ht="15" customHeight="1" spans="4:4">
      <c r="D4379" s="191"/>
    </row>
    <row r="4380" ht="15" customHeight="1" spans="4:4">
      <c r="D4380" s="191"/>
    </row>
    <row r="4381" ht="15" customHeight="1" spans="4:4">
      <c r="D4381" s="191"/>
    </row>
    <row r="4382" ht="15" customHeight="1" spans="4:4">
      <c r="D4382" s="191"/>
    </row>
    <row r="4383" ht="15" customHeight="1" spans="4:4">
      <c r="D4383" s="191"/>
    </row>
    <row r="4384" ht="15" customHeight="1" spans="4:4">
      <c r="D4384" s="191"/>
    </row>
    <row r="4385" ht="15" customHeight="1" spans="4:4">
      <c r="D4385" s="191"/>
    </row>
    <row r="4386" ht="15" customHeight="1" spans="4:4">
      <c r="D4386" s="191"/>
    </row>
    <row r="4387" ht="15" customHeight="1" spans="4:4">
      <c r="D4387" s="191"/>
    </row>
    <row r="4388" ht="15" customHeight="1" spans="4:4">
      <c r="D4388" s="191"/>
    </row>
    <row r="4389" ht="15" customHeight="1" spans="4:4">
      <c r="D4389" s="191"/>
    </row>
    <row r="4390" ht="15" customHeight="1" spans="4:4">
      <c r="D4390" s="191"/>
    </row>
    <row r="4391" ht="15" customHeight="1" spans="4:4">
      <c r="D4391" s="191"/>
    </row>
    <row r="4392" ht="15" customHeight="1" spans="4:4">
      <c r="D4392" s="191"/>
    </row>
    <row r="4393" ht="15" customHeight="1" spans="4:4">
      <c r="D4393" s="191"/>
    </row>
    <row r="4394" ht="15" customHeight="1" spans="4:4">
      <c r="D4394" s="191"/>
    </row>
    <row r="4395" ht="15" customHeight="1" spans="4:4">
      <c r="D4395" s="191"/>
    </row>
    <row r="4396" ht="15" customHeight="1" spans="4:4">
      <c r="D4396" s="191"/>
    </row>
    <row r="4397" ht="15" customHeight="1" spans="4:4">
      <c r="D4397" s="191"/>
    </row>
    <row r="4398" ht="15" customHeight="1" spans="4:4">
      <c r="D4398" s="191"/>
    </row>
    <row r="4399" ht="15" customHeight="1" spans="4:4">
      <c r="D4399" s="191"/>
    </row>
    <row r="4400" ht="15" customHeight="1" spans="4:4">
      <c r="D4400" s="191"/>
    </row>
    <row r="4401" ht="15" customHeight="1" spans="4:4">
      <c r="D4401" s="191"/>
    </row>
    <row r="4402" ht="15" customHeight="1" spans="4:4">
      <c r="D4402" s="191"/>
    </row>
    <row r="4403" ht="15" customHeight="1" spans="4:4">
      <c r="D4403" s="191"/>
    </row>
    <row r="4404" ht="15" customHeight="1" spans="4:4">
      <c r="D4404" s="191"/>
    </row>
    <row r="4405" ht="15" customHeight="1" spans="4:4">
      <c r="D4405" s="191"/>
    </row>
    <row r="4406" ht="15" customHeight="1" spans="4:4">
      <c r="D4406" s="191"/>
    </row>
    <row r="4407" ht="15" customHeight="1" spans="4:4">
      <c r="D4407" s="191"/>
    </row>
    <row r="4408" ht="15" customHeight="1" spans="4:4">
      <c r="D4408" s="191"/>
    </row>
    <row r="4409" ht="15" customHeight="1" spans="4:4">
      <c r="D4409" s="191"/>
    </row>
    <row r="4410" ht="15" customHeight="1" spans="4:4">
      <c r="D4410" s="191"/>
    </row>
    <row r="4411" ht="15" customHeight="1" spans="4:4">
      <c r="D4411" s="191"/>
    </row>
    <row r="4412" ht="15" customHeight="1" spans="4:4">
      <c r="D4412" s="191"/>
    </row>
    <row r="4413" ht="15" customHeight="1" spans="4:4">
      <c r="D4413" s="191"/>
    </row>
    <row r="4414" ht="15" customHeight="1" spans="4:4">
      <c r="D4414" s="191"/>
    </row>
    <row r="4415" ht="15" customHeight="1" spans="4:4">
      <c r="D4415" s="191"/>
    </row>
    <row r="4416" ht="15" customHeight="1" spans="4:4">
      <c r="D4416" s="191"/>
    </row>
    <row r="4417" ht="15" customHeight="1" spans="4:4">
      <c r="D4417" s="191"/>
    </row>
    <row r="4418" ht="15" customHeight="1" spans="4:4">
      <c r="D4418" s="191"/>
    </row>
    <row r="4419" ht="15" customHeight="1" spans="4:4">
      <c r="D4419" s="191"/>
    </row>
    <row r="4420" ht="15" customHeight="1" spans="4:4">
      <c r="D4420" s="191"/>
    </row>
    <row r="4421" ht="15" customHeight="1" spans="4:4">
      <c r="D4421" s="191"/>
    </row>
    <row r="4422" ht="15" customHeight="1" spans="4:4">
      <c r="D4422" s="191"/>
    </row>
    <row r="4423" ht="15" customHeight="1" spans="4:4">
      <c r="D4423" s="191"/>
    </row>
    <row r="4424" ht="15" customHeight="1" spans="4:4">
      <c r="D4424" s="191"/>
    </row>
    <row r="4425" ht="15" customHeight="1" spans="4:4">
      <c r="D4425" s="191"/>
    </row>
    <row r="4426" ht="15" customHeight="1" spans="4:4">
      <c r="D4426" s="191"/>
    </row>
    <row r="4427" ht="15" customHeight="1" spans="4:4">
      <c r="D4427" s="191"/>
    </row>
    <row r="4428" ht="15" customHeight="1" spans="4:4">
      <c r="D4428" s="191"/>
    </row>
    <row r="4429" ht="15" customHeight="1" spans="4:4">
      <c r="D4429" s="191"/>
    </row>
    <row r="4430" ht="15" customHeight="1" spans="4:4">
      <c r="D4430" s="191"/>
    </row>
    <row r="4431" ht="15" customHeight="1" spans="4:4">
      <c r="D4431" s="191"/>
    </row>
    <row r="4432" ht="15" customHeight="1" spans="4:4">
      <c r="D4432" s="191"/>
    </row>
    <row r="4433" ht="15" customHeight="1" spans="4:4">
      <c r="D4433" s="191"/>
    </row>
    <row r="4434" ht="15" customHeight="1" spans="4:4">
      <c r="D4434" s="191"/>
    </row>
    <row r="4435" ht="15" customHeight="1" spans="4:4">
      <c r="D4435" s="191"/>
    </row>
    <row r="4436" ht="15" customHeight="1" spans="4:4">
      <c r="D4436" s="191"/>
    </row>
    <row r="4437" ht="15" customHeight="1" spans="4:4">
      <c r="D4437" s="191"/>
    </row>
    <row r="4438" ht="15" customHeight="1" spans="4:4">
      <c r="D4438" s="191"/>
    </row>
    <row r="4439" ht="15" customHeight="1" spans="4:4">
      <c r="D4439" s="191"/>
    </row>
    <row r="4440" ht="15" customHeight="1" spans="4:4">
      <c r="D4440" s="191"/>
    </row>
    <row r="4441" ht="15" customHeight="1" spans="4:4">
      <c r="D4441" s="191"/>
    </row>
    <row r="4442" ht="15" customHeight="1" spans="4:4">
      <c r="D4442" s="191"/>
    </row>
    <row r="4443" ht="15" customHeight="1" spans="4:4">
      <c r="D4443" s="191"/>
    </row>
    <row r="4444" ht="15" customHeight="1" spans="4:4">
      <c r="D4444" s="191"/>
    </row>
    <row r="4445" ht="15" customHeight="1" spans="4:4">
      <c r="D4445" s="191"/>
    </row>
    <row r="4446" ht="15" customHeight="1" spans="4:4">
      <c r="D4446" s="191"/>
    </row>
    <row r="4447" ht="15" customHeight="1" spans="4:4">
      <c r="D4447" s="191"/>
    </row>
    <row r="4448" ht="15" customHeight="1" spans="4:4">
      <c r="D4448" s="191"/>
    </row>
    <row r="4449" ht="15" customHeight="1" spans="4:4">
      <c r="D4449" s="191"/>
    </row>
    <row r="4450" ht="15" customHeight="1" spans="4:4">
      <c r="D4450" s="191"/>
    </row>
    <row r="4451" ht="15" customHeight="1" spans="4:4">
      <c r="D4451" s="191"/>
    </row>
    <row r="4452" ht="15" customHeight="1" spans="4:4">
      <c r="D4452" s="191"/>
    </row>
    <row r="4453" ht="15" customHeight="1" spans="4:4">
      <c r="D4453" s="191"/>
    </row>
    <row r="4454" ht="15" customHeight="1" spans="4:4">
      <c r="D4454" s="191"/>
    </row>
    <row r="4455" ht="15" customHeight="1" spans="4:4">
      <c r="D4455" s="191"/>
    </row>
    <row r="4456" ht="15" customHeight="1" spans="4:4">
      <c r="D4456" s="191"/>
    </row>
    <row r="4457" ht="15" customHeight="1" spans="4:4">
      <c r="D4457" s="191"/>
    </row>
    <row r="4458" ht="15" customHeight="1" spans="4:4">
      <c r="D4458" s="191"/>
    </row>
    <row r="4459" ht="15" customHeight="1" spans="4:4">
      <c r="D4459" s="191"/>
    </row>
    <row r="4460" ht="15" customHeight="1" spans="4:4">
      <c r="D4460" s="191"/>
    </row>
    <row r="4461" ht="15" customHeight="1" spans="4:4">
      <c r="D4461" s="191"/>
    </row>
    <row r="4462" ht="15" customHeight="1" spans="4:4">
      <c r="D4462" s="191"/>
    </row>
    <row r="4463" ht="15" customHeight="1" spans="4:4">
      <c r="D4463" s="191"/>
    </row>
    <row r="4464" ht="15" customHeight="1" spans="4:4">
      <c r="D4464" s="191"/>
    </row>
    <row r="4465" ht="15" customHeight="1" spans="4:4">
      <c r="D4465" s="191"/>
    </row>
    <row r="4466" ht="15" customHeight="1" spans="4:4">
      <c r="D4466" s="191"/>
    </row>
    <row r="4467" ht="15" customHeight="1" spans="4:4">
      <c r="D4467" s="191"/>
    </row>
    <row r="4468" ht="15" customHeight="1" spans="4:4">
      <c r="D4468" s="191"/>
    </row>
    <row r="4469" ht="15" customHeight="1" spans="4:4">
      <c r="D4469" s="191"/>
    </row>
    <row r="4470" ht="15" customHeight="1" spans="4:4">
      <c r="D4470" s="191"/>
    </row>
    <row r="4471" ht="15" customHeight="1" spans="4:4">
      <c r="D4471" s="191"/>
    </row>
    <row r="4472" ht="15" customHeight="1" spans="4:4">
      <c r="D4472" s="191"/>
    </row>
    <row r="4473" ht="15" customHeight="1" spans="4:4">
      <c r="D4473" s="191"/>
    </row>
    <row r="4474" ht="15" customHeight="1" spans="4:4">
      <c r="D4474" s="191"/>
    </row>
    <row r="4475" ht="15" customHeight="1" spans="4:4">
      <c r="D4475" s="191"/>
    </row>
    <row r="4476" ht="15" customHeight="1" spans="4:4">
      <c r="D4476" s="191"/>
    </row>
    <row r="4477" ht="15" customHeight="1" spans="4:4">
      <c r="D4477" s="191"/>
    </row>
    <row r="4478" ht="15" customHeight="1" spans="4:4">
      <c r="D4478" s="191"/>
    </row>
    <row r="4479" ht="15" customHeight="1" spans="4:4">
      <c r="D4479" s="191"/>
    </row>
    <row r="4480" ht="15" customHeight="1" spans="4:4">
      <c r="D4480" s="191"/>
    </row>
    <row r="4481" ht="15" customHeight="1" spans="4:4">
      <c r="D4481" s="191"/>
    </row>
    <row r="4482" ht="15" customHeight="1" spans="4:4">
      <c r="D4482" s="191"/>
    </row>
    <row r="4483" ht="15" customHeight="1" spans="4:4">
      <c r="D4483" s="191"/>
    </row>
    <row r="4484" ht="15" customHeight="1" spans="4:4">
      <c r="D4484" s="191"/>
    </row>
    <row r="4485" ht="15" customHeight="1" spans="4:4">
      <c r="D4485" s="191"/>
    </row>
    <row r="4486" ht="15" customHeight="1" spans="4:4">
      <c r="D4486" s="191"/>
    </row>
    <row r="4487" ht="15" customHeight="1" spans="4:4">
      <c r="D4487" s="191"/>
    </row>
    <row r="4488" ht="15" customHeight="1" spans="4:4">
      <c r="D4488" s="191"/>
    </row>
    <row r="4489" ht="15" customHeight="1" spans="4:4">
      <c r="D4489" s="191"/>
    </row>
    <row r="4490" ht="15" customHeight="1" spans="4:4">
      <c r="D4490" s="191"/>
    </row>
    <row r="4491" ht="15" customHeight="1" spans="4:4">
      <c r="D4491" s="191"/>
    </row>
    <row r="4492" ht="15" customHeight="1" spans="4:4">
      <c r="D4492" s="191"/>
    </row>
    <row r="4493" ht="15" customHeight="1" spans="4:4">
      <c r="D4493" s="191"/>
    </row>
    <row r="4494" ht="15" customHeight="1" spans="4:4">
      <c r="D4494" s="191"/>
    </row>
    <row r="4495" ht="15" customHeight="1" spans="4:4">
      <c r="D4495" s="191"/>
    </row>
    <row r="4496" ht="15" customHeight="1" spans="4:4">
      <c r="D4496" s="191"/>
    </row>
    <row r="4497" ht="15" customHeight="1" spans="4:4">
      <c r="D4497" s="191"/>
    </row>
    <row r="4498" ht="15" customHeight="1" spans="4:4">
      <c r="D4498" s="191"/>
    </row>
    <row r="4499" ht="15" customHeight="1" spans="4:4">
      <c r="D4499" s="191"/>
    </row>
    <row r="4500" ht="15" customHeight="1" spans="4:4">
      <c r="D4500" s="191"/>
    </row>
    <row r="4501" ht="15" customHeight="1" spans="4:4">
      <c r="D4501" s="191"/>
    </row>
    <row r="4502" ht="15" customHeight="1" spans="4:4">
      <c r="D4502" s="191"/>
    </row>
    <row r="4503" ht="15" customHeight="1" spans="4:4">
      <c r="D4503" s="191"/>
    </row>
    <row r="4504" ht="15" customHeight="1" spans="4:4">
      <c r="D4504" s="191"/>
    </row>
    <row r="4505" ht="15" customHeight="1" spans="4:4">
      <c r="D4505" s="191"/>
    </row>
    <row r="4506" ht="15" customHeight="1" spans="4:4">
      <c r="D4506" s="191"/>
    </row>
    <row r="4507" ht="15" customHeight="1" spans="4:4">
      <c r="D4507" s="191"/>
    </row>
    <row r="4508" ht="15" customHeight="1" spans="4:4">
      <c r="D4508" s="191"/>
    </row>
    <row r="4509" ht="15" customHeight="1" spans="4:4">
      <c r="D4509" s="191"/>
    </row>
    <row r="4510" ht="15" customHeight="1" spans="4:4">
      <c r="D4510" s="191"/>
    </row>
    <row r="4511" ht="15" customHeight="1" spans="4:4">
      <c r="D4511" s="191"/>
    </row>
    <row r="4512" ht="15" customHeight="1" spans="4:4">
      <c r="D4512" s="191"/>
    </row>
    <row r="4513" ht="15" customHeight="1" spans="4:4">
      <c r="D4513" s="191"/>
    </row>
    <row r="4514" ht="15" customHeight="1" spans="4:4">
      <c r="D4514" s="191"/>
    </row>
    <row r="4515" ht="15" customHeight="1" spans="4:4">
      <c r="D4515" s="191"/>
    </row>
    <row r="4516" ht="15" customHeight="1" spans="4:4">
      <c r="D4516" s="191"/>
    </row>
    <row r="4517" ht="15" customHeight="1" spans="4:4">
      <c r="D4517" s="191"/>
    </row>
    <row r="4518" ht="15" customHeight="1" spans="4:4">
      <c r="D4518" s="191"/>
    </row>
    <row r="4519" ht="15" customHeight="1" spans="4:4">
      <c r="D4519" s="191"/>
    </row>
    <row r="4520" ht="15" customHeight="1" spans="4:4">
      <c r="D4520" s="191"/>
    </row>
    <row r="4521" ht="15" customHeight="1" spans="4:4">
      <c r="D4521" s="191"/>
    </row>
    <row r="4522" ht="15" customHeight="1" spans="4:4">
      <c r="D4522" s="191"/>
    </row>
    <row r="4523" ht="15" customHeight="1" spans="4:4">
      <c r="D4523" s="191"/>
    </row>
    <row r="4524" ht="15" customHeight="1" spans="4:4">
      <c r="D4524" s="191"/>
    </row>
    <row r="4525" ht="15" customHeight="1" spans="4:4">
      <c r="D4525" s="191"/>
    </row>
    <row r="4526" ht="15" customHeight="1" spans="4:4">
      <c r="D4526" s="191"/>
    </row>
    <row r="4527" ht="15" customHeight="1" spans="4:4">
      <c r="D4527" s="191"/>
    </row>
    <row r="4528" ht="15" customHeight="1" spans="4:4">
      <c r="D4528" s="191"/>
    </row>
    <row r="4529" ht="15" customHeight="1" spans="4:4">
      <c r="D4529" s="191"/>
    </row>
    <row r="4530" ht="15" customHeight="1" spans="4:4">
      <c r="D4530" s="191"/>
    </row>
    <row r="4531" ht="15" customHeight="1" spans="4:4">
      <c r="D4531" s="191"/>
    </row>
    <row r="4532" ht="15" customHeight="1" spans="4:4">
      <c r="D4532" s="191"/>
    </row>
    <row r="4533" ht="15" customHeight="1" spans="4:4">
      <c r="D4533" s="191"/>
    </row>
    <row r="4534" ht="15" customHeight="1" spans="4:4">
      <c r="D4534" s="191"/>
    </row>
    <row r="4535" ht="15" customHeight="1" spans="4:4">
      <c r="D4535" s="191"/>
    </row>
    <row r="4536" ht="15" customHeight="1" spans="4:4">
      <c r="D4536" s="191"/>
    </row>
    <row r="4537" ht="15" customHeight="1" spans="4:4">
      <c r="D4537" s="191"/>
    </row>
    <row r="4538" ht="15" customHeight="1" spans="4:4">
      <c r="D4538" s="191"/>
    </row>
    <row r="4539" ht="15" customHeight="1" spans="4:4">
      <c r="D4539" s="191"/>
    </row>
    <row r="4540" ht="15" customHeight="1" spans="4:4">
      <c r="D4540" s="191"/>
    </row>
    <row r="4541" ht="15" customHeight="1" spans="4:4">
      <c r="D4541" s="191"/>
    </row>
    <row r="4542" ht="15" customHeight="1" spans="4:4">
      <c r="D4542" s="191"/>
    </row>
    <row r="4543" ht="15" customHeight="1" spans="4:4">
      <c r="D4543" s="191"/>
    </row>
    <row r="4544" ht="15" customHeight="1" spans="4:4">
      <c r="D4544" s="191"/>
    </row>
    <row r="4545" ht="15" customHeight="1" spans="4:4">
      <c r="D4545" s="191"/>
    </row>
    <row r="4546" ht="15" customHeight="1" spans="4:4">
      <c r="D4546" s="191"/>
    </row>
    <row r="4547" ht="15" customHeight="1" spans="4:4">
      <c r="D4547" s="191"/>
    </row>
    <row r="4548" ht="15" customHeight="1" spans="4:4">
      <c r="D4548" s="191"/>
    </row>
    <row r="4549" ht="15" customHeight="1" spans="4:4">
      <c r="D4549" s="191"/>
    </row>
    <row r="4550" ht="15" customHeight="1" spans="4:4">
      <c r="D4550" s="191"/>
    </row>
    <row r="4551" ht="15" customHeight="1" spans="4:4">
      <c r="D4551" s="191"/>
    </row>
    <row r="4552" ht="15" customHeight="1" spans="4:4">
      <c r="D4552" s="191"/>
    </row>
    <row r="4553" ht="15" customHeight="1" spans="4:4">
      <c r="D4553" s="191"/>
    </row>
    <row r="4554" ht="15" customHeight="1" spans="4:4">
      <c r="D4554" s="191"/>
    </row>
    <row r="4555" ht="15" customHeight="1" spans="4:4">
      <c r="D4555" s="191"/>
    </row>
    <row r="4556" ht="15" customHeight="1" spans="4:4">
      <c r="D4556" s="191"/>
    </row>
    <row r="4557" ht="15" customHeight="1" spans="4:4">
      <c r="D4557" s="191"/>
    </row>
    <row r="4558" ht="15" customHeight="1" spans="4:4">
      <c r="D4558" s="191"/>
    </row>
    <row r="4559" ht="15" customHeight="1" spans="4:4">
      <c r="D4559" s="191"/>
    </row>
    <row r="4560" ht="15" customHeight="1" spans="4:4">
      <c r="D4560" s="191"/>
    </row>
    <row r="4561" ht="15" customHeight="1" spans="4:4">
      <c r="D4561" s="191"/>
    </row>
    <row r="4562" ht="15" customHeight="1" spans="4:4">
      <c r="D4562" s="191"/>
    </row>
    <row r="4563" ht="15" customHeight="1" spans="4:4">
      <c r="D4563" s="191"/>
    </row>
    <row r="4564" ht="15" customHeight="1" spans="4:4">
      <c r="D4564" s="191"/>
    </row>
    <row r="4565" ht="15" customHeight="1" spans="4:4">
      <c r="D4565" s="191"/>
    </row>
    <row r="4566" ht="15" customHeight="1" spans="4:4">
      <c r="D4566" s="191"/>
    </row>
    <row r="4567" ht="15" customHeight="1" spans="4:4">
      <c r="D4567" s="191"/>
    </row>
    <row r="4568" ht="15" customHeight="1" spans="4:4">
      <c r="D4568" s="191"/>
    </row>
    <row r="4569" ht="15" customHeight="1" spans="4:4">
      <c r="D4569" s="191"/>
    </row>
    <row r="4570" ht="15" customHeight="1" spans="4:4">
      <c r="D4570" s="191"/>
    </row>
    <row r="4571" ht="15" customHeight="1" spans="4:4">
      <c r="D4571" s="191"/>
    </row>
    <row r="4572" ht="15" customHeight="1" spans="4:4">
      <c r="D4572" s="191"/>
    </row>
    <row r="4573" ht="15" customHeight="1" spans="4:4">
      <c r="D4573" s="191"/>
    </row>
    <row r="4574" ht="15" customHeight="1" spans="4:4">
      <c r="D4574" s="191"/>
    </row>
    <row r="4575" ht="15" customHeight="1" spans="4:4">
      <c r="D4575" s="191"/>
    </row>
    <row r="4576" ht="15" customHeight="1" spans="4:4">
      <c r="D4576" s="191"/>
    </row>
    <row r="4577" ht="15" customHeight="1" spans="4:4">
      <c r="D4577" s="191"/>
    </row>
    <row r="4578" ht="15" customHeight="1" spans="4:4">
      <c r="D4578" s="191"/>
    </row>
    <row r="4579" ht="15" customHeight="1" spans="4:4">
      <c r="D4579" s="191"/>
    </row>
    <row r="4580" ht="15" customHeight="1" spans="4:4">
      <c r="D4580" s="191"/>
    </row>
    <row r="4581" ht="15" customHeight="1" spans="4:4">
      <c r="D4581" s="191"/>
    </row>
    <row r="4582" ht="15" customHeight="1" spans="4:4">
      <c r="D4582" s="191"/>
    </row>
    <row r="4583" ht="15" customHeight="1" spans="4:4">
      <c r="D4583" s="191"/>
    </row>
    <row r="4584" ht="15" customHeight="1" spans="4:4">
      <c r="D4584" s="191"/>
    </row>
    <row r="4585" ht="15" customHeight="1" spans="4:4">
      <c r="D4585" s="191"/>
    </row>
    <row r="4586" ht="15" customHeight="1" spans="4:4">
      <c r="D4586" s="191"/>
    </row>
    <row r="4587" ht="15" customHeight="1" spans="4:4">
      <c r="D4587" s="191"/>
    </row>
    <row r="4588" ht="15" customHeight="1" spans="4:4">
      <c r="D4588" s="191"/>
    </row>
    <row r="4589" ht="15" customHeight="1" spans="4:4">
      <c r="D4589" s="191"/>
    </row>
    <row r="4590" ht="15" customHeight="1" spans="4:4">
      <c r="D4590" s="191"/>
    </row>
    <row r="4591" ht="15" customHeight="1" spans="4:4">
      <c r="D4591" s="191"/>
    </row>
    <row r="4592" ht="15" customHeight="1" spans="4:4">
      <c r="D4592" s="191"/>
    </row>
    <row r="4593" ht="15" customHeight="1" spans="4:4">
      <c r="D4593" s="191"/>
    </row>
    <row r="4594" ht="15" customHeight="1" spans="4:4">
      <c r="D4594" s="191"/>
    </row>
    <row r="4595" ht="15" customHeight="1" spans="4:4">
      <c r="D4595" s="191"/>
    </row>
    <row r="4596" ht="15" customHeight="1" spans="4:4">
      <c r="D4596" s="191"/>
    </row>
    <row r="4597" ht="15" customHeight="1" spans="4:4">
      <c r="D4597" s="191"/>
    </row>
    <row r="4598" ht="15" customHeight="1" spans="4:4">
      <c r="D4598" s="191"/>
    </row>
    <row r="4599" ht="15" customHeight="1" spans="4:4">
      <c r="D4599" s="191"/>
    </row>
    <row r="4600" ht="15" customHeight="1" spans="4:4">
      <c r="D4600" s="191"/>
    </row>
    <row r="4601" ht="15" customHeight="1" spans="4:4">
      <c r="D4601" s="191"/>
    </row>
    <row r="4602" ht="15" customHeight="1" spans="4:4">
      <c r="D4602" s="191"/>
    </row>
    <row r="4603" ht="15" customHeight="1" spans="4:4">
      <c r="D4603" s="191"/>
    </row>
    <row r="4604" ht="15" customHeight="1" spans="4:4">
      <c r="D4604" s="191"/>
    </row>
    <row r="4605" ht="15" customHeight="1" spans="4:4">
      <c r="D4605" s="191"/>
    </row>
    <row r="4606" ht="15" customHeight="1" spans="4:4">
      <c r="D4606" s="191"/>
    </row>
    <row r="4607" ht="15" customHeight="1" spans="4:4">
      <c r="D4607" s="191"/>
    </row>
    <row r="4608" ht="15" customHeight="1" spans="4:4">
      <c r="D4608" s="191"/>
    </row>
    <row r="4609" ht="15" customHeight="1" spans="4:4">
      <c r="D4609" s="191"/>
    </row>
    <row r="4610" ht="15" customHeight="1" spans="4:4">
      <c r="D4610" s="191"/>
    </row>
    <row r="4611" ht="15" customHeight="1" spans="4:4">
      <c r="D4611" s="191"/>
    </row>
    <row r="4612" ht="15" customHeight="1" spans="4:4">
      <c r="D4612" s="191"/>
    </row>
    <row r="4613" ht="15" customHeight="1" spans="4:4">
      <c r="D4613" s="191"/>
    </row>
    <row r="4614" ht="15" customHeight="1" spans="4:4">
      <c r="D4614" s="191"/>
    </row>
    <row r="4615" ht="15" customHeight="1" spans="4:4">
      <c r="D4615" s="191"/>
    </row>
    <row r="4616" ht="15" customHeight="1" spans="4:4">
      <c r="D4616" s="191"/>
    </row>
    <row r="4617" ht="15" customHeight="1" spans="4:4">
      <c r="D4617" s="191"/>
    </row>
    <row r="4618" ht="15" customHeight="1" spans="4:4">
      <c r="D4618" s="191"/>
    </row>
    <row r="4619" ht="15" customHeight="1" spans="4:4">
      <c r="D4619" s="191"/>
    </row>
    <row r="4620" ht="15" customHeight="1" spans="4:4">
      <c r="D4620" s="191"/>
    </row>
    <row r="4621" ht="15" customHeight="1" spans="4:4">
      <c r="D4621" s="191"/>
    </row>
    <row r="4622" ht="15" customHeight="1" spans="4:4">
      <c r="D4622" s="191"/>
    </row>
    <row r="4623" ht="15" customHeight="1" spans="4:4">
      <c r="D4623" s="191"/>
    </row>
    <row r="4624" ht="15" customHeight="1" spans="4:4">
      <c r="D4624" s="191"/>
    </row>
    <row r="4625" ht="15" customHeight="1" spans="4:4">
      <c r="D4625" s="191"/>
    </row>
    <row r="4626" ht="15" customHeight="1" spans="4:4">
      <c r="D4626" s="191"/>
    </row>
    <row r="4627" ht="15" customHeight="1" spans="4:4">
      <c r="D4627" s="191"/>
    </row>
    <row r="4628" ht="15" customHeight="1" spans="4:4">
      <c r="D4628" s="191"/>
    </row>
    <row r="4629" ht="15" customHeight="1" spans="4:4">
      <c r="D4629" s="191"/>
    </row>
    <row r="4630" ht="15" customHeight="1" spans="4:4">
      <c r="D4630" s="191"/>
    </row>
    <row r="4631" ht="15" customHeight="1" spans="4:4">
      <c r="D4631" s="191"/>
    </row>
    <row r="4632" ht="15" customHeight="1" spans="4:4">
      <c r="D4632" s="191"/>
    </row>
    <row r="4633" ht="15" customHeight="1" spans="4:4">
      <c r="D4633" s="191"/>
    </row>
    <row r="4634" ht="15" customHeight="1" spans="4:4">
      <c r="D4634" s="191"/>
    </row>
    <row r="4635" ht="15" customHeight="1" spans="4:4">
      <c r="D4635" s="191"/>
    </row>
    <row r="4636" ht="15" customHeight="1" spans="4:4">
      <c r="D4636" s="191"/>
    </row>
    <row r="4637" ht="15" customHeight="1" spans="4:4">
      <c r="D4637" s="191"/>
    </row>
    <row r="4638" ht="15" customHeight="1" spans="4:4">
      <c r="D4638" s="191"/>
    </row>
    <row r="4639" ht="15" customHeight="1" spans="4:4">
      <c r="D4639" s="191"/>
    </row>
    <row r="4640" ht="15" customHeight="1" spans="4:4">
      <c r="D4640" s="191"/>
    </row>
    <row r="4641" ht="15" customHeight="1" spans="4:4">
      <c r="D4641" s="191"/>
    </row>
    <row r="4642" ht="15" customHeight="1" spans="4:4">
      <c r="D4642" s="191"/>
    </row>
    <row r="4643" ht="15" customHeight="1" spans="4:4">
      <c r="D4643" s="191"/>
    </row>
    <row r="4644" ht="15" customHeight="1" spans="4:4">
      <c r="D4644" s="191"/>
    </row>
    <row r="4645" ht="15" customHeight="1" spans="4:4">
      <c r="D4645" s="191"/>
    </row>
    <row r="4646" ht="15" customHeight="1" spans="4:4">
      <c r="D4646" s="191"/>
    </row>
    <row r="4647" ht="15" customHeight="1" spans="4:4">
      <c r="D4647" s="191"/>
    </row>
    <row r="4648" ht="15" customHeight="1" spans="4:4">
      <c r="D4648" s="191"/>
    </row>
    <row r="4649" ht="15" customHeight="1" spans="4:4">
      <c r="D4649" s="191"/>
    </row>
    <row r="4650" ht="15" customHeight="1" spans="4:4">
      <c r="D4650" s="191"/>
    </row>
    <row r="4651" ht="15" customHeight="1" spans="4:4">
      <c r="D4651" s="191"/>
    </row>
    <row r="4652" ht="15" customHeight="1" spans="4:4">
      <c r="D4652" s="191"/>
    </row>
    <row r="4653" ht="15" customHeight="1" spans="4:4">
      <c r="D4653" s="191"/>
    </row>
    <row r="4654" ht="15" customHeight="1" spans="4:4">
      <c r="D4654" s="191"/>
    </row>
    <row r="4655" ht="15" customHeight="1" spans="4:4">
      <c r="D4655" s="191"/>
    </row>
    <row r="4656" ht="15" customHeight="1" spans="4:4">
      <c r="D4656" s="191"/>
    </row>
    <row r="4657" ht="15" customHeight="1" spans="4:4">
      <c r="D4657" s="191"/>
    </row>
    <row r="4658" ht="15" customHeight="1" spans="4:4">
      <c r="D4658" s="191"/>
    </row>
    <row r="4659" ht="15" customHeight="1" spans="4:4">
      <c r="D4659" s="191"/>
    </row>
    <row r="4660" ht="15" customHeight="1" spans="4:4">
      <c r="D4660" s="191"/>
    </row>
    <row r="4661" ht="15" customHeight="1" spans="4:4">
      <c r="D4661" s="191"/>
    </row>
    <row r="4662" ht="15" customHeight="1" spans="4:4">
      <c r="D4662" s="191"/>
    </row>
    <row r="4663" ht="15" customHeight="1" spans="4:4">
      <c r="D4663" s="191"/>
    </row>
    <row r="4664" ht="15" customHeight="1" spans="4:4">
      <c r="D4664" s="191"/>
    </row>
    <row r="4665" ht="15" customHeight="1" spans="4:4">
      <c r="D4665" s="191"/>
    </row>
    <row r="4666" ht="15" customHeight="1" spans="4:4">
      <c r="D4666" s="191"/>
    </row>
    <row r="4667" ht="15" customHeight="1" spans="4:4">
      <c r="D4667" s="191"/>
    </row>
    <row r="4668" ht="15" customHeight="1" spans="4:4">
      <c r="D4668" s="191"/>
    </row>
    <row r="4669" ht="15" customHeight="1" spans="4:4">
      <c r="D4669" s="191"/>
    </row>
    <row r="4670" ht="15" customHeight="1" spans="4:4">
      <c r="D4670" s="191"/>
    </row>
    <row r="4671" ht="15" customHeight="1" spans="4:4">
      <c r="D4671" s="191"/>
    </row>
    <row r="4672" ht="15" customHeight="1" spans="4:4">
      <c r="D4672" s="191"/>
    </row>
    <row r="4673" ht="15" customHeight="1" spans="4:4">
      <c r="D4673" s="191"/>
    </row>
    <row r="4674" ht="15" customHeight="1" spans="4:4">
      <c r="D4674" s="191"/>
    </row>
    <row r="4675" ht="15" customHeight="1" spans="4:4">
      <c r="D4675" s="191"/>
    </row>
    <row r="4676" ht="15" customHeight="1" spans="4:4">
      <c r="D4676" s="191"/>
    </row>
    <row r="4677" ht="15" customHeight="1" spans="4:4">
      <c r="D4677" s="191"/>
    </row>
    <row r="4678" ht="15" customHeight="1" spans="4:4">
      <c r="D4678" s="191"/>
    </row>
    <row r="4679" ht="15" customHeight="1" spans="4:4">
      <c r="D4679" s="191"/>
    </row>
    <row r="4680" ht="15" customHeight="1" spans="4:4">
      <c r="D4680" s="191"/>
    </row>
    <row r="4681" ht="15" customHeight="1" spans="4:4">
      <c r="D4681" s="191"/>
    </row>
    <row r="4682" ht="15" customHeight="1" spans="4:4">
      <c r="D4682" s="191"/>
    </row>
    <row r="4683" ht="15" customHeight="1" spans="4:4">
      <c r="D4683" s="191"/>
    </row>
    <row r="4684" ht="15" customHeight="1" spans="4:4">
      <c r="D4684" s="191"/>
    </row>
    <row r="4685" ht="15" customHeight="1" spans="4:4">
      <c r="D4685" s="191"/>
    </row>
    <row r="4686" ht="15" customHeight="1" spans="4:4">
      <c r="D4686" s="191"/>
    </row>
    <row r="4687" ht="15" customHeight="1" spans="4:4">
      <c r="D4687" s="191"/>
    </row>
    <row r="4688" ht="15" customHeight="1" spans="4:4">
      <c r="D4688" s="191"/>
    </row>
    <row r="4689" ht="15" customHeight="1" spans="4:4">
      <c r="D4689" s="191"/>
    </row>
    <row r="4690" ht="15" customHeight="1" spans="4:4">
      <c r="D4690" s="191"/>
    </row>
    <row r="4691" ht="15" customHeight="1" spans="4:4">
      <c r="D4691" s="191"/>
    </row>
    <row r="4692" ht="15" customHeight="1" spans="4:4">
      <c r="D4692" s="191"/>
    </row>
    <row r="4693" ht="15" customHeight="1" spans="4:4">
      <c r="D4693" s="191"/>
    </row>
    <row r="4694" ht="15" customHeight="1" spans="4:4">
      <c r="D4694" s="191"/>
    </row>
    <row r="4695" ht="15" customHeight="1" spans="4:4">
      <c r="D4695" s="191"/>
    </row>
    <row r="4696" ht="15" customHeight="1" spans="4:4">
      <c r="D4696" s="191"/>
    </row>
    <row r="4697" ht="15" customHeight="1" spans="4:4">
      <c r="D4697" s="191"/>
    </row>
    <row r="4698" ht="15" customHeight="1" spans="4:4">
      <c r="D4698" s="191"/>
    </row>
    <row r="4699" ht="15" customHeight="1" spans="4:4">
      <c r="D4699" s="191"/>
    </row>
    <row r="4700" ht="15" customHeight="1" spans="4:4">
      <c r="D4700" s="191"/>
    </row>
    <row r="4701" ht="15" customHeight="1" spans="4:4">
      <c r="D4701" s="191"/>
    </row>
    <row r="4702" ht="15" customHeight="1" spans="4:4">
      <c r="D4702" s="191"/>
    </row>
    <row r="4703" ht="15" customHeight="1" spans="4:4">
      <c r="D4703" s="191"/>
    </row>
    <row r="4704" ht="15" customHeight="1" spans="4:4">
      <c r="D4704" s="191"/>
    </row>
    <row r="4705" ht="15" customHeight="1" spans="4:4">
      <c r="D4705" s="191"/>
    </row>
    <row r="4706" ht="15" customHeight="1" spans="4:4">
      <c r="D4706" s="191"/>
    </row>
    <row r="4707" ht="15" customHeight="1" spans="4:4">
      <c r="D4707" s="191"/>
    </row>
    <row r="4708" ht="15" customHeight="1" spans="4:4">
      <c r="D4708" s="191"/>
    </row>
    <row r="4709" ht="15" customHeight="1" spans="4:4">
      <c r="D4709" s="191"/>
    </row>
    <row r="4710" ht="15" customHeight="1" spans="4:4">
      <c r="D4710" s="191"/>
    </row>
    <row r="4711" ht="15" customHeight="1" spans="4:4">
      <c r="D4711" s="191"/>
    </row>
    <row r="4712" ht="15" customHeight="1" spans="4:4">
      <c r="D4712" s="191"/>
    </row>
    <row r="4713" ht="15" customHeight="1" spans="4:4">
      <c r="D4713" s="191"/>
    </row>
    <row r="4714" ht="15" customHeight="1" spans="4:4">
      <c r="D4714" s="191"/>
    </row>
    <row r="4715" ht="15" customHeight="1" spans="4:4">
      <c r="D4715" s="191"/>
    </row>
    <row r="4716" ht="15" customHeight="1" spans="4:4">
      <c r="D4716" s="191"/>
    </row>
    <row r="4717" ht="15" customHeight="1" spans="4:4">
      <c r="D4717" s="191"/>
    </row>
    <row r="4718" ht="15" customHeight="1" spans="4:4">
      <c r="D4718" s="191"/>
    </row>
    <row r="4719" ht="15" customHeight="1" spans="4:4">
      <c r="D4719" s="191"/>
    </row>
    <row r="4720" ht="15" customHeight="1" spans="4:4">
      <c r="D4720" s="191"/>
    </row>
    <row r="4721" ht="15" customHeight="1" spans="4:4">
      <c r="D4721" s="191"/>
    </row>
    <row r="4722" ht="15" customHeight="1" spans="4:4">
      <c r="D4722" s="191"/>
    </row>
    <row r="4723" ht="15" customHeight="1" spans="4:4">
      <c r="D4723" s="191"/>
    </row>
    <row r="4724" ht="15" customHeight="1" spans="4:4">
      <c r="D4724" s="191"/>
    </row>
    <row r="4725" ht="15" customHeight="1" spans="4:4">
      <c r="D4725" s="191"/>
    </row>
    <row r="4726" ht="15" customHeight="1" spans="4:4">
      <c r="D4726" s="191"/>
    </row>
    <row r="4727" ht="15" customHeight="1" spans="4:4">
      <c r="D4727" s="191"/>
    </row>
    <row r="4728" ht="15" customHeight="1" spans="4:4">
      <c r="D4728" s="191"/>
    </row>
    <row r="4729" ht="15" customHeight="1" spans="4:4">
      <c r="D4729" s="191"/>
    </row>
    <row r="4730" ht="15" customHeight="1" spans="4:4">
      <c r="D4730" s="191"/>
    </row>
    <row r="4731" ht="15" customHeight="1" spans="4:4">
      <c r="D4731" s="191"/>
    </row>
    <row r="4732" ht="15" customHeight="1" spans="4:4">
      <c r="D4732" s="191"/>
    </row>
    <row r="4733" ht="15" customHeight="1" spans="4:4">
      <c r="D4733" s="191"/>
    </row>
    <row r="4734" ht="15" customHeight="1" spans="4:4">
      <c r="D4734" s="191"/>
    </row>
    <row r="4735" ht="15" customHeight="1" spans="4:4">
      <c r="D4735" s="191"/>
    </row>
    <row r="4736" ht="15" customHeight="1" spans="4:4">
      <c r="D4736" s="191"/>
    </row>
    <row r="4737" ht="15" customHeight="1" spans="4:4">
      <c r="D4737" s="191"/>
    </row>
    <row r="4738" ht="15" customHeight="1" spans="4:4">
      <c r="D4738" s="191"/>
    </row>
    <row r="4739" ht="15" customHeight="1" spans="4:4">
      <c r="D4739" s="191"/>
    </row>
    <row r="4740" ht="15" customHeight="1" spans="4:4">
      <c r="D4740" s="191"/>
    </row>
    <row r="4741" ht="15" customHeight="1" spans="4:4">
      <c r="D4741" s="191"/>
    </row>
    <row r="4742" ht="15" customHeight="1" spans="4:4">
      <c r="D4742" s="191"/>
    </row>
    <row r="4743" ht="15" customHeight="1" spans="4:4">
      <c r="D4743" s="191"/>
    </row>
    <row r="4744" ht="15" customHeight="1" spans="4:4">
      <c r="D4744" s="191"/>
    </row>
    <row r="4745" ht="15" customHeight="1" spans="4:4">
      <c r="D4745" s="191"/>
    </row>
    <row r="4746" ht="15" customHeight="1" spans="4:4">
      <c r="D4746" s="191"/>
    </row>
    <row r="4747" ht="15" customHeight="1" spans="4:4">
      <c r="D4747" s="191"/>
    </row>
    <row r="4748" ht="15" customHeight="1" spans="4:4">
      <c r="D4748" s="191"/>
    </row>
    <row r="4749" ht="15" customHeight="1" spans="4:4">
      <c r="D4749" s="191"/>
    </row>
    <row r="4750" ht="15" customHeight="1" spans="4:4">
      <c r="D4750" s="191"/>
    </row>
    <row r="4751" ht="15" customHeight="1" spans="4:4">
      <c r="D4751" s="191"/>
    </row>
    <row r="4752" ht="15" customHeight="1" spans="4:4">
      <c r="D4752" s="191"/>
    </row>
    <row r="4753" ht="15" customHeight="1" spans="4:4">
      <c r="D4753" s="191"/>
    </row>
    <row r="4754" ht="15" customHeight="1" spans="4:4">
      <c r="D4754" s="191"/>
    </row>
    <row r="4755" ht="15" customHeight="1" spans="4:4">
      <c r="D4755" s="191"/>
    </row>
    <row r="4756" ht="15" customHeight="1" spans="4:4">
      <c r="D4756" s="191"/>
    </row>
    <row r="4757" ht="15" customHeight="1" spans="4:4">
      <c r="D4757" s="191"/>
    </row>
    <row r="4758" ht="15" customHeight="1" spans="4:4">
      <c r="D4758" s="191"/>
    </row>
    <row r="4759" ht="15" customHeight="1" spans="4:4">
      <c r="D4759" s="191"/>
    </row>
    <row r="4760" ht="15" customHeight="1" spans="4:4">
      <c r="D4760" s="191"/>
    </row>
    <row r="4761" ht="15" customHeight="1" spans="4:4">
      <c r="D4761" s="191"/>
    </row>
    <row r="4762" ht="15" customHeight="1" spans="4:4">
      <c r="D4762" s="191"/>
    </row>
    <row r="4763" ht="15" customHeight="1" spans="4:4">
      <c r="D4763" s="191"/>
    </row>
    <row r="4764" ht="15" customHeight="1" spans="4:4">
      <c r="D4764" s="191"/>
    </row>
    <row r="4765" ht="15" customHeight="1" spans="4:4">
      <c r="D4765" s="191"/>
    </row>
    <row r="4766" ht="15" customHeight="1" spans="4:4">
      <c r="D4766" s="191"/>
    </row>
    <row r="4767" ht="15" customHeight="1" spans="4:4">
      <c r="D4767" s="191"/>
    </row>
    <row r="4768" ht="15" customHeight="1" spans="4:4">
      <c r="D4768" s="191"/>
    </row>
    <row r="4769" ht="15" customHeight="1" spans="4:4">
      <c r="D4769" s="191"/>
    </row>
    <row r="4770" ht="15" customHeight="1" spans="4:4">
      <c r="D4770" s="191"/>
    </row>
    <row r="4771" ht="15" customHeight="1" spans="4:4">
      <c r="D4771" s="191"/>
    </row>
    <row r="4772" ht="15" customHeight="1" spans="4:4">
      <c r="D4772" s="191"/>
    </row>
    <row r="4773" ht="15" customHeight="1" spans="4:4">
      <c r="D4773" s="191"/>
    </row>
    <row r="4774" ht="15" customHeight="1" spans="4:4">
      <c r="D4774" s="191"/>
    </row>
    <row r="4775" ht="15" customHeight="1" spans="4:4">
      <c r="D4775" s="191"/>
    </row>
    <row r="4776" ht="15" customHeight="1" spans="4:4">
      <c r="D4776" s="191"/>
    </row>
    <row r="4777" ht="15" customHeight="1" spans="4:4">
      <c r="D4777" s="191"/>
    </row>
    <row r="4778" ht="15" customHeight="1" spans="4:4">
      <c r="D4778" s="191"/>
    </row>
    <row r="4779" ht="15" customHeight="1" spans="4:4">
      <c r="D4779" s="191"/>
    </row>
    <row r="4780" ht="15" customHeight="1" spans="4:4">
      <c r="D4780" s="191"/>
    </row>
    <row r="4781" ht="15" customHeight="1" spans="4:4">
      <c r="D4781" s="191"/>
    </row>
    <row r="4782" ht="15" customHeight="1" spans="4:4">
      <c r="D4782" s="191"/>
    </row>
    <row r="4783" ht="15" customHeight="1" spans="4:4">
      <c r="D4783" s="191"/>
    </row>
    <row r="4784" ht="15" customHeight="1" spans="4:4">
      <c r="D4784" s="191"/>
    </row>
    <row r="4785" ht="15" customHeight="1" spans="4:4">
      <c r="D4785" s="191"/>
    </row>
    <row r="4786" ht="15" customHeight="1" spans="4:4">
      <c r="D4786" s="191"/>
    </row>
    <row r="4787" ht="15" customHeight="1" spans="4:4">
      <c r="D4787" s="191"/>
    </row>
    <row r="4788" ht="15" customHeight="1" spans="4:4">
      <c r="D4788" s="191"/>
    </row>
    <row r="4789" ht="15" customHeight="1" spans="4:4">
      <c r="D4789" s="191"/>
    </row>
    <row r="4790" ht="15" customHeight="1" spans="4:4">
      <c r="D4790" s="191"/>
    </row>
    <row r="4791" ht="15" customHeight="1" spans="4:4">
      <c r="D4791" s="191"/>
    </row>
    <row r="4792" ht="15" customHeight="1" spans="4:4">
      <c r="D4792" s="191"/>
    </row>
    <row r="4793" ht="15" customHeight="1" spans="4:4">
      <c r="D4793" s="191"/>
    </row>
    <row r="4794" ht="15" customHeight="1" spans="4:4">
      <c r="D4794" s="191"/>
    </row>
    <row r="4795" ht="15" customHeight="1" spans="4:4">
      <c r="D4795" s="191"/>
    </row>
    <row r="4796" ht="15" customHeight="1" spans="4:4">
      <c r="D4796" s="191"/>
    </row>
    <row r="4797" ht="15" customHeight="1" spans="4:4">
      <c r="D4797" s="191"/>
    </row>
    <row r="4798" ht="15" customHeight="1" spans="4:4">
      <c r="D4798" s="191"/>
    </row>
    <row r="4799" ht="15" customHeight="1" spans="4:4">
      <c r="D4799" s="191"/>
    </row>
    <row r="4800" ht="15" customHeight="1" spans="4:4">
      <c r="D4800" s="191"/>
    </row>
    <row r="4801" ht="15" customHeight="1" spans="4:4">
      <c r="D4801" s="191"/>
    </row>
    <row r="4802" ht="15" customHeight="1" spans="4:4">
      <c r="D4802" s="191"/>
    </row>
    <row r="4803" ht="15" customHeight="1" spans="4:4">
      <c r="D4803" s="191"/>
    </row>
    <row r="4804" ht="15" customHeight="1" spans="4:4">
      <c r="D4804" s="191"/>
    </row>
    <row r="4805" ht="15" customHeight="1" spans="4:4">
      <c r="D4805" s="191"/>
    </row>
    <row r="4806" ht="15" customHeight="1" spans="4:4">
      <c r="D4806" s="191"/>
    </row>
    <row r="4807" ht="15" customHeight="1" spans="4:4">
      <c r="D4807" s="191"/>
    </row>
    <row r="4808" ht="15" customHeight="1" spans="4:4">
      <c r="D4808" s="191"/>
    </row>
    <row r="4809" ht="15" customHeight="1" spans="4:4">
      <c r="D4809" s="191"/>
    </row>
    <row r="4810" ht="15" customHeight="1" spans="4:4">
      <c r="D4810" s="191"/>
    </row>
    <row r="4811" ht="15" customHeight="1" spans="4:4">
      <c r="D4811" s="191"/>
    </row>
    <row r="4812" ht="15" customHeight="1" spans="4:4">
      <c r="D4812" s="191"/>
    </row>
    <row r="4813" ht="15" customHeight="1" spans="4:4">
      <c r="D4813" s="191"/>
    </row>
    <row r="4814" ht="15" customHeight="1" spans="4:4">
      <c r="D4814" s="191"/>
    </row>
    <row r="4815" ht="15" customHeight="1" spans="4:4">
      <c r="D4815" s="191"/>
    </row>
    <row r="4816" ht="15" customHeight="1" spans="4:4">
      <c r="D4816" s="191"/>
    </row>
    <row r="4817" ht="15" customHeight="1" spans="4:4">
      <c r="D4817" s="191"/>
    </row>
    <row r="4818" ht="15" customHeight="1" spans="4:4">
      <c r="D4818" s="191"/>
    </row>
    <row r="4819" ht="15" customHeight="1" spans="4:4">
      <c r="D4819" s="191"/>
    </row>
    <row r="4820" ht="15" customHeight="1" spans="4:4">
      <c r="D4820" s="191"/>
    </row>
    <row r="4821" ht="15" customHeight="1" spans="4:4">
      <c r="D4821" s="191"/>
    </row>
    <row r="4822" ht="15" customHeight="1" spans="4:4">
      <c r="D4822" s="191"/>
    </row>
    <row r="4823" ht="15" customHeight="1" spans="4:4">
      <c r="D4823" s="191"/>
    </row>
    <row r="4824" ht="15" customHeight="1" spans="4:4">
      <c r="D4824" s="191"/>
    </row>
    <row r="4825" ht="15" customHeight="1" spans="4:4">
      <c r="D4825" s="191"/>
    </row>
    <row r="4826" ht="15" customHeight="1" spans="4:4">
      <c r="D4826" s="191"/>
    </row>
    <row r="4827" ht="15" customHeight="1" spans="4:4">
      <c r="D4827" s="191"/>
    </row>
    <row r="4828" ht="15" customHeight="1" spans="4:4">
      <c r="D4828" s="191"/>
    </row>
    <row r="4829" ht="15" customHeight="1" spans="4:4">
      <c r="D4829" s="191"/>
    </row>
    <row r="4830" ht="15" customHeight="1" spans="4:4">
      <c r="D4830" s="191"/>
    </row>
    <row r="4831" ht="15" customHeight="1" spans="4:4">
      <c r="D4831" s="191"/>
    </row>
    <row r="4832" ht="15" customHeight="1" spans="4:4">
      <c r="D4832" s="191"/>
    </row>
    <row r="4833" ht="15" customHeight="1" spans="4:4">
      <c r="D4833" s="191"/>
    </row>
    <row r="4834" ht="15" customHeight="1" spans="4:4">
      <c r="D4834" s="191"/>
    </row>
    <row r="4835" ht="15" customHeight="1" spans="4:4">
      <c r="D4835" s="191"/>
    </row>
    <row r="4836" ht="15" customHeight="1" spans="4:4">
      <c r="D4836" s="191"/>
    </row>
    <row r="4837" ht="15" customHeight="1" spans="4:4">
      <c r="D4837" s="191"/>
    </row>
    <row r="4838" ht="15" customHeight="1" spans="4:4">
      <c r="D4838" s="191"/>
    </row>
    <row r="4839" ht="15" customHeight="1" spans="4:4">
      <c r="D4839" s="191"/>
    </row>
    <row r="4840" ht="15" customHeight="1" spans="4:4">
      <c r="D4840" s="191"/>
    </row>
    <row r="4841" ht="15" customHeight="1" spans="4:4">
      <c r="D4841" s="191"/>
    </row>
    <row r="4842" ht="15" customHeight="1" spans="4:4">
      <c r="D4842" s="191"/>
    </row>
    <row r="4843" ht="15" customHeight="1" spans="4:4">
      <c r="D4843" s="191"/>
    </row>
    <row r="4844" ht="15" customHeight="1" spans="4:4">
      <c r="D4844" s="191"/>
    </row>
    <row r="4845" ht="15" customHeight="1" spans="4:4">
      <c r="D4845" s="191"/>
    </row>
    <row r="4846" ht="15" customHeight="1" spans="4:4">
      <c r="D4846" s="191"/>
    </row>
    <row r="4847" ht="15" customHeight="1" spans="4:4">
      <c r="D4847" s="191"/>
    </row>
    <row r="4848" ht="15" customHeight="1" spans="4:4">
      <c r="D4848" s="191"/>
    </row>
    <row r="4849" ht="15" customHeight="1" spans="4:4">
      <c r="D4849" s="191"/>
    </row>
    <row r="4850" ht="15" customHeight="1" spans="4:4">
      <c r="D4850" s="191"/>
    </row>
    <row r="4851" ht="15" customHeight="1" spans="4:4">
      <c r="D4851" s="191"/>
    </row>
    <row r="4852" ht="15" customHeight="1" spans="4:4">
      <c r="D4852" s="191"/>
    </row>
    <row r="4853" ht="15" customHeight="1" spans="4:4">
      <c r="D4853" s="191"/>
    </row>
    <row r="4854" ht="15" customHeight="1" spans="4:4">
      <c r="D4854" s="191"/>
    </row>
    <row r="4855" ht="15" customHeight="1" spans="4:4">
      <c r="D4855" s="191"/>
    </row>
    <row r="4856" ht="15" customHeight="1" spans="4:4">
      <c r="D4856" s="191"/>
    </row>
    <row r="4857" ht="15" customHeight="1" spans="4:4">
      <c r="D4857" s="191"/>
    </row>
    <row r="4858" ht="15" customHeight="1" spans="4:4">
      <c r="D4858" s="191"/>
    </row>
    <row r="4859" ht="15" customHeight="1" spans="4:4">
      <c r="D4859" s="191"/>
    </row>
    <row r="4860" ht="15" customHeight="1" spans="4:4">
      <c r="D4860" s="191"/>
    </row>
    <row r="4861" ht="15" customHeight="1" spans="4:4">
      <c r="D4861" s="191"/>
    </row>
    <row r="4862" ht="15" customHeight="1" spans="4:4">
      <c r="D4862" s="191"/>
    </row>
    <row r="4863" ht="15" customHeight="1" spans="4:4">
      <c r="D4863" s="191"/>
    </row>
    <row r="4864" ht="15" customHeight="1" spans="4:4">
      <c r="D4864" s="191"/>
    </row>
    <row r="4865" ht="15" customHeight="1" spans="4:4">
      <c r="D4865" s="191"/>
    </row>
    <row r="4866" ht="15" customHeight="1" spans="4:4">
      <c r="D4866" s="191"/>
    </row>
    <row r="4867" ht="15" customHeight="1" spans="4:4">
      <c r="D4867" s="191"/>
    </row>
    <row r="4868" ht="15" customHeight="1" spans="4:4">
      <c r="D4868" s="191"/>
    </row>
    <row r="4869" ht="15" customHeight="1" spans="4:4">
      <c r="D4869" s="191"/>
    </row>
    <row r="4870" ht="15" customHeight="1" spans="4:4">
      <c r="D4870" s="191"/>
    </row>
    <row r="4871" ht="15" customHeight="1" spans="4:4">
      <c r="D4871" s="191"/>
    </row>
    <row r="4872" ht="15" customHeight="1" spans="4:4">
      <c r="D4872" s="191"/>
    </row>
    <row r="4873" ht="15" customHeight="1" spans="4:4">
      <c r="D4873" s="191"/>
    </row>
    <row r="4874" ht="15" customHeight="1" spans="4:4">
      <c r="D4874" s="191"/>
    </row>
    <row r="4875" ht="15" customHeight="1" spans="4:4">
      <c r="D4875" s="191"/>
    </row>
    <row r="4876" ht="15" customHeight="1" spans="4:4">
      <c r="D4876" s="191"/>
    </row>
    <row r="4877" ht="15" customHeight="1" spans="4:4">
      <c r="D4877" s="191"/>
    </row>
    <row r="4878" ht="15" customHeight="1" spans="4:4">
      <c r="D4878" s="191"/>
    </row>
    <row r="4879" ht="15" customHeight="1" spans="4:4">
      <c r="D4879" s="191"/>
    </row>
    <row r="4880" ht="15" customHeight="1" spans="4:4">
      <c r="D4880" s="191"/>
    </row>
    <row r="4881" ht="15" customHeight="1" spans="4:4">
      <c r="D4881" s="191"/>
    </row>
    <row r="4882" ht="15" customHeight="1" spans="4:4">
      <c r="D4882" s="191"/>
    </row>
    <row r="4883" ht="15" customHeight="1" spans="4:4">
      <c r="D4883" s="191"/>
    </row>
    <row r="4884" ht="15" customHeight="1" spans="4:4">
      <c r="D4884" s="191"/>
    </row>
    <row r="4885" ht="15" customHeight="1" spans="4:4">
      <c r="D4885" s="191"/>
    </row>
    <row r="4886" ht="15" customHeight="1" spans="4:4">
      <c r="D4886" s="191"/>
    </row>
    <row r="4887" ht="15" customHeight="1" spans="4:4">
      <c r="D4887" s="191"/>
    </row>
    <row r="4888" ht="15" customHeight="1" spans="4:4">
      <c r="D4888" s="191"/>
    </row>
    <row r="4889" ht="15" customHeight="1" spans="4:4">
      <c r="D4889" s="191"/>
    </row>
    <row r="4890" ht="15" customHeight="1" spans="4:4">
      <c r="D4890" s="191"/>
    </row>
    <row r="4891" ht="15" customHeight="1" spans="4:4">
      <c r="D4891" s="191"/>
    </row>
    <row r="4892" ht="15" customHeight="1" spans="4:4">
      <c r="D4892" s="191"/>
    </row>
    <row r="4893" ht="15" customHeight="1" spans="4:4">
      <c r="D4893" s="191"/>
    </row>
    <row r="4894" ht="15" customHeight="1" spans="4:4">
      <c r="D4894" s="191"/>
    </row>
    <row r="4895" ht="15" customHeight="1" spans="4:4">
      <c r="D4895" s="191"/>
    </row>
    <row r="4896" ht="15" customHeight="1" spans="4:4">
      <c r="D4896" s="191"/>
    </row>
    <row r="4897" ht="15" customHeight="1" spans="4:4">
      <c r="D4897" s="191"/>
    </row>
    <row r="4898" ht="15" customHeight="1" spans="4:4">
      <c r="D4898" s="191"/>
    </row>
    <row r="4899" ht="15" customHeight="1" spans="4:4">
      <c r="D4899" s="191"/>
    </row>
    <row r="4900" ht="15" customHeight="1" spans="4:4">
      <c r="D4900" s="191"/>
    </row>
    <row r="4901" ht="15" customHeight="1" spans="4:4">
      <c r="D4901" s="191"/>
    </row>
    <row r="4902" ht="15" customHeight="1" spans="4:4">
      <c r="D4902" s="191"/>
    </row>
    <row r="4903" ht="15" customHeight="1" spans="4:4">
      <c r="D4903" s="191"/>
    </row>
    <row r="4904" ht="15" customHeight="1" spans="4:4">
      <c r="D4904" s="191"/>
    </row>
    <row r="4905" ht="15" customHeight="1" spans="4:4">
      <c r="D4905" s="191"/>
    </row>
    <row r="4906" ht="15" customHeight="1" spans="4:4">
      <c r="D4906" s="191"/>
    </row>
    <row r="4907" ht="15" customHeight="1" spans="4:4">
      <c r="D4907" s="191"/>
    </row>
    <row r="4908" ht="15" customHeight="1" spans="4:4">
      <c r="D4908" s="191"/>
    </row>
    <row r="4909" ht="15" customHeight="1" spans="4:4">
      <c r="D4909" s="191"/>
    </row>
    <row r="4910" ht="15" customHeight="1" spans="4:4">
      <c r="D4910" s="191"/>
    </row>
    <row r="4911" ht="15" customHeight="1" spans="4:4">
      <c r="D4911" s="191"/>
    </row>
    <row r="4912" ht="15" customHeight="1" spans="4:4">
      <c r="D4912" s="191"/>
    </row>
    <row r="4913" ht="15" customHeight="1" spans="4:4">
      <c r="D4913" s="191"/>
    </row>
    <row r="4914" ht="15" customHeight="1" spans="4:4">
      <c r="D4914" s="191"/>
    </row>
    <row r="4915" ht="15" customHeight="1" spans="4:4">
      <c r="D4915" s="191"/>
    </row>
    <row r="4916" ht="15" customHeight="1" spans="4:4">
      <c r="D4916" s="191"/>
    </row>
    <row r="4917" ht="15" customHeight="1" spans="4:4">
      <c r="D4917" s="191"/>
    </row>
    <row r="4918" ht="15" customHeight="1" spans="4:4">
      <c r="D4918" s="191"/>
    </row>
    <row r="4919" ht="15" customHeight="1" spans="4:4">
      <c r="D4919" s="191"/>
    </row>
    <row r="4920" ht="15" customHeight="1" spans="4:4">
      <c r="D4920" s="191"/>
    </row>
    <row r="4921" ht="15" customHeight="1" spans="4:4">
      <c r="D4921" s="191"/>
    </row>
    <row r="4922" ht="15" customHeight="1" spans="4:4">
      <c r="D4922" s="191"/>
    </row>
    <row r="4923" ht="15" customHeight="1" spans="4:4">
      <c r="D4923" s="191"/>
    </row>
    <row r="4924" ht="15" customHeight="1" spans="4:4">
      <c r="D4924" s="191"/>
    </row>
    <row r="4925" ht="15" customHeight="1" spans="4:4">
      <c r="D4925" s="191"/>
    </row>
    <row r="4926" ht="15" customHeight="1" spans="4:4">
      <c r="D4926" s="191"/>
    </row>
    <row r="4927" ht="15" customHeight="1" spans="4:4">
      <c r="D4927" s="191"/>
    </row>
    <row r="4928" ht="15" customHeight="1" spans="4:4">
      <c r="D4928" s="191"/>
    </row>
    <row r="4929" ht="15" customHeight="1" spans="4:4">
      <c r="D4929" s="191"/>
    </row>
    <row r="4930" ht="15" customHeight="1" spans="4:4">
      <c r="D4930" s="191"/>
    </row>
    <row r="4931" ht="15" customHeight="1" spans="4:4">
      <c r="D4931" s="191"/>
    </row>
    <row r="4932" ht="15" customHeight="1" spans="4:4">
      <c r="D4932" s="191"/>
    </row>
    <row r="4933" ht="15" customHeight="1" spans="4:4">
      <c r="D4933" s="191"/>
    </row>
    <row r="4934" ht="15" customHeight="1" spans="4:4">
      <c r="D4934" s="191"/>
    </row>
    <row r="4935" ht="15" customHeight="1" spans="4:4">
      <c r="D4935" s="191"/>
    </row>
    <row r="4936" ht="15" customHeight="1" spans="4:4">
      <c r="D4936" s="191"/>
    </row>
    <row r="4937" ht="15" customHeight="1" spans="4:4">
      <c r="D4937" s="191"/>
    </row>
    <row r="4938" ht="15" customHeight="1" spans="4:4">
      <c r="D4938" s="191"/>
    </row>
    <row r="4939" ht="15" customHeight="1" spans="4:4">
      <c r="D4939" s="191"/>
    </row>
    <row r="4940" ht="15" customHeight="1" spans="4:4">
      <c r="D4940" s="191"/>
    </row>
    <row r="4941" ht="15" customHeight="1" spans="4:4">
      <c r="D4941" s="191"/>
    </row>
    <row r="4942" ht="15" customHeight="1" spans="4:4">
      <c r="D4942" s="191"/>
    </row>
    <row r="4943" ht="15" customHeight="1" spans="4:4">
      <c r="D4943" s="191"/>
    </row>
    <row r="4944" ht="15" customHeight="1" spans="4:4">
      <c r="D4944" s="191"/>
    </row>
    <row r="4945" ht="15" customHeight="1" spans="4:4">
      <c r="D4945" s="191"/>
    </row>
    <row r="4946" ht="15" customHeight="1" spans="4:4">
      <c r="D4946" s="191"/>
    </row>
    <row r="4947" ht="15" customHeight="1" spans="4:4">
      <c r="D4947" s="191"/>
    </row>
    <row r="4948" ht="15" customHeight="1" spans="4:4">
      <c r="D4948" s="191"/>
    </row>
    <row r="4949" ht="15" customHeight="1" spans="4:4">
      <c r="D4949" s="191"/>
    </row>
    <row r="4950" ht="15" customHeight="1" spans="4:4">
      <c r="D4950" s="191"/>
    </row>
    <row r="4951" ht="15" customHeight="1" spans="4:4">
      <c r="D4951" s="191"/>
    </row>
    <row r="4952" ht="15" customHeight="1" spans="4:4">
      <c r="D4952" s="191"/>
    </row>
    <row r="4953" ht="15" customHeight="1" spans="4:4">
      <c r="D4953" s="191"/>
    </row>
    <row r="4954" ht="15" customHeight="1" spans="4:4">
      <c r="D4954" s="191"/>
    </row>
    <row r="4955" ht="15" customHeight="1" spans="4:4">
      <c r="D4955" s="191"/>
    </row>
    <row r="4956" ht="15" customHeight="1" spans="4:4">
      <c r="D4956" s="191"/>
    </row>
    <row r="4957" ht="15" customHeight="1" spans="4:4">
      <c r="D4957" s="191"/>
    </row>
    <row r="4958" ht="15" customHeight="1" spans="4:4">
      <c r="D4958" s="191"/>
    </row>
    <row r="4959" ht="15" customHeight="1" spans="4:4">
      <c r="D4959" s="191"/>
    </row>
    <row r="4960" ht="15" customHeight="1" spans="4:4">
      <c r="D4960" s="191"/>
    </row>
    <row r="4961" ht="15" customHeight="1" spans="4:4">
      <c r="D4961" s="191"/>
    </row>
    <row r="4962" ht="15" customHeight="1" spans="4:4">
      <c r="D4962" s="191"/>
    </row>
    <row r="4963" ht="15" customHeight="1" spans="4:4">
      <c r="D4963" s="191"/>
    </row>
    <row r="4964" ht="15" customHeight="1" spans="4:4">
      <c r="D4964" s="191"/>
    </row>
    <row r="4965" ht="15" customHeight="1" spans="4:4">
      <c r="D4965" s="191"/>
    </row>
    <row r="4966" ht="15" customHeight="1" spans="4:4">
      <c r="D4966" s="191"/>
    </row>
    <row r="4967" ht="15" customHeight="1" spans="4:4">
      <c r="D4967" s="191"/>
    </row>
    <row r="4968" ht="15" customHeight="1" spans="4:4">
      <c r="D4968" s="191"/>
    </row>
    <row r="4969" ht="15" customHeight="1" spans="4:4">
      <c r="D4969" s="191"/>
    </row>
    <row r="4970" ht="15" customHeight="1" spans="4:4">
      <c r="D4970" s="191"/>
    </row>
    <row r="4971" ht="15" customHeight="1" spans="4:4">
      <c r="D4971" s="191"/>
    </row>
    <row r="4972" ht="15" customHeight="1" spans="4:4">
      <c r="D4972" s="191"/>
    </row>
    <row r="4973" ht="15" customHeight="1" spans="4:4">
      <c r="D4973" s="191"/>
    </row>
    <row r="4974" ht="15" customHeight="1" spans="4:4">
      <c r="D4974" s="191"/>
    </row>
    <row r="4975" ht="15" customHeight="1" spans="4:4">
      <c r="D4975" s="191"/>
    </row>
    <row r="4976" ht="15" customHeight="1" spans="4:4">
      <c r="D4976" s="191"/>
    </row>
    <row r="4977" ht="15" customHeight="1" spans="4:4">
      <c r="D4977" s="191"/>
    </row>
    <row r="4978" ht="15" customHeight="1" spans="4:4">
      <c r="D4978" s="191"/>
    </row>
    <row r="4979" ht="15" customHeight="1" spans="4:4">
      <c r="D4979" s="191"/>
    </row>
    <row r="4980" ht="15" customHeight="1" spans="4:4">
      <c r="D4980" s="191"/>
    </row>
    <row r="4981" ht="15" customHeight="1" spans="4:4">
      <c r="D4981" s="191"/>
    </row>
    <row r="4982" ht="15" customHeight="1" spans="4:4">
      <c r="D4982" s="191"/>
    </row>
    <row r="4983" ht="15" customHeight="1" spans="4:4">
      <c r="D4983" s="191"/>
    </row>
    <row r="4984" ht="15" customHeight="1" spans="4:4">
      <c r="D4984" s="191"/>
    </row>
    <row r="4985" ht="15" customHeight="1" spans="4:4">
      <c r="D4985" s="191"/>
    </row>
    <row r="4986" ht="15" customHeight="1" spans="4:4">
      <c r="D4986" s="191"/>
    </row>
    <row r="4987" ht="15" customHeight="1" spans="4:4">
      <c r="D4987" s="191"/>
    </row>
    <row r="4988" ht="15" customHeight="1" spans="4:4">
      <c r="D4988" s="191"/>
    </row>
    <row r="4989" ht="15" customHeight="1" spans="4:4">
      <c r="D4989" s="191"/>
    </row>
    <row r="4990" ht="15" customHeight="1" spans="4:4">
      <c r="D4990" s="191"/>
    </row>
    <row r="4991" ht="15" customHeight="1" spans="4:4">
      <c r="D4991" s="191"/>
    </row>
    <row r="4992" ht="15" customHeight="1" spans="4:4">
      <c r="D4992" s="191"/>
    </row>
    <row r="4993" ht="15" customHeight="1" spans="4:4">
      <c r="D4993" s="191"/>
    </row>
    <row r="4994" ht="15" customHeight="1" spans="4:4">
      <c r="D4994" s="191"/>
    </row>
    <row r="4995" ht="15" customHeight="1" spans="4:4">
      <c r="D4995" s="191"/>
    </row>
    <row r="4996" ht="15" customHeight="1" spans="4:4">
      <c r="D4996" s="191"/>
    </row>
    <row r="4997" ht="15" customHeight="1" spans="4:4">
      <c r="D4997" s="191"/>
    </row>
    <row r="4998" ht="15" customHeight="1" spans="4:4">
      <c r="D4998" s="191"/>
    </row>
    <row r="4999" ht="15" customHeight="1" spans="4:4">
      <c r="D4999" s="191"/>
    </row>
    <row r="5000" ht="15" customHeight="1" spans="4:4">
      <c r="D5000" s="191"/>
    </row>
    <row r="5001" ht="15" customHeight="1" spans="4:4">
      <c r="D5001" s="191"/>
    </row>
    <row r="5002" ht="15" customHeight="1" spans="4:4">
      <c r="D5002" s="191"/>
    </row>
    <row r="5003" ht="15" customHeight="1" spans="4:4">
      <c r="D5003" s="191"/>
    </row>
    <row r="5004" ht="15" customHeight="1" spans="4:4">
      <c r="D5004" s="191"/>
    </row>
    <row r="5005" ht="15" customHeight="1" spans="4:4">
      <c r="D5005" s="191"/>
    </row>
    <row r="5006" ht="15" customHeight="1" spans="4:4">
      <c r="D5006" s="191"/>
    </row>
    <row r="5007" ht="15" customHeight="1" spans="4:4">
      <c r="D5007" s="191"/>
    </row>
    <row r="5008" ht="15" customHeight="1" spans="4:4">
      <c r="D5008" s="191"/>
    </row>
    <row r="5009" ht="15" customHeight="1" spans="4:4">
      <c r="D5009" s="191"/>
    </row>
    <row r="5010" ht="15" customHeight="1" spans="4:4">
      <c r="D5010" s="191"/>
    </row>
    <row r="5011" ht="15" customHeight="1" spans="4:4">
      <c r="D5011" s="191"/>
    </row>
    <row r="5012" ht="15" customHeight="1" spans="4:4">
      <c r="D5012" s="191"/>
    </row>
    <row r="5013" ht="15" customHeight="1" spans="4:4">
      <c r="D5013" s="191"/>
    </row>
    <row r="5014" ht="15" customHeight="1" spans="4:4">
      <c r="D5014" s="191"/>
    </row>
    <row r="5015" ht="15" customHeight="1" spans="4:4">
      <c r="D5015" s="191"/>
    </row>
    <row r="5016" ht="15" customHeight="1" spans="4:4">
      <c r="D5016" s="191"/>
    </row>
    <row r="5017" ht="15" customHeight="1" spans="4:4">
      <c r="D5017" s="191"/>
    </row>
    <row r="5018" ht="15" customHeight="1" spans="4:4">
      <c r="D5018" s="191"/>
    </row>
    <row r="5019" ht="15" customHeight="1" spans="4:4">
      <c r="D5019" s="191"/>
    </row>
    <row r="5020" ht="15" customHeight="1" spans="4:4">
      <c r="D5020" s="191"/>
    </row>
    <row r="5021" ht="15" customHeight="1" spans="4:4">
      <c r="D5021" s="191"/>
    </row>
    <row r="5022" ht="15" customHeight="1" spans="4:4">
      <c r="D5022" s="191"/>
    </row>
    <row r="5023" ht="15" customHeight="1" spans="4:4">
      <c r="D5023" s="191"/>
    </row>
    <row r="5024" ht="15" customHeight="1" spans="4:4">
      <c r="D5024" s="191"/>
    </row>
    <row r="5025" ht="15" customHeight="1" spans="4:4">
      <c r="D5025" s="191"/>
    </row>
    <row r="5026" ht="15" customHeight="1" spans="4:4">
      <c r="D5026" s="191"/>
    </row>
    <row r="5027" ht="15" customHeight="1" spans="4:4">
      <c r="D5027" s="191"/>
    </row>
    <row r="5028" ht="15" customHeight="1" spans="4:4">
      <c r="D5028" s="191"/>
    </row>
    <row r="5029" ht="15" customHeight="1" spans="4:4">
      <c r="D5029" s="191"/>
    </row>
    <row r="5030" ht="15" customHeight="1" spans="4:4">
      <c r="D5030" s="191"/>
    </row>
    <row r="5031" ht="15" customHeight="1" spans="4:4">
      <c r="D5031" s="191"/>
    </row>
    <row r="5032" ht="15" customHeight="1" spans="4:4">
      <c r="D5032" s="191"/>
    </row>
    <row r="5033" ht="15" customHeight="1" spans="4:4">
      <c r="D5033" s="191"/>
    </row>
    <row r="5034" ht="15" customHeight="1" spans="4:4">
      <c r="D5034" s="191"/>
    </row>
    <row r="5035" ht="15" customHeight="1" spans="4:4">
      <c r="D5035" s="191"/>
    </row>
    <row r="5036" ht="15" customHeight="1" spans="4:4">
      <c r="D5036" s="191"/>
    </row>
    <row r="5037" ht="15" customHeight="1" spans="4:4">
      <c r="D5037" s="191"/>
    </row>
    <row r="5038" ht="15" customHeight="1" spans="4:4">
      <c r="D5038" s="191"/>
    </row>
    <row r="5039" ht="15" customHeight="1" spans="4:4">
      <c r="D5039" s="191"/>
    </row>
    <row r="5040" ht="15" customHeight="1" spans="4:4">
      <c r="D5040" s="191"/>
    </row>
    <row r="5041" ht="15" customHeight="1" spans="4:4">
      <c r="D5041" s="191"/>
    </row>
    <row r="5042" ht="15" customHeight="1" spans="4:4">
      <c r="D5042" s="191"/>
    </row>
    <row r="5043" ht="15" customHeight="1" spans="4:4">
      <c r="D5043" s="191"/>
    </row>
    <row r="5044" ht="15" customHeight="1" spans="4:4">
      <c r="D5044" s="191"/>
    </row>
    <row r="5045" ht="15" customHeight="1" spans="4:4">
      <c r="D5045" s="191"/>
    </row>
    <row r="5046" ht="15" customHeight="1" spans="4:4">
      <c r="D5046" s="191"/>
    </row>
    <row r="5047" ht="15" customHeight="1" spans="4:4">
      <c r="D5047" s="191"/>
    </row>
    <row r="5048" ht="15" customHeight="1" spans="4:4">
      <c r="D5048" s="191"/>
    </row>
    <row r="5049" ht="15" customHeight="1" spans="4:4">
      <c r="D5049" s="191"/>
    </row>
    <row r="5050" ht="15" customHeight="1" spans="4:4">
      <c r="D5050" s="191"/>
    </row>
    <row r="5051" ht="15" customHeight="1" spans="4:4">
      <c r="D5051" s="191"/>
    </row>
    <row r="5052" ht="15" customHeight="1" spans="4:4">
      <c r="D5052" s="191"/>
    </row>
    <row r="5053" ht="15" customHeight="1" spans="4:4">
      <c r="D5053" s="191"/>
    </row>
    <row r="5054" ht="15" customHeight="1" spans="4:4">
      <c r="D5054" s="191"/>
    </row>
    <row r="5055" ht="15" customHeight="1" spans="4:4">
      <c r="D5055" s="191"/>
    </row>
    <row r="5056" ht="15" customHeight="1" spans="4:4">
      <c r="D5056" s="191"/>
    </row>
    <row r="5057" ht="15" customHeight="1" spans="4:4">
      <c r="D5057" s="191"/>
    </row>
    <row r="5058" ht="15" customHeight="1" spans="4:4">
      <c r="D5058" s="191"/>
    </row>
    <row r="5059" ht="15" customHeight="1" spans="4:4">
      <c r="D5059" s="191"/>
    </row>
    <row r="5060" ht="15" customHeight="1" spans="4:4">
      <c r="D5060" s="191"/>
    </row>
    <row r="5061" ht="15" customHeight="1" spans="4:4">
      <c r="D5061" s="191"/>
    </row>
    <row r="5062" ht="15" customHeight="1" spans="4:4">
      <c r="D5062" s="191"/>
    </row>
    <row r="5063" ht="15" customHeight="1" spans="4:4">
      <c r="D5063" s="191"/>
    </row>
    <row r="5064" ht="15" customHeight="1" spans="4:4">
      <c r="D5064" s="191"/>
    </row>
    <row r="5065" ht="15" customHeight="1" spans="4:4">
      <c r="D5065" s="191"/>
    </row>
    <row r="5066" ht="15" customHeight="1" spans="4:4">
      <c r="D5066" s="191"/>
    </row>
    <row r="5067" ht="15" customHeight="1" spans="4:4">
      <c r="D5067" s="191"/>
    </row>
    <row r="5068" ht="15" customHeight="1" spans="4:4">
      <c r="D5068" s="191"/>
    </row>
    <row r="5069" ht="15" customHeight="1" spans="4:4">
      <c r="D5069" s="191"/>
    </row>
    <row r="5070" ht="15" customHeight="1" spans="4:4">
      <c r="D5070" s="191"/>
    </row>
    <row r="5071" ht="15" customHeight="1" spans="4:4">
      <c r="D5071" s="191"/>
    </row>
    <row r="5072" ht="15" customHeight="1" spans="4:4">
      <c r="D5072" s="191"/>
    </row>
    <row r="5073" ht="15" customHeight="1" spans="4:4">
      <c r="D5073" s="191"/>
    </row>
    <row r="5074" ht="15" customHeight="1" spans="4:4">
      <c r="D5074" s="191"/>
    </row>
    <row r="5075" ht="15" customHeight="1" spans="4:4">
      <c r="D5075" s="191"/>
    </row>
    <row r="5076" ht="15" customHeight="1" spans="4:4">
      <c r="D5076" s="191"/>
    </row>
    <row r="5077" ht="15" customHeight="1" spans="4:4">
      <c r="D5077" s="191"/>
    </row>
    <row r="5078" ht="15" customHeight="1" spans="4:4">
      <c r="D5078" s="191"/>
    </row>
    <row r="5079" ht="15" customHeight="1" spans="4:4">
      <c r="D5079" s="191"/>
    </row>
    <row r="5080" ht="15" customHeight="1" spans="4:4">
      <c r="D5080" s="191"/>
    </row>
    <row r="5081" ht="15" customHeight="1" spans="4:4">
      <c r="D5081" s="191"/>
    </row>
    <row r="5082" ht="15" customHeight="1" spans="4:4">
      <c r="D5082" s="191"/>
    </row>
    <row r="5083" ht="15" customHeight="1" spans="4:4">
      <c r="D5083" s="191"/>
    </row>
    <row r="5084" ht="15" customHeight="1" spans="4:4">
      <c r="D5084" s="191"/>
    </row>
    <row r="5085" ht="15" customHeight="1" spans="4:4">
      <c r="D5085" s="191"/>
    </row>
    <row r="5086" ht="15" customHeight="1" spans="4:4">
      <c r="D5086" s="191"/>
    </row>
    <row r="5087" ht="15" customHeight="1" spans="4:4">
      <c r="D5087" s="191"/>
    </row>
    <row r="5088" ht="15" customHeight="1" spans="4:4">
      <c r="D5088" s="191"/>
    </row>
    <row r="5089" ht="15" customHeight="1" spans="4:4">
      <c r="D5089" s="191"/>
    </row>
    <row r="5090" ht="15" customHeight="1" spans="4:4">
      <c r="D5090" s="191"/>
    </row>
    <row r="5091" ht="15" customHeight="1" spans="4:4">
      <c r="D5091" s="191"/>
    </row>
    <row r="5092" ht="15" customHeight="1" spans="4:4">
      <c r="D5092" s="191"/>
    </row>
    <row r="5093" ht="15" customHeight="1" spans="4:4">
      <c r="D5093" s="191"/>
    </row>
    <row r="5094" ht="15" customHeight="1" spans="4:4">
      <c r="D5094" s="191"/>
    </row>
    <row r="5095" ht="15" customHeight="1" spans="4:4">
      <c r="D5095" s="191"/>
    </row>
    <row r="5096" ht="15" customHeight="1" spans="4:4">
      <c r="D5096" s="191"/>
    </row>
    <row r="5097" ht="15" customHeight="1" spans="4:4">
      <c r="D5097" s="191"/>
    </row>
    <row r="5098" ht="15" customHeight="1" spans="4:4">
      <c r="D5098" s="191"/>
    </row>
    <row r="5099" ht="15" customHeight="1" spans="4:4">
      <c r="D5099" s="191"/>
    </row>
    <row r="5100" ht="15" customHeight="1" spans="4:4">
      <c r="D5100" s="191"/>
    </row>
    <row r="5101" ht="15" customHeight="1" spans="4:4">
      <c r="D5101" s="191"/>
    </row>
    <row r="5102" ht="15" customHeight="1" spans="4:4">
      <c r="D5102" s="191"/>
    </row>
    <row r="5103" ht="15" customHeight="1" spans="4:4">
      <c r="D5103" s="191"/>
    </row>
    <row r="5104" ht="15" customHeight="1" spans="4:4">
      <c r="D5104" s="191"/>
    </row>
    <row r="5105" ht="15" customHeight="1" spans="4:4">
      <c r="D5105" s="191"/>
    </row>
    <row r="5106" ht="15" customHeight="1" spans="4:4">
      <c r="D5106" s="191"/>
    </row>
    <row r="5107" ht="15" customHeight="1" spans="4:4">
      <c r="D5107" s="191"/>
    </row>
    <row r="5108" ht="15" customHeight="1" spans="4:4">
      <c r="D5108" s="191"/>
    </row>
    <row r="5109" ht="15" customHeight="1" spans="4:4">
      <c r="D5109" s="191"/>
    </row>
    <row r="5110" ht="15" customHeight="1" spans="4:4">
      <c r="D5110" s="191"/>
    </row>
    <row r="5111" ht="15" customHeight="1" spans="4:4">
      <c r="D5111" s="191"/>
    </row>
    <row r="5112" ht="15" customHeight="1" spans="4:4">
      <c r="D5112" s="191"/>
    </row>
    <row r="5113" ht="15" customHeight="1" spans="4:4">
      <c r="D5113" s="191"/>
    </row>
    <row r="5114" ht="15" customHeight="1" spans="4:4">
      <c r="D5114" s="191"/>
    </row>
    <row r="5115" ht="15" customHeight="1" spans="4:4">
      <c r="D5115" s="191"/>
    </row>
    <row r="5116" ht="15" customHeight="1" spans="4:4">
      <c r="D5116" s="191"/>
    </row>
    <row r="5117" ht="15" customHeight="1" spans="4:4">
      <c r="D5117" s="191"/>
    </row>
    <row r="5118" ht="15" customHeight="1" spans="4:4">
      <c r="D5118" s="191"/>
    </row>
    <row r="5119" ht="15" customHeight="1" spans="4:4">
      <c r="D5119" s="191"/>
    </row>
    <row r="5120" ht="15" customHeight="1" spans="4:4">
      <c r="D5120" s="191"/>
    </row>
    <row r="5121" ht="15" customHeight="1" spans="4:4">
      <c r="D5121" s="191"/>
    </row>
    <row r="5122" ht="15" customHeight="1" spans="4:4">
      <c r="D5122" s="191"/>
    </row>
    <row r="5123" ht="15" customHeight="1" spans="4:4">
      <c r="D5123" s="191"/>
    </row>
    <row r="5124" ht="15" customHeight="1" spans="4:4">
      <c r="D5124" s="191"/>
    </row>
    <row r="5125" ht="15" customHeight="1" spans="4:4">
      <c r="D5125" s="191"/>
    </row>
    <row r="5126" ht="15" customHeight="1" spans="4:4">
      <c r="D5126" s="191"/>
    </row>
    <row r="5127" ht="15" customHeight="1" spans="4:4">
      <c r="D5127" s="191"/>
    </row>
    <row r="5128" ht="15" customHeight="1" spans="4:4">
      <c r="D5128" s="191"/>
    </row>
    <row r="5129" ht="15" customHeight="1" spans="4:4">
      <c r="D5129" s="191"/>
    </row>
    <row r="5130" ht="15" customHeight="1" spans="4:4">
      <c r="D5130" s="191"/>
    </row>
    <row r="5131" ht="15" customHeight="1" spans="4:4">
      <c r="D5131" s="191"/>
    </row>
    <row r="5132" ht="15" customHeight="1" spans="4:4">
      <c r="D5132" s="191"/>
    </row>
    <row r="5133" ht="15" customHeight="1" spans="4:4">
      <c r="D5133" s="191"/>
    </row>
    <row r="5134" ht="15" customHeight="1" spans="4:4">
      <c r="D5134" s="191"/>
    </row>
    <row r="5135" ht="15" customHeight="1" spans="4:4">
      <c r="D5135" s="191"/>
    </row>
    <row r="5136" ht="15" customHeight="1" spans="4:4">
      <c r="D5136" s="191"/>
    </row>
    <row r="5137" ht="15" customHeight="1" spans="4:4">
      <c r="D5137" s="191"/>
    </row>
    <row r="5138" ht="15" customHeight="1" spans="4:4">
      <c r="D5138" s="191"/>
    </row>
    <row r="5139" ht="15" customHeight="1" spans="4:4">
      <c r="D5139" s="191"/>
    </row>
    <row r="5140" ht="15" customHeight="1" spans="4:4">
      <c r="D5140" s="191"/>
    </row>
    <row r="5141" ht="15" customHeight="1" spans="4:4">
      <c r="D5141" s="191"/>
    </row>
    <row r="5142" ht="15" customHeight="1" spans="4:4">
      <c r="D5142" s="191"/>
    </row>
    <row r="5143" ht="15" customHeight="1" spans="4:4">
      <c r="D5143" s="191"/>
    </row>
    <row r="5144" ht="15" customHeight="1" spans="4:4">
      <c r="D5144" s="191"/>
    </row>
    <row r="5145" ht="15" customHeight="1" spans="4:4">
      <c r="D5145" s="191"/>
    </row>
    <row r="5146" ht="15" customHeight="1" spans="4:4">
      <c r="D5146" s="191"/>
    </row>
    <row r="5147" ht="15" customHeight="1" spans="4:4">
      <c r="D5147" s="191"/>
    </row>
    <row r="5148" ht="15" customHeight="1" spans="4:4">
      <c r="D5148" s="191"/>
    </row>
    <row r="5149" ht="15" customHeight="1" spans="4:4">
      <c r="D5149" s="191"/>
    </row>
    <row r="5150" ht="15" customHeight="1" spans="4:4">
      <c r="D5150" s="191"/>
    </row>
    <row r="5151" ht="15" customHeight="1" spans="4:4">
      <c r="D5151" s="191"/>
    </row>
    <row r="5152" ht="15" customHeight="1" spans="4:4">
      <c r="D5152" s="191"/>
    </row>
    <row r="5153" ht="15" customHeight="1" spans="4:4">
      <c r="D5153" s="191"/>
    </row>
    <row r="5154" ht="15" customHeight="1" spans="4:4">
      <c r="D5154" s="191"/>
    </row>
    <row r="5155" ht="15" customHeight="1" spans="4:4">
      <c r="D5155" s="191"/>
    </row>
    <row r="5156" ht="15" customHeight="1" spans="4:4">
      <c r="D5156" s="191"/>
    </row>
    <row r="5157" ht="15" customHeight="1" spans="4:4">
      <c r="D5157" s="191"/>
    </row>
    <row r="5158" ht="15" customHeight="1" spans="4:4">
      <c r="D5158" s="191"/>
    </row>
    <row r="5159" ht="15" customHeight="1" spans="4:4">
      <c r="D5159" s="191"/>
    </row>
    <row r="5160" ht="15" customHeight="1" spans="4:4">
      <c r="D5160" s="191"/>
    </row>
    <row r="5161" ht="15" customHeight="1" spans="4:4">
      <c r="D5161" s="191"/>
    </row>
    <row r="5162" ht="15" customHeight="1" spans="4:4">
      <c r="D5162" s="191"/>
    </row>
    <row r="5163" ht="15" customHeight="1" spans="4:4">
      <c r="D5163" s="191"/>
    </row>
    <row r="5164" ht="15" customHeight="1" spans="4:4">
      <c r="D5164" s="191"/>
    </row>
    <row r="5165" ht="15" customHeight="1" spans="4:4">
      <c r="D5165" s="191"/>
    </row>
    <row r="5166" ht="15" customHeight="1" spans="4:4">
      <c r="D5166" s="191"/>
    </row>
    <row r="5167" ht="15" customHeight="1" spans="4:4">
      <c r="D5167" s="191"/>
    </row>
    <row r="5168" ht="15" customHeight="1" spans="4:4">
      <c r="D5168" s="191"/>
    </row>
    <row r="5169" ht="15" customHeight="1" spans="4:4">
      <c r="D5169" s="191"/>
    </row>
    <row r="5170" ht="15" customHeight="1" spans="4:4">
      <c r="D5170" s="191"/>
    </row>
    <row r="5171" ht="15" customHeight="1" spans="4:4">
      <c r="D5171" s="191"/>
    </row>
    <row r="5172" ht="15" customHeight="1" spans="4:4">
      <c r="D5172" s="191"/>
    </row>
    <row r="5173" ht="15" customHeight="1" spans="4:4">
      <c r="D5173" s="191"/>
    </row>
    <row r="5174" ht="15" customHeight="1" spans="4:4">
      <c r="D5174" s="191"/>
    </row>
    <row r="5175" ht="15" customHeight="1" spans="4:4">
      <c r="D5175" s="191"/>
    </row>
    <row r="5176" ht="15" customHeight="1" spans="4:4">
      <c r="D5176" s="191"/>
    </row>
    <row r="5177" ht="15" customHeight="1" spans="4:4">
      <c r="D5177" s="191"/>
    </row>
    <row r="5178" ht="15" customHeight="1" spans="4:4">
      <c r="D5178" s="191"/>
    </row>
    <row r="5179" ht="15" customHeight="1" spans="4:4">
      <c r="D5179" s="191"/>
    </row>
    <row r="5180" ht="15" customHeight="1" spans="4:4">
      <c r="D5180" s="191"/>
    </row>
    <row r="5181" ht="15" customHeight="1" spans="4:4">
      <c r="D5181" s="191"/>
    </row>
    <row r="5182" ht="15" customHeight="1" spans="4:4">
      <c r="D5182" s="191"/>
    </row>
    <row r="5183" ht="15" customHeight="1" spans="4:4">
      <c r="D5183" s="191"/>
    </row>
    <row r="5184" ht="15" customHeight="1" spans="4:4">
      <c r="D5184" s="191"/>
    </row>
    <row r="5185" ht="15" customHeight="1" spans="4:4">
      <c r="D5185" s="191"/>
    </row>
    <row r="5186" ht="15" customHeight="1" spans="4:4">
      <c r="D5186" s="191"/>
    </row>
    <row r="5187" ht="15" customHeight="1" spans="4:4">
      <c r="D5187" s="191"/>
    </row>
    <row r="5188" ht="15" customHeight="1" spans="4:4">
      <c r="D5188" s="191"/>
    </row>
    <row r="5189" ht="15" customHeight="1" spans="4:4">
      <c r="D5189" s="191"/>
    </row>
    <row r="5190" ht="15" customHeight="1" spans="4:4">
      <c r="D5190" s="191"/>
    </row>
    <row r="5191" ht="15" customHeight="1" spans="4:4">
      <c r="D5191" s="191"/>
    </row>
    <row r="5192" ht="15" customHeight="1" spans="4:4">
      <c r="D5192" s="191"/>
    </row>
    <row r="5193" ht="15" customHeight="1" spans="4:4">
      <c r="D5193" s="191"/>
    </row>
    <row r="5194" ht="15" customHeight="1" spans="4:4">
      <c r="D5194" s="191"/>
    </row>
    <row r="5195" ht="15" customHeight="1" spans="4:4">
      <c r="D5195" s="191"/>
    </row>
    <row r="5196" ht="15" customHeight="1" spans="4:4">
      <c r="D5196" s="191"/>
    </row>
    <row r="5197" ht="15" customHeight="1" spans="4:4">
      <c r="D5197" s="191"/>
    </row>
    <row r="5198" ht="15" customHeight="1" spans="4:4">
      <c r="D5198" s="191"/>
    </row>
    <row r="5199" ht="15" customHeight="1" spans="4:4">
      <c r="D5199" s="191"/>
    </row>
    <row r="5200" ht="15" customHeight="1" spans="4:4">
      <c r="D5200" s="191"/>
    </row>
    <row r="5201" ht="15" customHeight="1" spans="4:4">
      <c r="D5201" s="191"/>
    </row>
    <row r="5202" ht="15" customHeight="1" spans="4:4">
      <c r="D5202" s="191"/>
    </row>
    <row r="5203" ht="15" customHeight="1" spans="4:4">
      <c r="D5203" s="191"/>
    </row>
    <row r="5204" ht="15" customHeight="1" spans="4:4">
      <c r="D5204" s="191"/>
    </row>
    <row r="5205" ht="15" customHeight="1" spans="4:4">
      <c r="D5205" s="191"/>
    </row>
    <row r="5206" ht="15" customHeight="1" spans="4:4">
      <c r="D5206" s="191"/>
    </row>
    <row r="5207" ht="15" customHeight="1" spans="4:4">
      <c r="D5207" s="191"/>
    </row>
    <row r="5208" ht="15" customHeight="1" spans="4:4">
      <c r="D5208" s="191"/>
    </row>
    <row r="5209" ht="15" customHeight="1" spans="4:4">
      <c r="D5209" s="191"/>
    </row>
    <row r="5210" ht="15" customHeight="1" spans="4:4">
      <c r="D5210" s="191"/>
    </row>
    <row r="5211" ht="15" customHeight="1" spans="4:4">
      <c r="D5211" s="191"/>
    </row>
    <row r="5212" ht="15" customHeight="1" spans="4:4">
      <c r="D5212" s="191"/>
    </row>
    <row r="5213" ht="15" customHeight="1" spans="4:4">
      <c r="D5213" s="191"/>
    </row>
    <row r="5214" ht="15" customHeight="1" spans="4:4">
      <c r="D5214" s="191"/>
    </row>
    <row r="5215" ht="15" customHeight="1" spans="4:4">
      <c r="D5215" s="191"/>
    </row>
    <row r="5216" ht="15" customHeight="1" spans="4:4">
      <c r="D5216" s="191"/>
    </row>
    <row r="5217" ht="15" customHeight="1" spans="4:4">
      <c r="D5217" s="191"/>
    </row>
    <row r="5218" ht="15" customHeight="1" spans="4:4">
      <c r="D5218" s="191"/>
    </row>
    <row r="5219" ht="15" customHeight="1" spans="4:4">
      <c r="D5219" s="191"/>
    </row>
    <row r="5220" ht="15" customHeight="1" spans="4:4">
      <c r="D5220" s="191"/>
    </row>
    <row r="5221" ht="15" customHeight="1" spans="4:4">
      <c r="D5221" s="191"/>
    </row>
    <row r="5222" ht="15" customHeight="1" spans="4:4">
      <c r="D5222" s="191"/>
    </row>
    <row r="5223" ht="15" customHeight="1" spans="4:4">
      <c r="D5223" s="191"/>
    </row>
    <row r="5224" ht="15" customHeight="1" spans="4:4">
      <c r="D5224" s="191"/>
    </row>
    <row r="5225" ht="15" customHeight="1" spans="4:4">
      <c r="D5225" s="191"/>
    </row>
    <row r="5226" ht="15" customHeight="1" spans="4:4">
      <c r="D5226" s="191"/>
    </row>
    <row r="5227" ht="15" customHeight="1" spans="4:4">
      <c r="D5227" s="191"/>
    </row>
    <row r="5228" ht="15" customHeight="1" spans="4:4">
      <c r="D5228" s="191"/>
    </row>
    <row r="5229" ht="15" customHeight="1" spans="4:4">
      <c r="D5229" s="191"/>
    </row>
    <row r="5230" ht="15" customHeight="1" spans="4:4">
      <c r="D5230" s="191"/>
    </row>
    <row r="5231" ht="15" customHeight="1" spans="4:4">
      <c r="D5231" s="191"/>
    </row>
    <row r="5232" ht="15" customHeight="1" spans="4:4">
      <c r="D5232" s="191"/>
    </row>
    <row r="5233" ht="15" customHeight="1" spans="4:4">
      <c r="D5233" s="191"/>
    </row>
    <row r="5234" ht="15" customHeight="1" spans="4:4">
      <c r="D5234" s="191"/>
    </row>
    <row r="5235" ht="15" customHeight="1" spans="4:4">
      <c r="D5235" s="191"/>
    </row>
    <row r="5236" ht="15" customHeight="1" spans="4:4">
      <c r="D5236" s="191"/>
    </row>
    <row r="5237" ht="15" customHeight="1" spans="4:4">
      <c r="D5237" s="191"/>
    </row>
    <row r="5238" ht="15" customHeight="1" spans="4:4">
      <c r="D5238" s="191"/>
    </row>
    <row r="5239" ht="15" customHeight="1" spans="4:4">
      <c r="D5239" s="191"/>
    </row>
    <row r="5240" ht="15" customHeight="1" spans="4:4">
      <c r="D5240" s="191"/>
    </row>
    <row r="5241" ht="15" customHeight="1" spans="4:4">
      <c r="D5241" s="191"/>
    </row>
    <row r="5242" ht="15" customHeight="1" spans="4:4">
      <c r="D5242" s="191"/>
    </row>
    <row r="5243" ht="15" customHeight="1" spans="4:4">
      <c r="D5243" s="191"/>
    </row>
    <row r="5244" ht="15" customHeight="1" spans="4:4">
      <c r="D5244" s="191"/>
    </row>
    <row r="5245" ht="15" customHeight="1" spans="4:4">
      <c r="D5245" s="191"/>
    </row>
    <row r="5246" ht="15" customHeight="1" spans="4:4">
      <c r="D5246" s="191"/>
    </row>
    <row r="5247" ht="15" customHeight="1" spans="4:4">
      <c r="D5247" s="191"/>
    </row>
    <row r="5248" ht="15" customHeight="1" spans="4:4">
      <c r="D5248" s="191"/>
    </row>
    <row r="5249" ht="15" customHeight="1" spans="4:4">
      <c r="D5249" s="191"/>
    </row>
    <row r="5250" ht="15" customHeight="1" spans="4:4">
      <c r="D5250" s="191"/>
    </row>
    <row r="5251" ht="15" customHeight="1" spans="4:4">
      <c r="D5251" s="191"/>
    </row>
    <row r="5252" ht="15" customHeight="1" spans="4:4">
      <c r="D5252" s="191"/>
    </row>
    <row r="5253" ht="15" customHeight="1" spans="4:4">
      <c r="D5253" s="191"/>
    </row>
    <row r="5254" ht="15" customHeight="1" spans="4:4">
      <c r="D5254" s="191"/>
    </row>
    <row r="5255" ht="15" customHeight="1" spans="4:4">
      <c r="D5255" s="191"/>
    </row>
    <row r="5256" ht="15" customHeight="1" spans="4:4">
      <c r="D5256" s="191"/>
    </row>
    <row r="5257" ht="15" customHeight="1" spans="4:4">
      <c r="D5257" s="191"/>
    </row>
    <row r="5258" ht="15" customHeight="1" spans="4:4">
      <c r="D5258" s="191"/>
    </row>
    <row r="5259" ht="15" customHeight="1" spans="4:4">
      <c r="D5259" s="191"/>
    </row>
    <row r="5260" ht="15" customHeight="1" spans="4:4">
      <c r="D5260" s="191"/>
    </row>
    <row r="5261" ht="15" customHeight="1" spans="4:4">
      <c r="D5261" s="191"/>
    </row>
    <row r="5262" ht="15" customHeight="1" spans="4:4">
      <c r="D5262" s="191"/>
    </row>
    <row r="5263" ht="15" customHeight="1" spans="4:4">
      <c r="D5263" s="191"/>
    </row>
    <row r="5264" ht="15" customHeight="1" spans="4:4">
      <c r="D5264" s="191"/>
    </row>
    <row r="5265" ht="15" customHeight="1" spans="4:4">
      <c r="D5265" s="191"/>
    </row>
    <row r="5266" ht="15" customHeight="1" spans="4:4">
      <c r="D5266" s="191"/>
    </row>
    <row r="5267" ht="15" customHeight="1" spans="4:4">
      <c r="D5267" s="191"/>
    </row>
    <row r="5268" ht="15" customHeight="1" spans="4:4">
      <c r="D5268" s="191"/>
    </row>
    <row r="5269" ht="15" customHeight="1" spans="4:4">
      <c r="D5269" s="191"/>
    </row>
    <row r="5270" ht="15" customHeight="1" spans="4:4">
      <c r="D5270" s="191"/>
    </row>
    <row r="5271" ht="15" customHeight="1" spans="4:4">
      <c r="D5271" s="191"/>
    </row>
    <row r="5272" ht="15" customHeight="1" spans="4:4">
      <c r="D5272" s="191"/>
    </row>
    <row r="5273" ht="15" customHeight="1" spans="4:4">
      <c r="D5273" s="191"/>
    </row>
    <row r="5274" ht="15" customHeight="1" spans="4:4">
      <c r="D5274" s="191"/>
    </row>
    <row r="5275" ht="15" customHeight="1" spans="4:4">
      <c r="D5275" s="191"/>
    </row>
    <row r="5276" ht="15" customHeight="1" spans="4:4">
      <c r="D5276" s="191"/>
    </row>
    <row r="5277" ht="15" customHeight="1" spans="4:4">
      <c r="D5277" s="191"/>
    </row>
    <row r="5278" ht="15" customHeight="1" spans="4:4">
      <c r="D5278" s="191"/>
    </row>
    <row r="5279" ht="15" customHeight="1" spans="4:4">
      <c r="D5279" s="191"/>
    </row>
    <row r="5280" ht="15" customHeight="1" spans="4:4">
      <c r="D5280" s="191"/>
    </row>
    <row r="5281" ht="15" customHeight="1" spans="4:4">
      <c r="D5281" s="191"/>
    </row>
    <row r="5282" ht="15" customHeight="1" spans="4:4">
      <c r="D5282" s="191"/>
    </row>
    <row r="5283" ht="15" customHeight="1" spans="4:4">
      <c r="D5283" s="191"/>
    </row>
    <row r="5284" ht="15" customHeight="1" spans="4:4">
      <c r="D5284" s="191"/>
    </row>
    <row r="5285" ht="15" customHeight="1" spans="4:4">
      <c r="D5285" s="191"/>
    </row>
    <row r="5286" ht="15" customHeight="1" spans="4:4">
      <c r="D5286" s="191"/>
    </row>
    <row r="5287" ht="15" customHeight="1" spans="4:4">
      <c r="D5287" s="191"/>
    </row>
    <row r="5288" ht="15" customHeight="1" spans="4:4">
      <c r="D5288" s="191"/>
    </row>
    <row r="5289" ht="15" customHeight="1" spans="4:4">
      <c r="D5289" s="191"/>
    </row>
    <row r="5290" ht="15" customHeight="1" spans="4:4">
      <c r="D5290" s="191"/>
    </row>
    <row r="5291" ht="15" customHeight="1" spans="4:4">
      <c r="D5291" s="191"/>
    </row>
    <row r="5292" ht="15" customHeight="1" spans="4:4">
      <c r="D5292" s="191"/>
    </row>
    <row r="5293" ht="15" customHeight="1" spans="4:4">
      <c r="D5293" s="191"/>
    </row>
    <row r="5294" ht="15" customHeight="1" spans="4:4">
      <c r="D5294" s="191"/>
    </row>
    <row r="5295" ht="15" customHeight="1" spans="4:4">
      <c r="D5295" s="191"/>
    </row>
    <row r="5296" ht="15" customHeight="1" spans="4:4">
      <c r="D5296" s="191"/>
    </row>
    <row r="5297" ht="15" customHeight="1" spans="4:4">
      <c r="D5297" s="191"/>
    </row>
    <row r="5298" ht="15" customHeight="1" spans="4:4">
      <c r="D5298" s="191"/>
    </row>
    <row r="5299" ht="15" customHeight="1" spans="4:4">
      <c r="D5299" s="191"/>
    </row>
    <row r="5300" ht="15" customHeight="1" spans="4:4">
      <c r="D5300" s="191"/>
    </row>
    <row r="5301" ht="15" customHeight="1" spans="4:4">
      <c r="D5301" s="191"/>
    </row>
    <row r="5302" ht="15" customHeight="1" spans="4:4">
      <c r="D5302" s="191"/>
    </row>
    <row r="5303" ht="15" customHeight="1" spans="4:4">
      <c r="D5303" s="191"/>
    </row>
    <row r="5304" ht="15" customHeight="1" spans="4:4">
      <c r="D5304" s="191"/>
    </row>
    <row r="5305" ht="15" customHeight="1" spans="4:4">
      <c r="D5305" s="191"/>
    </row>
    <row r="5306" ht="15" customHeight="1" spans="4:4">
      <c r="D5306" s="191"/>
    </row>
    <row r="5307" ht="15" customHeight="1" spans="4:4">
      <c r="D5307" s="191"/>
    </row>
    <row r="5308" ht="15" customHeight="1" spans="4:4">
      <c r="D5308" s="191"/>
    </row>
    <row r="5309" ht="15" customHeight="1" spans="4:4">
      <c r="D5309" s="191"/>
    </row>
    <row r="5310" ht="15" customHeight="1" spans="4:4">
      <c r="D5310" s="191"/>
    </row>
    <row r="5311" ht="15" customHeight="1" spans="4:4">
      <c r="D5311" s="191"/>
    </row>
    <row r="5312" ht="15" customHeight="1" spans="4:4">
      <c r="D5312" s="191"/>
    </row>
    <row r="5313" ht="15" customHeight="1" spans="4:4">
      <c r="D5313" s="191"/>
    </row>
    <row r="5314" ht="15" customHeight="1" spans="4:4">
      <c r="D5314" s="191"/>
    </row>
    <row r="5315" ht="15" customHeight="1" spans="4:4">
      <c r="D5315" s="191"/>
    </row>
    <row r="5316" ht="15" customHeight="1" spans="4:4">
      <c r="D5316" s="191"/>
    </row>
    <row r="5317" ht="15" customHeight="1" spans="4:4">
      <c r="D5317" s="191"/>
    </row>
    <row r="5318" ht="15" customHeight="1" spans="4:4">
      <c r="D5318" s="191"/>
    </row>
    <row r="5319" ht="15" customHeight="1" spans="4:4">
      <c r="D5319" s="191"/>
    </row>
    <row r="5320" ht="15" customHeight="1" spans="4:4">
      <c r="D5320" s="191"/>
    </row>
    <row r="5321" ht="15" customHeight="1" spans="4:4">
      <c r="D5321" s="191"/>
    </row>
    <row r="5322" ht="15" customHeight="1" spans="4:4">
      <c r="D5322" s="191"/>
    </row>
    <row r="5323" ht="15" customHeight="1" spans="4:4">
      <c r="D5323" s="191"/>
    </row>
    <row r="5324" ht="15" customHeight="1" spans="4:4">
      <c r="D5324" s="191"/>
    </row>
    <row r="5325" ht="15" customHeight="1" spans="4:4">
      <c r="D5325" s="191"/>
    </row>
    <row r="5326" ht="15" customHeight="1" spans="4:4">
      <c r="D5326" s="191"/>
    </row>
    <row r="5327" ht="15" customHeight="1" spans="4:4">
      <c r="D5327" s="191"/>
    </row>
    <row r="5328" ht="15" customHeight="1" spans="4:4">
      <c r="D5328" s="191"/>
    </row>
    <row r="5329" ht="15" customHeight="1" spans="4:4">
      <c r="D5329" s="191"/>
    </row>
    <row r="5330" ht="15" customHeight="1" spans="4:4">
      <c r="D5330" s="191"/>
    </row>
    <row r="5331" ht="15" customHeight="1" spans="4:4">
      <c r="D5331" s="191"/>
    </row>
    <row r="5332" ht="15" customHeight="1" spans="4:4">
      <c r="D5332" s="191"/>
    </row>
    <row r="5333" ht="15" customHeight="1" spans="4:4">
      <c r="D5333" s="191"/>
    </row>
    <row r="5334" ht="15" customHeight="1" spans="4:4">
      <c r="D5334" s="191"/>
    </row>
    <row r="5335" ht="15" customHeight="1" spans="4:4">
      <c r="D5335" s="191"/>
    </row>
    <row r="5336" ht="15" customHeight="1" spans="4:4">
      <c r="D5336" s="191"/>
    </row>
    <row r="5337" ht="15" customHeight="1" spans="4:4">
      <c r="D5337" s="191"/>
    </row>
    <row r="5338" ht="15" customHeight="1" spans="4:4">
      <c r="D5338" s="191"/>
    </row>
    <row r="5339" ht="15" customHeight="1" spans="4:4">
      <c r="D5339" s="191"/>
    </row>
    <row r="5340" ht="15" customHeight="1" spans="4:4">
      <c r="D5340" s="191"/>
    </row>
    <row r="5341" ht="15" customHeight="1" spans="4:4">
      <c r="D5341" s="191"/>
    </row>
    <row r="5342" ht="15" customHeight="1" spans="4:4">
      <c r="D5342" s="191"/>
    </row>
    <row r="5343" ht="15" customHeight="1" spans="4:4">
      <c r="D5343" s="191"/>
    </row>
    <row r="5344" ht="15" customHeight="1" spans="4:4">
      <c r="D5344" s="191"/>
    </row>
    <row r="5345" ht="15" customHeight="1" spans="4:4">
      <c r="D5345" s="191"/>
    </row>
    <row r="5346" ht="15" customHeight="1" spans="4:4">
      <c r="D5346" s="191"/>
    </row>
    <row r="5347" ht="15" customHeight="1" spans="4:4">
      <c r="D5347" s="191"/>
    </row>
    <row r="5348" ht="15" customHeight="1" spans="4:4">
      <c r="D5348" s="191"/>
    </row>
    <row r="5349" ht="15" customHeight="1" spans="4:4">
      <c r="D5349" s="191"/>
    </row>
    <row r="5350" ht="15" customHeight="1" spans="4:4">
      <c r="D5350" s="191"/>
    </row>
    <row r="5351" ht="15" customHeight="1" spans="4:4">
      <c r="D5351" s="191"/>
    </row>
    <row r="5352" ht="15" customHeight="1" spans="4:4">
      <c r="D5352" s="191"/>
    </row>
    <row r="5353" ht="15" customHeight="1" spans="4:4">
      <c r="D5353" s="191"/>
    </row>
    <row r="5354" ht="15" customHeight="1" spans="4:4">
      <c r="D5354" s="191"/>
    </row>
    <row r="5355" ht="15" customHeight="1" spans="4:4">
      <c r="D5355" s="191"/>
    </row>
    <row r="5356" ht="15" customHeight="1" spans="4:4">
      <c r="D5356" s="191"/>
    </row>
    <row r="5357" ht="15" customHeight="1" spans="4:4">
      <c r="D5357" s="191"/>
    </row>
    <row r="5358" ht="15" customHeight="1" spans="4:4">
      <c r="D5358" s="191"/>
    </row>
    <row r="5359" ht="15" customHeight="1" spans="4:4">
      <c r="D5359" s="191"/>
    </row>
    <row r="5360" ht="15" customHeight="1" spans="4:4">
      <c r="D5360" s="191"/>
    </row>
    <row r="5361" ht="15" customHeight="1" spans="4:4">
      <c r="D5361" s="191"/>
    </row>
    <row r="5362" ht="15" customHeight="1" spans="4:4">
      <c r="D5362" s="191"/>
    </row>
    <row r="5363" ht="15" customHeight="1" spans="4:4">
      <c r="D5363" s="191"/>
    </row>
    <row r="5364" ht="15" customHeight="1" spans="4:4">
      <c r="D5364" s="191"/>
    </row>
    <row r="5365" ht="15" customHeight="1" spans="4:4">
      <c r="D5365" s="191"/>
    </row>
    <row r="5366" ht="15" customHeight="1" spans="4:4">
      <c r="D5366" s="191"/>
    </row>
    <row r="5367" ht="15" customHeight="1" spans="4:4">
      <c r="D5367" s="191"/>
    </row>
    <row r="5368" ht="15" customHeight="1" spans="4:4">
      <c r="D5368" s="191"/>
    </row>
    <row r="5369" ht="15" customHeight="1" spans="4:4">
      <c r="D5369" s="191"/>
    </row>
    <row r="5370" ht="15" customHeight="1" spans="4:4">
      <c r="D5370" s="191"/>
    </row>
    <row r="5371" ht="15" customHeight="1" spans="4:4">
      <c r="D5371" s="191"/>
    </row>
    <row r="5372" ht="15" customHeight="1" spans="4:4">
      <c r="D5372" s="191"/>
    </row>
    <row r="5373" ht="15" customHeight="1" spans="4:4">
      <c r="D5373" s="191"/>
    </row>
    <row r="5374" ht="15" customHeight="1" spans="4:4">
      <c r="D5374" s="191"/>
    </row>
    <row r="5375" ht="15" customHeight="1" spans="4:4">
      <c r="D5375" s="191"/>
    </row>
    <row r="5376" ht="15" customHeight="1" spans="4:4">
      <c r="D5376" s="191"/>
    </row>
    <row r="5377" ht="15" customHeight="1" spans="4:4">
      <c r="D5377" s="191"/>
    </row>
    <row r="5378" ht="15" customHeight="1" spans="4:4">
      <c r="D5378" s="191"/>
    </row>
    <row r="5379" ht="15" customHeight="1" spans="4:4">
      <c r="D5379" s="191"/>
    </row>
    <row r="5380" ht="15" customHeight="1" spans="4:4">
      <c r="D5380" s="191"/>
    </row>
    <row r="5381" ht="15" customHeight="1" spans="4:4">
      <c r="D5381" s="191"/>
    </row>
    <row r="5382" ht="15" customHeight="1" spans="4:4">
      <c r="D5382" s="191"/>
    </row>
    <row r="5383" ht="15" customHeight="1" spans="4:4">
      <c r="D5383" s="191"/>
    </row>
    <row r="5384" ht="15" customHeight="1" spans="4:4">
      <c r="D5384" s="191"/>
    </row>
    <row r="5385" ht="15" customHeight="1" spans="4:4">
      <c r="D5385" s="191"/>
    </row>
    <row r="5386" ht="15" customHeight="1" spans="4:4">
      <c r="D5386" s="191"/>
    </row>
    <row r="5387" ht="15" customHeight="1" spans="4:4">
      <c r="D5387" s="191"/>
    </row>
    <row r="5388" ht="15" customHeight="1" spans="4:4">
      <c r="D5388" s="191"/>
    </row>
    <row r="5389" ht="15" customHeight="1" spans="4:4">
      <c r="D5389" s="191"/>
    </row>
    <row r="5390" ht="15" customHeight="1" spans="4:4">
      <c r="D5390" s="191"/>
    </row>
    <row r="5391" ht="15" customHeight="1" spans="4:4">
      <c r="D5391" s="191"/>
    </row>
    <row r="5392" ht="15" customHeight="1" spans="4:4">
      <c r="D5392" s="191"/>
    </row>
    <row r="5393" ht="15" customHeight="1" spans="4:4">
      <c r="D5393" s="191"/>
    </row>
    <row r="5394" ht="15" customHeight="1" spans="4:4">
      <c r="D5394" s="191"/>
    </row>
    <row r="5395" ht="15" customHeight="1" spans="4:4">
      <c r="D5395" s="191"/>
    </row>
    <row r="5396" ht="15" customHeight="1" spans="4:4">
      <c r="D5396" s="191"/>
    </row>
    <row r="5397" ht="15" customHeight="1" spans="4:4">
      <c r="D5397" s="191"/>
    </row>
    <row r="5398" ht="15" customHeight="1" spans="4:4">
      <c r="D5398" s="191"/>
    </row>
    <row r="5399" ht="15" customHeight="1" spans="4:4">
      <c r="D5399" s="191"/>
    </row>
    <row r="5400" ht="15" customHeight="1" spans="4:4">
      <c r="D5400" s="191"/>
    </row>
    <row r="5401" ht="15" customHeight="1" spans="4:4">
      <c r="D5401" s="191"/>
    </row>
    <row r="5402" ht="15" customHeight="1" spans="4:4">
      <c r="D5402" s="191"/>
    </row>
    <row r="5403" ht="15" customHeight="1" spans="4:4">
      <c r="D5403" s="191"/>
    </row>
    <row r="5404" ht="15" customHeight="1" spans="4:4">
      <c r="D5404" s="191"/>
    </row>
    <row r="5405" ht="15" customHeight="1" spans="4:4">
      <c r="D5405" s="191"/>
    </row>
    <row r="5406" ht="15" customHeight="1" spans="4:4">
      <c r="D5406" s="191"/>
    </row>
    <row r="5407" ht="15" customHeight="1" spans="4:4">
      <c r="D5407" s="191"/>
    </row>
    <row r="5408" ht="15" customHeight="1" spans="4:4">
      <c r="D5408" s="191"/>
    </row>
    <row r="5409" ht="15" customHeight="1" spans="4:4">
      <c r="D5409" s="191"/>
    </row>
    <row r="5410" ht="15" customHeight="1" spans="4:4">
      <c r="D5410" s="191"/>
    </row>
    <row r="5411" ht="15" customHeight="1" spans="4:4">
      <c r="D5411" s="191"/>
    </row>
    <row r="5412" ht="15" customHeight="1" spans="4:4">
      <c r="D5412" s="191"/>
    </row>
    <row r="5413" ht="15" customHeight="1" spans="4:4">
      <c r="D5413" s="191"/>
    </row>
    <row r="5414" ht="15" customHeight="1" spans="4:4">
      <c r="D5414" s="191"/>
    </row>
    <row r="5415" ht="15" customHeight="1" spans="4:4">
      <c r="D5415" s="191"/>
    </row>
    <row r="5416" ht="15" customHeight="1" spans="4:4">
      <c r="D5416" s="191"/>
    </row>
    <row r="5417" ht="15" customHeight="1" spans="4:4">
      <c r="D5417" s="191"/>
    </row>
    <row r="5418" ht="15" customHeight="1" spans="4:4">
      <c r="D5418" s="191"/>
    </row>
    <row r="5419" ht="15" customHeight="1" spans="4:4">
      <c r="D5419" s="191"/>
    </row>
    <row r="5420" ht="15" customHeight="1" spans="4:4">
      <c r="D5420" s="191"/>
    </row>
    <row r="5421" ht="15" customHeight="1" spans="4:4">
      <c r="D5421" s="191"/>
    </row>
    <row r="5422" ht="15" customHeight="1" spans="4:4">
      <c r="D5422" s="191"/>
    </row>
    <row r="5423" ht="15" customHeight="1" spans="4:4">
      <c r="D5423" s="191"/>
    </row>
    <row r="5424" ht="15" customHeight="1" spans="4:4">
      <c r="D5424" s="191"/>
    </row>
    <row r="5425" ht="15" customHeight="1" spans="4:4">
      <c r="D5425" s="191"/>
    </row>
    <row r="5426" ht="15" customHeight="1" spans="4:4">
      <c r="D5426" s="191"/>
    </row>
    <row r="5427" ht="15" customHeight="1" spans="4:4">
      <c r="D5427" s="191"/>
    </row>
    <row r="5428" ht="15" customHeight="1" spans="4:4">
      <c r="D5428" s="191"/>
    </row>
    <row r="5429" ht="15" customHeight="1" spans="4:4">
      <c r="D5429" s="191"/>
    </row>
    <row r="5430" ht="15" customHeight="1" spans="4:4">
      <c r="D5430" s="191"/>
    </row>
    <row r="5431" ht="15" customHeight="1" spans="4:4">
      <c r="D5431" s="191"/>
    </row>
    <row r="5432" ht="15" customHeight="1" spans="4:4">
      <c r="D5432" s="191"/>
    </row>
    <row r="5433" ht="15" customHeight="1" spans="4:4">
      <c r="D5433" s="191"/>
    </row>
    <row r="5434" ht="15" customHeight="1" spans="4:4">
      <c r="D5434" s="191"/>
    </row>
    <row r="5435" ht="15" customHeight="1" spans="4:4">
      <c r="D5435" s="191"/>
    </row>
    <row r="5436" ht="15" customHeight="1" spans="4:4">
      <c r="D5436" s="191"/>
    </row>
    <row r="5437" ht="15" customHeight="1" spans="4:4">
      <c r="D5437" s="191"/>
    </row>
    <row r="5438" ht="15" customHeight="1" spans="4:4">
      <c r="D5438" s="191"/>
    </row>
    <row r="5439" ht="15" customHeight="1" spans="4:4">
      <c r="D5439" s="191"/>
    </row>
    <row r="5440" ht="15" customHeight="1" spans="4:4">
      <c r="D5440" s="191"/>
    </row>
    <row r="5441" ht="15" customHeight="1" spans="4:4">
      <c r="D5441" s="191"/>
    </row>
    <row r="5442" ht="15" customHeight="1" spans="4:4">
      <c r="D5442" s="191"/>
    </row>
    <row r="5443" ht="15" customHeight="1" spans="4:4">
      <c r="D5443" s="191"/>
    </row>
    <row r="5444" ht="15" customHeight="1" spans="4:4">
      <c r="D5444" s="191"/>
    </row>
    <row r="5445" ht="15" customHeight="1" spans="4:4">
      <c r="D5445" s="191"/>
    </row>
    <row r="5446" ht="15" customHeight="1" spans="4:4">
      <c r="D5446" s="191"/>
    </row>
    <row r="5447" ht="15" customHeight="1" spans="4:4">
      <c r="D5447" s="191"/>
    </row>
    <row r="5448" ht="15" customHeight="1" spans="4:4">
      <c r="D5448" s="191"/>
    </row>
    <row r="5449" ht="15" customHeight="1" spans="4:4">
      <c r="D5449" s="191"/>
    </row>
    <row r="5450" ht="15" customHeight="1" spans="4:4">
      <c r="D5450" s="191"/>
    </row>
    <row r="5451" ht="15" customHeight="1" spans="4:4">
      <c r="D5451" s="191"/>
    </row>
    <row r="5452" ht="15" customHeight="1" spans="4:4">
      <c r="D5452" s="191"/>
    </row>
    <row r="5453" ht="15" customHeight="1" spans="4:4">
      <c r="D5453" s="191"/>
    </row>
    <row r="5454" ht="15" customHeight="1" spans="4:4">
      <c r="D5454" s="191"/>
    </row>
    <row r="5455" ht="15" customHeight="1" spans="4:4">
      <c r="D5455" s="191"/>
    </row>
    <row r="5456" ht="15" customHeight="1" spans="4:4">
      <c r="D5456" s="191"/>
    </row>
    <row r="5457" ht="15" customHeight="1" spans="4:4">
      <c r="D5457" s="191"/>
    </row>
    <row r="5458" ht="15" customHeight="1" spans="4:4">
      <c r="D5458" s="191"/>
    </row>
    <row r="5459" ht="15" customHeight="1" spans="4:4">
      <c r="D5459" s="191"/>
    </row>
    <row r="5460" ht="15" customHeight="1" spans="4:4">
      <c r="D5460" s="191"/>
    </row>
    <row r="5461" ht="15" customHeight="1" spans="4:4">
      <c r="D5461" s="191"/>
    </row>
    <row r="5462" ht="15" customHeight="1" spans="4:4">
      <c r="D5462" s="191"/>
    </row>
    <row r="5463" ht="15" customHeight="1" spans="4:4">
      <c r="D5463" s="191"/>
    </row>
    <row r="5464" ht="15" customHeight="1" spans="4:4">
      <c r="D5464" s="191"/>
    </row>
    <row r="5465" ht="15" customHeight="1" spans="4:4">
      <c r="D5465" s="191"/>
    </row>
    <row r="5466" ht="15" customHeight="1" spans="4:4">
      <c r="D5466" s="191"/>
    </row>
    <row r="5467" ht="15" customHeight="1" spans="4:4">
      <c r="D5467" s="191"/>
    </row>
    <row r="5468" ht="15" customHeight="1" spans="4:4">
      <c r="D5468" s="191"/>
    </row>
    <row r="5469" ht="15" customHeight="1" spans="4:4">
      <c r="D5469" s="191"/>
    </row>
    <row r="5470" ht="15" customHeight="1" spans="4:4">
      <c r="D5470" s="191"/>
    </row>
    <row r="5471" ht="15" customHeight="1" spans="4:4">
      <c r="D5471" s="191"/>
    </row>
    <row r="5472" ht="15" customHeight="1" spans="4:4">
      <c r="D5472" s="191"/>
    </row>
    <row r="5473" ht="15" customHeight="1" spans="4:4">
      <c r="D5473" s="191"/>
    </row>
    <row r="5474" ht="15" customHeight="1" spans="4:4">
      <c r="D5474" s="191"/>
    </row>
    <row r="5475" ht="15" customHeight="1" spans="4:4">
      <c r="D5475" s="191"/>
    </row>
    <row r="5476" ht="15" customHeight="1" spans="4:4">
      <c r="D5476" s="191"/>
    </row>
    <row r="5477" ht="15" customHeight="1" spans="4:4">
      <c r="D5477" s="191"/>
    </row>
    <row r="5478" ht="15" customHeight="1" spans="4:4">
      <c r="D5478" s="191"/>
    </row>
    <row r="5479" ht="15" customHeight="1" spans="4:4">
      <c r="D5479" s="191"/>
    </row>
    <row r="5480" ht="15" customHeight="1" spans="4:4">
      <c r="D5480" s="191"/>
    </row>
    <row r="5481" ht="15" customHeight="1" spans="4:4">
      <c r="D5481" s="191"/>
    </row>
    <row r="5482" ht="15" customHeight="1" spans="4:4">
      <c r="D5482" s="191"/>
    </row>
    <row r="5483" ht="15" customHeight="1" spans="4:4">
      <c r="D5483" s="191"/>
    </row>
    <row r="5484" ht="15" customHeight="1" spans="4:4">
      <c r="D5484" s="191"/>
    </row>
    <row r="5485" ht="15" customHeight="1" spans="4:4">
      <c r="D5485" s="191"/>
    </row>
    <row r="5486" ht="15" customHeight="1" spans="4:4">
      <c r="D5486" s="191"/>
    </row>
    <row r="5487" ht="15" customHeight="1" spans="4:4">
      <c r="D5487" s="191"/>
    </row>
    <row r="5488" ht="15" customHeight="1" spans="4:4">
      <c r="D5488" s="191"/>
    </row>
    <row r="5489" ht="15" customHeight="1" spans="4:4">
      <c r="D5489" s="191"/>
    </row>
    <row r="5490" ht="15" customHeight="1" spans="4:4">
      <c r="D5490" s="191"/>
    </row>
    <row r="5491" ht="15" customHeight="1" spans="4:4">
      <c r="D5491" s="191"/>
    </row>
    <row r="5492" ht="15" customHeight="1" spans="4:4">
      <c r="D5492" s="191"/>
    </row>
    <row r="5493" ht="15" customHeight="1" spans="4:4">
      <c r="D5493" s="191"/>
    </row>
    <row r="5494" ht="15" customHeight="1" spans="4:4">
      <c r="D5494" s="191"/>
    </row>
    <row r="5495" ht="15" customHeight="1" spans="4:4">
      <c r="D5495" s="191"/>
    </row>
    <row r="5496" ht="15" customHeight="1" spans="4:4">
      <c r="D5496" s="191"/>
    </row>
    <row r="5497" ht="15" customHeight="1" spans="4:4">
      <c r="D5497" s="191"/>
    </row>
    <row r="5498" ht="15" customHeight="1" spans="4:4">
      <c r="D5498" s="191"/>
    </row>
    <row r="5499" ht="15" customHeight="1" spans="4:4">
      <c r="D5499" s="191"/>
    </row>
    <row r="5500" ht="15" customHeight="1" spans="4:4">
      <c r="D5500" s="191"/>
    </row>
    <row r="5501" ht="15" customHeight="1" spans="4:4">
      <c r="D5501" s="191"/>
    </row>
    <row r="5502" ht="15" customHeight="1" spans="4:4">
      <c r="D5502" s="191"/>
    </row>
    <row r="5503" ht="15" customHeight="1" spans="4:4">
      <c r="D5503" s="191"/>
    </row>
    <row r="5504" ht="15" customHeight="1" spans="4:4">
      <c r="D5504" s="191"/>
    </row>
    <row r="5505" ht="15" customHeight="1" spans="4:4">
      <c r="D5505" s="191"/>
    </row>
    <row r="5506" ht="15" customHeight="1" spans="4:4">
      <c r="D5506" s="191"/>
    </row>
    <row r="5507" ht="15" customHeight="1" spans="4:4">
      <c r="D5507" s="191"/>
    </row>
    <row r="5508" ht="15" customHeight="1" spans="4:4">
      <c r="D5508" s="191"/>
    </row>
    <row r="5509" ht="15" customHeight="1" spans="4:4">
      <c r="D5509" s="191"/>
    </row>
    <row r="5510" ht="15" customHeight="1" spans="4:4">
      <c r="D5510" s="191"/>
    </row>
    <row r="5511" ht="15" customHeight="1" spans="4:4">
      <c r="D5511" s="191"/>
    </row>
    <row r="5512" ht="15" customHeight="1" spans="4:4">
      <c r="D5512" s="191"/>
    </row>
    <row r="5513" ht="15" customHeight="1" spans="4:4">
      <c r="D5513" s="191"/>
    </row>
    <row r="5514" ht="15" customHeight="1" spans="4:4">
      <c r="D5514" s="191"/>
    </row>
    <row r="5515" ht="15" customHeight="1" spans="4:4">
      <c r="D5515" s="191"/>
    </row>
    <row r="5516" ht="15" customHeight="1" spans="4:4">
      <c r="D5516" s="191"/>
    </row>
    <row r="5517" ht="15" customHeight="1" spans="4:4">
      <c r="D5517" s="191"/>
    </row>
    <row r="5518" ht="15" customHeight="1" spans="4:4">
      <c r="D5518" s="191"/>
    </row>
    <row r="5519" ht="15" customHeight="1" spans="4:4">
      <c r="D5519" s="191"/>
    </row>
    <row r="5520" ht="15" customHeight="1" spans="4:4">
      <c r="D5520" s="191"/>
    </row>
    <row r="5521" ht="15" customHeight="1" spans="4:4">
      <c r="D5521" s="191"/>
    </row>
    <row r="5522" ht="15" customHeight="1" spans="4:4">
      <c r="D5522" s="191"/>
    </row>
    <row r="5523" ht="15" customHeight="1" spans="4:4">
      <c r="D5523" s="191"/>
    </row>
    <row r="5524" ht="15" customHeight="1" spans="4:4">
      <c r="D5524" s="191"/>
    </row>
    <row r="5525" ht="15" customHeight="1" spans="4:4">
      <c r="D5525" s="191"/>
    </row>
    <row r="5526" ht="15" customHeight="1" spans="4:4">
      <c r="D5526" s="191"/>
    </row>
    <row r="5527" ht="15" customHeight="1" spans="4:4">
      <c r="D5527" s="191"/>
    </row>
    <row r="5528" ht="15" customHeight="1" spans="4:4">
      <c r="D5528" s="191"/>
    </row>
    <row r="5529" ht="15" customHeight="1" spans="4:4">
      <c r="D5529" s="191"/>
    </row>
    <row r="5530" ht="15" customHeight="1" spans="4:4">
      <c r="D5530" s="191"/>
    </row>
    <row r="5531" ht="15" customHeight="1" spans="4:4">
      <c r="D5531" s="191"/>
    </row>
    <row r="5532" ht="15" customHeight="1" spans="4:4">
      <c r="D5532" s="191"/>
    </row>
    <row r="5533" ht="15" customHeight="1" spans="4:4">
      <c r="D5533" s="191"/>
    </row>
    <row r="5534" ht="15" customHeight="1" spans="4:4">
      <c r="D5534" s="191"/>
    </row>
    <row r="5535" ht="15" customHeight="1" spans="4:4">
      <c r="D5535" s="191"/>
    </row>
    <row r="5536" ht="15" customHeight="1" spans="4:4">
      <c r="D5536" s="191"/>
    </row>
    <row r="5537" ht="15" customHeight="1" spans="4:4">
      <c r="D5537" s="191"/>
    </row>
    <row r="5538" ht="15" customHeight="1" spans="4:4">
      <c r="D5538" s="191"/>
    </row>
    <row r="5539" ht="15" customHeight="1" spans="4:4">
      <c r="D5539" s="191"/>
    </row>
    <row r="5540" ht="15" customHeight="1" spans="4:4">
      <c r="D5540" s="191"/>
    </row>
    <row r="5541" ht="15" customHeight="1" spans="4:4">
      <c r="D5541" s="191"/>
    </row>
    <row r="5542" ht="15" customHeight="1" spans="4:4">
      <c r="D5542" s="191"/>
    </row>
    <row r="5543" ht="15" customHeight="1" spans="4:4">
      <c r="D5543" s="191"/>
    </row>
    <row r="5544" ht="15" customHeight="1" spans="4:4">
      <c r="D5544" s="191"/>
    </row>
    <row r="5545" ht="15" customHeight="1" spans="4:4">
      <c r="D5545" s="191"/>
    </row>
    <row r="5546" ht="15" customHeight="1" spans="4:4">
      <c r="D5546" s="191"/>
    </row>
    <row r="5547" ht="15" customHeight="1" spans="4:4">
      <c r="D5547" s="191"/>
    </row>
    <row r="5548" ht="15" customHeight="1" spans="4:4">
      <c r="D5548" s="191"/>
    </row>
    <row r="5549" ht="15" customHeight="1" spans="4:4">
      <c r="D5549" s="191"/>
    </row>
    <row r="5550" ht="15" customHeight="1" spans="4:4">
      <c r="D5550" s="191"/>
    </row>
    <row r="5551" ht="15" customHeight="1" spans="4:4">
      <c r="D5551" s="191"/>
    </row>
    <row r="5552" ht="15" customHeight="1" spans="4:4">
      <c r="D5552" s="191"/>
    </row>
    <row r="5553" ht="15" customHeight="1" spans="4:4">
      <c r="D5553" s="191"/>
    </row>
    <row r="5554" ht="15" customHeight="1" spans="4:4">
      <c r="D5554" s="191"/>
    </row>
    <row r="5555" ht="15" customHeight="1" spans="4:4">
      <c r="D5555" s="191"/>
    </row>
    <row r="5556" ht="15" customHeight="1" spans="4:4">
      <c r="D5556" s="191"/>
    </row>
    <row r="5557" ht="15" customHeight="1" spans="4:4">
      <c r="D5557" s="191"/>
    </row>
    <row r="5558" ht="15" customHeight="1" spans="4:4">
      <c r="D5558" s="191"/>
    </row>
    <row r="5559" ht="15" customHeight="1" spans="4:4">
      <c r="D5559" s="191"/>
    </row>
    <row r="5560" ht="15" customHeight="1" spans="4:4">
      <c r="D5560" s="191"/>
    </row>
    <row r="5561" ht="15" customHeight="1" spans="4:4">
      <c r="D5561" s="191"/>
    </row>
    <row r="5562" ht="15" customHeight="1" spans="4:4">
      <c r="D5562" s="191"/>
    </row>
    <row r="5563" ht="15" customHeight="1" spans="4:4">
      <c r="D5563" s="191"/>
    </row>
    <row r="5564" ht="15" customHeight="1" spans="4:4">
      <c r="D5564" s="191"/>
    </row>
    <row r="5565" ht="15" customHeight="1" spans="4:4">
      <c r="D5565" s="191"/>
    </row>
    <row r="5566" ht="15" customHeight="1" spans="4:4">
      <c r="D5566" s="191"/>
    </row>
    <row r="5567" ht="15" customHeight="1" spans="4:4">
      <c r="D5567" s="191"/>
    </row>
    <row r="5568" ht="15" customHeight="1" spans="4:4">
      <c r="D5568" s="191"/>
    </row>
    <row r="5569" ht="15" customHeight="1" spans="4:4">
      <c r="D5569" s="191"/>
    </row>
    <row r="5570" ht="15" customHeight="1" spans="4:4">
      <c r="D5570" s="191"/>
    </row>
    <row r="5571" ht="15" customHeight="1" spans="4:4">
      <c r="D5571" s="191"/>
    </row>
    <row r="5572" ht="15" customHeight="1" spans="4:4">
      <c r="D5572" s="191"/>
    </row>
    <row r="5573" ht="15" customHeight="1" spans="4:4">
      <c r="D5573" s="191"/>
    </row>
    <row r="5574" ht="15" customHeight="1" spans="4:4">
      <c r="D5574" s="191"/>
    </row>
    <row r="5575" ht="15" customHeight="1" spans="4:4">
      <c r="D5575" s="191"/>
    </row>
    <row r="5576" ht="15" customHeight="1" spans="4:4">
      <c r="D5576" s="191"/>
    </row>
    <row r="5577" ht="15" customHeight="1" spans="4:4">
      <c r="D5577" s="191"/>
    </row>
    <row r="5578" ht="15" customHeight="1" spans="4:4">
      <c r="D5578" s="191"/>
    </row>
    <row r="5579" ht="15" customHeight="1" spans="4:4">
      <c r="D5579" s="191"/>
    </row>
    <row r="5580" ht="15" customHeight="1" spans="4:4">
      <c r="D5580" s="191"/>
    </row>
    <row r="5581" ht="15" customHeight="1" spans="4:4">
      <c r="D5581" s="191"/>
    </row>
    <row r="5582" ht="15" customHeight="1" spans="4:4">
      <c r="D5582" s="191"/>
    </row>
    <row r="5583" ht="15" customHeight="1" spans="4:4">
      <c r="D5583" s="191"/>
    </row>
    <row r="5584" ht="15" customHeight="1" spans="4:4">
      <c r="D5584" s="191"/>
    </row>
    <row r="5585" ht="15" customHeight="1" spans="4:4">
      <c r="D5585" s="191"/>
    </row>
    <row r="5586" ht="15" customHeight="1" spans="4:4">
      <c r="D5586" s="191"/>
    </row>
    <row r="5587" ht="15" customHeight="1" spans="4:4">
      <c r="D5587" s="191"/>
    </row>
    <row r="5588" ht="15" customHeight="1" spans="4:4">
      <c r="D5588" s="191"/>
    </row>
    <row r="5589" ht="15" customHeight="1" spans="4:4">
      <c r="D5589" s="191"/>
    </row>
    <row r="5590" ht="15" customHeight="1" spans="4:4">
      <c r="D5590" s="191"/>
    </row>
    <row r="5591" ht="15" customHeight="1" spans="4:4">
      <c r="D5591" s="191"/>
    </row>
    <row r="5592" ht="15" customHeight="1" spans="4:4">
      <c r="D5592" s="191"/>
    </row>
    <row r="5593" ht="15" customHeight="1" spans="4:4">
      <c r="D5593" s="191"/>
    </row>
    <row r="5594" ht="15" customHeight="1" spans="4:4">
      <c r="D5594" s="191"/>
    </row>
    <row r="5595" ht="15" customHeight="1" spans="4:4">
      <c r="D5595" s="191"/>
    </row>
    <row r="5596" ht="15" customHeight="1" spans="4:4">
      <c r="D5596" s="191"/>
    </row>
    <row r="5597" ht="15" customHeight="1" spans="4:4">
      <c r="D5597" s="191"/>
    </row>
    <row r="5598" ht="15" customHeight="1" spans="4:4">
      <c r="D5598" s="191"/>
    </row>
    <row r="5599" ht="15" customHeight="1" spans="4:4">
      <c r="D5599" s="191"/>
    </row>
    <row r="5600" ht="15" customHeight="1" spans="4:4">
      <c r="D5600" s="191"/>
    </row>
    <row r="5601" ht="15" customHeight="1" spans="4:4">
      <c r="D5601" s="191"/>
    </row>
    <row r="5602" ht="15" customHeight="1" spans="4:4">
      <c r="D5602" s="191"/>
    </row>
    <row r="5603" ht="15" customHeight="1" spans="4:4">
      <c r="D5603" s="191"/>
    </row>
    <row r="5604" ht="15" customHeight="1" spans="4:4">
      <c r="D5604" s="191"/>
    </row>
    <row r="5605" ht="15" customHeight="1" spans="4:4">
      <c r="D5605" s="191"/>
    </row>
    <row r="5606" ht="15" customHeight="1" spans="4:4">
      <c r="D5606" s="191"/>
    </row>
    <row r="5607" ht="15" customHeight="1" spans="4:4">
      <c r="D5607" s="191"/>
    </row>
    <row r="5608" ht="15" customHeight="1" spans="4:4">
      <c r="D5608" s="191"/>
    </row>
    <row r="5609" ht="15" customHeight="1" spans="4:4">
      <c r="D5609" s="191"/>
    </row>
    <row r="5610" ht="15" customHeight="1" spans="4:4">
      <c r="D5610" s="191"/>
    </row>
    <row r="5611" ht="15" customHeight="1" spans="4:4">
      <c r="D5611" s="191"/>
    </row>
    <row r="5612" ht="15" customHeight="1" spans="4:4">
      <c r="D5612" s="191"/>
    </row>
    <row r="5613" ht="15" customHeight="1" spans="4:4">
      <c r="D5613" s="191"/>
    </row>
    <row r="5614" ht="15" customHeight="1" spans="4:4">
      <c r="D5614" s="191"/>
    </row>
    <row r="5615" ht="15" customHeight="1" spans="4:4">
      <c r="D5615" s="191"/>
    </row>
    <row r="5616" ht="15" customHeight="1" spans="4:4">
      <c r="D5616" s="191"/>
    </row>
    <row r="5617" ht="15" customHeight="1" spans="4:4">
      <c r="D5617" s="191"/>
    </row>
    <row r="5618" ht="15" customHeight="1" spans="4:4">
      <c r="D5618" s="191"/>
    </row>
    <row r="5619" ht="15" customHeight="1" spans="4:4">
      <c r="D5619" s="191"/>
    </row>
    <row r="5620" ht="15" customHeight="1" spans="4:4">
      <c r="D5620" s="191"/>
    </row>
    <row r="5621" ht="15" customHeight="1" spans="4:4">
      <c r="D5621" s="191"/>
    </row>
    <row r="5622" ht="15" customHeight="1" spans="4:4">
      <c r="D5622" s="191"/>
    </row>
    <row r="5623" ht="15" customHeight="1" spans="4:4">
      <c r="D5623" s="191"/>
    </row>
    <row r="5624" ht="15" customHeight="1" spans="4:4">
      <c r="D5624" s="191"/>
    </row>
    <row r="5625" ht="15" customHeight="1" spans="4:4">
      <c r="D5625" s="191"/>
    </row>
    <row r="5626" ht="15" customHeight="1" spans="4:4">
      <c r="D5626" s="191"/>
    </row>
    <row r="5627" ht="15" customHeight="1" spans="4:4">
      <c r="D5627" s="191"/>
    </row>
    <row r="5628" ht="15" customHeight="1" spans="4:4">
      <c r="D5628" s="191"/>
    </row>
    <row r="5629" ht="15" customHeight="1" spans="4:4">
      <c r="D5629" s="191"/>
    </row>
    <row r="5630" ht="15" customHeight="1" spans="4:4">
      <c r="D5630" s="191"/>
    </row>
    <row r="5631" ht="15" customHeight="1" spans="4:4">
      <c r="D5631" s="191"/>
    </row>
    <row r="5632" ht="15" customHeight="1" spans="4:4">
      <c r="D5632" s="191"/>
    </row>
    <row r="5633" ht="15" customHeight="1" spans="4:4">
      <c r="D5633" s="191"/>
    </row>
    <row r="5634" ht="15" customHeight="1" spans="4:4">
      <c r="D5634" s="191"/>
    </row>
    <row r="5635" ht="15" customHeight="1" spans="4:4">
      <c r="D5635" s="191"/>
    </row>
    <row r="5636" ht="15" customHeight="1" spans="4:4">
      <c r="D5636" s="191"/>
    </row>
    <row r="5637" ht="15" customHeight="1" spans="4:4">
      <c r="D5637" s="191"/>
    </row>
    <row r="5638" ht="15" customHeight="1" spans="4:4">
      <c r="D5638" s="191"/>
    </row>
    <row r="5639" ht="15" customHeight="1" spans="4:4">
      <c r="D5639" s="191"/>
    </row>
    <row r="5640" ht="15" customHeight="1" spans="4:4">
      <c r="D5640" s="191"/>
    </row>
    <row r="5641" ht="15" customHeight="1" spans="4:4">
      <c r="D5641" s="191"/>
    </row>
    <row r="5642" ht="15" customHeight="1" spans="4:4">
      <c r="D5642" s="191"/>
    </row>
    <row r="5643" ht="15" customHeight="1" spans="4:4">
      <c r="D5643" s="191"/>
    </row>
    <row r="5644" ht="15" customHeight="1" spans="4:4">
      <c r="D5644" s="191"/>
    </row>
    <row r="5645" ht="15" customHeight="1" spans="4:4">
      <c r="D5645" s="191"/>
    </row>
    <row r="5646" ht="15" customHeight="1" spans="4:4">
      <c r="D5646" s="191"/>
    </row>
    <row r="5647" ht="15" customHeight="1" spans="4:4">
      <c r="D5647" s="191"/>
    </row>
    <row r="5648" ht="15" customHeight="1" spans="4:4">
      <c r="D5648" s="191"/>
    </row>
    <row r="5649" ht="15" customHeight="1" spans="4:4">
      <c r="D5649" s="191"/>
    </row>
    <row r="5650" ht="15" customHeight="1" spans="4:4">
      <c r="D5650" s="191"/>
    </row>
    <row r="5651" ht="15" customHeight="1" spans="4:4">
      <c r="D5651" s="191"/>
    </row>
    <row r="5652" ht="15" customHeight="1" spans="4:4">
      <c r="D5652" s="191"/>
    </row>
    <row r="5653" ht="15" customHeight="1" spans="4:4">
      <c r="D5653" s="191"/>
    </row>
    <row r="5654" ht="15" customHeight="1" spans="4:4">
      <c r="D5654" s="191"/>
    </row>
    <row r="5655" ht="15" customHeight="1" spans="4:4">
      <c r="D5655" s="191"/>
    </row>
    <row r="5656" ht="15" customHeight="1" spans="4:4">
      <c r="D5656" s="191"/>
    </row>
    <row r="5657" ht="15" customHeight="1" spans="4:4">
      <c r="D5657" s="191"/>
    </row>
    <row r="5658" ht="15" customHeight="1" spans="4:4">
      <c r="D5658" s="191"/>
    </row>
    <row r="5659" ht="15" customHeight="1" spans="4:4">
      <c r="D5659" s="191"/>
    </row>
    <row r="5660" ht="15" customHeight="1" spans="4:4">
      <c r="D5660" s="191"/>
    </row>
    <row r="5661" ht="15" customHeight="1" spans="4:4">
      <c r="D5661" s="191"/>
    </row>
    <row r="5662" ht="15" customHeight="1" spans="4:4">
      <c r="D5662" s="191"/>
    </row>
    <row r="5663" ht="15" customHeight="1" spans="4:4">
      <c r="D5663" s="191"/>
    </row>
    <row r="5664" ht="15" customHeight="1" spans="4:4">
      <c r="D5664" s="191"/>
    </row>
    <row r="5665" ht="15" customHeight="1" spans="4:4">
      <c r="D5665" s="191"/>
    </row>
    <row r="5666" ht="15" customHeight="1" spans="4:4">
      <c r="D5666" s="191"/>
    </row>
    <row r="5667" ht="15" customHeight="1" spans="4:4">
      <c r="D5667" s="191"/>
    </row>
    <row r="5668" ht="15" customHeight="1" spans="4:4">
      <c r="D5668" s="191"/>
    </row>
    <row r="5669" ht="15" customHeight="1" spans="4:4">
      <c r="D5669" s="191"/>
    </row>
    <row r="5670" ht="15" customHeight="1" spans="4:4">
      <c r="D5670" s="191"/>
    </row>
    <row r="5671" ht="15" customHeight="1" spans="4:4">
      <c r="D5671" s="191"/>
    </row>
    <row r="5672" ht="15" customHeight="1" spans="4:4">
      <c r="D5672" s="191"/>
    </row>
    <row r="5673" ht="15" customHeight="1" spans="4:4">
      <c r="D5673" s="191"/>
    </row>
    <row r="5674" ht="15" customHeight="1" spans="4:4">
      <c r="D5674" s="191"/>
    </row>
    <row r="5675" ht="15" customHeight="1" spans="4:4">
      <c r="D5675" s="191"/>
    </row>
    <row r="5676" ht="15" customHeight="1" spans="4:4">
      <c r="D5676" s="191"/>
    </row>
    <row r="5677" ht="15" customHeight="1" spans="4:4">
      <c r="D5677" s="191"/>
    </row>
    <row r="5678" ht="15" customHeight="1" spans="4:4">
      <c r="D5678" s="191"/>
    </row>
    <row r="5679" ht="15" customHeight="1" spans="4:4">
      <c r="D5679" s="191"/>
    </row>
    <row r="5680" ht="15" customHeight="1" spans="4:4">
      <c r="D5680" s="191"/>
    </row>
    <row r="5681" ht="15" customHeight="1" spans="4:4">
      <c r="D5681" s="191"/>
    </row>
    <row r="5682" ht="15" customHeight="1" spans="4:4">
      <c r="D5682" s="191"/>
    </row>
    <row r="5683" ht="15" customHeight="1" spans="4:4">
      <c r="D5683" s="191"/>
    </row>
    <row r="5684" ht="15" customHeight="1" spans="4:4">
      <c r="D5684" s="191"/>
    </row>
    <row r="5685" ht="15" customHeight="1" spans="4:4">
      <c r="D5685" s="191"/>
    </row>
    <row r="5686" ht="15" customHeight="1" spans="4:4">
      <c r="D5686" s="191"/>
    </row>
    <row r="5687" ht="15" customHeight="1" spans="4:4">
      <c r="D5687" s="191"/>
    </row>
    <row r="5688" ht="15" customHeight="1" spans="4:4">
      <c r="D5688" s="191"/>
    </row>
    <row r="5689" ht="15" customHeight="1" spans="4:4">
      <c r="D5689" s="191"/>
    </row>
    <row r="5690" ht="15" customHeight="1" spans="4:4">
      <c r="D5690" s="191"/>
    </row>
    <row r="5691" ht="15" customHeight="1" spans="4:4">
      <c r="D5691" s="191"/>
    </row>
    <row r="5692" ht="15" customHeight="1" spans="4:4">
      <c r="D5692" s="191"/>
    </row>
    <row r="5693" ht="15" customHeight="1" spans="4:4">
      <c r="D5693" s="191"/>
    </row>
    <row r="5694" ht="15" customHeight="1" spans="4:4">
      <c r="D5694" s="191"/>
    </row>
    <row r="5695" ht="15" customHeight="1" spans="4:4">
      <c r="D5695" s="191"/>
    </row>
    <row r="5696" ht="15" customHeight="1" spans="4:4">
      <c r="D5696" s="191"/>
    </row>
    <row r="5697" ht="15" customHeight="1" spans="4:4">
      <c r="D5697" s="191"/>
    </row>
    <row r="5698" ht="15" customHeight="1" spans="4:4">
      <c r="D5698" s="191"/>
    </row>
    <row r="5699" ht="15" customHeight="1" spans="4:4">
      <c r="D5699" s="191"/>
    </row>
    <row r="5700" ht="15" customHeight="1" spans="4:4">
      <c r="D5700" s="191"/>
    </row>
    <row r="5701" ht="15" customHeight="1" spans="4:4">
      <c r="D5701" s="191"/>
    </row>
    <row r="5702" ht="15" customHeight="1" spans="4:4">
      <c r="D5702" s="191"/>
    </row>
    <row r="5703" ht="15" customHeight="1" spans="4:4">
      <c r="D5703" s="191"/>
    </row>
    <row r="5704" ht="15" customHeight="1" spans="4:4">
      <c r="D5704" s="191"/>
    </row>
    <row r="5705" ht="15" customHeight="1" spans="4:4">
      <c r="D5705" s="191"/>
    </row>
    <row r="5706" ht="15" customHeight="1" spans="4:4">
      <c r="D5706" s="191"/>
    </row>
    <row r="5707" ht="15" customHeight="1" spans="4:4">
      <c r="D5707" s="191"/>
    </row>
    <row r="5708" ht="15" customHeight="1" spans="4:4">
      <c r="D5708" s="191"/>
    </row>
    <row r="5709" ht="15" customHeight="1" spans="4:4">
      <c r="D5709" s="191"/>
    </row>
    <row r="5710" ht="15" customHeight="1" spans="4:4">
      <c r="D5710" s="191"/>
    </row>
    <row r="5711" ht="15" customHeight="1" spans="4:4">
      <c r="D5711" s="191"/>
    </row>
    <row r="5712" ht="15" customHeight="1" spans="4:4">
      <c r="D5712" s="191"/>
    </row>
    <row r="5713" ht="15" customHeight="1" spans="4:4">
      <c r="D5713" s="191"/>
    </row>
    <row r="5714" ht="15" customHeight="1" spans="4:4">
      <c r="D5714" s="191"/>
    </row>
    <row r="5715" ht="15" customHeight="1" spans="4:4">
      <c r="D5715" s="191"/>
    </row>
    <row r="5716" ht="15" customHeight="1" spans="4:4">
      <c r="D5716" s="191"/>
    </row>
    <row r="5717" ht="15" customHeight="1" spans="4:4">
      <c r="D5717" s="191"/>
    </row>
    <row r="5718" ht="15" customHeight="1" spans="4:4">
      <c r="D5718" s="191"/>
    </row>
    <row r="5719" ht="15" customHeight="1" spans="4:4">
      <c r="D5719" s="191"/>
    </row>
    <row r="5720" ht="15" customHeight="1" spans="4:4">
      <c r="D5720" s="191"/>
    </row>
    <row r="5721" ht="15" customHeight="1" spans="4:4">
      <c r="D5721" s="191"/>
    </row>
    <row r="5722" ht="15" customHeight="1" spans="4:4">
      <c r="D5722" s="191"/>
    </row>
    <row r="5723" ht="15" customHeight="1" spans="4:4">
      <c r="D5723" s="191"/>
    </row>
    <row r="5724" ht="15" customHeight="1" spans="4:4">
      <c r="D5724" s="191"/>
    </row>
    <row r="5725" ht="15" customHeight="1" spans="4:4">
      <c r="D5725" s="191"/>
    </row>
    <row r="5726" ht="15" customHeight="1" spans="4:4">
      <c r="D5726" s="191"/>
    </row>
    <row r="5727" ht="15" customHeight="1" spans="4:4">
      <c r="D5727" s="191"/>
    </row>
    <row r="5728" ht="15" customHeight="1" spans="4:4">
      <c r="D5728" s="191"/>
    </row>
    <row r="5729" ht="15" customHeight="1" spans="4:4">
      <c r="D5729" s="191"/>
    </row>
    <row r="5730" ht="15" customHeight="1" spans="4:4">
      <c r="D5730" s="191"/>
    </row>
    <row r="5731" ht="15" customHeight="1" spans="4:4">
      <c r="D5731" s="191"/>
    </row>
    <row r="5732" ht="15" customHeight="1" spans="4:4">
      <c r="D5732" s="191"/>
    </row>
    <row r="5733" ht="15" customHeight="1" spans="4:4">
      <c r="D5733" s="191"/>
    </row>
    <row r="5734" ht="15" customHeight="1" spans="4:4">
      <c r="D5734" s="191"/>
    </row>
    <row r="5735" ht="15" customHeight="1" spans="4:4">
      <c r="D5735" s="191"/>
    </row>
    <row r="5736" ht="15" customHeight="1" spans="4:4">
      <c r="D5736" s="191"/>
    </row>
    <row r="5737" ht="15" customHeight="1" spans="4:4">
      <c r="D5737" s="191"/>
    </row>
    <row r="5738" ht="15" customHeight="1" spans="4:4">
      <c r="D5738" s="191"/>
    </row>
    <row r="5739" ht="15" customHeight="1" spans="4:4">
      <c r="D5739" s="191"/>
    </row>
    <row r="5740" ht="15" customHeight="1" spans="4:4">
      <c r="D5740" s="191"/>
    </row>
    <row r="5741" ht="15" customHeight="1" spans="4:4">
      <c r="D5741" s="191"/>
    </row>
    <row r="5742" ht="15" customHeight="1" spans="4:4">
      <c r="D5742" s="191"/>
    </row>
    <row r="5743" ht="15" customHeight="1" spans="4:4">
      <c r="D5743" s="191"/>
    </row>
    <row r="5744" ht="15" customHeight="1" spans="4:4">
      <c r="D5744" s="191"/>
    </row>
    <row r="5745" ht="15" customHeight="1" spans="4:4">
      <c r="D5745" s="191"/>
    </row>
    <row r="5746" ht="15" customHeight="1" spans="4:4">
      <c r="D5746" s="191"/>
    </row>
    <row r="5747" ht="15" customHeight="1" spans="4:4">
      <c r="D5747" s="191"/>
    </row>
    <row r="5748" ht="15" customHeight="1" spans="4:4">
      <c r="D5748" s="191"/>
    </row>
    <row r="5749" ht="15" customHeight="1" spans="4:4">
      <c r="D5749" s="191"/>
    </row>
    <row r="5750" ht="15" customHeight="1" spans="4:4">
      <c r="D5750" s="191"/>
    </row>
    <row r="5751" ht="15" customHeight="1" spans="4:4">
      <c r="D5751" s="191"/>
    </row>
    <row r="5752" ht="15" customHeight="1" spans="4:4">
      <c r="D5752" s="191"/>
    </row>
    <row r="5753" ht="15" customHeight="1" spans="4:4">
      <c r="D5753" s="191"/>
    </row>
    <row r="5754" ht="15" customHeight="1" spans="4:4">
      <c r="D5754" s="191"/>
    </row>
    <row r="5755" ht="15" customHeight="1" spans="4:4">
      <c r="D5755" s="191"/>
    </row>
    <row r="5756" ht="15" customHeight="1" spans="4:4">
      <c r="D5756" s="191"/>
    </row>
    <row r="5757" ht="15" customHeight="1" spans="4:4">
      <c r="D5757" s="191"/>
    </row>
    <row r="5758" ht="15" customHeight="1" spans="4:4">
      <c r="D5758" s="191"/>
    </row>
    <row r="5759" ht="15" customHeight="1" spans="4:4">
      <c r="D5759" s="191"/>
    </row>
    <row r="5760" ht="15" customHeight="1" spans="4:4">
      <c r="D5760" s="191"/>
    </row>
    <row r="5761" ht="15" customHeight="1" spans="4:4">
      <c r="D5761" s="191"/>
    </row>
    <row r="5762" ht="15" customHeight="1" spans="4:4">
      <c r="D5762" s="191"/>
    </row>
    <row r="5763" ht="15" customHeight="1" spans="4:4">
      <c r="D5763" s="191"/>
    </row>
    <row r="5764" ht="15" customHeight="1" spans="4:4">
      <c r="D5764" s="191"/>
    </row>
    <row r="5765" ht="15" customHeight="1" spans="4:4">
      <c r="D5765" s="191"/>
    </row>
    <row r="5766" ht="15" customHeight="1" spans="4:4">
      <c r="D5766" s="191"/>
    </row>
    <row r="5767" ht="15" customHeight="1" spans="4:4">
      <c r="D5767" s="191"/>
    </row>
    <row r="5768" ht="15" customHeight="1" spans="4:4">
      <c r="D5768" s="191"/>
    </row>
    <row r="5769" ht="15" customHeight="1" spans="4:4">
      <c r="D5769" s="191"/>
    </row>
    <row r="5770" ht="15" customHeight="1" spans="4:4">
      <c r="D5770" s="191"/>
    </row>
    <row r="5771" ht="15" customHeight="1" spans="4:4">
      <c r="D5771" s="191"/>
    </row>
    <row r="5772" ht="15" customHeight="1" spans="4:4">
      <c r="D5772" s="191"/>
    </row>
    <row r="5773" ht="15" customHeight="1" spans="4:4">
      <c r="D5773" s="191"/>
    </row>
    <row r="5774" ht="15" customHeight="1" spans="4:4">
      <c r="D5774" s="191"/>
    </row>
    <row r="5775" ht="15" customHeight="1" spans="4:4">
      <c r="D5775" s="191"/>
    </row>
    <row r="5776" ht="15" customHeight="1" spans="4:4">
      <c r="D5776" s="191"/>
    </row>
    <row r="5777" ht="15" customHeight="1" spans="4:4">
      <c r="D5777" s="191"/>
    </row>
    <row r="5778" ht="15" customHeight="1" spans="4:4">
      <c r="D5778" s="191"/>
    </row>
    <row r="5779" ht="15" customHeight="1" spans="4:4">
      <c r="D5779" s="191"/>
    </row>
    <row r="5780" ht="15" customHeight="1" spans="4:4">
      <c r="D5780" s="191"/>
    </row>
    <row r="5781" ht="15" customHeight="1" spans="4:4">
      <c r="D5781" s="191"/>
    </row>
    <row r="5782" ht="15" customHeight="1" spans="4:4">
      <c r="D5782" s="191"/>
    </row>
    <row r="5783" ht="15" customHeight="1" spans="4:4">
      <c r="D5783" s="191"/>
    </row>
    <row r="5784" ht="15" customHeight="1" spans="4:4">
      <c r="D5784" s="191"/>
    </row>
    <row r="5785" ht="15" customHeight="1" spans="4:4">
      <c r="D5785" s="191"/>
    </row>
    <row r="5786" ht="15" customHeight="1" spans="4:4">
      <c r="D5786" s="191"/>
    </row>
    <row r="5787" ht="15" customHeight="1" spans="4:4">
      <c r="D5787" s="191"/>
    </row>
    <row r="5788" ht="15" customHeight="1" spans="4:4">
      <c r="D5788" s="191"/>
    </row>
    <row r="5789" ht="15" customHeight="1" spans="4:4">
      <c r="D5789" s="191"/>
    </row>
    <row r="5790" ht="15" customHeight="1" spans="4:4">
      <c r="D5790" s="191"/>
    </row>
    <row r="5791" ht="15" customHeight="1" spans="4:4">
      <c r="D5791" s="191"/>
    </row>
    <row r="5792" ht="15" customHeight="1" spans="4:4">
      <c r="D5792" s="191"/>
    </row>
    <row r="5793" ht="15" customHeight="1" spans="4:4">
      <c r="D5793" s="191"/>
    </row>
    <row r="5794" ht="15" customHeight="1" spans="4:4">
      <c r="D5794" s="191"/>
    </row>
    <row r="5795" ht="15" customHeight="1" spans="4:4">
      <c r="D5795" s="191"/>
    </row>
    <row r="5796" ht="15" customHeight="1" spans="4:4">
      <c r="D5796" s="191"/>
    </row>
    <row r="5797" ht="15" customHeight="1" spans="4:4">
      <c r="D5797" s="191"/>
    </row>
    <row r="5798" ht="15" customHeight="1" spans="4:4">
      <c r="D5798" s="191"/>
    </row>
    <row r="5799" ht="15" customHeight="1" spans="4:4">
      <c r="D5799" s="191"/>
    </row>
    <row r="5800" ht="15" customHeight="1" spans="4:4">
      <c r="D5800" s="191"/>
    </row>
    <row r="5801" ht="15" customHeight="1" spans="4:4">
      <c r="D5801" s="191"/>
    </row>
    <row r="5802" ht="15" customHeight="1" spans="4:4">
      <c r="D5802" s="191"/>
    </row>
    <row r="5803" ht="15" customHeight="1" spans="4:4">
      <c r="D5803" s="191"/>
    </row>
    <row r="5804" ht="15" customHeight="1" spans="4:4">
      <c r="D5804" s="191"/>
    </row>
    <row r="5805" ht="15" customHeight="1" spans="4:4">
      <c r="D5805" s="191"/>
    </row>
    <row r="5806" ht="15" customHeight="1" spans="4:4">
      <c r="D5806" s="191"/>
    </row>
    <row r="5807" ht="15" customHeight="1" spans="4:4">
      <c r="D5807" s="191"/>
    </row>
    <row r="5808" ht="15" customHeight="1" spans="4:4">
      <c r="D5808" s="191"/>
    </row>
    <row r="5809" ht="15" customHeight="1" spans="4:4">
      <c r="D5809" s="191"/>
    </row>
    <row r="5810" ht="15" customHeight="1" spans="4:4">
      <c r="D5810" s="191"/>
    </row>
    <row r="5811" ht="15" customHeight="1" spans="4:4">
      <c r="D5811" s="191"/>
    </row>
    <row r="5812" ht="15" customHeight="1" spans="4:4">
      <c r="D5812" s="191"/>
    </row>
    <row r="5813" ht="15" customHeight="1" spans="4:4">
      <c r="D5813" s="191"/>
    </row>
    <row r="5814" ht="15" customHeight="1" spans="4:4">
      <c r="D5814" s="191"/>
    </row>
    <row r="5815" ht="15" customHeight="1" spans="4:4">
      <c r="D5815" s="191"/>
    </row>
    <row r="5816" ht="15" customHeight="1" spans="4:4">
      <c r="D5816" s="191"/>
    </row>
    <row r="5817" ht="15" customHeight="1" spans="4:4">
      <c r="D5817" s="191"/>
    </row>
    <row r="5818" ht="15" customHeight="1" spans="4:4">
      <c r="D5818" s="191"/>
    </row>
    <row r="5819" ht="15" customHeight="1" spans="4:4">
      <c r="D5819" s="191"/>
    </row>
    <row r="5820" ht="15" customHeight="1" spans="4:4">
      <c r="D5820" s="191"/>
    </row>
    <row r="5821" ht="15" customHeight="1" spans="4:4">
      <c r="D5821" s="191"/>
    </row>
    <row r="5822" ht="15" customHeight="1" spans="4:4">
      <c r="D5822" s="191"/>
    </row>
    <row r="5823" ht="15" customHeight="1" spans="4:4">
      <c r="D5823" s="191"/>
    </row>
    <row r="5824" ht="15" customHeight="1" spans="4:4">
      <c r="D5824" s="191"/>
    </row>
    <row r="5825" ht="15" customHeight="1" spans="4:4">
      <c r="D5825" s="191"/>
    </row>
    <row r="5826" ht="15" customHeight="1" spans="4:4">
      <c r="D5826" s="191"/>
    </row>
    <row r="5827" ht="15" customHeight="1" spans="4:4">
      <c r="D5827" s="191"/>
    </row>
    <row r="5828" ht="15" customHeight="1" spans="4:4">
      <c r="D5828" s="191"/>
    </row>
    <row r="5829" ht="15" customHeight="1" spans="4:4">
      <c r="D5829" s="191"/>
    </row>
    <row r="5830" ht="15" customHeight="1" spans="4:4">
      <c r="D5830" s="191"/>
    </row>
    <row r="5831" ht="15" customHeight="1" spans="4:4">
      <c r="D5831" s="191"/>
    </row>
    <row r="5832" ht="15" customHeight="1" spans="4:4">
      <c r="D5832" s="191"/>
    </row>
    <row r="5833" ht="15" customHeight="1" spans="4:4">
      <c r="D5833" s="191"/>
    </row>
    <row r="5834" ht="15" customHeight="1" spans="4:4">
      <c r="D5834" s="191"/>
    </row>
    <row r="5835" ht="15" customHeight="1" spans="4:4">
      <c r="D5835" s="191"/>
    </row>
    <row r="5836" ht="15" customHeight="1" spans="4:4">
      <c r="D5836" s="191"/>
    </row>
    <row r="5837" ht="15" customHeight="1" spans="4:4">
      <c r="D5837" s="191"/>
    </row>
    <row r="5838" ht="15" customHeight="1" spans="4:4">
      <c r="D5838" s="191"/>
    </row>
    <row r="5839" ht="15" customHeight="1" spans="4:4">
      <c r="D5839" s="191"/>
    </row>
    <row r="5840" ht="15" customHeight="1" spans="4:4">
      <c r="D5840" s="191"/>
    </row>
    <row r="5841" ht="15" customHeight="1" spans="4:4">
      <c r="D5841" s="191"/>
    </row>
    <row r="5842" ht="15" customHeight="1" spans="4:4">
      <c r="D5842" s="191"/>
    </row>
    <row r="5843" ht="15" customHeight="1" spans="4:4">
      <c r="D5843" s="191"/>
    </row>
    <row r="5844" ht="15" customHeight="1" spans="4:4">
      <c r="D5844" s="191"/>
    </row>
    <row r="5845" ht="15" customHeight="1" spans="4:4">
      <c r="D5845" s="191"/>
    </row>
    <row r="5846" ht="15" customHeight="1" spans="4:4">
      <c r="D5846" s="191"/>
    </row>
    <row r="5847" ht="15" customHeight="1" spans="4:4">
      <c r="D5847" s="191"/>
    </row>
    <row r="5848" ht="15" customHeight="1" spans="4:4">
      <c r="D5848" s="191"/>
    </row>
    <row r="5849" ht="15" customHeight="1" spans="4:4">
      <c r="D5849" s="191"/>
    </row>
    <row r="5850" ht="15" customHeight="1" spans="4:4">
      <c r="D5850" s="191"/>
    </row>
    <row r="5851" ht="15" customHeight="1" spans="4:4">
      <c r="D5851" s="191"/>
    </row>
    <row r="5852" ht="15" customHeight="1" spans="4:4">
      <c r="D5852" s="191"/>
    </row>
    <row r="5853" ht="15" customHeight="1" spans="4:4">
      <c r="D5853" s="191"/>
    </row>
    <row r="5854" ht="15" customHeight="1" spans="4:4">
      <c r="D5854" s="191"/>
    </row>
    <row r="5855" ht="15" customHeight="1" spans="4:4">
      <c r="D5855" s="191"/>
    </row>
    <row r="5856" ht="15" customHeight="1" spans="4:4">
      <c r="D5856" s="191"/>
    </row>
    <row r="5857" ht="15" customHeight="1" spans="4:4">
      <c r="D5857" s="191"/>
    </row>
    <row r="5858" ht="15" customHeight="1" spans="4:4">
      <c r="D5858" s="191"/>
    </row>
    <row r="5859" ht="15" customHeight="1" spans="4:4">
      <c r="D5859" s="191"/>
    </row>
    <row r="5860" ht="15" customHeight="1" spans="4:4">
      <c r="D5860" s="191"/>
    </row>
    <row r="5861" ht="15" customHeight="1" spans="4:4">
      <c r="D5861" s="191"/>
    </row>
    <row r="5862" ht="15" customHeight="1" spans="4:4">
      <c r="D5862" s="191"/>
    </row>
    <row r="5863" ht="15" customHeight="1" spans="4:4">
      <c r="D5863" s="191"/>
    </row>
    <row r="5864" ht="15" customHeight="1" spans="4:4">
      <c r="D5864" s="191"/>
    </row>
    <row r="5865" ht="15" customHeight="1" spans="4:4">
      <c r="D5865" s="191"/>
    </row>
    <row r="5866" ht="15" customHeight="1" spans="4:4">
      <c r="D5866" s="191"/>
    </row>
    <row r="5867" ht="15" customHeight="1" spans="4:4">
      <c r="D5867" s="191"/>
    </row>
    <row r="5868" ht="15" customHeight="1" spans="4:4">
      <c r="D5868" s="191"/>
    </row>
    <row r="5869" ht="15" customHeight="1" spans="4:4">
      <c r="D5869" s="191"/>
    </row>
    <row r="5870" ht="15" customHeight="1" spans="4:4">
      <c r="D5870" s="191"/>
    </row>
    <row r="5871" ht="15" customHeight="1" spans="4:4">
      <c r="D5871" s="191"/>
    </row>
    <row r="5872" ht="15" customHeight="1" spans="4:4">
      <c r="D5872" s="191"/>
    </row>
    <row r="5873" ht="15" customHeight="1" spans="4:4">
      <c r="D5873" s="191"/>
    </row>
    <row r="5874" ht="15" customHeight="1" spans="4:4">
      <c r="D5874" s="191"/>
    </row>
    <row r="5875" ht="15" customHeight="1" spans="4:4">
      <c r="D5875" s="191"/>
    </row>
    <row r="5876" ht="15" customHeight="1" spans="4:4">
      <c r="D5876" s="191"/>
    </row>
    <row r="5877" ht="15" customHeight="1" spans="4:4">
      <c r="D5877" s="191"/>
    </row>
    <row r="5878" ht="15" customHeight="1" spans="4:4">
      <c r="D5878" s="191"/>
    </row>
    <row r="5879" ht="15" customHeight="1" spans="4:4">
      <c r="D5879" s="191"/>
    </row>
    <row r="5880" ht="15" customHeight="1" spans="4:4">
      <c r="D5880" s="191"/>
    </row>
    <row r="5881" ht="15" customHeight="1" spans="4:4">
      <c r="D5881" s="191"/>
    </row>
    <row r="5882" ht="15" customHeight="1" spans="4:4">
      <c r="D5882" s="191"/>
    </row>
    <row r="5883" ht="15" customHeight="1" spans="4:4">
      <c r="D5883" s="191"/>
    </row>
    <row r="5884" ht="15" customHeight="1" spans="4:4">
      <c r="D5884" s="191"/>
    </row>
    <row r="5885" ht="15" customHeight="1" spans="4:4">
      <c r="D5885" s="191"/>
    </row>
    <row r="5886" ht="15" customHeight="1" spans="4:4">
      <c r="D5886" s="191"/>
    </row>
    <row r="5887" ht="15" customHeight="1" spans="4:4">
      <c r="D5887" s="191"/>
    </row>
    <row r="5888" ht="15" customHeight="1" spans="4:4">
      <c r="D5888" s="191"/>
    </row>
    <row r="5889" ht="15" customHeight="1" spans="4:4">
      <c r="D5889" s="191"/>
    </row>
    <row r="5890" ht="15" customHeight="1" spans="4:4">
      <c r="D5890" s="191"/>
    </row>
    <row r="5891" ht="15" customHeight="1" spans="4:4">
      <c r="D5891" s="191"/>
    </row>
    <row r="5892" ht="15" customHeight="1" spans="4:4">
      <c r="D5892" s="191"/>
    </row>
    <row r="5893" ht="15" customHeight="1" spans="4:4">
      <c r="D5893" s="191"/>
    </row>
    <row r="5894" ht="15" customHeight="1" spans="4:4">
      <c r="D5894" s="191"/>
    </row>
    <row r="5895" ht="15" customHeight="1" spans="4:4">
      <c r="D5895" s="191"/>
    </row>
    <row r="5896" ht="15" customHeight="1" spans="4:4">
      <c r="D5896" s="191"/>
    </row>
    <row r="5897" ht="15" customHeight="1" spans="4:4">
      <c r="D5897" s="191"/>
    </row>
    <row r="5898" ht="15" customHeight="1" spans="4:4">
      <c r="D5898" s="191"/>
    </row>
    <row r="5899" ht="15" customHeight="1" spans="4:4">
      <c r="D5899" s="191"/>
    </row>
    <row r="5900" ht="15" customHeight="1" spans="4:4">
      <c r="D5900" s="191"/>
    </row>
    <row r="5901" ht="15" customHeight="1" spans="4:4">
      <c r="D5901" s="191"/>
    </row>
    <row r="5902" ht="15" customHeight="1" spans="4:4">
      <c r="D5902" s="191"/>
    </row>
    <row r="5903" ht="15" customHeight="1" spans="4:4">
      <c r="D5903" s="191"/>
    </row>
    <row r="5904" ht="15" customHeight="1" spans="4:4">
      <c r="D5904" s="191"/>
    </row>
    <row r="5905" ht="15" customHeight="1" spans="4:4">
      <c r="D5905" s="191"/>
    </row>
    <row r="5906" ht="15" customHeight="1" spans="4:4">
      <c r="D5906" s="191"/>
    </row>
    <row r="5907" ht="15" customHeight="1" spans="4:4">
      <c r="D5907" s="191"/>
    </row>
    <row r="5908" ht="15" customHeight="1" spans="4:4">
      <c r="D5908" s="191"/>
    </row>
    <row r="5909" ht="15" customHeight="1" spans="4:4">
      <c r="D5909" s="191"/>
    </row>
    <row r="5910" ht="15" customHeight="1" spans="4:4">
      <c r="D5910" s="191"/>
    </row>
    <row r="5911" ht="15" customHeight="1" spans="4:4">
      <c r="D5911" s="191"/>
    </row>
    <row r="5912" ht="15" customHeight="1" spans="4:4">
      <c r="D5912" s="191"/>
    </row>
    <row r="5913" ht="15" customHeight="1" spans="4:4">
      <c r="D5913" s="191"/>
    </row>
    <row r="5914" ht="15" customHeight="1" spans="4:4">
      <c r="D5914" s="191"/>
    </row>
    <row r="5915" ht="15" customHeight="1" spans="4:4">
      <c r="D5915" s="191"/>
    </row>
    <row r="5916" ht="15" customHeight="1" spans="4:4">
      <c r="D5916" s="191"/>
    </row>
    <row r="5917" ht="15" customHeight="1" spans="4:4">
      <c r="D5917" s="191"/>
    </row>
    <row r="5918" ht="15" customHeight="1" spans="4:4">
      <c r="D5918" s="191"/>
    </row>
    <row r="5919" ht="15" customHeight="1" spans="4:4">
      <c r="D5919" s="191"/>
    </row>
    <row r="5920" ht="15" customHeight="1" spans="4:4">
      <c r="D5920" s="191"/>
    </row>
    <row r="5921" ht="15" customHeight="1" spans="4:4">
      <c r="D5921" s="191"/>
    </row>
    <row r="5922" ht="15" customHeight="1" spans="4:4">
      <c r="D5922" s="191"/>
    </row>
    <row r="5923" ht="15" customHeight="1" spans="4:4">
      <c r="D5923" s="191"/>
    </row>
    <row r="5924" ht="15" customHeight="1" spans="4:4">
      <c r="D5924" s="191"/>
    </row>
    <row r="5925" ht="15" customHeight="1" spans="4:4">
      <c r="D5925" s="191"/>
    </row>
    <row r="5926" ht="15" customHeight="1" spans="4:4">
      <c r="D5926" s="191"/>
    </row>
    <row r="5927" ht="15" customHeight="1" spans="4:4">
      <c r="D5927" s="191"/>
    </row>
    <row r="5928" ht="15" customHeight="1" spans="4:4">
      <c r="D5928" s="191"/>
    </row>
    <row r="5929" ht="15" customHeight="1" spans="4:4">
      <c r="D5929" s="191"/>
    </row>
    <row r="5930" ht="15" customHeight="1" spans="4:4">
      <c r="D5930" s="191"/>
    </row>
    <row r="5931" ht="15" customHeight="1" spans="4:4">
      <c r="D5931" s="191"/>
    </row>
    <row r="5932" ht="15" customHeight="1" spans="4:4">
      <c r="D5932" s="191"/>
    </row>
    <row r="5933" ht="15" customHeight="1" spans="4:4">
      <c r="D5933" s="191"/>
    </row>
    <row r="5934" ht="15" customHeight="1" spans="4:4">
      <c r="D5934" s="191"/>
    </row>
    <row r="5935" ht="15" customHeight="1" spans="4:4">
      <c r="D5935" s="191"/>
    </row>
    <row r="5936" ht="15" customHeight="1" spans="4:4">
      <c r="D5936" s="191"/>
    </row>
    <row r="5937" ht="15" customHeight="1" spans="4:4">
      <c r="D5937" s="191"/>
    </row>
    <row r="5938" ht="15" customHeight="1" spans="4:4">
      <c r="D5938" s="191"/>
    </row>
    <row r="5939" ht="15" customHeight="1" spans="4:4">
      <c r="D5939" s="191"/>
    </row>
    <row r="5940" ht="15" customHeight="1" spans="4:4">
      <c r="D5940" s="191"/>
    </row>
    <row r="5941" ht="15" customHeight="1" spans="4:4">
      <c r="D5941" s="191"/>
    </row>
    <row r="5942" ht="15" customHeight="1" spans="4:4">
      <c r="D5942" s="191"/>
    </row>
    <row r="5943" ht="15" customHeight="1" spans="4:4">
      <c r="D5943" s="191"/>
    </row>
    <row r="5944" ht="15" customHeight="1" spans="4:4">
      <c r="D5944" s="191"/>
    </row>
    <row r="5945" ht="15" customHeight="1" spans="4:4">
      <c r="D5945" s="191"/>
    </row>
    <row r="5946" ht="15" customHeight="1" spans="4:4">
      <c r="D5946" s="191"/>
    </row>
    <row r="5947" ht="15" customHeight="1" spans="4:4">
      <c r="D5947" s="191"/>
    </row>
    <row r="5948" ht="15" customHeight="1" spans="4:4">
      <c r="D5948" s="191"/>
    </row>
    <row r="5949" ht="15" customHeight="1" spans="4:4">
      <c r="D5949" s="191"/>
    </row>
    <row r="5950" ht="15" customHeight="1" spans="4:4">
      <c r="D5950" s="191"/>
    </row>
    <row r="5951" ht="15" customHeight="1" spans="4:4">
      <c r="D5951" s="191"/>
    </row>
    <row r="5952" ht="15" customHeight="1" spans="4:4">
      <c r="D5952" s="191"/>
    </row>
    <row r="5953" ht="15" customHeight="1" spans="4:4">
      <c r="D5953" s="191"/>
    </row>
    <row r="5954" ht="15" customHeight="1" spans="4:4">
      <c r="D5954" s="191"/>
    </row>
    <row r="5955" ht="15" customHeight="1" spans="4:4">
      <c r="D5955" s="191"/>
    </row>
    <row r="5956" ht="15" customHeight="1" spans="4:4">
      <c r="D5956" s="191"/>
    </row>
    <row r="5957" ht="15" customHeight="1" spans="4:4">
      <c r="D5957" s="191"/>
    </row>
    <row r="5958" ht="15" customHeight="1" spans="4:4">
      <c r="D5958" s="191"/>
    </row>
    <row r="5959" ht="15" customHeight="1" spans="4:4">
      <c r="D5959" s="191"/>
    </row>
    <row r="5960" ht="15" customHeight="1" spans="4:4">
      <c r="D5960" s="191"/>
    </row>
    <row r="5961" ht="15" customHeight="1" spans="4:4">
      <c r="D5961" s="191"/>
    </row>
    <row r="5962" ht="15" customHeight="1" spans="4:4">
      <c r="D5962" s="191"/>
    </row>
    <row r="5963" ht="15" customHeight="1" spans="4:4">
      <c r="D5963" s="191"/>
    </row>
    <row r="5964" ht="15" customHeight="1" spans="4:4">
      <c r="D5964" s="191"/>
    </row>
    <row r="5965" ht="15" customHeight="1" spans="4:4">
      <c r="D5965" s="191"/>
    </row>
    <row r="5966" ht="15" customHeight="1" spans="4:4">
      <c r="D5966" s="191"/>
    </row>
    <row r="5967" ht="15" customHeight="1" spans="4:4">
      <c r="D5967" s="191"/>
    </row>
    <row r="5968" ht="15" customHeight="1" spans="4:4">
      <c r="D5968" s="191"/>
    </row>
    <row r="5969" ht="15" customHeight="1" spans="4:4">
      <c r="D5969" s="191"/>
    </row>
    <row r="5970" ht="15" customHeight="1" spans="4:4">
      <c r="D5970" s="191"/>
    </row>
    <row r="5971" ht="15" customHeight="1" spans="4:4">
      <c r="D5971" s="191"/>
    </row>
    <row r="5972" ht="15" customHeight="1" spans="4:4">
      <c r="D5972" s="191"/>
    </row>
    <row r="5973" ht="15" customHeight="1" spans="4:4">
      <c r="D5973" s="191"/>
    </row>
    <row r="5974" ht="15" customHeight="1" spans="4:4">
      <c r="D5974" s="191"/>
    </row>
    <row r="5975" ht="15" customHeight="1" spans="4:4">
      <c r="D5975" s="191"/>
    </row>
    <row r="5976" ht="15" customHeight="1" spans="4:4">
      <c r="D5976" s="191"/>
    </row>
    <row r="5977" ht="15" customHeight="1" spans="4:4">
      <c r="D5977" s="191"/>
    </row>
    <row r="5978" ht="15" customHeight="1" spans="4:4">
      <c r="D5978" s="191"/>
    </row>
    <row r="5979" ht="15" customHeight="1" spans="4:4">
      <c r="D5979" s="191"/>
    </row>
    <row r="5980" ht="15" customHeight="1" spans="4:4">
      <c r="D5980" s="191"/>
    </row>
    <row r="5981" ht="15" customHeight="1" spans="4:4">
      <c r="D5981" s="191"/>
    </row>
    <row r="5982" ht="15" customHeight="1" spans="4:4">
      <c r="D5982" s="191"/>
    </row>
    <row r="5983" ht="15" customHeight="1" spans="4:4">
      <c r="D5983" s="191"/>
    </row>
    <row r="5984" ht="15" customHeight="1" spans="4:4">
      <c r="D5984" s="191"/>
    </row>
    <row r="5985" ht="15" customHeight="1" spans="4:4">
      <c r="D5985" s="191"/>
    </row>
    <row r="5986" ht="15" customHeight="1" spans="4:4">
      <c r="D5986" s="191"/>
    </row>
    <row r="5987" ht="15" customHeight="1" spans="4:4">
      <c r="D5987" s="191"/>
    </row>
    <row r="5988" ht="15" customHeight="1" spans="4:4">
      <c r="D5988" s="191"/>
    </row>
    <row r="5989" ht="15" customHeight="1" spans="4:4">
      <c r="D5989" s="191"/>
    </row>
    <row r="5990" ht="15" customHeight="1" spans="4:4">
      <c r="D5990" s="191"/>
    </row>
    <row r="5991" ht="15" customHeight="1" spans="4:4">
      <c r="D5991" s="191"/>
    </row>
    <row r="5992" ht="15" customHeight="1" spans="4:4">
      <c r="D5992" s="191"/>
    </row>
    <row r="5993" ht="15" customHeight="1" spans="4:4">
      <c r="D5993" s="191"/>
    </row>
    <row r="5994" ht="15" customHeight="1" spans="4:4">
      <c r="D5994" s="191"/>
    </row>
    <row r="5995" ht="15" customHeight="1" spans="4:4">
      <c r="D5995" s="191"/>
    </row>
    <row r="5996" ht="15" customHeight="1" spans="4:4">
      <c r="D5996" s="191"/>
    </row>
    <row r="5997" ht="15" customHeight="1" spans="4:4">
      <c r="D5997" s="191"/>
    </row>
    <row r="5998" ht="15" customHeight="1" spans="4:4">
      <c r="D5998" s="191"/>
    </row>
    <row r="5999" ht="15" customHeight="1" spans="4:4">
      <c r="D5999" s="191"/>
    </row>
    <row r="6000" ht="15" customHeight="1" spans="4:4">
      <c r="D6000" s="191"/>
    </row>
    <row r="6001" ht="15" customHeight="1" spans="4:4">
      <c r="D6001" s="191"/>
    </row>
    <row r="6002" ht="15" customHeight="1" spans="4:4">
      <c r="D6002" s="191"/>
    </row>
    <row r="6003" ht="15" customHeight="1" spans="4:4">
      <c r="D6003" s="191"/>
    </row>
    <row r="6004" ht="15" customHeight="1" spans="4:4">
      <c r="D6004" s="191"/>
    </row>
    <row r="6005" ht="15" customHeight="1" spans="4:4">
      <c r="D6005" s="191"/>
    </row>
    <row r="6006" ht="15" customHeight="1" spans="4:4">
      <c r="D6006" s="191"/>
    </row>
    <row r="6007" ht="15" customHeight="1" spans="4:4">
      <c r="D6007" s="191"/>
    </row>
    <row r="6008" ht="15" customHeight="1" spans="4:4">
      <c r="D6008" s="191"/>
    </row>
    <row r="6009" ht="15" customHeight="1" spans="4:4">
      <c r="D6009" s="191"/>
    </row>
    <row r="6010" ht="15" customHeight="1" spans="4:4">
      <c r="D6010" s="191"/>
    </row>
    <row r="6011" ht="15" customHeight="1" spans="4:4">
      <c r="D6011" s="191"/>
    </row>
    <row r="6012" ht="15" customHeight="1" spans="4:4">
      <c r="D6012" s="191"/>
    </row>
    <row r="6013" ht="15" customHeight="1" spans="4:4">
      <c r="D6013" s="191"/>
    </row>
    <row r="6014" ht="15" customHeight="1" spans="4:4">
      <c r="D6014" s="191"/>
    </row>
    <row r="6015" ht="15" customHeight="1" spans="4:4">
      <c r="D6015" s="191"/>
    </row>
    <row r="6016" ht="15" customHeight="1" spans="4:4">
      <c r="D6016" s="191"/>
    </row>
    <row r="6017" ht="15" customHeight="1" spans="4:4">
      <c r="D6017" s="191"/>
    </row>
    <row r="6018" ht="15" customHeight="1" spans="4:4">
      <c r="D6018" s="191"/>
    </row>
    <row r="6019" ht="15" customHeight="1" spans="4:4">
      <c r="D6019" s="191"/>
    </row>
    <row r="6020" ht="15" customHeight="1" spans="4:4">
      <c r="D6020" s="191"/>
    </row>
    <row r="6021" ht="15" customHeight="1" spans="4:4">
      <c r="D6021" s="191"/>
    </row>
    <row r="6022" ht="15" customHeight="1" spans="4:4">
      <c r="D6022" s="191"/>
    </row>
    <row r="6023" ht="15" customHeight="1" spans="4:4">
      <c r="D6023" s="191"/>
    </row>
    <row r="6024" ht="15" customHeight="1" spans="4:4">
      <c r="D6024" s="191"/>
    </row>
    <row r="6025" ht="15" customHeight="1" spans="4:4">
      <c r="D6025" s="191"/>
    </row>
    <row r="6026" ht="15" customHeight="1" spans="4:4">
      <c r="D6026" s="191"/>
    </row>
    <row r="6027" ht="15" customHeight="1" spans="4:4">
      <c r="D6027" s="191"/>
    </row>
    <row r="6028" ht="15" customHeight="1" spans="4:4">
      <c r="D6028" s="191"/>
    </row>
    <row r="6029" ht="15" customHeight="1" spans="4:4">
      <c r="D6029" s="191"/>
    </row>
    <row r="6030" ht="15" customHeight="1" spans="4:4">
      <c r="D6030" s="191"/>
    </row>
    <row r="6031" ht="15" customHeight="1" spans="4:4">
      <c r="D6031" s="191"/>
    </row>
    <row r="6032" ht="15" customHeight="1" spans="4:4">
      <c r="D6032" s="191"/>
    </row>
    <row r="6033" ht="15" customHeight="1" spans="4:4">
      <c r="D6033" s="191"/>
    </row>
    <row r="6034" ht="15" customHeight="1" spans="4:4">
      <c r="D6034" s="191"/>
    </row>
    <row r="6035" ht="15" customHeight="1" spans="4:4">
      <c r="D6035" s="191"/>
    </row>
    <row r="6036" ht="15" customHeight="1" spans="4:4">
      <c r="D6036" s="191"/>
    </row>
    <row r="6037" ht="15" customHeight="1" spans="4:4">
      <c r="D6037" s="191"/>
    </row>
    <row r="6038" ht="15" customHeight="1" spans="4:4">
      <c r="D6038" s="191"/>
    </row>
    <row r="6039" ht="15" customHeight="1" spans="4:4">
      <c r="D6039" s="191"/>
    </row>
    <row r="6040" ht="15" customHeight="1" spans="4:4">
      <c r="D6040" s="191"/>
    </row>
    <row r="6041" ht="15" customHeight="1" spans="4:4">
      <c r="D6041" s="191"/>
    </row>
    <row r="6042" ht="15" customHeight="1" spans="4:4">
      <c r="D6042" s="191"/>
    </row>
    <row r="6043" ht="15" customHeight="1" spans="4:4">
      <c r="D6043" s="191"/>
    </row>
    <row r="6044" ht="15" customHeight="1" spans="4:4">
      <c r="D6044" s="191"/>
    </row>
    <row r="6045" ht="15" customHeight="1" spans="4:4">
      <c r="D6045" s="191"/>
    </row>
    <row r="6046" ht="15" customHeight="1" spans="4:4">
      <c r="D6046" s="191"/>
    </row>
    <row r="6047" ht="15" customHeight="1" spans="4:4">
      <c r="D6047" s="191"/>
    </row>
    <row r="6048" ht="15" customHeight="1" spans="4:4">
      <c r="D6048" s="191"/>
    </row>
    <row r="6049" ht="15" customHeight="1" spans="4:4">
      <c r="D6049" s="191"/>
    </row>
    <row r="6050" ht="15" customHeight="1" spans="4:4">
      <c r="D6050" s="191"/>
    </row>
    <row r="6051" ht="15" customHeight="1" spans="4:4">
      <c r="D6051" s="191"/>
    </row>
    <row r="6052" ht="15" customHeight="1" spans="4:4">
      <c r="D6052" s="191"/>
    </row>
    <row r="6053" ht="15" customHeight="1" spans="4:4">
      <c r="D6053" s="191"/>
    </row>
    <row r="6054" ht="15" customHeight="1" spans="4:4">
      <c r="D6054" s="191"/>
    </row>
    <row r="6055" ht="15" customHeight="1" spans="4:4">
      <c r="D6055" s="191"/>
    </row>
    <row r="6056" ht="15" customHeight="1" spans="4:4">
      <c r="D6056" s="191"/>
    </row>
    <row r="6057" ht="15" customHeight="1" spans="4:4">
      <c r="D6057" s="191"/>
    </row>
    <row r="6058" ht="15" customHeight="1" spans="4:4">
      <c r="D6058" s="191"/>
    </row>
    <row r="6059" ht="15" customHeight="1" spans="4:4">
      <c r="D6059" s="191"/>
    </row>
    <row r="6060" ht="15" customHeight="1" spans="4:4">
      <c r="D6060" s="191"/>
    </row>
    <row r="6061" ht="15" customHeight="1" spans="4:4">
      <c r="D6061" s="191"/>
    </row>
    <row r="6062" ht="15" customHeight="1" spans="4:4">
      <c r="D6062" s="191"/>
    </row>
    <row r="6063" ht="15" customHeight="1" spans="4:4">
      <c r="D6063" s="191"/>
    </row>
    <row r="6064" ht="15" customHeight="1" spans="4:4">
      <c r="D6064" s="191"/>
    </row>
    <row r="6065" ht="15" customHeight="1" spans="4:4">
      <c r="D6065" s="191"/>
    </row>
    <row r="6066" ht="15" customHeight="1" spans="4:4">
      <c r="D6066" s="191"/>
    </row>
    <row r="6067" ht="15" customHeight="1" spans="4:4">
      <c r="D6067" s="191"/>
    </row>
    <row r="6068" ht="15" customHeight="1" spans="4:4">
      <c r="D6068" s="191"/>
    </row>
    <row r="6069" ht="15" customHeight="1" spans="4:4">
      <c r="D6069" s="191"/>
    </row>
    <row r="6070" ht="15" customHeight="1" spans="4:4">
      <c r="D6070" s="191"/>
    </row>
    <row r="6071" ht="15" customHeight="1" spans="4:4">
      <c r="D6071" s="191"/>
    </row>
    <row r="6072" ht="15" customHeight="1" spans="4:4">
      <c r="D6072" s="191"/>
    </row>
    <row r="6073" ht="15" customHeight="1" spans="4:4">
      <c r="D6073" s="191"/>
    </row>
    <row r="6074" ht="15" customHeight="1" spans="4:4">
      <c r="D6074" s="191"/>
    </row>
    <row r="6075" ht="15" customHeight="1" spans="4:4">
      <c r="D6075" s="191"/>
    </row>
    <row r="6076" ht="15" customHeight="1" spans="4:4">
      <c r="D6076" s="191"/>
    </row>
    <row r="6077" ht="15" customHeight="1" spans="4:4">
      <c r="D6077" s="191"/>
    </row>
    <row r="6078" ht="15" customHeight="1" spans="4:4">
      <c r="D6078" s="191"/>
    </row>
    <row r="6079" ht="15" customHeight="1" spans="4:4">
      <c r="D6079" s="191"/>
    </row>
    <row r="6080" ht="15" customHeight="1" spans="4:4">
      <c r="D6080" s="191"/>
    </row>
    <row r="6081" ht="15" customHeight="1" spans="4:4">
      <c r="D6081" s="191"/>
    </row>
    <row r="6082" ht="15" customHeight="1" spans="4:4">
      <c r="D6082" s="191"/>
    </row>
    <row r="6083" ht="15" customHeight="1" spans="4:4">
      <c r="D6083" s="191"/>
    </row>
    <row r="6084" ht="15" customHeight="1" spans="4:4">
      <c r="D6084" s="191"/>
    </row>
    <row r="6085" ht="15" customHeight="1" spans="4:4">
      <c r="D6085" s="191"/>
    </row>
    <row r="6086" ht="15" customHeight="1" spans="4:4">
      <c r="D6086" s="191"/>
    </row>
    <row r="6087" ht="15" customHeight="1" spans="4:4">
      <c r="D6087" s="191"/>
    </row>
    <row r="6088" ht="15" customHeight="1" spans="4:4">
      <c r="D6088" s="191"/>
    </row>
    <row r="6089" ht="15" customHeight="1" spans="4:4">
      <c r="D6089" s="191"/>
    </row>
    <row r="6090" ht="15" customHeight="1" spans="4:4">
      <c r="D6090" s="191"/>
    </row>
    <row r="6091" ht="15" customHeight="1" spans="4:4">
      <c r="D6091" s="191"/>
    </row>
    <row r="6092" ht="15" customHeight="1" spans="4:4">
      <c r="D6092" s="191"/>
    </row>
    <row r="6093" ht="15" customHeight="1" spans="4:4">
      <c r="D6093" s="191"/>
    </row>
    <row r="6094" ht="15" customHeight="1" spans="4:4">
      <c r="D6094" s="191"/>
    </row>
    <row r="6095" ht="15" customHeight="1" spans="4:4">
      <c r="D6095" s="191"/>
    </row>
    <row r="6096" ht="15" customHeight="1" spans="4:4">
      <c r="D6096" s="191"/>
    </row>
    <row r="6097" ht="15" customHeight="1" spans="4:4">
      <c r="D6097" s="191"/>
    </row>
    <row r="6098" ht="15" customHeight="1" spans="4:4">
      <c r="D6098" s="191"/>
    </row>
    <row r="6099" ht="15" customHeight="1" spans="4:4">
      <c r="D6099" s="191"/>
    </row>
    <row r="6100" ht="15" customHeight="1" spans="4:4">
      <c r="D6100" s="191"/>
    </row>
    <row r="6101" ht="15" customHeight="1" spans="4:4">
      <c r="D6101" s="191"/>
    </row>
    <row r="6102" ht="15" customHeight="1" spans="4:4">
      <c r="D6102" s="191"/>
    </row>
    <row r="6103" ht="15" customHeight="1" spans="4:4">
      <c r="D6103" s="191"/>
    </row>
    <row r="6104" ht="15" customHeight="1" spans="4:4">
      <c r="D6104" s="191"/>
    </row>
    <row r="6105" ht="15" customHeight="1" spans="4:4">
      <c r="D6105" s="191"/>
    </row>
    <row r="6106" ht="15" customHeight="1" spans="4:4">
      <c r="D6106" s="191"/>
    </row>
    <row r="6107" ht="15" customHeight="1" spans="4:4">
      <c r="D6107" s="191"/>
    </row>
    <row r="6108" ht="15" customHeight="1" spans="4:4">
      <c r="D6108" s="191"/>
    </row>
    <row r="6109" ht="15" customHeight="1" spans="4:4">
      <c r="D6109" s="191"/>
    </row>
    <row r="6110" ht="15" customHeight="1" spans="4:4">
      <c r="D6110" s="191"/>
    </row>
    <row r="6111" ht="15" customHeight="1" spans="4:4">
      <c r="D6111" s="191"/>
    </row>
    <row r="6112" ht="15" customHeight="1" spans="4:4">
      <c r="D6112" s="191"/>
    </row>
    <row r="6113" ht="15" customHeight="1" spans="4:4">
      <c r="D6113" s="191"/>
    </row>
    <row r="6114" ht="15" customHeight="1" spans="4:4">
      <c r="D6114" s="191"/>
    </row>
    <row r="6115" ht="15" customHeight="1" spans="4:4">
      <c r="D6115" s="191"/>
    </row>
    <row r="6116" ht="15" customHeight="1" spans="4:4">
      <c r="D6116" s="191"/>
    </row>
    <row r="6117" ht="15" customHeight="1" spans="4:4">
      <c r="D6117" s="191"/>
    </row>
    <row r="6118" ht="15" customHeight="1" spans="4:4">
      <c r="D6118" s="191"/>
    </row>
    <row r="6119" ht="15" customHeight="1" spans="4:4">
      <c r="D6119" s="191"/>
    </row>
    <row r="6120" ht="15" customHeight="1" spans="4:4">
      <c r="D6120" s="191"/>
    </row>
    <row r="6121" ht="15" customHeight="1" spans="4:4">
      <c r="D6121" s="191"/>
    </row>
    <row r="6122" ht="15" customHeight="1" spans="4:4">
      <c r="D6122" s="191"/>
    </row>
    <row r="6123" ht="15" customHeight="1" spans="4:4">
      <c r="D6123" s="191"/>
    </row>
    <row r="6124" ht="15" customHeight="1" spans="4:4">
      <c r="D6124" s="191"/>
    </row>
    <row r="6125" ht="15" customHeight="1" spans="4:4">
      <c r="D6125" s="191"/>
    </row>
    <row r="6126" ht="15" customHeight="1" spans="4:4">
      <c r="D6126" s="191"/>
    </row>
    <row r="6127" ht="15" customHeight="1" spans="4:4">
      <c r="D6127" s="191"/>
    </row>
    <row r="6128" ht="15" customHeight="1" spans="4:4">
      <c r="D6128" s="191"/>
    </row>
    <row r="6129" ht="15" customHeight="1" spans="4:4">
      <c r="D6129" s="191"/>
    </row>
    <row r="6130" ht="15" customHeight="1" spans="4:4">
      <c r="D6130" s="191"/>
    </row>
    <row r="6131" ht="15" customHeight="1" spans="4:4">
      <c r="D6131" s="191"/>
    </row>
    <row r="6132" ht="15" customHeight="1" spans="4:4">
      <c r="D6132" s="191"/>
    </row>
    <row r="6133" ht="15" customHeight="1" spans="4:4">
      <c r="D6133" s="191"/>
    </row>
    <row r="6134" ht="15" customHeight="1" spans="4:4">
      <c r="D6134" s="191"/>
    </row>
    <row r="6135" ht="15" customHeight="1" spans="4:4">
      <c r="D6135" s="191"/>
    </row>
    <row r="6136" ht="15" customHeight="1" spans="4:4">
      <c r="D6136" s="191"/>
    </row>
    <row r="6137" ht="15" customHeight="1" spans="4:4">
      <c r="D6137" s="191"/>
    </row>
    <row r="6138" ht="15" customHeight="1" spans="4:4">
      <c r="D6138" s="191"/>
    </row>
    <row r="6139" ht="15" customHeight="1" spans="4:4">
      <c r="D6139" s="191"/>
    </row>
    <row r="6140" ht="15" customHeight="1" spans="4:4">
      <c r="D6140" s="191"/>
    </row>
    <row r="6141" ht="15" customHeight="1" spans="4:4">
      <c r="D6141" s="191"/>
    </row>
    <row r="6142" ht="15" customHeight="1" spans="4:4">
      <c r="D6142" s="191"/>
    </row>
    <row r="6143" ht="15" customHeight="1" spans="4:4">
      <c r="D6143" s="191"/>
    </row>
    <row r="6144" ht="15" customHeight="1" spans="4:4">
      <c r="D6144" s="191"/>
    </row>
    <row r="6145" ht="15" customHeight="1" spans="4:4">
      <c r="D6145" s="191"/>
    </row>
    <row r="6146" ht="15" customHeight="1" spans="4:4">
      <c r="D6146" s="191"/>
    </row>
    <row r="6147" ht="15" customHeight="1" spans="4:4">
      <c r="D6147" s="191"/>
    </row>
    <row r="6148" ht="15" customHeight="1" spans="4:4">
      <c r="D6148" s="191"/>
    </row>
    <row r="6149" ht="15" customHeight="1" spans="4:4">
      <c r="D6149" s="191"/>
    </row>
    <row r="6150" ht="15" customHeight="1" spans="4:4">
      <c r="D6150" s="191"/>
    </row>
    <row r="6151" ht="15" customHeight="1" spans="4:4">
      <c r="D6151" s="191"/>
    </row>
    <row r="6152" ht="15" customHeight="1" spans="4:4">
      <c r="D6152" s="191"/>
    </row>
    <row r="6153" ht="15" customHeight="1" spans="4:4">
      <c r="D6153" s="191"/>
    </row>
    <row r="6154" ht="15" customHeight="1" spans="4:4">
      <c r="D6154" s="191"/>
    </row>
    <row r="6155" ht="15" customHeight="1" spans="4:4">
      <c r="D6155" s="191"/>
    </row>
    <row r="6156" ht="15" customHeight="1" spans="4:4">
      <c r="D6156" s="191"/>
    </row>
    <row r="6157" ht="15" customHeight="1" spans="4:4">
      <c r="D6157" s="191"/>
    </row>
    <row r="6158" ht="15" customHeight="1" spans="4:4">
      <c r="D6158" s="191"/>
    </row>
    <row r="6159" ht="15" customHeight="1" spans="4:4">
      <c r="D6159" s="191"/>
    </row>
    <row r="6160" ht="15" customHeight="1" spans="4:4">
      <c r="D6160" s="191"/>
    </row>
    <row r="6161" ht="15" customHeight="1" spans="4:4">
      <c r="D6161" s="191"/>
    </row>
    <row r="6162" ht="15" customHeight="1" spans="4:4">
      <c r="D6162" s="191"/>
    </row>
    <row r="6163" ht="15" customHeight="1" spans="4:4">
      <c r="D6163" s="191"/>
    </row>
    <row r="6164" ht="15" customHeight="1" spans="4:4">
      <c r="D6164" s="191"/>
    </row>
    <row r="6165" ht="15" customHeight="1" spans="4:4">
      <c r="D6165" s="191"/>
    </row>
    <row r="6166" ht="15" customHeight="1" spans="4:4">
      <c r="D6166" s="191"/>
    </row>
    <row r="6167" ht="15" customHeight="1" spans="4:4">
      <c r="D6167" s="191"/>
    </row>
    <row r="6168" ht="15" customHeight="1" spans="4:4">
      <c r="D6168" s="191"/>
    </row>
    <row r="6169" ht="15" customHeight="1" spans="4:4">
      <c r="D6169" s="191"/>
    </row>
    <row r="6170" ht="15" customHeight="1" spans="4:4">
      <c r="D6170" s="191"/>
    </row>
    <row r="6171" ht="15" customHeight="1" spans="4:4">
      <c r="D6171" s="191"/>
    </row>
    <row r="6172" ht="15" customHeight="1" spans="4:4">
      <c r="D6172" s="191"/>
    </row>
    <row r="6173" ht="15" customHeight="1" spans="4:4">
      <c r="D6173" s="191"/>
    </row>
    <row r="6174" ht="15" customHeight="1" spans="4:4">
      <c r="D6174" s="191"/>
    </row>
    <row r="6175" ht="15" customHeight="1" spans="4:4">
      <c r="D6175" s="191"/>
    </row>
    <row r="6176" ht="15" customHeight="1" spans="4:4">
      <c r="D6176" s="191"/>
    </row>
    <row r="6177" ht="15" customHeight="1" spans="4:4">
      <c r="D6177" s="191"/>
    </row>
    <row r="6178" ht="15" customHeight="1" spans="4:4">
      <c r="D6178" s="191"/>
    </row>
    <row r="6179" ht="15" customHeight="1" spans="4:4">
      <c r="D6179" s="191"/>
    </row>
    <row r="6180" ht="15" customHeight="1" spans="4:4">
      <c r="D6180" s="191"/>
    </row>
    <row r="6181" ht="15" customHeight="1" spans="4:4">
      <c r="D6181" s="191"/>
    </row>
    <row r="6182" ht="15" customHeight="1" spans="4:4">
      <c r="D6182" s="191"/>
    </row>
    <row r="6183" ht="15" customHeight="1" spans="4:4">
      <c r="D6183" s="191"/>
    </row>
    <row r="6184" ht="15" customHeight="1" spans="4:4">
      <c r="D6184" s="191"/>
    </row>
    <row r="6185" ht="15" customHeight="1" spans="4:4">
      <c r="D6185" s="191"/>
    </row>
    <row r="6186" ht="15" customHeight="1" spans="4:4">
      <c r="D6186" s="191"/>
    </row>
    <row r="6187" ht="15" customHeight="1" spans="4:4">
      <c r="D6187" s="191"/>
    </row>
    <row r="6188" ht="15" customHeight="1" spans="4:4">
      <c r="D6188" s="191"/>
    </row>
    <row r="6189" ht="15" customHeight="1" spans="4:4">
      <c r="D6189" s="191"/>
    </row>
    <row r="6190" ht="15" customHeight="1" spans="4:4">
      <c r="D6190" s="191"/>
    </row>
    <row r="6191" ht="15" customHeight="1" spans="4:4">
      <c r="D6191" s="191"/>
    </row>
    <row r="6192" ht="15" customHeight="1" spans="4:4">
      <c r="D6192" s="191"/>
    </row>
    <row r="6193" ht="15" customHeight="1" spans="4:4">
      <c r="D6193" s="191"/>
    </row>
    <row r="6194" ht="15" customHeight="1" spans="4:4">
      <c r="D6194" s="191"/>
    </row>
    <row r="6195" ht="15" customHeight="1" spans="4:4">
      <c r="D6195" s="191"/>
    </row>
    <row r="6196" ht="15" customHeight="1" spans="4:4">
      <c r="D6196" s="191"/>
    </row>
    <row r="6197" ht="15" customHeight="1" spans="4:4">
      <c r="D6197" s="191"/>
    </row>
    <row r="6198" ht="15" customHeight="1" spans="4:4">
      <c r="D6198" s="191"/>
    </row>
    <row r="6199" ht="15" customHeight="1" spans="4:4">
      <c r="D6199" s="191"/>
    </row>
    <row r="6200" ht="15" customHeight="1" spans="4:4">
      <c r="D6200" s="191"/>
    </row>
    <row r="6201" ht="15" customHeight="1" spans="4:4">
      <c r="D6201" s="191"/>
    </row>
    <row r="6202" ht="15" customHeight="1" spans="4:4">
      <c r="D6202" s="191"/>
    </row>
    <row r="6203" ht="15" customHeight="1" spans="4:4">
      <c r="D6203" s="191"/>
    </row>
    <row r="6204" ht="15" customHeight="1" spans="4:4">
      <c r="D6204" s="191"/>
    </row>
    <row r="6205" ht="15" customHeight="1" spans="4:4">
      <c r="D6205" s="191"/>
    </row>
    <row r="6206" ht="15" customHeight="1" spans="4:4">
      <c r="D6206" s="191"/>
    </row>
    <row r="6207" ht="15" customHeight="1" spans="4:4">
      <c r="D6207" s="191"/>
    </row>
    <row r="6208" ht="15" customHeight="1" spans="4:4">
      <c r="D6208" s="191"/>
    </row>
    <row r="6209" ht="15" customHeight="1" spans="4:4">
      <c r="D6209" s="191"/>
    </row>
    <row r="6210" ht="15" customHeight="1" spans="4:4">
      <c r="D6210" s="191"/>
    </row>
    <row r="6211" ht="15" customHeight="1" spans="4:4">
      <c r="D6211" s="191"/>
    </row>
    <row r="6212" ht="15" customHeight="1" spans="4:4">
      <c r="D6212" s="191"/>
    </row>
    <row r="6213" ht="15" customHeight="1" spans="4:4">
      <c r="D6213" s="191"/>
    </row>
    <row r="6214" ht="15" customHeight="1" spans="4:4">
      <c r="D6214" s="191"/>
    </row>
    <row r="6215" ht="15" customHeight="1" spans="4:4">
      <c r="D6215" s="191"/>
    </row>
    <row r="6216" ht="15" customHeight="1" spans="4:4">
      <c r="D6216" s="191"/>
    </row>
    <row r="6217" ht="15" customHeight="1" spans="4:4">
      <c r="D6217" s="191"/>
    </row>
    <row r="6218" ht="15" customHeight="1" spans="4:4">
      <c r="D6218" s="191"/>
    </row>
    <row r="6219" ht="15" customHeight="1" spans="4:4">
      <c r="D6219" s="191"/>
    </row>
    <row r="6220" ht="15" customHeight="1" spans="4:4">
      <c r="D6220" s="191"/>
    </row>
    <row r="6221" ht="15" customHeight="1" spans="4:4">
      <c r="D6221" s="191"/>
    </row>
    <row r="6222" ht="15" customHeight="1" spans="4:4">
      <c r="D6222" s="191"/>
    </row>
    <row r="6223" ht="15" customHeight="1" spans="4:4">
      <c r="D6223" s="191"/>
    </row>
    <row r="6224" ht="15" customHeight="1" spans="4:4">
      <c r="D6224" s="191"/>
    </row>
    <row r="6225" ht="15" customHeight="1" spans="4:4">
      <c r="D6225" s="191"/>
    </row>
    <row r="6226" ht="15" customHeight="1" spans="4:4">
      <c r="D6226" s="191"/>
    </row>
    <row r="6227" ht="15" customHeight="1" spans="4:4">
      <c r="D6227" s="191"/>
    </row>
    <row r="6228" ht="15" customHeight="1" spans="4:4">
      <c r="D6228" s="191"/>
    </row>
    <row r="6229" ht="15" customHeight="1" spans="4:4">
      <c r="D6229" s="191"/>
    </row>
    <row r="6230" ht="15" customHeight="1" spans="4:4">
      <c r="D6230" s="191"/>
    </row>
    <row r="6231" ht="15" customHeight="1" spans="4:4">
      <c r="D6231" s="191"/>
    </row>
    <row r="6232" ht="15" customHeight="1" spans="4:4">
      <c r="D6232" s="191"/>
    </row>
    <row r="6233" ht="15" customHeight="1" spans="4:4">
      <c r="D6233" s="191"/>
    </row>
    <row r="6234" ht="15" customHeight="1" spans="4:4">
      <c r="D6234" s="191"/>
    </row>
    <row r="6235" ht="15" customHeight="1" spans="4:4">
      <c r="D6235" s="191"/>
    </row>
    <row r="6236" ht="15" customHeight="1" spans="4:4">
      <c r="D6236" s="191"/>
    </row>
    <row r="6237" ht="15" customHeight="1" spans="4:4">
      <c r="D6237" s="191"/>
    </row>
    <row r="6238" ht="15" customHeight="1" spans="4:4">
      <c r="D6238" s="191"/>
    </row>
    <row r="6239" ht="15" customHeight="1" spans="4:4">
      <c r="D6239" s="191"/>
    </row>
    <row r="6240" ht="15" customHeight="1" spans="4:4">
      <c r="D6240" s="191"/>
    </row>
    <row r="6241" ht="15" customHeight="1" spans="4:4">
      <c r="D6241" s="191"/>
    </row>
    <row r="6242" ht="15" customHeight="1" spans="4:4">
      <c r="D6242" s="191"/>
    </row>
    <row r="6243" ht="15" customHeight="1" spans="4:4">
      <c r="D6243" s="191"/>
    </row>
    <row r="6244" ht="15" customHeight="1" spans="4:4">
      <c r="D6244" s="191"/>
    </row>
    <row r="6245" ht="15" customHeight="1" spans="4:4">
      <c r="D6245" s="191"/>
    </row>
    <row r="6246" ht="15" customHeight="1" spans="4:4">
      <c r="D6246" s="191"/>
    </row>
    <row r="6247" ht="15" customHeight="1" spans="4:4">
      <c r="D6247" s="191"/>
    </row>
    <row r="6248" ht="15" customHeight="1" spans="4:4">
      <c r="D6248" s="191"/>
    </row>
    <row r="6249" ht="15" customHeight="1" spans="4:4">
      <c r="D6249" s="191"/>
    </row>
    <row r="6250" ht="15" customHeight="1" spans="4:4">
      <c r="D6250" s="191"/>
    </row>
    <row r="6251" ht="15" customHeight="1" spans="4:4">
      <c r="D6251" s="191"/>
    </row>
    <row r="6252" ht="15" customHeight="1" spans="4:4">
      <c r="D6252" s="191"/>
    </row>
    <row r="6253" ht="15" customHeight="1" spans="4:4">
      <c r="D6253" s="191"/>
    </row>
    <row r="6254" ht="15" customHeight="1" spans="4:4">
      <c r="D6254" s="191"/>
    </row>
    <row r="6255" ht="15" customHeight="1" spans="4:4">
      <c r="D6255" s="191"/>
    </row>
    <row r="6256" ht="15" customHeight="1" spans="4:4">
      <c r="D6256" s="191"/>
    </row>
    <row r="6257" ht="15" customHeight="1" spans="4:4">
      <c r="D6257" s="191"/>
    </row>
    <row r="6258" ht="15" customHeight="1" spans="4:4">
      <c r="D6258" s="191"/>
    </row>
    <row r="6259" ht="15" customHeight="1" spans="4:4">
      <c r="D6259" s="191"/>
    </row>
    <row r="6260" ht="15" customHeight="1" spans="4:4">
      <c r="D6260" s="191"/>
    </row>
    <row r="6261" ht="15" customHeight="1" spans="4:4">
      <c r="D6261" s="191"/>
    </row>
    <row r="6262" ht="15" customHeight="1" spans="4:4">
      <c r="D6262" s="191"/>
    </row>
    <row r="6263" ht="15" customHeight="1" spans="4:4">
      <c r="D6263" s="191"/>
    </row>
    <row r="6264" ht="15" customHeight="1" spans="4:4">
      <c r="D6264" s="191"/>
    </row>
    <row r="6265" ht="15" customHeight="1" spans="4:4">
      <c r="D6265" s="191"/>
    </row>
    <row r="6266" ht="15" customHeight="1" spans="4:4">
      <c r="D6266" s="191"/>
    </row>
    <row r="6267" ht="15" customHeight="1" spans="4:4">
      <c r="D6267" s="191"/>
    </row>
    <row r="6268" ht="15" customHeight="1" spans="4:4">
      <c r="D6268" s="191"/>
    </row>
    <row r="6269" ht="15" customHeight="1" spans="4:4">
      <c r="D6269" s="191"/>
    </row>
    <row r="6270" ht="15" customHeight="1" spans="4:4">
      <c r="D6270" s="191"/>
    </row>
    <row r="6271" ht="15" customHeight="1" spans="4:4">
      <c r="D6271" s="191"/>
    </row>
    <row r="6272" ht="15" customHeight="1" spans="4:4">
      <c r="D6272" s="191"/>
    </row>
    <row r="6273" ht="15" customHeight="1" spans="4:4">
      <c r="D6273" s="191"/>
    </row>
    <row r="6274" ht="15" customHeight="1" spans="4:4">
      <c r="D6274" s="191"/>
    </row>
    <row r="6275" ht="15" customHeight="1" spans="4:4">
      <c r="D6275" s="191"/>
    </row>
    <row r="6276" ht="15" customHeight="1" spans="4:4">
      <c r="D6276" s="191"/>
    </row>
    <row r="6277" ht="15" customHeight="1" spans="4:4">
      <c r="D6277" s="191"/>
    </row>
    <row r="6278" ht="15" customHeight="1" spans="4:4">
      <c r="D6278" s="191"/>
    </row>
    <row r="6279" ht="15" customHeight="1" spans="4:4">
      <c r="D6279" s="191"/>
    </row>
    <row r="6280" ht="15" customHeight="1" spans="4:4">
      <c r="D6280" s="191"/>
    </row>
    <row r="6281" ht="15" customHeight="1" spans="4:4">
      <c r="D6281" s="191"/>
    </row>
    <row r="6282" ht="15" customHeight="1" spans="4:4">
      <c r="D6282" s="191"/>
    </row>
    <row r="6283" ht="15" customHeight="1" spans="4:4">
      <c r="D6283" s="191"/>
    </row>
    <row r="6284" ht="15" customHeight="1" spans="4:4">
      <c r="D6284" s="191"/>
    </row>
    <row r="6285" ht="15" customHeight="1" spans="4:4">
      <c r="D6285" s="191"/>
    </row>
    <row r="6286" ht="15" customHeight="1" spans="4:4">
      <c r="D6286" s="191"/>
    </row>
    <row r="6287" ht="15" customHeight="1" spans="4:4">
      <c r="D6287" s="191"/>
    </row>
    <row r="6288" ht="15" customHeight="1" spans="4:4">
      <c r="D6288" s="191"/>
    </row>
    <row r="6289" ht="15" customHeight="1" spans="4:4">
      <c r="D6289" s="191"/>
    </row>
    <row r="6290" ht="15" customHeight="1" spans="4:4">
      <c r="D6290" s="191"/>
    </row>
    <row r="6291" ht="15" customHeight="1" spans="4:4">
      <c r="D6291" s="191"/>
    </row>
    <row r="6292" ht="15" customHeight="1" spans="4:4">
      <c r="D6292" s="191"/>
    </row>
    <row r="6293" ht="15" customHeight="1" spans="4:4">
      <c r="D6293" s="191"/>
    </row>
    <row r="6294" ht="15" customHeight="1" spans="4:4">
      <c r="D6294" s="191"/>
    </row>
    <row r="6295" ht="15" customHeight="1" spans="4:4">
      <c r="D6295" s="191"/>
    </row>
    <row r="6296" ht="15" customHeight="1" spans="4:4">
      <c r="D6296" s="191"/>
    </row>
    <row r="6297" ht="15" customHeight="1" spans="4:4">
      <c r="D6297" s="191"/>
    </row>
    <row r="6298" ht="15" customHeight="1" spans="4:4">
      <c r="D6298" s="191"/>
    </row>
    <row r="6299" ht="15" customHeight="1" spans="4:4">
      <c r="D6299" s="191"/>
    </row>
    <row r="6300" ht="15" customHeight="1" spans="4:4">
      <c r="D6300" s="191"/>
    </row>
    <row r="6301" ht="15" customHeight="1" spans="4:4">
      <c r="D6301" s="191"/>
    </row>
    <row r="6302" ht="15" customHeight="1" spans="4:4">
      <c r="D6302" s="191"/>
    </row>
    <row r="6303" ht="15" customHeight="1" spans="4:4">
      <c r="D6303" s="191"/>
    </row>
    <row r="6304" ht="15" customHeight="1" spans="4:4">
      <c r="D6304" s="191"/>
    </row>
    <row r="6305" ht="15" customHeight="1" spans="4:4">
      <c r="D6305" s="191"/>
    </row>
    <row r="6306" ht="15" customHeight="1" spans="4:4">
      <c r="D6306" s="191"/>
    </row>
    <row r="6307" ht="15" customHeight="1" spans="4:4">
      <c r="D6307" s="191"/>
    </row>
    <row r="6308" ht="15" customHeight="1" spans="4:4">
      <c r="D6308" s="191"/>
    </row>
    <row r="6309" ht="15" customHeight="1" spans="4:4">
      <c r="D6309" s="191"/>
    </row>
    <row r="6310" ht="15" customHeight="1" spans="4:4">
      <c r="D6310" s="191"/>
    </row>
    <row r="6311" ht="15" customHeight="1" spans="4:4">
      <c r="D6311" s="191"/>
    </row>
    <row r="6312" ht="15" customHeight="1" spans="4:4">
      <c r="D6312" s="191"/>
    </row>
    <row r="6313" ht="15" customHeight="1" spans="4:4">
      <c r="D6313" s="191"/>
    </row>
    <row r="6314" ht="15" customHeight="1" spans="4:4">
      <c r="D6314" s="191"/>
    </row>
    <row r="6315" ht="15" customHeight="1" spans="4:4">
      <c r="D6315" s="191"/>
    </row>
    <row r="6316" ht="15" customHeight="1" spans="4:4">
      <c r="D6316" s="191"/>
    </row>
    <row r="6317" ht="15" customHeight="1" spans="4:4">
      <c r="D6317" s="191"/>
    </row>
    <row r="6318" ht="15" customHeight="1" spans="4:4">
      <c r="D6318" s="191"/>
    </row>
    <row r="6319" ht="15" customHeight="1" spans="4:4">
      <c r="D6319" s="191"/>
    </row>
    <row r="6320" ht="15" customHeight="1" spans="4:4">
      <c r="D6320" s="191"/>
    </row>
    <row r="6321" ht="15" customHeight="1" spans="4:4">
      <c r="D6321" s="191"/>
    </row>
    <row r="6322" ht="15" customHeight="1" spans="4:4">
      <c r="D6322" s="191"/>
    </row>
    <row r="6323" ht="15" customHeight="1" spans="4:4">
      <c r="D6323" s="191"/>
    </row>
    <row r="6324" ht="15" customHeight="1" spans="4:4">
      <c r="D6324" s="191"/>
    </row>
    <row r="6325" ht="15" customHeight="1" spans="4:4">
      <c r="D6325" s="191"/>
    </row>
    <row r="6326" ht="15" customHeight="1" spans="4:4">
      <c r="D6326" s="191"/>
    </row>
    <row r="6327" ht="15" customHeight="1" spans="4:4">
      <c r="D6327" s="191"/>
    </row>
    <row r="6328" ht="15" customHeight="1" spans="4:4">
      <c r="D6328" s="191"/>
    </row>
    <row r="6329" ht="15" customHeight="1" spans="4:4">
      <c r="D6329" s="191"/>
    </row>
    <row r="6330" ht="15" customHeight="1" spans="4:4">
      <c r="D6330" s="191"/>
    </row>
    <row r="6331" ht="15" customHeight="1" spans="4:4">
      <c r="D6331" s="191"/>
    </row>
    <row r="6332" ht="15" customHeight="1" spans="4:4">
      <c r="D6332" s="191"/>
    </row>
    <row r="6333" ht="15" customHeight="1" spans="4:4">
      <c r="D6333" s="191"/>
    </row>
    <row r="6334" ht="15" customHeight="1" spans="4:4">
      <c r="D6334" s="191"/>
    </row>
    <row r="6335" ht="15" customHeight="1" spans="4:4">
      <c r="D6335" s="191"/>
    </row>
    <row r="6336" ht="15" customHeight="1" spans="4:4">
      <c r="D6336" s="191"/>
    </row>
    <row r="6337" ht="15" customHeight="1" spans="4:4">
      <c r="D6337" s="191"/>
    </row>
    <row r="6338" ht="15" customHeight="1" spans="4:4">
      <c r="D6338" s="191"/>
    </row>
    <row r="6339" ht="15" customHeight="1" spans="4:4">
      <c r="D6339" s="191"/>
    </row>
    <row r="6340" ht="15" customHeight="1" spans="4:4">
      <c r="D6340" s="191"/>
    </row>
    <row r="6341" ht="15" customHeight="1" spans="4:4">
      <c r="D6341" s="191"/>
    </row>
    <row r="6342" ht="15" customHeight="1" spans="4:4">
      <c r="D6342" s="191"/>
    </row>
    <row r="6343" ht="15" customHeight="1" spans="4:4">
      <c r="D6343" s="191"/>
    </row>
    <row r="6344" ht="15" customHeight="1" spans="4:4">
      <c r="D6344" s="191"/>
    </row>
    <row r="6345" ht="15" customHeight="1" spans="4:4">
      <c r="D6345" s="191"/>
    </row>
    <row r="6346" ht="15" customHeight="1" spans="4:4">
      <c r="D6346" s="191"/>
    </row>
    <row r="6347" ht="15" customHeight="1" spans="4:4">
      <c r="D6347" s="191"/>
    </row>
    <row r="6348" ht="15" customHeight="1" spans="4:4">
      <c r="D6348" s="191"/>
    </row>
    <row r="6349" ht="15" customHeight="1" spans="4:4">
      <c r="D6349" s="191"/>
    </row>
    <row r="6350" ht="15" customHeight="1" spans="4:4">
      <c r="D6350" s="191"/>
    </row>
    <row r="6351" ht="15" customHeight="1" spans="4:4">
      <c r="D6351" s="191"/>
    </row>
    <row r="6352" ht="15" customHeight="1" spans="4:4">
      <c r="D6352" s="191"/>
    </row>
    <row r="6353" ht="15" customHeight="1" spans="4:4">
      <c r="D6353" s="191"/>
    </row>
    <row r="6354" ht="15" customHeight="1" spans="4:4">
      <c r="D6354" s="191"/>
    </row>
    <row r="6355" ht="15" customHeight="1" spans="4:4">
      <c r="D6355" s="191"/>
    </row>
    <row r="6356" ht="15" customHeight="1" spans="4:4">
      <c r="D6356" s="191"/>
    </row>
    <row r="6357" ht="15" customHeight="1" spans="4:4">
      <c r="D6357" s="191"/>
    </row>
    <row r="6358" ht="15" customHeight="1" spans="4:4">
      <c r="D6358" s="191"/>
    </row>
    <row r="6359" ht="15" customHeight="1" spans="4:4">
      <c r="D6359" s="191"/>
    </row>
    <row r="6360" ht="15" customHeight="1" spans="4:4">
      <c r="D6360" s="191"/>
    </row>
    <row r="6361" ht="15" customHeight="1" spans="4:4">
      <c r="D6361" s="191"/>
    </row>
    <row r="6362" ht="15" customHeight="1" spans="4:4">
      <c r="D6362" s="191"/>
    </row>
    <row r="6363" ht="15" customHeight="1" spans="4:4">
      <c r="D6363" s="191"/>
    </row>
    <row r="6364" ht="15" customHeight="1" spans="4:4">
      <c r="D6364" s="191"/>
    </row>
    <row r="6365" ht="15" customHeight="1" spans="4:4">
      <c r="D6365" s="191"/>
    </row>
    <row r="6366" ht="15" customHeight="1" spans="4:4">
      <c r="D6366" s="191"/>
    </row>
    <row r="6367" ht="15" customHeight="1" spans="4:4">
      <c r="D6367" s="191"/>
    </row>
    <row r="6368" ht="15" customHeight="1" spans="4:4">
      <c r="D6368" s="191"/>
    </row>
    <row r="6369" ht="15" customHeight="1" spans="4:4">
      <c r="D6369" s="191"/>
    </row>
    <row r="6370" ht="15" customHeight="1" spans="4:4">
      <c r="D6370" s="191"/>
    </row>
    <row r="6371" ht="15" customHeight="1" spans="4:4">
      <c r="D6371" s="191"/>
    </row>
    <row r="6372" ht="15" customHeight="1" spans="4:4">
      <c r="D6372" s="191"/>
    </row>
    <row r="6373" ht="15" customHeight="1" spans="4:4">
      <c r="D6373" s="191"/>
    </row>
    <row r="6374" ht="15" customHeight="1" spans="4:4">
      <c r="D6374" s="191"/>
    </row>
    <row r="6375" ht="15" customHeight="1" spans="4:4">
      <c r="D6375" s="191"/>
    </row>
    <row r="6376" ht="15" customHeight="1" spans="4:4">
      <c r="D6376" s="191"/>
    </row>
    <row r="6377" ht="15" customHeight="1" spans="4:4">
      <c r="D6377" s="191"/>
    </row>
    <row r="6378" ht="15" customHeight="1" spans="4:4">
      <c r="D6378" s="191"/>
    </row>
    <row r="6379" ht="15" customHeight="1" spans="4:4">
      <c r="D6379" s="191"/>
    </row>
    <row r="6380" ht="15" customHeight="1" spans="4:4">
      <c r="D6380" s="191"/>
    </row>
    <row r="6381" ht="15" customHeight="1" spans="4:4">
      <c r="D6381" s="191"/>
    </row>
    <row r="6382" ht="15" customHeight="1" spans="4:4">
      <c r="D6382" s="191"/>
    </row>
    <row r="6383" ht="15" customHeight="1" spans="4:4">
      <c r="D6383" s="191"/>
    </row>
    <row r="6384" ht="15" customHeight="1" spans="4:4">
      <c r="D6384" s="191"/>
    </row>
    <row r="6385" ht="15" customHeight="1" spans="4:4">
      <c r="D6385" s="191"/>
    </row>
    <row r="6386" ht="15" customHeight="1" spans="4:4">
      <c r="D6386" s="191"/>
    </row>
    <row r="6387" ht="15" customHeight="1" spans="4:4">
      <c r="D6387" s="191"/>
    </row>
    <row r="6388" ht="15" customHeight="1" spans="4:4">
      <c r="D6388" s="191"/>
    </row>
    <row r="6389" ht="15" customHeight="1" spans="4:4">
      <c r="D6389" s="191"/>
    </row>
    <row r="6390" ht="15" customHeight="1" spans="4:4">
      <c r="D6390" s="191"/>
    </row>
    <row r="6391" ht="15" customHeight="1" spans="4:4">
      <c r="D6391" s="191"/>
    </row>
    <row r="6392" ht="15" customHeight="1" spans="4:4">
      <c r="D6392" s="191"/>
    </row>
    <row r="6393" ht="15" customHeight="1" spans="4:4">
      <c r="D6393" s="191"/>
    </row>
    <row r="6394" ht="15" customHeight="1" spans="4:4">
      <c r="D6394" s="191"/>
    </row>
    <row r="6395" ht="15" customHeight="1" spans="4:4">
      <c r="D6395" s="191"/>
    </row>
    <row r="6396" ht="15" customHeight="1" spans="4:4">
      <c r="D6396" s="191"/>
    </row>
    <row r="6397" ht="15" customHeight="1" spans="4:4">
      <c r="D6397" s="191"/>
    </row>
    <row r="6398" ht="15" customHeight="1" spans="4:4">
      <c r="D6398" s="191"/>
    </row>
    <row r="6399" ht="15" customHeight="1" spans="4:4">
      <c r="D6399" s="191"/>
    </row>
    <row r="6400" ht="15" customHeight="1" spans="4:4">
      <c r="D6400" s="191"/>
    </row>
    <row r="6401" ht="15" customHeight="1" spans="4:4">
      <c r="D6401" s="191"/>
    </row>
    <row r="6402" ht="15" customHeight="1" spans="4:4">
      <c r="D6402" s="191"/>
    </row>
    <row r="6403" ht="15" customHeight="1" spans="4:4">
      <c r="D6403" s="191"/>
    </row>
    <row r="6404" ht="15" customHeight="1" spans="4:4">
      <c r="D6404" s="191"/>
    </row>
    <row r="6405" ht="15" customHeight="1" spans="4:4">
      <c r="D6405" s="191"/>
    </row>
    <row r="6406" ht="15" customHeight="1" spans="4:4">
      <c r="D6406" s="191"/>
    </row>
    <row r="6407" ht="15" customHeight="1" spans="4:4">
      <c r="D6407" s="191"/>
    </row>
    <row r="6408" ht="15" customHeight="1" spans="4:4">
      <c r="D6408" s="191"/>
    </row>
    <row r="6409" ht="15" customHeight="1" spans="4:4">
      <c r="D6409" s="191"/>
    </row>
    <row r="6410" ht="15" customHeight="1" spans="4:4">
      <c r="D6410" s="191"/>
    </row>
    <row r="6411" ht="15" customHeight="1" spans="4:4">
      <c r="D6411" s="191"/>
    </row>
    <row r="6412" ht="15" customHeight="1" spans="4:4">
      <c r="D6412" s="191"/>
    </row>
    <row r="6413" ht="15" customHeight="1" spans="4:4">
      <c r="D6413" s="191"/>
    </row>
    <row r="6414" ht="15" customHeight="1" spans="4:4">
      <c r="D6414" s="191"/>
    </row>
    <row r="6415" ht="15" customHeight="1" spans="4:4">
      <c r="D6415" s="191"/>
    </row>
    <row r="6416" ht="15" customHeight="1" spans="4:4">
      <c r="D6416" s="191"/>
    </row>
    <row r="6417" ht="15" customHeight="1" spans="4:4">
      <c r="D6417" s="191"/>
    </row>
    <row r="6418" ht="15" customHeight="1" spans="4:4">
      <c r="D6418" s="191"/>
    </row>
    <row r="6419" ht="15" customHeight="1" spans="4:4">
      <c r="D6419" s="191"/>
    </row>
    <row r="6420" ht="15" customHeight="1" spans="4:4">
      <c r="D6420" s="191"/>
    </row>
    <row r="6421" ht="15" customHeight="1" spans="4:4">
      <c r="D6421" s="191"/>
    </row>
    <row r="6422" ht="15" customHeight="1" spans="4:4">
      <c r="D6422" s="191"/>
    </row>
    <row r="6423" ht="15" customHeight="1" spans="4:4">
      <c r="D6423" s="191"/>
    </row>
    <row r="6424" ht="15" customHeight="1" spans="4:4">
      <c r="D6424" s="191"/>
    </row>
    <row r="6425" ht="15" customHeight="1" spans="4:4">
      <c r="D6425" s="191"/>
    </row>
    <row r="6426" ht="15" customHeight="1" spans="4:4">
      <c r="D6426" s="191"/>
    </row>
    <row r="6427" ht="15" customHeight="1" spans="4:4">
      <c r="D6427" s="191"/>
    </row>
    <row r="6428" ht="15" customHeight="1" spans="4:4">
      <c r="D6428" s="191"/>
    </row>
    <row r="6429" ht="15" customHeight="1" spans="4:4">
      <c r="D6429" s="191"/>
    </row>
    <row r="6430" ht="15" customHeight="1" spans="4:4">
      <c r="D6430" s="191"/>
    </row>
    <row r="6431" ht="15" customHeight="1" spans="4:4">
      <c r="D6431" s="191"/>
    </row>
    <row r="6432" ht="15" customHeight="1" spans="4:4">
      <c r="D6432" s="191"/>
    </row>
    <row r="6433" ht="15" customHeight="1" spans="4:4">
      <c r="D6433" s="191"/>
    </row>
    <row r="6434" ht="15" customHeight="1" spans="4:4">
      <c r="D6434" s="191"/>
    </row>
    <row r="6435" ht="15" customHeight="1" spans="4:4">
      <c r="D6435" s="191"/>
    </row>
    <row r="6436" ht="15" customHeight="1" spans="4:4">
      <c r="D6436" s="191"/>
    </row>
    <row r="6437" ht="15" customHeight="1" spans="4:4">
      <c r="D6437" s="191"/>
    </row>
    <row r="6438" ht="15" customHeight="1" spans="4:4">
      <c r="D6438" s="191"/>
    </row>
    <row r="6439" ht="15" customHeight="1" spans="4:4">
      <c r="D6439" s="191"/>
    </row>
    <row r="6440" ht="15" customHeight="1" spans="4:4">
      <c r="D6440" s="191"/>
    </row>
    <row r="6441" ht="15" customHeight="1" spans="4:4">
      <c r="D6441" s="191"/>
    </row>
    <row r="6442" ht="15" customHeight="1" spans="4:4">
      <c r="D6442" s="191"/>
    </row>
    <row r="6443" ht="15" customHeight="1" spans="4:4">
      <c r="D6443" s="191"/>
    </row>
    <row r="6444" ht="15" customHeight="1" spans="4:4">
      <c r="D6444" s="191"/>
    </row>
    <row r="6445" ht="15" customHeight="1" spans="4:4">
      <c r="D6445" s="191"/>
    </row>
    <row r="6446" ht="15" customHeight="1" spans="4:4">
      <c r="D6446" s="191"/>
    </row>
    <row r="6447" ht="15" customHeight="1" spans="4:4">
      <c r="D6447" s="191"/>
    </row>
    <row r="6448" ht="15" customHeight="1" spans="4:4">
      <c r="D6448" s="191"/>
    </row>
    <row r="6449" ht="15" customHeight="1" spans="4:4">
      <c r="D6449" s="191"/>
    </row>
    <row r="6450" ht="15" customHeight="1" spans="4:4">
      <c r="D6450" s="191"/>
    </row>
    <row r="6451" ht="15" customHeight="1" spans="4:4">
      <c r="D6451" s="191"/>
    </row>
    <row r="6452" ht="15" customHeight="1" spans="4:4">
      <c r="D6452" s="191"/>
    </row>
    <row r="6453" ht="15" customHeight="1" spans="4:4">
      <c r="D6453" s="191"/>
    </row>
    <row r="6454" ht="15" customHeight="1" spans="4:4">
      <c r="D6454" s="191"/>
    </row>
    <row r="6455" ht="15" customHeight="1" spans="4:4">
      <c r="D6455" s="191"/>
    </row>
    <row r="6456" ht="15" customHeight="1" spans="4:4">
      <c r="D6456" s="191"/>
    </row>
    <row r="6457" ht="15" customHeight="1" spans="4:4">
      <c r="D6457" s="191"/>
    </row>
    <row r="6458" ht="15" customHeight="1" spans="4:4">
      <c r="D6458" s="191"/>
    </row>
    <row r="6459" ht="15" customHeight="1" spans="4:4">
      <c r="D6459" s="191"/>
    </row>
    <row r="6460" ht="15" customHeight="1" spans="4:4">
      <c r="D6460" s="191"/>
    </row>
    <row r="6461" ht="15" customHeight="1" spans="4:4">
      <c r="D6461" s="191"/>
    </row>
    <row r="6462" ht="15" customHeight="1" spans="4:4">
      <c r="D6462" s="191"/>
    </row>
    <row r="6463" ht="15" customHeight="1" spans="4:4">
      <c r="D6463" s="191"/>
    </row>
    <row r="6464" ht="15" customHeight="1" spans="4:4">
      <c r="D6464" s="191"/>
    </row>
    <row r="6465" ht="15" customHeight="1" spans="4:4">
      <c r="D6465" s="191"/>
    </row>
    <row r="6466" ht="15" customHeight="1" spans="4:4">
      <c r="D6466" s="191"/>
    </row>
    <row r="6467" ht="15" customHeight="1" spans="4:4">
      <c r="D6467" s="191"/>
    </row>
    <row r="6468" ht="15" customHeight="1" spans="4:4">
      <c r="D6468" s="191"/>
    </row>
    <row r="6469" ht="15" customHeight="1" spans="4:4">
      <c r="D6469" s="191"/>
    </row>
    <row r="6470" ht="15" customHeight="1" spans="4:4">
      <c r="D6470" s="191"/>
    </row>
    <row r="6471" ht="15" customHeight="1" spans="4:4">
      <c r="D6471" s="191"/>
    </row>
    <row r="6472" ht="15" customHeight="1" spans="4:4">
      <c r="D6472" s="191"/>
    </row>
    <row r="6473" ht="15" customHeight="1" spans="4:4">
      <c r="D6473" s="191"/>
    </row>
    <row r="6474" ht="15" customHeight="1" spans="4:4">
      <c r="D6474" s="191"/>
    </row>
    <row r="6475" ht="15" customHeight="1" spans="4:4">
      <c r="D6475" s="191"/>
    </row>
    <row r="6476" ht="15" customHeight="1" spans="4:4">
      <c r="D6476" s="191"/>
    </row>
    <row r="6477" ht="15" customHeight="1" spans="4:4">
      <c r="D6477" s="191"/>
    </row>
    <row r="6478" ht="15" customHeight="1" spans="4:4">
      <c r="D6478" s="191"/>
    </row>
    <row r="6479" ht="15" customHeight="1" spans="4:4">
      <c r="D6479" s="191"/>
    </row>
    <row r="6480" ht="15" customHeight="1" spans="4:4">
      <c r="D6480" s="191"/>
    </row>
    <row r="6481" ht="15" customHeight="1" spans="4:4">
      <c r="D6481" s="191"/>
    </row>
    <row r="6482" ht="15" customHeight="1" spans="4:4">
      <c r="D6482" s="191"/>
    </row>
    <row r="6483" ht="15" customHeight="1" spans="4:4">
      <c r="D6483" s="191"/>
    </row>
    <row r="6484" ht="15" customHeight="1" spans="4:4">
      <c r="D6484" s="191"/>
    </row>
    <row r="6485" ht="15" customHeight="1" spans="4:4">
      <c r="D6485" s="191"/>
    </row>
    <row r="6486" ht="15" customHeight="1" spans="4:4">
      <c r="D6486" s="191"/>
    </row>
    <row r="6487" ht="15" customHeight="1" spans="4:4">
      <c r="D6487" s="191"/>
    </row>
    <row r="6488" ht="15" customHeight="1" spans="4:4">
      <c r="D6488" s="191"/>
    </row>
    <row r="6489" ht="15" customHeight="1" spans="4:4">
      <c r="D6489" s="191"/>
    </row>
    <row r="6490" ht="15" customHeight="1" spans="4:4">
      <c r="D6490" s="191"/>
    </row>
    <row r="6491" ht="15" customHeight="1" spans="4:4">
      <c r="D6491" s="191"/>
    </row>
    <row r="6492" ht="15" customHeight="1" spans="4:4">
      <c r="D6492" s="191"/>
    </row>
    <row r="6493" ht="15" customHeight="1" spans="4:4">
      <c r="D6493" s="191"/>
    </row>
    <row r="6494" ht="15" customHeight="1" spans="4:4">
      <c r="D6494" s="191"/>
    </row>
    <row r="6495" ht="15" customHeight="1" spans="4:4">
      <c r="D6495" s="191"/>
    </row>
    <row r="6496" ht="15" customHeight="1" spans="4:4">
      <c r="D6496" s="191"/>
    </row>
    <row r="6497" ht="15" customHeight="1" spans="4:4">
      <c r="D6497" s="191"/>
    </row>
    <row r="6498" ht="15" customHeight="1" spans="4:4">
      <c r="D6498" s="191"/>
    </row>
    <row r="6499" ht="15" customHeight="1" spans="4:4">
      <c r="D6499" s="191"/>
    </row>
    <row r="6500" ht="15" customHeight="1" spans="4:4">
      <c r="D6500" s="191"/>
    </row>
    <row r="6501" ht="15" customHeight="1" spans="4:4">
      <c r="D6501" s="191"/>
    </row>
    <row r="6502" ht="15" customHeight="1" spans="4:4">
      <c r="D6502" s="191"/>
    </row>
    <row r="6503" ht="15" customHeight="1" spans="4:4">
      <c r="D6503" s="191"/>
    </row>
    <row r="6504" ht="15" customHeight="1" spans="4:4">
      <c r="D6504" s="191"/>
    </row>
    <row r="6505" ht="15" customHeight="1" spans="4:4">
      <c r="D6505" s="191"/>
    </row>
    <row r="6506" ht="15" customHeight="1" spans="4:4">
      <c r="D6506" s="191"/>
    </row>
    <row r="6507" ht="15" customHeight="1" spans="4:4">
      <c r="D6507" s="191"/>
    </row>
    <row r="6508" ht="15" customHeight="1" spans="4:4">
      <c r="D6508" s="191"/>
    </row>
    <row r="6509" ht="15" customHeight="1" spans="4:4">
      <c r="D6509" s="191"/>
    </row>
    <row r="6510" ht="15" customHeight="1" spans="4:4">
      <c r="D6510" s="191"/>
    </row>
    <row r="6511" ht="15" customHeight="1" spans="4:4">
      <c r="D6511" s="191"/>
    </row>
    <row r="6512" ht="15" customHeight="1" spans="4:4">
      <c r="D6512" s="191"/>
    </row>
    <row r="6513" ht="15" customHeight="1" spans="4:4">
      <c r="D6513" s="191"/>
    </row>
    <row r="6514" ht="15" customHeight="1" spans="4:4">
      <c r="D6514" s="191"/>
    </row>
    <row r="6515" ht="15" customHeight="1" spans="4:4">
      <c r="D6515" s="191"/>
    </row>
    <row r="6516" ht="15" customHeight="1" spans="4:4">
      <c r="D6516" s="191"/>
    </row>
    <row r="6517" ht="15" customHeight="1" spans="4:4">
      <c r="D6517" s="191"/>
    </row>
    <row r="6518" ht="15" customHeight="1" spans="4:4">
      <c r="D6518" s="191"/>
    </row>
    <row r="6519" ht="15" customHeight="1" spans="4:4">
      <c r="D6519" s="191"/>
    </row>
    <row r="6520" ht="15" customHeight="1" spans="4:4">
      <c r="D6520" s="191"/>
    </row>
    <row r="6521" ht="15" customHeight="1" spans="4:4">
      <c r="D6521" s="191"/>
    </row>
    <row r="6522" ht="15" customHeight="1" spans="4:4">
      <c r="D6522" s="191"/>
    </row>
    <row r="6523" ht="15" customHeight="1" spans="4:4">
      <c r="D6523" s="191"/>
    </row>
    <row r="6524" ht="15" customHeight="1" spans="4:4">
      <c r="D6524" s="191"/>
    </row>
    <row r="6525" ht="15" customHeight="1" spans="4:4">
      <c r="D6525" s="191"/>
    </row>
    <row r="6526" ht="15" customHeight="1" spans="4:4">
      <c r="D6526" s="191"/>
    </row>
    <row r="6527" ht="15" customHeight="1" spans="4:4">
      <c r="D6527" s="191"/>
    </row>
    <row r="6528" ht="15" customHeight="1" spans="4:4">
      <c r="D6528" s="191"/>
    </row>
    <row r="6529" ht="15" customHeight="1" spans="4:4">
      <c r="D6529" s="191"/>
    </row>
    <row r="6530" ht="15" customHeight="1" spans="4:4">
      <c r="D6530" s="191"/>
    </row>
    <row r="6531" ht="15" customHeight="1" spans="4:4">
      <c r="D6531" s="191"/>
    </row>
    <row r="6532" ht="15" customHeight="1" spans="4:4">
      <c r="D6532" s="191"/>
    </row>
    <row r="6533" ht="15" customHeight="1" spans="4:4">
      <c r="D6533" s="191"/>
    </row>
    <row r="6534" ht="15" customHeight="1" spans="4:4">
      <c r="D6534" s="191"/>
    </row>
    <row r="6535" ht="15" customHeight="1" spans="4:4">
      <c r="D6535" s="191"/>
    </row>
    <row r="6536" ht="15" customHeight="1" spans="4:4">
      <c r="D6536" s="191"/>
    </row>
    <row r="6537" ht="15" customHeight="1" spans="4:4">
      <c r="D6537" s="191"/>
    </row>
    <row r="6538" ht="15" customHeight="1" spans="4:4">
      <c r="D6538" s="191"/>
    </row>
    <row r="6539" ht="15" customHeight="1" spans="4:4">
      <c r="D6539" s="191"/>
    </row>
    <row r="6540" ht="15" customHeight="1" spans="4:4">
      <c r="D6540" s="191"/>
    </row>
    <row r="6541" ht="15" customHeight="1" spans="4:4">
      <c r="D6541" s="191"/>
    </row>
    <row r="6542" ht="15" customHeight="1" spans="4:4">
      <c r="D6542" s="191"/>
    </row>
    <row r="6543" ht="15" customHeight="1" spans="4:4">
      <c r="D6543" s="191"/>
    </row>
    <row r="6544" ht="15" customHeight="1" spans="4:4">
      <c r="D6544" s="191"/>
    </row>
    <row r="6545" ht="15" customHeight="1" spans="4:4">
      <c r="D6545" s="191"/>
    </row>
    <row r="6546" ht="15" customHeight="1" spans="4:4">
      <c r="D6546" s="191"/>
    </row>
    <row r="6547" ht="15" customHeight="1" spans="4:4">
      <c r="D6547" s="191"/>
    </row>
    <row r="6548" ht="15" customHeight="1" spans="4:4">
      <c r="D6548" s="191"/>
    </row>
    <row r="6549" ht="15" customHeight="1" spans="4:4">
      <c r="D6549" s="191"/>
    </row>
    <row r="6550" ht="15" customHeight="1" spans="4:4">
      <c r="D6550" s="191"/>
    </row>
    <row r="6551" ht="15" customHeight="1" spans="4:4">
      <c r="D6551" s="191"/>
    </row>
    <row r="6552" ht="15" customHeight="1" spans="4:4">
      <c r="D6552" s="191"/>
    </row>
    <row r="6553" ht="15" customHeight="1" spans="4:4">
      <c r="D6553" s="191"/>
    </row>
    <row r="6554" ht="15" customHeight="1" spans="4:4">
      <c r="D6554" s="191"/>
    </row>
    <row r="6555" ht="15" customHeight="1" spans="4:4">
      <c r="D6555" s="191"/>
    </row>
    <row r="6556" ht="15" customHeight="1" spans="4:4">
      <c r="D6556" s="191"/>
    </row>
    <row r="6557" ht="15" customHeight="1" spans="4:4">
      <c r="D6557" s="191"/>
    </row>
    <row r="6558" ht="15" customHeight="1" spans="4:4">
      <c r="D6558" s="191"/>
    </row>
    <row r="6559" ht="15" customHeight="1" spans="4:4">
      <c r="D6559" s="191"/>
    </row>
    <row r="6560" ht="15" customHeight="1" spans="4:4">
      <c r="D6560" s="191"/>
    </row>
    <row r="6561" ht="15" customHeight="1" spans="4:4">
      <c r="D6561" s="191"/>
    </row>
    <row r="6562" ht="15" customHeight="1" spans="4:4">
      <c r="D6562" s="191"/>
    </row>
    <row r="6563" ht="15" customHeight="1" spans="4:4">
      <c r="D6563" s="191"/>
    </row>
    <row r="6564" ht="15" customHeight="1" spans="4:4">
      <c r="D6564" s="191"/>
    </row>
    <row r="6565" ht="15" customHeight="1" spans="4:4">
      <c r="D6565" s="191"/>
    </row>
    <row r="6566" ht="15" customHeight="1" spans="4:4">
      <c r="D6566" s="191"/>
    </row>
    <row r="6567" ht="15" customHeight="1" spans="4:4">
      <c r="D6567" s="191"/>
    </row>
    <row r="6568" ht="15" customHeight="1" spans="4:4">
      <c r="D6568" s="191"/>
    </row>
    <row r="6569" ht="15" customHeight="1" spans="4:4">
      <c r="D6569" s="191"/>
    </row>
    <row r="6570" ht="15" customHeight="1" spans="4:4">
      <c r="D6570" s="191"/>
    </row>
    <row r="6571" ht="15" customHeight="1" spans="4:4">
      <c r="D6571" s="191"/>
    </row>
    <row r="6572" ht="15" customHeight="1" spans="4:4">
      <c r="D6572" s="191"/>
    </row>
    <row r="6573" ht="15" customHeight="1" spans="4:4">
      <c r="D6573" s="191"/>
    </row>
    <row r="6574" ht="15" customHeight="1" spans="4:4">
      <c r="D6574" s="191"/>
    </row>
    <row r="6575" ht="15" customHeight="1" spans="4:4">
      <c r="D6575" s="191"/>
    </row>
    <row r="6576" ht="15" customHeight="1" spans="4:4">
      <c r="D6576" s="191"/>
    </row>
    <row r="6577" ht="15" customHeight="1" spans="4:4">
      <c r="D6577" s="191"/>
    </row>
    <row r="6578" ht="15" customHeight="1" spans="4:4">
      <c r="D6578" s="191"/>
    </row>
    <row r="6579" ht="15" customHeight="1" spans="4:4">
      <c r="D6579" s="191"/>
    </row>
    <row r="6580" ht="15" customHeight="1" spans="4:4">
      <c r="D6580" s="191"/>
    </row>
    <row r="6581" ht="15" customHeight="1" spans="4:4">
      <c r="D6581" s="191"/>
    </row>
    <row r="6582" ht="15" customHeight="1" spans="4:4">
      <c r="D6582" s="191"/>
    </row>
    <row r="6583" ht="15" customHeight="1" spans="4:4">
      <c r="D6583" s="191"/>
    </row>
    <row r="6584" ht="15" customHeight="1" spans="4:4">
      <c r="D6584" s="191"/>
    </row>
    <row r="6585" ht="15" customHeight="1" spans="4:4">
      <c r="D6585" s="191"/>
    </row>
    <row r="6586" ht="15" customHeight="1" spans="4:4">
      <c r="D6586" s="191"/>
    </row>
    <row r="6587" ht="15" customHeight="1" spans="4:4">
      <c r="D6587" s="191"/>
    </row>
    <row r="6588" ht="15" customHeight="1" spans="4:4">
      <c r="D6588" s="191"/>
    </row>
    <row r="6589" ht="15" customHeight="1" spans="4:4">
      <c r="D6589" s="191"/>
    </row>
    <row r="6590" ht="15" customHeight="1" spans="4:4">
      <c r="D6590" s="191"/>
    </row>
    <row r="6591" ht="15" customHeight="1" spans="4:4">
      <c r="D6591" s="191"/>
    </row>
    <row r="6592" ht="15" customHeight="1" spans="4:4">
      <c r="D6592" s="191"/>
    </row>
    <row r="6593" ht="15" customHeight="1" spans="4:4">
      <c r="D6593" s="191"/>
    </row>
    <row r="6594" ht="15" customHeight="1" spans="4:4">
      <c r="D6594" s="191"/>
    </row>
    <row r="6595" ht="15" customHeight="1" spans="4:4">
      <c r="D6595" s="191"/>
    </row>
    <row r="6596" ht="15" customHeight="1" spans="4:4">
      <c r="D6596" s="191"/>
    </row>
    <row r="6597" ht="15" customHeight="1" spans="4:4">
      <c r="D6597" s="191"/>
    </row>
    <row r="6598" ht="15" customHeight="1" spans="4:4">
      <c r="D6598" s="191"/>
    </row>
    <row r="6599" ht="15" customHeight="1" spans="4:4">
      <c r="D6599" s="191"/>
    </row>
    <row r="6600" ht="15" customHeight="1" spans="4:4">
      <c r="D6600" s="191"/>
    </row>
    <row r="6601" ht="15" customHeight="1" spans="4:4">
      <c r="D6601" s="191"/>
    </row>
    <row r="6602" ht="15" customHeight="1" spans="4:4">
      <c r="D6602" s="191"/>
    </row>
    <row r="6603" ht="15" customHeight="1" spans="4:4">
      <c r="D6603" s="191"/>
    </row>
    <row r="6604" ht="15" customHeight="1" spans="4:4">
      <c r="D6604" s="191"/>
    </row>
    <row r="6605" ht="15" customHeight="1" spans="4:4">
      <c r="D6605" s="191"/>
    </row>
    <row r="6606" ht="15" customHeight="1" spans="4:4">
      <c r="D6606" s="191"/>
    </row>
    <row r="6607" ht="15" customHeight="1" spans="4:4">
      <c r="D6607" s="191"/>
    </row>
    <row r="6608" ht="15" customHeight="1" spans="4:4">
      <c r="D6608" s="191"/>
    </row>
    <row r="6609" ht="15" customHeight="1" spans="4:4">
      <c r="D6609" s="191"/>
    </row>
    <row r="6610" ht="15" customHeight="1" spans="4:4">
      <c r="D6610" s="191"/>
    </row>
    <row r="6611" ht="15" customHeight="1" spans="4:4">
      <c r="D6611" s="191"/>
    </row>
    <row r="6612" ht="15" customHeight="1" spans="4:4">
      <c r="D6612" s="191"/>
    </row>
    <row r="6613" ht="15" customHeight="1" spans="4:4">
      <c r="D6613" s="191"/>
    </row>
    <row r="6614" ht="15" customHeight="1" spans="4:4">
      <c r="D6614" s="191"/>
    </row>
    <row r="6615" ht="15" customHeight="1" spans="4:4">
      <c r="D6615" s="191"/>
    </row>
    <row r="6616" ht="15" customHeight="1" spans="4:4">
      <c r="D6616" s="191"/>
    </row>
    <row r="6617" ht="15" customHeight="1" spans="4:4">
      <c r="D6617" s="191"/>
    </row>
    <row r="6618" ht="15" customHeight="1" spans="4:4">
      <c r="D6618" s="191"/>
    </row>
    <row r="6619" ht="15" customHeight="1" spans="4:4">
      <c r="D6619" s="191"/>
    </row>
    <row r="6620" ht="15" customHeight="1" spans="4:4">
      <c r="D6620" s="191"/>
    </row>
    <row r="6621" ht="15" customHeight="1" spans="4:4">
      <c r="D6621" s="191"/>
    </row>
    <row r="6622" ht="15" customHeight="1" spans="4:4">
      <c r="D6622" s="191"/>
    </row>
    <row r="6623" ht="15" customHeight="1" spans="4:4">
      <c r="D6623" s="191"/>
    </row>
    <row r="6624" ht="15" customHeight="1" spans="4:4">
      <c r="D6624" s="191"/>
    </row>
    <row r="6625" ht="15" customHeight="1" spans="4:4">
      <c r="D6625" s="191"/>
    </row>
    <row r="6626" ht="15" customHeight="1" spans="4:4">
      <c r="D6626" s="191"/>
    </row>
    <row r="6627" ht="15" customHeight="1" spans="4:4">
      <c r="D6627" s="191"/>
    </row>
    <row r="6628" ht="15" customHeight="1" spans="4:4">
      <c r="D6628" s="191"/>
    </row>
    <row r="6629" ht="15" customHeight="1" spans="4:4">
      <c r="D6629" s="191"/>
    </row>
    <row r="6630" ht="15" customHeight="1" spans="4:4">
      <c r="D6630" s="191"/>
    </row>
    <row r="6631" ht="15" customHeight="1" spans="4:4">
      <c r="D6631" s="191"/>
    </row>
    <row r="6632" ht="15" customHeight="1" spans="4:4">
      <c r="D6632" s="191"/>
    </row>
    <row r="6633" ht="15" customHeight="1" spans="4:4">
      <c r="D6633" s="191"/>
    </row>
    <row r="6634" ht="15" customHeight="1" spans="4:4">
      <c r="D6634" s="191"/>
    </row>
    <row r="6635" ht="15" customHeight="1" spans="4:4">
      <c r="D6635" s="191"/>
    </row>
    <row r="6636" ht="15" customHeight="1" spans="4:4">
      <c r="D6636" s="191"/>
    </row>
    <row r="6637" ht="15" customHeight="1" spans="4:4">
      <c r="D6637" s="191"/>
    </row>
    <row r="6638" ht="15" customHeight="1" spans="4:4">
      <c r="D6638" s="191"/>
    </row>
    <row r="6639" ht="15" customHeight="1" spans="4:4">
      <c r="D6639" s="191"/>
    </row>
    <row r="6640" ht="15" customHeight="1" spans="4:4">
      <c r="D6640" s="191"/>
    </row>
    <row r="6641" ht="15" customHeight="1" spans="4:4">
      <c r="D6641" s="191"/>
    </row>
    <row r="6642" ht="15" customHeight="1" spans="4:4">
      <c r="D6642" s="191"/>
    </row>
    <row r="6643" ht="15" customHeight="1" spans="4:4">
      <c r="D6643" s="191"/>
    </row>
    <row r="6644" ht="15" customHeight="1" spans="4:4">
      <c r="D6644" s="191"/>
    </row>
    <row r="6645" ht="15" customHeight="1" spans="4:4">
      <c r="D6645" s="191"/>
    </row>
    <row r="6646" ht="15" customHeight="1" spans="4:4">
      <c r="D6646" s="191"/>
    </row>
    <row r="6647" ht="15" customHeight="1" spans="4:4">
      <c r="D6647" s="191"/>
    </row>
    <row r="6648" ht="15" customHeight="1" spans="4:4">
      <c r="D6648" s="191"/>
    </row>
    <row r="6649" ht="15" customHeight="1" spans="4:4">
      <c r="D6649" s="191"/>
    </row>
    <row r="6650" ht="15" customHeight="1" spans="4:4">
      <c r="D6650" s="191"/>
    </row>
    <row r="6651" ht="15" customHeight="1" spans="4:4">
      <c r="D6651" s="191"/>
    </row>
    <row r="6652" ht="15" customHeight="1" spans="4:4">
      <c r="D6652" s="191"/>
    </row>
    <row r="6653" ht="15" customHeight="1" spans="4:4">
      <c r="D6653" s="191"/>
    </row>
    <row r="6654" ht="15" customHeight="1" spans="4:4">
      <c r="D6654" s="191"/>
    </row>
    <row r="6655" ht="15" customHeight="1" spans="4:4">
      <c r="D6655" s="191"/>
    </row>
    <row r="6656" ht="15" customHeight="1" spans="4:4">
      <c r="D6656" s="191"/>
    </row>
    <row r="6657" ht="15" customHeight="1" spans="4:4">
      <c r="D6657" s="191"/>
    </row>
    <row r="6658" ht="15" customHeight="1" spans="4:4">
      <c r="D6658" s="191"/>
    </row>
    <row r="6659" ht="15" customHeight="1" spans="4:4">
      <c r="D6659" s="191"/>
    </row>
    <row r="6660" ht="15" customHeight="1" spans="4:4">
      <c r="D6660" s="191"/>
    </row>
    <row r="6661" ht="15" customHeight="1" spans="4:4">
      <c r="D6661" s="191"/>
    </row>
    <row r="6662" ht="15" customHeight="1" spans="4:4">
      <c r="D6662" s="191"/>
    </row>
    <row r="6663" ht="15" customHeight="1" spans="4:4">
      <c r="D6663" s="191"/>
    </row>
    <row r="6664" ht="15" customHeight="1" spans="4:4">
      <c r="D6664" s="191"/>
    </row>
    <row r="6665" ht="15" customHeight="1" spans="4:4">
      <c r="D6665" s="191"/>
    </row>
    <row r="6666" ht="15" customHeight="1" spans="4:4">
      <c r="D6666" s="191"/>
    </row>
    <row r="6667" ht="15" customHeight="1" spans="4:4">
      <c r="D6667" s="191"/>
    </row>
    <row r="6668" ht="15" customHeight="1" spans="4:4">
      <c r="D6668" s="191"/>
    </row>
    <row r="6669" ht="15" customHeight="1" spans="4:4">
      <c r="D6669" s="191"/>
    </row>
    <row r="6670" ht="15" customHeight="1" spans="4:4">
      <c r="D6670" s="191"/>
    </row>
    <row r="6671" ht="15" customHeight="1" spans="4:4">
      <c r="D6671" s="191"/>
    </row>
    <row r="6672" ht="15" customHeight="1" spans="4:4">
      <c r="D6672" s="191"/>
    </row>
    <row r="6673" ht="15" customHeight="1" spans="4:4">
      <c r="D6673" s="191"/>
    </row>
    <row r="6674" ht="15" customHeight="1" spans="4:4">
      <c r="D6674" s="191"/>
    </row>
    <row r="6675" ht="15" customHeight="1" spans="4:4">
      <c r="D6675" s="191"/>
    </row>
    <row r="6676" ht="15" customHeight="1" spans="4:4">
      <c r="D6676" s="191"/>
    </row>
    <row r="6677" ht="15" customHeight="1" spans="4:4">
      <c r="D6677" s="191"/>
    </row>
    <row r="6678" ht="15" customHeight="1" spans="4:4">
      <c r="D6678" s="191"/>
    </row>
    <row r="6679" ht="15" customHeight="1" spans="4:4">
      <c r="D6679" s="191"/>
    </row>
    <row r="6680" ht="15" customHeight="1" spans="4:4">
      <c r="D6680" s="191"/>
    </row>
    <row r="6681" ht="15" customHeight="1" spans="4:4">
      <c r="D6681" s="191"/>
    </row>
    <row r="6682" ht="15" customHeight="1" spans="4:4">
      <c r="D6682" s="191"/>
    </row>
    <row r="6683" ht="15" customHeight="1" spans="4:4">
      <c r="D6683" s="191"/>
    </row>
    <row r="6684" ht="15" customHeight="1" spans="4:4">
      <c r="D6684" s="191"/>
    </row>
    <row r="6685" ht="15" customHeight="1" spans="4:4">
      <c r="D6685" s="191"/>
    </row>
    <row r="6686" ht="15" customHeight="1" spans="4:4">
      <c r="D6686" s="191"/>
    </row>
    <row r="6687" ht="15" customHeight="1" spans="4:4">
      <c r="D6687" s="191"/>
    </row>
    <row r="6688" ht="15" customHeight="1" spans="4:4">
      <c r="D6688" s="191"/>
    </row>
    <row r="6689" ht="15" customHeight="1" spans="4:4">
      <c r="D6689" s="191"/>
    </row>
    <row r="6690" ht="15" customHeight="1" spans="4:4">
      <c r="D6690" s="191"/>
    </row>
    <row r="6691" ht="15" customHeight="1" spans="4:4">
      <c r="D6691" s="191"/>
    </row>
    <row r="6692" ht="15" customHeight="1" spans="4:4">
      <c r="D6692" s="191"/>
    </row>
    <row r="6693" ht="15" customHeight="1" spans="4:4">
      <c r="D6693" s="191"/>
    </row>
    <row r="6694" ht="15" customHeight="1" spans="4:4">
      <c r="D6694" s="191"/>
    </row>
    <row r="6695" ht="15" customHeight="1" spans="4:4">
      <c r="D6695" s="191"/>
    </row>
    <row r="6696" ht="15" customHeight="1" spans="4:4">
      <c r="D6696" s="191"/>
    </row>
    <row r="6697" ht="15" customHeight="1" spans="4:4">
      <c r="D6697" s="191"/>
    </row>
    <row r="6698" ht="15" customHeight="1" spans="4:4">
      <c r="D6698" s="191"/>
    </row>
    <row r="6699" ht="15" customHeight="1" spans="4:4">
      <c r="D6699" s="191"/>
    </row>
    <row r="6700" ht="15" customHeight="1" spans="4:4">
      <c r="D6700" s="191"/>
    </row>
    <row r="6701" ht="15" customHeight="1" spans="4:4">
      <c r="D6701" s="191"/>
    </row>
    <row r="6702" ht="15" customHeight="1" spans="4:4">
      <c r="D6702" s="191"/>
    </row>
    <row r="6703" ht="15" customHeight="1" spans="4:4">
      <c r="D6703" s="191"/>
    </row>
    <row r="6704" ht="15" customHeight="1" spans="4:4">
      <c r="D6704" s="191"/>
    </row>
    <row r="6705" ht="15" customHeight="1" spans="4:4">
      <c r="D6705" s="191"/>
    </row>
    <row r="6706" ht="15" customHeight="1" spans="4:4">
      <c r="D6706" s="191"/>
    </row>
    <row r="6707" ht="15" customHeight="1" spans="4:4">
      <c r="D6707" s="191"/>
    </row>
    <row r="6708" ht="15" customHeight="1" spans="4:4">
      <c r="D6708" s="191"/>
    </row>
    <row r="6709" ht="15" customHeight="1" spans="4:4">
      <c r="D6709" s="191"/>
    </row>
    <row r="6710" ht="15" customHeight="1" spans="4:4">
      <c r="D6710" s="191"/>
    </row>
    <row r="6711" ht="15" customHeight="1" spans="4:4">
      <c r="D6711" s="191"/>
    </row>
    <row r="6712" ht="15" customHeight="1" spans="4:4">
      <c r="D6712" s="191"/>
    </row>
    <row r="6713" ht="15" customHeight="1" spans="4:4">
      <c r="D6713" s="191"/>
    </row>
    <row r="6714" ht="15" customHeight="1" spans="4:4">
      <c r="D6714" s="191"/>
    </row>
    <row r="6715" ht="15" customHeight="1" spans="4:4">
      <c r="D6715" s="191"/>
    </row>
    <row r="6716" ht="15" customHeight="1" spans="4:4">
      <c r="D6716" s="191"/>
    </row>
    <row r="6717" ht="15" customHeight="1" spans="4:4">
      <c r="D6717" s="191"/>
    </row>
    <row r="6718" ht="15" customHeight="1" spans="4:4">
      <c r="D6718" s="191"/>
    </row>
    <row r="6719" ht="15" customHeight="1" spans="4:4">
      <c r="D6719" s="191"/>
    </row>
    <row r="6720" ht="15" customHeight="1" spans="4:4">
      <c r="D6720" s="191"/>
    </row>
    <row r="6721" ht="15" customHeight="1" spans="4:4">
      <c r="D6721" s="191"/>
    </row>
    <row r="6722" ht="15" customHeight="1" spans="4:4">
      <c r="D6722" s="191"/>
    </row>
    <row r="6723" ht="15" customHeight="1" spans="4:4">
      <c r="D6723" s="191"/>
    </row>
    <row r="6724" ht="15" customHeight="1" spans="4:4">
      <c r="D6724" s="191"/>
    </row>
    <row r="6725" ht="15" customHeight="1" spans="4:4">
      <c r="D6725" s="191"/>
    </row>
    <row r="6726" ht="15" customHeight="1" spans="4:4">
      <c r="D6726" s="191"/>
    </row>
    <row r="6727" ht="15" customHeight="1" spans="4:4">
      <c r="D6727" s="191"/>
    </row>
    <row r="6728" ht="15" customHeight="1" spans="4:4">
      <c r="D6728" s="191"/>
    </row>
    <row r="6729" ht="15" customHeight="1" spans="4:4">
      <c r="D6729" s="191"/>
    </row>
    <row r="6730" ht="15" customHeight="1" spans="4:4">
      <c r="D6730" s="191"/>
    </row>
    <row r="6731" ht="15" customHeight="1" spans="4:4">
      <c r="D6731" s="191"/>
    </row>
    <row r="6732" ht="15" customHeight="1" spans="4:4">
      <c r="D6732" s="191"/>
    </row>
    <row r="6733" ht="15" customHeight="1" spans="4:4">
      <c r="D6733" s="191"/>
    </row>
    <row r="6734" ht="15" customHeight="1" spans="4:4">
      <c r="D6734" s="191"/>
    </row>
    <row r="6735" ht="15" customHeight="1" spans="4:4">
      <c r="D6735" s="191"/>
    </row>
    <row r="6736" ht="15" customHeight="1" spans="4:4">
      <c r="D6736" s="191"/>
    </row>
    <row r="6737" ht="15" customHeight="1" spans="4:4">
      <c r="D6737" s="191"/>
    </row>
    <row r="6738" ht="15" customHeight="1" spans="4:4">
      <c r="D6738" s="191"/>
    </row>
    <row r="6739" ht="15" customHeight="1" spans="4:4">
      <c r="D6739" s="191"/>
    </row>
    <row r="6740" ht="15" customHeight="1" spans="4:4">
      <c r="D6740" s="191"/>
    </row>
    <row r="6741" ht="15" customHeight="1" spans="4:4">
      <c r="D6741" s="191"/>
    </row>
    <row r="6742" ht="15" customHeight="1" spans="4:4">
      <c r="D6742" s="191"/>
    </row>
    <row r="6743" ht="15" customHeight="1" spans="4:4">
      <c r="D6743" s="191"/>
    </row>
    <row r="6744" ht="15" customHeight="1" spans="4:4">
      <c r="D6744" s="191"/>
    </row>
    <row r="6745" ht="15" customHeight="1" spans="4:4">
      <c r="D6745" s="191"/>
    </row>
    <row r="6746" ht="15" customHeight="1" spans="4:4">
      <c r="D6746" s="191"/>
    </row>
    <row r="6747" ht="15" customHeight="1" spans="4:4">
      <c r="D6747" s="191"/>
    </row>
    <row r="6748" ht="15" customHeight="1" spans="4:4">
      <c r="D6748" s="191"/>
    </row>
    <row r="6749" ht="15" customHeight="1" spans="4:4">
      <c r="D6749" s="191"/>
    </row>
    <row r="6750" ht="15" customHeight="1" spans="4:4">
      <c r="D6750" s="191"/>
    </row>
    <row r="6751" ht="15" customHeight="1" spans="4:4">
      <c r="D6751" s="191"/>
    </row>
    <row r="6752" ht="15" customHeight="1" spans="4:4">
      <c r="D6752" s="191"/>
    </row>
    <row r="6753" ht="15" customHeight="1" spans="4:4">
      <c r="D6753" s="191"/>
    </row>
    <row r="6754" ht="15" customHeight="1" spans="4:4">
      <c r="D6754" s="191"/>
    </row>
    <row r="6755" ht="15" customHeight="1" spans="4:4">
      <c r="D6755" s="191"/>
    </row>
    <row r="6756" ht="15" customHeight="1" spans="4:4">
      <c r="D6756" s="191"/>
    </row>
    <row r="6757" ht="15" customHeight="1" spans="4:4">
      <c r="D6757" s="191"/>
    </row>
    <row r="6758" ht="15" customHeight="1" spans="4:4">
      <c r="D6758" s="191"/>
    </row>
    <row r="6759" ht="15" customHeight="1" spans="4:4">
      <c r="D6759" s="191"/>
    </row>
    <row r="6760" ht="15" customHeight="1" spans="4:4">
      <c r="D6760" s="191"/>
    </row>
    <row r="6761" ht="15" customHeight="1" spans="4:4">
      <c r="D6761" s="191"/>
    </row>
    <row r="6762" ht="15" customHeight="1" spans="4:4">
      <c r="D6762" s="191"/>
    </row>
    <row r="6763" ht="15" customHeight="1" spans="4:4">
      <c r="D6763" s="191"/>
    </row>
    <row r="6764" ht="15" customHeight="1" spans="4:4">
      <c r="D6764" s="191"/>
    </row>
    <row r="6765" ht="15" customHeight="1" spans="4:4">
      <c r="D6765" s="191"/>
    </row>
    <row r="6766" ht="15" customHeight="1" spans="4:4">
      <c r="D6766" s="191"/>
    </row>
    <row r="6767" ht="15" customHeight="1" spans="4:4">
      <c r="D6767" s="191"/>
    </row>
    <row r="6768" ht="15" customHeight="1" spans="4:4">
      <c r="D6768" s="191"/>
    </row>
    <row r="6769" ht="15" customHeight="1" spans="4:4">
      <c r="D6769" s="191"/>
    </row>
    <row r="6770" ht="15" customHeight="1" spans="4:4">
      <c r="D6770" s="191"/>
    </row>
    <row r="6771" ht="15" customHeight="1" spans="4:4">
      <c r="D6771" s="191"/>
    </row>
    <row r="6772" ht="15" customHeight="1" spans="4:4">
      <c r="D6772" s="191"/>
    </row>
    <row r="6773" ht="15" customHeight="1" spans="4:4">
      <c r="D6773" s="191"/>
    </row>
    <row r="6774" ht="15" customHeight="1" spans="4:4">
      <c r="D6774" s="191"/>
    </row>
    <row r="6775" ht="15" customHeight="1" spans="4:4">
      <c r="D6775" s="191"/>
    </row>
    <row r="6776" ht="15" customHeight="1" spans="4:4">
      <c r="D6776" s="191"/>
    </row>
    <row r="6777" ht="15" customHeight="1" spans="4:4">
      <c r="D6777" s="191"/>
    </row>
    <row r="6778" ht="15" customHeight="1" spans="4:4">
      <c r="D6778" s="191"/>
    </row>
    <row r="6779" ht="15" customHeight="1" spans="4:4">
      <c r="D6779" s="191"/>
    </row>
    <row r="6780" ht="15" customHeight="1" spans="4:4">
      <c r="D6780" s="191"/>
    </row>
    <row r="6781" ht="15" customHeight="1" spans="4:4">
      <c r="D6781" s="191"/>
    </row>
    <row r="6782" ht="15" customHeight="1" spans="4:4">
      <c r="D6782" s="191"/>
    </row>
    <row r="6783" ht="15" customHeight="1" spans="4:4">
      <c r="D6783" s="191"/>
    </row>
    <row r="6784" ht="15" customHeight="1" spans="4:4">
      <c r="D6784" s="191"/>
    </row>
    <row r="6785" ht="15" customHeight="1" spans="4:4">
      <c r="D6785" s="191"/>
    </row>
    <row r="6786" ht="15" customHeight="1" spans="4:4">
      <c r="D6786" s="191"/>
    </row>
    <row r="6787" ht="15" customHeight="1" spans="4:4">
      <c r="D6787" s="191"/>
    </row>
    <row r="6788" ht="15" customHeight="1" spans="4:4">
      <c r="D6788" s="191"/>
    </row>
    <row r="6789" ht="15" customHeight="1" spans="4:4">
      <c r="D6789" s="191"/>
    </row>
    <row r="6790" ht="15" customHeight="1" spans="4:4">
      <c r="D6790" s="191"/>
    </row>
    <row r="6791" ht="15" customHeight="1" spans="4:4">
      <c r="D6791" s="191"/>
    </row>
    <row r="6792" ht="15" customHeight="1" spans="4:4">
      <c r="D6792" s="191"/>
    </row>
    <row r="6793" ht="15" customHeight="1" spans="4:4">
      <c r="D6793" s="191"/>
    </row>
    <row r="6794" ht="15" customHeight="1" spans="4:4">
      <c r="D6794" s="191"/>
    </row>
    <row r="6795" ht="15" customHeight="1" spans="4:4">
      <c r="D6795" s="191"/>
    </row>
    <row r="6796" ht="15" customHeight="1" spans="4:4">
      <c r="D6796" s="191"/>
    </row>
    <row r="6797" ht="15" customHeight="1" spans="4:4">
      <c r="D6797" s="191"/>
    </row>
    <row r="6798" ht="15" customHeight="1" spans="4:4">
      <c r="D6798" s="191"/>
    </row>
    <row r="6799" ht="15" customHeight="1" spans="4:4">
      <c r="D6799" s="191"/>
    </row>
    <row r="6800" ht="15" customHeight="1" spans="4:4">
      <c r="D6800" s="191"/>
    </row>
    <row r="6801" ht="15" customHeight="1" spans="4:4">
      <c r="D6801" s="191"/>
    </row>
    <row r="6802" ht="15" customHeight="1" spans="4:4">
      <c r="D6802" s="191"/>
    </row>
    <row r="6803" ht="15" customHeight="1" spans="4:4">
      <c r="D6803" s="191"/>
    </row>
    <row r="6804" ht="15" customHeight="1" spans="4:4">
      <c r="D6804" s="191"/>
    </row>
    <row r="6805" ht="15" customHeight="1" spans="4:4">
      <c r="D6805" s="191"/>
    </row>
    <row r="6806" ht="15" customHeight="1" spans="4:4">
      <c r="D6806" s="191"/>
    </row>
    <row r="6807" ht="15" customHeight="1" spans="4:4">
      <c r="D6807" s="191"/>
    </row>
    <row r="6808" ht="15" customHeight="1" spans="4:4">
      <c r="D6808" s="191"/>
    </row>
    <row r="6809" ht="15" customHeight="1" spans="4:4">
      <c r="D6809" s="191"/>
    </row>
    <row r="6810" ht="15" customHeight="1" spans="4:4">
      <c r="D6810" s="191"/>
    </row>
    <row r="6811" ht="15" customHeight="1" spans="4:4">
      <c r="D6811" s="191"/>
    </row>
    <row r="6812" ht="15" customHeight="1" spans="4:4">
      <c r="D6812" s="191"/>
    </row>
    <row r="6813" ht="15" customHeight="1" spans="4:4">
      <c r="D6813" s="191"/>
    </row>
    <row r="6814" ht="15" customHeight="1" spans="4:4">
      <c r="D6814" s="191"/>
    </row>
    <row r="6815" ht="15" customHeight="1" spans="4:4">
      <c r="D6815" s="191"/>
    </row>
    <row r="6816" ht="15" customHeight="1" spans="4:4">
      <c r="D6816" s="191"/>
    </row>
    <row r="6817" ht="15" customHeight="1" spans="4:4">
      <c r="D6817" s="191"/>
    </row>
    <row r="6818" ht="15" customHeight="1" spans="4:4">
      <c r="D6818" s="191"/>
    </row>
    <row r="6819" ht="15" customHeight="1" spans="4:4">
      <c r="D6819" s="191"/>
    </row>
    <row r="6820" ht="15" customHeight="1" spans="4:4">
      <c r="D6820" s="191"/>
    </row>
    <row r="6821" ht="15" customHeight="1" spans="4:4">
      <c r="D6821" s="191"/>
    </row>
    <row r="6822" ht="15" customHeight="1" spans="4:4">
      <c r="D6822" s="191"/>
    </row>
    <row r="6823" ht="15" customHeight="1" spans="4:4">
      <c r="D6823" s="191"/>
    </row>
    <row r="6824" ht="15" customHeight="1" spans="4:4">
      <c r="D6824" s="191"/>
    </row>
    <row r="6825" ht="15" customHeight="1" spans="4:4">
      <c r="D6825" s="191"/>
    </row>
    <row r="6826" ht="15" customHeight="1" spans="4:4">
      <c r="D6826" s="191"/>
    </row>
    <row r="6827" ht="15" customHeight="1" spans="4:4">
      <c r="D6827" s="191"/>
    </row>
    <row r="6828" ht="15" customHeight="1" spans="4:4">
      <c r="D6828" s="191"/>
    </row>
    <row r="6829" ht="15" customHeight="1" spans="4:4">
      <c r="D6829" s="191"/>
    </row>
    <row r="6830" ht="15" customHeight="1" spans="4:4">
      <c r="D6830" s="191"/>
    </row>
    <row r="6831" ht="15" customHeight="1" spans="4:4">
      <c r="D6831" s="191"/>
    </row>
    <row r="6832" ht="15" customHeight="1" spans="4:4">
      <c r="D6832" s="191"/>
    </row>
    <row r="6833" ht="15" customHeight="1" spans="4:4">
      <c r="D6833" s="191"/>
    </row>
    <row r="6834" ht="15" customHeight="1" spans="4:4">
      <c r="D6834" s="191"/>
    </row>
    <row r="6835" ht="15" customHeight="1" spans="4:4">
      <c r="D6835" s="191"/>
    </row>
    <row r="6836" ht="15" customHeight="1" spans="4:4">
      <c r="D6836" s="191"/>
    </row>
    <row r="6837" ht="15" customHeight="1" spans="4:4">
      <c r="D6837" s="191"/>
    </row>
    <row r="6838" ht="15" customHeight="1" spans="4:4">
      <c r="D6838" s="191"/>
    </row>
    <row r="6839" ht="15" customHeight="1" spans="4:4">
      <c r="D6839" s="191"/>
    </row>
    <row r="6840" ht="15" customHeight="1" spans="4:4">
      <c r="D6840" s="191"/>
    </row>
    <row r="6841" ht="15" customHeight="1" spans="4:4">
      <c r="D6841" s="191"/>
    </row>
    <row r="6842" ht="15" customHeight="1" spans="4:4">
      <c r="D6842" s="191"/>
    </row>
    <row r="6843" ht="15" customHeight="1" spans="4:4">
      <c r="D6843" s="191"/>
    </row>
    <row r="6844" ht="15" customHeight="1" spans="4:4">
      <c r="D6844" s="191"/>
    </row>
    <row r="6845" ht="15" customHeight="1" spans="4:4">
      <c r="D6845" s="191"/>
    </row>
    <row r="6846" ht="15" customHeight="1" spans="4:4">
      <c r="D6846" s="191"/>
    </row>
    <row r="6847" ht="15" customHeight="1" spans="4:4">
      <c r="D6847" s="191"/>
    </row>
    <row r="6848" ht="15" customHeight="1" spans="4:4">
      <c r="D6848" s="191"/>
    </row>
    <row r="6849" ht="15" customHeight="1" spans="4:4">
      <c r="D6849" s="191"/>
    </row>
    <row r="6850" ht="15" customHeight="1" spans="4:4">
      <c r="D6850" s="191"/>
    </row>
    <row r="6851" ht="15" customHeight="1" spans="4:4">
      <c r="D6851" s="191"/>
    </row>
    <row r="6852" ht="15" customHeight="1" spans="4:4">
      <c r="D6852" s="191"/>
    </row>
    <row r="6853" ht="15" customHeight="1" spans="4:4">
      <c r="D6853" s="191"/>
    </row>
    <row r="6854" ht="15" customHeight="1" spans="4:4">
      <c r="D6854" s="191"/>
    </row>
    <row r="6855" ht="15" customHeight="1" spans="4:4">
      <c r="D6855" s="191"/>
    </row>
    <row r="6856" ht="15" customHeight="1" spans="4:4">
      <c r="D6856" s="191"/>
    </row>
    <row r="6857" ht="15" customHeight="1" spans="4:4">
      <c r="D6857" s="191"/>
    </row>
    <row r="6858" ht="15" customHeight="1" spans="4:4">
      <c r="D6858" s="191"/>
    </row>
    <row r="6859" ht="15" customHeight="1" spans="4:4">
      <c r="D6859" s="191"/>
    </row>
    <row r="6860" ht="15" customHeight="1" spans="4:4">
      <c r="D6860" s="191"/>
    </row>
    <row r="6861" ht="15" customHeight="1" spans="4:4">
      <c r="D6861" s="191"/>
    </row>
    <row r="6862" ht="15" customHeight="1" spans="4:4">
      <c r="D6862" s="191"/>
    </row>
    <row r="6863" ht="15" customHeight="1" spans="4:4">
      <c r="D6863" s="191"/>
    </row>
    <row r="6864" ht="15" customHeight="1" spans="4:4">
      <c r="D6864" s="191"/>
    </row>
    <row r="6865" ht="15" customHeight="1" spans="4:4">
      <c r="D6865" s="191"/>
    </row>
    <row r="6866" ht="15" customHeight="1" spans="4:4">
      <c r="D6866" s="191"/>
    </row>
    <row r="6867" ht="15" customHeight="1" spans="4:4">
      <c r="D6867" s="191"/>
    </row>
    <row r="6868" ht="15" customHeight="1" spans="4:4">
      <c r="D6868" s="191"/>
    </row>
    <row r="6869" ht="15" customHeight="1" spans="4:4">
      <c r="D6869" s="191"/>
    </row>
    <row r="6870" ht="15" customHeight="1" spans="4:4">
      <c r="D6870" s="191"/>
    </row>
    <row r="6871" ht="15" customHeight="1" spans="4:4">
      <c r="D6871" s="191"/>
    </row>
    <row r="6872" ht="15" customHeight="1" spans="4:4">
      <c r="D6872" s="191"/>
    </row>
    <row r="6873" ht="15" customHeight="1" spans="4:4">
      <c r="D6873" s="191"/>
    </row>
    <row r="6874" ht="15" customHeight="1" spans="4:4">
      <c r="D6874" s="191"/>
    </row>
    <row r="6875" ht="15" customHeight="1" spans="4:4">
      <c r="D6875" s="191"/>
    </row>
    <row r="6876" ht="15" customHeight="1" spans="4:4">
      <c r="D6876" s="191"/>
    </row>
    <row r="6877" ht="15" customHeight="1" spans="4:4">
      <c r="D6877" s="191"/>
    </row>
    <row r="6878" ht="15" customHeight="1" spans="4:4">
      <c r="D6878" s="191"/>
    </row>
    <row r="6879" ht="15" customHeight="1" spans="4:4">
      <c r="D6879" s="191"/>
    </row>
    <row r="6880" ht="15" customHeight="1" spans="4:4">
      <c r="D6880" s="191"/>
    </row>
    <row r="6881" ht="15" customHeight="1" spans="4:4">
      <c r="D6881" s="191"/>
    </row>
    <row r="6882" ht="15" customHeight="1" spans="4:4">
      <c r="D6882" s="191"/>
    </row>
    <row r="6883" ht="15" customHeight="1" spans="4:4">
      <c r="D6883" s="191"/>
    </row>
    <row r="6884" ht="15" customHeight="1" spans="4:4">
      <c r="D6884" s="191"/>
    </row>
    <row r="6885" ht="15" customHeight="1" spans="4:4">
      <c r="D6885" s="191"/>
    </row>
    <row r="6886" ht="15" customHeight="1" spans="4:4">
      <c r="D6886" s="191"/>
    </row>
    <row r="6887" ht="15" customHeight="1" spans="4:4">
      <c r="D6887" s="191"/>
    </row>
    <row r="6888" ht="15" customHeight="1" spans="4:4">
      <c r="D6888" s="191"/>
    </row>
    <row r="6889" ht="15" customHeight="1" spans="4:4">
      <c r="D6889" s="191"/>
    </row>
    <row r="6890" ht="15" customHeight="1" spans="4:4">
      <c r="D6890" s="191"/>
    </row>
    <row r="6891" ht="15" customHeight="1" spans="4:4">
      <c r="D6891" s="191"/>
    </row>
    <row r="6892" ht="15" customHeight="1" spans="4:4">
      <c r="D6892" s="191"/>
    </row>
    <row r="6893" ht="15" customHeight="1" spans="4:4">
      <c r="D6893" s="191"/>
    </row>
    <row r="6894" ht="15" customHeight="1" spans="4:4">
      <c r="D6894" s="191"/>
    </row>
    <row r="6895" ht="15" customHeight="1" spans="4:4">
      <c r="D6895" s="191"/>
    </row>
    <row r="6896" ht="15" customHeight="1" spans="4:4">
      <c r="D6896" s="191"/>
    </row>
    <row r="6897" ht="15" customHeight="1" spans="4:4">
      <c r="D6897" s="191"/>
    </row>
    <row r="6898" ht="15" customHeight="1" spans="4:4">
      <c r="D6898" s="191"/>
    </row>
    <row r="6899" ht="15" customHeight="1" spans="4:4">
      <c r="D6899" s="191"/>
    </row>
    <row r="6900" ht="15" customHeight="1" spans="4:4">
      <c r="D6900" s="191"/>
    </row>
    <row r="6901" ht="15" customHeight="1" spans="4:4">
      <c r="D6901" s="191"/>
    </row>
    <row r="6902" ht="15" customHeight="1" spans="4:4">
      <c r="D6902" s="191"/>
    </row>
    <row r="6903" ht="15" customHeight="1" spans="4:4">
      <c r="D6903" s="191"/>
    </row>
    <row r="6904" ht="15" customHeight="1" spans="4:4">
      <c r="D6904" s="191"/>
    </row>
    <row r="6905" ht="15" customHeight="1" spans="4:4">
      <c r="D6905" s="191"/>
    </row>
    <row r="6906" ht="15" customHeight="1" spans="4:4">
      <c r="D6906" s="191"/>
    </row>
    <row r="6907" ht="15" customHeight="1" spans="4:4">
      <c r="D6907" s="191"/>
    </row>
    <row r="6908" ht="15" customHeight="1" spans="4:4">
      <c r="D6908" s="191"/>
    </row>
    <row r="6909" ht="15" customHeight="1" spans="4:4">
      <c r="D6909" s="191"/>
    </row>
    <row r="6910" ht="15" customHeight="1" spans="4:4">
      <c r="D6910" s="191"/>
    </row>
    <row r="6911" ht="15" customHeight="1" spans="4:4">
      <c r="D6911" s="191"/>
    </row>
    <row r="6912" ht="15" customHeight="1" spans="4:4">
      <c r="D6912" s="191"/>
    </row>
    <row r="6913" ht="15" customHeight="1" spans="4:4">
      <c r="D6913" s="191"/>
    </row>
    <row r="6914" ht="15" customHeight="1" spans="4:4">
      <c r="D6914" s="191"/>
    </row>
    <row r="6915" ht="15" customHeight="1" spans="4:4">
      <c r="D6915" s="191"/>
    </row>
    <row r="6916" ht="15" customHeight="1" spans="4:4">
      <c r="D6916" s="191"/>
    </row>
    <row r="6917" ht="15" customHeight="1" spans="4:4">
      <c r="D6917" s="191"/>
    </row>
    <row r="6918" ht="15" customHeight="1" spans="4:4">
      <c r="D6918" s="191"/>
    </row>
    <row r="6919" ht="15" customHeight="1" spans="4:4">
      <c r="D6919" s="191"/>
    </row>
    <row r="6920" ht="15" customHeight="1" spans="4:4">
      <c r="D6920" s="191"/>
    </row>
    <row r="6921" ht="15" customHeight="1" spans="4:4">
      <c r="D6921" s="191"/>
    </row>
    <row r="6922" ht="15" customHeight="1" spans="4:4">
      <c r="D6922" s="191"/>
    </row>
    <row r="6923" ht="15" customHeight="1" spans="4:4">
      <c r="D6923" s="191"/>
    </row>
    <row r="6924" ht="15" customHeight="1" spans="4:4">
      <c r="D6924" s="191"/>
    </row>
    <row r="6925" ht="15" customHeight="1" spans="4:4">
      <c r="D6925" s="191"/>
    </row>
    <row r="6926" ht="15" customHeight="1" spans="4:4">
      <c r="D6926" s="191"/>
    </row>
    <row r="6927" ht="15" customHeight="1" spans="4:4">
      <c r="D6927" s="191"/>
    </row>
    <row r="6928" ht="15" customHeight="1" spans="4:4">
      <c r="D6928" s="191"/>
    </row>
    <row r="6929" ht="15" customHeight="1" spans="4:4">
      <c r="D6929" s="191"/>
    </row>
    <row r="6930" ht="15" customHeight="1" spans="4:4">
      <c r="D6930" s="191"/>
    </row>
    <row r="6931" ht="15" customHeight="1" spans="4:4">
      <c r="D6931" s="191"/>
    </row>
    <row r="6932" ht="15" customHeight="1" spans="4:4">
      <c r="D6932" s="191"/>
    </row>
    <row r="6933" ht="15" customHeight="1" spans="4:4">
      <c r="D6933" s="191"/>
    </row>
    <row r="6934" ht="15" customHeight="1" spans="4:4">
      <c r="D6934" s="191"/>
    </row>
    <row r="6935" ht="15" customHeight="1" spans="4:4">
      <c r="D6935" s="191"/>
    </row>
    <row r="6936" ht="15" customHeight="1" spans="4:4">
      <c r="D6936" s="191"/>
    </row>
    <row r="6937" ht="15" customHeight="1" spans="4:4">
      <c r="D6937" s="191"/>
    </row>
    <row r="6938" ht="15" customHeight="1" spans="4:4">
      <c r="D6938" s="191"/>
    </row>
    <row r="6939" ht="15" customHeight="1" spans="4:4">
      <c r="D6939" s="191"/>
    </row>
    <row r="6940" ht="15" customHeight="1" spans="4:4">
      <c r="D6940" s="191"/>
    </row>
    <row r="6941" ht="15" customHeight="1" spans="4:4">
      <c r="D6941" s="191"/>
    </row>
    <row r="6942" ht="15" customHeight="1" spans="4:4">
      <c r="D6942" s="191"/>
    </row>
    <row r="6943" ht="15" customHeight="1" spans="4:4">
      <c r="D6943" s="191"/>
    </row>
    <row r="6944" ht="15" customHeight="1" spans="4:4">
      <c r="D6944" s="191"/>
    </row>
    <row r="6945" ht="15" customHeight="1" spans="4:4">
      <c r="D6945" s="191"/>
    </row>
    <row r="6946" ht="15" customHeight="1" spans="4:4">
      <c r="D6946" s="191"/>
    </row>
    <row r="6947" ht="15" customHeight="1" spans="4:4">
      <c r="D6947" s="191"/>
    </row>
    <row r="6948" ht="15" customHeight="1" spans="4:4">
      <c r="D6948" s="191"/>
    </row>
    <row r="6949" ht="15" customHeight="1" spans="4:4">
      <c r="D6949" s="191"/>
    </row>
    <row r="6950" ht="15" customHeight="1" spans="4:4">
      <c r="D6950" s="191"/>
    </row>
    <row r="6951" ht="15" customHeight="1" spans="4:4">
      <c r="D6951" s="191"/>
    </row>
    <row r="6952" ht="15" customHeight="1" spans="4:4">
      <c r="D6952" s="191"/>
    </row>
    <row r="6953" ht="15" customHeight="1" spans="4:4">
      <c r="D6953" s="191"/>
    </row>
    <row r="6954" ht="15" customHeight="1" spans="4:4">
      <c r="D6954" s="191"/>
    </row>
    <row r="6955" ht="15" customHeight="1" spans="4:4">
      <c r="D6955" s="191"/>
    </row>
    <row r="6956" ht="15" customHeight="1" spans="4:4">
      <c r="D6956" s="191"/>
    </row>
    <row r="6957" ht="15" customHeight="1" spans="4:4">
      <c r="D6957" s="191"/>
    </row>
    <row r="6958" ht="15" customHeight="1" spans="4:4">
      <c r="D6958" s="191"/>
    </row>
    <row r="6959" ht="15" customHeight="1" spans="4:4">
      <c r="D6959" s="191"/>
    </row>
    <row r="6960" ht="15" customHeight="1" spans="4:4">
      <c r="D6960" s="191"/>
    </row>
    <row r="6961" ht="15" customHeight="1" spans="4:4">
      <c r="D6961" s="191"/>
    </row>
    <row r="6962" ht="15" customHeight="1" spans="4:4">
      <c r="D6962" s="191"/>
    </row>
    <row r="6963" ht="15" customHeight="1" spans="4:4">
      <c r="D6963" s="191"/>
    </row>
    <row r="6964" ht="15" customHeight="1" spans="4:4">
      <c r="D6964" s="191"/>
    </row>
    <row r="6965" ht="15" customHeight="1" spans="4:4">
      <c r="D6965" s="191"/>
    </row>
    <row r="6966" ht="15" customHeight="1" spans="4:4">
      <c r="D6966" s="191"/>
    </row>
    <row r="6967" ht="15" customHeight="1" spans="4:4">
      <c r="D6967" s="191"/>
    </row>
    <row r="6968" ht="15" customHeight="1" spans="4:4">
      <c r="D6968" s="191"/>
    </row>
    <row r="6969" ht="15" customHeight="1" spans="4:4">
      <c r="D6969" s="191"/>
    </row>
    <row r="6970" ht="15" customHeight="1" spans="4:4">
      <c r="D6970" s="191"/>
    </row>
    <row r="6971" ht="15" customHeight="1" spans="4:4">
      <c r="D6971" s="191"/>
    </row>
    <row r="6972" ht="15" customHeight="1" spans="4:4">
      <c r="D6972" s="191"/>
    </row>
    <row r="6973" ht="15" customHeight="1" spans="4:4">
      <c r="D6973" s="191"/>
    </row>
    <row r="6974" ht="15" customHeight="1" spans="4:4">
      <c r="D6974" s="191"/>
    </row>
    <row r="6975" ht="15" customHeight="1" spans="4:4">
      <c r="D6975" s="191"/>
    </row>
    <row r="6976" ht="15" customHeight="1" spans="4:4">
      <c r="D6976" s="191"/>
    </row>
    <row r="6977" ht="15" customHeight="1" spans="4:4">
      <c r="D6977" s="191"/>
    </row>
    <row r="6978" ht="15" customHeight="1" spans="4:4">
      <c r="D6978" s="191"/>
    </row>
    <row r="6979" ht="15" customHeight="1" spans="4:4">
      <c r="D6979" s="191"/>
    </row>
    <row r="6980" ht="15" customHeight="1" spans="4:4">
      <c r="D6980" s="191"/>
    </row>
    <row r="6981" ht="15" customHeight="1" spans="4:4">
      <c r="D6981" s="191"/>
    </row>
    <row r="6982" ht="15" customHeight="1" spans="4:4">
      <c r="D6982" s="191"/>
    </row>
    <row r="6983" ht="15" customHeight="1" spans="4:4">
      <c r="D6983" s="191"/>
    </row>
    <row r="6984" ht="15" customHeight="1" spans="4:4">
      <c r="D6984" s="191"/>
    </row>
    <row r="6985" ht="15" customHeight="1" spans="4:4">
      <c r="D6985" s="191"/>
    </row>
    <row r="6986" ht="15" customHeight="1" spans="4:4">
      <c r="D6986" s="191"/>
    </row>
    <row r="6987" ht="15" customHeight="1" spans="4:4">
      <c r="D6987" s="191"/>
    </row>
    <row r="6988" ht="15" customHeight="1" spans="4:4">
      <c r="D6988" s="191"/>
    </row>
    <row r="6989" ht="15" customHeight="1" spans="4:4">
      <c r="D6989" s="191"/>
    </row>
    <row r="6990" ht="15" customHeight="1" spans="4:4">
      <c r="D6990" s="191"/>
    </row>
    <row r="6991" ht="15" customHeight="1" spans="4:4">
      <c r="D6991" s="191"/>
    </row>
    <row r="6992" ht="15" customHeight="1" spans="4:4">
      <c r="D6992" s="191"/>
    </row>
    <row r="6993" ht="15" customHeight="1" spans="4:4">
      <c r="D6993" s="191"/>
    </row>
    <row r="6994" ht="15" customHeight="1" spans="4:4">
      <c r="D6994" s="191"/>
    </row>
    <row r="6995" ht="15" customHeight="1" spans="4:4">
      <c r="D6995" s="191"/>
    </row>
    <row r="6996" ht="15" customHeight="1" spans="4:4">
      <c r="D6996" s="191"/>
    </row>
    <row r="6997" ht="15" customHeight="1" spans="4:4">
      <c r="D6997" s="191"/>
    </row>
    <row r="6998" ht="15" customHeight="1" spans="4:4">
      <c r="D6998" s="191"/>
    </row>
    <row r="6999" ht="15" customHeight="1" spans="4:4">
      <c r="D6999" s="191"/>
    </row>
    <row r="7000" ht="15" customHeight="1" spans="4:4">
      <c r="D7000" s="191"/>
    </row>
    <row r="7001" ht="15" customHeight="1" spans="4:4">
      <c r="D7001" s="191"/>
    </row>
    <row r="7002" ht="15" customHeight="1" spans="4:4">
      <c r="D7002" s="191"/>
    </row>
    <row r="7003" ht="15" customHeight="1" spans="4:4">
      <c r="D7003" s="191"/>
    </row>
    <row r="7004" ht="15" customHeight="1" spans="4:4">
      <c r="D7004" s="191"/>
    </row>
    <row r="7005" ht="15" customHeight="1" spans="4:4">
      <c r="D7005" s="191"/>
    </row>
    <row r="7006" ht="15" customHeight="1" spans="4:4">
      <c r="D7006" s="191"/>
    </row>
    <row r="7007" ht="15" customHeight="1" spans="4:4">
      <c r="D7007" s="191"/>
    </row>
    <row r="7008" ht="15" customHeight="1" spans="4:4">
      <c r="D7008" s="191"/>
    </row>
    <row r="7009" ht="15" customHeight="1" spans="4:4">
      <c r="D7009" s="191"/>
    </row>
    <row r="7010" ht="15" customHeight="1" spans="4:4">
      <c r="D7010" s="191"/>
    </row>
    <row r="7011" ht="15" customHeight="1" spans="4:4">
      <c r="D7011" s="191"/>
    </row>
    <row r="7012" ht="15" customHeight="1" spans="4:4">
      <c r="D7012" s="191"/>
    </row>
    <row r="7013" ht="15" customHeight="1" spans="4:4">
      <c r="D7013" s="191"/>
    </row>
    <row r="7014" ht="15" customHeight="1" spans="4:4">
      <c r="D7014" s="191"/>
    </row>
    <row r="7015" ht="15" customHeight="1" spans="4:4">
      <c r="D7015" s="191"/>
    </row>
    <row r="7016" ht="15" customHeight="1" spans="4:4">
      <c r="D7016" s="191"/>
    </row>
    <row r="7017" ht="15" customHeight="1" spans="4:4">
      <c r="D7017" s="191"/>
    </row>
    <row r="7018" ht="15" customHeight="1" spans="4:4">
      <c r="D7018" s="191"/>
    </row>
    <row r="7019" ht="15" customHeight="1" spans="4:4">
      <c r="D7019" s="191"/>
    </row>
    <row r="7020" ht="15" customHeight="1" spans="4:4">
      <c r="D7020" s="191"/>
    </row>
    <row r="7021" ht="15" customHeight="1" spans="4:4">
      <c r="D7021" s="191"/>
    </row>
    <row r="7022" ht="15" customHeight="1" spans="4:4">
      <c r="D7022" s="191"/>
    </row>
    <row r="7023" ht="15" customHeight="1" spans="4:4">
      <c r="D7023" s="191"/>
    </row>
    <row r="7024" ht="15" customHeight="1" spans="4:4">
      <c r="D7024" s="191"/>
    </row>
    <row r="7025" ht="15" customHeight="1" spans="4:4">
      <c r="D7025" s="191"/>
    </row>
    <row r="7026" ht="15" customHeight="1" spans="4:4">
      <c r="D7026" s="191"/>
    </row>
    <row r="7027" ht="15" customHeight="1" spans="4:4">
      <c r="D7027" s="191"/>
    </row>
    <row r="7028" ht="15" customHeight="1" spans="4:4">
      <c r="D7028" s="191"/>
    </row>
    <row r="7029" ht="15" customHeight="1" spans="4:4">
      <c r="D7029" s="191"/>
    </row>
    <row r="7030" ht="15" customHeight="1" spans="4:4">
      <c r="D7030" s="191"/>
    </row>
    <row r="7031" ht="15" customHeight="1" spans="4:4">
      <c r="D7031" s="191"/>
    </row>
    <row r="7032" ht="15" customHeight="1" spans="4:4">
      <c r="D7032" s="191"/>
    </row>
    <row r="7033" ht="15" customHeight="1" spans="4:4">
      <c r="D7033" s="191"/>
    </row>
    <row r="7034" ht="15" customHeight="1" spans="4:4">
      <c r="D7034" s="191"/>
    </row>
    <row r="7035" ht="15" customHeight="1" spans="4:4">
      <c r="D7035" s="191"/>
    </row>
    <row r="7036" ht="15" customHeight="1" spans="4:4">
      <c r="D7036" s="191"/>
    </row>
    <row r="7037" ht="15" customHeight="1" spans="4:4">
      <c r="D7037" s="191"/>
    </row>
    <row r="7038" ht="15" customHeight="1" spans="4:4">
      <c r="D7038" s="191"/>
    </row>
    <row r="7039" ht="15" customHeight="1" spans="4:4">
      <c r="D7039" s="191"/>
    </row>
    <row r="7040" ht="15" customHeight="1" spans="4:4">
      <c r="D7040" s="191"/>
    </row>
    <row r="7041" ht="15" customHeight="1" spans="4:4">
      <c r="D7041" s="191"/>
    </row>
    <row r="7042" ht="15" customHeight="1" spans="4:4">
      <c r="D7042" s="191"/>
    </row>
    <row r="7043" ht="15" customHeight="1" spans="4:4">
      <c r="D7043" s="191"/>
    </row>
    <row r="7044" ht="15" customHeight="1" spans="4:4">
      <c r="D7044" s="191"/>
    </row>
    <row r="7045" ht="15" customHeight="1" spans="4:4">
      <c r="D7045" s="191"/>
    </row>
    <row r="7046" ht="15" customHeight="1" spans="4:4">
      <c r="D7046" s="191"/>
    </row>
    <row r="7047" ht="15" customHeight="1" spans="4:4">
      <c r="D7047" s="191"/>
    </row>
    <row r="7048" ht="15" customHeight="1" spans="4:4">
      <c r="D7048" s="191"/>
    </row>
    <row r="7049" ht="15" customHeight="1" spans="4:4">
      <c r="D7049" s="191"/>
    </row>
    <row r="7050" ht="15" customHeight="1" spans="4:4">
      <c r="D7050" s="191"/>
    </row>
    <row r="7051" ht="15" customHeight="1" spans="4:4">
      <c r="D7051" s="191"/>
    </row>
    <row r="7052" ht="15" customHeight="1" spans="4:4">
      <c r="D7052" s="191"/>
    </row>
    <row r="7053" ht="15" customHeight="1" spans="4:4">
      <c r="D7053" s="191"/>
    </row>
    <row r="7054" ht="15" customHeight="1" spans="4:4">
      <c r="D7054" s="191"/>
    </row>
    <row r="7055" ht="15" customHeight="1" spans="4:4">
      <c r="D7055" s="191"/>
    </row>
    <row r="7056" ht="15" customHeight="1" spans="4:4">
      <c r="D7056" s="191"/>
    </row>
    <row r="7057" ht="15" customHeight="1" spans="4:4">
      <c r="D7057" s="191"/>
    </row>
    <row r="7058" ht="15" customHeight="1" spans="4:4">
      <c r="D7058" s="191"/>
    </row>
    <row r="7059" ht="15" customHeight="1" spans="4:4">
      <c r="D7059" s="191"/>
    </row>
    <row r="7060" ht="15" customHeight="1" spans="4:4">
      <c r="D7060" s="191"/>
    </row>
    <row r="7061" ht="15" customHeight="1" spans="4:4">
      <c r="D7061" s="191"/>
    </row>
    <row r="7062" ht="15" customHeight="1" spans="4:4">
      <c r="D7062" s="191"/>
    </row>
    <row r="7063" ht="15" customHeight="1" spans="4:4">
      <c r="D7063" s="191"/>
    </row>
    <row r="7064" ht="15" customHeight="1" spans="4:4">
      <c r="D7064" s="191"/>
    </row>
    <row r="7065" ht="15" customHeight="1" spans="4:4">
      <c r="D7065" s="191"/>
    </row>
    <row r="7066" ht="15" customHeight="1" spans="4:4">
      <c r="D7066" s="191"/>
    </row>
    <row r="7067" ht="15" customHeight="1" spans="4:4">
      <c r="D7067" s="191"/>
    </row>
    <row r="7068" ht="15" customHeight="1" spans="4:4">
      <c r="D7068" s="191"/>
    </row>
    <row r="7069" ht="15" customHeight="1" spans="4:4">
      <c r="D7069" s="191"/>
    </row>
    <row r="7070" ht="15" customHeight="1" spans="4:4">
      <c r="D7070" s="191"/>
    </row>
    <row r="7071" ht="15" customHeight="1" spans="4:4">
      <c r="D7071" s="191"/>
    </row>
    <row r="7072" ht="15" customHeight="1" spans="4:4">
      <c r="D7072" s="191"/>
    </row>
    <row r="7073" ht="15" customHeight="1" spans="4:4">
      <c r="D7073" s="191"/>
    </row>
    <row r="7074" ht="15" customHeight="1" spans="4:4">
      <c r="D7074" s="191"/>
    </row>
    <row r="7075" ht="15" customHeight="1" spans="4:4">
      <c r="D7075" s="191"/>
    </row>
    <row r="7076" ht="15" customHeight="1" spans="4:4">
      <c r="D7076" s="191"/>
    </row>
    <row r="7077" ht="15" customHeight="1" spans="4:4">
      <c r="D7077" s="191"/>
    </row>
    <row r="7078" ht="15" customHeight="1" spans="4:4">
      <c r="D7078" s="191"/>
    </row>
    <row r="7079" ht="15" customHeight="1" spans="4:4">
      <c r="D7079" s="191"/>
    </row>
    <row r="7080" ht="15" customHeight="1" spans="4:4">
      <c r="D7080" s="191"/>
    </row>
    <row r="7081" ht="15" customHeight="1" spans="4:4">
      <c r="D7081" s="191"/>
    </row>
    <row r="7082" ht="15" customHeight="1" spans="4:4">
      <c r="D7082" s="191"/>
    </row>
    <row r="7083" ht="15" customHeight="1" spans="4:4">
      <c r="D7083" s="191"/>
    </row>
    <row r="7084" ht="15" customHeight="1" spans="4:4">
      <c r="D7084" s="191"/>
    </row>
    <row r="7085" ht="15" customHeight="1" spans="4:4">
      <c r="D7085" s="191"/>
    </row>
    <row r="7086" ht="15" customHeight="1" spans="4:4">
      <c r="D7086" s="191"/>
    </row>
    <row r="7087" ht="15" customHeight="1" spans="4:4">
      <c r="D7087" s="191"/>
    </row>
    <row r="7088" ht="15" customHeight="1" spans="4:4">
      <c r="D7088" s="191"/>
    </row>
    <row r="7089" ht="15" customHeight="1" spans="4:4">
      <c r="D7089" s="191"/>
    </row>
    <row r="7090" ht="15" customHeight="1" spans="4:4">
      <c r="D7090" s="191"/>
    </row>
    <row r="7091" ht="15" customHeight="1" spans="4:4">
      <c r="D7091" s="191"/>
    </row>
    <row r="7092" ht="15" customHeight="1" spans="4:4">
      <c r="D7092" s="191"/>
    </row>
    <row r="7093" ht="15" customHeight="1" spans="4:4">
      <c r="D7093" s="191"/>
    </row>
    <row r="7094" ht="15" customHeight="1" spans="4:4">
      <c r="D7094" s="191"/>
    </row>
    <row r="7095" ht="15" customHeight="1" spans="4:4">
      <c r="D7095" s="191"/>
    </row>
    <row r="7096" ht="15" customHeight="1" spans="4:4">
      <c r="D7096" s="191"/>
    </row>
    <row r="7097" ht="15" customHeight="1" spans="4:4">
      <c r="D7097" s="191"/>
    </row>
    <row r="7098" ht="15" customHeight="1" spans="4:4">
      <c r="D7098" s="191"/>
    </row>
    <row r="7099" ht="15" customHeight="1" spans="4:4">
      <c r="D7099" s="191"/>
    </row>
    <row r="7100" ht="15" customHeight="1" spans="4:4">
      <c r="D7100" s="191"/>
    </row>
    <row r="7101" ht="15" customHeight="1" spans="4:4">
      <c r="D7101" s="191"/>
    </row>
    <row r="7102" ht="15" customHeight="1" spans="4:4">
      <c r="D7102" s="191"/>
    </row>
    <row r="7103" ht="15" customHeight="1" spans="4:4">
      <c r="D7103" s="191"/>
    </row>
    <row r="7104" ht="15" customHeight="1" spans="4:4">
      <c r="D7104" s="191"/>
    </row>
    <row r="7105" ht="15" customHeight="1" spans="4:4">
      <c r="D7105" s="191"/>
    </row>
    <row r="7106" ht="15" customHeight="1" spans="4:4">
      <c r="D7106" s="191"/>
    </row>
    <row r="7107" ht="15" customHeight="1" spans="4:4">
      <c r="D7107" s="191"/>
    </row>
    <row r="7108" ht="15" customHeight="1" spans="4:4">
      <c r="D7108" s="191"/>
    </row>
    <row r="7109" ht="15" customHeight="1" spans="4:4">
      <c r="D7109" s="191"/>
    </row>
    <row r="7110" ht="15" customHeight="1" spans="4:4">
      <c r="D7110" s="191"/>
    </row>
    <row r="7111" ht="15" customHeight="1" spans="4:4">
      <c r="D7111" s="191"/>
    </row>
    <row r="7112" ht="15" customHeight="1" spans="4:4">
      <c r="D7112" s="191"/>
    </row>
    <row r="7113" ht="15" customHeight="1" spans="4:4">
      <c r="D7113" s="191"/>
    </row>
    <row r="7114" ht="15" customHeight="1" spans="4:4">
      <c r="D7114" s="191"/>
    </row>
    <row r="7115" ht="15" customHeight="1" spans="4:4">
      <c r="D7115" s="191"/>
    </row>
    <row r="7116" ht="15" customHeight="1" spans="4:4">
      <c r="D7116" s="191"/>
    </row>
    <row r="7117" ht="15" customHeight="1" spans="4:4">
      <c r="D7117" s="191"/>
    </row>
    <row r="7118" ht="15" customHeight="1" spans="4:4">
      <c r="D7118" s="191"/>
    </row>
    <row r="7119" ht="15" customHeight="1" spans="4:4">
      <c r="D7119" s="191"/>
    </row>
    <row r="7120" ht="15" customHeight="1" spans="4:4">
      <c r="D7120" s="191"/>
    </row>
    <row r="7121" ht="15" customHeight="1" spans="4:4">
      <c r="D7121" s="191"/>
    </row>
    <row r="7122" ht="15" customHeight="1" spans="4:4">
      <c r="D7122" s="191"/>
    </row>
    <row r="7123" ht="15" customHeight="1" spans="4:4">
      <c r="D7123" s="191"/>
    </row>
    <row r="7124" ht="15" customHeight="1" spans="4:4">
      <c r="D7124" s="191"/>
    </row>
    <row r="7125" ht="15" customHeight="1" spans="4:4">
      <c r="D7125" s="191"/>
    </row>
    <row r="7126" ht="15" customHeight="1" spans="4:4">
      <c r="D7126" s="191"/>
    </row>
    <row r="7127" ht="15" customHeight="1" spans="4:4">
      <c r="D7127" s="191"/>
    </row>
    <row r="7128" ht="15" customHeight="1" spans="4:4">
      <c r="D7128" s="191"/>
    </row>
    <row r="7129" ht="15" customHeight="1" spans="4:4">
      <c r="D7129" s="191"/>
    </row>
    <row r="7130" ht="15" customHeight="1" spans="4:4">
      <c r="D7130" s="191"/>
    </row>
    <row r="7131" ht="15" customHeight="1" spans="4:4">
      <c r="D7131" s="191"/>
    </row>
    <row r="7132" ht="15" customHeight="1" spans="4:4">
      <c r="D7132" s="191"/>
    </row>
    <row r="7133" ht="15" customHeight="1" spans="4:4">
      <c r="D7133" s="191"/>
    </row>
    <row r="7134" ht="15" customHeight="1" spans="4:4">
      <c r="D7134" s="191"/>
    </row>
    <row r="7135" ht="15" customHeight="1" spans="4:4">
      <c r="D7135" s="191"/>
    </row>
    <row r="7136" ht="15" customHeight="1" spans="4:4">
      <c r="D7136" s="191"/>
    </row>
    <row r="7137" ht="15" customHeight="1" spans="4:4">
      <c r="D7137" s="191"/>
    </row>
    <row r="7138" ht="15" customHeight="1" spans="4:4">
      <c r="D7138" s="191"/>
    </row>
    <row r="7139" ht="15" customHeight="1" spans="4:4">
      <c r="D7139" s="191"/>
    </row>
    <row r="7140" ht="15" customHeight="1" spans="4:4">
      <c r="D7140" s="191"/>
    </row>
    <row r="7141" ht="15" customHeight="1" spans="4:4">
      <c r="D7141" s="191"/>
    </row>
    <row r="7142" ht="15" customHeight="1" spans="4:4">
      <c r="D7142" s="191"/>
    </row>
    <row r="7143" ht="15" customHeight="1" spans="4:4">
      <c r="D7143" s="191"/>
    </row>
    <row r="7144" ht="15" customHeight="1" spans="4:4">
      <c r="D7144" s="191"/>
    </row>
    <row r="7145" ht="15" customHeight="1" spans="4:4">
      <c r="D7145" s="191"/>
    </row>
    <row r="7146" ht="15" customHeight="1" spans="4:4">
      <c r="D7146" s="191"/>
    </row>
    <row r="7147" ht="15" customHeight="1" spans="4:4">
      <c r="D7147" s="191"/>
    </row>
    <row r="7148" ht="15" customHeight="1" spans="4:4">
      <c r="D7148" s="191"/>
    </row>
    <row r="7149" ht="15" customHeight="1" spans="4:4">
      <c r="D7149" s="191"/>
    </row>
    <row r="7150" ht="15" customHeight="1" spans="4:4">
      <c r="D7150" s="191"/>
    </row>
    <row r="7151" ht="15" customHeight="1" spans="4:4">
      <c r="D7151" s="191"/>
    </row>
    <row r="7152" ht="15" customHeight="1" spans="4:4">
      <c r="D7152" s="191"/>
    </row>
    <row r="7153" ht="15" customHeight="1" spans="4:4">
      <c r="D7153" s="191"/>
    </row>
    <row r="7154" ht="15" customHeight="1" spans="4:4">
      <c r="D7154" s="191"/>
    </row>
    <row r="7155" ht="15" customHeight="1" spans="4:4">
      <c r="D7155" s="191"/>
    </row>
    <row r="7156" ht="15" customHeight="1" spans="4:4">
      <c r="D7156" s="191"/>
    </row>
    <row r="7157" ht="15" customHeight="1" spans="4:4">
      <c r="D7157" s="191"/>
    </row>
    <row r="7158" ht="15" customHeight="1" spans="4:4">
      <c r="D7158" s="191"/>
    </row>
    <row r="7159" ht="15" customHeight="1" spans="4:4">
      <c r="D7159" s="191"/>
    </row>
    <row r="7160" ht="15" customHeight="1" spans="4:4">
      <c r="D7160" s="191"/>
    </row>
    <row r="7161" ht="15" customHeight="1" spans="4:4">
      <c r="D7161" s="191"/>
    </row>
    <row r="7162" ht="15" customHeight="1" spans="4:4">
      <c r="D7162" s="191"/>
    </row>
    <row r="7163" ht="15" customHeight="1" spans="4:4">
      <c r="D7163" s="191"/>
    </row>
    <row r="7164" ht="15" customHeight="1" spans="4:4">
      <c r="D7164" s="191"/>
    </row>
    <row r="7165" ht="15" customHeight="1" spans="4:4">
      <c r="D7165" s="191"/>
    </row>
    <row r="7166" ht="15" customHeight="1" spans="4:4">
      <c r="D7166" s="191"/>
    </row>
    <row r="7167" ht="15" customHeight="1" spans="4:4">
      <c r="D7167" s="191"/>
    </row>
    <row r="7168" ht="15" customHeight="1" spans="4:4">
      <c r="D7168" s="191"/>
    </row>
    <row r="7169" ht="15" customHeight="1" spans="4:4">
      <c r="D7169" s="191"/>
    </row>
    <row r="7170" ht="15" customHeight="1" spans="4:4">
      <c r="D7170" s="191"/>
    </row>
    <row r="7171" ht="15" customHeight="1" spans="4:4">
      <c r="D7171" s="191"/>
    </row>
    <row r="7172" ht="15" customHeight="1" spans="4:4">
      <c r="D7172" s="191"/>
    </row>
    <row r="7173" ht="15" customHeight="1" spans="4:4">
      <c r="D7173" s="191"/>
    </row>
    <row r="7174" ht="15" customHeight="1" spans="4:4">
      <c r="D7174" s="191"/>
    </row>
    <row r="7175" ht="15" customHeight="1" spans="4:4">
      <c r="D7175" s="191"/>
    </row>
    <row r="7176" ht="15" customHeight="1" spans="4:4">
      <c r="D7176" s="191"/>
    </row>
    <row r="7177" ht="15" customHeight="1" spans="4:4">
      <c r="D7177" s="191"/>
    </row>
    <row r="7178" ht="15" customHeight="1" spans="4:4">
      <c r="D7178" s="191"/>
    </row>
    <row r="7179" ht="15" customHeight="1" spans="4:4">
      <c r="D7179" s="191"/>
    </row>
    <row r="7180" ht="15" customHeight="1" spans="4:4">
      <c r="D7180" s="191"/>
    </row>
    <row r="7181" ht="15" customHeight="1" spans="4:4">
      <c r="D7181" s="191"/>
    </row>
    <row r="7182" ht="15" customHeight="1" spans="4:4">
      <c r="D7182" s="191"/>
    </row>
    <row r="7183" ht="15" customHeight="1" spans="4:4">
      <c r="D7183" s="191"/>
    </row>
    <row r="7184" ht="15" customHeight="1" spans="4:4">
      <c r="D7184" s="191"/>
    </row>
    <row r="7185" ht="15" customHeight="1" spans="4:4">
      <c r="D7185" s="191"/>
    </row>
    <row r="7186" ht="15" customHeight="1" spans="4:4">
      <c r="D7186" s="191"/>
    </row>
    <row r="7187" ht="15" customHeight="1" spans="4:4">
      <c r="D7187" s="191"/>
    </row>
    <row r="7188" ht="15" customHeight="1" spans="4:4">
      <c r="D7188" s="191"/>
    </row>
    <row r="7189" ht="15" customHeight="1" spans="4:4">
      <c r="D7189" s="191"/>
    </row>
    <row r="7190" ht="15" customHeight="1" spans="4:4">
      <c r="D7190" s="191"/>
    </row>
    <row r="7191" ht="15" customHeight="1" spans="4:4">
      <c r="D7191" s="191"/>
    </row>
    <row r="7192" ht="15" customHeight="1" spans="4:4">
      <c r="D7192" s="191"/>
    </row>
    <row r="7193" ht="15" customHeight="1" spans="4:4">
      <c r="D7193" s="191"/>
    </row>
    <row r="7194" ht="15" customHeight="1" spans="4:4">
      <c r="D7194" s="191"/>
    </row>
    <row r="7195" ht="15" customHeight="1" spans="4:4">
      <c r="D7195" s="191"/>
    </row>
    <row r="7196" ht="15" customHeight="1" spans="4:4">
      <c r="D7196" s="191"/>
    </row>
    <row r="7197" ht="15" customHeight="1" spans="4:4">
      <c r="D7197" s="191"/>
    </row>
    <row r="7198" ht="15" customHeight="1" spans="4:4">
      <c r="D7198" s="191"/>
    </row>
    <row r="7199" ht="15" customHeight="1" spans="4:4">
      <c r="D7199" s="191"/>
    </row>
    <row r="7200" ht="15" customHeight="1" spans="4:4">
      <c r="D7200" s="191"/>
    </row>
    <row r="7201" ht="15" customHeight="1" spans="4:4">
      <c r="D7201" s="191"/>
    </row>
    <row r="7202" ht="15" customHeight="1" spans="4:4">
      <c r="D7202" s="191"/>
    </row>
    <row r="7203" ht="15" customHeight="1" spans="4:4">
      <c r="D7203" s="191"/>
    </row>
    <row r="7204" ht="15" customHeight="1" spans="4:4">
      <c r="D7204" s="191"/>
    </row>
    <row r="7205" ht="15" customHeight="1" spans="4:4">
      <c r="D7205" s="191"/>
    </row>
    <row r="7206" ht="15" customHeight="1" spans="4:4">
      <c r="D7206" s="191"/>
    </row>
    <row r="7207" ht="15" customHeight="1" spans="4:4">
      <c r="D7207" s="191"/>
    </row>
    <row r="7208" ht="15" customHeight="1" spans="4:4">
      <c r="D7208" s="191"/>
    </row>
    <row r="7209" ht="15" customHeight="1" spans="4:4">
      <c r="D7209" s="191"/>
    </row>
    <row r="7210" ht="15" customHeight="1" spans="4:4">
      <c r="D7210" s="191"/>
    </row>
    <row r="7211" ht="15" customHeight="1" spans="4:4">
      <c r="D7211" s="191"/>
    </row>
    <row r="7212" ht="15" customHeight="1" spans="4:4">
      <c r="D7212" s="191"/>
    </row>
    <row r="7213" ht="15" customHeight="1" spans="4:4">
      <c r="D7213" s="191"/>
    </row>
    <row r="7214" ht="15" customHeight="1" spans="4:4">
      <c r="D7214" s="191"/>
    </row>
    <row r="7215" ht="15" customHeight="1" spans="4:4">
      <c r="D7215" s="191"/>
    </row>
    <row r="7216" ht="15" customHeight="1" spans="4:4">
      <c r="D7216" s="191"/>
    </row>
    <row r="7217" ht="15" customHeight="1" spans="4:4">
      <c r="D7217" s="191"/>
    </row>
    <row r="7218" ht="15" customHeight="1" spans="4:4">
      <c r="D7218" s="191"/>
    </row>
    <row r="7219" ht="15" customHeight="1" spans="4:4">
      <c r="D7219" s="191"/>
    </row>
    <row r="7220" ht="15" customHeight="1" spans="4:4">
      <c r="D7220" s="191"/>
    </row>
    <row r="7221" ht="15" customHeight="1" spans="4:4">
      <c r="D7221" s="191"/>
    </row>
    <row r="7222" ht="15" customHeight="1" spans="4:4">
      <c r="D7222" s="191"/>
    </row>
    <row r="7223" ht="15" customHeight="1" spans="4:4">
      <c r="D7223" s="191"/>
    </row>
    <row r="7224" ht="15" customHeight="1" spans="4:4">
      <c r="D7224" s="191"/>
    </row>
    <row r="7225" ht="15" customHeight="1" spans="4:4">
      <c r="D7225" s="191"/>
    </row>
    <row r="7226" ht="15" customHeight="1" spans="4:4">
      <c r="D7226" s="191"/>
    </row>
    <row r="7227" ht="15" customHeight="1" spans="4:4">
      <c r="D7227" s="191"/>
    </row>
    <row r="7228" ht="15" customHeight="1" spans="4:4">
      <c r="D7228" s="191"/>
    </row>
    <row r="7229" ht="15" customHeight="1" spans="4:4">
      <c r="D7229" s="191"/>
    </row>
    <row r="7230" ht="15" customHeight="1" spans="4:4">
      <c r="D7230" s="191"/>
    </row>
    <row r="7231" ht="15" customHeight="1" spans="4:4">
      <c r="D7231" s="191"/>
    </row>
    <row r="7232" ht="15" customHeight="1" spans="4:4">
      <c r="D7232" s="191"/>
    </row>
    <row r="7233" ht="15" customHeight="1" spans="4:4">
      <c r="D7233" s="191"/>
    </row>
    <row r="7234" ht="15" customHeight="1" spans="4:4">
      <c r="D7234" s="191"/>
    </row>
    <row r="7235" ht="15" customHeight="1" spans="4:4">
      <c r="D7235" s="191"/>
    </row>
    <row r="7236" ht="15" customHeight="1" spans="4:4">
      <c r="D7236" s="191"/>
    </row>
    <row r="7237" ht="15" customHeight="1" spans="4:4">
      <c r="D7237" s="191"/>
    </row>
    <row r="7238" ht="15" customHeight="1" spans="4:4">
      <c r="D7238" s="191"/>
    </row>
    <row r="7239" ht="15" customHeight="1" spans="4:4">
      <c r="D7239" s="191"/>
    </row>
    <row r="7240" ht="15" customHeight="1" spans="4:4">
      <c r="D7240" s="191"/>
    </row>
    <row r="7241" ht="15" customHeight="1" spans="4:4">
      <c r="D7241" s="191"/>
    </row>
    <row r="7242" ht="15" customHeight="1" spans="4:4">
      <c r="D7242" s="191"/>
    </row>
    <row r="7243" ht="15" customHeight="1" spans="4:4">
      <c r="D7243" s="191"/>
    </row>
    <row r="7244" ht="15" customHeight="1" spans="4:4">
      <c r="D7244" s="191"/>
    </row>
    <row r="7245" ht="15" customHeight="1" spans="4:4">
      <c r="D7245" s="191"/>
    </row>
    <row r="7246" ht="15" customHeight="1" spans="4:4">
      <c r="D7246" s="191"/>
    </row>
    <row r="7247" ht="15" customHeight="1" spans="4:4">
      <c r="D7247" s="191"/>
    </row>
    <row r="7248" ht="15" customHeight="1" spans="4:4">
      <c r="D7248" s="191"/>
    </row>
    <row r="7249" ht="15" customHeight="1" spans="4:4">
      <c r="D7249" s="191"/>
    </row>
    <row r="7250" ht="15" customHeight="1" spans="4:4">
      <c r="D7250" s="191"/>
    </row>
    <row r="7251" ht="15" customHeight="1" spans="4:4">
      <c r="D7251" s="191"/>
    </row>
    <row r="7252" ht="15" customHeight="1" spans="4:4">
      <c r="D7252" s="191"/>
    </row>
    <row r="7253" ht="15" customHeight="1" spans="4:4">
      <c r="D7253" s="191"/>
    </row>
    <row r="7254" ht="15" customHeight="1" spans="4:4">
      <c r="D7254" s="191"/>
    </row>
    <row r="7255" ht="15" customHeight="1" spans="4:4">
      <c r="D7255" s="191"/>
    </row>
    <row r="7256" ht="15" customHeight="1" spans="4:4">
      <c r="D7256" s="191"/>
    </row>
    <row r="7257" ht="15" customHeight="1" spans="4:4">
      <c r="D7257" s="191"/>
    </row>
    <row r="7258" ht="15" customHeight="1" spans="4:4">
      <c r="D7258" s="191"/>
    </row>
    <row r="7259" ht="15" customHeight="1" spans="4:4">
      <c r="D7259" s="191"/>
    </row>
    <row r="7260" ht="15" customHeight="1" spans="4:4">
      <c r="D7260" s="191"/>
    </row>
    <row r="7261" ht="15" customHeight="1" spans="4:4">
      <c r="D7261" s="191"/>
    </row>
    <row r="7262" ht="15" customHeight="1" spans="4:4">
      <c r="D7262" s="191"/>
    </row>
    <row r="7263" ht="15" customHeight="1" spans="4:4">
      <c r="D7263" s="191"/>
    </row>
    <row r="7264" ht="15" customHeight="1" spans="4:4">
      <c r="D7264" s="191"/>
    </row>
    <row r="7265" ht="15" customHeight="1" spans="4:4">
      <c r="D7265" s="191"/>
    </row>
    <row r="7266" ht="15" customHeight="1" spans="4:4">
      <c r="D7266" s="191"/>
    </row>
    <row r="7267" ht="15" customHeight="1" spans="4:4">
      <c r="D7267" s="191"/>
    </row>
    <row r="7268" ht="15" customHeight="1" spans="4:4">
      <c r="D7268" s="191"/>
    </row>
    <row r="7269" ht="15" customHeight="1" spans="4:4">
      <c r="D7269" s="191"/>
    </row>
    <row r="7270" ht="15" customHeight="1" spans="4:4">
      <c r="D7270" s="191"/>
    </row>
    <row r="7271" ht="15" customHeight="1" spans="4:4">
      <c r="D7271" s="191"/>
    </row>
    <row r="7272" ht="15" customHeight="1" spans="4:4">
      <c r="D7272" s="191"/>
    </row>
    <row r="7273" ht="15" customHeight="1" spans="4:4">
      <c r="D7273" s="191"/>
    </row>
    <row r="7274" ht="15" customHeight="1" spans="4:4">
      <c r="D7274" s="191"/>
    </row>
    <row r="7275" ht="15" customHeight="1" spans="4:4">
      <c r="D7275" s="191"/>
    </row>
    <row r="7276" ht="15" customHeight="1" spans="4:4">
      <c r="D7276" s="191"/>
    </row>
    <row r="7277" ht="15" customHeight="1" spans="4:4">
      <c r="D7277" s="191"/>
    </row>
    <row r="7278" ht="15" customHeight="1" spans="4:4">
      <c r="D7278" s="191"/>
    </row>
    <row r="7279" ht="15" customHeight="1" spans="4:4">
      <c r="D7279" s="191"/>
    </row>
    <row r="7280" ht="15" customHeight="1" spans="4:4">
      <c r="D7280" s="191"/>
    </row>
    <row r="7281" ht="15" customHeight="1" spans="4:4">
      <c r="D7281" s="191"/>
    </row>
    <row r="7282" ht="15" customHeight="1" spans="4:4">
      <c r="D7282" s="191"/>
    </row>
    <row r="7283" ht="15" customHeight="1" spans="4:4">
      <c r="D7283" s="191"/>
    </row>
    <row r="7284" ht="15" customHeight="1" spans="4:4">
      <c r="D7284" s="191"/>
    </row>
    <row r="7285" ht="15" customHeight="1" spans="4:4">
      <c r="D7285" s="191"/>
    </row>
    <row r="7286" ht="15" customHeight="1" spans="4:4">
      <c r="D7286" s="191"/>
    </row>
    <row r="7287" ht="15" customHeight="1" spans="4:4">
      <c r="D7287" s="191"/>
    </row>
    <row r="7288" ht="15" customHeight="1" spans="4:4">
      <c r="D7288" s="191"/>
    </row>
    <row r="7289" ht="15" customHeight="1" spans="4:4">
      <c r="D7289" s="191"/>
    </row>
    <row r="7290" ht="15" customHeight="1" spans="4:4">
      <c r="D7290" s="191"/>
    </row>
    <row r="7291" ht="15" customHeight="1" spans="4:4">
      <c r="D7291" s="191"/>
    </row>
    <row r="7292" ht="15" customHeight="1" spans="4:4">
      <c r="D7292" s="191"/>
    </row>
    <row r="7293" ht="15" customHeight="1" spans="4:4">
      <c r="D7293" s="191"/>
    </row>
    <row r="7294" ht="15" customHeight="1" spans="4:4">
      <c r="D7294" s="191"/>
    </row>
    <row r="7295" ht="15" customHeight="1" spans="4:4">
      <c r="D7295" s="191"/>
    </row>
    <row r="7296" ht="15" customHeight="1" spans="4:4">
      <c r="D7296" s="191"/>
    </row>
    <row r="7297" ht="15" customHeight="1" spans="4:4">
      <c r="D7297" s="191"/>
    </row>
    <row r="7298" ht="15" customHeight="1" spans="4:4">
      <c r="D7298" s="191"/>
    </row>
    <row r="7299" ht="15" customHeight="1" spans="4:4">
      <c r="D7299" s="191"/>
    </row>
    <row r="7300" ht="15" customHeight="1" spans="4:4">
      <c r="D7300" s="191"/>
    </row>
    <row r="7301" ht="15" customHeight="1" spans="4:4">
      <c r="D7301" s="191"/>
    </row>
    <row r="7302" ht="15" customHeight="1" spans="4:4">
      <c r="D7302" s="191"/>
    </row>
    <row r="7303" ht="15" customHeight="1" spans="4:4">
      <c r="D7303" s="191"/>
    </row>
    <row r="7304" ht="15" customHeight="1" spans="4:4">
      <c r="D7304" s="191"/>
    </row>
    <row r="7305" ht="15" customHeight="1" spans="4:4">
      <c r="D7305" s="191"/>
    </row>
    <row r="7306" ht="15" customHeight="1" spans="4:4">
      <c r="D7306" s="191"/>
    </row>
    <row r="7307" ht="15" customHeight="1" spans="4:4">
      <c r="D7307" s="191"/>
    </row>
    <row r="7308" ht="15" customHeight="1" spans="4:4">
      <c r="D7308" s="191"/>
    </row>
    <row r="7309" ht="15" customHeight="1" spans="4:4">
      <c r="D7309" s="191"/>
    </row>
    <row r="7310" ht="15" customHeight="1" spans="4:4">
      <c r="D7310" s="191"/>
    </row>
    <row r="7311" ht="15" customHeight="1" spans="4:4">
      <c r="D7311" s="191"/>
    </row>
    <row r="7312" ht="15" customHeight="1" spans="4:4">
      <c r="D7312" s="191"/>
    </row>
    <row r="7313" ht="15" customHeight="1" spans="4:4">
      <c r="D7313" s="191"/>
    </row>
    <row r="7314" ht="15" customHeight="1" spans="4:4">
      <c r="D7314" s="191"/>
    </row>
    <row r="7315" ht="15" customHeight="1" spans="4:4">
      <c r="D7315" s="191"/>
    </row>
    <row r="7316" ht="15" customHeight="1" spans="4:4">
      <c r="D7316" s="191"/>
    </row>
    <row r="7317" ht="15" customHeight="1" spans="4:4">
      <c r="D7317" s="191"/>
    </row>
    <row r="7318" ht="15" customHeight="1" spans="4:4">
      <c r="D7318" s="191"/>
    </row>
    <row r="7319" ht="15" customHeight="1" spans="4:4">
      <c r="D7319" s="191"/>
    </row>
    <row r="7320" ht="15" customHeight="1" spans="4:4">
      <c r="D7320" s="191"/>
    </row>
    <row r="7321" ht="15" customHeight="1" spans="4:4">
      <c r="D7321" s="191"/>
    </row>
    <row r="7322" ht="15" customHeight="1" spans="4:4">
      <c r="D7322" s="191"/>
    </row>
    <row r="7323" ht="15" customHeight="1" spans="4:4">
      <c r="D7323" s="191"/>
    </row>
    <row r="7324" ht="15" customHeight="1" spans="4:4">
      <c r="D7324" s="191"/>
    </row>
    <row r="7325" ht="15" customHeight="1" spans="4:4">
      <c r="D7325" s="191"/>
    </row>
    <row r="7326" ht="15" customHeight="1" spans="4:4">
      <c r="D7326" s="191"/>
    </row>
    <row r="7327" ht="15" customHeight="1" spans="4:4">
      <c r="D7327" s="191"/>
    </row>
    <row r="7328" ht="15" customHeight="1" spans="4:4">
      <c r="D7328" s="191"/>
    </row>
    <row r="7329" ht="15" customHeight="1" spans="4:4">
      <c r="D7329" s="191"/>
    </row>
    <row r="7330" ht="15" customHeight="1" spans="4:4">
      <c r="D7330" s="191"/>
    </row>
    <row r="7331" ht="15" customHeight="1" spans="4:4">
      <c r="D7331" s="191"/>
    </row>
    <row r="7332" ht="15" customHeight="1" spans="4:4">
      <c r="D7332" s="191"/>
    </row>
    <row r="7333" ht="15" customHeight="1" spans="4:4">
      <c r="D7333" s="191"/>
    </row>
    <row r="7334" ht="15" customHeight="1" spans="4:4">
      <c r="D7334" s="191"/>
    </row>
    <row r="7335" ht="15" customHeight="1" spans="4:4">
      <c r="D7335" s="191"/>
    </row>
    <row r="7336" ht="15" customHeight="1" spans="4:4">
      <c r="D7336" s="191"/>
    </row>
    <row r="7337" ht="15" customHeight="1" spans="4:4">
      <c r="D7337" s="191"/>
    </row>
    <row r="7338" ht="15" customHeight="1" spans="4:4">
      <c r="D7338" s="191"/>
    </row>
    <row r="7339" ht="15" customHeight="1" spans="4:4">
      <c r="D7339" s="191"/>
    </row>
    <row r="7340" ht="15" customHeight="1" spans="4:4">
      <c r="D7340" s="191"/>
    </row>
    <row r="7341" ht="15" customHeight="1" spans="4:4">
      <c r="D7341" s="191"/>
    </row>
    <row r="7342" ht="15" customHeight="1" spans="4:4">
      <c r="D7342" s="191"/>
    </row>
    <row r="7343" ht="15" customHeight="1" spans="4:4">
      <c r="D7343" s="191"/>
    </row>
    <row r="7344" ht="15" customHeight="1" spans="4:4">
      <c r="D7344" s="191"/>
    </row>
    <row r="7345" ht="15" customHeight="1" spans="4:4">
      <c r="D7345" s="191"/>
    </row>
    <row r="7346" ht="15" customHeight="1" spans="4:4">
      <c r="D7346" s="191"/>
    </row>
    <row r="7347" ht="15" customHeight="1" spans="4:4">
      <c r="D7347" s="191"/>
    </row>
    <row r="7348" ht="15" customHeight="1" spans="4:4">
      <c r="D7348" s="191"/>
    </row>
    <row r="7349" ht="15" customHeight="1" spans="4:4">
      <c r="D7349" s="191"/>
    </row>
    <row r="7350" ht="15" customHeight="1" spans="4:4">
      <c r="D7350" s="191"/>
    </row>
    <row r="7351" ht="15" customHeight="1" spans="4:4">
      <c r="D7351" s="191"/>
    </row>
    <row r="7352" ht="15" customHeight="1" spans="4:4">
      <c r="D7352" s="191"/>
    </row>
    <row r="7353" ht="15" customHeight="1" spans="4:4">
      <c r="D7353" s="191"/>
    </row>
    <row r="7354" ht="15" customHeight="1" spans="4:4">
      <c r="D7354" s="191"/>
    </row>
    <row r="7355" ht="15" customHeight="1" spans="4:4">
      <c r="D7355" s="191"/>
    </row>
    <row r="7356" ht="15" customHeight="1" spans="4:4">
      <c r="D7356" s="191"/>
    </row>
    <row r="7357" ht="15" customHeight="1" spans="4:4">
      <c r="D7357" s="191"/>
    </row>
    <row r="7358" ht="15" customHeight="1" spans="4:4">
      <c r="D7358" s="191"/>
    </row>
    <row r="7359" ht="15" customHeight="1" spans="4:4">
      <c r="D7359" s="191"/>
    </row>
    <row r="7360" ht="15" customHeight="1" spans="4:4">
      <c r="D7360" s="191"/>
    </row>
    <row r="7361" ht="15" customHeight="1" spans="4:4">
      <c r="D7361" s="191"/>
    </row>
    <row r="7362" ht="15" customHeight="1" spans="4:4">
      <c r="D7362" s="191"/>
    </row>
    <row r="7363" ht="15" customHeight="1" spans="4:4">
      <c r="D7363" s="191"/>
    </row>
    <row r="7364" ht="15" customHeight="1" spans="4:4">
      <c r="D7364" s="191"/>
    </row>
    <row r="7365" ht="15" customHeight="1" spans="4:4">
      <c r="D7365" s="191"/>
    </row>
    <row r="7366" ht="15" customHeight="1" spans="4:4">
      <c r="D7366" s="191"/>
    </row>
    <row r="7367" ht="15" customHeight="1" spans="4:4">
      <c r="D7367" s="191"/>
    </row>
    <row r="7368" ht="15" customHeight="1" spans="4:4">
      <c r="D7368" s="191"/>
    </row>
    <row r="7369" ht="15" customHeight="1" spans="4:4">
      <c r="D7369" s="191"/>
    </row>
    <row r="7370" ht="15" customHeight="1" spans="4:4">
      <c r="D7370" s="191"/>
    </row>
    <row r="7371" ht="15" customHeight="1" spans="4:4">
      <c r="D7371" s="191"/>
    </row>
    <row r="7372" ht="15" customHeight="1" spans="4:4">
      <c r="D7372" s="191"/>
    </row>
    <row r="7373" ht="15" customHeight="1" spans="4:4">
      <c r="D7373" s="191"/>
    </row>
    <row r="7374" ht="15" customHeight="1" spans="4:4">
      <c r="D7374" s="191"/>
    </row>
    <row r="7375" ht="15" customHeight="1" spans="4:4">
      <c r="D7375" s="191"/>
    </row>
    <row r="7376" ht="15" customHeight="1" spans="4:4">
      <c r="D7376" s="191"/>
    </row>
    <row r="7377" ht="15" customHeight="1" spans="4:4">
      <c r="D7377" s="191"/>
    </row>
    <row r="7378" ht="15" customHeight="1" spans="4:4">
      <c r="D7378" s="191"/>
    </row>
    <row r="7379" ht="15" customHeight="1" spans="4:4">
      <c r="D7379" s="191"/>
    </row>
    <row r="7380" ht="15" customHeight="1" spans="4:4">
      <c r="D7380" s="191"/>
    </row>
    <row r="7381" ht="15" customHeight="1" spans="4:4">
      <c r="D7381" s="191"/>
    </row>
    <row r="7382" ht="15" customHeight="1" spans="4:4">
      <c r="D7382" s="191"/>
    </row>
    <row r="7383" ht="15" customHeight="1" spans="4:4">
      <c r="D7383" s="191"/>
    </row>
    <row r="7384" ht="15" customHeight="1" spans="4:4">
      <c r="D7384" s="191"/>
    </row>
    <row r="7385" ht="15" customHeight="1" spans="4:4">
      <c r="D7385" s="191"/>
    </row>
    <row r="7386" ht="15" customHeight="1" spans="4:4">
      <c r="D7386" s="191"/>
    </row>
    <row r="7387" ht="15" customHeight="1" spans="4:4">
      <c r="D7387" s="191"/>
    </row>
    <row r="7388" ht="15" customHeight="1" spans="4:4">
      <c r="D7388" s="191"/>
    </row>
    <row r="7389" ht="15" customHeight="1" spans="4:4">
      <c r="D7389" s="191"/>
    </row>
    <row r="7390" ht="15" customHeight="1" spans="4:4">
      <c r="D7390" s="191"/>
    </row>
    <row r="7391" ht="15" customHeight="1" spans="4:4">
      <c r="D7391" s="191"/>
    </row>
    <row r="7392" ht="15" customHeight="1" spans="4:4">
      <c r="D7392" s="191"/>
    </row>
    <row r="7393" ht="15" customHeight="1" spans="4:4">
      <c r="D7393" s="191"/>
    </row>
    <row r="7394" ht="15" customHeight="1" spans="4:4">
      <c r="D7394" s="191"/>
    </row>
    <row r="7395" ht="15" customHeight="1" spans="4:4">
      <c r="D7395" s="191"/>
    </row>
    <row r="7396" ht="15" customHeight="1" spans="4:4">
      <c r="D7396" s="191"/>
    </row>
    <row r="7397" ht="15" customHeight="1" spans="4:4">
      <c r="D7397" s="191"/>
    </row>
    <row r="7398" ht="15" customHeight="1" spans="4:4">
      <c r="D7398" s="191"/>
    </row>
    <row r="7399" ht="15" customHeight="1" spans="4:4">
      <c r="D7399" s="191"/>
    </row>
    <row r="7400" ht="15" customHeight="1" spans="4:4">
      <c r="D7400" s="191"/>
    </row>
    <row r="7401" ht="15" customHeight="1" spans="4:4">
      <c r="D7401" s="191"/>
    </row>
    <row r="7402" ht="15" customHeight="1" spans="4:4">
      <c r="D7402" s="191"/>
    </row>
    <row r="7403" ht="15" customHeight="1" spans="4:4">
      <c r="D7403" s="191"/>
    </row>
    <row r="7404" ht="15" customHeight="1" spans="4:4">
      <c r="D7404" s="191"/>
    </row>
    <row r="7405" ht="15" customHeight="1" spans="4:4">
      <c r="D7405" s="191"/>
    </row>
    <row r="7406" ht="15" customHeight="1" spans="4:4">
      <c r="D7406" s="191"/>
    </row>
    <row r="7407" ht="15" customHeight="1" spans="4:4">
      <c r="D7407" s="191"/>
    </row>
    <row r="7408" ht="15" customHeight="1" spans="4:4">
      <c r="D7408" s="191"/>
    </row>
    <row r="7409" ht="15" customHeight="1" spans="4:4">
      <c r="D7409" s="191"/>
    </row>
    <row r="7410" ht="15" customHeight="1" spans="4:4">
      <c r="D7410" s="191"/>
    </row>
    <row r="7411" ht="15" customHeight="1" spans="4:4">
      <c r="D7411" s="191"/>
    </row>
    <row r="7412" ht="15" customHeight="1" spans="4:4">
      <c r="D7412" s="191"/>
    </row>
    <row r="7413" ht="15" customHeight="1" spans="4:4">
      <c r="D7413" s="191"/>
    </row>
    <row r="7414" ht="15" customHeight="1" spans="4:4">
      <c r="D7414" s="191"/>
    </row>
    <row r="7415" ht="15" customHeight="1" spans="4:4">
      <c r="D7415" s="191"/>
    </row>
    <row r="7416" ht="15" customHeight="1" spans="4:4">
      <c r="D7416" s="191"/>
    </row>
    <row r="7417" ht="15" customHeight="1" spans="4:4">
      <c r="D7417" s="191"/>
    </row>
    <row r="7418" ht="15" customHeight="1" spans="4:4">
      <c r="D7418" s="191"/>
    </row>
    <row r="7419" ht="15" customHeight="1" spans="4:4">
      <c r="D7419" s="191"/>
    </row>
    <row r="7420" ht="15" customHeight="1" spans="4:4">
      <c r="D7420" s="191"/>
    </row>
    <row r="7421" ht="15" customHeight="1" spans="4:4">
      <c r="D7421" s="191"/>
    </row>
    <row r="7422" ht="15" customHeight="1" spans="4:4">
      <c r="D7422" s="191"/>
    </row>
    <row r="7423" ht="15" customHeight="1" spans="4:4">
      <c r="D7423" s="191"/>
    </row>
    <row r="7424" ht="15" customHeight="1" spans="4:4">
      <c r="D7424" s="191"/>
    </row>
    <row r="7425" ht="15" customHeight="1" spans="4:4">
      <c r="D7425" s="191"/>
    </row>
    <row r="7426" ht="15" customHeight="1" spans="4:4">
      <c r="D7426" s="191"/>
    </row>
    <row r="7427" ht="15" customHeight="1" spans="4:4">
      <c r="D7427" s="191"/>
    </row>
    <row r="7428" ht="15" customHeight="1" spans="4:4">
      <c r="D7428" s="191"/>
    </row>
    <row r="7429" ht="15" customHeight="1" spans="4:4">
      <c r="D7429" s="191"/>
    </row>
    <row r="7430" ht="15" customHeight="1" spans="4:4">
      <c r="D7430" s="191"/>
    </row>
    <row r="7431" ht="15" customHeight="1" spans="4:4">
      <c r="D7431" s="191"/>
    </row>
    <row r="7432" ht="15" customHeight="1" spans="4:4">
      <c r="D7432" s="191"/>
    </row>
    <row r="7433" ht="15" customHeight="1" spans="4:4">
      <c r="D7433" s="191"/>
    </row>
    <row r="7434" ht="15" customHeight="1" spans="4:4">
      <c r="D7434" s="191"/>
    </row>
    <row r="7435" ht="15" customHeight="1" spans="4:4">
      <c r="D7435" s="191"/>
    </row>
    <row r="7436" ht="15" customHeight="1" spans="4:4">
      <c r="D7436" s="191"/>
    </row>
    <row r="7437" ht="15" customHeight="1" spans="4:4">
      <c r="D7437" s="191"/>
    </row>
    <row r="7438" ht="15" customHeight="1" spans="4:4">
      <c r="D7438" s="191"/>
    </row>
    <row r="7439" ht="15" customHeight="1" spans="4:4">
      <c r="D7439" s="191"/>
    </row>
    <row r="7440" ht="15" customHeight="1" spans="4:4">
      <c r="D7440" s="191"/>
    </row>
    <row r="7441" ht="15" customHeight="1" spans="4:4">
      <c r="D7441" s="191"/>
    </row>
    <row r="7442" ht="15" customHeight="1" spans="4:4">
      <c r="D7442" s="191"/>
    </row>
    <row r="7443" ht="15" customHeight="1" spans="4:4">
      <c r="D7443" s="191"/>
    </row>
    <row r="7444" ht="15" customHeight="1" spans="4:4">
      <c r="D7444" s="191"/>
    </row>
    <row r="7445" ht="15" customHeight="1" spans="4:4">
      <c r="D7445" s="191"/>
    </row>
    <row r="7446" ht="15" customHeight="1" spans="4:4">
      <c r="D7446" s="191"/>
    </row>
    <row r="7447" ht="15" customHeight="1" spans="4:4">
      <c r="D7447" s="191"/>
    </row>
    <row r="7448" ht="15" customHeight="1" spans="4:4">
      <c r="D7448" s="191"/>
    </row>
    <row r="7449" ht="15" customHeight="1" spans="4:4">
      <c r="D7449" s="191"/>
    </row>
    <row r="7450" ht="15" customHeight="1" spans="4:4">
      <c r="D7450" s="191"/>
    </row>
    <row r="7451" ht="15" customHeight="1" spans="4:4">
      <c r="D7451" s="191"/>
    </row>
    <row r="7452" ht="15" customHeight="1" spans="4:4">
      <c r="D7452" s="191"/>
    </row>
    <row r="7453" ht="15" customHeight="1" spans="4:4">
      <c r="D7453" s="191"/>
    </row>
    <row r="7454" ht="15" customHeight="1" spans="4:4">
      <c r="D7454" s="191"/>
    </row>
    <row r="7455" ht="15" customHeight="1" spans="4:4">
      <c r="D7455" s="191"/>
    </row>
    <row r="7456" ht="15" customHeight="1" spans="4:4">
      <c r="D7456" s="191"/>
    </row>
    <row r="7457" ht="15" customHeight="1" spans="4:4">
      <c r="D7457" s="191"/>
    </row>
    <row r="7458" ht="15" customHeight="1" spans="4:4">
      <c r="D7458" s="191"/>
    </row>
    <row r="7459" ht="15" customHeight="1" spans="4:4">
      <c r="D7459" s="191"/>
    </row>
    <row r="7460" ht="15" customHeight="1" spans="4:4">
      <c r="D7460" s="191"/>
    </row>
    <row r="7461" ht="15" customHeight="1" spans="4:4">
      <c r="D7461" s="191"/>
    </row>
    <row r="7462" ht="15" customHeight="1" spans="4:4">
      <c r="D7462" s="191"/>
    </row>
    <row r="7463" ht="15" customHeight="1" spans="4:4">
      <c r="D7463" s="191"/>
    </row>
    <row r="7464" ht="15" customHeight="1" spans="4:4">
      <c r="D7464" s="191"/>
    </row>
    <row r="7465" ht="15" customHeight="1" spans="4:4">
      <c r="D7465" s="191"/>
    </row>
    <row r="7466" ht="15" customHeight="1" spans="4:4">
      <c r="D7466" s="191"/>
    </row>
    <row r="7467" ht="15" customHeight="1" spans="4:4">
      <c r="D7467" s="191"/>
    </row>
    <row r="7468" ht="15" customHeight="1" spans="4:4">
      <c r="D7468" s="191"/>
    </row>
    <row r="7469" ht="15" customHeight="1" spans="4:4">
      <c r="D7469" s="191"/>
    </row>
    <row r="7470" ht="15" customHeight="1" spans="4:4">
      <c r="D7470" s="191"/>
    </row>
    <row r="7471" ht="15" customHeight="1" spans="4:4">
      <c r="D7471" s="191"/>
    </row>
    <row r="7472" ht="15" customHeight="1" spans="4:4">
      <c r="D7472" s="191"/>
    </row>
    <row r="7473" ht="15" customHeight="1" spans="4:4">
      <c r="D7473" s="191"/>
    </row>
    <row r="7474" ht="15" customHeight="1" spans="4:4">
      <c r="D7474" s="191"/>
    </row>
    <row r="7475" ht="15" customHeight="1" spans="4:4">
      <c r="D7475" s="191"/>
    </row>
    <row r="7476" ht="15" customHeight="1" spans="4:4">
      <c r="D7476" s="191"/>
    </row>
    <row r="7477" ht="15" customHeight="1" spans="4:4">
      <c r="D7477" s="191"/>
    </row>
    <row r="7478" ht="15" customHeight="1" spans="4:4">
      <c r="D7478" s="191"/>
    </row>
    <row r="7479" ht="15" customHeight="1" spans="4:4">
      <c r="D7479" s="191"/>
    </row>
    <row r="7480" ht="15" customHeight="1" spans="4:4">
      <c r="D7480" s="191"/>
    </row>
    <row r="7481" ht="15" customHeight="1" spans="4:4">
      <c r="D7481" s="191"/>
    </row>
    <row r="7482" ht="15" customHeight="1" spans="4:4">
      <c r="D7482" s="191"/>
    </row>
    <row r="7483" ht="15" customHeight="1" spans="4:4">
      <c r="D7483" s="191"/>
    </row>
    <row r="7484" ht="15" customHeight="1" spans="4:4">
      <c r="D7484" s="191"/>
    </row>
    <row r="7485" ht="15" customHeight="1" spans="4:4">
      <c r="D7485" s="191"/>
    </row>
    <row r="7486" ht="15" customHeight="1" spans="4:4">
      <c r="D7486" s="191"/>
    </row>
    <row r="7487" ht="15" customHeight="1" spans="4:4">
      <c r="D7487" s="191"/>
    </row>
    <row r="7488" ht="15" customHeight="1" spans="4:4">
      <c r="D7488" s="191"/>
    </row>
    <row r="7489" ht="15" customHeight="1" spans="4:4">
      <c r="D7489" s="191"/>
    </row>
    <row r="7490" ht="15" customHeight="1" spans="4:4">
      <c r="D7490" s="191"/>
    </row>
    <row r="7491" ht="15" customHeight="1" spans="4:4">
      <c r="D7491" s="191"/>
    </row>
    <row r="7492" ht="15" customHeight="1" spans="4:4">
      <c r="D7492" s="191"/>
    </row>
    <row r="7493" ht="15" customHeight="1" spans="4:4">
      <c r="D7493" s="191"/>
    </row>
    <row r="7494" ht="15" customHeight="1" spans="4:4">
      <c r="D7494" s="191"/>
    </row>
    <row r="7495" ht="15" customHeight="1" spans="4:4">
      <c r="D7495" s="191"/>
    </row>
    <row r="7496" ht="15" customHeight="1" spans="4:4">
      <c r="D7496" s="191"/>
    </row>
    <row r="7497" ht="15" customHeight="1" spans="4:4">
      <c r="D7497" s="191"/>
    </row>
    <row r="7498" ht="15" customHeight="1" spans="4:4">
      <c r="D7498" s="191"/>
    </row>
    <row r="7499" ht="15" customHeight="1" spans="4:4">
      <c r="D7499" s="191"/>
    </row>
    <row r="7500" ht="15" customHeight="1" spans="4:4">
      <c r="D7500" s="191"/>
    </row>
    <row r="7501" ht="15" customHeight="1" spans="4:4">
      <c r="D7501" s="191"/>
    </row>
    <row r="7502" ht="15" customHeight="1" spans="4:4">
      <c r="D7502" s="191"/>
    </row>
    <row r="7503" ht="15" customHeight="1" spans="4:4">
      <c r="D7503" s="191"/>
    </row>
    <row r="7504" ht="15" customHeight="1" spans="4:4">
      <c r="D7504" s="191"/>
    </row>
    <row r="7505" ht="15" customHeight="1" spans="4:4">
      <c r="D7505" s="191"/>
    </row>
    <row r="7506" ht="15" customHeight="1" spans="4:4">
      <c r="D7506" s="191"/>
    </row>
    <row r="7507" ht="15" customHeight="1" spans="4:4">
      <c r="D7507" s="191"/>
    </row>
    <row r="7508" ht="15" customHeight="1" spans="4:4">
      <c r="D7508" s="191"/>
    </row>
    <row r="7509" ht="15" customHeight="1" spans="4:4">
      <c r="D7509" s="191"/>
    </row>
    <row r="7510" ht="15" customHeight="1" spans="4:4">
      <c r="D7510" s="191"/>
    </row>
    <row r="7511" ht="15" customHeight="1" spans="4:4">
      <c r="D7511" s="191"/>
    </row>
    <row r="7512" ht="15" customHeight="1" spans="4:4">
      <c r="D7512" s="191"/>
    </row>
    <row r="7513" ht="15" customHeight="1" spans="4:4">
      <c r="D7513" s="191"/>
    </row>
    <row r="7514" ht="15" customHeight="1" spans="4:4">
      <c r="D7514" s="191"/>
    </row>
    <row r="7515" ht="15" customHeight="1" spans="4:4">
      <c r="D7515" s="191"/>
    </row>
    <row r="7516" ht="15" customHeight="1" spans="4:4">
      <c r="D7516" s="191"/>
    </row>
    <row r="7517" ht="15" customHeight="1" spans="4:4">
      <c r="D7517" s="191"/>
    </row>
    <row r="7518" ht="15" customHeight="1" spans="4:4">
      <c r="D7518" s="191"/>
    </row>
    <row r="7519" ht="15" customHeight="1" spans="4:4">
      <c r="D7519" s="191"/>
    </row>
    <row r="7520" ht="15" customHeight="1" spans="4:4">
      <c r="D7520" s="191"/>
    </row>
    <row r="7521" ht="15" customHeight="1" spans="4:4">
      <c r="D7521" s="191"/>
    </row>
    <row r="7522" ht="15" customHeight="1" spans="4:4">
      <c r="D7522" s="191"/>
    </row>
    <row r="7523" ht="15" customHeight="1" spans="4:4">
      <c r="D7523" s="191"/>
    </row>
    <row r="7524" ht="15" customHeight="1" spans="4:4">
      <c r="D7524" s="191"/>
    </row>
    <row r="7525" ht="15" customHeight="1" spans="4:4">
      <c r="D7525" s="191"/>
    </row>
    <row r="7526" ht="15" customHeight="1" spans="4:4">
      <c r="D7526" s="191"/>
    </row>
    <row r="7527" ht="15" customHeight="1" spans="4:4">
      <c r="D7527" s="191"/>
    </row>
    <row r="7528" ht="15" customHeight="1" spans="4:4">
      <c r="D7528" s="191"/>
    </row>
    <row r="7529" ht="15" customHeight="1" spans="4:4">
      <c r="D7529" s="191"/>
    </row>
    <row r="7530" ht="15" customHeight="1" spans="4:4">
      <c r="D7530" s="191"/>
    </row>
    <row r="7531" ht="15" customHeight="1" spans="4:4">
      <c r="D7531" s="191"/>
    </row>
    <row r="7532" ht="15" customHeight="1" spans="4:4">
      <c r="D7532" s="191"/>
    </row>
    <row r="7533" ht="15" customHeight="1" spans="4:4">
      <c r="D7533" s="191"/>
    </row>
    <row r="7534" ht="15" customHeight="1" spans="4:4">
      <c r="D7534" s="191"/>
    </row>
    <row r="7535" ht="15" customHeight="1" spans="4:4">
      <c r="D7535" s="191"/>
    </row>
    <row r="7536" ht="15" customHeight="1" spans="4:4">
      <c r="D7536" s="191"/>
    </row>
    <row r="7537" ht="15" customHeight="1" spans="4:4">
      <c r="D7537" s="191"/>
    </row>
    <row r="7538" ht="15" customHeight="1" spans="4:4">
      <c r="D7538" s="191"/>
    </row>
    <row r="7539" ht="15" customHeight="1" spans="4:4">
      <c r="D7539" s="191"/>
    </row>
    <row r="7540" ht="15" customHeight="1" spans="4:4">
      <c r="D7540" s="191"/>
    </row>
    <row r="7541" ht="15" customHeight="1" spans="4:4">
      <c r="D7541" s="191"/>
    </row>
    <row r="7542" ht="15" customHeight="1" spans="4:4">
      <c r="D7542" s="191"/>
    </row>
    <row r="7543" ht="15" customHeight="1" spans="4:4">
      <c r="D7543" s="191"/>
    </row>
    <row r="7544" ht="15" customHeight="1" spans="4:4">
      <c r="D7544" s="191"/>
    </row>
    <row r="7545" ht="15" customHeight="1" spans="4:4">
      <c r="D7545" s="191"/>
    </row>
    <row r="7546" ht="15" customHeight="1" spans="4:4">
      <c r="D7546" s="191"/>
    </row>
    <row r="7547" ht="15" customHeight="1" spans="4:4">
      <c r="D7547" s="191"/>
    </row>
    <row r="7548" ht="15" customHeight="1" spans="4:4">
      <c r="D7548" s="191"/>
    </row>
    <row r="7549" ht="15" customHeight="1" spans="4:4">
      <c r="D7549" s="191"/>
    </row>
    <row r="7550" ht="15" customHeight="1" spans="4:4">
      <c r="D7550" s="191"/>
    </row>
    <row r="7551" ht="15" customHeight="1" spans="4:4">
      <c r="D7551" s="191"/>
    </row>
    <row r="7552" ht="15" customHeight="1" spans="4:4">
      <c r="D7552" s="191"/>
    </row>
    <row r="7553" ht="15" customHeight="1" spans="4:4">
      <c r="D7553" s="191"/>
    </row>
    <row r="7554" ht="15" customHeight="1" spans="4:4">
      <c r="D7554" s="191"/>
    </row>
    <row r="7555" ht="15" customHeight="1" spans="4:4">
      <c r="D7555" s="191"/>
    </row>
    <row r="7556" ht="15" customHeight="1" spans="4:4">
      <c r="D7556" s="191"/>
    </row>
    <row r="7557" ht="15" customHeight="1" spans="4:4">
      <c r="D7557" s="191"/>
    </row>
    <row r="7558" ht="15" customHeight="1" spans="4:4">
      <c r="D7558" s="191"/>
    </row>
    <row r="7559" ht="15" customHeight="1" spans="4:4">
      <c r="D7559" s="191"/>
    </row>
    <row r="7560" ht="15" customHeight="1" spans="4:4">
      <c r="D7560" s="191"/>
    </row>
    <row r="7561" ht="15" customHeight="1" spans="4:4">
      <c r="D7561" s="191"/>
    </row>
    <row r="7562" ht="15" customHeight="1" spans="4:4">
      <c r="D7562" s="191"/>
    </row>
    <row r="7563" ht="15" customHeight="1" spans="4:4">
      <c r="D7563" s="191"/>
    </row>
    <row r="7564" ht="15" customHeight="1" spans="4:4">
      <c r="D7564" s="191"/>
    </row>
    <row r="7565" ht="15" customHeight="1" spans="4:4">
      <c r="D7565" s="191"/>
    </row>
    <row r="7566" ht="15" customHeight="1" spans="4:4">
      <c r="D7566" s="191"/>
    </row>
    <row r="7567" ht="15" customHeight="1" spans="4:4">
      <c r="D7567" s="191"/>
    </row>
    <row r="7568" ht="15" customHeight="1" spans="4:4">
      <c r="D7568" s="191"/>
    </row>
    <row r="7569" ht="15" customHeight="1" spans="4:4">
      <c r="D7569" s="191"/>
    </row>
    <row r="7570" ht="15" customHeight="1" spans="4:4">
      <c r="D7570" s="191"/>
    </row>
    <row r="7571" ht="15" customHeight="1" spans="4:4">
      <c r="D7571" s="191"/>
    </row>
    <row r="7572" ht="15" customHeight="1" spans="4:4">
      <c r="D7572" s="191"/>
    </row>
    <row r="7573" ht="15" customHeight="1" spans="4:4">
      <c r="D7573" s="191"/>
    </row>
    <row r="7574" ht="15" customHeight="1" spans="4:4">
      <c r="D7574" s="191"/>
    </row>
    <row r="7575" ht="15" customHeight="1" spans="4:4">
      <c r="D7575" s="191"/>
    </row>
    <row r="7576" ht="15" customHeight="1" spans="4:4">
      <c r="D7576" s="191"/>
    </row>
    <row r="7577" ht="15" customHeight="1" spans="4:4">
      <c r="D7577" s="191"/>
    </row>
    <row r="7578" ht="15" customHeight="1" spans="4:4">
      <c r="D7578" s="191"/>
    </row>
    <row r="7579" ht="15" customHeight="1" spans="4:4">
      <c r="D7579" s="191"/>
    </row>
    <row r="7580" ht="15" customHeight="1" spans="4:4">
      <c r="D7580" s="191"/>
    </row>
    <row r="7581" ht="15" customHeight="1" spans="4:4">
      <c r="D7581" s="191"/>
    </row>
    <row r="7582" ht="15" customHeight="1" spans="4:4">
      <c r="D7582" s="191"/>
    </row>
    <row r="7583" ht="15" customHeight="1" spans="4:4">
      <c r="D7583" s="191"/>
    </row>
    <row r="7584" ht="15" customHeight="1" spans="4:4">
      <c r="D7584" s="191"/>
    </row>
    <row r="7585" ht="15" customHeight="1" spans="4:4">
      <c r="D7585" s="191"/>
    </row>
    <row r="7586" ht="15" customHeight="1" spans="4:4">
      <c r="D7586" s="191"/>
    </row>
    <row r="7587" ht="15" customHeight="1" spans="4:4">
      <c r="D7587" s="191"/>
    </row>
    <row r="7588" ht="15" customHeight="1" spans="4:4">
      <c r="D7588" s="191"/>
    </row>
    <row r="7589" ht="15" customHeight="1" spans="4:4">
      <c r="D7589" s="191"/>
    </row>
    <row r="7590" ht="15" customHeight="1" spans="4:4">
      <c r="D7590" s="191"/>
    </row>
    <row r="7591" ht="15" customHeight="1" spans="4:4">
      <c r="D7591" s="191"/>
    </row>
    <row r="7592" ht="15" customHeight="1" spans="4:4">
      <c r="D7592" s="191"/>
    </row>
    <row r="7593" ht="15" customHeight="1" spans="4:4">
      <c r="D7593" s="191"/>
    </row>
    <row r="7594" ht="15" customHeight="1" spans="4:4">
      <c r="D7594" s="191"/>
    </row>
    <row r="7595" ht="15" customHeight="1" spans="4:4">
      <c r="D7595" s="191"/>
    </row>
    <row r="7596" ht="15" customHeight="1" spans="4:4">
      <c r="D7596" s="191"/>
    </row>
    <row r="7597" ht="15" customHeight="1" spans="4:4">
      <c r="D7597" s="191"/>
    </row>
    <row r="7598" ht="15" customHeight="1" spans="4:4">
      <c r="D7598" s="191"/>
    </row>
    <row r="7599" ht="15" customHeight="1" spans="4:4">
      <c r="D7599" s="191"/>
    </row>
    <row r="7600" ht="15" customHeight="1" spans="4:4">
      <c r="D7600" s="191"/>
    </row>
    <row r="7601" ht="15" customHeight="1" spans="4:4">
      <c r="D7601" s="191"/>
    </row>
    <row r="7602" ht="15" customHeight="1" spans="4:4">
      <c r="D7602" s="191"/>
    </row>
    <row r="7603" ht="15" customHeight="1" spans="4:4">
      <c r="D7603" s="191"/>
    </row>
    <row r="7604" ht="15" customHeight="1" spans="4:4">
      <c r="D7604" s="191"/>
    </row>
    <row r="7605" ht="15" customHeight="1" spans="4:4">
      <c r="D7605" s="191"/>
    </row>
    <row r="7606" ht="15" customHeight="1" spans="4:4">
      <c r="D7606" s="191"/>
    </row>
    <row r="7607" ht="15" customHeight="1" spans="4:4">
      <c r="D7607" s="191"/>
    </row>
    <row r="7608" ht="15" customHeight="1" spans="4:4">
      <c r="D7608" s="191"/>
    </row>
    <row r="7609" ht="15" customHeight="1" spans="4:4">
      <c r="D7609" s="191"/>
    </row>
    <row r="7610" ht="15" customHeight="1" spans="4:4">
      <c r="D7610" s="191"/>
    </row>
    <row r="7611" ht="15" customHeight="1" spans="4:4">
      <c r="D7611" s="191"/>
    </row>
    <row r="7612" ht="15" customHeight="1" spans="4:4">
      <c r="D7612" s="191"/>
    </row>
    <row r="7613" ht="15" customHeight="1" spans="4:4">
      <c r="D7613" s="191"/>
    </row>
    <row r="7614" ht="15" customHeight="1" spans="4:4">
      <c r="D7614" s="191"/>
    </row>
    <row r="7615" ht="15" customHeight="1" spans="4:4">
      <c r="D7615" s="191"/>
    </row>
    <row r="7616" ht="15" customHeight="1" spans="4:4">
      <c r="D7616" s="191"/>
    </row>
    <row r="7617" ht="15" customHeight="1" spans="4:4">
      <c r="D7617" s="191"/>
    </row>
    <row r="7618" ht="15" customHeight="1" spans="4:4">
      <c r="D7618" s="191"/>
    </row>
    <row r="7619" ht="15" customHeight="1" spans="4:4">
      <c r="D7619" s="191"/>
    </row>
    <row r="7620" ht="15" customHeight="1" spans="4:4">
      <c r="D7620" s="191"/>
    </row>
    <row r="7621" ht="15" customHeight="1" spans="4:4">
      <c r="D7621" s="191"/>
    </row>
    <row r="7622" ht="15" customHeight="1" spans="4:4">
      <c r="D7622" s="191"/>
    </row>
    <row r="7623" ht="15" customHeight="1" spans="4:4">
      <c r="D7623" s="191"/>
    </row>
    <row r="7624" ht="15" customHeight="1" spans="4:4">
      <c r="D7624" s="191"/>
    </row>
    <row r="7625" ht="15" customHeight="1" spans="4:4">
      <c r="D7625" s="191"/>
    </row>
    <row r="7626" ht="15" customHeight="1" spans="4:4">
      <c r="D7626" s="191"/>
    </row>
    <row r="7627" ht="15" customHeight="1" spans="4:4">
      <c r="D7627" s="191"/>
    </row>
    <row r="7628" ht="15" customHeight="1" spans="4:4">
      <c r="D7628" s="191"/>
    </row>
    <row r="7629" ht="15" customHeight="1" spans="4:4">
      <c r="D7629" s="191"/>
    </row>
    <row r="7630" ht="15" customHeight="1" spans="4:4">
      <c r="D7630" s="191"/>
    </row>
    <row r="7631" ht="15" customHeight="1" spans="4:4">
      <c r="D7631" s="191"/>
    </row>
    <row r="7632" ht="15" customHeight="1" spans="4:4">
      <c r="D7632" s="191"/>
    </row>
    <row r="7633" ht="15" customHeight="1" spans="4:4">
      <c r="D7633" s="191"/>
    </row>
    <row r="7634" ht="15" customHeight="1" spans="4:4">
      <c r="D7634" s="191"/>
    </row>
    <row r="7635" ht="15" customHeight="1" spans="4:4">
      <c r="D7635" s="191"/>
    </row>
    <row r="7636" ht="15" customHeight="1" spans="4:4">
      <c r="D7636" s="191"/>
    </row>
    <row r="7637" ht="15" customHeight="1" spans="4:4">
      <c r="D7637" s="191"/>
    </row>
    <row r="7638" ht="15" customHeight="1" spans="4:4">
      <c r="D7638" s="191"/>
    </row>
    <row r="7639" ht="15" customHeight="1" spans="4:4">
      <c r="D7639" s="191"/>
    </row>
    <row r="7640" ht="15" customHeight="1" spans="4:4">
      <c r="D7640" s="191"/>
    </row>
    <row r="7641" ht="15" customHeight="1" spans="4:4">
      <c r="D7641" s="191"/>
    </row>
    <row r="7642" ht="15" customHeight="1" spans="4:4">
      <c r="D7642" s="191"/>
    </row>
    <row r="7643" ht="15" customHeight="1" spans="4:4">
      <c r="D7643" s="191"/>
    </row>
    <row r="7644" ht="15" customHeight="1" spans="4:4">
      <c r="D7644" s="191"/>
    </row>
    <row r="7645" ht="15" customHeight="1" spans="4:4">
      <c r="D7645" s="191"/>
    </row>
    <row r="7646" ht="15" customHeight="1" spans="4:4">
      <c r="D7646" s="191"/>
    </row>
    <row r="7647" ht="15" customHeight="1" spans="4:4">
      <c r="D7647" s="191"/>
    </row>
    <row r="7648" ht="15" customHeight="1" spans="4:4">
      <c r="D7648" s="191"/>
    </row>
    <row r="7649" ht="15" customHeight="1" spans="4:4">
      <c r="D7649" s="191"/>
    </row>
    <row r="7650" ht="15" customHeight="1" spans="4:4">
      <c r="D7650" s="191"/>
    </row>
    <row r="7651" ht="15" customHeight="1" spans="4:4">
      <c r="D7651" s="191"/>
    </row>
    <row r="7652" ht="15" customHeight="1" spans="4:4">
      <c r="D7652" s="191"/>
    </row>
    <row r="7653" ht="15" customHeight="1" spans="4:4">
      <c r="D7653" s="191"/>
    </row>
    <row r="7654" ht="15" customHeight="1" spans="4:4">
      <c r="D7654" s="191"/>
    </row>
    <row r="7655" ht="15" customHeight="1" spans="4:4">
      <c r="D7655" s="191"/>
    </row>
    <row r="7656" ht="15" customHeight="1" spans="4:4">
      <c r="D7656" s="191"/>
    </row>
    <row r="7657" ht="15" customHeight="1" spans="4:4">
      <c r="D7657" s="191"/>
    </row>
    <row r="7658" ht="15" customHeight="1" spans="4:4">
      <c r="D7658" s="191"/>
    </row>
    <row r="7659" ht="15" customHeight="1" spans="4:4">
      <c r="D7659" s="191"/>
    </row>
    <row r="7660" ht="15" customHeight="1" spans="4:4">
      <c r="D7660" s="191"/>
    </row>
    <row r="7661" ht="15" customHeight="1" spans="4:4">
      <c r="D7661" s="191"/>
    </row>
    <row r="7662" ht="15" customHeight="1" spans="4:4">
      <c r="D7662" s="191"/>
    </row>
    <row r="7663" ht="15" customHeight="1" spans="4:4">
      <c r="D7663" s="191"/>
    </row>
    <row r="7664" ht="15" customHeight="1" spans="4:4">
      <c r="D7664" s="191"/>
    </row>
    <row r="7665" ht="15" customHeight="1" spans="4:4">
      <c r="D7665" s="191"/>
    </row>
    <row r="7666" ht="15" customHeight="1" spans="4:4">
      <c r="D7666" s="191"/>
    </row>
    <row r="7667" ht="15" customHeight="1" spans="4:4">
      <c r="D7667" s="191"/>
    </row>
    <row r="7668" ht="15" customHeight="1" spans="4:4">
      <c r="D7668" s="191"/>
    </row>
    <row r="7669" ht="15" customHeight="1" spans="4:4">
      <c r="D7669" s="191"/>
    </row>
    <row r="7670" ht="15" customHeight="1" spans="4:4">
      <c r="D7670" s="191"/>
    </row>
    <row r="7671" ht="15" customHeight="1" spans="4:4">
      <c r="D7671" s="191"/>
    </row>
    <row r="7672" ht="15" customHeight="1" spans="4:4">
      <c r="D7672" s="191"/>
    </row>
    <row r="7673" ht="15" customHeight="1" spans="4:4">
      <c r="D7673" s="191"/>
    </row>
    <row r="7674" ht="15" customHeight="1" spans="4:4">
      <c r="D7674" s="191"/>
    </row>
    <row r="7675" ht="15" customHeight="1" spans="4:4">
      <c r="D7675" s="191"/>
    </row>
    <row r="7676" ht="15" customHeight="1" spans="4:4">
      <c r="D7676" s="191"/>
    </row>
    <row r="7677" ht="15" customHeight="1" spans="4:4">
      <c r="D7677" s="191"/>
    </row>
    <row r="7678" ht="15" customHeight="1" spans="4:4">
      <c r="D7678" s="191"/>
    </row>
    <row r="7679" ht="15" customHeight="1" spans="4:4">
      <c r="D7679" s="191"/>
    </row>
    <row r="7680" ht="15" customHeight="1" spans="4:4">
      <c r="D7680" s="191"/>
    </row>
    <row r="7681" ht="15" customHeight="1" spans="4:4">
      <c r="D7681" s="191"/>
    </row>
    <row r="7682" ht="15" customHeight="1" spans="4:4">
      <c r="D7682" s="191"/>
    </row>
    <row r="7683" ht="15" customHeight="1" spans="4:4">
      <c r="D7683" s="191"/>
    </row>
    <row r="7684" ht="15" customHeight="1" spans="4:4">
      <c r="D7684" s="191"/>
    </row>
    <row r="7685" ht="15" customHeight="1" spans="4:4">
      <c r="D7685" s="191"/>
    </row>
    <row r="7686" ht="15" customHeight="1" spans="4:4">
      <c r="D7686" s="191"/>
    </row>
    <row r="7687" ht="15" customHeight="1" spans="4:4">
      <c r="D7687" s="191"/>
    </row>
    <row r="7688" ht="15" customHeight="1" spans="4:4">
      <c r="D7688" s="191"/>
    </row>
    <row r="7689" ht="15" customHeight="1" spans="4:4">
      <c r="D7689" s="191"/>
    </row>
    <row r="7690" ht="15" customHeight="1" spans="4:4">
      <c r="D7690" s="191"/>
    </row>
    <row r="7691" ht="15" customHeight="1" spans="4:4">
      <c r="D7691" s="191"/>
    </row>
    <row r="7692" ht="15" customHeight="1" spans="4:4">
      <c r="D7692" s="191"/>
    </row>
    <row r="7693" ht="15" customHeight="1" spans="4:4">
      <c r="D7693" s="191"/>
    </row>
    <row r="7694" ht="15" customHeight="1" spans="4:4">
      <c r="D7694" s="191"/>
    </row>
    <row r="7695" ht="15" customHeight="1" spans="4:4">
      <c r="D7695" s="191"/>
    </row>
    <row r="7696" ht="15" customHeight="1" spans="4:4">
      <c r="D7696" s="191"/>
    </row>
    <row r="7697" ht="15" customHeight="1" spans="4:4">
      <c r="D7697" s="191"/>
    </row>
    <row r="7698" ht="15" customHeight="1" spans="4:4">
      <c r="D7698" s="191"/>
    </row>
    <row r="7699" ht="15" customHeight="1" spans="4:4">
      <c r="D7699" s="191"/>
    </row>
    <row r="7700" ht="15" customHeight="1" spans="4:4">
      <c r="D7700" s="191"/>
    </row>
    <row r="7701" ht="15" customHeight="1" spans="4:4">
      <c r="D7701" s="191"/>
    </row>
    <row r="7702" ht="15" customHeight="1" spans="4:4">
      <c r="D7702" s="191"/>
    </row>
    <row r="7703" ht="15" customHeight="1" spans="4:4">
      <c r="D7703" s="191"/>
    </row>
    <row r="7704" ht="15" customHeight="1" spans="4:4">
      <c r="D7704" s="191"/>
    </row>
    <row r="7705" ht="15" customHeight="1" spans="4:4">
      <c r="D7705" s="191"/>
    </row>
    <row r="7706" ht="15" customHeight="1" spans="4:4">
      <c r="D7706" s="191"/>
    </row>
    <row r="7707" ht="15" customHeight="1" spans="4:4">
      <c r="D7707" s="191"/>
    </row>
    <row r="7708" ht="15" customHeight="1" spans="4:4">
      <c r="D7708" s="191"/>
    </row>
    <row r="7709" ht="15" customHeight="1" spans="4:4">
      <c r="D7709" s="191"/>
    </row>
    <row r="7710" ht="15" customHeight="1" spans="4:4">
      <c r="D7710" s="191"/>
    </row>
    <row r="7711" ht="15" customHeight="1" spans="4:4">
      <c r="D7711" s="191"/>
    </row>
    <row r="7712" ht="15" customHeight="1" spans="4:4">
      <c r="D7712" s="191"/>
    </row>
    <row r="7713" ht="15" customHeight="1" spans="4:4">
      <c r="D7713" s="191"/>
    </row>
    <row r="7714" ht="15" customHeight="1" spans="4:4">
      <c r="D7714" s="191"/>
    </row>
    <row r="7715" ht="15" customHeight="1" spans="4:4">
      <c r="D7715" s="191"/>
    </row>
    <row r="7716" ht="15" customHeight="1" spans="4:4">
      <c r="D7716" s="191"/>
    </row>
    <row r="7717" ht="15" customHeight="1" spans="4:4">
      <c r="D7717" s="191"/>
    </row>
    <row r="7718" ht="15" customHeight="1" spans="4:4">
      <c r="D7718" s="191"/>
    </row>
    <row r="7719" ht="15" customHeight="1" spans="4:4">
      <c r="D7719" s="191"/>
    </row>
    <row r="7720" ht="15" customHeight="1" spans="4:4">
      <c r="D7720" s="191"/>
    </row>
    <row r="7721" ht="15" customHeight="1" spans="4:4">
      <c r="D7721" s="191"/>
    </row>
    <row r="7722" ht="15" customHeight="1" spans="4:4">
      <c r="D7722" s="191"/>
    </row>
    <row r="7723" ht="15" customHeight="1" spans="4:4">
      <c r="D7723" s="191"/>
    </row>
    <row r="7724" ht="15" customHeight="1" spans="4:4">
      <c r="D7724" s="191"/>
    </row>
    <row r="7725" ht="15" customHeight="1" spans="4:4">
      <c r="D7725" s="191"/>
    </row>
    <row r="7726" ht="15" customHeight="1" spans="4:4">
      <c r="D7726" s="191"/>
    </row>
    <row r="7727" ht="15" customHeight="1" spans="4:4">
      <c r="D7727" s="191"/>
    </row>
    <row r="7728" ht="15" customHeight="1" spans="4:4">
      <c r="D7728" s="191"/>
    </row>
    <row r="7729" ht="15" customHeight="1" spans="4:4">
      <c r="D7729" s="191"/>
    </row>
    <row r="7730" ht="15" customHeight="1" spans="4:4">
      <c r="D7730" s="191"/>
    </row>
    <row r="7731" ht="15" customHeight="1" spans="4:4">
      <c r="D7731" s="191"/>
    </row>
    <row r="7732" ht="15" customHeight="1" spans="4:4">
      <c r="D7732" s="191"/>
    </row>
    <row r="7733" ht="15" customHeight="1" spans="4:4">
      <c r="D7733" s="191"/>
    </row>
    <row r="7734" ht="15" customHeight="1" spans="4:4">
      <c r="D7734" s="191"/>
    </row>
    <row r="7735" ht="15" customHeight="1" spans="4:4">
      <c r="D7735" s="191"/>
    </row>
    <row r="7736" ht="15" customHeight="1" spans="4:4">
      <c r="D7736" s="191"/>
    </row>
    <row r="7737" ht="15" customHeight="1" spans="4:4">
      <c r="D7737" s="191"/>
    </row>
    <row r="7738" ht="15" customHeight="1" spans="4:4">
      <c r="D7738" s="191"/>
    </row>
    <row r="7739" ht="15" customHeight="1" spans="4:4">
      <c r="D7739" s="191"/>
    </row>
    <row r="7740" ht="15" customHeight="1" spans="4:4">
      <c r="D7740" s="191"/>
    </row>
    <row r="7741" ht="15" customHeight="1" spans="4:4">
      <c r="D7741" s="191"/>
    </row>
    <row r="7742" ht="15" customHeight="1" spans="4:4">
      <c r="D7742" s="191"/>
    </row>
    <row r="7743" ht="15" customHeight="1" spans="4:4">
      <c r="D7743" s="191"/>
    </row>
    <row r="7744" ht="15" customHeight="1" spans="4:4">
      <c r="D7744" s="191"/>
    </row>
    <row r="7745" ht="15" customHeight="1" spans="4:4">
      <c r="D7745" s="191"/>
    </row>
    <row r="7746" ht="15" customHeight="1" spans="4:4">
      <c r="D7746" s="191"/>
    </row>
    <row r="7747" ht="15" customHeight="1" spans="4:4">
      <c r="D7747" s="191"/>
    </row>
    <row r="7748" ht="15" customHeight="1" spans="4:4">
      <c r="D7748" s="191"/>
    </row>
    <row r="7749" ht="15" customHeight="1" spans="4:4">
      <c r="D7749" s="191"/>
    </row>
    <row r="7750" ht="15" customHeight="1" spans="4:4">
      <c r="D7750" s="191"/>
    </row>
    <row r="7751" ht="15" customHeight="1" spans="4:4">
      <c r="D7751" s="191"/>
    </row>
    <row r="7752" ht="15" customHeight="1" spans="4:4">
      <c r="D7752" s="191"/>
    </row>
    <row r="7753" ht="15" customHeight="1" spans="4:4">
      <c r="D7753" s="191"/>
    </row>
    <row r="7754" ht="15" customHeight="1" spans="4:4">
      <c r="D7754" s="191"/>
    </row>
    <row r="7755" ht="15" customHeight="1" spans="4:4">
      <c r="D7755" s="191"/>
    </row>
    <row r="7756" ht="15" customHeight="1" spans="4:4">
      <c r="D7756" s="191"/>
    </row>
    <row r="7757" ht="15" customHeight="1" spans="4:4">
      <c r="D7757" s="191"/>
    </row>
    <row r="7758" ht="15" customHeight="1" spans="4:4">
      <c r="D7758" s="191"/>
    </row>
    <row r="7759" ht="15" customHeight="1" spans="4:4">
      <c r="D7759" s="191"/>
    </row>
    <row r="7760" ht="15" customHeight="1" spans="4:4">
      <c r="D7760" s="191"/>
    </row>
    <row r="7761" ht="15" customHeight="1" spans="4:4">
      <c r="D7761" s="191"/>
    </row>
    <row r="7762" ht="15" customHeight="1" spans="4:4">
      <c r="D7762" s="191"/>
    </row>
    <row r="7763" ht="15" customHeight="1" spans="4:4">
      <c r="D7763" s="191"/>
    </row>
    <row r="7764" ht="15" customHeight="1" spans="4:4">
      <c r="D7764" s="191"/>
    </row>
    <row r="7765" ht="15" customHeight="1" spans="4:4">
      <c r="D7765" s="191"/>
    </row>
    <row r="7766" ht="15" customHeight="1" spans="4:4">
      <c r="D7766" s="191"/>
    </row>
    <row r="7767" ht="15" customHeight="1" spans="4:4">
      <c r="D7767" s="191"/>
    </row>
    <row r="7768" ht="15" customHeight="1" spans="4:4">
      <c r="D7768" s="191"/>
    </row>
    <row r="7769" ht="15" customHeight="1" spans="4:4">
      <c r="D7769" s="191"/>
    </row>
    <row r="7770" ht="15" customHeight="1" spans="4:4">
      <c r="D7770" s="191"/>
    </row>
    <row r="7771" ht="15" customHeight="1" spans="4:4">
      <c r="D7771" s="191"/>
    </row>
    <row r="7772" ht="15" customHeight="1" spans="4:4">
      <c r="D7772" s="191"/>
    </row>
    <row r="7773" ht="15" customHeight="1" spans="4:4">
      <c r="D7773" s="191"/>
    </row>
    <row r="7774" ht="15" customHeight="1" spans="4:4">
      <c r="D7774" s="191"/>
    </row>
    <row r="7775" ht="15" customHeight="1" spans="4:4">
      <c r="D7775" s="191"/>
    </row>
    <row r="7776" ht="15" customHeight="1" spans="4:4">
      <c r="D7776" s="191"/>
    </row>
    <row r="7777" ht="15" customHeight="1" spans="4:4">
      <c r="D7777" s="191"/>
    </row>
    <row r="7778" ht="15" customHeight="1" spans="4:4">
      <c r="D7778" s="191"/>
    </row>
    <row r="7779" ht="15" customHeight="1" spans="4:4">
      <c r="D7779" s="191"/>
    </row>
    <row r="7780" ht="15" customHeight="1" spans="4:4">
      <c r="D7780" s="191"/>
    </row>
    <row r="7781" ht="15" customHeight="1" spans="4:4">
      <c r="D7781" s="191"/>
    </row>
    <row r="7782" ht="15" customHeight="1" spans="4:4">
      <c r="D7782" s="191"/>
    </row>
    <row r="7783" ht="15" customHeight="1" spans="4:4">
      <c r="D7783" s="191"/>
    </row>
    <row r="7784" ht="15" customHeight="1" spans="4:4">
      <c r="D7784" s="191"/>
    </row>
    <row r="7785" ht="15" customHeight="1" spans="4:4">
      <c r="D7785" s="191"/>
    </row>
    <row r="7786" ht="15" customHeight="1" spans="4:4">
      <c r="D7786" s="191"/>
    </row>
    <row r="7787" ht="15" customHeight="1" spans="4:4">
      <c r="D7787" s="191"/>
    </row>
    <row r="7788" ht="15" customHeight="1" spans="4:4">
      <c r="D7788" s="191"/>
    </row>
    <row r="7789" ht="15" customHeight="1" spans="4:4">
      <c r="D7789" s="191"/>
    </row>
    <row r="7790" ht="15" customHeight="1" spans="4:4">
      <c r="D7790" s="191"/>
    </row>
    <row r="7791" ht="15" customHeight="1" spans="4:4">
      <c r="D7791" s="191"/>
    </row>
    <row r="7792" ht="15" customHeight="1" spans="4:4">
      <c r="D7792" s="191"/>
    </row>
    <row r="7793" ht="15" customHeight="1" spans="4:4">
      <c r="D7793" s="191"/>
    </row>
    <row r="7794" ht="15" customHeight="1" spans="4:4">
      <c r="D7794" s="191"/>
    </row>
    <row r="7795" ht="15" customHeight="1" spans="4:4">
      <c r="D7795" s="191"/>
    </row>
    <row r="7796" ht="15" customHeight="1" spans="4:4">
      <c r="D7796" s="191"/>
    </row>
    <row r="7797" ht="15" customHeight="1" spans="4:4">
      <c r="D7797" s="191"/>
    </row>
    <row r="7798" ht="15" customHeight="1" spans="4:4">
      <c r="D7798" s="191"/>
    </row>
    <row r="7799" ht="15" customHeight="1" spans="4:4">
      <c r="D7799" s="191"/>
    </row>
    <row r="7800" ht="15" customHeight="1" spans="4:4">
      <c r="D7800" s="191"/>
    </row>
    <row r="7801" ht="15" customHeight="1" spans="4:4">
      <c r="D7801" s="191"/>
    </row>
    <row r="7802" ht="15" customHeight="1" spans="4:4">
      <c r="D7802" s="191"/>
    </row>
    <row r="7803" ht="15" customHeight="1" spans="4:4">
      <c r="D7803" s="191"/>
    </row>
    <row r="7804" ht="15" customHeight="1" spans="4:4">
      <c r="D7804" s="191"/>
    </row>
    <row r="7805" ht="15" customHeight="1" spans="4:4">
      <c r="D7805" s="191"/>
    </row>
    <row r="7806" ht="15" customHeight="1" spans="4:4">
      <c r="D7806" s="191"/>
    </row>
    <row r="7807" ht="15" customHeight="1" spans="4:4">
      <c r="D7807" s="191"/>
    </row>
    <row r="7808" ht="15" customHeight="1" spans="4:4">
      <c r="D7808" s="191"/>
    </row>
    <row r="7809" ht="15" customHeight="1" spans="4:4">
      <c r="D7809" s="191"/>
    </row>
    <row r="7810" ht="15" customHeight="1" spans="4:4">
      <c r="D7810" s="191"/>
    </row>
    <row r="7811" ht="15" customHeight="1" spans="4:4">
      <c r="D7811" s="191"/>
    </row>
    <row r="7812" ht="15" customHeight="1" spans="4:4">
      <c r="D7812" s="191"/>
    </row>
    <row r="7813" ht="15" customHeight="1" spans="4:4">
      <c r="D7813" s="191"/>
    </row>
    <row r="7814" ht="15" customHeight="1" spans="4:4">
      <c r="D7814" s="191"/>
    </row>
    <row r="7815" ht="15" customHeight="1" spans="4:4">
      <c r="D7815" s="191"/>
    </row>
    <row r="7816" ht="15" customHeight="1" spans="4:4">
      <c r="D7816" s="191"/>
    </row>
    <row r="7817" ht="15" customHeight="1" spans="4:4">
      <c r="D7817" s="191"/>
    </row>
    <row r="7818" ht="15" customHeight="1" spans="4:4">
      <c r="D7818" s="191"/>
    </row>
    <row r="7819" ht="15" customHeight="1" spans="4:4">
      <c r="D7819" s="191"/>
    </row>
    <row r="7820" ht="15" customHeight="1" spans="4:4">
      <c r="D7820" s="191"/>
    </row>
    <row r="7821" ht="15" customHeight="1" spans="4:4">
      <c r="D7821" s="191"/>
    </row>
    <row r="7822" ht="15" customHeight="1" spans="4:4">
      <c r="D7822" s="191"/>
    </row>
    <row r="7823" ht="15" customHeight="1" spans="4:4">
      <c r="D7823" s="191"/>
    </row>
    <row r="7824" ht="15" customHeight="1" spans="4:4">
      <c r="D7824" s="191"/>
    </row>
    <row r="7825" ht="15" customHeight="1" spans="4:4">
      <c r="D7825" s="191"/>
    </row>
    <row r="7826" ht="15" customHeight="1" spans="4:4">
      <c r="D7826" s="191"/>
    </row>
    <row r="7827" ht="15" customHeight="1" spans="4:4">
      <c r="D7827" s="191"/>
    </row>
    <row r="7828" ht="15" customHeight="1" spans="4:4">
      <c r="D7828" s="191"/>
    </row>
    <row r="7829" ht="15" customHeight="1" spans="4:4">
      <c r="D7829" s="191"/>
    </row>
    <row r="7830" ht="15" customHeight="1" spans="4:4">
      <c r="D7830" s="191"/>
    </row>
    <row r="7831" ht="15" customHeight="1" spans="4:4">
      <c r="D7831" s="191"/>
    </row>
    <row r="7832" ht="15" customHeight="1" spans="4:4">
      <c r="D7832" s="191"/>
    </row>
    <row r="7833" ht="15" customHeight="1" spans="4:4">
      <c r="D7833" s="191"/>
    </row>
    <row r="7834" ht="15" customHeight="1" spans="4:4">
      <c r="D7834" s="191"/>
    </row>
    <row r="7835" ht="15" customHeight="1" spans="4:4">
      <c r="D7835" s="191"/>
    </row>
    <row r="7836" ht="15" customHeight="1" spans="4:4">
      <c r="D7836" s="191"/>
    </row>
    <row r="7837" ht="15" customHeight="1" spans="4:4">
      <c r="D7837" s="191"/>
    </row>
    <row r="7838" ht="15" customHeight="1" spans="4:4">
      <c r="D7838" s="191"/>
    </row>
    <row r="7839" ht="15" customHeight="1" spans="4:4">
      <c r="D7839" s="191"/>
    </row>
    <row r="7840" ht="15" customHeight="1" spans="4:4">
      <c r="D7840" s="191"/>
    </row>
    <row r="7841" ht="15" customHeight="1" spans="4:4">
      <c r="D7841" s="191"/>
    </row>
    <row r="7842" ht="15" customHeight="1" spans="4:4">
      <c r="D7842" s="191"/>
    </row>
    <row r="7843" ht="15" customHeight="1" spans="4:4">
      <c r="D7843" s="191"/>
    </row>
    <row r="7844" ht="15" customHeight="1" spans="4:4">
      <c r="D7844" s="191"/>
    </row>
    <row r="7845" ht="15" customHeight="1" spans="4:4">
      <c r="D7845" s="191"/>
    </row>
    <row r="7846" ht="15" customHeight="1" spans="4:4">
      <c r="D7846" s="191"/>
    </row>
    <row r="7847" ht="15" customHeight="1" spans="4:4">
      <c r="D7847" s="191"/>
    </row>
    <row r="7848" ht="15" customHeight="1" spans="4:4">
      <c r="D7848" s="191"/>
    </row>
    <row r="7849" ht="15" customHeight="1" spans="4:4">
      <c r="D7849" s="191"/>
    </row>
    <row r="7850" ht="15" customHeight="1" spans="4:4">
      <c r="D7850" s="191"/>
    </row>
    <row r="7851" ht="15" customHeight="1" spans="4:4">
      <c r="D7851" s="191"/>
    </row>
    <row r="7852" ht="15" customHeight="1" spans="4:4">
      <c r="D7852" s="191"/>
    </row>
    <row r="7853" ht="15" customHeight="1" spans="4:4">
      <c r="D7853" s="191"/>
    </row>
    <row r="7854" ht="15" customHeight="1" spans="4:4">
      <c r="D7854" s="191"/>
    </row>
    <row r="7855" ht="15" customHeight="1" spans="4:4">
      <c r="D7855" s="191"/>
    </row>
    <row r="7856" ht="15" customHeight="1" spans="4:4">
      <c r="D7856" s="191"/>
    </row>
    <row r="7857" ht="15" customHeight="1" spans="4:4">
      <c r="D7857" s="191"/>
    </row>
    <row r="7858" ht="15" customHeight="1" spans="4:4">
      <c r="D7858" s="191"/>
    </row>
    <row r="7859" ht="15" customHeight="1" spans="4:4">
      <c r="D7859" s="191"/>
    </row>
    <row r="7860" ht="15" customHeight="1" spans="4:4">
      <c r="D7860" s="191"/>
    </row>
    <row r="7861" ht="15" customHeight="1" spans="4:4">
      <c r="D7861" s="191"/>
    </row>
    <row r="7862" ht="15" customHeight="1" spans="4:4">
      <c r="D7862" s="191"/>
    </row>
    <row r="7863" ht="15" customHeight="1" spans="4:4">
      <c r="D7863" s="191"/>
    </row>
    <row r="7864" ht="15" customHeight="1" spans="4:4">
      <c r="D7864" s="191"/>
    </row>
    <row r="7865" ht="15" customHeight="1" spans="4:4">
      <c r="D7865" s="191"/>
    </row>
    <row r="7866" ht="15" customHeight="1" spans="4:4">
      <c r="D7866" s="191"/>
    </row>
    <row r="7867" ht="15" customHeight="1" spans="4:4">
      <c r="D7867" s="191"/>
    </row>
    <row r="7868" ht="15" customHeight="1" spans="4:4">
      <c r="D7868" s="191"/>
    </row>
    <row r="7869" ht="15" customHeight="1" spans="4:4">
      <c r="D7869" s="191"/>
    </row>
    <row r="7870" ht="15" customHeight="1" spans="4:4">
      <c r="D7870" s="191"/>
    </row>
    <row r="7871" ht="15" customHeight="1" spans="4:4">
      <c r="D7871" s="191"/>
    </row>
    <row r="7872" ht="15" customHeight="1" spans="4:4">
      <c r="D7872" s="191"/>
    </row>
    <row r="7873" ht="15" customHeight="1" spans="4:4">
      <c r="D7873" s="191"/>
    </row>
    <row r="7874" ht="15" customHeight="1" spans="4:4">
      <c r="D7874" s="191"/>
    </row>
    <row r="7875" ht="15" customHeight="1" spans="4:4">
      <c r="D7875" s="191"/>
    </row>
    <row r="7876" ht="15" customHeight="1" spans="4:4">
      <c r="D7876" s="191"/>
    </row>
    <row r="7877" ht="15" customHeight="1" spans="4:4">
      <c r="D7877" s="191"/>
    </row>
    <row r="7878" ht="15" customHeight="1" spans="4:4">
      <c r="D7878" s="191"/>
    </row>
    <row r="7879" ht="15" customHeight="1" spans="4:4">
      <c r="D7879" s="191"/>
    </row>
    <row r="7880" ht="15" customHeight="1" spans="4:4">
      <c r="D7880" s="191"/>
    </row>
    <row r="7881" ht="15" customHeight="1" spans="4:4">
      <c r="D7881" s="191"/>
    </row>
    <row r="7882" ht="15" customHeight="1" spans="4:4">
      <c r="D7882" s="191"/>
    </row>
    <row r="7883" ht="15" customHeight="1" spans="4:4">
      <c r="D7883" s="191"/>
    </row>
    <row r="7884" ht="15" customHeight="1" spans="4:4">
      <c r="D7884" s="191"/>
    </row>
    <row r="7885" ht="15" customHeight="1" spans="4:4">
      <c r="D7885" s="191"/>
    </row>
    <row r="7886" ht="15" customHeight="1" spans="4:4">
      <c r="D7886" s="191"/>
    </row>
    <row r="7887" ht="15" customHeight="1" spans="4:4">
      <c r="D7887" s="191"/>
    </row>
    <row r="7888" ht="15" customHeight="1" spans="4:4">
      <c r="D7888" s="191"/>
    </row>
    <row r="7889" ht="15" customHeight="1" spans="4:4">
      <c r="D7889" s="191"/>
    </row>
    <row r="7890" ht="15" customHeight="1" spans="4:4">
      <c r="D7890" s="191"/>
    </row>
    <row r="7891" ht="15" customHeight="1" spans="4:4">
      <c r="D7891" s="191"/>
    </row>
    <row r="7892" ht="15" customHeight="1" spans="4:4">
      <c r="D7892" s="191"/>
    </row>
    <row r="7893" ht="15" customHeight="1" spans="4:4">
      <c r="D7893" s="191"/>
    </row>
    <row r="7894" ht="15" customHeight="1" spans="4:4">
      <c r="D7894" s="191"/>
    </row>
    <row r="7895" ht="15" customHeight="1" spans="4:4">
      <c r="D7895" s="191"/>
    </row>
    <row r="7896" ht="15" customHeight="1" spans="4:4">
      <c r="D7896" s="191"/>
    </row>
    <row r="7897" ht="15" customHeight="1" spans="4:4">
      <c r="D7897" s="191"/>
    </row>
    <row r="7898" ht="15" customHeight="1" spans="4:4">
      <c r="D7898" s="191"/>
    </row>
    <row r="7899" ht="15" customHeight="1" spans="4:4">
      <c r="D7899" s="191"/>
    </row>
    <row r="7900" ht="15" customHeight="1" spans="4:4">
      <c r="D7900" s="191"/>
    </row>
    <row r="7901" ht="15" customHeight="1" spans="4:4">
      <c r="D7901" s="191"/>
    </row>
    <row r="7902" ht="15" customHeight="1" spans="4:4">
      <c r="D7902" s="191"/>
    </row>
    <row r="7903" ht="15" customHeight="1" spans="4:4">
      <c r="D7903" s="191"/>
    </row>
    <row r="7904" ht="15" customHeight="1" spans="4:4">
      <c r="D7904" s="191"/>
    </row>
    <row r="7905" ht="15" customHeight="1" spans="4:4">
      <c r="D7905" s="191"/>
    </row>
    <row r="7906" ht="15" customHeight="1" spans="4:4">
      <c r="D7906" s="191"/>
    </row>
    <row r="7907" ht="15" customHeight="1" spans="4:4">
      <c r="D7907" s="191"/>
    </row>
    <row r="7908" ht="15" customHeight="1" spans="4:4">
      <c r="D7908" s="191"/>
    </row>
    <row r="7909" ht="15" customHeight="1" spans="4:4">
      <c r="D7909" s="191"/>
    </row>
    <row r="7910" ht="15" customHeight="1" spans="4:4">
      <c r="D7910" s="191"/>
    </row>
    <row r="7911" ht="15" customHeight="1" spans="4:4">
      <c r="D7911" s="191"/>
    </row>
    <row r="7912" ht="15" customHeight="1" spans="4:4">
      <c r="D7912" s="191"/>
    </row>
    <row r="7913" ht="15" customHeight="1" spans="4:4">
      <c r="D7913" s="191"/>
    </row>
    <row r="7914" ht="15" customHeight="1" spans="4:4">
      <c r="D7914" s="191"/>
    </row>
    <row r="7915" ht="15" customHeight="1" spans="4:4">
      <c r="D7915" s="191"/>
    </row>
    <row r="7916" ht="15" customHeight="1" spans="4:4">
      <c r="D7916" s="191"/>
    </row>
    <row r="7917" ht="15" customHeight="1" spans="4:4">
      <c r="D7917" s="191"/>
    </row>
    <row r="7918" ht="15" customHeight="1" spans="4:4">
      <c r="D7918" s="191"/>
    </row>
    <row r="7919" ht="15" customHeight="1" spans="4:4">
      <c r="D7919" s="191"/>
    </row>
    <row r="7920" ht="15" customHeight="1" spans="4:4">
      <c r="D7920" s="191"/>
    </row>
    <row r="7921" ht="15" customHeight="1" spans="4:4">
      <c r="D7921" s="191"/>
    </row>
    <row r="7922" ht="15" customHeight="1" spans="4:4">
      <c r="D7922" s="191"/>
    </row>
    <row r="7923" ht="15" customHeight="1" spans="4:4">
      <c r="D7923" s="191"/>
    </row>
    <row r="7924" ht="15" customHeight="1" spans="4:4">
      <c r="D7924" s="191"/>
    </row>
    <row r="7925" ht="15" customHeight="1" spans="4:4">
      <c r="D7925" s="191"/>
    </row>
    <row r="7926" ht="15" customHeight="1" spans="4:4">
      <c r="D7926" s="191"/>
    </row>
    <row r="7927" ht="15" customHeight="1" spans="4:4">
      <c r="D7927" s="191"/>
    </row>
    <row r="7928" ht="15" customHeight="1" spans="4:4">
      <c r="D7928" s="191"/>
    </row>
    <row r="7929" ht="15" customHeight="1" spans="4:4">
      <c r="D7929" s="191"/>
    </row>
    <row r="7930" ht="15" customHeight="1" spans="4:4">
      <c r="D7930" s="191"/>
    </row>
    <row r="7931" ht="15" customHeight="1" spans="4:4">
      <c r="D7931" s="191"/>
    </row>
    <row r="7932" ht="15" customHeight="1" spans="4:4">
      <c r="D7932" s="191"/>
    </row>
    <row r="7933" ht="15" customHeight="1" spans="4:4">
      <c r="D7933" s="191"/>
    </row>
    <row r="7934" ht="15" customHeight="1" spans="4:4">
      <c r="D7934" s="191"/>
    </row>
    <row r="7935" ht="15" customHeight="1" spans="4:4">
      <c r="D7935" s="191"/>
    </row>
    <row r="7936" ht="15" customHeight="1" spans="4:4">
      <c r="D7936" s="191"/>
    </row>
    <row r="7937" ht="15" customHeight="1" spans="4:4">
      <c r="D7937" s="191"/>
    </row>
    <row r="7938" ht="15" customHeight="1" spans="4:4">
      <c r="D7938" s="191"/>
    </row>
    <row r="7939" ht="15" customHeight="1" spans="4:4">
      <c r="D7939" s="191"/>
    </row>
    <row r="7940" ht="15" customHeight="1" spans="4:4">
      <c r="D7940" s="191"/>
    </row>
    <row r="7941" ht="15" customHeight="1" spans="4:4">
      <c r="D7941" s="191"/>
    </row>
    <row r="7942" ht="15" customHeight="1" spans="4:4">
      <c r="D7942" s="191"/>
    </row>
    <row r="7943" ht="15" customHeight="1" spans="4:4">
      <c r="D7943" s="191"/>
    </row>
    <row r="7944" ht="15" customHeight="1" spans="4:4">
      <c r="D7944" s="191"/>
    </row>
    <row r="7945" ht="15" customHeight="1" spans="4:4">
      <c r="D7945" s="191"/>
    </row>
    <row r="7946" ht="15" customHeight="1" spans="4:4">
      <c r="D7946" s="191"/>
    </row>
    <row r="7947" ht="15" customHeight="1" spans="4:4">
      <c r="D7947" s="191"/>
    </row>
    <row r="7948" ht="15" customHeight="1" spans="4:4">
      <c r="D7948" s="191"/>
    </row>
    <row r="7949" ht="15" customHeight="1" spans="4:4">
      <c r="D7949" s="191"/>
    </row>
    <row r="7950" ht="15" customHeight="1" spans="4:4">
      <c r="D7950" s="191"/>
    </row>
    <row r="7951" ht="15" customHeight="1" spans="4:4">
      <c r="D7951" s="191"/>
    </row>
    <row r="7952" ht="15" customHeight="1" spans="4:4">
      <c r="D7952" s="191"/>
    </row>
    <row r="7953" ht="15" customHeight="1" spans="4:4">
      <c r="D7953" s="191"/>
    </row>
    <row r="7954" ht="15" customHeight="1" spans="4:4">
      <c r="D7954" s="191"/>
    </row>
    <row r="7955" ht="15" customHeight="1" spans="4:4">
      <c r="D7955" s="191"/>
    </row>
    <row r="7956" ht="15" customHeight="1" spans="4:4">
      <c r="D7956" s="191"/>
    </row>
    <row r="7957" ht="15" customHeight="1" spans="4:4">
      <c r="D7957" s="191"/>
    </row>
    <row r="7958" ht="15" customHeight="1" spans="4:4">
      <c r="D7958" s="191"/>
    </row>
    <row r="7959" ht="15" customHeight="1" spans="4:4">
      <c r="D7959" s="191"/>
    </row>
    <row r="7960" ht="15" customHeight="1" spans="4:4">
      <c r="D7960" s="191"/>
    </row>
    <row r="7961" ht="15" customHeight="1" spans="4:4">
      <c r="D7961" s="191"/>
    </row>
    <row r="7962" ht="15" customHeight="1" spans="4:4">
      <c r="D7962" s="191"/>
    </row>
    <row r="7963" ht="15" customHeight="1" spans="4:4">
      <c r="D7963" s="191"/>
    </row>
    <row r="7964" ht="15" customHeight="1" spans="4:4">
      <c r="D7964" s="191"/>
    </row>
    <row r="7965" ht="15" customHeight="1" spans="4:4">
      <c r="D7965" s="191"/>
    </row>
    <row r="7966" ht="15" customHeight="1" spans="4:4">
      <c r="D7966" s="191"/>
    </row>
    <row r="7967" ht="15" customHeight="1" spans="4:4">
      <c r="D7967" s="191"/>
    </row>
    <row r="7968" ht="15" customHeight="1" spans="4:4">
      <c r="D7968" s="191"/>
    </row>
    <row r="7969" ht="15" customHeight="1" spans="4:4">
      <c r="D7969" s="191"/>
    </row>
    <row r="7970" ht="15" customHeight="1" spans="4:4">
      <c r="D7970" s="191"/>
    </row>
    <row r="7971" ht="15" customHeight="1" spans="4:4">
      <c r="D7971" s="191"/>
    </row>
    <row r="7972" ht="15" customHeight="1" spans="4:4">
      <c r="D7972" s="191"/>
    </row>
    <row r="7973" ht="15" customHeight="1" spans="4:4">
      <c r="D7973" s="191"/>
    </row>
    <row r="7974" ht="15" customHeight="1" spans="4:4">
      <c r="D7974" s="191"/>
    </row>
    <row r="7975" ht="15" customHeight="1" spans="4:4">
      <c r="D7975" s="191"/>
    </row>
    <row r="7976" ht="15" customHeight="1" spans="4:4">
      <c r="D7976" s="191"/>
    </row>
    <row r="7977" ht="15" customHeight="1" spans="4:4">
      <c r="D7977" s="191"/>
    </row>
    <row r="7978" ht="15" customHeight="1" spans="4:4">
      <c r="D7978" s="191"/>
    </row>
    <row r="7979" ht="15" customHeight="1" spans="4:4">
      <c r="D7979" s="191"/>
    </row>
    <row r="7980" ht="15" customHeight="1" spans="4:4">
      <c r="D7980" s="191"/>
    </row>
    <row r="7981" ht="15" customHeight="1" spans="4:4">
      <c r="D7981" s="191"/>
    </row>
    <row r="7982" ht="15" customHeight="1" spans="4:4">
      <c r="D7982" s="191"/>
    </row>
    <row r="7983" ht="15" customHeight="1" spans="4:4">
      <c r="D7983" s="191"/>
    </row>
    <row r="7984" ht="15" customHeight="1" spans="4:4">
      <c r="D7984" s="191"/>
    </row>
    <row r="7985" ht="15" customHeight="1" spans="4:4">
      <c r="D7985" s="191"/>
    </row>
    <row r="7986" ht="15" customHeight="1" spans="4:4">
      <c r="D7986" s="191"/>
    </row>
    <row r="7987" ht="15" customHeight="1" spans="4:4">
      <c r="D7987" s="191"/>
    </row>
    <row r="7988" ht="15" customHeight="1" spans="4:4">
      <c r="D7988" s="191"/>
    </row>
    <row r="7989" ht="15" customHeight="1" spans="4:4">
      <c r="D7989" s="191"/>
    </row>
    <row r="7990" ht="15" customHeight="1" spans="4:4">
      <c r="D7990" s="191"/>
    </row>
    <row r="7991" ht="15" customHeight="1" spans="4:4">
      <c r="D7991" s="191"/>
    </row>
    <row r="7992" ht="15" customHeight="1" spans="4:4">
      <c r="D7992" s="191"/>
    </row>
    <row r="7993" ht="15" customHeight="1" spans="4:4">
      <c r="D7993" s="191"/>
    </row>
    <row r="7994" ht="15" customHeight="1" spans="4:4">
      <c r="D7994" s="191"/>
    </row>
    <row r="7995" ht="15" customHeight="1" spans="4:4">
      <c r="D7995" s="191"/>
    </row>
    <row r="7996" ht="15" customHeight="1" spans="4:4">
      <c r="D7996" s="191"/>
    </row>
    <row r="7997" ht="15" customHeight="1" spans="4:4">
      <c r="D7997" s="191"/>
    </row>
    <row r="7998" ht="15" customHeight="1" spans="4:4">
      <c r="D7998" s="191"/>
    </row>
    <row r="7999" ht="15" customHeight="1" spans="4:4">
      <c r="D7999" s="191"/>
    </row>
    <row r="8000" ht="15" customHeight="1" spans="4:4">
      <c r="D8000" s="191"/>
    </row>
    <row r="8001" ht="15" customHeight="1" spans="4:4">
      <c r="D8001" s="191"/>
    </row>
    <row r="8002" ht="15" customHeight="1" spans="4:4">
      <c r="D8002" s="191"/>
    </row>
    <row r="8003" ht="15" customHeight="1" spans="4:4">
      <c r="D8003" s="191"/>
    </row>
    <row r="8004" ht="15" customHeight="1" spans="4:4">
      <c r="D8004" s="191"/>
    </row>
    <row r="8005" ht="15" customHeight="1" spans="4:4">
      <c r="D8005" s="191"/>
    </row>
    <row r="8006" ht="15" customHeight="1" spans="4:4">
      <c r="D8006" s="191"/>
    </row>
    <row r="8007" ht="15" customHeight="1" spans="4:4">
      <c r="D8007" s="191"/>
    </row>
    <row r="8008" ht="15" customHeight="1" spans="4:4">
      <c r="D8008" s="191"/>
    </row>
    <row r="8009" ht="15" customHeight="1" spans="4:4">
      <c r="D8009" s="191"/>
    </row>
    <row r="8010" ht="15" customHeight="1" spans="4:4">
      <c r="D8010" s="191"/>
    </row>
    <row r="8011" ht="15" customHeight="1" spans="4:4">
      <c r="D8011" s="191"/>
    </row>
    <row r="8012" ht="15" customHeight="1" spans="4:4">
      <c r="D8012" s="191"/>
    </row>
    <row r="8013" ht="15" customHeight="1" spans="4:4">
      <c r="D8013" s="191"/>
    </row>
    <row r="8014" ht="15" customHeight="1" spans="4:4">
      <c r="D8014" s="191"/>
    </row>
    <row r="8015" ht="15" customHeight="1" spans="4:4">
      <c r="D8015" s="191"/>
    </row>
    <row r="8016" ht="15" customHeight="1" spans="4:4">
      <c r="D8016" s="191"/>
    </row>
    <row r="8017" ht="15" customHeight="1" spans="4:4">
      <c r="D8017" s="191"/>
    </row>
    <row r="8018" ht="15" customHeight="1" spans="4:4">
      <c r="D8018" s="191"/>
    </row>
    <row r="8019" ht="15" customHeight="1" spans="4:4">
      <c r="D8019" s="191"/>
    </row>
    <row r="8020" ht="15" customHeight="1" spans="4:4">
      <c r="D8020" s="191"/>
    </row>
    <row r="8021" ht="15" customHeight="1" spans="4:4">
      <c r="D8021" s="191"/>
    </row>
    <row r="8022" ht="15" customHeight="1" spans="4:4">
      <c r="D8022" s="191"/>
    </row>
    <row r="8023" ht="15" customHeight="1" spans="4:4">
      <c r="D8023" s="191"/>
    </row>
    <row r="8024" ht="15" customHeight="1" spans="4:4">
      <c r="D8024" s="191"/>
    </row>
    <row r="8025" ht="15" customHeight="1" spans="4:4">
      <c r="D8025" s="191"/>
    </row>
    <row r="8026" ht="15" customHeight="1" spans="4:4">
      <c r="D8026" s="191"/>
    </row>
    <row r="8027" ht="15" customHeight="1" spans="4:4">
      <c r="D8027" s="191"/>
    </row>
    <row r="8028" ht="15" customHeight="1" spans="4:4">
      <c r="D8028" s="191"/>
    </row>
    <row r="8029" ht="15" customHeight="1" spans="4:4">
      <c r="D8029" s="191"/>
    </row>
    <row r="8030" ht="15" customHeight="1" spans="4:4">
      <c r="D8030" s="191"/>
    </row>
    <row r="8031" ht="15" customHeight="1" spans="4:4">
      <c r="D8031" s="191"/>
    </row>
    <row r="8032" ht="15" customHeight="1" spans="4:4">
      <c r="D8032" s="191"/>
    </row>
    <row r="8033" ht="15" customHeight="1" spans="4:4">
      <c r="D8033" s="191"/>
    </row>
    <row r="8034" ht="15" customHeight="1" spans="4:4">
      <c r="D8034" s="191"/>
    </row>
    <row r="8035" ht="15" customHeight="1" spans="4:4">
      <c r="D8035" s="191"/>
    </row>
    <row r="8036" ht="15" customHeight="1" spans="4:4">
      <c r="D8036" s="191"/>
    </row>
    <row r="8037" ht="15" customHeight="1" spans="4:4">
      <c r="D8037" s="191"/>
    </row>
    <row r="8038" ht="15" customHeight="1" spans="4:4">
      <c r="D8038" s="191"/>
    </row>
    <row r="8039" ht="15" customHeight="1" spans="4:4">
      <c r="D8039" s="191"/>
    </row>
    <row r="8040" ht="15" customHeight="1" spans="4:4">
      <c r="D8040" s="191"/>
    </row>
    <row r="8041" ht="15" customHeight="1" spans="4:4">
      <c r="D8041" s="191"/>
    </row>
    <row r="8042" ht="15" customHeight="1" spans="4:4">
      <c r="D8042" s="191"/>
    </row>
    <row r="8043" ht="15" customHeight="1" spans="4:4">
      <c r="D8043" s="191"/>
    </row>
    <row r="8044" ht="15" customHeight="1" spans="4:4">
      <c r="D8044" s="191"/>
    </row>
    <row r="8045" ht="15" customHeight="1" spans="4:4">
      <c r="D8045" s="191"/>
    </row>
    <row r="8046" ht="15" customHeight="1" spans="4:4">
      <c r="D8046" s="191"/>
    </row>
    <row r="8047" ht="15" customHeight="1" spans="4:4">
      <c r="D8047" s="191"/>
    </row>
    <row r="8048" ht="15" customHeight="1" spans="4:4">
      <c r="D8048" s="191"/>
    </row>
    <row r="8049" ht="15" customHeight="1" spans="4:4">
      <c r="D8049" s="191"/>
    </row>
    <row r="8050" ht="15" customHeight="1" spans="4:4">
      <c r="D8050" s="191"/>
    </row>
    <row r="8051" ht="15" customHeight="1" spans="4:4">
      <c r="D8051" s="191"/>
    </row>
    <row r="8052" ht="15" customHeight="1" spans="4:4">
      <c r="D8052" s="191"/>
    </row>
    <row r="8053" ht="15" customHeight="1" spans="4:4">
      <c r="D8053" s="191"/>
    </row>
    <row r="8054" ht="15" customHeight="1" spans="4:4">
      <c r="D8054" s="191"/>
    </row>
    <row r="8055" ht="15" customHeight="1" spans="4:4">
      <c r="D8055" s="191"/>
    </row>
    <row r="8056" ht="15" customHeight="1" spans="4:4">
      <c r="D8056" s="191"/>
    </row>
    <row r="8057" ht="15" customHeight="1" spans="4:4">
      <c r="D8057" s="191"/>
    </row>
    <row r="8058" ht="15" customHeight="1" spans="4:4">
      <c r="D8058" s="191"/>
    </row>
    <row r="8059" ht="15" customHeight="1" spans="4:4">
      <c r="D8059" s="191"/>
    </row>
    <row r="8060" ht="15" customHeight="1" spans="4:4">
      <c r="D8060" s="191"/>
    </row>
    <row r="8061" ht="15" customHeight="1" spans="4:4">
      <c r="D8061" s="191"/>
    </row>
    <row r="8062" ht="15" customHeight="1" spans="4:4">
      <c r="D8062" s="191"/>
    </row>
    <row r="8063" ht="15" customHeight="1" spans="4:4">
      <c r="D8063" s="191"/>
    </row>
    <row r="8064" ht="15" customHeight="1" spans="4:4">
      <c r="D8064" s="191"/>
    </row>
    <row r="8065" ht="15" customHeight="1" spans="4:4">
      <c r="D8065" s="191"/>
    </row>
    <row r="8066" ht="15" customHeight="1" spans="4:4">
      <c r="D8066" s="191"/>
    </row>
    <row r="8067" ht="15" customHeight="1" spans="4:4">
      <c r="D8067" s="191"/>
    </row>
    <row r="8068" ht="15" customHeight="1" spans="4:4">
      <c r="D8068" s="191"/>
    </row>
    <row r="8069" ht="15" customHeight="1" spans="4:4">
      <c r="D8069" s="191"/>
    </row>
    <row r="8070" ht="15" customHeight="1" spans="4:4">
      <c r="D8070" s="191"/>
    </row>
    <row r="8071" ht="15" customHeight="1" spans="4:4">
      <c r="D8071" s="191"/>
    </row>
    <row r="8072" ht="15" customHeight="1" spans="4:4">
      <c r="D8072" s="191"/>
    </row>
    <row r="8073" ht="15" customHeight="1" spans="4:4">
      <c r="D8073" s="191"/>
    </row>
    <row r="8074" ht="15" customHeight="1" spans="4:4">
      <c r="D8074" s="191"/>
    </row>
    <row r="8075" ht="15" customHeight="1" spans="4:4">
      <c r="D8075" s="191"/>
    </row>
    <row r="8076" ht="15" customHeight="1" spans="4:4">
      <c r="D8076" s="191"/>
    </row>
    <row r="8077" ht="15" customHeight="1" spans="4:4">
      <c r="D8077" s="191"/>
    </row>
    <row r="8078" ht="15" customHeight="1" spans="4:4">
      <c r="D8078" s="191"/>
    </row>
    <row r="8079" ht="15" customHeight="1" spans="4:4">
      <c r="D8079" s="191"/>
    </row>
    <row r="8080" ht="15" customHeight="1" spans="4:4">
      <c r="D8080" s="191"/>
    </row>
    <row r="8081" ht="15" customHeight="1" spans="4:4">
      <c r="D8081" s="191"/>
    </row>
    <row r="8082" ht="15" customHeight="1" spans="4:4">
      <c r="D8082" s="191"/>
    </row>
    <row r="8083" ht="15" customHeight="1" spans="4:4">
      <c r="D8083" s="191"/>
    </row>
    <row r="8084" ht="15" customHeight="1" spans="4:4">
      <c r="D8084" s="191"/>
    </row>
    <row r="8085" ht="15" customHeight="1" spans="4:4">
      <c r="D8085" s="191"/>
    </row>
    <row r="8086" ht="15" customHeight="1" spans="4:4">
      <c r="D8086" s="191"/>
    </row>
    <row r="8087" ht="15" customHeight="1" spans="4:4">
      <c r="D8087" s="191"/>
    </row>
    <row r="8088" ht="15" customHeight="1" spans="4:4">
      <c r="D8088" s="191"/>
    </row>
    <row r="8089" ht="15" customHeight="1" spans="4:4">
      <c r="D8089" s="191"/>
    </row>
    <row r="8090" ht="15" customHeight="1" spans="4:4">
      <c r="D8090" s="191"/>
    </row>
    <row r="8091" ht="15" customHeight="1" spans="4:4">
      <c r="D8091" s="191"/>
    </row>
    <row r="8092" ht="15" customHeight="1" spans="4:4">
      <c r="D8092" s="191"/>
    </row>
    <row r="8093" ht="15" customHeight="1" spans="4:4">
      <c r="D8093" s="191"/>
    </row>
    <row r="8094" ht="15" customHeight="1" spans="4:4">
      <c r="D8094" s="191"/>
    </row>
    <row r="8095" ht="15" customHeight="1" spans="4:4">
      <c r="D8095" s="191"/>
    </row>
    <row r="8096" ht="15" customHeight="1" spans="4:4">
      <c r="D8096" s="191"/>
    </row>
    <row r="8097" ht="15" customHeight="1" spans="4:4">
      <c r="D8097" s="191"/>
    </row>
    <row r="8098" ht="15" customHeight="1" spans="4:4">
      <c r="D8098" s="191"/>
    </row>
    <row r="8099" ht="15" customHeight="1" spans="4:4">
      <c r="D8099" s="191"/>
    </row>
    <row r="8100" ht="15" customHeight="1" spans="4:4">
      <c r="D8100" s="191"/>
    </row>
    <row r="8101" ht="15" customHeight="1" spans="4:4">
      <c r="D8101" s="191"/>
    </row>
    <row r="8102" ht="15" customHeight="1" spans="4:4">
      <c r="D8102" s="191"/>
    </row>
    <row r="8103" ht="15" customHeight="1" spans="4:4">
      <c r="D8103" s="191"/>
    </row>
    <row r="8104" ht="15" customHeight="1" spans="4:4">
      <c r="D8104" s="191"/>
    </row>
    <row r="8105" ht="15" customHeight="1" spans="4:4">
      <c r="D8105" s="191"/>
    </row>
    <row r="8106" ht="15" customHeight="1" spans="4:4">
      <c r="D8106" s="191"/>
    </row>
    <row r="8107" ht="15" customHeight="1" spans="4:4">
      <c r="D8107" s="191"/>
    </row>
    <row r="8108" ht="15" customHeight="1" spans="4:4">
      <c r="D8108" s="191"/>
    </row>
    <row r="8109" ht="15" customHeight="1" spans="4:4">
      <c r="D8109" s="191"/>
    </row>
    <row r="8110" ht="15" customHeight="1" spans="4:4">
      <c r="D8110" s="191"/>
    </row>
    <row r="8111" ht="15" customHeight="1" spans="4:4">
      <c r="D8111" s="191"/>
    </row>
    <row r="8112" ht="15" customHeight="1" spans="4:4">
      <c r="D8112" s="191"/>
    </row>
    <row r="8113" ht="15" customHeight="1" spans="4:4">
      <c r="D8113" s="191"/>
    </row>
    <row r="8114" ht="15" customHeight="1" spans="4:4">
      <c r="D8114" s="191"/>
    </row>
    <row r="8115" ht="15" customHeight="1" spans="4:4">
      <c r="D8115" s="191"/>
    </row>
    <row r="8116" ht="15" customHeight="1" spans="4:4">
      <c r="D8116" s="191"/>
    </row>
    <row r="8117" ht="15" customHeight="1" spans="4:4">
      <c r="D8117" s="191"/>
    </row>
    <row r="8118" ht="15" customHeight="1" spans="4:4">
      <c r="D8118" s="191"/>
    </row>
    <row r="8119" ht="15" customHeight="1" spans="4:4">
      <c r="D8119" s="191"/>
    </row>
    <row r="8120" ht="15" customHeight="1" spans="4:4">
      <c r="D8120" s="191"/>
    </row>
    <row r="8121" ht="15" customHeight="1" spans="4:4">
      <c r="D8121" s="191"/>
    </row>
    <row r="8122" ht="15" customHeight="1" spans="4:4">
      <c r="D8122" s="191"/>
    </row>
    <row r="8123" ht="15" customHeight="1" spans="4:4">
      <c r="D8123" s="191"/>
    </row>
    <row r="8124" ht="15" customHeight="1" spans="4:4">
      <c r="D8124" s="191"/>
    </row>
    <row r="8125" ht="15" customHeight="1" spans="4:4">
      <c r="D8125" s="191"/>
    </row>
    <row r="8126" ht="15" customHeight="1" spans="4:4">
      <c r="D8126" s="191"/>
    </row>
    <row r="8127" ht="15" customHeight="1" spans="4:4">
      <c r="D8127" s="191"/>
    </row>
    <row r="8128" ht="15" customHeight="1" spans="4:4">
      <c r="D8128" s="191"/>
    </row>
    <row r="8129" ht="15" customHeight="1" spans="4:4">
      <c r="D8129" s="191"/>
    </row>
    <row r="8130" ht="15" customHeight="1" spans="4:4">
      <c r="D8130" s="191"/>
    </row>
    <row r="8131" ht="15" customHeight="1" spans="4:4">
      <c r="D8131" s="191"/>
    </row>
    <row r="8132" ht="15" customHeight="1" spans="4:4">
      <c r="D8132" s="191"/>
    </row>
    <row r="8133" ht="15" customHeight="1" spans="4:4">
      <c r="D8133" s="191"/>
    </row>
    <row r="8134" ht="15" customHeight="1" spans="4:4">
      <c r="D8134" s="191"/>
    </row>
    <row r="8135" ht="15" customHeight="1" spans="4:4">
      <c r="D8135" s="191"/>
    </row>
    <row r="8136" ht="15" customHeight="1" spans="4:4">
      <c r="D8136" s="191"/>
    </row>
    <row r="8137" ht="15" customHeight="1" spans="4:4">
      <c r="D8137" s="191"/>
    </row>
    <row r="8138" ht="15" customHeight="1" spans="4:4">
      <c r="D8138" s="191"/>
    </row>
    <row r="8139" ht="15" customHeight="1" spans="4:4">
      <c r="D8139" s="191"/>
    </row>
    <row r="8140" ht="15" customHeight="1" spans="4:4">
      <c r="D8140" s="191"/>
    </row>
    <row r="8141" ht="15" customHeight="1" spans="4:4">
      <c r="D8141" s="191"/>
    </row>
    <row r="8142" ht="15" customHeight="1" spans="4:4">
      <c r="D8142" s="191"/>
    </row>
    <row r="8143" ht="15" customHeight="1" spans="4:4">
      <c r="D8143" s="191"/>
    </row>
    <row r="8144" ht="15" customHeight="1" spans="4:4">
      <c r="D8144" s="191"/>
    </row>
    <row r="8145" ht="15" customHeight="1" spans="4:4">
      <c r="D8145" s="191"/>
    </row>
    <row r="8146" ht="15" customHeight="1" spans="4:4">
      <c r="D8146" s="191"/>
    </row>
    <row r="8147" ht="15" customHeight="1" spans="4:4">
      <c r="D8147" s="191"/>
    </row>
    <row r="8148" ht="15" customHeight="1" spans="4:4">
      <c r="D8148" s="191"/>
    </row>
    <row r="8149" ht="15" customHeight="1" spans="4:4">
      <c r="D8149" s="191"/>
    </row>
    <row r="8150" ht="15" customHeight="1" spans="4:4">
      <c r="D8150" s="191"/>
    </row>
    <row r="8151" ht="15" customHeight="1" spans="4:4">
      <c r="D8151" s="191"/>
    </row>
    <row r="8152" ht="15" customHeight="1" spans="4:4">
      <c r="D8152" s="191"/>
    </row>
    <row r="8153" ht="15" customHeight="1" spans="4:4">
      <c r="D8153" s="191"/>
    </row>
    <row r="8154" ht="15" customHeight="1" spans="4:4">
      <c r="D8154" s="191"/>
    </row>
    <row r="8155" ht="15" customHeight="1" spans="4:4">
      <c r="D8155" s="191"/>
    </row>
    <row r="8156" ht="15" customHeight="1" spans="4:4">
      <c r="D8156" s="191"/>
    </row>
    <row r="8157" ht="15" customHeight="1" spans="4:4">
      <c r="D8157" s="191"/>
    </row>
    <row r="8158" ht="15" customHeight="1" spans="4:4">
      <c r="D8158" s="191"/>
    </row>
    <row r="8159" ht="15" customHeight="1" spans="4:4">
      <c r="D8159" s="191"/>
    </row>
    <row r="8160" ht="15" customHeight="1" spans="4:4">
      <c r="D8160" s="191"/>
    </row>
    <row r="8161" ht="15" customHeight="1" spans="4:4">
      <c r="D8161" s="191"/>
    </row>
    <row r="8162" ht="15" customHeight="1" spans="4:4">
      <c r="D8162" s="191"/>
    </row>
    <row r="8163" ht="15" customHeight="1" spans="4:4">
      <c r="D8163" s="191"/>
    </row>
    <row r="8164" ht="15" customHeight="1" spans="4:4">
      <c r="D8164" s="191"/>
    </row>
    <row r="8165" ht="15" customHeight="1" spans="4:4">
      <c r="D8165" s="191"/>
    </row>
    <row r="8166" ht="15" customHeight="1" spans="4:4">
      <c r="D8166" s="191"/>
    </row>
    <row r="8167" ht="15" customHeight="1" spans="4:4">
      <c r="D8167" s="191"/>
    </row>
    <row r="8168" ht="15" customHeight="1" spans="4:4">
      <c r="D8168" s="191"/>
    </row>
    <row r="8169" ht="15" customHeight="1" spans="4:4">
      <c r="D8169" s="191"/>
    </row>
    <row r="8170" ht="15" customHeight="1" spans="4:4">
      <c r="D8170" s="191"/>
    </row>
    <row r="8171" ht="15" customHeight="1" spans="4:4">
      <c r="D8171" s="191"/>
    </row>
    <row r="8172" ht="15" customHeight="1" spans="4:4">
      <c r="D8172" s="191"/>
    </row>
    <row r="8173" ht="15" customHeight="1" spans="4:4">
      <c r="D8173" s="191"/>
    </row>
    <row r="8174" ht="15" customHeight="1" spans="4:4">
      <c r="D8174" s="191"/>
    </row>
    <row r="8175" ht="15" customHeight="1" spans="4:4">
      <c r="D8175" s="191"/>
    </row>
    <row r="8176" ht="15" customHeight="1" spans="4:4">
      <c r="D8176" s="191"/>
    </row>
    <row r="8177" ht="15" customHeight="1" spans="4:4">
      <c r="D8177" s="191"/>
    </row>
    <row r="8178" ht="15" customHeight="1" spans="4:4">
      <c r="D8178" s="191"/>
    </row>
    <row r="8179" ht="15" customHeight="1" spans="4:4">
      <c r="D8179" s="191"/>
    </row>
    <row r="8180" ht="15" customHeight="1" spans="4:4">
      <c r="D8180" s="191"/>
    </row>
    <row r="8181" ht="15" customHeight="1" spans="4:4">
      <c r="D8181" s="191"/>
    </row>
    <row r="8182" ht="15" customHeight="1" spans="4:4">
      <c r="D8182" s="191"/>
    </row>
    <row r="8183" ht="15" customHeight="1" spans="4:4">
      <c r="D8183" s="191"/>
    </row>
    <row r="8184" ht="15" customHeight="1" spans="4:4">
      <c r="D8184" s="191"/>
    </row>
    <row r="8185" ht="15" customHeight="1" spans="4:4">
      <c r="D8185" s="191"/>
    </row>
    <row r="8186" ht="15" customHeight="1" spans="4:4">
      <c r="D8186" s="191"/>
    </row>
    <row r="8187" ht="15" customHeight="1" spans="4:4">
      <c r="D8187" s="191"/>
    </row>
    <row r="8188" ht="15" customHeight="1" spans="4:4">
      <c r="D8188" s="191"/>
    </row>
    <row r="8189" ht="15" customHeight="1" spans="4:4">
      <c r="D8189" s="191"/>
    </row>
    <row r="8190" ht="15" customHeight="1" spans="4:4">
      <c r="D8190" s="191"/>
    </row>
    <row r="8191" ht="15" customHeight="1" spans="4:4">
      <c r="D8191" s="191"/>
    </row>
    <row r="8192" ht="15" customHeight="1" spans="4:4">
      <c r="D8192" s="191"/>
    </row>
    <row r="8193" ht="15" customHeight="1" spans="4:4">
      <c r="D8193" s="191"/>
    </row>
    <row r="8194" ht="15" customHeight="1" spans="4:4">
      <c r="D8194" s="191"/>
    </row>
    <row r="8195" ht="15" customHeight="1" spans="4:4">
      <c r="D8195" s="191"/>
    </row>
    <row r="8196" ht="15" customHeight="1" spans="4:4">
      <c r="D8196" s="191"/>
    </row>
    <row r="8197" ht="15" customHeight="1" spans="4:4">
      <c r="D8197" s="191"/>
    </row>
    <row r="8198" ht="15" customHeight="1" spans="4:4">
      <c r="D8198" s="191"/>
    </row>
    <row r="8199" ht="15" customHeight="1" spans="4:4">
      <c r="D8199" s="191"/>
    </row>
    <row r="8200" ht="15" customHeight="1" spans="4:4">
      <c r="D8200" s="191"/>
    </row>
    <row r="8201" ht="15" customHeight="1" spans="4:4">
      <c r="D8201" s="191"/>
    </row>
    <row r="8202" ht="15" customHeight="1" spans="4:4">
      <c r="D8202" s="191"/>
    </row>
    <row r="8203" ht="15" customHeight="1" spans="4:4">
      <c r="D8203" s="191"/>
    </row>
    <row r="8204" ht="15" customHeight="1" spans="4:4">
      <c r="D8204" s="191"/>
    </row>
    <row r="8205" ht="15" customHeight="1" spans="4:4">
      <c r="D8205" s="191"/>
    </row>
    <row r="8206" ht="15" customHeight="1" spans="4:4">
      <c r="D8206" s="191"/>
    </row>
    <row r="8207" ht="15" customHeight="1" spans="4:4">
      <c r="D8207" s="191"/>
    </row>
    <row r="8208" ht="15" customHeight="1" spans="4:4">
      <c r="D8208" s="191"/>
    </row>
    <row r="8209" ht="15" customHeight="1" spans="4:4">
      <c r="D8209" s="191"/>
    </row>
    <row r="8210" ht="15" customHeight="1" spans="4:4">
      <c r="D8210" s="191"/>
    </row>
    <row r="8211" ht="15" customHeight="1" spans="4:4">
      <c r="D8211" s="191"/>
    </row>
    <row r="8212" ht="15" customHeight="1" spans="4:4">
      <c r="D8212" s="191"/>
    </row>
    <row r="8213" ht="15" customHeight="1" spans="4:4">
      <c r="D8213" s="191"/>
    </row>
    <row r="8214" ht="15" customHeight="1" spans="4:4">
      <c r="D8214" s="191"/>
    </row>
    <row r="8215" ht="15" customHeight="1" spans="4:4">
      <c r="D8215" s="191"/>
    </row>
    <row r="8216" ht="15" customHeight="1" spans="4:4">
      <c r="D8216" s="191"/>
    </row>
    <row r="8217" ht="15" customHeight="1" spans="4:4">
      <c r="D8217" s="191"/>
    </row>
    <row r="8218" ht="15" customHeight="1" spans="4:4">
      <c r="D8218" s="191"/>
    </row>
    <row r="8219" ht="15" customHeight="1" spans="4:4">
      <c r="D8219" s="191"/>
    </row>
    <row r="8220" ht="15" customHeight="1" spans="4:4">
      <c r="D8220" s="191"/>
    </row>
    <row r="8221" ht="15" customHeight="1" spans="4:4">
      <c r="D8221" s="191"/>
    </row>
    <row r="8222" ht="15" customHeight="1" spans="4:4">
      <c r="D8222" s="191"/>
    </row>
    <row r="8223" ht="15" customHeight="1" spans="4:4">
      <c r="D8223" s="191"/>
    </row>
    <row r="8224" ht="15" customHeight="1" spans="4:4">
      <c r="D8224" s="191"/>
    </row>
    <row r="8225" ht="15" customHeight="1" spans="4:4">
      <c r="D8225" s="191"/>
    </row>
    <row r="8226" ht="15" customHeight="1" spans="4:4">
      <c r="D8226" s="191"/>
    </row>
    <row r="8227" ht="15" customHeight="1" spans="4:4">
      <c r="D8227" s="191"/>
    </row>
    <row r="8228" ht="15" customHeight="1" spans="4:4">
      <c r="D8228" s="191"/>
    </row>
    <row r="8229" ht="15" customHeight="1" spans="4:4">
      <c r="D8229" s="191"/>
    </row>
    <row r="8230" ht="15" customHeight="1" spans="4:4">
      <c r="D8230" s="191"/>
    </row>
    <row r="8231" ht="15" customHeight="1" spans="4:4">
      <c r="D8231" s="191"/>
    </row>
    <row r="8232" ht="15" customHeight="1" spans="4:4">
      <c r="D8232" s="191"/>
    </row>
    <row r="8233" ht="15" customHeight="1" spans="4:4">
      <c r="D8233" s="191"/>
    </row>
    <row r="8234" ht="15" customHeight="1" spans="4:4">
      <c r="D8234" s="191"/>
    </row>
    <row r="8235" ht="15" customHeight="1" spans="4:4">
      <c r="D8235" s="191"/>
    </row>
    <row r="8236" ht="15" customHeight="1" spans="4:4">
      <c r="D8236" s="191"/>
    </row>
    <row r="8237" ht="15" customHeight="1" spans="4:4">
      <c r="D8237" s="191"/>
    </row>
    <row r="8238" ht="15" customHeight="1" spans="4:4">
      <c r="D8238" s="191"/>
    </row>
    <row r="8239" ht="15" customHeight="1" spans="4:4">
      <c r="D8239" s="191"/>
    </row>
    <row r="8240" ht="15" customHeight="1" spans="4:4">
      <c r="D8240" s="191"/>
    </row>
    <row r="8241" ht="15" customHeight="1" spans="4:4">
      <c r="D8241" s="191"/>
    </row>
    <row r="8242" ht="15" customHeight="1" spans="4:4">
      <c r="D8242" s="191"/>
    </row>
    <row r="8243" ht="15" customHeight="1" spans="4:4">
      <c r="D8243" s="191"/>
    </row>
    <row r="8244" ht="15" customHeight="1" spans="4:4">
      <c r="D8244" s="191"/>
    </row>
    <row r="8245" ht="15" customHeight="1" spans="4:4">
      <c r="D8245" s="191"/>
    </row>
    <row r="8246" ht="15" customHeight="1" spans="4:4">
      <c r="D8246" s="191"/>
    </row>
    <row r="8247" ht="15" customHeight="1" spans="4:4">
      <c r="D8247" s="191"/>
    </row>
    <row r="8248" ht="15" customHeight="1" spans="4:4">
      <c r="D8248" s="191"/>
    </row>
    <row r="8249" ht="15" customHeight="1" spans="4:4">
      <c r="D8249" s="191"/>
    </row>
    <row r="8250" ht="15" customHeight="1" spans="4:4">
      <c r="D8250" s="191"/>
    </row>
    <row r="8251" ht="15" customHeight="1" spans="4:4">
      <c r="D8251" s="191"/>
    </row>
    <row r="8252" ht="15" customHeight="1" spans="4:4">
      <c r="D8252" s="191"/>
    </row>
    <row r="8253" ht="15" customHeight="1" spans="4:4">
      <c r="D8253" s="191"/>
    </row>
    <row r="8254" ht="15" customHeight="1" spans="4:4">
      <c r="D8254" s="191"/>
    </row>
    <row r="8255" ht="15" customHeight="1" spans="4:4">
      <c r="D8255" s="191"/>
    </row>
    <row r="8256" ht="15" customHeight="1" spans="4:4">
      <c r="D8256" s="191"/>
    </row>
    <row r="8257" ht="15" customHeight="1" spans="4:4">
      <c r="D8257" s="191"/>
    </row>
    <row r="8258" ht="15" customHeight="1" spans="4:4">
      <c r="D8258" s="191"/>
    </row>
    <row r="8259" ht="15" customHeight="1" spans="4:4">
      <c r="D8259" s="191"/>
    </row>
    <row r="8260" ht="15" customHeight="1" spans="4:4">
      <c r="D8260" s="191"/>
    </row>
    <row r="8261" ht="15" customHeight="1" spans="4:4">
      <c r="D8261" s="191"/>
    </row>
    <row r="8262" ht="15" customHeight="1" spans="4:4">
      <c r="D8262" s="191"/>
    </row>
    <row r="8263" ht="15" customHeight="1" spans="4:4">
      <c r="D8263" s="191"/>
    </row>
    <row r="8264" ht="15" customHeight="1" spans="4:4">
      <c r="D8264" s="191"/>
    </row>
    <row r="8265" ht="15" customHeight="1" spans="4:4">
      <c r="D8265" s="191"/>
    </row>
    <row r="8266" ht="15" customHeight="1" spans="4:4">
      <c r="D8266" s="191"/>
    </row>
    <row r="8267" ht="15" customHeight="1" spans="4:4">
      <c r="D8267" s="191"/>
    </row>
    <row r="8268" ht="15" customHeight="1" spans="4:4">
      <c r="D8268" s="191"/>
    </row>
    <row r="8269" ht="15" customHeight="1" spans="4:4">
      <c r="D8269" s="191"/>
    </row>
    <row r="8270" ht="15" customHeight="1" spans="4:4">
      <c r="D8270" s="191"/>
    </row>
    <row r="8271" ht="15" customHeight="1" spans="4:4">
      <c r="D8271" s="191"/>
    </row>
    <row r="8272" ht="15" customHeight="1" spans="4:4">
      <c r="D8272" s="191"/>
    </row>
    <row r="8273" ht="15" customHeight="1" spans="4:4">
      <c r="D8273" s="191"/>
    </row>
    <row r="8274" ht="15" customHeight="1" spans="4:4">
      <c r="D8274" s="191"/>
    </row>
    <row r="8275" ht="15" customHeight="1" spans="4:4">
      <c r="D8275" s="191"/>
    </row>
    <row r="8276" ht="15" customHeight="1" spans="4:4">
      <c r="D8276" s="191"/>
    </row>
    <row r="8277" ht="15" customHeight="1" spans="4:4">
      <c r="D8277" s="191"/>
    </row>
    <row r="8278" ht="15" customHeight="1" spans="4:4">
      <c r="D8278" s="191"/>
    </row>
    <row r="8279" ht="15" customHeight="1" spans="4:4">
      <c r="D8279" s="191"/>
    </row>
    <row r="8280" ht="15" customHeight="1" spans="4:4">
      <c r="D8280" s="191"/>
    </row>
    <row r="8281" ht="15" customHeight="1" spans="4:4">
      <c r="D8281" s="191"/>
    </row>
    <row r="8282" ht="15" customHeight="1" spans="4:4">
      <c r="D8282" s="191"/>
    </row>
    <row r="8283" ht="15" customHeight="1" spans="4:4">
      <c r="D8283" s="191"/>
    </row>
    <row r="8284" ht="15" customHeight="1" spans="4:4">
      <c r="D8284" s="191"/>
    </row>
    <row r="8285" ht="15" customHeight="1" spans="4:4">
      <c r="D8285" s="191"/>
    </row>
    <row r="8286" ht="15" customHeight="1" spans="4:4">
      <c r="D8286" s="191"/>
    </row>
    <row r="8287" ht="15" customHeight="1" spans="4:4">
      <c r="D8287" s="191"/>
    </row>
    <row r="8288" ht="15" customHeight="1" spans="4:4">
      <c r="D8288" s="191"/>
    </row>
    <row r="8289" ht="15" customHeight="1" spans="4:4">
      <c r="D8289" s="191"/>
    </row>
    <row r="8290" ht="15" customHeight="1" spans="4:4">
      <c r="D8290" s="191"/>
    </row>
    <row r="8291" ht="15" customHeight="1" spans="4:4">
      <c r="D8291" s="191"/>
    </row>
    <row r="8292" ht="15" customHeight="1" spans="4:4">
      <c r="D8292" s="191"/>
    </row>
    <row r="8293" ht="15" customHeight="1" spans="4:4">
      <c r="D8293" s="191"/>
    </row>
    <row r="8294" ht="15" customHeight="1" spans="4:4">
      <c r="D8294" s="191"/>
    </row>
    <row r="8295" ht="15" customHeight="1" spans="4:4">
      <c r="D8295" s="191"/>
    </row>
    <row r="8296" ht="15" customHeight="1" spans="4:4">
      <c r="D8296" s="191"/>
    </row>
    <row r="8297" ht="15" customHeight="1" spans="4:4">
      <c r="D8297" s="191"/>
    </row>
    <row r="8298" ht="15" customHeight="1" spans="4:4">
      <c r="D8298" s="191"/>
    </row>
    <row r="8299" ht="15" customHeight="1" spans="4:4">
      <c r="D8299" s="191"/>
    </row>
    <row r="8300" ht="15" customHeight="1" spans="4:4">
      <c r="D8300" s="191"/>
    </row>
    <row r="8301" ht="15" customHeight="1" spans="4:4">
      <c r="D8301" s="191"/>
    </row>
    <row r="8302" ht="15" customHeight="1" spans="4:4">
      <c r="D8302" s="191"/>
    </row>
    <row r="8303" ht="15" customHeight="1" spans="4:4">
      <c r="D8303" s="191"/>
    </row>
    <row r="8304" ht="15" customHeight="1" spans="4:4">
      <c r="D8304" s="191"/>
    </row>
    <row r="8305" ht="15" customHeight="1" spans="4:4">
      <c r="D8305" s="191"/>
    </row>
    <row r="8306" ht="15" customHeight="1" spans="4:4">
      <c r="D8306" s="191"/>
    </row>
    <row r="8307" ht="15" customHeight="1" spans="4:4">
      <c r="D8307" s="191"/>
    </row>
    <row r="8308" ht="15" customHeight="1" spans="4:4">
      <c r="D8308" s="191"/>
    </row>
    <row r="8309" ht="15" customHeight="1" spans="4:4">
      <c r="D8309" s="191"/>
    </row>
    <row r="8310" ht="15" customHeight="1" spans="4:4">
      <c r="D8310" s="191"/>
    </row>
    <row r="8311" ht="15" customHeight="1" spans="4:4">
      <c r="D8311" s="191"/>
    </row>
    <row r="8312" ht="15" customHeight="1" spans="4:4">
      <c r="D8312" s="191"/>
    </row>
    <row r="8313" ht="15" customHeight="1" spans="4:4">
      <c r="D8313" s="191"/>
    </row>
    <row r="8314" ht="15" customHeight="1" spans="4:4">
      <c r="D8314" s="191"/>
    </row>
    <row r="8315" ht="15" customHeight="1" spans="4:4">
      <c r="D8315" s="191"/>
    </row>
    <row r="8316" ht="15" customHeight="1" spans="4:4">
      <c r="D8316" s="191"/>
    </row>
    <row r="8317" ht="15" customHeight="1" spans="4:4">
      <c r="D8317" s="191"/>
    </row>
    <row r="8318" ht="15" customHeight="1" spans="4:4">
      <c r="D8318" s="191"/>
    </row>
    <row r="8319" ht="15" customHeight="1" spans="4:4">
      <c r="D8319" s="191"/>
    </row>
    <row r="8320" ht="15" customHeight="1" spans="4:4">
      <c r="D8320" s="191"/>
    </row>
    <row r="8321" ht="15" customHeight="1" spans="4:4">
      <c r="D8321" s="191"/>
    </row>
    <row r="8322" ht="15" customHeight="1" spans="4:4">
      <c r="D8322" s="191"/>
    </row>
    <row r="8323" ht="15" customHeight="1" spans="4:4">
      <c r="D8323" s="191"/>
    </row>
    <row r="8324" ht="15" customHeight="1" spans="4:4">
      <c r="D8324" s="191"/>
    </row>
    <row r="8325" ht="15" customHeight="1" spans="4:4">
      <c r="D8325" s="191"/>
    </row>
    <row r="8326" ht="15" customHeight="1" spans="4:4">
      <c r="D8326" s="191"/>
    </row>
    <row r="8327" ht="15" customHeight="1" spans="4:4">
      <c r="D8327" s="191"/>
    </row>
    <row r="8328" ht="15" customHeight="1" spans="4:4">
      <c r="D8328" s="191"/>
    </row>
    <row r="8329" ht="15" customHeight="1" spans="4:4">
      <c r="D8329" s="191"/>
    </row>
    <row r="8330" ht="15" customHeight="1" spans="4:4">
      <c r="D8330" s="191"/>
    </row>
    <row r="8331" ht="15" customHeight="1" spans="4:4">
      <c r="D8331" s="191"/>
    </row>
    <row r="8332" ht="15" customHeight="1" spans="4:4">
      <c r="D8332" s="191"/>
    </row>
    <row r="8333" ht="15" customHeight="1" spans="4:4">
      <c r="D8333" s="191"/>
    </row>
    <row r="8334" ht="15" customHeight="1" spans="4:4">
      <c r="D8334" s="191"/>
    </row>
    <row r="8335" ht="15" customHeight="1" spans="4:4">
      <c r="D8335" s="191"/>
    </row>
    <row r="8336" ht="15" customHeight="1" spans="4:4">
      <c r="D8336" s="191"/>
    </row>
    <row r="8337" ht="15" customHeight="1" spans="4:4">
      <c r="D8337" s="191"/>
    </row>
    <row r="8338" ht="15" customHeight="1" spans="4:4">
      <c r="D8338" s="191"/>
    </row>
    <row r="8339" ht="15" customHeight="1" spans="4:4">
      <c r="D8339" s="191"/>
    </row>
    <row r="8340" ht="15" customHeight="1" spans="4:4">
      <c r="D8340" s="191"/>
    </row>
    <row r="8341" ht="15" customHeight="1" spans="4:4">
      <c r="D8341" s="191"/>
    </row>
    <row r="8342" ht="15" customHeight="1" spans="4:4">
      <c r="D8342" s="191"/>
    </row>
    <row r="8343" ht="15" customHeight="1" spans="4:4">
      <c r="D8343" s="191"/>
    </row>
    <row r="8344" ht="15" customHeight="1" spans="4:4">
      <c r="D8344" s="191"/>
    </row>
    <row r="8345" ht="15" customHeight="1" spans="4:4">
      <c r="D8345" s="191"/>
    </row>
    <row r="8346" ht="15" customHeight="1" spans="4:4">
      <c r="D8346" s="191"/>
    </row>
    <row r="8347" ht="15" customHeight="1" spans="4:4">
      <c r="D8347" s="191"/>
    </row>
    <row r="8348" ht="15" customHeight="1" spans="4:4">
      <c r="D8348" s="191"/>
    </row>
    <row r="8349" ht="15" customHeight="1" spans="4:4">
      <c r="D8349" s="191"/>
    </row>
    <row r="8350" ht="15" customHeight="1" spans="4:4">
      <c r="D8350" s="191"/>
    </row>
    <row r="8351" ht="15" customHeight="1" spans="4:4">
      <c r="D8351" s="191"/>
    </row>
    <row r="8352" ht="15" customHeight="1" spans="4:4">
      <c r="D8352" s="191"/>
    </row>
    <row r="8353" ht="15" customHeight="1" spans="4:4">
      <c r="D8353" s="191"/>
    </row>
    <row r="8354" ht="15" customHeight="1" spans="4:4">
      <c r="D8354" s="191"/>
    </row>
    <row r="8355" ht="15" customHeight="1" spans="4:4">
      <c r="D8355" s="191"/>
    </row>
    <row r="8356" ht="15" customHeight="1" spans="4:4">
      <c r="D8356" s="191"/>
    </row>
    <row r="8357" ht="15" customHeight="1" spans="4:4">
      <c r="D8357" s="191"/>
    </row>
    <row r="8358" ht="15" customHeight="1" spans="4:4">
      <c r="D8358" s="191"/>
    </row>
    <row r="8359" ht="15" customHeight="1" spans="4:4">
      <c r="D8359" s="191"/>
    </row>
    <row r="8360" ht="15" customHeight="1" spans="4:4">
      <c r="D8360" s="191"/>
    </row>
    <row r="8361" ht="15" customHeight="1" spans="4:4">
      <c r="D8361" s="191"/>
    </row>
    <row r="8362" ht="15" customHeight="1" spans="4:4">
      <c r="D8362" s="191"/>
    </row>
    <row r="8363" ht="15" customHeight="1" spans="4:4">
      <c r="D8363" s="191"/>
    </row>
    <row r="8364" ht="15" customHeight="1" spans="4:4">
      <c r="D8364" s="191"/>
    </row>
    <row r="8365" ht="15" customHeight="1" spans="4:4">
      <c r="D8365" s="191"/>
    </row>
    <row r="8366" ht="15" customHeight="1" spans="4:4">
      <c r="D8366" s="191"/>
    </row>
    <row r="8367" ht="15" customHeight="1" spans="4:4">
      <c r="D8367" s="191"/>
    </row>
    <row r="8368" ht="15" customHeight="1" spans="4:4">
      <c r="D8368" s="191"/>
    </row>
    <row r="8369" ht="15" customHeight="1" spans="4:4">
      <c r="D8369" s="191"/>
    </row>
    <row r="8370" ht="15" customHeight="1" spans="4:4">
      <c r="D8370" s="191"/>
    </row>
    <row r="8371" ht="15" customHeight="1" spans="4:4">
      <c r="D8371" s="191"/>
    </row>
    <row r="8372" ht="15" customHeight="1" spans="4:4">
      <c r="D8372" s="191"/>
    </row>
    <row r="8373" ht="15" customHeight="1" spans="4:4">
      <c r="D8373" s="191"/>
    </row>
    <row r="8374" ht="15" customHeight="1" spans="4:4">
      <c r="D8374" s="191"/>
    </row>
    <row r="8375" ht="15" customHeight="1" spans="4:4">
      <c r="D8375" s="191"/>
    </row>
    <row r="8376" ht="15" customHeight="1" spans="4:4">
      <c r="D8376" s="191"/>
    </row>
    <row r="8377" ht="15" customHeight="1" spans="4:4">
      <c r="D8377" s="191"/>
    </row>
    <row r="8378" ht="15" customHeight="1" spans="4:4">
      <c r="D8378" s="191"/>
    </row>
    <row r="8379" ht="15" customHeight="1" spans="4:4">
      <c r="D8379" s="191"/>
    </row>
    <row r="8380" ht="15" customHeight="1" spans="4:4">
      <c r="D8380" s="191"/>
    </row>
    <row r="8381" ht="15" customHeight="1" spans="4:4">
      <c r="D8381" s="191"/>
    </row>
    <row r="8382" ht="15" customHeight="1" spans="4:4">
      <c r="D8382" s="191"/>
    </row>
    <row r="8383" ht="15" customHeight="1" spans="4:4">
      <c r="D8383" s="191"/>
    </row>
    <row r="8384" ht="15" customHeight="1" spans="4:4">
      <c r="D8384" s="191"/>
    </row>
    <row r="8385" ht="15" customHeight="1" spans="4:4">
      <c r="D8385" s="191"/>
    </row>
    <row r="8386" ht="15" customHeight="1" spans="4:4">
      <c r="D8386" s="191"/>
    </row>
    <row r="8387" ht="15" customHeight="1" spans="4:4">
      <c r="D8387" s="191"/>
    </row>
    <row r="8388" ht="15" customHeight="1" spans="4:4">
      <c r="D8388" s="191"/>
    </row>
    <row r="8389" ht="15" customHeight="1" spans="4:4">
      <c r="D8389" s="191"/>
    </row>
    <row r="8390" ht="15" customHeight="1" spans="4:4">
      <c r="D8390" s="191"/>
    </row>
    <row r="8391" ht="15" customHeight="1" spans="4:4">
      <c r="D8391" s="191"/>
    </row>
    <row r="8392" ht="15" customHeight="1" spans="4:4">
      <c r="D8392" s="191"/>
    </row>
    <row r="8393" ht="15" customHeight="1" spans="4:4">
      <c r="D8393" s="191"/>
    </row>
    <row r="8394" ht="15" customHeight="1" spans="4:4">
      <c r="D8394" s="191"/>
    </row>
    <row r="8395" ht="15" customHeight="1" spans="4:4">
      <c r="D8395" s="191"/>
    </row>
    <row r="8396" ht="15" customHeight="1" spans="4:4">
      <c r="D8396" s="191"/>
    </row>
    <row r="8397" ht="15" customHeight="1" spans="4:4">
      <c r="D8397" s="191"/>
    </row>
    <row r="8398" ht="15" customHeight="1" spans="4:4">
      <c r="D8398" s="191"/>
    </row>
    <row r="8399" ht="15" customHeight="1" spans="4:4">
      <c r="D8399" s="191"/>
    </row>
    <row r="8400" ht="15" customHeight="1" spans="4:4">
      <c r="D8400" s="191"/>
    </row>
    <row r="8401" ht="15" customHeight="1" spans="4:4">
      <c r="D8401" s="191"/>
    </row>
    <row r="8402" ht="15" customHeight="1" spans="4:4">
      <c r="D8402" s="191"/>
    </row>
    <row r="8403" ht="15" customHeight="1" spans="4:4">
      <c r="D8403" s="191"/>
    </row>
    <row r="8404" ht="15" customHeight="1" spans="4:4">
      <c r="D8404" s="191"/>
    </row>
    <row r="8405" ht="15" customHeight="1" spans="4:4">
      <c r="D8405" s="191"/>
    </row>
    <row r="8406" ht="15" customHeight="1" spans="4:4">
      <c r="D8406" s="191"/>
    </row>
    <row r="8407" ht="15" customHeight="1" spans="4:4">
      <c r="D8407" s="191"/>
    </row>
    <row r="8408" ht="15" customHeight="1" spans="4:4">
      <c r="D8408" s="191"/>
    </row>
    <row r="8409" ht="15" customHeight="1" spans="4:4">
      <c r="D8409" s="191"/>
    </row>
    <row r="8410" ht="15" customHeight="1" spans="4:4">
      <c r="D8410" s="191"/>
    </row>
    <row r="8411" ht="15" customHeight="1" spans="4:4">
      <c r="D8411" s="191"/>
    </row>
    <row r="8412" ht="15" customHeight="1" spans="4:4">
      <c r="D8412" s="191"/>
    </row>
    <row r="8413" ht="15" customHeight="1" spans="4:4">
      <c r="D8413" s="191"/>
    </row>
    <row r="8414" ht="15" customHeight="1" spans="4:4">
      <c r="D8414" s="191"/>
    </row>
    <row r="8415" ht="15" customHeight="1" spans="4:4">
      <c r="D8415" s="191"/>
    </row>
    <row r="8416" ht="15" customHeight="1" spans="4:4">
      <c r="D8416" s="191"/>
    </row>
    <row r="8417" ht="15" customHeight="1" spans="4:4">
      <c r="D8417" s="191"/>
    </row>
    <row r="8418" ht="15" customHeight="1" spans="4:4">
      <c r="D8418" s="191"/>
    </row>
    <row r="8419" ht="15" customHeight="1" spans="4:4">
      <c r="D8419" s="191"/>
    </row>
    <row r="8420" ht="15" customHeight="1" spans="4:4">
      <c r="D8420" s="191"/>
    </row>
    <row r="8421" ht="15" customHeight="1" spans="4:4">
      <c r="D8421" s="191"/>
    </row>
    <row r="8422" ht="15" customHeight="1" spans="4:4">
      <c r="D8422" s="191"/>
    </row>
    <row r="8423" ht="15" customHeight="1" spans="4:4">
      <c r="D8423" s="191"/>
    </row>
    <row r="8424" ht="15" customHeight="1" spans="4:4">
      <c r="D8424" s="191"/>
    </row>
    <row r="8425" ht="15" customHeight="1" spans="4:4">
      <c r="D8425" s="191"/>
    </row>
    <row r="8426" ht="15" customHeight="1" spans="4:4">
      <c r="D8426" s="191"/>
    </row>
    <row r="8427" ht="15" customHeight="1" spans="4:4">
      <c r="D8427" s="191"/>
    </row>
    <row r="8428" ht="15" customHeight="1" spans="4:4">
      <c r="D8428" s="191"/>
    </row>
    <row r="8429" ht="15" customHeight="1" spans="4:4">
      <c r="D8429" s="191"/>
    </row>
    <row r="8430" ht="15" customHeight="1" spans="4:4">
      <c r="D8430" s="191"/>
    </row>
    <row r="8431" ht="15" customHeight="1" spans="4:4">
      <c r="D8431" s="191"/>
    </row>
    <row r="8432" ht="15" customHeight="1" spans="4:4">
      <c r="D8432" s="191"/>
    </row>
    <row r="8433" ht="15" customHeight="1" spans="4:4">
      <c r="D8433" s="191"/>
    </row>
    <row r="8434" ht="15" customHeight="1" spans="4:4">
      <c r="D8434" s="191"/>
    </row>
    <row r="8435" ht="15" customHeight="1" spans="4:4">
      <c r="D8435" s="191"/>
    </row>
    <row r="8436" ht="15" customHeight="1" spans="4:4">
      <c r="D8436" s="191"/>
    </row>
    <row r="8437" ht="15" customHeight="1" spans="4:4">
      <c r="D8437" s="191"/>
    </row>
    <row r="8438" ht="15" customHeight="1" spans="4:4">
      <c r="D8438" s="191"/>
    </row>
    <row r="8439" ht="15" customHeight="1" spans="4:4">
      <c r="D8439" s="191"/>
    </row>
    <row r="8440" ht="15" customHeight="1" spans="4:4">
      <c r="D8440" s="191"/>
    </row>
    <row r="8441" ht="15" customHeight="1" spans="4:4">
      <c r="D8441" s="191"/>
    </row>
    <row r="8442" ht="15" customHeight="1" spans="4:4">
      <c r="D8442" s="191"/>
    </row>
    <row r="8443" ht="15" customHeight="1" spans="4:4">
      <c r="D8443" s="191"/>
    </row>
    <row r="8444" ht="15" customHeight="1" spans="4:4">
      <c r="D8444" s="191"/>
    </row>
    <row r="8445" ht="15" customHeight="1" spans="4:4">
      <c r="D8445" s="191"/>
    </row>
    <row r="8446" ht="15" customHeight="1" spans="4:4">
      <c r="D8446" s="191"/>
    </row>
    <row r="8447" ht="15" customHeight="1" spans="4:4">
      <c r="D8447" s="191"/>
    </row>
    <row r="8448" ht="15" customHeight="1" spans="4:4">
      <c r="D8448" s="191"/>
    </row>
    <row r="8449" ht="15" customHeight="1" spans="4:4">
      <c r="D8449" s="191"/>
    </row>
    <row r="8450" ht="15" customHeight="1" spans="4:4">
      <c r="D8450" s="191"/>
    </row>
    <row r="8451" ht="15" customHeight="1" spans="4:4">
      <c r="D8451" s="191"/>
    </row>
    <row r="8452" ht="15" customHeight="1" spans="4:4">
      <c r="D8452" s="191"/>
    </row>
    <row r="8453" ht="15" customHeight="1" spans="4:4">
      <c r="D8453" s="191"/>
    </row>
    <row r="8454" ht="15" customHeight="1" spans="4:4">
      <c r="D8454" s="191"/>
    </row>
    <row r="8455" ht="15" customHeight="1" spans="4:4">
      <c r="D8455" s="191"/>
    </row>
    <row r="8456" ht="15" customHeight="1" spans="4:4">
      <c r="D8456" s="191"/>
    </row>
    <row r="8457" ht="15" customHeight="1" spans="4:4">
      <c r="D8457" s="191"/>
    </row>
    <row r="8458" ht="15" customHeight="1" spans="4:4">
      <c r="D8458" s="191"/>
    </row>
    <row r="8459" ht="15" customHeight="1" spans="4:4">
      <c r="D8459" s="191"/>
    </row>
    <row r="8460" ht="15" customHeight="1" spans="4:4">
      <c r="D8460" s="191"/>
    </row>
    <row r="8461" ht="15" customHeight="1" spans="4:4">
      <c r="D8461" s="191"/>
    </row>
    <row r="8462" ht="15" customHeight="1" spans="4:4">
      <c r="D8462" s="191"/>
    </row>
    <row r="8463" ht="15" customHeight="1" spans="4:4">
      <c r="D8463" s="191"/>
    </row>
    <row r="8464" ht="15" customHeight="1" spans="4:4">
      <c r="D8464" s="191"/>
    </row>
    <row r="8465" ht="15" customHeight="1" spans="4:4">
      <c r="D8465" s="191"/>
    </row>
    <row r="8466" ht="15" customHeight="1" spans="4:4">
      <c r="D8466" s="191"/>
    </row>
    <row r="8467" ht="15" customHeight="1" spans="4:4">
      <c r="D8467" s="191"/>
    </row>
    <row r="8468" ht="15" customHeight="1" spans="4:4">
      <c r="D8468" s="191"/>
    </row>
    <row r="8469" ht="15" customHeight="1" spans="4:4">
      <c r="D8469" s="191"/>
    </row>
    <row r="8470" ht="15" customHeight="1" spans="4:4">
      <c r="D8470" s="191"/>
    </row>
    <row r="8471" ht="15" customHeight="1" spans="4:4">
      <c r="D8471" s="191"/>
    </row>
    <row r="8472" ht="15" customHeight="1" spans="4:4">
      <c r="D8472" s="191"/>
    </row>
    <row r="8473" ht="15" customHeight="1" spans="4:4">
      <c r="D8473" s="191"/>
    </row>
    <row r="8474" ht="15" customHeight="1" spans="4:4">
      <c r="D8474" s="191"/>
    </row>
    <row r="8475" ht="15" customHeight="1" spans="4:4">
      <c r="D8475" s="191"/>
    </row>
    <row r="8476" ht="15" customHeight="1" spans="4:4">
      <c r="D8476" s="191"/>
    </row>
    <row r="8477" ht="15" customHeight="1" spans="4:4">
      <c r="D8477" s="191"/>
    </row>
    <row r="8478" ht="15" customHeight="1" spans="4:4">
      <c r="D8478" s="191"/>
    </row>
    <row r="8479" ht="15" customHeight="1" spans="4:4">
      <c r="D8479" s="191"/>
    </row>
    <row r="8480" ht="15" customHeight="1" spans="4:4">
      <c r="D8480" s="191"/>
    </row>
    <row r="8481" ht="15" customHeight="1" spans="4:4">
      <c r="D8481" s="191"/>
    </row>
    <row r="8482" ht="15" customHeight="1" spans="4:4">
      <c r="D8482" s="191"/>
    </row>
    <row r="8483" ht="15" customHeight="1" spans="4:4">
      <c r="D8483" s="191"/>
    </row>
    <row r="8484" ht="15" customHeight="1" spans="4:4">
      <c r="D8484" s="191"/>
    </row>
    <row r="8485" ht="15" customHeight="1" spans="4:4">
      <c r="D8485" s="191"/>
    </row>
    <row r="8486" ht="15" customHeight="1" spans="4:4">
      <c r="D8486" s="191"/>
    </row>
    <row r="8487" ht="15" customHeight="1" spans="4:4">
      <c r="D8487" s="191"/>
    </row>
    <row r="8488" ht="15" customHeight="1" spans="4:4">
      <c r="D8488" s="191"/>
    </row>
    <row r="8489" ht="15" customHeight="1" spans="4:4">
      <c r="D8489" s="191"/>
    </row>
    <row r="8490" ht="15" customHeight="1" spans="4:4">
      <c r="D8490" s="191"/>
    </row>
    <row r="8491" ht="15" customHeight="1" spans="4:4">
      <c r="D8491" s="191"/>
    </row>
    <row r="8492" ht="15" customHeight="1" spans="4:4">
      <c r="D8492" s="191"/>
    </row>
    <row r="8493" ht="15" customHeight="1" spans="4:4">
      <c r="D8493" s="191"/>
    </row>
    <row r="8494" ht="15" customHeight="1" spans="4:4">
      <c r="D8494" s="191"/>
    </row>
    <row r="8495" ht="15" customHeight="1" spans="4:4">
      <c r="D8495" s="191"/>
    </row>
    <row r="8496" ht="15" customHeight="1" spans="4:4">
      <c r="D8496" s="191"/>
    </row>
    <row r="8497" ht="15" customHeight="1" spans="4:4">
      <c r="D8497" s="191"/>
    </row>
    <row r="8498" ht="15" customHeight="1" spans="4:4">
      <c r="D8498" s="191"/>
    </row>
    <row r="8499" ht="15" customHeight="1" spans="4:4">
      <c r="D8499" s="191"/>
    </row>
    <row r="8500" ht="15" customHeight="1" spans="4:4">
      <c r="D8500" s="191"/>
    </row>
    <row r="8501" ht="15" customHeight="1" spans="4:4">
      <c r="D8501" s="191"/>
    </row>
    <row r="8502" ht="15" customHeight="1" spans="4:4">
      <c r="D8502" s="191"/>
    </row>
    <row r="8503" ht="15" customHeight="1" spans="4:4">
      <c r="D8503" s="191"/>
    </row>
    <row r="8504" ht="15" customHeight="1" spans="4:4">
      <c r="D8504" s="191"/>
    </row>
    <row r="8505" ht="15" customHeight="1" spans="4:4">
      <c r="D8505" s="191"/>
    </row>
    <row r="8506" ht="15" customHeight="1" spans="4:4">
      <c r="D8506" s="191"/>
    </row>
    <row r="8507" ht="15" customHeight="1" spans="4:4">
      <c r="D8507" s="191"/>
    </row>
    <row r="8508" ht="15" customHeight="1" spans="4:4">
      <c r="D8508" s="191"/>
    </row>
    <row r="8509" ht="15" customHeight="1" spans="4:4">
      <c r="D8509" s="191"/>
    </row>
    <row r="8510" ht="15" customHeight="1" spans="4:4">
      <c r="D8510" s="191"/>
    </row>
    <row r="8511" ht="15" customHeight="1" spans="4:4">
      <c r="D8511" s="191"/>
    </row>
    <row r="8512" ht="15" customHeight="1" spans="4:4">
      <c r="D8512" s="191"/>
    </row>
    <row r="8513" ht="15" customHeight="1" spans="4:4">
      <c r="D8513" s="191"/>
    </row>
    <row r="8514" ht="15" customHeight="1" spans="4:4">
      <c r="D8514" s="191"/>
    </row>
    <row r="8515" ht="15" customHeight="1" spans="4:4">
      <c r="D8515" s="191"/>
    </row>
    <row r="8516" ht="15" customHeight="1" spans="4:4">
      <c r="D8516" s="191"/>
    </row>
    <row r="8517" ht="15" customHeight="1" spans="4:4">
      <c r="D8517" s="191"/>
    </row>
    <row r="8518" ht="15" customHeight="1" spans="4:4">
      <c r="D8518" s="191"/>
    </row>
    <row r="8519" ht="15" customHeight="1" spans="4:4">
      <c r="D8519" s="191"/>
    </row>
    <row r="8520" ht="15" customHeight="1" spans="4:4">
      <c r="D8520" s="191"/>
    </row>
    <row r="8521" ht="15" customHeight="1" spans="4:4">
      <c r="D8521" s="191"/>
    </row>
    <row r="8522" ht="15" customHeight="1" spans="4:4">
      <c r="D8522" s="191"/>
    </row>
    <row r="8523" ht="15" customHeight="1" spans="4:4">
      <c r="D8523" s="191"/>
    </row>
    <row r="8524" ht="15" customHeight="1" spans="4:4">
      <c r="D8524" s="191"/>
    </row>
    <row r="8525" ht="15" customHeight="1" spans="4:4">
      <c r="D8525" s="191"/>
    </row>
    <row r="8526" ht="15" customHeight="1" spans="4:4">
      <c r="D8526" s="191"/>
    </row>
    <row r="8527" ht="15" customHeight="1" spans="4:4">
      <c r="D8527" s="191"/>
    </row>
    <row r="8528" ht="15" customHeight="1" spans="4:4">
      <c r="D8528" s="191"/>
    </row>
    <row r="8529" ht="15" customHeight="1" spans="4:4">
      <c r="D8529" s="191"/>
    </row>
    <row r="8530" ht="15" customHeight="1" spans="4:4">
      <c r="D8530" s="191"/>
    </row>
    <row r="8531" ht="15" customHeight="1" spans="4:4">
      <c r="D8531" s="191"/>
    </row>
    <row r="8532" ht="15" customHeight="1" spans="4:4">
      <c r="D8532" s="191"/>
    </row>
    <row r="8533" ht="15" customHeight="1" spans="4:4">
      <c r="D8533" s="191"/>
    </row>
    <row r="8534" ht="15" customHeight="1" spans="4:4">
      <c r="D8534" s="191"/>
    </row>
    <row r="8535" ht="15" customHeight="1" spans="4:4">
      <c r="D8535" s="191"/>
    </row>
    <row r="8536" ht="15" customHeight="1" spans="4:4">
      <c r="D8536" s="191"/>
    </row>
    <row r="8537" ht="15" customHeight="1" spans="4:4">
      <c r="D8537" s="191"/>
    </row>
    <row r="8538" ht="15" customHeight="1" spans="4:4">
      <c r="D8538" s="191"/>
    </row>
    <row r="8539" ht="15" customHeight="1" spans="4:4">
      <c r="D8539" s="191"/>
    </row>
    <row r="8540" ht="15" customHeight="1" spans="4:4">
      <c r="D8540" s="191"/>
    </row>
    <row r="8541" ht="15" customHeight="1" spans="4:4">
      <c r="D8541" s="191"/>
    </row>
    <row r="8542" ht="15" customHeight="1" spans="4:4">
      <c r="D8542" s="191"/>
    </row>
    <row r="8543" ht="15" customHeight="1" spans="4:4">
      <c r="D8543" s="191"/>
    </row>
    <row r="8544" ht="15" customHeight="1" spans="4:4">
      <c r="D8544" s="191"/>
    </row>
    <row r="8545" ht="15" customHeight="1" spans="4:4">
      <c r="D8545" s="191"/>
    </row>
    <row r="8546" ht="15" customHeight="1" spans="4:4">
      <c r="D8546" s="191"/>
    </row>
    <row r="8547" ht="15" customHeight="1" spans="4:4">
      <c r="D8547" s="191"/>
    </row>
    <row r="8548" ht="15" customHeight="1" spans="4:4">
      <c r="D8548" s="191"/>
    </row>
    <row r="8549" ht="15" customHeight="1" spans="4:4">
      <c r="D8549" s="191"/>
    </row>
    <row r="8550" ht="15" customHeight="1" spans="4:4">
      <c r="D8550" s="191"/>
    </row>
    <row r="8551" ht="15" customHeight="1" spans="4:4">
      <c r="D8551" s="191"/>
    </row>
    <row r="8552" ht="15" customHeight="1" spans="4:4">
      <c r="D8552" s="191"/>
    </row>
    <row r="8553" ht="15" customHeight="1" spans="4:4">
      <c r="D8553" s="191"/>
    </row>
    <row r="8554" ht="15" customHeight="1" spans="4:4">
      <c r="D8554" s="191"/>
    </row>
    <row r="8555" ht="15" customHeight="1" spans="4:4">
      <c r="D8555" s="191"/>
    </row>
    <row r="8556" ht="15" customHeight="1" spans="4:4">
      <c r="D8556" s="191"/>
    </row>
    <row r="8557" ht="15" customHeight="1" spans="4:4">
      <c r="D8557" s="191"/>
    </row>
    <row r="8558" ht="15" customHeight="1" spans="4:4">
      <c r="D8558" s="191"/>
    </row>
    <row r="8559" ht="15" customHeight="1" spans="4:4">
      <c r="D8559" s="191"/>
    </row>
    <row r="8560" ht="15" customHeight="1" spans="4:4">
      <c r="D8560" s="191"/>
    </row>
    <row r="8561" ht="15" customHeight="1" spans="4:4">
      <c r="D8561" s="191"/>
    </row>
    <row r="8562" ht="15" customHeight="1" spans="4:4">
      <c r="D8562" s="191"/>
    </row>
    <row r="8563" ht="15" customHeight="1" spans="4:4">
      <c r="D8563" s="191"/>
    </row>
    <row r="8564" ht="15" customHeight="1" spans="4:4">
      <c r="D8564" s="191"/>
    </row>
    <row r="8565" ht="15" customHeight="1" spans="4:4">
      <c r="D8565" s="191"/>
    </row>
    <row r="8566" ht="15" customHeight="1" spans="4:4">
      <c r="D8566" s="191"/>
    </row>
    <row r="8567" ht="15" customHeight="1" spans="4:4">
      <c r="D8567" s="191"/>
    </row>
    <row r="8568" ht="15" customHeight="1" spans="4:4">
      <c r="D8568" s="191"/>
    </row>
    <row r="8569" ht="15" customHeight="1" spans="4:4">
      <c r="D8569" s="191"/>
    </row>
    <row r="8570" ht="15" customHeight="1" spans="4:4">
      <c r="D8570" s="191"/>
    </row>
    <row r="8571" ht="15" customHeight="1" spans="4:4">
      <c r="D8571" s="191"/>
    </row>
    <row r="8572" ht="15" customHeight="1" spans="4:4">
      <c r="D8572" s="191"/>
    </row>
    <row r="8573" ht="15" customHeight="1" spans="4:4">
      <c r="D8573" s="191"/>
    </row>
    <row r="8574" ht="15" customHeight="1" spans="4:4">
      <c r="D8574" s="191"/>
    </row>
    <row r="8575" ht="15" customHeight="1" spans="4:4">
      <c r="D8575" s="191"/>
    </row>
    <row r="8576" ht="15" customHeight="1" spans="4:4">
      <c r="D8576" s="191"/>
    </row>
    <row r="8577" ht="15" customHeight="1" spans="4:4">
      <c r="D8577" s="191"/>
    </row>
    <row r="8578" ht="15" customHeight="1" spans="4:4">
      <c r="D8578" s="191"/>
    </row>
    <row r="8579" ht="15" customHeight="1" spans="4:4">
      <c r="D8579" s="191"/>
    </row>
    <row r="8580" ht="15" customHeight="1" spans="4:4">
      <c r="D8580" s="191"/>
    </row>
    <row r="8581" ht="15" customHeight="1" spans="4:4">
      <c r="D8581" s="191"/>
    </row>
    <row r="8582" ht="15" customHeight="1" spans="4:4">
      <c r="D8582" s="191"/>
    </row>
    <row r="8583" ht="15" customHeight="1" spans="4:4">
      <c r="D8583" s="191"/>
    </row>
    <row r="8584" ht="15" customHeight="1" spans="4:4">
      <c r="D8584" s="191"/>
    </row>
    <row r="8585" ht="15" customHeight="1" spans="4:4">
      <c r="D8585" s="191"/>
    </row>
    <row r="8586" ht="15" customHeight="1" spans="4:4">
      <c r="D8586" s="191"/>
    </row>
    <row r="8587" ht="15" customHeight="1" spans="4:4">
      <c r="D8587" s="191"/>
    </row>
    <row r="8588" ht="15" customHeight="1" spans="4:4">
      <c r="D8588" s="191"/>
    </row>
    <row r="8589" ht="15" customHeight="1" spans="4:4">
      <c r="D8589" s="191"/>
    </row>
    <row r="8590" ht="15" customHeight="1" spans="4:4">
      <c r="D8590" s="191"/>
    </row>
    <row r="8591" ht="15" customHeight="1" spans="4:4">
      <c r="D8591" s="191"/>
    </row>
    <row r="8592" ht="15" customHeight="1" spans="4:4">
      <c r="D8592" s="191"/>
    </row>
    <row r="8593" ht="15" customHeight="1" spans="4:4">
      <c r="D8593" s="191"/>
    </row>
    <row r="8594" ht="15" customHeight="1" spans="4:4">
      <c r="D8594" s="191"/>
    </row>
    <row r="8595" ht="15" customHeight="1" spans="4:4">
      <c r="D8595" s="191"/>
    </row>
    <row r="8596" ht="15" customHeight="1" spans="4:4">
      <c r="D8596" s="191"/>
    </row>
    <row r="8597" ht="15" customHeight="1" spans="4:4">
      <c r="D8597" s="191"/>
    </row>
    <row r="8598" ht="15" customHeight="1" spans="4:4">
      <c r="D8598" s="191"/>
    </row>
    <row r="8599" ht="15" customHeight="1" spans="4:4">
      <c r="D8599" s="191"/>
    </row>
    <row r="8600" ht="15" customHeight="1" spans="4:4">
      <c r="D8600" s="191"/>
    </row>
    <row r="8601" ht="15" customHeight="1" spans="4:4">
      <c r="D8601" s="191"/>
    </row>
    <row r="8602" ht="15" customHeight="1" spans="4:4">
      <c r="D8602" s="191"/>
    </row>
    <row r="8603" ht="15" customHeight="1" spans="4:4">
      <c r="D8603" s="191"/>
    </row>
    <row r="8604" ht="15" customHeight="1" spans="4:4">
      <c r="D8604" s="191"/>
    </row>
    <row r="8605" ht="15" customHeight="1" spans="4:4">
      <c r="D8605" s="191"/>
    </row>
    <row r="8606" ht="15" customHeight="1" spans="4:4">
      <c r="D8606" s="191"/>
    </row>
    <row r="8607" ht="15" customHeight="1" spans="4:4">
      <c r="D8607" s="191"/>
    </row>
    <row r="8608" ht="15" customHeight="1" spans="4:4">
      <c r="D8608" s="191"/>
    </row>
    <row r="8609" ht="15" customHeight="1" spans="4:4">
      <c r="D8609" s="191"/>
    </row>
    <row r="8610" ht="15" customHeight="1" spans="4:4">
      <c r="D8610" s="191"/>
    </row>
    <row r="8611" ht="15" customHeight="1" spans="4:4">
      <c r="D8611" s="191"/>
    </row>
    <row r="8612" ht="15" customHeight="1" spans="4:4">
      <c r="D8612" s="191"/>
    </row>
    <row r="8613" ht="15" customHeight="1" spans="4:4">
      <c r="D8613" s="191"/>
    </row>
    <row r="8614" ht="15" customHeight="1" spans="4:4">
      <c r="D8614" s="191"/>
    </row>
    <row r="8615" ht="15" customHeight="1" spans="4:4">
      <c r="D8615" s="191"/>
    </row>
    <row r="8616" ht="15" customHeight="1" spans="4:4">
      <c r="D8616" s="191"/>
    </row>
    <row r="8617" ht="15" customHeight="1" spans="4:4">
      <c r="D8617" s="191"/>
    </row>
    <row r="8618" ht="15" customHeight="1" spans="4:4">
      <c r="D8618" s="191"/>
    </row>
    <row r="8619" ht="15" customHeight="1" spans="4:4">
      <c r="D8619" s="191"/>
    </row>
    <row r="8620" ht="15" customHeight="1" spans="4:4">
      <c r="D8620" s="191"/>
    </row>
    <row r="8621" ht="15" customHeight="1" spans="4:4">
      <c r="D8621" s="191"/>
    </row>
    <row r="8622" ht="15" customHeight="1" spans="4:4">
      <c r="D8622" s="191"/>
    </row>
    <row r="8623" ht="15" customHeight="1" spans="4:4">
      <c r="D8623" s="191"/>
    </row>
    <row r="8624" ht="15" customHeight="1" spans="4:4">
      <c r="D8624" s="191"/>
    </row>
    <row r="8625" ht="15" customHeight="1" spans="4:4">
      <c r="D8625" s="191"/>
    </row>
    <row r="8626" ht="15" customHeight="1" spans="4:4">
      <c r="D8626" s="191"/>
    </row>
    <row r="8627" ht="15" customHeight="1" spans="4:4">
      <c r="D8627" s="191"/>
    </row>
    <row r="8628" ht="15" customHeight="1" spans="4:4">
      <c r="D8628" s="191"/>
    </row>
    <row r="8629" ht="15" customHeight="1" spans="4:4">
      <c r="D8629" s="191"/>
    </row>
    <row r="8630" ht="15" customHeight="1" spans="4:4">
      <c r="D8630" s="191"/>
    </row>
    <row r="8631" ht="15" customHeight="1" spans="4:4">
      <c r="D8631" s="191"/>
    </row>
    <row r="8632" ht="15" customHeight="1" spans="4:4">
      <c r="D8632" s="191"/>
    </row>
    <row r="8633" ht="15" customHeight="1" spans="4:4">
      <c r="D8633" s="191"/>
    </row>
    <row r="8634" ht="15" customHeight="1" spans="4:4">
      <c r="D8634" s="191"/>
    </row>
    <row r="8635" ht="15" customHeight="1" spans="4:4">
      <c r="D8635" s="191"/>
    </row>
    <row r="8636" ht="15" customHeight="1" spans="4:4">
      <c r="D8636" s="191"/>
    </row>
    <row r="8637" ht="15" customHeight="1" spans="4:4">
      <c r="D8637" s="191"/>
    </row>
    <row r="8638" ht="15" customHeight="1" spans="4:4">
      <c r="D8638" s="191"/>
    </row>
    <row r="8639" ht="15" customHeight="1" spans="4:4">
      <c r="D8639" s="191"/>
    </row>
    <row r="8640" ht="15" customHeight="1" spans="4:4">
      <c r="D8640" s="191"/>
    </row>
    <row r="8641" ht="15" customHeight="1" spans="4:4">
      <c r="D8641" s="191"/>
    </row>
    <row r="8642" ht="15" customHeight="1" spans="4:4">
      <c r="D8642" s="191"/>
    </row>
    <row r="8643" ht="15" customHeight="1" spans="4:4">
      <c r="D8643" s="191"/>
    </row>
    <row r="8644" ht="15" customHeight="1" spans="4:4">
      <c r="D8644" s="191"/>
    </row>
    <row r="8645" ht="15" customHeight="1" spans="4:4">
      <c r="D8645" s="191"/>
    </row>
    <row r="8646" ht="15" customHeight="1" spans="4:4">
      <c r="D8646" s="191"/>
    </row>
    <row r="8647" ht="15" customHeight="1" spans="4:4">
      <c r="D8647" s="191"/>
    </row>
    <row r="8648" ht="15" customHeight="1" spans="4:4">
      <c r="D8648" s="191"/>
    </row>
    <row r="8649" ht="15" customHeight="1" spans="4:4">
      <c r="D8649" s="191"/>
    </row>
    <row r="8650" ht="15" customHeight="1" spans="4:4">
      <c r="D8650" s="191"/>
    </row>
    <row r="8651" ht="15" customHeight="1" spans="4:4">
      <c r="D8651" s="191"/>
    </row>
    <row r="8652" ht="15" customHeight="1" spans="4:4">
      <c r="D8652" s="191"/>
    </row>
    <row r="8653" ht="15" customHeight="1" spans="4:4">
      <c r="D8653" s="191"/>
    </row>
    <row r="8654" ht="15" customHeight="1" spans="4:4">
      <c r="D8654" s="191"/>
    </row>
    <row r="8655" ht="15" customHeight="1" spans="4:4">
      <c r="D8655" s="191"/>
    </row>
    <row r="8656" ht="15" customHeight="1" spans="4:4">
      <c r="D8656" s="191"/>
    </row>
    <row r="8657" ht="15" customHeight="1" spans="4:4">
      <c r="D8657" s="191"/>
    </row>
    <row r="8658" ht="15" customHeight="1" spans="4:4">
      <c r="D8658" s="191"/>
    </row>
    <row r="8659" ht="15" customHeight="1" spans="4:4">
      <c r="D8659" s="191"/>
    </row>
    <row r="8660" ht="15" customHeight="1" spans="4:4">
      <c r="D8660" s="191"/>
    </row>
    <row r="8661" ht="15" customHeight="1" spans="4:4">
      <c r="D8661" s="191"/>
    </row>
    <row r="8662" ht="15" customHeight="1" spans="4:4">
      <c r="D8662" s="191"/>
    </row>
    <row r="8663" ht="15" customHeight="1" spans="4:4">
      <c r="D8663" s="191"/>
    </row>
    <row r="8664" ht="15" customHeight="1" spans="4:4">
      <c r="D8664" s="191"/>
    </row>
    <row r="8665" ht="15" customHeight="1" spans="4:4">
      <c r="D8665" s="191"/>
    </row>
    <row r="8666" ht="15" customHeight="1" spans="4:4">
      <c r="D8666" s="191"/>
    </row>
    <row r="8667" ht="15" customHeight="1" spans="4:4">
      <c r="D8667" s="191"/>
    </row>
    <row r="8668" ht="15" customHeight="1" spans="4:4">
      <c r="D8668" s="191"/>
    </row>
    <row r="8669" ht="15" customHeight="1" spans="4:4">
      <c r="D8669" s="191"/>
    </row>
    <row r="8670" ht="15" customHeight="1" spans="4:4">
      <c r="D8670" s="191"/>
    </row>
    <row r="8671" ht="15" customHeight="1" spans="4:4">
      <c r="D8671" s="191"/>
    </row>
    <row r="8672" ht="15" customHeight="1" spans="4:4">
      <c r="D8672" s="191"/>
    </row>
    <row r="8673" ht="15" customHeight="1" spans="4:4">
      <c r="D8673" s="191"/>
    </row>
    <row r="8674" ht="15" customHeight="1" spans="4:4">
      <c r="D8674" s="191"/>
    </row>
    <row r="8675" ht="15" customHeight="1" spans="4:4">
      <c r="D8675" s="191"/>
    </row>
    <row r="8676" ht="15" customHeight="1" spans="4:4">
      <c r="D8676" s="191"/>
    </row>
    <row r="8677" ht="15" customHeight="1" spans="4:4">
      <c r="D8677" s="191"/>
    </row>
    <row r="8678" ht="15" customHeight="1" spans="4:4">
      <c r="D8678" s="191"/>
    </row>
    <row r="8679" ht="15" customHeight="1" spans="4:4">
      <c r="D8679" s="191"/>
    </row>
    <row r="8680" ht="15" customHeight="1" spans="4:4">
      <c r="D8680" s="191"/>
    </row>
    <row r="8681" ht="15" customHeight="1" spans="4:4">
      <c r="D8681" s="191"/>
    </row>
    <row r="8682" ht="15" customHeight="1" spans="4:4">
      <c r="D8682" s="191"/>
    </row>
    <row r="8683" ht="15" customHeight="1" spans="4:4">
      <c r="D8683" s="191"/>
    </row>
    <row r="8684" ht="15" customHeight="1" spans="4:4">
      <c r="D8684" s="191"/>
    </row>
    <row r="8685" ht="15" customHeight="1" spans="4:4">
      <c r="D8685" s="191"/>
    </row>
    <row r="8686" ht="15" customHeight="1" spans="4:4">
      <c r="D8686" s="191"/>
    </row>
    <row r="8687" ht="15" customHeight="1" spans="4:4">
      <c r="D8687" s="191"/>
    </row>
    <row r="8688" ht="15" customHeight="1" spans="4:4">
      <c r="D8688" s="191"/>
    </row>
    <row r="8689" ht="15" customHeight="1" spans="4:4">
      <c r="D8689" s="191"/>
    </row>
    <row r="8690" ht="15" customHeight="1" spans="4:4">
      <c r="D8690" s="191"/>
    </row>
    <row r="8691" ht="15" customHeight="1" spans="4:4">
      <c r="D8691" s="191"/>
    </row>
    <row r="8692" ht="15" customHeight="1" spans="4:4">
      <c r="D8692" s="191"/>
    </row>
    <row r="8693" ht="15" customHeight="1" spans="4:4">
      <c r="D8693" s="191"/>
    </row>
    <row r="8694" ht="15" customHeight="1" spans="4:4">
      <c r="D8694" s="191"/>
    </row>
    <row r="8695" ht="15" customHeight="1" spans="4:4">
      <c r="D8695" s="191"/>
    </row>
    <row r="8696" ht="15" customHeight="1" spans="4:4">
      <c r="D8696" s="191"/>
    </row>
    <row r="8697" ht="15" customHeight="1" spans="4:4">
      <c r="D8697" s="191"/>
    </row>
    <row r="8698" ht="15" customHeight="1" spans="4:4">
      <c r="D8698" s="191"/>
    </row>
    <row r="8699" ht="15" customHeight="1" spans="4:4">
      <c r="D8699" s="191"/>
    </row>
    <row r="8700" ht="15" customHeight="1" spans="4:4">
      <c r="D8700" s="191"/>
    </row>
    <row r="8701" ht="15" customHeight="1" spans="4:4">
      <c r="D8701" s="191"/>
    </row>
    <row r="8702" ht="15" customHeight="1" spans="4:4">
      <c r="D8702" s="191"/>
    </row>
    <row r="8703" ht="15" customHeight="1" spans="4:4">
      <c r="D8703" s="191"/>
    </row>
    <row r="8704" ht="15" customHeight="1" spans="4:4">
      <c r="D8704" s="191"/>
    </row>
    <row r="8705" ht="15" customHeight="1" spans="4:4">
      <c r="D8705" s="191"/>
    </row>
    <row r="8706" ht="15" customHeight="1" spans="4:4">
      <c r="D8706" s="191"/>
    </row>
    <row r="8707" ht="15" customHeight="1" spans="4:4">
      <c r="D8707" s="191"/>
    </row>
    <row r="8708" ht="15" customHeight="1" spans="4:4">
      <c r="D8708" s="191"/>
    </row>
    <row r="8709" ht="15" customHeight="1" spans="4:4">
      <c r="D8709" s="191"/>
    </row>
    <row r="8710" ht="15" customHeight="1" spans="4:4">
      <c r="D8710" s="191"/>
    </row>
    <row r="8711" ht="15" customHeight="1" spans="4:4">
      <c r="D8711" s="191"/>
    </row>
    <row r="8712" ht="15" customHeight="1" spans="4:4">
      <c r="D8712" s="191"/>
    </row>
    <row r="8713" ht="15" customHeight="1" spans="4:4">
      <c r="D8713" s="191"/>
    </row>
    <row r="8714" ht="15" customHeight="1" spans="4:4">
      <c r="D8714" s="191"/>
    </row>
    <row r="8715" ht="15" customHeight="1" spans="4:4">
      <c r="D8715" s="191"/>
    </row>
    <row r="8716" ht="15" customHeight="1" spans="4:4">
      <c r="D8716" s="191"/>
    </row>
    <row r="8717" ht="15" customHeight="1" spans="4:4">
      <c r="D8717" s="191"/>
    </row>
    <row r="8718" ht="15" customHeight="1" spans="4:4">
      <c r="D8718" s="191"/>
    </row>
    <row r="8719" ht="15" customHeight="1" spans="4:4">
      <c r="D8719" s="191"/>
    </row>
    <row r="8720" ht="15" customHeight="1" spans="4:4">
      <c r="D8720" s="191"/>
    </row>
    <row r="8721" ht="15" customHeight="1" spans="4:4">
      <c r="D8721" s="191"/>
    </row>
    <row r="8722" ht="15" customHeight="1" spans="4:4">
      <c r="D8722" s="191"/>
    </row>
    <row r="8723" ht="15" customHeight="1" spans="4:4">
      <c r="D8723" s="191"/>
    </row>
    <row r="8724" ht="15" customHeight="1" spans="4:4">
      <c r="D8724" s="191"/>
    </row>
    <row r="8725" ht="15" customHeight="1" spans="4:4">
      <c r="D8725" s="191"/>
    </row>
    <row r="8726" ht="15" customHeight="1" spans="4:4">
      <c r="D8726" s="191"/>
    </row>
    <row r="8727" ht="15" customHeight="1" spans="4:4">
      <c r="D8727" s="191"/>
    </row>
    <row r="8728" ht="15" customHeight="1" spans="4:4">
      <c r="D8728" s="191"/>
    </row>
    <row r="8729" ht="15" customHeight="1" spans="4:4">
      <c r="D8729" s="191"/>
    </row>
    <row r="8730" ht="15" customHeight="1" spans="4:4">
      <c r="D8730" s="191"/>
    </row>
    <row r="8731" ht="15" customHeight="1" spans="4:4">
      <c r="D8731" s="191"/>
    </row>
    <row r="8732" ht="15" customHeight="1" spans="4:4">
      <c r="D8732" s="191"/>
    </row>
    <row r="8733" ht="15" customHeight="1" spans="4:4">
      <c r="D8733" s="191"/>
    </row>
    <row r="8734" ht="15" customHeight="1" spans="4:4">
      <c r="D8734" s="191"/>
    </row>
    <row r="8735" ht="15" customHeight="1" spans="4:4">
      <c r="D8735" s="191"/>
    </row>
    <row r="8736" ht="15" customHeight="1" spans="4:4">
      <c r="D8736" s="191"/>
    </row>
    <row r="8737" ht="15" customHeight="1" spans="4:4">
      <c r="D8737" s="191"/>
    </row>
    <row r="8738" ht="15" customHeight="1" spans="4:4">
      <c r="D8738" s="191"/>
    </row>
    <row r="8739" ht="15" customHeight="1" spans="4:4">
      <c r="D8739" s="191"/>
    </row>
    <row r="8740" ht="15" customHeight="1" spans="4:4">
      <c r="D8740" s="191"/>
    </row>
    <row r="8741" ht="15" customHeight="1" spans="4:4">
      <c r="D8741" s="191"/>
    </row>
    <row r="8742" ht="15" customHeight="1" spans="4:4">
      <c r="D8742" s="191"/>
    </row>
    <row r="8743" ht="15" customHeight="1" spans="4:4">
      <c r="D8743" s="191"/>
    </row>
    <row r="8744" ht="15" customHeight="1" spans="4:4">
      <c r="D8744" s="191"/>
    </row>
    <row r="8745" ht="15" customHeight="1" spans="4:4">
      <c r="D8745" s="191"/>
    </row>
    <row r="8746" ht="15" customHeight="1" spans="4:4">
      <c r="D8746" s="191"/>
    </row>
    <row r="8747" ht="15" customHeight="1" spans="4:4">
      <c r="D8747" s="191"/>
    </row>
    <row r="8748" ht="15" customHeight="1" spans="4:4">
      <c r="D8748" s="191"/>
    </row>
    <row r="8749" ht="15" customHeight="1" spans="4:4">
      <c r="D8749" s="191"/>
    </row>
    <row r="8750" ht="15" customHeight="1" spans="4:4">
      <c r="D8750" s="191"/>
    </row>
    <row r="8751" ht="15" customHeight="1" spans="4:4">
      <c r="D8751" s="191"/>
    </row>
    <row r="8752" ht="15" customHeight="1" spans="4:4">
      <c r="D8752" s="191"/>
    </row>
    <row r="8753" ht="15" customHeight="1" spans="4:4">
      <c r="D8753" s="191"/>
    </row>
    <row r="8754" ht="15" customHeight="1" spans="4:4">
      <c r="D8754" s="191"/>
    </row>
    <row r="8755" ht="15" customHeight="1" spans="4:4">
      <c r="D8755" s="191"/>
    </row>
    <row r="8756" ht="15" customHeight="1" spans="4:4">
      <c r="D8756" s="191"/>
    </row>
    <row r="8757" ht="15" customHeight="1" spans="4:4">
      <c r="D8757" s="191"/>
    </row>
    <row r="8758" ht="15" customHeight="1" spans="4:4">
      <c r="D8758" s="191"/>
    </row>
    <row r="8759" ht="15" customHeight="1" spans="4:4">
      <c r="D8759" s="191"/>
    </row>
    <row r="8760" ht="15" customHeight="1" spans="4:4">
      <c r="D8760" s="191"/>
    </row>
    <row r="8761" ht="15" customHeight="1" spans="4:4">
      <c r="D8761" s="191"/>
    </row>
    <row r="8762" ht="15" customHeight="1" spans="4:4">
      <c r="D8762" s="191"/>
    </row>
    <row r="8763" ht="15" customHeight="1" spans="4:4">
      <c r="D8763" s="191"/>
    </row>
    <row r="8764" ht="15" customHeight="1" spans="4:4">
      <c r="D8764" s="191"/>
    </row>
    <row r="8765" ht="15" customHeight="1" spans="4:4">
      <c r="D8765" s="191"/>
    </row>
    <row r="8766" ht="15" customHeight="1" spans="4:4">
      <c r="D8766" s="191"/>
    </row>
    <row r="8767" ht="15" customHeight="1" spans="4:4">
      <c r="D8767" s="191"/>
    </row>
    <row r="8768" ht="15" customHeight="1" spans="4:4">
      <c r="D8768" s="191"/>
    </row>
    <row r="8769" ht="15" customHeight="1" spans="4:4">
      <c r="D8769" s="191"/>
    </row>
    <row r="8770" ht="15" customHeight="1" spans="4:4">
      <c r="D8770" s="191"/>
    </row>
    <row r="8771" ht="15" customHeight="1" spans="4:4">
      <c r="D8771" s="191"/>
    </row>
    <row r="8772" ht="15" customHeight="1" spans="4:4">
      <c r="D8772" s="191"/>
    </row>
    <row r="8773" ht="15" customHeight="1" spans="4:4">
      <c r="D8773" s="191"/>
    </row>
    <row r="8774" ht="15" customHeight="1" spans="4:4">
      <c r="D8774" s="191"/>
    </row>
    <row r="8775" ht="15" customHeight="1" spans="4:4">
      <c r="D8775" s="191"/>
    </row>
    <row r="8776" ht="15" customHeight="1" spans="4:4">
      <c r="D8776" s="191"/>
    </row>
    <row r="8777" ht="15" customHeight="1" spans="4:4">
      <c r="D8777" s="191"/>
    </row>
    <row r="8778" ht="15" customHeight="1" spans="4:4">
      <c r="D8778" s="191"/>
    </row>
    <row r="8779" ht="15" customHeight="1" spans="4:4">
      <c r="D8779" s="191"/>
    </row>
    <row r="8780" ht="15" customHeight="1" spans="4:4">
      <c r="D8780" s="191"/>
    </row>
    <row r="8781" ht="15" customHeight="1" spans="4:4">
      <c r="D8781" s="191"/>
    </row>
    <row r="8782" ht="15" customHeight="1" spans="4:4">
      <c r="D8782" s="191"/>
    </row>
    <row r="8783" ht="15" customHeight="1" spans="4:4">
      <c r="D8783" s="191"/>
    </row>
    <row r="8784" ht="15" customHeight="1" spans="4:4">
      <c r="D8784" s="191"/>
    </row>
    <row r="8785" ht="15" customHeight="1" spans="4:4">
      <c r="D8785" s="191"/>
    </row>
    <row r="8786" ht="15" customHeight="1" spans="4:4">
      <c r="D8786" s="191"/>
    </row>
    <row r="8787" ht="15" customHeight="1" spans="4:4">
      <c r="D8787" s="191"/>
    </row>
    <row r="8788" ht="15" customHeight="1" spans="4:4">
      <c r="D8788" s="191"/>
    </row>
    <row r="8789" ht="15" customHeight="1" spans="4:4">
      <c r="D8789" s="191"/>
    </row>
    <row r="8790" ht="15" customHeight="1" spans="4:4">
      <c r="D8790" s="191"/>
    </row>
    <row r="8791" ht="15" customHeight="1" spans="4:4">
      <c r="D8791" s="191"/>
    </row>
    <row r="8792" ht="15" customHeight="1" spans="4:4">
      <c r="D8792" s="191"/>
    </row>
    <row r="8793" ht="15" customHeight="1" spans="4:4">
      <c r="D8793" s="191"/>
    </row>
    <row r="8794" ht="15" customHeight="1" spans="4:4">
      <c r="D8794" s="191"/>
    </row>
    <row r="8795" ht="15" customHeight="1" spans="4:4">
      <c r="D8795" s="191"/>
    </row>
    <row r="8796" ht="15" customHeight="1" spans="4:4">
      <c r="D8796" s="191"/>
    </row>
    <row r="8797" ht="15" customHeight="1" spans="4:4">
      <c r="D8797" s="191"/>
    </row>
    <row r="8798" ht="15" customHeight="1" spans="4:4">
      <c r="D8798" s="191"/>
    </row>
    <row r="8799" ht="15" customHeight="1" spans="4:4">
      <c r="D8799" s="191"/>
    </row>
    <row r="8800" ht="15" customHeight="1" spans="4:4">
      <c r="D8800" s="191"/>
    </row>
    <row r="8801" ht="15" customHeight="1" spans="4:4">
      <c r="D8801" s="191"/>
    </row>
    <row r="8802" ht="15" customHeight="1" spans="4:4">
      <c r="D8802" s="191"/>
    </row>
    <row r="8803" ht="15" customHeight="1" spans="4:4">
      <c r="D8803" s="191"/>
    </row>
    <row r="8804" ht="15" customHeight="1" spans="4:4">
      <c r="D8804" s="191"/>
    </row>
    <row r="8805" ht="15" customHeight="1" spans="4:4">
      <c r="D8805" s="191"/>
    </row>
    <row r="8806" ht="15" customHeight="1" spans="4:4">
      <c r="D8806" s="191"/>
    </row>
    <row r="8807" ht="15" customHeight="1" spans="4:4">
      <c r="D8807" s="191"/>
    </row>
    <row r="8808" ht="15" customHeight="1" spans="4:4">
      <c r="D8808" s="191"/>
    </row>
    <row r="8809" ht="15" customHeight="1" spans="4:4">
      <c r="D8809" s="191"/>
    </row>
    <row r="8810" ht="15" customHeight="1" spans="4:4">
      <c r="D8810" s="191"/>
    </row>
    <row r="8811" ht="15" customHeight="1" spans="4:4">
      <c r="D8811" s="191"/>
    </row>
    <row r="8812" ht="15" customHeight="1" spans="4:4">
      <c r="D8812" s="191"/>
    </row>
    <row r="8813" ht="15" customHeight="1" spans="4:4">
      <c r="D8813" s="191"/>
    </row>
    <row r="8814" ht="15" customHeight="1" spans="4:4">
      <c r="D8814" s="191"/>
    </row>
    <row r="8815" ht="15" customHeight="1" spans="4:4">
      <c r="D8815" s="191"/>
    </row>
    <row r="8816" ht="15" customHeight="1" spans="4:4">
      <c r="D8816" s="191"/>
    </row>
    <row r="8817" ht="15" customHeight="1" spans="4:4">
      <c r="D8817" s="191"/>
    </row>
    <row r="8818" ht="15" customHeight="1" spans="4:4">
      <c r="D8818" s="191"/>
    </row>
    <row r="8819" ht="15" customHeight="1" spans="4:4">
      <c r="D8819" s="191"/>
    </row>
    <row r="8820" ht="15" customHeight="1" spans="4:4">
      <c r="D8820" s="191"/>
    </row>
    <row r="8821" ht="15" customHeight="1" spans="4:4">
      <c r="D8821" s="191"/>
    </row>
    <row r="8822" ht="15" customHeight="1" spans="4:4">
      <c r="D8822" s="191"/>
    </row>
    <row r="8823" ht="15" customHeight="1" spans="4:4">
      <c r="D8823" s="191"/>
    </row>
    <row r="8824" ht="15" customHeight="1" spans="4:4">
      <c r="D8824" s="191"/>
    </row>
    <row r="8825" ht="15" customHeight="1" spans="4:4">
      <c r="D8825" s="191"/>
    </row>
    <row r="8826" ht="15" customHeight="1" spans="4:4">
      <c r="D8826" s="191"/>
    </row>
    <row r="8827" ht="15" customHeight="1" spans="4:4">
      <c r="D8827" s="191"/>
    </row>
    <row r="8828" ht="15" customHeight="1" spans="4:4">
      <c r="D8828" s="191"/>
    </row>
    <row r="8829" ht="15" customHeight="1" spans="4:4">
      <c r="D8829" s="191"/>
    </row>
    <row r="8830" ht="15" customHeight="1" spans="4:4">
      <c r="D8830" s="191"/>
    </row>
    <row r="8831" ht="15" customHeight="1" spans="4:4">
      <c r="D8831" s="191"/>
    </row>
    <row r="8832" ht="15" customHeight="1" spans="4:4">
      <c r="D8832" s="191"/>
    </row>
    <row r="8833" ht="15" customHeight="1" spans="4:4">
      <c r="D8833" s="191"/>
    </row>
    <row r="8834" ht="15" customHeight="1" spans="4:4">
      <c r="D8834" s="191"/>
    </row>
    <row r="8835" ht="15" customHeight="1" spans="4:4">
      <c r="D8835" s="191"/>
    </row>
    <row r="8836" ht="15" customHeight="1" spans="4:4">
      <c r="D8836" s="191"/>
    </row>
    <row r="8837" ht="15" customHeight="1" spans="4:4">
      <c r="D8837" s="191"/>
    </row>
    <row r="8838" ht="15" customHeight="1" spans="4:4">
      <c r="D8838" s="191"/>
    </row>
    <row r="8839" ht="15" customHeight="1" spans="4:4">
      <c r="D8839" s="191"/>
    </row>
    <row r="8840" ht="15" customHeight="1" spans="4:4">
      <c r="D8840" s="191"/>
    </row>
    <row r="8841" ht="15" customHeight="1" spans="4:4">
      <c r="D8841" s="191"/>
    </row>
    <row r="8842" ht="15" customHeight="1" spans="4:4">
      <c r="D8842" s="191"/>
    </row>
    <row r="8843" ht="15" customHeight="1" spans="4:4">
      <c r="D8843" s="191"/>
    </row>
    <row r="8844" ht="15" customHeight="1" spans="4:4">
      <c r="D8844" s="191"/>
    </row>
    <row r="8845" ht="15" customHeight="1" spans="4:4">
      <c r="D8845" s="191"/>
    </row>
    <row r="8846" ht="15" customHeight="1" spans="4:4">
      <c r="D8846" s="191"/>
    </row>
    <row r="8847" ht="15" customHeight="1" spans="4:4">
      <c r="D8847" s="191"/>
    </row>
    <row r="8848" ht="15" customHeight="1" spans="4:4">
      <c r="D8848" s="191"/>
    </row>
    <row r="8849" ht="15" customHeight="1" spans="4:4">
      <c r="D8849" s="191"/>
    </row>
    <row r="8850" ht="15" customHeight="1" spans="4:4">
      <c r="D8850" s="191"/>
    </row>
    <row r="8851" ht="15" customHeight="1" spans="4:4">
      <c r="D8851" s="191"/>
    </row>
    <row r="8852" ht="15" customHeight="1" spans="4:4">
      <c r="D8852" s="191"/>
    </row>
    <row r="8853" ht="15" customHeight="1" spans="4:4">
      <c r="D8853" s="191"/>
    </row>
    <row r="8854" ht="15" customHeight="1" spans="4:4">
      <c r="D8854" s="191"/>
    </row>
    <row r="8855" ht="15" customHeight="1" spans="4:4">
      <c r="D8855" s="191"/>
    </row>
    <row r="8856" ht="15" customHeight="1" spans="4:4">
      <c r="D8856" s="191"/>
    </row>
    <row r="8857" ht="15" customHeight="1" spans="4:4">
      <c r="D8857" s="191"/>
    </row>
    <row r="8858" ht="15" customHeight="1" spans="4:4">
      <c r="D8858" s="191"/>
    </row>
    <row r="8859" ht="15" customHeight="1" spans="4:4">
      <c r="D8859" s="191"/>
    </row>
    <row r="8860" ht="15" customHeight="1" spans="4:4">
      <c r="D8860" s="191"/>
    </row>
    <row r="8861" ht="15" customHeight="1" spans="4:4">
      <c r="D8861" s="191"/>
    </row>
    <row r="8862" ht="15" customHeight="1" spans="4:4">
      <c r="D8862" s="191"/>
    </row>
    <row r="8863" ht="15" customHeight="1" spans="4:4">
      <c r="D8863" s="191"/>
    </row>
    <row r="8864" ht="15" customHeight="1" spans="4:4">
      <c r="D8864" s="191"/>
    </row>
    <row r="8865" ht="15" customHeight="1" spans="4:4">
      <c r="D8865" s="191"/>
    </row>
    <row r="8866" ht="15" customHeight="1" spans="4:4">
      <c r="D8866" s="191"/>
    </row>
    <row r="8867" ht="15" customHeight="1" spans="4:4">
      <c r="D8867" s="191"/>
    </row>
    <row r="8868" ht="15" customHeight="1" spans="4:4">
      <c r="D8868" s="191"/>
    </row>
    <row r="8869" ht="15" customHeight="1" spans="4:4">
      <c r="D8869" s="191"/>
    </row>
    <row r="8870" ht="15" customHeight="1" spans="4:4">
      <c r="D8870" s="191"/>
    </row>
    <row r="8871" ht="15" customHeight="1" spans="4:4">
      <c r="D8871" s="191"/>
    </row>
    <row r="8872" ht="15" customHeight="1" spans="4:4">
      <c r="D8872" s="191"/>
    </row>
    <row r="8873" ht="15" customHeight="1" spans="4:4">
      <c r="D8873" s="191"/>
    </row>
    <row r="8874" ht="15" customHeight="1" spans="4:4">
      <c r="D8874" s="191"/>
    </row>
    <row r="8875" ht="15" customHeight="1" spans="4:4">
      <c r="D8875" s="191"/>
    </row>
    <row r="8876" ht="15" customHeight="1" spans="4:4">
      <c r="D8876" s="191"/>
    </row>
    <row r="8877" ht="15" customHeight="1" spans="4:4">
      <c r="D8877" s="191"/>
    </row>
    <row r="8878" ht="15" customHeight="1" spans="4:4">
      <c r="D8878" s="191"/>
    </row>
    <row r="8879" ht="15" customHeight="1" spans="4:4">
      <c r="D8879" s="191"/>
    </row>
    <row r="8880" ht="15" customHeight="1" spans="4:4">
      <c r="D8880" s="191"/>
    </row>
    <row r="8881" ht="15" customHeight="1" spans="4:4">
      <c r="D8881" s="191"/>
    </row>
    <row r="8882" ht="15" customHeight="1" spans="4:4">
      <c r="D8882" s="191"/>
    </row>
    <row r="8883" ht="15" customHeight="1" spans="4:4">
      <c r="D8883" s="191"/>
    </row>
    <row r="8884" ht="15" customHeight="1" spans="4:4">
      <c r="D8884" s="191"/>
    </row>
    <row r="8885" ht="15" customHeight="1" spans="4:4">
      <c r="D8885" s="191"/>
    </row>
    <row r="8886" ht="15" customHeight="1" spans="4:4">
      <c r="D8886" s="191"/>
    </row>
    <row r="8887" ht="15" customHeight="1" spans="4:4">
      <c r="D8887" s="191"/>
    </row>
    <row r="8888" ht="15" customHeight="1" spans="4:4">
      <c r="D8888" s="191"/>
    </row>
    <row r="8889" ht="15" customHeight="1" spans="4:4">
      <c r="D8889" s="191"/>
    </row>
    <row r="8890" ht="15" customHeight="1" spans="4:4">
      <c r="D8890" s="191"/>
    </row>
    <row r="8891" ht="15" customHeight="1" spans="4:4">
      <c r="D8891" s="191"/>
    </row>
    <row r="8892" ht="15" customHeight="1" spans="4:4">
      <c r="D8892" s="191"/>
    </row>
    <row r="8893" ht="15" customHeight="1" spans="4:4">
      <c r="D8893" s="191"/>
    </row>
    <row r="8894" ht="15" customHeight="1" spans="4:4">
      <c r="D8894" s="191"/>
    </row>
    <row r="8895" ht="15" customHeight="1" spans="4:4">
      <c r="D8895" s="191"/>
    </row>
    <row r="8896" ht="15" customHeight="1" spans="4:4">
      <c r="D8896" s="191"/>
    </row>
    <row r="8897" ht="15" customHeight="1" spans="4:4">
      <c r="D8897" s="191"/>
    </row>
    <row r="8898" ht="15" customHeight="1" spans="4:4">
      <c r="D8898" s="191"/>
    </row>
    <row r="8899" ht="15" customHeight="1" spans="4:4">
      <c r="D8899" s="191"/>
    </row>
    <row r="8900" ht="15" customHeight="1" spans="4:4">
      <c r="D8900" s="191"/>
    </row>
    <row r="8901" ht="15" customHeight="1" spans="4:4">
      <c r="D8901" s="191"/>
    </row>
    <row r="8902" ht="15" customHeight="1" spans="4:4">
      <c r="D8902" s="191"/>
    </row>
    <row r="8903" ht="15" customHeight="1" spans="4:4">
      <c r="D8903" s="191"/>
    </row>
    <row r="8904" ht="15" customHeight="1" spans="4:4">
      <c r="D8904" s="191"/>
    </row>
    <row r="8905" ht="15" customHeight="1" spans="4:4">
      <c r="D8905" s="191"/>
    </row>
    <row r="8906" ht="15" customHeight="1" spans="4:4">
      <c r="D8906" s="191"/>
    </row>
    <row r="8907" ht="15" customHeight="1" spans="4:4">
      <c r="D8907" s="191"/>
    </row>
    <row r="8908" ht="15" customHeight="1" spans="4:4">
      <c r="D8908" s="191"/>
    </row>
    <row r="8909" ht="15" customHeight="1" spans="4:4">
      <c r="D8909" s="191"/>
    </row>
    <row r="8910" ht="15" customHeight="1" spans="4:4">
      <c r="D8910" s="191"/>
    </row>
    <row r="8911" ht="15" customHeight="1" spans="4:4">
      <c r="D8911" s="191"/>
    </row>
    <row r="8912" ht="15" customHeight="1" spans="4:4">
      <c r="D8912" s="191"/>
    </row>
    <row r="8913" ht="15" customHeight="1" spans="4:4">
      <c r="D8913" s="191"/>
    </row>
    <row r="8914" ht="15" customHeight="1" spans="4:4">
      <c r="D8914" s="191"/>
    </row>
    <row r="8915" ht="15" customHeight="1" spans="4:4">
      <c r="D8915" s="191"/>
    </row>
    <row r="8916" ht="15" customHeight="1" spans="4:4">
      <c r="D8916" s="191"/>
    </row>
    <row r="8917" ht="15" customHeight="1" spans="4:4">
      <c r="D8917" s="191"/>
    </row>
    <row r="8918" ht="15" customHeight="1" spans="4:4">
      <c r="D8918" s="191"/>
    </row>
    <row r="8919" ht="15" customHeight="1" spans="4:4">
      <c r="D8919" s="191"/>
    </row>
    <row r="8920" ht="15" customHeight="1" spans="4:4">
      <c r="D8920" s="191"/>
    </row>
    <row r="8921" ht="15" customHeight="1" spans="4:4">
      <c r="D8921" s="191"/>
    </row>
    <row r="8922" ht="15" customHeight="1" spans="4:4">
      <c r="D8922" s="191"/>
    </row>
    <row r="8923" ht="15" customHeight="1" spans="4:4">
      <c r="D8923" s="191"/>
    </row>
    <row r="8924" ht="15" customHeight="1" spans="4:4">
      <c r="D8924" s="191"/>
    </row>
    <row r="8925" ht="15" customHeight="1" spans="4:4">
      <c r="D8925" s="191"/>
    </row>
    <row r="8926" ht="15" customHeight="1" spans="4:4">
      <c r="D8926" s="191"/>
    </row>
    <row r="8927" ht="15" customHeight="1" spans="4:4">
      <c r="D8927" s="191"/>
    </row>
    <row r="8928" ht="15" customHeight="1" spans="4:4">
      <c r="D8928" s="191"/>
    </row>
    <row r="8929" ht="15" customHeight="1" spans="4:4">
      <c r="D8929" s="191"/>
    </row>
    <row r="8930" ht="15" customHeight="1" spans="4:4">
      <c r="D8930" s="191"/>
    </row>
    <row r="8931" ht="15" customHeight="1" spans="4:4">
      <c r="D8931" s="191"/>
    </row>
    <row r="8932" ht="15" customHeight="1" spans="4:4">
      <c r="D8932" s="191"/>
    </row>
    <row r="8933" ht="15" customHeight="1" spans="4:4">
      <c r="D8933" s="191"/>
    </row>
    <row r="8934" ht="15" customHeight="1" spans="4:4">
      <c r="D8934" s="191"/>
    </row>
    <row r="8935" ht="15" customHeight="1" spans="4:4">
      <c r="D8935" s="191"/>
    </row>
    <row r="8936" ht="15" customHeight="1" spans="4:4">
      <c r="D8936" s="191"/>
    </row>
    <row r="8937" ht="15" customHeight="1" spans="4:4">
      <c r="D8937" s="191"/>
    </row>
    <row r="8938" ht="15" customHeight="1" spans="4:4">
      <c r="D8938" s="191"/>
    </row>
    <row r="8939" ht="15" customHeight="1" spans="4:4">
      <c r="D8939" s="191"/>
    </row>
    <row r="8940" ht="15" customHeight="1" spans="4:4">
      <c r="D8940" s="191"/>
    </row>
    <row r="8941" ht="15" customHeight="1" spans="4:4">
      <c r="D8941" s="191"/>
    </row>
    <row r="8942" ht="15" customHeight="1" spans="4:4">
      <c r="D8942" s="191"/>
    </row>
    <row r="8943" ht="15" customHeight="1" spans="4:4">
      <c r="D8943" s="191"/>
    </row>
    <row r="8944" ht="15" customHeight="1" spans="4:4">
      <c r="D8944" s="191"/>
    </row>
    <row r="8945" ht="15" customHeight="1" spans="4:4">
      <c r="D8945" s="191"/>
    </row>
    <row r="8946" ht="15" customHeight="1" spans="4:4">
      <c r="D8946" s="191"/>
    </row>
    <row r="8947" ht="15" customHeight="1" spans="4:4">
      <c r="D8947" s="191"/>
    </row>
    <row r="8948" ht="15" customHeight="1" spans="4:4">
      <c r="D8948" s="191"/>
    </row>
    <row r="8949" ht="15" customHeight="1" spans="4:4">
      <c r="D8949" s="191"/>
    </row>
    <row r="8950" ht="15" customHeight="1" spans="4:4">
      <c r="D8950" s="191"/>
    </row>
    <row r="8951" ht="15" customHeight="1" spans="4:4">
      <c r="D8951" s="191"/>
    </row>
    <row r="8952" ht="15" customHeight="1" spans="4:4">
      <c r="D8952" s="191"/>
    </row>
    <row r="8953" ht="15" customHeight="1" spans="4:4">
      <c r="D8953" s="191"/>
    </row>
    <row r="8954" ht="15" customHeight="1" spans="4:4">
      <c r="D8954" s="191"/>
    </row>
    <row r="8955" ht="15" customHeight="1" spans="4:4">
      <c r="D8955" s="191"/>
    </row>
    <row r="8956" ht="15" customHeight="1" spans="4:4">
      <c r="D8956" s="191"/>
    </row>
    <row r="8957" ht="15" customHeight="1" spans="4:4">
      <c r="D8957" s="191"/>
    </row>
    <row r="8958" ht="15" customHeight="1" spans="4:4">
      <c r="D8958" s="191"/>
    </row>
    <row r="8959" ht="15" customHeight="1" spans="4:4">
      <c r="D8959" s="191"/>
    </row>
    <row r="8960" ht="15" customHeight="1" spans="4:4">
      <c r="D8960" s="191"/>
    </row>
    <row r="8961" ht="15" customHeight="1" spans="4:4">
      <c r="D8961" s="191"/>
    </row>
    <row r="8962" ht="15" customHeight="1" spans="4:4">
      <c r="D8962" s="191"/>
    </row>
    <row r="8963" ht="15" customHeight="1" spans="4:4">
      <c r="D8963" s="191"/>
    </row>
    <row r="8964" ht="15" customHeight="1" spans="4:4">
      <c r="D8964" s="191"/>
    </row>
    <row r="8965" ht="15" customHeight="1" spans="4:4">
      <c r="D8965" s="191"/>
    </row>
    <row r="8966" ht="15" customHeight="1" spans="4:4">
      <c r="D8966" s="191"/>
    </row>
    <row r="8967" ht="15" customHeight="1" spans="4:4">
      <c r="D8967" s="191"/>
    </row>
    <row r="8968" ht="15" customHeight="1" spans="4:4">
      <c r="D8968" s="191"/>
    </row>
    <row r="8969" ht="15" customHeight="1" spans="4:4">
      <c r="D8969" s="191"/>
    </row>
    <row r="8970" ht="15" customHeight="1" spans="4:4">
      <c r="D8970" s="191"/>
    </row>
    <row r="8971" ht="15" customHeight="1" spans="4:4">
      <c r="D8971" s="191"/>
    </row>
    <row r="8972" ht="15" customHeight="1" spans="4:4">
      <c r="D8972" s="191"/>
    </row>
    <row r="8973" ht="15" customHeight="1" spans="4:4">
      <c r="D8973" s="191"/>
    </row>
    <row r="8974" ht="15" customHeight="1" spans="4:4">
      <c r="D8974" s="191"/>
    </row>
    <row r="8975" ht="15" customHeight="1" spans="4:4">
      <c r="D8975" s="191"/>
    </row>
    <row r="8976" ht="15" customHeight="1" spans="4:4">
      <c r="D8976" s="191"/>
    </row>
    <row r="8977" ht="15" customHeight="1" spans="4:4">
      <c r="D8977" s="191"/>
    </row>
    <row r="8978" ht="15" customHeight="1" spans="4:4">
      <c r="D8978" s="191"/>
    </row>
    <row r="8979" ht="15" customHeight="1" spans="4:4">
      <c r="D8979" s="191"/>
    </row>
    <row r="8980" ht="15" customHeight="1" spans="4:4">
      <c r="D8980" s="191"/>
    </row>
    <row r="8981" ht="15" customHeight="1" spans="4:4">
      <c r="D8981" s="191"/>
    </row>
    <row r="8982" ht="15" customHeight="1" spans="4:4">
      <c r="D8982" s="191"/>
    </row>
    <row r="8983" ht="15" customHeight="1" spans="4:4">
      <c r="D8983" s="191"/>
    </row>
    <row r="8984" ht="15" customHeight="1" spans="4:4">
      <c r="D8984" s="191"/>
    </row>
    <row r="8985" ht="15" customHeight="1" spans="4:4">
      <c r="D8985" s="191"/>
    </row>
    <row r="8986" ht="15" customHeight="1" spans="4:4">
      <c r="D8986" s="191"/>
    </row>
    <row r="8987" ht="15" customHeight="1" spans="4:4">
      <c r="D8987" s="191"/>
    </row>
    <row r="8988" ht="15" customHeight="1" spans="4:4">
      <c r="D8988" s="191"/>
    </row>
    <row r="8989" ht="15" customHeight="1" spans="4:4">
      <c r="D8989" s="191"/>
    </row>
    <row r="8990" ht="15" customHeight="1" spans="4:4">
      <c r="D8990" s="191"/>
    </row>
    <row r="8991" ht="15" customHeight="1" spans="4:4">
      <c r="D8991" s="191"/>
    </row>
    <row r="8992" ht="15" customHeight="1" spans="4:4">
      <c r="D8992" s="191"/>
    </row>
    <row r="8993" ht="15" customHeight="1" spans="4:4">
      <c r="D8993" s="191"/>
    </row>
    <row r="8994" ht="15" customHeight="1" spans="4:4">
      <c r="D8994" s="191"/>
    </row>
    <row r="8995" ht="15" customHeight="1" spans="4:4">
      <c r="D8995" s="191"/>
    </row>
    <row r="8996" ht="15" customHeight="1" spans="4:4">
      <c r="D8996" s="191"/>
    </row>
    <row r="8997" ht="15" customHeight="1" spans="4:4">
      <c r="D8997" s="191"/>
    </row>
    <row r="8998" ht="15" customHeight="1" spans="4:4">
      <c r="D8998" s="191"/>
    </row>
    <row r="8999" ht="15" customHeight="1" spans="4:4">
      <c r="D8999" s="191"/>
    </row>
    <row r="9000" ht="15" customHeight="1" spans="4:4">
      <c r="D9000" s="191"/>
    </row>
    <row r="9001" ht="15" customHeight="1" spans="4:4">
      <c r="D9001" s="191"/>
    </row>
    <row r="9002" ht="15" customHeight="1" spans="4:4">
      <c r="D9002" s="191"/>
    </row>
    <row r="9003" ht="15" customHeight="1" spans="4:4">
      <c r="D9003" s="191"/>
    </row>
    <row r="9004" ht="15" customHeight="1" spans="4:4">
      <c r="D9004" s="191"/>
    </row>
    <row r="9005" ht="15" customHeight="1" spans="4:4">
      <c r="D9005" s="191"/>
    </row>
    <row r="9006" ht="15" customHeight="1" spans="4:4">
      <c r="D9006" s="191"/>
    </row>
    <row r="9007" ht="15" customHeight="1" spans="4:4">
      <c r="D9007" s="191"/>
    </row>
    <row r="9008" ht="15" customHeight="1" spans="4:4">
      <c r="D9008" s="191"/>
    </row>
    <row r="9009" ht="15" customHeight="1" spans="4:4">
      <c r="D9009" s="191"/>
    </row>
    <row r="9010" ht="15" customHeight="1" spans="4:4">
      <c r="D9010" s="191"/>
    </row>
    <row r="9011" ht="15" customHeight="1" spans="4:4">
      <c r="D9011" s="191"/>
    </row>
    <row r="9012" ht="15" customHeight="1" spans="4:4">
      <c r="D9012" s="191"/>
    </row>
    <row r="9013" ht="15" customHeight="1" spans="4:4">
      <c r="D9013" s="191"/>
    </row>
    <row r="9014" ht="15" customHeight="1" spans="4:4">
      <c r="D9014" s="191"/>
    </row>
    <row r="9015" ht="15" customHeight="1" spans="4:4">
      <c r="D9015" s="191"/>
    </row>
    <row r="9016" ht="15" customHeight="1" spans="4:4">
      <c r="D9016" s="191"/>
    </row>
    <row r="9017" ht="15" customHeight="1" spans="4:4">
      <c r="D9017" s="191"/>
    </row>
    <row r="9018" ht="15" customHeight="1" spans="4:4">
      <c r="D9018" s="191"/>
    </row>
    <row r="9019" ht="15" customHeight="1" spans="4:4">
      <c r="D9019" s="191"/>
    </row>
    <row r="9020" ht="15" customHeight="1" spans="4:4">
      <c r="D9020" s="191"/>
    </row>
    <row r="9021" ht="15" customHeight="1" spans="4:4">
      <c r="D9021" s="191"/>
    </row>
    <row r="9022" ht="15" customHeight="1" spans="4:4">
      <c r="D9022" s="191"/>
    </row>
    <row r="9023" ht="15" customHeight="1" spans="4:4">
      <c r="D9023" s="191"/>
    </row>
    <row r="9024" ht="15" customHeight="1" spans="4:4">
      <c r="D9024" s="191"/>
    </row>
    <row r="9025" ht="15" customHeight="1" spans="4:4">
      <c r="D9025" s="191"/>
    </row>
    <row r="9026" ht="15" customHeight="1" spans="4:4">
      <c r="D9026" s="191"/>
    </row>
    <row r="9027" ht="15" customHeight="1" spans="4:4">
      <c r="D9027" s="191"/>
    </row>
    <row r="9028" ht="15" customHeight="1" spans="4:4">
      <c r="D9028" s="191"/>
    </row>
    <row r="9029" ht="15" customHeight="1" spans="4:4">
      <c r="D9029" s="191"/>
    </row>
    <row r="9030" ht="15" customHeight="1" spans="4:4">
      <c r="D9030" s="191"/>
    </row>
    <row r="9031" ht="15" customHeight="1" spans="4:4">
      <c r="D9031" s="191"/>
    </row>
    <row r="9032" ht="15" customHeight="1" spans="4:4">
      <c r="D9032" s="191"/>
    </row>
    <row r="9033" ht="15" customHeight="1" spans="4:4">
      <c r="D9033" s="191"/>
    </row>
    <row r="9034" ht="15" customHeight="1" spans="4:4">
      <c r="D9034" s="191"/>
    </row>
    <row r="9035" ht="15" customHeight="1" spans="4:4">
      <c r="D9035" s="191"/>
    </row>
    <row r="9036" ht="15" customHeight="1" spans="4:4">
      <c r="D9036" s="191"/>
    </row>
    <row r="9037" ht="15" customHeight="1" spans="4:4">
      <c r="D9037" s="191"/>
    </row>
    <row r="9038" ht="15" customHeight="1" spans="4:4">
      <c r="D9038" s="191"/>
    </row>
    <row r="9039" ht="15" customHeight="1" spans="4:4">
      <c r="D9039" s="191"/>
    </row>
    <row r="9040" ht="15" customHeight="1" spans="4:4">
      <c r="D9040" s="191"/>
    </row>
    <row r="9041" ht="15" customHeight="1" spans="4:4">
      <c r="D9041" s="191"/>
    </row>
    <row r="9042" ht="15" customHeight="1" spans="4:4">
      <c r="D9042" s="191"/>
    </row>
    <row r="9043" ht="15" customHeight="1" spans="4:4">
      <c r="D9043" s="191"/>
    </row>
    <row r="9044" ht="15" customHeight="1" spans="4:4">
      <c r="D9044" s="191"/>
    </row>
    <row r="9045" ht="15" customHeight="1" spans="4:4">
      <c r="D9045" s="191"/>
    </row>
    <row r="9046" ht="15" customHeight="1" spans="4:4">
      <c r="D9046" s="191"/>
    </row>
    <row r="9047" ht="15" customHeight="1" spans="4:4">
      <c r="D9047" s="191"/>
    </row>
    <row r="9048" ht="15" customHeight="1" spans="4:4">
      <c r="D9048" s="191"/>
    </row>
    <row r="9049" ht="15" customHeight="1" spans="4:4">
      <c r="D9049" s="191"/>
    </row>
    <row r="9050" ht="15" customHeight="1" spans="4:4">
      <c r="D9050" s="191"/>
    </row>
    <row r="9051" ht="15" customHeight="1" spans="4:4">
      <c r="D9051" s="191"/>
    </row>
    <row r="9052" ht="15" customHeight="1" spans="4:4">
      <c r="D9052" s="191"/>
    </row>
    <row r="9053" ht="15" customHeight="1" spans="4:4">
      <c r="D9053" s="191"/>
    </row>
    <row r="9054" ht="15" customHeight="1" spans="4:4">
      <c r="D9054" s="191"/>
    </row>
    <row r="9055" ht="15" customHeight="1" spans="4:4">
      <c r="D9055" s="191"/>
    </row>
    <row r="9056" ht="15" customHeight="1" spans="4:4">
      <c r="D9056" s="191"/>
    </row>
    <row r="9057" ht="15" customHeight="1" spans="4:4">
      <c r="D9057" s="191"/>
    </row>
    <row r="9058" ht="15" customHeight="1" spans="4:4">
      <c r="D9058" s="191"/>
    </row>
    <row r="9059" ht="15" customHeight="1" spans="4:4">
      <c r="D9059" s="191"/>
    </row>
    <row r="9060" ht="15" customHeight="1" spans="4:4">
      <c r="D9060" s="191"/>
    </row>
    <row r="9061" ht="15" customHeight="1" spans="4:4">
      <c r="D9061" s="191"/>
    </row>
    <row r="9062" ht="15" customHeight="1" spans="4:4">
      <c r="D9062" s="191"/>
    </row>
    <row r="9063" ht="15" customHeight="1" spans="4:4">
      <c r="D9063" s="191"/>
    </row>
    <row r="9064" ht="15" customHeight="1" spans="4:4">
      <c r="D9064" s="191"/>
    </row>
    <row r="9065" ht="15" customHeight="1" spans="4:4">
      <c r="D9065" s="191"/>
    </row>
    <row r="9066" ht="15" customHeight="1" spans="4:4">
      <c r="D9066" s="191"/>
    </row>
    <row r="9067" ht="15" customHeight="1" spans="4:4">
      <c r="D9067" s="191"/>
    </row>
    <row r="9068" ht="15" customHeight="1" spans="4:4">
      <c r="D9068" s="191"/>
    </row>
    <row r="9069" ht="15" customHeight="1" spans="4:4">
      <c r="D9069" s="191"/>
    </row>
    <row r="9070" ht="15" customHeight="1" spans="4:4">
      <c r="D9070" s="191"/>
    </row>
    <row r="9071" ht="15" customHeight="1" spans="4:4">
      <c r="D9071" s="191"/>
    </row>
    <row r="9072" ht="15" customHeight="1" spans="4:4">
      <c r="D9072" s="191"/>
    </row>
    <row r="9073" ht="15" customHeight="1" spans="4:4">
      <c r="D9073" s="191"/>
    </row>
    <row r="9074" ht="15" customHeight="1" spans="4:4">
      <c r="D9074" s="191"/>
    </row>
    <row r="9075" ht="15" customHeight="1" spans="4:4">
      <c r="D9075" s="191"/>
    </row>
    <row r="9076" ht="15" customHeight="1" spans="4:4">
      <c r="D9076" s="191"/>
    </row>
    <row r="9077" ht="15" customHeight="1" spans="4:4">
      <c r="D9077" s="191"/>
    </row>
    <row r="9078" ht="15" customHeight="1" spans="4:4">
      <c r="D9078" s="191"/>
    </row>
    <row r="9079" ht="15" customHeight="1" spans="4:4">
      <c r="D9079" s="191"/>
    </row>
    <row r="9080" ht="15" customHeight="1" spans="4:4">
      <c r="D9080" s="191"/>
    </row>
    <row r="9081" ht="15" customHeight="1" spans="4:4">
      <c r="D9081" s="191"/>
    </row>
    <row r="9082" ht="15" customHeight="1" spans="4:4">
      <c r="D9082" s="191"/>
    </row>
    <row r="9083" ht="15" customHeight="1" spans="4:4">
      <c r="D9083" s="191"/>
    </row>
    <row r="9084" ht="15" customHeight="1" spans="4:4">
      <c r="D9084" s="191"/>
    </row>
    <row r="9085" ht="15" customHeight="1" spans="4:4">
      <c r="D9085" s="191"/>
    </row>
    <row r="9086" ht="15" customHeight="1" spans="4:4">
      <c r="D9086" s="191"/>
    </row>
    <row r="9087" ht="15" customHeight="1" spans="4:4">
      <c r="D9087" s="191"/>
    </row>
    <row r="9088" ht="15" customHeight="1" spans="4:4">
      <c r="D9088" s="191"/>
    </row>
    <row r="9089" ht="15" customHeight="1" spans="4:4">
      <c r="D9089" s="191"/>
    </row>
    <row r="9090" ht="15" customHeight="1" spans="4:4">
      <c r="D9090" s="191"/>
    </row>
    <row r="9091" ht="15" customHeight="1" spans="4:4">
      <c r="D9091" s="191"/>
    </row>
    <row r="9092" ht="15" customHeight="1" spans="4:4">
      <c r="D9092" s="191"/>
    </row>
    <row r="9093" ht="15" customHeight="1" spans="4:4">
      <c r="D9093" s="191"/>
    </row>
    <row r="9094" ht="15" customHeight="1" spans="4:4">
      <c r="D9094" s="191"/>
    </row>
    <row r="9095" ht="15" customHeight="1" spans="4:4">
      <c r="D9095" s="191"/>
    </row>
    <row r="9096" ht="15" customHeight="1" spans="4:4">
      <c r="D9096" s="191"/>
    </row>
    <row r="9097" ht="15" customHeight="1" spans="4:4">
      <c r="D9097" s="191"/>
    </row>
    <row r="9098" ht="15" customHeight="1" spans="4:4">
      <c r="D9098" s="191"/>
    </row>
    <row r="9099" ht="15" customHeight="1" spans="4:4">
      <c r="D9099" s="191"/>
    </row>
    <row r="9100" ht="15" customHeight="1" spans="4:4">
      <c r="D9100" s="191"/>
    </row>
    <row r="9101" ht="15" customHeight="1" spans="4:4">
      <c r="D9101" s="191"/>
    </row>
    <row r="9102" ht="15" customHeight="1" spans="4:4">
      <c r="D9102" s="191"/>
    </row>
    <row r="9103" ht="15" customHeight="1" spans="4:4">
      <c r="D9103" s="191"/>
    </row>
    <row r="9104" ht="15" customHeight="1" spans="4:4">
      <c r="D9104" s="191"/>
    </row>
    <row r="9105" ht="15" customHeight="1" spans="4:4">
      <c r="D9105" s="191"/>
    </row>
    <row r="9106" ht="15" customHeight="1" spans="4:4">
      <c r="D9106" s="191"/>
    </row>
    <row r="9107" ht="15" customHeight="1" spans="4:4">
      <c r="D9107" s="191"/>
    </row>
    <row r="9108" ht="15" customHeight="1" spans="4:4">
      <c r="D9108" s="191"/>
    </row>
    <row r="9109" ht="15" customHeight="1" spans="4:4">
      <c r="D9109" s="191"/>
    </row>
    <row r="9110" ht="15" customHeight="1" spans="4:4">
      <c r="D9110" s="191"/>
    </row>
    <row r="9111" ht="15" customHeight="1" spans="4:4">
      <c r="D9111" s="191"/>
    </row>
    <row r="9112" ht="15" customHeight="1" spans="4:4">
      <c r="D9112" s="191"/>
    </row>
    <row r="9113" ht="15" customHeight="1" spans="4:4">
      <c r="D9113" s="191"/>
    </row>
    <row r="9114" ht="15" customHeight="1" spans="4:4">
      <c r="D9114" s="191"/>
    </row>
    <row r="9115" ht="15" customHeight="1" spans="4:4">
      <c r="D9115" s="191"/>
    </row>
    <row r="9116" ht="15" customHeight="1" spans="4:4">
      <c r="D9116" s="191"/>
    </row>
    <row r="9117" ht="15" customHeight="1" spans="4:4">
      <c r="D9117" s="191"/>
    </row>
    <row r="9118" ht="15" customHeight="1" spans="4:4">
      <c r="D9118" s="191"/>
    </row>
    <row r="9119" ht="15" customHeight="1" spans="4:4">
      <c r="D9119" s="191"/>
    </row>
    <row r="9120" ht="15" customHeight="1" spans="4:4">
      <c r="D9120" s="191"/>
    </row>
    <row r="9121" ht="15" customHeight="1" spans="4:4">
      <c r="D9121" s="191"/>
    </row>
    <row r="9122" ht="15" customHeight="1" spans="4:4">
      <c r="D9122" s="191"/>
    </row>
    <row r="9123" ht="15" customHeight="1" spans="4:4">
      <c r="D9123" s="191"/>
    </row>
    <row r="9124" ht="15" customHeight="1" spans="4:4">
      <c r="D9124" s="191"/>
    </row>
    <row r="9125" ht="15" customHeight="1" spans="4:4">
      <c r="D9125" s="191"/>
    </row>
    <row r="9126" ht="15" customHeight="1" spans="4:4">
      <c r="D9126" s="191"/>
    </row>
    <row r="9127" ht="15" customHeight="1" spans="4:4">
      <c r="D9127" s="191"/>
    </row>
    <row r="9128" ht="15" customHeight="1" spans="4:4">
      <c r="D9128" s="191"/>
    </row>
    <row r="9129" ht="15" customHeight="1" spans="4:4">
      <c r="D9129" s="191"/>
    </row>
    <row r="9130" ht="15" customHeight="1" spans="4:4">
      <c r="D9130" s="191"/>
    </row>
    <row r="9131" ht="15" customHeight="1" spans="4:4">
      <c r="D9131" s="191"/>
    </row>
    <row r="9132" ht="15" customHeight="1" spans="4:4">
      <c r="D9132" s="191"/>
    </row>
    <row r="9133" ht="15" customHeight="1" spans="4:4">
      <c r="D9133" s="191"/>
    </row>
    <row r="9134" ht="15" customHeight="1" spans="4:4">
      <c r="D9134" s="191"/>
    </row>
    <row r="9135" ht="15" customHeight="1" spans="4:4">
      <c r="D9135" s="191"/>
    </row>
    <row r="9136" ht="15" customHeight="1" spans="4:4">
      <c r="D9136" s="191"/>
    </row>
    <row r="9137" ht="15" customHeight="1" spans="4:4">
      <c r="D9137" s="191"/>
    </row>
    <row r="9138" ht="15" customHeight="1" spans="4:4">
      <c r="D9138" s="191"/>
    </row>
    <row r="9139" ht="15" customHeight="1" spans="4:4">
      <c r="D9139" s="191"/>
    </row>
    <row r="9140" ht="15" customHeight="1" spans="4:4">
      <c r="D9140" s="191"/>
    </row>
    <row r="9141" ht="15" customHeight="1" spans="4:4">
      <c r="D9141" s="191"/>
    </row>
    <row r="9142" ht="15" customHeight="1" spans="4:4">
      <c r="D9142" s="191"/>
    </row>
    <row r="9143" ht="15" customHeight="1" spans="4:4">
      <c r="D9143" s="191"/>
    </row>
    <row r="9144" ht="15" customHeight="1" spans="4:4">
      <c r="D9144" s="191"/>
    </row>
    <row r="9145" ht="15" customHeight="1" spans="4:4">
      <c r="D9145" s="191"/>
    </row>
    <row r="9146" ht="15" customHeight="1" spans="4:4">
      <c r="D9146" s="191"/>
    </row>
    <row r="9147" ht="15" customHeight="1" spans="4:4">
      <c r="D9147" s="191"/>
    </row>
    <row r="9148" ht="15" customHeight="1" spans="4:4">
      <c r="D9148" s="191"/>
    </row>
    <row r="9149" ht="15" customHeight="1" spans="4:4">
      <c r="D9149" s="191"/>
    </row>
    <row r="9150" ht="15" customHeight="1" spans="4:4">
      <c r="D9150" s="191"/>
    </row>
    <row r="9151" ht="15" customHeight="1" spans="4:4">
      <c r="D9151" s="191"/>
    </row>
    <row r="9152" ht="15" customHeight="1" spans="4:4">
      <c r="D9152" s="191"/>
    </row>
    <row r="9153" ht="15" customHeight="1" spans="4:4">
      <c r="D9153" s="191"/>
    </row>
    <row r="9154" ht="15" customHeight="1" spans="4:4">
      <c r="D9154" s="191"/>
    </row>
    <row r="9155" ht="15" customHeight="1" spans="4:4">
      <c r="D9155" s="191"/>
    </row>
    <row r="9156" ht="15" customHeight="1" spans="4:4">
      <c r="D9156" s="191"/>
    </row>
    <row r="9157" ht="15" customHeight="1" spans="4:4">
      <c r="D9157" s="191"/>
    </row>
    <row r="9158" ht="15" customHeight="1" spans="4:4">
      <c r="D9158" s="191"/>
    </row>
    <row r="9159" ht="15" customHeight="1" spans="4:4">
      <c r="D9159" s="191"/>
    </row>
    <row r="9160" ht="15" customHeight="1" spans="4:4">
      <c r="D9160" s="191"/>
    </row>
    <row r="9161" ht="15" customHeight="1" spans="4:4">
      <c r="D9161" s="191"/>
    </row>
    <row r="9162" ht="15" customHeight="1" spans="4:4">
      <c r="D9162" s="191"/>
    </row>
    <row r="9163" ht="15" customHeight="1" spans="4:4">
      <c r="D9163" s="191"/>
    </row>
    <row r="9164" ht="15" customHeight="1" spans="4:4">
      <c r="D9164" s="191"/>
    </row>
    <row r="9165" ht="15" customHeight="1" spans="4:4">
      <c r="D9165" s="191"/>
    </row>
    <row r="9166" ht="15" customHeight="1" spans="4:4">
      <c r="D9166" s="191"/>
    </row>
    <row r="9167" ht="15" customHeight="1" spans="4:4">
      <c r="D9167" s="191"/>
    </row>
    <row r="9168" ht="15" customHeight="1" spans="4:4">
      <c r="D9168" s="191"/>
    </row>
    <row r="9169" ht="15" customHeight="1" spans="4:4">
      <c r="D9169" s="191"/>
    </row>
    <row r="9170" ht="15" customHeight="1" spans="4:4">
      <c r="D9170" s="191"/>
    </row>
    <row r="9171" ht="15" customHeight="1" spans="4:4">
      <c r="D9171" s="191"/>
    </row>
    <row r="9172" ht="15" customHeight="1" spans="4:4">
      <c r="D9172" s="191"/>
    </row>
    <row r="9173" ht="15" customHeight="1" spans="4:4">
      <c r="D9173" s="191"/>
    </row>
    <row r="9174" ht="15" customHeight="1" spans="4:4">
      <c r="D9174" s="191"/>
    </row>
    <row r="9175" ht="15" customHeight="1" spans="4:4">
      <c r="D9175" s="191"/>
    </row>
    <row r="9176" ht="15" customHeight="1" spans="4:4">
      <c r="D9176" s="191"/>
    </row>
    <row r="9177" ht="15" customHeight="1" spans="4:4">
      <c r="D9177" s="191"/>
    </row>
    <row r="9178" ht="15" customHeight="1" spans="4:4">
      <c r="D9178" s="191"/>
    </row>
    <row r="9179" ht="15" customHeight="1" spans="4:4">
      <c r="D9179" s="191"/>
    </row>
    <row r="9180" ht="15" customHeight="1" spans="4:4">
      <c r="D9180" s="191"/>
    </row>
    <row r="9181" ht="15" customHeight="1" spans="4:4">
      <c r="D9181" s="191"/>
    </row>
    <row r="9182" ht="15" customHeight="1" spans="4:4">
      <c r="D9182" s="191"/>
    </row>
    <row r="9183" ht="15" customHeight="1" spans="4:4">
      <c r="D9183" s="191"/>
    </row>
    <row r="9184" ht="15" customHeight="1" spans="4:4">
      <c r="D9184" s="191"/>
    </row>
    <row r="9185" ht="15" customHeight="1" spans="4:4">
      <c r="D9185" s="191"/>
    </row>
    <row r="9186" ht="15" customHeight="1" spans="4:4">
      <c r="D9186" s="191"/>
    </row>
    <row r="9187" ht="15" customHeight="1" spans="4:4">
      <c r="D9187" s="191"/>
    </row>
    <row r="9188" ht="15" customHeight="1" spans="4:4">
      <c r="D9188" s="191"/>
    </row>
    <row r="9189" ht="15" customHeight="1" spans="4:4">
      <c r="D9189" s="191"/>
    </row>
    <row r="9190" ht="15" customHeight="1" spans="4:4">
      <c r="D9190" s="191"/>
    </row>
    <row r="9191" ht="15" customHeight="1" spans="4:4">
      <c r="D9191" s="191"/>
    </row>
    <row r="9192" ht="15" customHeight="1" spans="4:4">
      <c r="D9192" s="191"/>
    </row>
    <row r="9193" ht="15" customHeight="1" spans="4:4">
      <c r="D9193" s="191"/>
    </row>
    <row r="9194" ht="15" customHeight="1" spans="4:4">
      <c r="D9194" s="191"/>
    </row>
    <row r="9195" ht="15" customHeight="1" spans="4:4">
      <c r="D9195" s="191"/>
    </row>
    <row r="9196" ht="15" customHeight="1" spans="4:4">
      <c r="D9196" s="191"/>
    </row>
    <row r="9197" ht="15" customHeight="1" spans="4:4">
      <c r="D9197" s="191"/>
    </row>
    <row r="9198" ht="15" customHeight="1" spans="4:4">
      <c r="D9198" s="191"/>
    </row>
    <row r="9199" ht="15" customHeight="1" spans="4:4">
      <c r="D9199" s="191"/>
    </row>
    <row r="9200" ht="15" customHeight="1" spans="4:4">
      <c r="D9200" s="191"/>
    </row>
    <row r="9201" ht="15" customHeight="1" spans="4:4">
      <c r="D9201" s="191"/>
    </row>
    <row r="9202" ht="15" customHeight="1" spans="4:4">
      <c r="D9202" s="191"/>
    </row>
    <row r="9203" ht="15" customHeight="1" spans="4:4">
      <c r="D9203" s="191"/>
    </row>
    <row r="9204" ht="15" customHeight="1" spans="4:4">
      <c r="D9204" s="191"/>
    </row>
    <row r="9205" ht="15" customHeight="1" spans="4:4">
      <c r="D9205" s="191"/>
    </row>
    <row r="9206" ht="15" customHeight="1" spans="4:4">
      <c r="D9206" s="191"/>
    </row>
    <row r="9207" ht="15" customHeight="1" spans="4:4">
      <c r="D9207" s="191"/>
    </row>
    <row r="9208" ht="15" customHeight="1" spans="4:4">
      <c r="D9208" s="191"/>
    </row>
    <row r="9209" ht="15" customHeight="1" spans="4:4">
      <c r="D9209" s="191"/>
    </row>
    <row r="9210" ht="15" customHeight="1" spans="4:4">
      <c r="D9210" s="191"/>
    </row>
    <row r="9211" ht="15" customHeight="1" spans="4:4">
      <c r="D9211" s="191"/>
    </row>
    <row r="9212" ht="15" customHeight="1" spans="4:4">
      <c r="D9212" s="191"/>
    </row>
    <row r="9213" ht="15" customHeight="1" spans="4:4">
      <c r="D9213" s="191"/>
    </row>
    <row r="9214" ht="15" customHeight="1" spans="4:4">
      <c r="D9214" s="191"/>
    </row>
    <row r="9215" ht="15" customHeight="1" spans="4:4">
      <c r="D9215" s="191"/>
    </row>
    <row r="9216" ht="15" customHeight="1" spans="4:4">
      <c r="D9216" s="191"/>
    </row>
    <row r="9217" ht="15" customHeight="1" spans="4:4">
      <c r="D9217" s="191"/>
    </row>
    <row r="9218" ht="15" customHeight="1" spans="4:4">
      <c r="D9218" s="191"/>
    </row>
    <row r="9219" ht="15" customHeight="1" spans="4:4">
      <c r="D9219" s="191"/>
    </row>
    <row r="9220" ht="15" customHeight="1" spans="4:4">
      <c r="D9220" s="191"/>
    </row>
    <row r="9221" ht="15" customHeight="1" spans="4:4">
      <c r="D9221" s="191"/>
    </row>
    <row r="9222" ht="15" customHeight="1" spans="4:4">
      <c r="D9222" s="191"/>
    </row>
    <row r="9223" ht="15" customHeight="1" spans="4:4">
      <c r="D9223" s="191"/>
    </row>
    <row r="9224" ht="15" customHeight="1" spans="4:4">
      <c r="D9224" s="191"/>
    </row>
    <row r="9225" ht="15" customHeight="1" spans="4:4">
      <c r="D9225" s="191"/>
    </row>
    <row r="9226" ht="15" customHeight="1" spans="4:4">
      <c r="D9226" s="191"/>
    </row>
    <row r="9227" ht="15" customHeight="1" spans="4:4">
      <c r="D9227" s="191"/>
    </row>
    <row r="9228" ht="15" customHeight="1" spans="4:4">
      <c r="D9228" s="191"/>
    </row>
    <row r="9229" ht="15" customHeight="1" spans="4:4">
      <c r="D9229" s="191"/>
    </row>
    <row r="9230" ht="15" customHeight="1" spans="4:4">
      <c r="D9230" s="191"/>
    </row>
    <row r="9231" ht="15" customHeight="1" spans="4:4">
      <c r="D9231" s="191"/>
    </row>
    <row r="9232" ht="15" customHeight="1" spans="4:4">
      <c r="D9232" s="191"/>
    </row>
    <row r="9233" ht="15" customHeight="1" spans="4:4">
      <c r="D9233" s="191"/>
    </row>
    <row r="9234" ht="15" customHeight="1" spans="4:4">
      <c r="D9234" s="191"/>
    </row>
    <row r="9235" ht="15" customHeight="1" spans="4:4">
      <c r="D9235" s="191"/>
    </row>
    <row r="9236" ht="15" customHeight="1" spans="4:4">
      <c r="D9236" s="191"/>
    </row>
    <row r="9237" ht="15" customHeight="1" spans="4:4">
      <c r="D9237" s="191"/>
    </row>
    <row r="9238" ht="15" customHeight="1" spans="4:4">
      <c r="D9238" s="191"/>
    </row>
    <row r="9239" ht="15" customHeight="1" spans="4:4">
      <c r="D9239" s="191"/>
    </row>
    <row r="9240" ht="15" customHeight="1" spans="4:4">
      <c r="D9240" s="191"/>
    </row>
    <row r="9241" ht="15" customHeight="1" spans="4:4">
      <c r="D9241" s="191"/>
    </row>
    <row r="9242" ht="15" customHeight="1" spans="4:4">
      <c r="D9242" s="191"/>
    </row>
    <row r="9243" ht="15" customHeight="1" spans="4:4">
      <c r="D9243" s="191"/>
    </row>
    <row r="9244" ht="15" customHeight="1" spans="4:4">
      <c r="D9244" s="191"/>
    </row>
    <row r="9245" ht="15" customHeight="1" spans="4:4">
      <c r="D9245" s="191"/>
    </row>
    <row r="9246" ht="15" customHeight="1" spans="4:4">
      <c r="D9246" s="191"/>
    </row>
    <row r="9247" ht="15" customHeight="1" spans="4:4">
      <c r="D9247" s="191"/>
    </row>
    <row r="9248" ht="15" customHeight="1" spans="4:4">
      <c r="D9248" s="191"/>
    </row>
    <row r="9249" ht="15" customHeight="1" spans="4:4">
      <c r="D9249" s="191"/>
    </row>
    <row r="9250" ht="15" customHeight="1" spans="4:4">
      <c r="D9250" s="191"/>
    </row>
    <row r="9251" ht="15" customHeight="1" spans="4:4">
      <c r="D9251" s="191"/>
    </row>
    <row r="9252" ht="15" customHeight="1" spans="4:4">
      <c r="D9252" s="191"/>
    </row>
    <row r="9253" ht="15" customHeight="1" spans="4:4">
      <c r="D9253" s="191"/>
    </row>
    <row r="9254" ht="15" customHeight="1" spans="4:4">
      <c r="D9254" s="191"/>
    </row>
    <row r="9255" ht="15" customHeight="1" spans="4:4">
      <c r="D9255" s="191"/>
    </row>
    <row r="9256" ht="15" customHeight="1" spans="4:4">
      <c r="D9256" s="191"/>
    </row>
    <row r="9257" ht="15" customHeight="1" spans="4:4">
      <c r="D9257" s="191"/>
    </row>
    <row r="9258" ht="15" customHeight="1" spans="4:4">
      <c r="D9258" s="191"/>
    </row>
    <row r="9259" ht="15" customHeight="1" spans="4:4">
      <c r="D9259" s="191"/>
    </row>
    <row r="9260" ht="15" customHeight="1" spans="4:4">
      <c r="D9260" s="191"/>
    </row>
    <row r="9261" ht="15" customHeight="1" spans="4:4">
      <c r="D9261" s="191"/>
    </row>
    <row r="9262" ht="15" customHeight="1" spans="4:4">
      <c r="D9262" s="191"/>
    </row>
    <row r="9263" ht="15" customHeight="1" spans="4:4">
      <c r="D9263" s="191"/>
    </row>
    <row r="9264" ht="15" customHeight="1" spans="4:4">
      <c r="D9264" s="191"/>
    </row>
    <row r="9265" ht="15" customHeight="1" spans="4:4">
      <c r="D9265" s="191"/>
    </row>
    <row r="9266" ht="15" customHeight="1" spans="4:4">
      <c r="D9266" s="191"/>
    </row>
    <row r="9267" ht="15" customHeight="1" spans="4:4">
      <c r="D9267" s="191"/>
    </row>
    <row r="9268" ht="15" customHeight="1" spans="4:4">
      <c r="D9268" s="191"/>
    </row>
    <row r="9269" ht="15" customHeight="1" spans="4:4">
      <c r="D9269" s="191"/>
    </row>
    <row r="9270" ht="15" customHeight="1" spans="4:4">
      <c r="D9270" s="191"/>
    </row>
    <row r="9271" ht="15" customHeight="1" spans="4:4">
      <c r="D9271" s="191"/>
    </row>
    <row r="9272" ht="15" customHeight="1" spans="4:4">
      <c r="D9272" s="191"/>
    </row>
    <row r="9273" ht="15" customHeight="1" spans="4:4">
      <c r="D9273" s="191"/>
    </row>
    <row r="9274" ht="15" customHeight="1" spans="4:4">
      <c r="D9274" s="191"/>
    </row>
    <row r="9275" ht="15" customHeight="1" spans="4:4">
      <c r="D9275" s="191"/>
    </row>
    <row r="9276" ht="15" customHeight="1" spans="4:4">
      <c r="D9276" s="191"/>
    </row>
    <row r="9277" ht="15" customHeight="1" spans="4:4">
      <c r="D9277" s="191"/>
    </row>
    <row r="9278" ht="15" customHeight="1" spans="4:4">
      <c r="D9278" s="191"/>
    </row>
    <row r="9279" ht="15" customHeight="1" spans="4:4">
      <c r="D9279" s="191"/>
    </row>
    <row r="9280" ht="15" customHeight="1" spans="4:4">
      <c r="D9280" s="191"/>
    </row>
    <row r="9281" ht="15" customHeight="1" spans="4:4">
      <c r="D9281" s="191"/>
    </row>
    <row r="9282" ht="15" customHeight="1" spans="4:4">
      <c r="D9282" s="191"/>
    </row>
    <row r="9283" ht="15" customHeight="1" spans="4:4">
      <c r="D9283" s="191"/>
    </row>
    <row r="9284" ht="15" customHeight="1" spans="4:4">
      <c r="D9284" s="191"/>
    </row>
    <row r="9285" ht="15" customHeight="1" spans="4:4">
      <c r="D9285" s="191"/>
    </row>
    <row r="9286" ht="15" customHeight="1" spans="4:4">
      <c r="D9286" s="191"/>
    </row>
    <row r="9287" ht="15" customHeight="1" spans="4:4">
      <c r="D9287" s="191"/>
    </row>
    <row r="9288" ht="15" customHeight="1" spans="4:4">
      <c r="D9288" s="191"/>
    </row>
    <row r="9289" ht="15" customHeight="1" spans="4:4">
      <c r="D9289" s="191"/>
    </row>
    <row r="9290" ht="15" customHeight="1" spans="4:4">
      <c r="D9290" s="191"/>
    </row>
    <row r="9291" ht="15" customHeight="1" spans="4:4">
      <c r="D9291" s="191"/>
    </row>
    <row r="9292" ht="15" customHeight="1" spans="4:4">
      <c r="D9292" s="191"/>
    </row>
    <row r="9293" ht="15" customHeight="1" spans="4:4">
      <c r="D9293" s="191"/>
    </row>
    <row r="9294" ht="15" customHeight="1" spans="4:4">
      <c r="D9294" s="191"/>
    </row>
    <row r="9295" ht="15" customHeight="1" spans="4:4">
      <c r="D9295" s="191"/>
    </row>
    <row r="9296" ht="15" customHeight="1" spans="4:4">
      <c r="D9296" s="191"/>
    </row>
    <row r="9297" ht="15" customHeight="1" spans="4:4">
      <c r="D9297" s="191"/>
    </row>
    <row r="9298" ht="15" customHeight="1" spans="4:4">
      <c r="D9298" s="191"/>
    </row>
    <row r="9299" ht="15" customHeight="1" spans="4:4">
      <c r="D9299" s="191"/>
    </row>
    <row r="9300" ht="15" customHeight="1" spans="4:4">
      <c r="D9300" s="191"/>
    </row>
    <row r="9301" ht="15" customHeight="1" spans="4:4">
      <c r="D9301" s="191"/>
    </row>
    <row r="9302" ht="15" customHeight="1" spans="4:4">
      <c r="D9302" s="191"/>
    </row>
    <row r="9303" ht="15" customHeight="1" spans="4:4">
      <c r="D9303" s="191"/>
    </row>
    <row r="9304" ht="15" customHeight="1" spans="4:4">
      <c r="D9304" s="191"/>
    </row>
    <row r="9305" ht="15" customHeight="1" spans="4:4">
      <c r="D9305" s="191"/>
    </row>
    <row r="9306" ht="15" customHeight="1" spans="4:4">
      <c r="D9306" s="191"/>
    </row>
    <row r="9307" ht="15" customHeight="1" spans="4:4">
      <c r="D9307" s="191"/>
    </row>
    <row r="9308" ht="15" customHeight="1" spans="4:4">
      <c r="D9308" s="191"/>
    </row>
    <row r="9309" ht="15" customHeight="1" spans="4:4">
      <c r="D9309" s="191"/>
    </row>
    <row r="9310" ht="15" customHeight="1" spans="4:4">
      <c r="D9310" s="191"/>
    </row>
    <row r="9311" ht="15" customHeight="1" spans="4:4">
      <c r="D9311" s="191"/>
    </row>
    <row r="9312" ht="15" customHeight="1" spans="4:4">
      <c r="D9312" s="191"/>
    </row>
    <row r="9313" ht="15" customHeight="1" spans="4:4">
      <c r="D9313" s="191"/>
    </row>
    <row r="9314" ht="15" customHeight="1" spans="4:4">
      <c r="D9314" s="191"/>
    </row>
    <row r="9315" ht="15" customHeight="1" spans="4:4">
      <c r="D9315" s="191"/>
    </row>
    <row r="9316" ht="15" customHeight="1" spans="4:4">
      <c r="D9316" s="191"/>
    </row>
    <row r="9317" ht="15" customHeight="1" spans="4:4">
      <c r="D9317" s="191"/>
    </row>
    <row r="9318" ht="15" customHeight="1" spans="4:4">
      <c r="D9318" s="191"/>
    </row>
    <row r="9319" ht="15" customHeight="1" spans="4:4">
      <c r="D9319" s="191"/>
    </row>
    <row r="9320" ht="15" customHeight="1" spans="4:4">
      <c r="D9320" s="191"/>
    </row>
    <row r="9321" ht="15" customHeight="1" spans="4:4">
      <c r="D9321" s="191"/>
    </row>
    <row r="9322" ht="15" customHeight="1" spans="4:4">
      <c r="D9322" s="191"/>
    </row>
    <row r="9323" ht="15" customHeight="1" spans="4:4">
      <c r="D9323" s="191"/>
    </row>
    <row r="9324" ht="15" customHeight="1" spans="4:4">
      <c r="D9324" s="191"/>
    </row>
    <row r="9325" ht="15" customHeight="1" spans="4:4">
      <c r="D9325" s="191"/>
    </row>
    <row r="9326" ht="15" customHeight="1" spans="4:4">
      <c r="D9326" s="191"/>
    </row>
    <row r="9327" ht="15" customHeight="1" spans="4:4">
      <c r="D9327" s="191"/>
    </row>
    <row r="9328" ht="15" customHeight="1" spans="4:4">
      <c r="D9328" s="191"/>
    </row>
    <row r="9329" ht="15" customHeight="1" spans="4:4">
      <c r="D9329" s="191"/>
    </row>
    <row r="9330" ht="15" customHeight="1" spans="4:4">
      <c r="D9330" s="191"/>
    </row>
    <row r="9331" ht="15" customHeight="1" spans="4:4">
      <c r="D9331" s="191"/>
    </row>
    <row r="9332" ht="15" customHeight="1" spans="4:4">
      <c r="D9332" s="191"/>
    </row>
    <row r="9333" ht="15" customHeight="1" spans="4:4">
      <c r="D9333" s="191"/>
    </row>
    <row r="9334" ht="15" customHeight="1" spans="4:4">
      <c r="D9334" s="191"/>
    </row>
    <row r="9335" ht="15" customHeight="1" spans="4:4">
      <c r="D9335" s="191"/>
    </row>
    <row r="9336" ht="15" customHeight="1" spans="4:4">
      <c r="D9336" s="191"/>
    </row>
    <row r="9337" ht="15" customHeight="1" spans="4:4">
      <c r="D9337" s="191"/>
    </row>
    <row r="9338" ht="15" customHeight="1" spans="4:4">
      <c r="D9338" s="191"/>
    </row>
    <row r="9339" ht="15" customHeight="1" spans="4:4">
      <c r="D9339" s="191"/>
    </row>
    <row r="9340" ht="15" customHeight="1" spans="4:4">
      <c r="D9340" s="191"/>
    </row>
    <row r="9341" ht="15" customHeight="1" spans="4:4">
      <c r="D9341" s="191"/>
    </row>
    <row r="9342" ht="15" customHeight="1" spans="4:4">
      <c r="D9342" s="191"/>
    </row>
    <row r="9343" ht="15" customHeight="1" spans="4:4">
      <c r="D9343" s="191"/>
    </row>
    <row r="9344" ht="15" customHeight="1" spans="4:4">
      <c r="D9344" s="191"/>
    </row>
    <row r="9345" ht="15" customHeight="1" spans="4:4">
      <c r="D9345" s="191"/>
    </row>
    <row r="9346" ht="15" customHeight="1" spans="4:4">
      <c r="D9346" s="191"/>
    </row>
    <row r="9347" ht="15" customHeight="1" spans="4:4">
      <c r="D9347" s="191"/>
    </row>
    <row r="9348" ht="15" customHeight="1" spans="4:4">
      <c r="D9348" s="191"/>
    </row>
    <row r="9349" ht="15" customHeight="1" spans="4:4">
      <c r="D9349" s="191"/>
    </row>
    <row r="9350" ht="15" customHeight="1" spans="4:4">
      <c r="D9350" s="191"/>
    </row>
    <row r="9351" ht="15" customHeight="1" spans="4:4">
      <c r="D9351" s="191"/>
    </row>
    <row r="9352" ht="15" customHeight="1" spans="4:4">
      <c r="D9352" s="191"/>
    </row>
    <row r="9353" ht="15" customHeight="1" spans="4:4">
      <c r="D9353" s="191"/>
    </row>
    <row r="9354" ht="15" customHeight="1" spans="4:4">
      <c r="D9354" s="191"/>
    </row>
    <row r="9355" ht="15" customHeight="1" spans="4:4">
      <c r="D9355" s="191"/>
    </row>
    <row r="9356" ht="15" customHeight="1" spans="4:4">
      <c r="D9356" s="191"/>
    </row>
    <row r="9357" ht="15" customHeight="1" spans="4:4">
      <c r="D9357" s="191"/>
    </row>
    <row r="9358" ht="15" customHeight="1" spans="4:4">
      <c r="D9358" s="191"/>
    </row>
    <row r="9359" ht="15" customHeight="1" spans="4:4">
      <c r="D9359" s="191"/>
    </row>
    <row r="9360" ht="15" customHeight="1" spans="4:4">
      <c r="D9360" s="191"/>
    </row>
    <row r="9361" ht="15" customHeight="1" spans="4:4">
      <c r="D9361" s="191"/>
    </row>
    <row r="9362" ht="15" customHeight="1" spans="4:4">
      <c r="D9362" s="191"/>
    </row>
    <row r="9363" ht="15" customHeight="1" spans="4:4">
      <c r="D9363" s="191"/>
    </row>
    <row r="9364" ht="15" customHeight="1" spans="4:4">
      <c r="D9364" s="191"/>
    </row>
    <row r="9365" ht="15" customHeight="1" spans="4:4">
      <c r="D9365" s="191"/>
    </row>
    <row r="9366" ht="15" customHeight="1" spans="4:4">
      <c r="D9366" s="191"/>
    </row>
    <row r="9367" ht="15" customHeight="1" spans="4:4">
      <c r="D9367" s="191"/>
    </row>
    <row r="9368" ht="15" customHeight="1" spans="4:4">
      <c r="D9368" s="191"/>
    </row>
    <row r="9369" ht="15" customHeight="1" spans="4:4">
      <c r="D9369" s="191"/>
    </row>
    <row r="9370" ht="15" customHeight="1" spans="4:4">
      <c r="D9370" s="191"/>
    </row>
    <row r="9371" ht="15" customHeight="1" spans="4:4">
      <c r="D9371" s="191"/>
    </row>
    <row r="9372" ht="15" customHeight="1" spans="4:4">
      <c r="D9372" s="191"/>
    </row>
    <row r="9373" ht="15" customHeight="1" spans="4:4">
      <c r="D9373" s="191"/>
    </row>
    <row r="9374" ht="15" customHeight="1" spans="4:4">
      <c r="D9374" s="191"/>
    </row>
    <row r="9375" ht="15" customHeight="1" spans="4:4">
      <c r="D9375" s="191"/>
    </row>
    <row r="9376" ht="15" customHeight="1" spans="4:4">
      <c r="D9376" s="191"/>
    </row>
    <row r="9377" ht="15" customHeight="1" spans="4:4">
      <c r="D9377" s="191"/>
    </row>
    <row r="9378" ht="15" customHeight="1" spans="4:4">
      <c r="D9378" s="191"/>
    </row>
    <row r="9379" ht="15" customHeight="1" spans="4:4">
      <c r="D9379" s="191"/>
    </row>
    <row r="9380" ht="15" customHeight="1" spans="4:4">
      <c r="D9380" s="191"/>
    </row>
    <row r="9381" ht="15" customHeight="1" spans="4:4">
      <c r="D9381" s="191"/>
    </row>
    <row r="9382" ht="15" customHeight="1" spans="4:4">
      <c r="D9382" s="191"/>
    </row>
    <row r="9383" ht="15" customHeight="1" spans="4:4">
      <c r="D9383" s="191"/>
    </row>
    <row r="9384" ht="15" customHeight="1" spans="4:4">
      <c r="D9384" s="191"/>
    </row>
    <row r="9385" ht="15" customHeight="1" spans="4:4">
      <c r="D9385" s="191"/>
    </row>
    <row r="9386" ht="15" customHeight="1" spans="4:4">
      <c r="D9386" s="191"/>
    </row>
    <row r="9387" ht="15" customHeight="1" spans="4:4">
      <c r="D9387" s="191"/>
    </row>
    <row r="9388" ht="15" customHeight="1" spans="4:4">
      <c r="D9388" s="191"/>
    </row>
    <row r="9389" ht="15" customHeight="1" spans="4:4">
      <c r="D9389" s="191"/>
    </row>
    <row r="9390" ht="15" customHeight="1" spans="4:4">
      <c r="D9390" s="191"/>
    </row>
    <row r="9391" ht="15" customHeight="1" spans="4:4">
      <c r="D9391" s="191"/>
    </row>
    <row r="9392" ht="15" customHeight="1" spans="4:4">
      <c r="D9392" s="191"/>
    </row>
    <row r="9393" ht="15" customHeight="1" spans="4:4">
      <c r="D9393" s="191"/>
    </row>
    <row r="9394" ht="15" customHeight="1" spans="4:4">
      <c r="D9394" s="191"/>
    </row>
    <row r="9395" ht="15" customHeight="1" spans="4:4">
      <c r="D9395" s="191"/>
    </row>
    <row r="9396" ht="15" customHeight="1" spans="4:4">
      <c r="D9396" s="191"/>
    </row>
    <row r="9397" ht="15" customHeight="1" spans="4:4">
      <c r="D9397" s="191"/>
    </row>
    <row r="9398" ht="15" customHeight="1" spans="4:4">
      <c r="D9398" s="191"/>
    </row>
    <row r="9399" ht="15" customHeight="1" spans="4:4">
      <c r="D9399" s="191"/>
    </row>
    <row r="9400" ht="15" customHeight="1" spans="4:4">
      <c r="D9400" s="191"/>
    </row>
    <row r="9401" ht="15" customHeight="1" spans="4:4">
      <c r="D9401" s="191"/>
    </row>
    <row r="9402" ht="15" customHeight="1" spans="4:4">
      <c r="D9402" s="191"/>
    </row>
    <row r="9403" ht="15" customHeight="1" spans="4:4">
      <c r="D9403" s="191"/>
    </row>
    <row r="9404" ht="15" customHeight="1" spans="4:4">
      <c r="D9404" s="191"/>
    </row>
    <row r="9405" ht="15" customHeight="1" spans="4:4">
      <c r="D9405" s="191"/>
    </row>
    <row r="9406" ht="15" customHeight="1" spans="4:4">
      <c r="D9406" s="191"/>
    </row>
    <row r="9407" ht="15" customHeight="1" spans="4:4">
      <c r="D9407" s="191"/>
    </row>
    <row r="9408" ht="15" customHeight="1" spans="4:4">
      <c r="D9408" s="191"/>
    </row>
    <row r="9409" ht="15" customHeight="1" spans="4:4">
      <c r="D9409" s="191"/>
    </row>
    <row r="9410" ht="15" customHeight="1" spans="4:4">
      <c r="D9410" s="191"/>
    </row>
    <row r="9411" ht="15" customHeight="1" spans="4:4">
      <c r="D9411" s="191"/>
    </row>
    <row r="9412" ht="15" customHeight="1" spans="4:4">
      <c r="D9412" s="191"/>
    </row>
    <row r="9413" ht="15" customHeight="1" spans="4:4">
      <c r="D9413" s="191"/>
    </row>
    <row r="9414" ht="15" customHeight="1" spans="4:4">
      <c r="D9414" s="191"/>
    </row>
    <row r="9415" ht="15" customHeight="1" spans="4:4">
      <c r="D9415" s="191"/>
    </row>
    <row r="9416" ht="15" customHeight="1" spans="4:4">
      <c r="D9416" s="191"/>
    </row>
    <row r="9417" ht="15" customHeight="1" spans="4:4">
      <c r="D9417" s="191"/>
    </row>
    <row r="9418" ht="15" customHeight="1" spans="4:4">
      <c r="D9418" s="191"/>
    </row>
    <row r="9419" ht="15" customHeight="1" spans="4:4">
      <c r="D9419" s="191"/>
    </row>
    <row r="9420" ht="15" customHeight="1" spans="4:4">
      <c r="D9420" s="191"/>
    </row>
    <row r="9421" ht="15" customHeight="1" spans="4:4">
      <c r="D9421" s="191"/>
    </row>
    <row r="9422" ht="15" customHeight="1" spans="4:4">
      <c r="D9422" s="191"/>
    </row>
    <row r="9423" ht="15" customHeight="1" spans="4:4">
      <c r="D9423" s="191"/>
    </row>
    <row r="9424" ht="15" customHeight="1" spans="4:4">
      <c r="D9424" s="191"/>
    </row>
    <row r="9425" ht="15" customHeight="1" spans="4:4">
      <c r="D9425" s="191"/>
    </row>
    <row r="9426" ht="15" customHeight="1" spans="4:4">
      <c r="D9426" s="191"/>
    </row>
    <row r="9427" ht="15" customHeight="1" spans="4:4">
      <c r="D9427" s="191"/>
    </row>
    <row r="9428" ht="15" customHeight="1" spans="4:4">
      <c r="D9428" s="191"/>
    </row>
    <row r="9429" ht="15" customHeight="1" spans="4:4">
      <c r="D9429" s="191"/>
    </row>
    <row r="9430" ht="15" customHeight="1" spans="4:4">
      <c r="D9430" s="191"/>
    </row>
    <row r="9431" ht="15" customHeight="1" spans="4:4">
      <c r="D9431" s="191"/>
    </row>
    <row r="9432" ht="15" customHeight="1" spans="4:4">
      <c r="D9432" s="191"/>
    </row>
    <row r="9433" ht="15" customHeight="1" spans="4:4">
      <c r="D9433" s="191"/>
    </row>
    <row r="9434" ht="15" customHeight="1" spans="4:4">
      <c r="D9434" s="191"/>
    </row>
    <row r="9435" ht="15" customHeight="1" spans="4:4">
      <c r="D9435" s="191"/>
    </row>
    <row r="9436" ht="15" customHeight="1" spans="4:4">
      <c r="D9436" s="191"/>
    </row>
    <row r="9437" ht="15" customHeight="1" spans="4:4">
      <c r="D9437" s="191"/>
    </row>
    <row r="9438" ht="15" customHeight="1" spans="4:4">
      <c r="D9438" s="191"/>
    </row>
    <row r="9439" ht="15" customHeight="1" spans="4:4">
      <c r="D9439" s="191"/>
    </row>
    <row r="9440" ht="15" customHeight="1" spans="4:4">
      <c r="D9440" s="191"/>
    </row>
    <row r="9441" ht="15" customHeight="1" spans="4:4">
      <c r="D9441" s="191"/>
    </row>
    <row r="9442" ht="15" customHeight="1" spans="4:4">
      <c r="D9442" s="191"/>
    </row>
    <row r="9443" ht="15" customHeight="1" spans="4:4">
      <c r="D9443" s="191"/>
    </row>
    <row r="9444" ht="15" customHeight="1" spans="4:4">
      <c r="D9444" s="191"/>
    </row>
    <row r="9445" ht="15" customHeight="1" spans="4:4">
      <c r="D9445" s="191"/>
    </row>
    <row r="9446" ht="15" customHeight="1" spans="4:4">
      <c r="D9446" s="191"/>
    </row>
    <row r="9447" ht="15" customHeight="1" spans="4:4">
      <c r="D9447" s="191"/>
    </row>
    <row r="9448" ht="15" customHeight="1" spans="4:4">
      <c r="D9448" s="191"/>
    </row>
    <row r="9449" ht="15" customHeight="1" spans="4:4">
      <c r="D9449" s="191"/>
    </row>
    <row r="9450" ht="15" customHeight="1" spans="4:4">
      <c r="D9450" s="191"/>
    </row>
    <row r="9451" ht="15" customHeight="1" spans="4:4">
      <c r="D9451" s="191"/>
    </row>
    <row r="9452" ht="15" customHeight="1" spans="4:4">
      <c r="D9452" s="191"/>
    </row>
    <row r="9453" ht="15" customHeight="1" spans="4:4">
      <c r="D9453" s="191"/>
    </row>
    <row r="9454" ht="15" customHeight="1" spans="4:4">
      <c r="D9454" s="191"/>
    </row>
    <row r="9455" ht="15" customHeight="1" spans="4:4">
      <c r="D9455" s="191"/>
    </row>
    <row r="9456" ht="15" customHeight="1" spans="4:4">
      <c r="D9456" s="191"/>
    </row>
    <row r="9457" ht="15" customHeight="1" spans="4:4">
      <c r="D9457" s="191"/>
    </row>
    <row r="9458" ht="15" customHeight="1" spans="4:4">
      <c r="D9458" s="191"/>
    </row>
    <row r="9459" ht="15" customHeight="1" spans="4:4">
      <c r="D9459" s="191"/>
    </row>
    <row r="9460" ht="15" customHeight="1" spans="4:4">
      <c r="D9460" s="191"/>
    </row>
    <row r="9461" ht="15" customHeight="1" spans="4:4">
      <c r="D9461" s="191"/>
    </row>
    <row r="9462" ht="15" customHeight="1" spans="4:4">
      <c r="D9462" s="191"/>
    </row>
    <row r="9463" ht="15" customHeight="1" spans="4:4">
      <c r="D9463" s="191"/>
    </row>
    <row r="9464" ht="15" customHeight="1" spans="4:4">
      <c r="D9464" s="191"/>
    </row>
    <row r="9465" ht="15" customHeight="1" spans="4:4">
      <c r="D9465" s="191"/>
    </row>
    <row r="9466" ht="15" customHeight="1" spans="4:4">
      <c r="D9466" s="191"/>
    </row>
    <row r="9467" ht="15" customHeight="1" spans="4:4">
      <c r="D9467" s="191"/>
    </row>
    <row r="9468" ht="15" customHeight="1" spans="4:4">
      <c r="D9468" s="191"/>
    </row>
    <row r="9469" ht="15" customHeight="1" spans="4:4">
      <c r="D9469" s="191"/>
    </row>
    <row r="9470" ht="15" customHeight="1" spans="4:4">
      <c r="D9470" s="191"/>
    </row>
    <row r="9471" ht="15" customHeight="1" spans="4:4">
      <c r="D9471" s="191"/>
    </row>
    <row r="9472" ht="15" customHeight="1" spans="4:4">
      <c r="D9472" s="191"/>
    </row>
    <row r="9473" ht="15" customHeight="1" spans="4:4">
      <c r="D9473" s="191"/>
    </row>
    <row r="9474" ht="15" customHeight="1" spans="4:4">
      <c r="D9474" s="191"/>
    </row>
    <row r="9475" ht="15" customHeight="1" spans="4:4">
      <c r="D9475" s="191"/>
    </row>
    <row r="9476" ht="15" customHeight="1" spans="4:4">
      <c r="D9476" s="191"/>
    </row>
    <row r="9477" ht="15" customHeight="1" spans="4:4">
      <c r="D9477" s="191"/>
    </row>
    <row r="9478" ht="15" customHeight="1" spans="4:4">
      <c r="D9478" s="191"/>
    </row>
    <row r="9479" ht="15" customHeight="1" spans="4:4">
      <c r="D9479" s="191"/>
    </row>
    <row r="9480" ht="15" customHeight="1" spans="4:4">
      <c r="D9480" s="191"/>
    </row>
    <row r="9481" ht="15" customHeight="1" spans="4:4">
      <c r="D9481" s="191"/>
    </row>
    <row r="9482" ht="15" customHeight="1" spans="4:4">
      <c r="D9482" s="191"/>
    </row>
    <row r="9483" ht="15" customHeight="1" spans="4:4">
      <c r="D9483" s="191"/>
    </row>
    <row r="9484" ht="15" customHeight="1" spans="4:4">
      <c r="D9484" s="191"/>
    </row>
    <row r="9485" ht="15" customHeight="1" spans="4:4">
      <c r="D9485" s="191"/>
    </row>
    <row r="9486" ht="15" customHeight="1" spans="4:4">
      <c r="D9486" s="191"/>
    </row>
    <row r="9487" ht="15" customHeight="1" spans="4:4">
      <c r="D9487" s="191"/>
    </row>
    <row r="9488" ht="15" customHeight="1" spans="4:4">
      <c r="D9488" s="191"/>
    </row>
    <row r="9489" ht="15" customHeight="1" spans="4:4">
      <c r="D9489" s="191"/>
    </row>
    <row r="9490" ht="15" customHeight="1" spans="4:4">
      <c r="D9490" s="191"/>
    </row>
    <row r="9491" ht="15" customHeight="1" spans="4:4">
      <c r="D9491" s="191"/>
    </row>
    <row r="9492" ht="15" customHeight="1" spans="4:4">
      <c r="D9492" s="191"/>
    </row>
    <row r="9493" ht="15" customHeight="1" spans="4:4">
      <c r="D9493" s="191"/>
    </row>
    <row r="9494" ht="15" customHeight="1" spans="4:4">
      <c r="D9494" s="191"/>
    </row>
    <row r="9495" ht="15" customHeight="1" spans="4:4">
      <c r="D9495" s="191"/>
    </row>
    <row r="9496" ht="15" customHeight="1" spans="4:4">
      <c r="D9496" s="191"/>
    </row>
    <row r="9497" ht="15" customHeight="1" spans="4:4">
      <c r="D9497" s="191"/>
    </row>
    <row r="9498" ht="15" customHeight="1" spans="4:4">
      <c r="D9498" s="191"/>
    </row>
    <row r="9499" ht="15" customHeight="1" spans="4:4">
      <c r="D9499" s="191"/>
    </row>
    <row r="9500" ht="15" customHeight="1" spans="4:4">
      <c r="D9500" s="191"/>
    </row>
    <row r="9501" ht="15" customHeight="1" spans="4:4">
      <c r="D9501" s="191"/>
    </row>
    <row r="9502" ht="15" customHeight="1" spans="4:4">
      <c r="D9502" s="191"/>
    </row>
    <row r="9503" ht="15" customHeight="1" spans="4:4">
      <c r="D9503" s="191"/>
    </row>
    <row r="9504" ht="15" customHeight="1" spans="4:4">
      <c r="D9504" s="191"/>
    </row>
    <row r="9505" ht="15" customHeight="1" spans="4:4">
      <c r="D9505" s="191"/>
    </row>
    <row r="9506" ht="15" customHeight="1" spans="4:4">
      <c r="D9506" s="191"/>
    </row>
    <row r="9507" ht="15" customHeight="1" spans="4:4">
      <c r="D9507" s="191"/>
    </row>
    <row r="9508" ht="15" customHeight="1" spans="4:4">
      <c r="D9508" s="191"/>
    </row>
    <row r="9509" ht="15" customHeight="1" spans="4:4">
      <c r="D9509" s="191"/>
    </row>
    <row r="9510" ht="15" customHeight="1" spans="4:4">
      <c r="D9510" s="191"/>
    </row>
    <row r="9511" ht="15" customHeight="1" spans="4:4">
      <c r="D9511" s="191"/>
    </row>
    <row r="9512" ht="15" customHeight="1" spans="4:4">
      <c r="D9512" s="191"/>
    </row>
    <row r="9513" ht="15" customHeight="1" spans="4:4">
      <c r="D9513" s="191"/>
    </row>
    <row r="9514" ht="15" customHeight="1" spans="4:4">
      <c r="D9514" s="191"/>
    </row>
    <row r="9515" ht="15" customHeight="1" spans="4:4">
      <c r="D9515" s="191"/>
    </row>
    <row r="9516" ht="15" customHeight="1" spans="4:4">
      <c r="D9516" s="191"/>
    </row>
    <row r="9517" ht="15" customHeight="1" spans="4:4">
      <c r="D9517" s="191"/>
    </row>
    <row r="9518" ht="15" customHeight="1" spans="4:4">
      <c r="D9518" s="191"/>
    </row>
    <row r="9519" ht="15" customHeight="1" spans="4:4">
      <c r="D9519" s="191"/>
    </row>
    <row r="9520" ht="15" customHeight="1" spans="4:4">
      <c r="D9520" s="191"/>
    </row>
    <row r="9521" ht="15" customHeight="1" spans="4:4">
      <c r="D9521" s="191"/>
    </row>
    <row r="9522" ht="15" customHeight="1" spans="4:4">
      <c r="D9522" s="191"/>
    </row>
    <row r="9523" ht="15" customHeight="1" spans="4:4">
      <c r="D9523" s="191"/>
    </row>
    <row r="9524" ht="15" customHeight="1" spans="4:4">
      <c r="D9524" s="191"/>
    </row>
    <row r="9525" ht="15" customHeight="1" spans="4:4">
      <c r="D9525" s="191"/>
    </row>
    <row r="9526" ht="15" customHeight="1" spans="4:4">
      <c r="D9526" s="191"/>
    </row>
    <row r="9527" ht="15" customHeight="1" spans="4:4">
      <c r="D9527" s="191"/>
    </row>
    <row r="9528" ht="15" customHeight="1" spans="4:4">
      <c r="D9528" s="191"/>
    </row>
    <row r="9529" ht="15" customHeight="1" spans="4:4">
      <c r="D9529" s="191"/>
    </row>
    <row r="9530" ht="15" customHeight="1" spans="4:4">
      <c r="D9530" s="191"/>
    </row>
    <row r="9531" ht="15" customHeight="1" spans="4:4">
      <c r="D9531" s="191"/>
    </row>
    <row r="9532" ht="15" customHeight="1" spans="4:4">
      <c r="D9532" s="191"/>
    </row>
    <row r="9533" ht="15" customHeight="1" spans="4:4">
      <c r="D9533" s="191"/>
    </row>
    <row r="9534" ht="15" customHeight="1" spans="4:4">
      <c r="D9534" s="191"/>
    </row>
    <row r="9535" ht="15" customHeight="1" spans="4:4">
      <c r="D9535" s="191"/>
    </row>
    <row r="9536" ht="15" customHeight="1" spans="4:4">
      <c r="D9536" s="191"/>
    </row>
    <row r="9537" ht="15" customHeight="1" spans="4:4">
      <c r="D9537" s="191"/>
    </row>
    <row r="9538" ht="15" customHeight="1" spans="4:4">
      <c r="D9538" s="191"/>
    </row>
    <row r="9539" ht="15" customHeight="1" spans="4:4">
      <c r="D9539" s="191"/>
    </row>
    <row r="9540" ht="15" customHeight="1" spans="4:4">
      <c r="D9540" s="191"/>
    </row>
    <row r="9541" ht="15" customHeight="1" spans="4:4">
      <c r="D9541" s="191"/>
    </row>
    <row r="9542" ht="15" customHeight="1" spans="4:4">
      <c r="D9542" s="191"/>
    </row>
    <row r="9543" ht="15" customHeight="1" spans="4:4">
      <c r="D9543" s="191"/>
    </row>
    <row r="9544" ht="15" customHeight="1" spans="4:4">
      <c r="D9544" s="191"/>
    </row>
    <row r="9545" ht="15" customHeight="1" spans="4:4">
      <c r="D9545" s="191"/>
    </row>
    <row r="9546" ht="15" customHeight="1" spans="4:4">
      <c r="D9546" s="191"/>
    </row>
    <row r="9547" ht="15" customHeight="1" spans="4:4">
      <c r="D9547" s="191"/>
    </row>
    <row r="9548" ht="15" customHeight="1" spans="4:4">
      <c r="D9548" s="191"/>
    </row>
    <row r="9549" ht="15" customHeight="1" spans="4:4">
      <c r="D9549" s="191"/>
    </row>
    <row r="9550" ht="15" customHeight="1" spans="4:4">
      <c r="D9550" s="191"/>
    </row>
    <row r="9551" ht="15" customHeight="1" spans="4:4">
      <c r="D9551" s="191"/>
    </row>
    <row r="9552" ht="15" customHeight="1" spans="4:4">
      <c r="D9552" s="191"/>
    </row>
    <row r="9553" ht="15" customHeight="1" spans="4:4">
      <c r="D9553" s="191"/>
    </row>
    <row r="9554" ht="15" customHeight="1" spans="4:4">
      <c r="D9554" s="191"/>
    </row>
    <row r="9555" ht="15" customHeight="1" spans="4:4">
      <c r="D9555" s="191"/>
    </row>
    <row r="9556" ht="15" customHeight="1" spans="4:4">
      <c r="D9556" s="191"/>
    </row>
    <row r="9557" ht="15" customHeight="1" spans="4:4">
      <c r="D9557" s="191"/>
    </row>
    <row r="9558" ht="15" customHeight="1" spans="4:4">
      <c r="D9558" s="191"/>
    </row>
    <row r="9559" ht="15" customHeight="1" spans="4:4">
      <c r="D9559" s="191"/>
    </row>
    <row r="9560" ht="15" customHeight="1" spans="4:4">
      <c r="D9560" s="191"/>
    </row>
    <row r="9561" ht="15" customHeight="1" spans="4:4">
      <c r="D9561" s="191"/>
    </row>
    <row r="9562" ht="15" customHeight="1" spans="4:4">
      <c r="D9562" s="191"/>
    </row>
    <row r="9563" ht="15" customHeight="1" spans="4:4">
      <c r="D9563" s="191"/>
    </row>
    <row r="9564" ht="15" customHeight="1" spans="4:4">
      <c r="D9564" s="191"/>
    </row>
    <row r="9565" ht="15" customHeight="1" spans="4:4">
      <c r="D9565" s="191"/>
    </row>
    <row r="9566" ht="15" customHeight="1" spans="4:4">
      <c r="D9566" s="191"/>
    </row>
    <row r="9567" ht="15" customHeight="1" spans="4:4">
      <c r="D9567" s="191"/>
    </row>
    <row r="9568" ht="15" customHeight="1" spans="4:4">
      <c r="D9568" s="191"/>
    </row>
    <row r="9569" ht="15" customHeight="1" spans="4:4">
      <c r="D9569" s="191"/>
    </row>
    <row r="9570" ht="15" customHeight="1" spans="4:4">
      <c r="D9570" s="191"/>
    </row>
    <row r="9571" ht="15" customHeight="1" spans="4:4">
      <c r="D9571" s="191"/>
    </row>
    <row r="9572" ht="15" customHeight="1" spans="4:4">
      <c r="D9572" s="191"/>
    </row>
    <row r="9573" ht="15" customHeight="1" spans="4:4">
      <c r="D9573" s="191"/>
    </row>
    <row r="9574" ht="15" customHeight="1" spans="4:4">
      <c r="D9574" s="191"/>
    </row>
    <row r="9575" ht="15" customHeight="1" spans="4:4">
      <c r="D9575" s="191"/>
    </row>
    <row r="9576" ht="15" customHeight="1" spans="4:4">
      <c r="D9576" s="191"/>
    </row>
    <row r="9577" ht="15" customHeight="1" spans="4:4">
      <c r="D9577" s="191"/>
    </row>
    <row r="9578" ht="15" customHeight="1" spans="4:4">
      <c r="D9578" s="191"/>
    </row>
    <row r="9579" ht="15" customHeight="1" spans="4:4">
      <c r="D9579" s="191"/>
    </row>
    <row r="9580" ht="15" customHeight="1" spans="4:4">
      <c r="D9580" s="191"/>
    </row>
    <row r="9581" ht="15" customHeight="1" spans="4:4">
      <c r="D9581" s="191"/>
    </row>
    <row r="9582" ht="15" customHeight="1" spans="4:4">
      <c r="D9582" s="191"/>
    </row>
    <row r="9583" ht="15" customHeight="1" spans="4:4">
      <c r="D9583" s="191"/>
    </row>
    <row r="9584" ht="15" customHeight="1" spans="4:4">
      <c r="D9584" s="191"/>
    </row>
    <row r="9585" ht="15" customHeight="1" spans="4:4">
      <c r="D9585" s="191"/>
    </row>
    <row r="9586" ht="15" customHeight="1" spans="4:4">
      <c r="D9586" s="191"/>
    </row>
    <row r="9587" ht="15" customHeight="1" spans="4:4">
      <c r="D9587" s="191"/>
    </row>
    <row r="9588" ht="15" customHeight="1" spans="4:4">
      <c r="D9588" s="191"/>
    </row>
    <row r="9589" ht="15" customHeight="1" spans="4:4">
      <c r="D9589" s="191"/>
    </row>
    <row r="9590" ht="15" customHeight="1" spans="4:4">
      <c r="D9590" s="191"/>
    </row>
    <row r="9591" ht="15" customHeight="1" spans="4:4">
      <c r="D9591" s="191"/>
    </row>
    <row r="9592" ht="15" customHeight="1" spans="4:4">
      <c r="D9592" s="191"/>
    </row>
    <row r="9593" ht="15" customHeight="1" spans="4:4">
      <c r="D9593" s="191"/>
    </row>
    <row r="9594" ht="15" customHeight="1" spans="4:4">
      <c r="D9594" s="191"/>
    </row>
    <row r="9595" ht="15" customHeight="1" spans="4:4">
      <c r="D9595" s="191"/>
    </row>
    <row r="9596" ht="15" customHeight="1" spans="4:4">
      <c r="D9596" s="191"/>
    </row>
    <row r="9597" ht="15" customHeight="1" spans="4:4">
      <c r="D9597" s="191"/>
    </row>
    <row r="9598" ht="15" customHeight="1" spans="4:4">
      <c r="D9598" s="191"/>
    </row>
    <row r="9599" ht="15" customHeight="1" spans="4:4">
      <c r="D9599" s="191"/>
    </row>
    <row r="9600" ht="15" customHeight="1" spans="4:4">
      <c r="D9600" s="191"/>
    </row>
    <row r="9601" ht="15" customHeight="1" spans="4:4">
      <c r="D9601" s="191"/>
    </row>
    <row r="9602" ht="15" customHeight="1" spans="4:4">
      <c r="D9602" s="191"/>
    </row>
    <row r="9603" ht="15" customHeight="1" spans="4:4">
      <c r="D9603" s="191"/>
    </row>
    <row r="9604" ht="15" customHeight="1" spans="4:4">
      <c r="D9604" s="191"/>
    </row>
    <row r="9605" ht="15" customHeight="1" spans="4:4">
      <c r="D9605" s="191"/>
    </row>
    <row r="9606" ht="15" customHeight="1" spans="4:4">
      <c r="D9606" s="191"/>
    </row>
    <row r="9607" ht="15" customHeight="1" spans="4:4">
      <c r="D9607" s="191"/>
    </row>
    <row r="9608" ht="15" customHeight="1" spans="4:4">
      <c r="D9608" s="191"/>
    </row>
    <row r="9609" ht="15" customHeight="1" spans="4:4">
      <c r="D9609" s="191"/>
    </row>
    <row r="9610" ht="15" customHeight="1" spans="4:4">
      <c r="D9610" s="191"/>
    </row>
    <row r="9611" ht="15" customHeight="1" spans="4:4">
      <c r="D9611" s="191"/>
    </row>
    <row r="9612" ht="15" customHeight="1" spans="4:4">
      <c r="D9612" s="191"/>
    </row>
    <row r="9613" ht="15" customHeight="1" spans="4:4">
      <c r="D9613" s="191"/>
    </row>
    <row r="9614" ht="15" customHeight="1" spans="4:4">
      <c r="D9614" s="191"/>
    </row>
    <row r="9615" ht="15" customHeight="1" spans="4:4">
      <c r="D9615" s="191"/>
    </row>
    <row r="9616" ht="15" customHeight="1" spans="4:4">
      <c r="D9616" s="191"/>
    </row>
    <row r="9617" ht="15" customHeight="1" spans="4:4">
      <c r="D9617" s="191"/>
    </row>
    <row r="9618" ht="15" customHeight="1" spans="4:4">
      <c r="D9618" s="191"/>
    </row>
    <row r="9619" ht="15" customHeight="1" spans="4:4">
      <c r="D9619" s="191"/>
    </row>
    <row r="9620" ht="15" customHeight="1" spans="4:4">
      <c r="D9620" s="191"/>
    </row>
    <row r="9621" ht="15" customHeight="1" spans="4:4">
      <c r="D9621" s="191"/>
    </row>
    <row r="9622" ht="15" customHeight="1" spans="4:4">
      <c r="D9622" s="191"/>
    </row>
    <row r="9623" ht="15" customHeight="1" spans="4:4">
      <c r="D9623" s="191"/>
    </row>
    <row r="9624" ht="15" customHeight="1" spans="4:4">
      <c r="D9624" s="191"/>
    </row>
    <row r="9625" ht="15" customHeight="1" spans="4:4">
      <c r="D9625" s="191"/>
    </row>
    <row r="9626" ht="15" customHeight="1" spans="4:4">
      <c r="D9626" s="191"/>
    </row>
    <row r="9627" ht="15" customHeight="1" spans="4:4">
      <c r="D9627" s="191"/>
    </row>
    <row r="9628" ht="15" customHeight="1" spans="4:4">
      <c r="D9628" s="191"/>
    </row>
    <row r="9629" ht="15" customHeight="1" spans="4:4">
      <c r="D9629" s="191"/>
    </row>
    <row r="9630" ht="15" customHeight="1" spans="4:4">
      <c r="D9630" s="191"/>
    </row>
    <row r="9631" ht="15" customHeight="1" spans="4:4">
      <c r="D9631" s="191"/>
    </row>
    <row r="9632" ht="15" customHeight="1" spans="4:4">
      <c r="D9632" s="191"/>
    </row>
    <row r="9633" ht="15" customHeight="1" spans="4:4">
      <c r="D9633" s="191"/>
    </row>
    <row r="9634" ht="15" customHeight="1" spans="4:4">
      <c r="D9634" s="191"/>
    </row>
    <row r="9635" ht="15" customHeight="1" spans="4:4">
      <c r="D9635" s="191"/>
    </row>
    <row r="9636" ht="15" customHeight="1" spans="4:4">
      <c r="D9636" s="191"/>
    </row>
    <row r="9637" ht="15" customHeight="1" spans="4:4">
      <c r="D9637" s="191"/>
    </row>
    <row r="9638" ht="15" customHeight="1" spans="4:4">
      <c r="D9638" s="191"/>
    </row>
    <row r="9639" ht="15" customHeight="1" spans="4:4">
      <c r="D9639" s="191"/>
    </row>
    <row r="9640" ht="15" customHeight="1" spans="4:4">
      <c r="D9640" s="191"/>
    </row>
    <row r="9641" ht="15" customHeight="1" spans="4:4">
      <c r="D9641" s="191"/>
    </row>
    <row r="9642" ht="15" customHeight="1" spans="4:4">
      <c r="D9642" s="191"/>
    </row>
    <row r="9643" ht="15" customHeight="1" spans="4:4">
      <c r="D9643" s="191"/>
    </row>
    <row r="9644" ht="15" customHeight="1" spans="4:4">
      <c r="D9644" s="191"/>
    </row>
    <row r="9645" ht="15" customHeight="1" spans="4:4">
      <c r="D9645" s="191"/>
    </row>
    <row r="9646" ht="15" customHeight="1" spans="4:4">
      <c r="D9646" s="191"/>
    </row>
    <row r="9647" ht="15" customHeight="1" spans="4:4">
      <c r="D9647" s="191"/>
    </row>
    <row r="9648" ht="15" customHeight="1" spans="4:4">
      <c r="D9648" s="191"/>
    </row>
    <row r="9649" ht="15" customHeight="1" spans="4:4">
      <c r="D9649" s="191"/>
    </row>
    <row r="9650" ht="15" customHeight="1" spans="4:4">
      <c r="D9650" s="191"/>
    </row>
    <row r="9651" ht="15" customHeight="1" spans="4:4">
      <c r="D9651" s="191"/>
    </row>
    <row r="9652" ht="15" customHeight="1" spans="4:4">
      <c r="D9652" s="191"/>
    </row>
    <row r="9653" ht="15" customHeight="1" spans="4:4">
      <c r="D9653" s="191"/>
    </row>
    <row r="9654" ht="15" customHeight="1" spans="4:4">
      <c r="D9654" s="191"/>
    </row>
    <row r="9655" ht="15" customHeight="1" spans="4:4">
      <c r="D9655" s="191"/>
    </row>
    <row r="9656" ht="15" customHeight="1" spans="4:4">
      <c r="D9656" s="191"/>
    </row>
    <row r="9657" ht="15" customHeight="1" spans="4:4">
      <c r="D9657" s="191"/>
    </row>
    <row r="9658" ht="15" customHeight="1" spans="4:4">
      <c r="D9658" s="191"/>
    </row>
    <row r="9659" ht="15" customHeight="1" spans="4:4">
      <c r="D9659" s="191"/>
    </row>
    <row r="9660" ht="15" customHeight="1" spans="4:4">
      <c r="D9660" s="191"/>
    </row>
    <row r="9661" ht="15" customHeight="1" spans="4:4">
      <c r="D9661" s="191"/>
    </row>
    <row r="9662" ht="15" customHeight="1" spans="4:4">
      <c r="D9662" s="191"/>
    </row>
    <row r="9663" ht="15" customHeight="1" spans="4:4">
      <c r="D9663" s="191"/>
    </row>
    <row r="9664" ht="15" customHeight="1" spans="4:4">
      <c r="D9664" s="191"/>
    </row>
    <row r="9665" ht="15" customHeight="1" spans="4:4">
      <c r="D9665" s="191"/>
    </row>
    <row r="9666" ht="15" customHeight="1" spans="4:4">
      <c r="D9666" s="191"/>
    </row>
    <row r="9667" ht="15" customHeight="1" spans="4:4">
      <c r="D9667" s="191"/>
    </row>
    <row r="9668" ht="15" customHeight="1" spans="4:4">
      <c r="D9668" s="191"/>
    </row>
    <row r="9669" ht="15" customHeight="1" spans="4:4">
      <c r="D9669" s="191"/>
    </row>
    <row r="9670" ht="15" customHeight="1" spans="4:4">
      <c r="D9670" s="191"/>
    </row>
    <row r="9671" ht="15" customHeight="1" spans="4:4">
      <c r="D9671" s="191"/>
    </row>
    <row r="9672" ht="15" customHeight="1" spans="4:4">
      <c r="D9672" s="191"/>
    </row>
    <row r="9673" ht="15" customHeight="1" spans="4:4">
      <c r="D9673" s="191"/>
    </row>
    <row r="9674" ht="15" customHeight="1" spans="4:4">
      <c r="D9674" s="191"/>
    </row>
    <row r="9675" ht="15" customHeight="1" spans="4:4">
      <c r="D9675" s="191"/>
    </row>
    <row r="9676" ht="15" customHeight="1" spans="4:4">
      <c r="D9676" s="191"/>
    </row>
    <row r="9677" ht="15" customHeight="1" spans="4:4">
      <c r="D9677" s="191"/>
    </row>
    <row r="9678" ht="15" customHeight="1" spans="4:4">
      <c r="D9678" s="191"/>
    </row>
    <row r="9679" ht="15" customHeight="1" spans="4:4">
      <c r="D9679" s="191"/>
    </row>
    <row r="9680" ht="15" customHeight="1" spans="4:4">
      <c r="D9680" s="191"/>
    </row>
    <row r="9681" ht="15" customHeight="1" spans="4:4">
      <c r="D9681" s="191"/>
    </row>
    <row r="9682" ht="15" customHeight="1" spans="4:4">
      <c r="D9682" s="191"/>
    </row>
    <row r="9683" ht="15" customHeight="1" spans="4:4">
      <c r="D9683" s="191"/>
    </row>
    <row r="9684" ht="15" customHeight="1" spans="4:4">
      <c r="D9684" s="191"/>
    </row>
    <row r="9685" ht="15" customHeight="1" spans="4:4">
      <c r="D9685" s="191"/>
    </row>
    <row r="9686" ht="15" customHeight="1" spans="4:4">
      <c r="D9686" s="191"/>
    </row>
    <row r="9687" ht="15" customHeight="1" spans="4:4">
      <c r="D9687" s="191"/>
    </row>
    <row r="9688" ht="15" customHeight="1" spans="4:4">
      <c r="D9688" s="191"/>
    </row>
    <row r="9689" ht="15" customHeight="1" spans="4:4">
      <c r="D9689" s="191"/>
    </row>
    <row r="9690" ht="15" customHeight="1" spans="4:4">
      <c r="D9690" s="191"/>
    </row>
    <row r="9691" ht="15" customHeight="1" spans="4:4">
      <c r="D9691" s="191"/>
    </row>
    <row r="9692" ht="15" customHeight="1" spans="4:4">
      <c r="D9692" s="191"/>
    </row>
    <row r="9693" ht="15" customHeight="1" spans="4:4">
      <c r="D9693" s="191"/>
    </row>
    <row r="9694" ht="15" customHeight="1" spans="4:4">
      <c r="D9694" s="191"/>
    </row>
    <row r="9695" ht="15" customHeight="1" spans="4:4">
      <c r="D9695" s="191"/>
    </row>
    <row r="9696" ht="15" customHeight="1" spans="4:4">
      <c r="D9696" s="191"/>
    </row>
    <row r="9697" ht="15" customHeight="1" spans="4:4">
      <c r="D9697" s="191"/>
    </row>
    <row r="9698" ht="15" customHeight="1" spans="4:4">
      <c r="D9698" s="191"/>
    </row>
    <row r="9699" ht="15" customHeight="1" spans="4:4">
      <c r="D9699" s="191"/>
    </row>
    <row r="9700" ht="15" customHeight="1" spans="4:4">
      <c r="D9700" s="191"/>
    </row>
    <row r="9701" ht="15" customHeight="1" spans="4:4">
      <c r="D9701" s="191"/>
    </row>
    <row r="9702" ht="15" customHeight="1" spans="4:4">
      <c r="D9702" s="191"/>
    </row>
    <row r="9703" ht="15" customHeight="1" spans="4:4">
      <c r="D9703" s="191"/>
    </row>
    <row r="9704" ht="15" customHeight="1" spans="4:4">
      <c r="D9704" s="191"/>
    </row>
    <row r="9705" ht="15" customHeight="1" spans="4:4">
      <c r="D9705" s="191"/>
    </row>
    <row r="9706" ht="15" customHeight="1" spans="4:4">
      <c r="D9706" s="191"/>
    </row>
    <row r="9707" ht="15" customHeight="1" spans="4:4">
      <c r="D9707" s="191"/>
    </row>
    <row r="9708" ht="15" customHeight="1" spans="4:4">
      <c r="D9708" s="191"/>
    </row>
    <row r="9709" ht="15" customHeight="1" spans="4:4">
      <c r="D9709" s="191"/>
    </row>
    <row r="9710" ht="15" customHeight="1" spans="4:4">
      <c r="D9710" s="191"/>
    </row>
    <row r="9711" ht="15" customHeight="1" spans="4:4">
      <c r="D9711" s="191"/>
    </row>
    <row r="9712" ht="15" customHeight="1" spans="4:4">
      <c r="D9712" s="191"/>
    </row>
    <row r="9713" ht="15" customHeight="1" spans="4:4">
      <c r="D9713" s="191"/>
    </row>
    <row r="9714" ht="15" customHeight="1" spans="4:4">
      <c r="D9714" s="191"/>
    </row>
    <row r="9715" ht="15" customHeight="1" spans="4:4">
      <c r="D9715" s="191"/>
    </row>
    <row r="9716" ht="15" customHeight="1" spans="4:4">
      <c r="D9716" s="191"/>
    </row>
    <row r="9717" ht="15" customHeight="1" spans="4:4">
      <c r="D9717" s="191"/>
    </row>
    <row r="9718" ht="15" customHeight="1" spans="4:4">
      <c r="D9718" s="191"/>
    </row>
    <row r="9719" ht="15" customHeight="1" spans="4:4">
      <c r="D9719" s="191"/>
    </row>
    <row r="9720" ht="15" customHeight="1" spans="4:4">
      <c r="D9720" s="191"/>
    </row>
    <row r="9721" ht="15" customHeight="1" spans="4:4">
      <c r="D9721" s="191"/>
    </row>
    <row r="9722" ht="15" customHeight="1" spans="4:4">
      <c r="D9722" s="191"/>
    </row>
    <row r="9723" ht="15" customHeight="1" spans="4:4">
      <c r="D9723" s="191"/>
    </row>
    <row r="9724" ht="15" customHeight="1" spans="4:4">
      <c r="D9724" s="191"/>
    </row>
    <row r="9725" ht="15" customHeight="1" spans="4:4">
      <c r="D9725" s="191"/>
    </row>
    <row r="9726" ht="15" customHeight="1" spans="4:4">
      <c r="D9726" s="191"/>
    </row>
    <row r="9727" ht="15" customHeight="1" spans="4:4">
      <c r="D9727" s="191"/>
    </row>
    <row r="9728" ht="15" customHeight="1" spans="4:4">
      <c r="D9728" s="191"/>
    </row>
    <row r="9729" ht="15" customHeight="1" spans="4:4">
      <c r="D9729" s="191"/>
    </row>
    <row r="9730" ht="15" customHeight="1" spans="4:4">
      <c r="D9730" s="191"/>
    </row>
    <row r="9731" ht="15" customHeight="1" spans="4:4">
      <c r="D9731" s="191"/>
    </row>
    <row r="9732" ht="15" customHeight="1" spans="4:4">
      <c r="D9732" s="191"/>
    </row>
    <row r="9733" ht="15" customHeight="1" spans="4:4">
      <c r="D9733" s="191"/>
    </row>
    <row r="9734" ht="15" customHeight="1" spans="4:4">
      <c r="D9734" s="191"/>
    </row>
    <row r="9735" ht="15" customHeight="1" spans="4:4">
      <c r="D9735" s="191"/>
    </row>
    <row r="9736" ht="15" customHeight="1" spans="4:4">
      <c r="D9736" s="191"/>
    </row>
    <row r="9737" ht="15" customHeight="1" spans="4:4">
      <c r="D9737" s="191"/>
    </row>
    <row r="9738" ht="15" customHeight="1" spans="4:4">
      <c r="D9738" s="191"/>
    </row>
    <row r="9739" ht="15" customHeight="1" spans="4:4">
      <c r="D9739" s="191"/>
    </row>
    <row r="9740" ht="15" customHeight="1" spans="4:4">
      <c r="D9740" s="191"/>
    </row>
    <row r="9741" ht="15" customHeight="1" spans="4:4">
      <c r="D9741" s="191"/>
    </row>
    <row r="9742" ht="15" customHeight="1" spans="4:4">
      <c r="D9742" s="191"/>
    </row>
    <row r="9743" ht="15" customHeight="1" spans="4:4">
      <c r="D9743" s="191"/>
    </row>
    <row r="9744" ht="15" customHeight="1" spans="4:4">
      <c r="D9744" s="191"/>
    </row>
    <row r="9745" ht="15" customHeight="1" spans="4:4">
      <c r="D9745" s="191"/>
    </row>
    <row r="9746" ht="15" customHeight="1" spans="4:4">
      <c r="D9746" s="191"/>
    </row>
    <row r="9747" ht="15" customHeight="1" spans="4:4">
      <c r="D9747" s="191"/>
    </row>
    <row r="9748" ht="15" customHeight="1" spans="4:4">
      <c r="D9748" s="191"/>
    </row>
    <row r="9749" ht="15" customHeight="1" spans="4:4">
      <c r="D9749" s="191"/>
    </row>
    <row r="9750" ht="15" customHeight="1" spans="4:4">
      <c r="D9750" s="191"/>
    </row>
    <row r="9751" ht="15" customHeight="1" spans="4:4">
      <c r="D9751" s="191"/>
    </row>
    <row r="9752" ht="15" customHeight="1" spans="4:4">
      <c r="D9752" s="191"/>
    </row>
    <row r="9753" ht="15" customHeight="1" spans="4:4">
      <c r="D9753" s="191"/>
    </row>
    <row r="9754" ht="15" customHeight="1" spans="4:4">
      <c r="D9754" s="191"/>
    </row>
    <row r="9755" ht="15" customHeight="1" spans="4:4">
      <c r="D9755" s="191"/>
    </row>
    <row r="9756" ht="15" customHeight="1" spans="4:4">
      <c r="D9756" s="191"/>
    </row>
    <row r="9757" ht="15" customHeight="1" spans="4:4">
      <c r="D9757" s="191"/>
    </row>
    <row r="9758" ht="15" customHeight="1" spans="4:4">
      <c r="D9758" s="191"/>
    </row>
    <row r="9759" ht="15" customHeight="1" spans="4:4">
      <c r="D9759" s="191"/>
    </row>
    <row r="9760" ht="15" customHeight="1" spans="4:4">
      <c r="D9760" s="191"/>
    </row>
    <row r="9761" ht="15" customHeight="1" spans="4:4">
      <c r="D9761" s="191"/>
    </row>
    <row r="9762" ht="15" customHeight="1" spans="4:4">
      <c r="D9762" s="191"/>
    </row>
    <row r="9763" ht="15" customHeight="1" spans="4:4">
      <c r="D9763" s="191"/>
    </row>
    <row r="9764" ht="15" customHeight="1" spans="4:4">
      <c r="D9764" s="191"/>
    </row>
    <row r="9765" ht="15" customHeight="1" spans="4:4">
      <c r="D9765" s="191"/>
    </row>
    <row r="9766" ht="15" customHeight="1" spans="4:4">
      <c r="D9766" s="191"/>
    </row>
    <row r="9767" ht="15" customHeight="1" spans="4:4">
      <c r="D9767" s="191"/>
    </row>
    <row r="9768" ht="15" customHeight="1" spans="4:4">
      <c r="D9768" s="191"/>
    </row>
    <row r="9769" ht="15" customHeight="1" spans="4:4">
      <c r="D9769" s="191"/>
    </row>
    <row r="9770" ht="15" customHeight="1" spans="4:4">
      <c r="D9770" s="191"/>
    </row>
    <row r="9771" ht="15" customHeight="1" spans="4:4">
      <c r="D9771" s="191"/>
    </row>
    <row r="9772" ht="15" customHeight="1" spans="4:4">
      <c r="D9772" s="191"/>
    </row>
    <row r="9773" ht="15" customHeight="1" spans="4:4">
      <c r="D9773" s="191"/>
    </row>
    <row r="9774" ht="15" customHeight="1" spans="4:4">
      <c r="D9774" s="191"/>
    </row>
    <row r="9775" ht="15" customHeight="1" spans="4:4">
      <c r="D9775" s="191"/>
    </row>
    <row r="9776" ht="15" customHeight="1" spans="4:4">
      <c r="D9776" s="191"/>
    </row>
    <row r="9777" ht="15" customHeight="1" spans="4:4">
      <c r="D9777" s="191"/>
    </row>
    <row r="9778" ht="15" customHeight="1" spans="4:4">
      <c r="D9778" s="191"/>
    </row>
    <row r="9779" ht="15" customHeight="1" spans="4:4">
      <c r="D9779" s="191"/>
    </row>
    <row r="9780" ht="15" customHeight="1" spans="4:4">
      <c r="D9780" s="191"/>
    </row>
    <row r="9781" ht="15" customHeight="1" spans="4:4">
      <c r="D9781" s="191"/>
    </row>
    <row r="9782" ht="15" customHeight="1" spans="4:4">
      <c r="D9782" s="191"/>
    </row>
    <row r="9783" ht="15" customHeight="1" spans="4:4">
      <c r="D9783" s="191"/>
    </row>
    <row r="9784" ht="15" customHeight="1" spans="4:4">
      <c r="D9784" s="191"/>
    </row>
    <row r="9785" ht="15" customHeight="1" spans="4:4">
      <c r="D9785" s="191"/>
    </row>
    <row r="9786" ht="15" customHeight="1" spans="4:4">
      <c r="D9786" s="191"/>
    </row>
    <row r="9787" ht="15" customHeight="1" spans="4:4">
      <c r="D9787" s="191"/>
    </row>
    <row r="9788" ht="15" customHeight="1" spans="4:4">
      <c r="D9788" s="191"/>
    </row>
    <row r="9789" ht="15" customHeight="1" spans="4:4">
      <c r="D9789" s="191"/>
    </row>
    <row r="9790" ht="15" customHeight="1" spans="4:4">
      <c r="D9790" s="191"/>
    </row>
    <row r="9791" ht="15" customHeight="1" spans="4:4">
      <c r="D9791" s="191"/>
    </row>
    <row r="9792" ht="15" customHeight="1" spans="4:4">
      <c r="D9792" s="191"/>
    </row>
    <row r="9793" ht="15" customHeight="1" spans="4:4">
      <c r="D9793" s="191"/>
    </row>
    <row r="9794" ht="15" customHeight="1" spans="4:4">
      <c r="D9794" s="191"/>
    </row>
    <row r="9795" ht="15" customHeight="1" spans="4:4">
      <c r="D9795" s="191"/>
    </row>
    <row r="9796" ht="15" customHeight="1" spans="4:4">
      <c r="D9796" s="191"/>
    </row>
    <row r="9797" ht="15" customHeight="1" spans="4:4">
      <c r="D9797" s="191"/>
    </row>
    <row r="9798" ht="15" customHeight="1" spans="4:4">
      <c r="D9798" s="191"/>
    </row>
    <row r="9799" ht="15" customHeight="1" spans="4:4">
      <c r="D9799" s="191"/>
    </row>
    <row r="9800" ht="15" customHeight="1" spans="4:4">
      <c r="D9800" s="191"/>
    </row>
    <row r="9801" ht="15" customHeight="1" spans="4:4">
      <c r="D9801" s="191"/>
    </row>
    <row r="9802" ht="15" customHeight="1" spans="4:4">
      <c r="D9802" s="191"/>
    </row>
    <row r="9803" ht="15" customHeight="1" spans="4:4">
      <c r="D9803" s="191"/>
    </row>
    <row r="9804" ht="15" customHeight="1" spans="4:4">
      <c r="D9804" s="191"/>
    </row>
    <row r="9805" ht="15" customHeight="1" spans="4:4">
      <c r="D9805" s="191"/>
    </row>
    <row r="9806" ht="15" customHeight="1" spans="4:4">
      <c r="D9806" s="191"/>
    </row>
    <row r="9807" ht="15" customHeight="1" spans="4:4">
      <c r="D9807" s="191"/>
    </row>
    <row r="9808" ht="15" customHeight="1" spans="4:4">
      <c r="D9808" s="191"/>
    </row>
    <row r="9809" ht="15" customHeight="1" spans="4:4">
      <c r="D9809" s="191"/>
    </row>
    <row r="9810" ht="15" customHeight="1" spans="4:4">
      <c r="D9810" s="191"/>
    </row>
    <row r="9811" ht="15" customHeight="1" spans="4:4">
      <c r="D9811" s="191"/>
    </row>
    <row r="9812" ht="15" customHeight="1" spans="4:4">
      <c r="D9812" s="191"/>
    </row>
    <row r="9813" ht="15" customHeight="1" spans="4:4">
      <c r="D9813" s="191"/>
    </row>
    <row r="9814" ht="15" customHeight="1" spans="4:4">
      <c r="D9814" s="191"/>
    </row>
    <row r="9815" ht="15" customHeight="1" spans="4:4">
      <c r="D9815" s="191"/>
    </row>
    <row r="9816" ht="15" customHeight="1" spans="4:4">
      <c r="D9816" s="191"/>
    </row>
    <row r="9817" ht="15" customHeight="1" spans="4:4">
      <c r="D9817" s="191"/>
    </row>
    <row r="9818" ht="15" customHeight="1" spans="4:4">
      <c r="D9818" s="191"/>
    </row>
    <row r="9819" ht="15" customHeight="1" spans="4:4">
      <c r="D9819" s="191"/>
    </row>
    <row r="9820" ht="15" customHeight="1" spans="4:4">
      <c r="D9820" s="191"/>
    </row>
    <row r="9821" ht="15" customHeight="1" spans="4:4">
      <c r="D9821" s="191"/>
    </row>
    <row r="9822" ht="15" customHeight="1" spans="4:4">
      <c r="D9822" s="191"/>
    </row>
    <row r="9823" ht="15" customHeight="1" spans="4:4">
      <c r="D9823" s="191"/>
    </row>
    <row r="9824" ht="15" customHeight="1" spans="4:4">
      <c r="D9824" s="191"/>
    </row>
    <row r="9825" ht="15" customHeight="1" spans="4:4">
      <c r="D9825" s="191"/>
    </row>
    <row r="9826" ht="15" customHeight="1" spans="4:4">
      <c r="D9826" s="191"/>
    </row>
    <row r="9827" ht="15" customHeight="1" spans="4:4">
      <c r="D9827" s="191"/>
    </row>
    <row r="9828" ht="15" customHeight="1" spans="4:4">
      <c r="D9828" s="191"/>
    </row>
    <row r="9829" ht="15" customHeight="1" spans="4:4">
      <c r="D9829" s="191"/>
    </row>
    <row r="9830" ht="15" customHeight="1" spans="4:4">
      <c r="D9830" s="191"/>
    </row>
    <row r="9831" ht="15" customHeight="1" spans="4:4">
      <c r="D9831" s="191"/>
    </row>
    <row r="9832" ht="15" customHeight="1" spans="4:4">
      <c r="D9832" s="191"/>
    </row>
    <row r="9833" ht="15" customHeight="1" spans="4:4">
      <c r="D9833" s="191"/>
    </row>
    <row r="9834" ht="15" customHeight="1" spans="4:4">
      <c r="D9834" s="191"/>
    </row>
    <row r="9835" ht="15" customHeight="1" spans="4:4">
      <c r="D9835" s="191"/>
    </row>
    <row r="9836" ht="15" customHeight="1" spans="4:4">
      <c r="D9836" s="191"/>
    </row>
    <row r="9837" ht="15" customHeight="1" spans="4:4">
      <c r="D9837" s="191"/>
    </row>
    <row r="9838" ht="15" customHeight="1" spans="4:4">
      <c r="D9838" s="191"/>
    </row>
    <row r="9839" ht="15" customHeight="1" spans="4:4">
      <c r="D9839" s="191"/>
    </row>
    <row r="9840" ht="15" customHeight="1" spans="4:4">
      <c r="D9840" s="191"/>
    </row>
    <row r="9841" ht="15" customHeight="1" spans="4:4">
      <c r="D9841" s="191"/>
    </row>
    <row r="9842" ht="15" customHeight="1" spans="4:4">
      <c r="D9842" s="191"/>
    </row>
    <row r="9843" ht="15" customHeight="1" spans="4:4">
      <c r="D9843" s="191"/>
    </row>
    <row r="9844" ht="15" customHeight="1" spans="4:4">
      <c r="D9844" s="191"/>
    </row>
    <row r="9845" ht="15" customHeight="1" spans="4:4">
      <c r="D9845" s="191"/>
    </row>
    <row r="9846" ht="15" customHeight="1" spans="4:4">
      <c r="D9846" s="191"/>
    </row>
    <row r="9847" ht="15" customHeight="1" spans="4:4">
      <c r="D9847" s="191"/>
    </row>
    <row r="9848" ht="15" customHeight="1" spans="4:4">
      <c r="D9848" s="191"/>
    </row>
    <row r="9849" ht="15" customHeight="1" spans="4:4">
      <c r="D9849" s="191"/>
    </row>
    <row r="9850" ht="15" customHeight="1" spans="4:4">
      <c r="D9850" s="191"/>
    </row>
    <row r="9851" ht="15" customHeight="1" spans="4:4">
      <c r="D9851" s="191"/>
    </row>
    <row r="9852" ht="15" customHeight="1" spans="4:4">
      <c r="D9852" s="191"/>
    </row>
    <row r="9853" ht="15" customHeight="1" spans="4:4">
      <c r="D9853" s="191"/>
    </row>
    <row r="9854" ht="15" customHeight="1" spans="4:4">
      <c r="D9854" s="191"/>
    </row>
    <row r="9855" ht="15" customHeight="1" spans="4:4">
      <c r="D9855" s="191"/>
    </row>
    <row r="9856" ht="15" customHeight="1" spans="4:4">
      <c r="D9856" s="191"/>
    </row>
    <row r="9857" ht="15" customHeight="1" spans="4:4">
      <c r="D9857" s="191"/>
    </row>
    <row r="9858" ht="15" customHeight="1" spans="4:4">
      <c r="D9858" s="191"/>
    </row>
    <row r="9859" ht="15" customHeight="1" spans="4:4">
      <c r="D9859" s="191"/>
    </row>
    <row r="9860" ht="15" customHeight="1" spans="4:4">
      <c r="D9860" s="191"/>
    </row>
    <row r="9861" ht="15" customHeight="1" spans="4:4">
      <c r="D9861" s="191"/>
    </row>
    <row r="9862" ht="15" customHeight="1" spans="4:4">
      <c r="D9862" s="191"/>
    </row>
    <row r="9863" ht="15" customHeight="1" spans="4:4">
      <c r="D9863" s="191"/>
    </row>
    <row r="9864" ht="15" customHeight="1" spans="4:4">
      <c r="D9864" s="191"/>
    </row>
    <row r="9865" ht="15" customHeight="1" spans="4:4">
      <c r="D9865" s="191"/>
    </row>
    <row r="9866" ht="15" customHeight="1" spans="4:4">
      <c r="D9866" s="191"/>
    </row>
    <row r="9867" ht="15" customHeight="1" spans="4:4">
      <c r="D9867" s="191"/>
    </row>
    <row r="9868" ht="15" customHeight="1" spans="4:4">
      <c r="D9868" s="191"/>
    </row>
    <row r="9869" ht="15" customHeight="1" spans="4:4">
      <c r="D9869" s="191"/>
    </row>
    <row r="9870" ht="15" customHeight="1" spans="4:4">
      <c r="D9870" s="191"/>
    </row>
    <row r="9871" ht="15" customHeight="1" spans="4:4">
      <c r="D9871" s="191"/>
    </row>
    <row r="9872" ht="15" customHeight="1" spans="4:4">
      <c r="D9872" s="191"/>
    </row>
    <row r="9873" ht="15" customHeight="1" spans="4:4">
      <c r="D9873" s="191"/>
    </row>
    <row r="9874" ht="15" customHeight="1" spans="4:4">
      <c r="D9874" s="191"/>
    </row>
    <row r="9875" ht="15" customHeight="1" spans="4:4">
      <c r="D9875" s="191"/>
    </row>
    <row r="9876" ht="15" customHeight="1" spans="4:4">
      <c r="D9876" s="191"/>
    </row>
    <row r="9877" ht="15" customHeight="1" spans="4:4">
      <c r="D9877" s="191"/>
    </row>
    <row r="9878" ht="15" customHeight="1" spans="4:4">
      <c r="D9878" s="191"/>
    </row>
    <row r="9879" ht="15" customHeight="1" spans="4:4">
      <c r="D9879" s="191"/>
    </row>
    <row r="9880" ht="15" customHeight="1" spans="4:4">
      <c r="D9880" s="191"/>
    </row>
    <row r="9881" ht="15" customHeight="1" spans="4:4">
      <c r="D9881" s="191"/>
    </row>
    <row r="9882" ht="15" customHeight="1" spans="4:4">
      <c r="D9882" s="191"/>
    </row>
    <row r="9883" ht="15" customHeight="1" spans="4:4">
      <c r="D9883" s="191"/>
    </row>
    <row r="9884" ht="15" customHeight="1" spans="4:4">
      <c r="D9884" s="191"/>
    </row>
    <row r="9885" ht="15" customHeight="1" spans="4:4">
      <c r="D9885" s="191"/>
    </row>
    <row r="9886" ht="15" customHeight="1" spans="4:4">
      <c r="D9886" s="191"/>
    </row>
    <row r="9887" ht="15" customHeight="1" spans="4:4">
      <c r="D9887" s="191"/>
    </row>
    <row r="9888" ht="15" customHeight="1" spans="4:4">
      <c r="D9888" s="191"/>
    </row>
    <row r="9889" ht="15" customHeight="1" spans="4:4">
      <c r="D9889" s="191"/>
    </row>
    <row r="9890" ht="15" customHeight="1" spans="4:4">
      <c r="D9890" s="191"/>
    </row>
    <row r="9891" ht="15" customHeight="1" spans="4:4">
      <c r="D9891" s="191"/>
    </row>
    <row r="9892" ht="15" customHeight="1" spans="4:4">
      <c r="D9892" s="191"/>
    </row>
    <row r="9893" ht="15" customHeight="1" spans="4:4">
      <c r="D9893" s="191"/>
    </row>
    <row r="9894" ht="15" customHeight="1" spans="4:4">
      <c r="D9894" s="191"/>
    </row>
    <row r="9895" ht="15" customHeight="1" spans="4:4">
      <c r="D9895" s="191"/>
    </row>
    <row r="9896" ht="15" customHeight="1" spans="4:4">
      <c r="D9896" s="191"/>
    </row>
    <row r="9897" ht="15" customHeight="1" spans="4:4">
      <c r="D9897" s="191"/>
    </row>
    <row r="9898" ht="15" customHeight="1" spans="4:4">
      <c r="D9898" s="191"/>
    </row>
    <row r="9899" ht="15" customHeight="1" spans="4:4">
      <c r="D9899" s="191"/>
    </row>
    <row r="9900" ht="15" customHeight="1" spans="4:4">
      <c r="D9900" s="191"/>
    </row>
    <row r="9901" ht="15" customHeight="1" spans="4:4">
      <c r="D9901" s="191"/>
    </row>
    <row r="9902" ht="15" customHeight="1" spans="4:4">
      <c r="D9902" s="191"/>
    </row>
    <row r="9903" ht="15" customHeight="1" spans="4:4">
      <c r="D9903" s="191"/>
    </row>
    <row r="9904" ht="15" customHeight="1" spans="4:4">
      <c r="D9904" s="191"/>
    </row>
    <row r="9905" ht="15" customHeight="1" spans="4:4">
      <c r="D9905" s="191"/>
    </row>
    <row r="9906" ht="15" customHeight="1" spans="4:4">
      <c r="D9906" s="191"/>
    </row>
    <row r="9907" ht="15" customHeight="1" spans="4:4">
      <c r="D9907" s="191"/>
    </row>
    <row r="9908" ht="15" customHeight="1" spans="4:4">
      <c r="D9908" s="191"/>
    </row>
    <row r="9909" ht="15" customHeight="1" spans="4:4">
      <c r="D9909" s="191"/>
    </row>
    <row r="9910" ht="15" customHeight="1" spans="4:4">
      <c r="D9910" s="191"/>
    </row>
    <row r="9911" ht="15" customHeight="1" spans="4:4">
      <c r="D9911" s="191"/>
    </row>
    <row r="9912" ht="15" customHeight="1" spans="4:4">
      <c r="D9912" s="191"/>
    </row>
    <row r="9913" ht="15" customHeight="1" spans="4:4">
      <c r="D9913" s="191"/>
    </row>
    <row r="9914" ht="15" customHeight="1" spans="4:4">
      <c r="D9914" s="191"/>
    </row>
    <row r="9915" ht="15" customHeight="1" spans="4:4">
      <c r="D9915" s="191"/>
    </row>
    <row r="9916" ht="15" customHeight="1" spans="4:4">
      <c r="D9916" s="191"/>
    </row>
    <row r="9917" ht="15" customHeight="1" spans="4:4">
      <c r="D9917" s="191"/>
    </row>
    <row r="9918" ht="15" customHeight="1" spans="4:4">
      <c r="D9918" s="191"/>
    </row>
    <row r="9919" ht="15" customHeight="1" spans="4:4">
      <c r="D9919" s="191"/>
    </row>
    <row r="9920" ht="15" customHeight="1" spans="4:4">
      <c r="D9920" s="191"/>
    </row>
    <row r="9921" ht="15" customHeight="1" spans="4:4">
      <c r="D9921" s="191"/>
    </row>
    <row r="9922" ht="15" customHeight="1" spans="4:4">
      <c r="D9922" s="191"/>
    </row>
    <row r="9923" ht="15" customHeight="1" spans="4:4">
      <c r="D9923" s="191"/>
    </row>
    <row r="9924" ht="15" customHeight="1" spans="4:4">
      <c r="D9924" s="191"/>
    </row>
    <row r="9925" ht="15" customHeight="1" spans="4:4">
      <c r="D9925" s="191"/>
    </row>
    <row r="9926" ht="15" customHeight="1" spans="4:4">
      <c r="D9926" s="191"/>
    </row>
    <row r="9927" ht="15" customHeight="1" spans="4:4">
      <c r="D9927" s="191"/>
    </row>
    <row r="9928" ht="15" customHeight="1" spans="4:4">
      <c r="D9928" s="191"/>
    </row>
    <row r="9929" ht="15" customHeight="1" spans="4:4">
      <c r="D9929" s="191"/>
    </row>
    <row r="9930" ht="15" customHeight="1" spans="4:4">
      <c r="D9930" s="191"/>
    </row>
    <row r="9931" ht="15" customHeight="1" spans="4:4">
      <c r="D9931" s="191"/>
    </row>
    <row r="9932" ht="15" customHeight="1" spans="4:4">
      <c r="D9932" s="191"/>
    </row>
    <row r="9933" ht="15" customHeight="1" spans="4:4">
      <c r="D9933" s="191"/>
    </row>
    <row r="9934" ht="15" customHeight="1" spans="4:4">
      <c r="D9934" s="191"/>
    </row>
    <row r="9935" ht="15" customHeight="1" spans="4:4">
      <c r="D9935" s="191"/>
    </row>
    <row r="9936" ht="15" customHeight="1" spans="4:4">
      <c r="D9936" s="191"/>
    </row>
    <row r="9937" ht="15" customHeight="1" spans="4:4">
      <c r="D9937" s="191"/>
    </row>
    <row r="9938" ht="15" customHeight="1" spans="4:4">
      <c r="D9938" s="191"/>
    </row>
    <row r="9939" ht="15" customHeight="1" spans="4:4">
      <c r="D9939" s="191"/>
    </row>
    <row r="9940" ht="15" customHeight="1" spans="4:4">
      <c r="D9940" s="191"/>
    </row>
    <row r="9941" ht="15" customHeight="1" spans="4:4">
      <c r="D9941" s="191"/>
    </row>
    <row r="9942" ht="15" customHeight="1" spans="4:4">
      <c r="D9942" s="191"/>
    </row>
    <row r="9943" ht="15" customHeight="1" spans="4:4">
      <c r="D9943" s="191"/>
    </row>
    <row r="9944" ht="15" customHeight="1" spans="4:4">
      <c r="D9944" s="191"/>
    </row>
    <row r="9945" ht="15" customHeight="1" spans="4:4">
      <c r="D9945" s="191"/>
    </row>
    <row r="9946" ht="15" customHeight="1" spans="4:4">
      <c r="D9946" s="191"/>
    </row>
    <row r="9947" ht="15" customHeight="1" spans="4:4">
      <c r="D9947" s="191"/>
    </row>
    <row r="9948" ht="15" customHeight="1" spans="4:4">
      <c r="D9948" s="191"/>
    </row>
    <row r="9949" ht="15" customHeight="1" spans="4:4">
      <c r="D9949" s="191"/>
    </row>
    <row r="9950" ht="15" customHeight="1" spans="4:4">
      <c r="D9950" s="191"/>
    </row>
    <row r="9951" ht="15" customHeight="1" spans="4:4">
      <c r="D9951" s="191"/>
    </row>
    <row r="9952" ht="15" customHeight="1" spans="4:4">
      <c r="D9952" s="191"/>
    </row>
    <row r="9953" ht="15" customHeight="1" spans="4:4">
      <c r="D9953" s="191"/>
    </row>
    <row r="9954" ht="15" customHeight="1" spans="4:4">
      <c r="D9954" s="191"/>
    </row>
    <row r="9955" ht="15" customHeight="1" spans="4:4">
      <c r="D9955" s="191"/>
    </row>
    <row r="9956" ht="15" customHeight="1" spans="4:4">
      <c r="D9956" s="191"/>
    </row>
    <row r="9957" ht="15" customHeight="1" spans="4:4">
      <c r="D9957" s="191"/>
    </row>
    <row r="9958" ht="15" customHeight="1" spans="4:4">
      <c r="D9958" s="191"/>
    </row>
    <row r="9959" ht="15" customHeight="1" spans="4:4">
      <c r="D9959" s="191"/>
    </row>
    <row r="9960" ht="15" customHeight="1" spans="4:4">
      <c r="D9960" s="191"/>
    </row>
    <row r="9961" ht="15" customHeight="1" spans="4:4">
      <c r="D9961" s="191"/>
    </row>
    <row r="9962" ht="15" customHeight="1" spans="4:4">
      <c r="D9962" s="191"/>
    </row>
    <row r="9963" ht="15" customHeight="1" spans="4:4">
      <c r="D9963" s="191"/>
    </row>
    <row r="9964" ht="15" customHeight="1" spans="4:4">
      <c r="D9964" s="191"/>
    </row>
    <row r="9965" ht="15" customHeight="1" spans="4:4">
      <c r="D9965" s="191"/>
    </row>
    <row r="9966" ht="15" customHeight="1" spans="4:4">
      <c r="D9966" s="191"/>
    </row>
    <row r="9967" ht="15" customHeight="1" spans="4:4">
      <c r="D9967" s="191"/>
    </row>
    <row r="9968" ht="15" customHeight="1" spans="4:4">
      <c r="D9968" s="191"/>
    </row>
    <row r="9969" ht="15" customHeight="1" spans="4:4">
      <c r="D9969" s="191"/>
    </row>
    <row r="9970" ht="15" customHeight="1" spans="4:4">
      <c r="D9970" s="191"/>
    </row>
    <row r="9971" ht="15" customHeight="1" spans="4:4">
      <c r="D9971" s="191"/>
    </row>
    <row r="9972" ht="15" customHeight="1" spans="4:4">
      <c r="D9972" s="191"/>
    </row>
    <row r="9973" ht="15" customHeight="1" spans="4:4">
      <c r="D9973" s="191"/>
    </row>
    <row r="9974" ht="15" customHeight="1" spans="4:4">
      <c r="D9974" s="191"/>
    </row>
    <row r="9975" ht="15" customHeight="1" spans="4:4">
      <c r="D9975" s="191"/>
    </row>
    <row r="9976" ht="15" customHeight="1" spans="4:4">
      <c r="D9976" s="191"/>
    </row>
    <row r="9977" ht="15" customHeight="1" spans="4:4">
      <c r="D9977" s="191"/>
    </row>
    <row r="9978" ht="15" customHeight="1" spans="4:4">
      <c r="D9978" s="191"/>
    </row>
    <row r="9979" ht="15" customHeight="1" spans="4:4">
      <c r="D9979" s="191"/>
    </row>
    <row r="9980" ht="15" customHeight="1" spans="4:4">
      <c r="D9980" s="191"/>
    </row>
    <row r="9981" ht="15" customHeight="1" spans="4:4">
      <c r="D9981" s="191"/>
    </row>
    <row r="9982" ht="15" customHeight="1" spans="4:4">
      <c r="D9982" s="191"/>
    </row>
    <row r="9983" ht="15" customHeight="1" spans="4:4">
      <c r="D9983" s="191"/>
    </row>
    <row r="9984" ht="15" customHeight="1" spans="4:4">
      <c r="D9984" s="191"/>
    </row>
    <row r="9985" ht="15" customHeight="1" spans="4:4">
      <c r="D9985" s="191"/>
    </row>
    <row r="9986" ht="15" customHeight="1" spans="4:4">
      <c r="D9986" s="191"/>
    </row>
    <row r="9987" ht="15" customHeight="1" spans="4:4">
      <c r="D9987" s="191"/>
    </row>
    <row r="9988" ht="15" customHeight="1" spans="4:4">
      <c r="D9988" s="191"/>
    </row>
    <row r="9989" ht="15" customHeight="1" spans="4:4">
      <c r="D9989" s="191"/>
    </row>
    <row r="9990" ht="15" customHeight="1" spans="4:4">
      <c r="D9990" s="191"/>
    </row>
    <row r="9991" ht="15" customHeight="1" spans="4:4">
      <c r="D9991" s="191"/>
    </row>
    <row r="9992" ht="15" customHeight="1" spans="4:4">
      <c r="D9992" s="191"/>
    </row>
    <row r="9993" ht="15" customHeight="1" spans="4:4">
      <c r="D9993" s="191"/>
    </row>
    <row r="9994" ht="15" customHeight="1" spans="4:4">
      <c r="D9994" s="191"/>
    </row>
    <row r="9995" ht="15" customHeight="1" spans="4:4">
      <c r="D9995" s="191"/>
    </row>
    <row r="9996" ht="15" customHeight="1" spans="4:4">
      <c r="D9996" s="191"/>
    </row>
    <row r="9997" ht="15" customHeight="1" spans="4:4">
      <c r="D9997" s="191"/>
    </row>
    <row r="9998" ht="15" customHeight="1" spans="4:4">
      <c r="D9998" s="191"/>
    </row>
    <row r="9999" ht="15" customHeight="1" spans="4:4">
      <c r="D9999" s="191"/>
    </row>
    <row r="10000" ht="15" customHeight="1" spans="4:4">
      <c r="D10000" s="191"/>
    </row>
    <row r="10001" ht="15" customHeight="1" spans="4:4">
      <c r="D10001" s="191"/>
    </row>
    <row r="10002" ht="15" customHeight="1" spans="4:4">
      <c r="D10002" s="191"/>
    </row>
    <row r="10003" ht="15" customHeight="1" spans="4:4">
      <c r="D10003" s="191"/>
    </row>
    <row r="10004" ht="15" customHeight="1" spans="4:4">
      <c r="D10004" s="191"/>
    </row>
    <row r="10005" ht="15" customHeight="1" spans="4:4">
      <c r="D10005" s="191"/>
    </row>
    <row r="10006" ht="15" customHeight="1" spans="4:4">
      <c r="D10006" s="191"/>
    </row>
    <row r="10007" ht="15" customHeight="1" spans="4:4">
      <c r="D10007" s="191"/>
    </row>
    <row r="10008" ht="15" customHeight="1" spans="4:4">
      <c r="D10008" s="191"/>
    </row>
    <row r="10009" ht="15" customHeight="1" spans="4:4">
      <c r="D10009" s="191"/>
    </row>
    <row r="10010" ht="15" customHeight="1" spans="4:4">
      <c r="D10010" s="191"/>
    </row>
    <row r="10011" ht="15" customHeight="1" spans="4:4">
      <c r="D10011" s="191"/>
    </row>
    <row r="10012" ht="15" customHeight="1" spans="4:4">
      <c r="D10012" s="191"/>
    </row>
    <row r="10013" ht="15" customHeight="1" spans="4:4">
      <c r="D10013" s="191"/>
    </row>
    <row r="10014" ht="15" customHeight="1" spans="4:4">
      <c r="D10014" s="191"/>
    </row>
    <row r="10015" ht="15" customHeight="1" spans="4:4">
      <c r="D10015" s="191"/>
    </row>
    <row r="10016" ht="15" customHeight="1" spans="4:4">
      <c r="D10016" s="191"/>
    </row>
    <row r="10017" ht="15" customHeight="1" spans="4:4">
      <c r="D10017" s="191"/>
    </row>
    <row r="10018" ht="15" customHeight="1" spans="4:4">
      <c r="D10018" s="191"/>
    </row>
    <row r="10019" ht="15" customHeight="1" spans="4:4">
      <c r="D10019" s="191"/>
    </row>
    <row r="10020" ht="15" customHeight="1" spans="4:4">
      <c r="D10020" s="191"/>
    </row>
    <row r="10021" ht="15" customHeight="1" spans="4:4">
      <c r="D10021" s="191"/>
    </row>
    <row r="10022" ht="15" customHeight="1" spans="4:4">
      <c r="D10022" s="191"/>
    </row>
    <row r="10023" ht="15" customHeight="1" spans="4:4">
      <c r="D10023" s="191"/>
    </row>
    <row r="10024" ht="15" customHeight="1" spans="4:4">
      <c r="D10024" s="191"/>
    </row>
    <row r="10025" ht="15" customHeight="1" spans="4:4">
      <c r="D10025" s="191"/>
    </row>
    <row r="10026" ht="15" customHeight="1" spans="4:4">
      <c r="D10026" s="191"/>
    </row>
    <row r="10027" ht="15" customHeight="1" spans="4:4">
      <c r="D10027" s="191"/>
    </row>
    <row r="10028" ht="15" customHeight="1" spans="4:4">
      <c r="D10028" s="191"/>
    </row>
    <row r="10029" ht="15" customHeight="1" spans="4:4">
      <c r="D10029" s="191"/>
    </row>
    <row r="10030" ht="15" customHeight="1" spans="4:4">
      <c r="D10030" s="191"/>
    </row>
    <row r="10031" ht="15" customHeight="1" spans="4:4">
      <c r="D10031" s="191"/>
    </row>
    <row r="10032" ht="15" customHeight="1" spans="4:4">
      <c r="D10032" s="191"/>
    </row>
    <row r="10033" ht="15" customHeight="1" spans="4:4">
      <c r="D10033" s="191"/>
    </row>
    <row r="10034" ht="15" customHeight="1" spans="4:4">
      <c r="D10034" s="191"/>
    </row>
    <row r="10035" ht="15" customHeight="1" spans="4:4">
      <c r="D10035" s="191"/>
    </row>
    <row r="10036" ht="15" customHeight="1" spans="4:4">
      <c r="D10036" s="191"/>
    </row>
    <row r="10037" ht="15" customHeight="1" spans="4:4">
      <c r="D10037" s="191"/>
    </row>
    <row r="10038" ht="15" customHeight="1" spans="4:4">
      <c r="D10038" s="191"/>
    </row>
    <row r="10039" ht="15" customHeight="1" spans="4:4">
      <c r="D10039" s="191"/>
    </row>
    <row r="10040" ht="15" customHeight="1" spans="4:4">
      <c r="D10040" s="191"/>
    </row>
    <row r="10041" ht="15" customHeight="1" spans="4:4">
      <c r="D10041" s="191"/>
    </row>
    <row r="10042" ht="15" customHeight="1" spans="4:4">
      <c r="D10042" s="191"/>
    </row>
    <row r="10043" ht="15" customHeight="1" spans="4:4">
      <c r="D10043" s="191"/>
    </row>
    <row r="10044" ht="15" customHeight="1" spans="4:4">
      <c r="D10044" s="191"/>
    </row>
    <row r="10045" ht="15" customHeight="1" spans="4:4">
      <c r="D10045" s="191"/>
    </row>
    <row r="10046" ht="15" customHeight="1" spans="4:4">
      <c r="D10046" s="191"/>
    </row>
    <row r="10047" ht="15" customHeight="1" spans="4:4">
      <c r="D10047" s="191"/>
    </row>
    <row r="10048" ht="15" customHeight="1" spans="4:4">
      <c r="D10048" s="191"/>
    </row>
    <row r="10049" ht="15" customHeight="1" spans="4:4">
      <c r="D10049" s="191"/>
    </row>
    <row r="10050" ht="15" customHeight="1" spans="4:4">
      <c r="D10050" s="191"/>
    </row>
    <row r="10051" ht="15" customHeight="1" spans="4:4">
      <c r="D10051" s="191"/>
    </row>
    <row r="10052" ht="15" customHeight="1" spans="4:4">
      <c r="D10052" s="191"/>
    </row>
    <row r="10053" ht="15" customHeight="1" spans="4:4">
      <c r="D10053" s="191"/>
    </row>
    <row r="10054" ht="15" customHeight="1" spans="4:4">
      <c r="D10054" s="191"/>
    </row>
    <row r="10055" ht="15" customHeight="1" spans="4:4">
      <c r="D10055" s="191"/>
    </row>
    <row r="10056" ht="15" customHeight="1" spans="4:4">
      <c r="D10056" s="191"/>
    </row>
    <row r="10057" ht="15" customHeight="1" spans="4:4">
      <c r="D10057" s="191"/>
    </row>
    <row r="10058" ht="15" customHeight="1" spans="4:4">
      <c r="D10058" s="191"/>
    </row>
    <row r="10059" ht="15" customHeight="1" spans="4:4">
      <c r="D10059" s="191"/>
    </row>
    <row r="10060" ht="15" customHeight="1" spans="4:4">
      <c r="D10060" s="191"/>
    </row>
    <row r="10061" ht="15" customHeight="1" spans="4:4">
      <c r="D10061" s="191"/>
    </row>
    <row r="10062" ht="15" customHeight="1" spans="4:4">
      <c r="D10062" s="191"/>
    </row>
    <row r="10063" ht="15" customHeight="1" spans="4:4">
      <c r="D10063" s="191"/>
    </row>
    <row r="10064" ht="15" customHeight="1" spans="4:4">
      <c r="D10064" s="191"/>
    </row>
    <row r="10065" ht="15" customHeight="1" spans="4:4">
      <c r="D10065" s="191"/>
    </row>
    <row r="10066" ht="15" customHeight="1" spans="4:4">
      <c r="D10066" s="191"/>
    </row>
    <row r="10067" ht="15" customHeight="1" spans="4:4">
      <c r="D10067" s="191"/>
    </row>
    <row r="10068" ht="15" customHeight="1" spans="4:4">
      <c r="D10068" s="191"/>
    </row>
    <row r="10069" ht="15" customHeight="1" spans="4:4">
      <c r="D10069" s="191"/>
    </row>
    <row r="10070" ht="15" customHeight="1" spans="4:4">
      <c r="D10070" s="191"/>
    </row>
    <row r="10071" ht="15" customHeight="1" spans="4:4">
      <c r="D10071" s="191"/>
    </row>
    <row r="10072" ht="15" customHeight="1" spans="4:4">
      <c r="D10072" s="191"/>
    </row>
    <row r="10073" ht="15" customHeight="1" spans="4:4">
      <c r="D10073" s="191"/>
    </row>
    <row r="10074" ht="15" customHeight="1" spans="4:4">
      <c r="D10074" s="191"/>
    </row>
    <row r="10075" ht="15" customHeight="1" spans="4:4">
      <c r="D10075" s="191"/>
    </row>
    <row r="10076" ht="15" customHeight="1" spans="4:4">
      <c r="D10076" s="191"/>
    </row>
    <row r="10077" ht="15" customHeight="1" spans="4:4">
      <c r="D10077" s="191"/>
    </row>
    <row r="10078" ht="15" customHeight="1" spans="4:4">
      <c r="D10078" s="191"/>
    </row>
    <row r="10079" ht="15" customHeight="1" spans="4:4">
      <c r="D10079" s="191"/>
    </row>
    <row r="10080" ht="15" customHeight="1" spans="4:4">
      <c r="D10080" s="191"/>
    </row>
    <row r="10081" ht="15" customHeight="1" spans="4:4">
      <c r="D10081" s="191"/>
    </row>
    <row r="10082" ht="15" customHeight="1" spans="4:4">
      <c r="D10082" s="191"/>
    </row>
    <row r="10083" ht="15" customHeight="1" spans="4:4">
      <c r="D10083" s="191"/>
    </row>
    <row r="10084" ht="15" customHeight="1" spans="4:4">
      <c r="D10084" s="191"/>
    </row>
    <row r="10085" ht="15" customHeight="1" spans="4:4">
      <c r="D10085" s="191"/>
    </row>
    <row r="10086" ht="15" customHeight="1" spans="4:4">
      <c r="D10086" s="191"/>
    </row>
    <row r="10087" ht="15" customHeight="1" spans="4:4">
      <c r="D10087" s="191"/>
    </row>
    <row r="10088" ht="15" customHeight="1" spans="4:4">
      <c r="D10088" s="191"/>
    </row>
    <row r="10089" ht="15" customHeight="1" spans="4:4">
      <c r="D10089" s="191"/>
    </row>
    <row r="10090" ht="15" customHeight="1" spans="4:4">
      <c r="D10090" s="191"/>
    </row>
    <row r="10091" ht="15" customHeight="1" spans="4:4">
      <c r="D10091" s="191"/>
    </row>
    <row r="10092" ht="15" customHeight="1" spans="4:4">
      <c r="D10092" s="191"/>
    </row>
    <row r="10093" ht="15" customHeight="1" spans="4:4">
      <c r="D10093" s="191"/>
    </row>
    <row r="10094" ht="15" customHeight="1" spans="4:4">
      <c r="D10094" s="191"/>
    </row>
    <row r="10095" ht="15" customHeight="1" spans="4:4">
      <c r="D10095" s="191"/>
    </row>
    <row r="10096" ht="15" customHeight="1" spans="4:4">
      <c r="D10096" s="191"/>
    </row>
    <row r="10097" ht="15" customHeight="1" spans="4:4">
      <c r="D10097" s="191"/>
    </row>
    <row r="10098" ht="15" customHeight="1" spans="4:4">
      <c r="D10098" s="191"/>
    </row>
    <row r="10099" ht="15" customHeight="1" spans="4:4">
      <c r="D10099" s="191"/>
    </row>
    <row r="10100" ht="15" customHeight="1" spans="4:4">
      <c r="D10100" s="191"/>
    </row>
    <row r="10101" ht="15" customHeight="1" spans="4:4">
      <c r="D10101" s="191"/>
    </row>
    <row r="10102" ht="15" customHeight="1" spans="4:4">
      <c r="D10102" s="191"/>
    </row>
    <row r="10103" ht="15" customHeight="1" spans="4:4">
      <c r="D10103" s="191"/>
    </row>
    <row r="10104" ht="15" customHeight="1" spans="4:4">
      <c r="D10104" s="191"/>
    </row>
    <row r="10105" ht="15" customHeight="1" spans="4:4">
      <c r="D10105" s="191"/>
    </row>
    <row r="10106" ht="15" customHeight="1" spans="4:4">
      <c r="D10106" s="191"/>
    </row>
    <row r="10107" ht="15" customHeight="1" spans="4:4">
      <c r="D10107" s="191"/>
    </row>
    <row r="10108" ht="15" customHeight="1" spans="4:4">
      <c r="D10108" s="191"/>
    </row>
    <row r="10109" ht="15" customHeight="1" spans="4:4">
      <c r="D10109" s="191"/>
    </row>
    <row r="10110" ht="15" customHeight="1" spans="4:4">
      <c r="D10110" s="191"/>
    </row>
    <row r="10111" ht="15" customHeight="1" spans="4:4">
      <c r="D10111" s="191"/>
    </row>
    <row r="10112" ht="15" customHeight="1" spans="4:4">
      <c r="D10112" s="191"/>
    </row>
    <row r="10113" ht="15" customHeight="1" spans="4:4">
      <c r="D10113" s="191"/>
    </row>
    <row r="10114" ht="15" customHeight="1" spans="4:4">
      <c r="D10114" s="191"/>
    </row>
    <row r="10115" ht="15" customHeight="1" spans="4:4">
      <c r="D10115" s="191"/>
    </row>
    <row r="10116" ht="15" customHeight="1" spans="4:4">
      <c r="D10116" s="191"/>
    </row>
    <row r="10117" ht="15" customHeight="1" spans="4:4">
      <c r="D10117" s="191"/>
    </row>
    <row r="10118" ht="15" customHeight="1" spans="4:4">
      <c r="D10118" s="191"/>
    </row>
    <row r="10119" ht="15" customHeight="1" spans="4:4">
      <c r="D10119" s="191"/>
    </row>
    <row r="10120" ht="15" customHeight="1" spans="4:4">
      <c r="D10120" s="191"/>
    </row>
    <row r="10121" ht="15" customHeight="1" spans="4:4">
      <c r="D10121" s="191"/>
    </row>
    <row r="10122" ht="15" customHeight="1" spans="4:4">
      <c r="D10122" s="191"/>
    </row>
    <row r="10123" ht="15" customHeight="1" spans="4:4">
      <c r="D10123" s="191"/>
    </row>
    <row r="10124" ht="15" customHeight="1" spans="4:4">
      <c r="D10124" s="191"/>
    </row>
    <row r="10125" ht="15" customHeight="1" spans="4:4">
      <c r="D10125" s="191"/>
    </row>
    <row r="10126" ht="15" customHeight="1" spans="4:4">
      <c r="D10126" s="191"/>
    </row>
    <row r="10127" ht="15" customHeight="1" spans="4:4">
      <c r="D10127" s="191"/>
    </row>
    <row r="10128" ht="15" customHeight="1" spans="4:4">
      <c r="D10128" s="191"/>
    </row>
    <row r="10129" ht="15" customHeight="1" spans="4:4">
      <c r="D10129" s="191"/>
    </row>
    <row r="10130" ht="15" customHeight="1" spans="4:4">
      <c r="D10130" s="191"/>
    </row>
    <row r="10131" ht="15" customHeight="1" spans="4:4">
      <c r="D10131" s="191"/>
    </row>
    <row r="10132" ht="15" customHeight="1" spans="4:4">
      <c r="D10132" s="191"/>
    </row>
    <row r="10133" ht="15" customHeight="1" spans="4:4">
      <c r="D10133" s="191"/>
    </row>
    <row r="10134" ht="15" customHeight="1" spans="4:4">
      <c r="D10134" s="191"/>
    </row>
    <row r="10135" ht="15" customHeight="1" spans="4:4">
      <c r="D10135" s="191"/>
    </row>
    <row r="10136" ht="15" customHeight="1" spans="4:4">
      <c r="D10136" s="191"/>
    </row>
    <row r="10137" ht="15" customHeight="1" spans="4:4">
      <c r="D10137" s="191"/>
    </row>
    <row r="10138" ht="15" customHeight="1" spans="4:4">
      <c r="D10138" s="191"/>
    </row>
    <row r="10139" ht="15" customHeight="1" spans="4:4">
      <c r="D10139" s="191"/>
    </row>
    <row r="10140" ht="15" customHeight="1" spans="4:4">
      <c r="D10140" s="191"/>
    </row>
    <row r="10141" ht="15" customHeight="1" spans="4:4">
      <c r="D10141" s="191"/>
    </row>
    <row r="10142" ht="15" customHeight="1" spans="4:4">
      <c r="D10142" s="191"/>
    </row>
    <row r="10143" ht="15" customHeight="1" spans="4:4">
      <c r="D10143" s="191"/>
    </row>
    <row r="10144" ht="15" customHeight="1" spans="4:4">
      <c r="D10144" s="191"/>
    </row>
    <row r="10145" ht="15" customHeight="1" spans="4:4">
      <c r="D10145" s="191"/>
    </row>
    <row r="10146" ht="15" customHeight="1" spans="4:4">
      <c r="D10146" s="191"/>
    </row>
    <row r="10147" ht="15" customHeight="1" spans="4:4">
      <c r="D10147" s="191"/>
    </row>
    <row r="10148" ht="15" customHeight="1" spans="4:4">
      <c r="D10148" s="191"/>
    </row>
    <row r="10149" ht="15" customHeight="1" spans="4:4">
      <c r="D10149" s="191"/>
    </row>
    <row r="10150" ht="15" customHeight="1" spans="4:4">
      <c r="D10150" s="191"/>
    </row>
    <row r="10151" ht="15" customHeight="1" spans="4:4">
      <c r="D10151" s="191"/>
    </row>
    <row r="10152" ht="15" customHeight="1" spans="4:4">
      <c r="D10152" s="191"/>
    </row>
    <row r="10153" ht="15" customHeight="1" spans="4:4">
      <c r="D10153" s="191"/>
    </row>
    <row r="10154" ht="15" customHeight="1" spans="4:4">
      <c r="D10154" s="191"/>
    </row>
    <row r="10155" ht="15" customHeight="1" spans="4:4">
      <c r="D10155" s="191"/>
    </row>
    <row r="10156" ht="15" customHeight="1" spans="4:4">
      <c r="D10156" s="191"/>
    </row>
    <row r="10157" ht="15" customHeight="1" spans="4:4">
      <c r="D10157" s="191"/>
    </row>
    <row r="10158" ht="15" customHeight="1" spans="4:4">
      <c r="D10158" s="191"/>
    </row>
    <row r="10159" ht="15" customHeight="1" spans="4:4">
      <c r="D10159" s="191"/>
    </row>
    <row r="10160" ht="15" customHeight="1" spans="4:4">
      <c r="D10160" s="191"/>
    </row>
    <row r="10161" ht="15" customHeight="1" spans="4:4">
      <c r="D10161" s="191"/>
    </row>
    <row r="10162" ht="15" customHeight="1" spans="4:4">
      <c r="D10162" s="191"/>
    </row>
    <row r="10163" ht="15" customHeight="1" spans="4:4">
      <c r="D10163" s="191"/>
    </row>
    <row r="10164" ht="15" customHeight="1" spans="4:4">
      <c r="D10164" s="191"/>
    </row>
    <row r="10165" ht="15" customHeight="1" spans="4:4">
      <c r="D10165" s="191"/>
    </row>
    <row r="10166" ht="15" customHeight="1" spans="4:4">
      <c r="D10166" s="191"/>
    </row>
    <row r="10167" ht="15" customHeight="1" spans="4:4">
      <c r="D10167" s="191"/>
    </row>
    <row r="10168" ht="15" customHeight="1" spans="4:4">
      <c r="D10168" s="191"/>
    </row>
    <row r="10169" ht="15" customHeight="1" spans="4:4">
      <c r="D10169" s="191"/>
    </row>
    <row r="10170" ht="15" customHeight="1" spans="4:4">
      <c r="D10170" s="191"/>
    </row>
    <row r="10171" ht="15" customHeight="1" spans="4:4">
      <c r="D10171" s="191"/>
    </row>
    <row r="10172" ht="15" customHeight="1" spans="4:4">
      <c r="D10172" s="191"/>
    </row>
    <row r="10173" ht="15" customHeight="1" spans="4:4">
      <c r="D10173" s="191"/>
    </row>
    <row r="10174" ht="15" customHeight="1" spans="4:4">
      <c r="D10174" s="191"/>
    </row>
    <row r="10175" ht="15" customHeight="1" spans="4:4">
      <c r="D10175" s="191"/>
    </row>
    <row r="10176" ht="15" customHeight="1" spans="4:4">
      <c r="D10176" s="191"/>
    </row>
    <row r="10177" ht="15" customHeight="1" spans="4:4">
      <c r="D10177" s="191"/>
    </row>
    <row r="10178" ht="15" customHeight="1" spans="4:4">
      <c r="D10178" s="191"/>
    </row>
    <row r="10179" ht="15" customHeight="1" spans="4:4">
      <c r="D10179" s="191"/>
    </row>
    <row r="10180" ht="15" customHeight="1" spans="4:4">
      <c r="D10180" s="191"/>
    </row>
    <row r="10181" ht="15" customHeight="1" spans="4:4">
      <c r="D10181" s="191"/>
    </row>
    <row r="10182" ht="15" customHeight="1" spans="4:4">
      <c r="D10182" s="191"/>
    </row>
    <row r="10183" ht="15" customHeight="1" spans="4:4">
      <c r="D10183" s="191"/>
    </row>
    <row r="10184" ht="15" customHeight="1" spans="4:4">
      <c r="D10184" s="191"/>
    </row>
    <row r="10185" ht="15" customHeight="1" spans="4:4">
      <c r="D10185" s="191"/>
    </row>
    <row r="10186" ht="15" customHeight="1" spans="4:4">
      <c r="D10186" s="191"/>
    </row>
    <row r="10187" ht="15" customHeight="1" spans="4:4">
      <c r="D10187" s="191"/>
    </row>
    <row r="10188" ht="15" customHeight="1" spans="4:4">
      <c r="D10188" s="191"/>
    </row>
    <row r="10189" ht="15" customHeight="1" spans="4:4">
      <c r="D10189" s="191"/>
    </row>
    <row r="10190" ht="15" customHeight="1" spans="4:4">
      <c r="D10190" s="191"/>
    </row>
    <row r="10191" ht="15" customHeight="1" spans="4:4">
      <c r="D10191" s="191"/>
    </row>
    <row r="10192" ht="15" customHeight="1" spans="4:4">
      <c r="D10192" s="191"/>
    </row>
    <row r="10193" ht="15" customHeight="1" spans="4:4">
      <c r="D10193" s="191"/>
    </row>
    <row r="10194" ht="15" customHeight="1" spans="4:4">
      <c r="D10194" s="191"/>
    </row>
    <row r="10195" ht="15" customHeight="1" spans="4:4">
      <c r="D10195" s="191"/>
    </row>
    <row r="10196" ht="15" customHeight="1" spans="4:4">
      <c r="D10196" s="191"/>
    </row>
    <row r="10197" ht="15" customHeight="1" spans="4:4">
      <c r="D10197" s="191"/>
    </row>
    <row r="10198" ht="15" customHeight="1" spans="4:4">
      <c r="D10198" s="191"/>
    </row>
    <row r="10199" ht="15" customHeight="1" spans="4:4">
      <c r="D10199" s="191"/>
    </row>
    <row r="10200" ht="15" customHeight="1" spans="4:4">
      <c r="D10200" s="191"/>
    </row>
    <row r="10201" ht="15" customHeight="1" spans="4:4">
      <c r="D10201" s="191"/>
    </row>
    <row r="10202" ht="15" customHeight="1" spans="4:4">
      <c r="D10202" s="191"/>
    </row>
    <row r="10203" ht="15" customHeight="1" spans="4:4">
      <c r="D10203" s="191"/>
    </row>
    <row r="10204" ht="15" customHeight="1" spans="4:4">
      <c r="D10204" s="191"/>
    </row>
    <row r="10205" ht="15" customHeight="1" spans="4:4">
      <c r="D10205" s="191"/>
    </row>
    <row r="10206" ht="15" customHeight="1" spans="4:4">
      <c r="D10206" s="191"/>
    </row>
    <row r="10207" ht="15" customHeight="1" spans="4:4">
      <c r="D10207" s="191"/>
    </row>
    <row r="10208" ht="15" customHeight="1" spans="4:4">
      <c r="D10208" s="191"/>
    </row>
    <row r="10209" ht="15" customHeight="1" spans="4:4">
      <c r="D10209" s="191"/>
    </row>
    <row r="10210" ht="15" customHeight="1" spans="4:4">
      <c r="D10210" s="191"/>
    </row>
    <row r="10211" ht="15" customHeight="1" spans="4:4">
      <c r="D10211" s="191"/>
    </row>
    <row r="10212" ht="15" customHeight="1" spans="4:4">
      <c r="D10212" s="191"/>
    </row>
    <row r="10213" ht="15" customHeight="1" spans="4:4">
      <c r="D10213" s="191"/>
    </row>
    <row r="10214" ht="15" customHeight="1" spans="4:4">
      <c r="D10214" s="191"/>
    </row>
    <row r="10215" ht="15" customHeight="1" spans="4:4">
      <c r="D10215" s="191"/>
    </row>
    <row r="10216" ht="15" customHeight="1" spans="4:4">
      <c r="D10216" s="191"/>
    </row>
    <row r="10217" ht="15" customHeight="1" spans="4:4">
      <c r="D10217" s="191"/>
    </row>
    <row r="10218" ht="15" customHeight="1" spans="4:4">
      <c r="D10218" s="191"/>
    </row>
    <row r="10219" ht="15" customHeight="1" spans="4:4">
      <c r="D10219" s="191"/>
    </row>
    <row r="10220" ht="15" customHeight="1" spans="4:4">
      <c r="D10220" s="191"/>
    </row>
    <row r="10221" ht="15" customHeight="1" spans="4:4">
      <c r="D10221" s="191"/>
    </row>
    <row r="10222" ht="15" customHeight="1" spans="4:4">
      <c r="D10222" s="191"/>
    </row>
    <row r="10223" ht="15" customHeight="1" spans="4:4">
      <c r="D10223" s="191"/>
    </row>
    <row r="10224" ht="15" customHeight="1" spans="4:4">
      <c r="D10224" s="191"/>
    </row>
    <row r="10225" ht="15" customHeight="1" spans="4:4">
      <c r="D10225" s="191"/>
    </row>
    <row r="10226" ht="15" customHeight="1" spans="4:4">
      <c r="D10226" s="191"/>
    </row>
    <row r="10227" ht="15" customHeight="1" spans="4:4">
      <c r="D10227" s="191"/>
    </row>
    <row r="10228" ht="15" customHeight="1" spans="4:4">
      <c r="D10228" s="191"/>
    </row>
    <row r="10229" ht="15" customHeight="1" spans="4:4">
      <c r="D10229" s="191"/>
    </row>
    <row r="10230" ht="15" customHeight="1" spans="4:4">
      <c r="D10230" s="191"/>
    </row>
    <row r="10231" ht="15" customHeight="1" spans="4:4">
      <c r="D10231" s="191"/>
    </row>
    <row r="10232" ht="15" customHeight="1" spans="4:4">
      <c r="D10232" s="191"/>
    </row>
    <row r="10233" ht="15" customHeight="1" spans="4:4">
      <c r="D10233" s="191"/>
    </row>
    <row r="10234" ht="15" customHeight="1" spans="4:4">
      <c r="D10234" s="191"/>
    </row>
    <row r="10235" ht="15" customHeight="1" spans="4:4">
      <c r="D10235" s="191"/>
    </row>
    <row r="10236" ht="15" customHeight="1" spans="4:4">
      <c r="D10236" s="191"/>
    </row>
    <row r="10237" ht="15" customHeight="1" spans="4:4">
      <c r="D10237" s="191"/>
    </row>
    <row r="10238" ht="15" customHeight="1" spans="4:4">
      <c r="D10238" s="191"/>
    </row>
    <row r="10239" ht="15" customHeight="1" spans="4:4">
      <c r="D10239" s="191"/>
    </row>
    <row r="10240" ht="15" customHeight="1" spans="4:4">
      <c r="D10240" s="191"/>
    </row>
    <row r="10241" ht="15" customHeight="1" spans="4:4">
      <c r="D10241" s="191"/>
    </row>
    <row r="10242" ht="15" customHeight="1" spans="4:4">
      <c r="D10242" s="191"/>
    </row>
    <row r="10243" ht="15" customHeight="1" spans="4:4">
      <c r="D10243" s="191"/>
    </row>
    <row r="10244" ht="15" customHeight="1" spans="4:4">
      <c r="D10244" s="191"/>
    </row>
    <row r="10245" ht="15" customHeight="1" spans="4:4">
      <c r="D10245" s="191"/>
    </row>
    <row r="10246" ht="15" customHeight="1" spans="4:4">
      <c r="D10246" s="191"/>
    </row>
    <row r="10247" ht="15" customHeight="1" spans="4:4">
      <c r="D10247" s="191"/>
    </row>
    <row r="10248" ht="15" customHeight="1" spans="4:4">
      <c r="D10248" s="191"/>
    </row>
    <row r="10249" ht="15" customHeight="1" spans="4:4">
      <c r="D10249" s="191"/>
    </row>
    <row r="10250" ht="15" customHeight="1" spans="4:4">
      <c r="D10250" s="191"/>
    </row>
    <row r="10251" ht="15" customHeight="1" spans="4:4">
      <c r="D10251" s="191"/>
    </row>
    <row r="10252" ht="15" customHeight="1" spans="4:4">
      <c r="D10252" s="191"/>
    </row>
    <row r="10253" ht="15" customHeight="1" spans="4:4">
      <c r="D10253" s="191"/>
    </row>
    <row r="10254" ht="15" customHeight="1" spans="4:4">
      <c r="D10254" s="191"/>
    </row>
    <row r="10255" ht="15" customHeight="1" spans="4:4">
      <c r="D10255" s="191"/>
    </row>
    <row r="10256" ht="15" customHeight="1" spans="4:4">
      <c r="D10256" s="191"/>
    </row>
    <row r="10257" ht="15" customHeight="1" spans="4:4">
      <c r="D10257" s="191"/>
    </row>
    <row r="10258" ht="15" customHeight="1" spans="4:4">
      <c r="D10258" s="191"/>
    </row>
    <row r="10259" ht="15" customHeight="1" spans="4:4">
      <c r="D10259" s="191"/>
    </row>
    <row r="10260" ht="15" customHeight="1" spans="4:4">
      <c r="D10260" s="191"/>
    </row>
    <row r="10261" ht="15" customHeight="1" spans="4:4">
      <c r="D10261" s="191"/>
    </row>
    <row r="10262" ht="15" customHeight="1" spans="4:4">
      <c r="D10262" s="191"/>
    </row>
    <row r="10263" ht="15" customHeight="1" spans="4:4">
      <c r="D10263" s="191"/>
    </row>
    <row r="10264" ht="15" customHeight="1" spans="4:4">
      <c r="D10264" s="191"/>
    </row>
    <row r="10265" ht="15" customHeight="1" spans="4:4">
      <c r="D10265" s="191"/>
    </row>
    <row r="10266" ht="15" customHeight="1" spans="4:4">
      <c r="D10266" s="191"/>
    </row>
    <row r="10267" ht="15" customHeight="1" spans="4:4">
      <c r="D10267" s="191"/>
    </row>
    <row r="10268" ht="15" customHeight="1" spans="4:4">
      <c r="D10268" s="191"/>
    </row>
    <row r="10269" ht="15" customHeight="1" spans="4:4">
      <c r="D10269" s="191"/>
    </row>
    <row r="10270" ht="15" customHeight="1" spans="4:4">
      <c r="D10270" s="191"/>
    </row>
    <row r="10271" ht="15" customHeight="1" spans="4:4">
      <c r="D10271" s="191"/>
    </row>
    <row r="10272" ht="15" customHeight="1" spans="4:4">
      <c r="D10272" s="191"/>
    </row>
    <row r="10273" ht="15" customHeight="1" spans="4:4">
      <c r="D10273" s="191"/>
    </row>
    <row r="10274" ht="15" customHeight="1" spans="4:4">
      <c r="D10274" s="191"/>
    </row>
    <row r="10275" ht="15" customHeight="1" spans="4:4">
      <c r="D10275" s="191"/>
    </row>
    <row r="10276" ht="15" customHeight="1" spans="4:4">
      <c r="D10276" s="191"/>
    </row>
    <row r="10277" ht="15" customHeight="1" spans="4:4">
      <c r="D10277" s="191"/>
    </row>
    <row r="10278" ht="15" customHeight="1" spans="4:4">
      <c r="D10278" s="191"/>
    </row>
    <row r="10279" ht="15" customHeight="1" spans="4:4">
      <c r="D10279" s="191"/>
    </row>
    <row r="10280" ht="15" customHeight="1" spans="4:4">
      <c r="D10280" s="191"/>
    </row>
    <row r="10281" ht="15" customHeight="1" spans="4:4">
      <c r="D10281" s="191"/>
    </row>
    <row r="10282" ht="15" customHeight="1" spans="4:4">
      <c r="D10282" s="191"/>
    </row>
    <row r="10283" ht="15" customHeight="1" spans="4:4">
      <c r="D10283" s="191"/>
    </row>
    <row r="10284" ht="15" customHeight="1" spans="4:4">
      <c r="D10284" s="191"/>
    </row>
    <row r="10285" ht="15" customHeight="1" spans="4:4">
      <c r="D10285" s="191"/>
    </row>
    <row r="10286" ht="15" customHeight="1" spans="4:4">
      <c r="D10286" s="191"/>
    </row>
    <row r="10287" ht="15" customHeight="1" spans="4:4">
      <c r="D10287" s="191"/>
    </row>
    <row r="10288" ht="15" customHeight="1" spans="4:4">
      <c r="D10288" s="191"/>
    </row>
    <row r="10289" ht="15" customHeight="1" spans="4:4">
      <c r="D10289" s="191"/>
    </row>
    <row r="10290" ht="15" customHeight="1" spans="4:4">
      <c r="D10290" s="191"/>
    </row>
    <row r="10291" ht="15" customHeight="1" spans="4:4">
      <c r="D10291" s="191"/>
    </row>
    <row r="10292" ht="15" customHeight="1" spans="4:4">
      <c r="D10292" s="191"/>
    </row>
    <row r="10293" ht="15" customHeight="1" spans="4:4">
      <c r="D10293" s="191"/>
    </row>
    <row r="10294" ht="15" customHeight="1" spans="4:4">
      <c r="D10294" s="191"/>
    </row>
    <row r="10295" ht="15" customHeight="1" spans="4:4">
      <c r="D10295" s="191"/>
    </row>
    <row r="10296" ht="15" customHeight="1" spans="4:4">
      <c r="D10296" s="191"/>
    </row>
    <row r="10297" ht="15" customHeight="1" spans="4:4">
      <c r="D10297" s="191"/>
    </row>
    <row r="10298" ht="15" customHeight="1" spans="4:4">
      <c r="D10298" s="191"/>
    </row>
    <row r="10299" ht="15" customHeight="1" spans="4:4">
      <c r="D10299" s="191"/>
    </row>
    <row r="10300" ht="15" customHeight="1" spans="4:4">
      <c r="D10300" s="191"/>
    </row>
    <row r="10301" ht="15" customHeight="1" spans="4:4">
      <c r="D10301" s="191"/>
    </row>
    <row r="10302" ht="15" customHeight="1" spans="4:4">
      <c r="D10302" s="191"/>
    </row>
    <row r="10303" ht="15" customHeight="1" spans="4:4">
      <c r="D10303" s="191"/>
    </row>
    <row r="10304" ht="15" customHeight="1" spans="4:4">
      <c r="D10304" s="191"/>
    </row>
    <row r="10305" ht="15" customHeight="1" spans="4:4">
      <c r="D10305" s="191"/>
    </row>
    <row r="10306" ht="15" customHeight="1" spans="4:4">
      <c r="D10306" s="191"/>
    </row>
    <row r="10307" ht="15" customHeight="1" spans="4:4">
      <c r="D10307" s="191"/>
    </row>
    <row r="10308" ht="15" customHeight="1" spans="4:4">
      <c r="D10308" s="191"/>
    </row>
    <row r="10309" ht="15" customHeight="1" spans="4:4">
      <c r="D10309" s="191"/>
    </row>
    <row r="10310" ht="15" customHeight="1" spans="4:4">
      <c r="D10310" s="191"/>
    </row>
    <row r="10311" ht="15" customHeight="1" spans="4:4">
      <c r="D10311" s="191"/>
    </row>
    <row r="10312" ht="15" customHeight="1" spans="4:4">
      <c r="D10312" s="191"/>
    </row>
    <row r="10313" ht="15" customHeight="1" spans="4:4">
      <c r="D10313" s="191"/>
    </row>
    <row r="10314" ht="15" customHeight="1" spans="4:4">
      <c r="D10314" s="191"/>
    </row>
    <row r="10315" ht="15" customHeight="1" spans="4:4">
      <c r="D10315" s="191"/>
    </row>
    <row r="10316" ht="15" customHeight="1" spans="4:4">
      <c r="D10316" s="191"/>
    </row>
    <row r="10317" ht="15" customHeight="1" spans="4:4">
      <c r="D10317" s="191"/>
    </row>
    <row r="10318" ht="15" customHeight="1" spans="4:4">
      <c r="D10318" s="191"/>
    </row>
    <row r="10319" ht="15" customHeight="1" spans="4:4">
      <c r="D10319" s="191"/>
    </row>
    <row r="10320" ht="15" customHeight="1" spans="4:4">
      <c r="D10320" s="191"/>
    </row>
    <row r="10321" ht="15" customHeight="1" spans="4:4">
      <c r="D10321" s="191"/>
    </row>
    <row r="10322" ht="15" customHeight="1" spans="4:4">
      <c r="D10322" s="191"/>
    </row>
    <row r="10323" ht="15" customHeight="1" spans="4:4">
      <c r="D10323" s="191"/>
    </row>
    <row r="10324" ht="15" customHeight="1" spans="4:4">
      <c r="D10324" s="191"/>
    </row>
    <row r="10325" ht="15" customHeight="1" spans="4:4">
      <c r="D10325" s="191"/>
    </row>
    <row r="10326" ht="15" customHeight="1" spans="4:4">
      <c r="D10326" s="191"/>
    </row>
    <row r="10327" ht="15" customHeight="1" spans="4:4">
      <c r="D10327" s="191"/>
    </row>
    <row r="10328" ht="15" customHeight="1" spans="4:4">
      <c r="D10328" s="191"/>
    </row>
    <row r="10329" ht="15" customHeight="1" spans="4:4">
      <c r="D10329" s="191"/>
    </row>
    <row r="10330" ht="15" customHeight="1" spans="4:4">
      <c r="D10330" s="191"/>
    </row>
    <row r="10331" ht="15" customHeight="1" spans="4:4">
      <c r="D10331" s="191"/>
    </row>
    <row r="10332" ht="15" customHeight="1" spans="4:4">
      <c r="D10332" s="191"/>
    </row>
    <row r="10333" ht="15" customHeight="1" spans="4:4">
      <c r="D10333" s="191"/>
    </row>
    <row r="10334" ht="15" customHeight="1" spans="4:4">
      <c r="D10334" s="191"/>
    </row>
    <row r="10335" ht="15" customHeight="1" spans="4:4">
      <c r="D10335" s="191"/>
    </row>
    <row r="10336" ht="15" customHeight="1" spans="4:4">
      <c r="D10336" s="191"/>
    </row>
    <row r="10337" ht="15" customHeight="1" spans="4:4">
      <c r="D10337" s="191"/>
    </row>
    <row r="10338" ht="15" customHeight="1" spans="4:4">
      <c r="D10338" s="191"/>
    </row>
    <row r="10339" ht="15" customHeight="1" spans="4:4">
      <c r="D10339" s="191"/>
    </row>
    <row r="10340" ht="15" customHeight="1" spans="4:4">
      <c r="D10340" s="191"/>
    </row>
    <row r="10341" ht="15" customHeight="1" spans="4:4">
      <c r="D10341" s="191"/>
    </row>
    <row r="10342" ht="15" customHeight="1" spans="4:4">
      <c r="D10342" s="191"/>
    </row>
    <row r="10343" ht="15" customHeight="1" spans="4:4">
      <c r="D10343" s="191"/>
    </row>
    <row r="10344" ht="15" customHeight="1" spans="4:4">
      <c r="D10344" s="191"/>
    </row>
    <row r="10345" ht="15" customHeight="1" spans="4:4">
      <c r="D10345" s="191"/>
    </row>
    <row r="10346" ht="15" customHeight="1" spans="4:4">
      <c r="D10346" s="191"/>
    </row>
    <row r="10347" ht="15" customHeight="1" spans="4:4">
      <c r="D10347" s="191"/>
    </row>
    <row r="10348" ht="15" customHeight="1" spans="4:4">
      <c r="D10348" s="191"/>
    </row>
    <row r="10349" ht="15" customHeight="1" spans="4:4">
      <c r="D10349" s="191"/>
    </row>
    <row r="10350" ht="15" customHeight="1" spans="4:4">
      <c r="D10350" s="191"/>
    </row>
    <row r="10351" ht="15" customHeight="1" spans="4:4">
      <c r="D10351" s="191"/>
    </row>
    <row r="10352" ht="15" customHeight="1" spans="4:4">
      <c r="D10352" s="191"/>
    </row>
    <row r="10353" ht="15" customHeight="1" spans="4:4">
      <c r="D10353" s="191"/>
    </row>
    <row r="10354" ht="15" customHeight="1" spans="4:4">
      <c r="D10354" s="191"/>
    </row>
    <row r="10355" ht="15" customHeight="1" spans="4:4">
      <c r="D10355" s="191"/>
    </row>
    <row r="10356" ht="15" customHeight="1" spans="4:4">
      <c r="D10356" s="191"/>
    </row>
    <row r="10357" ht="15" customHeight="1" spans="4:4">
      <c r="D10357" s="191"/>
    </row>
    <row r="10358" ht="15" customHeight="1" spans="4:4">
      <c r="D10358" s="191"/>
    </row>
    <row r="10359" ht="15" customHeight="1" spans="4:4">
      <c r="D10359" s="191"/>
    </row>
    <row r="10360" ht="15" customHeight="1" spans="4:4">
      <c r="D10360" s="191"/>
    </row>
    <row r="10361" ht="15" customHeight="1" spans="4:4">
      <c r="D10361" s="191"/>
    </row>
    <row r="10362" ht="15" customHeight="1" spans="4:4">
      <c r="D10362" s="191"/>
    </row>
    <row r="10363" ht="15" customHeight="1" spans="4:4">
      <c r="D10363" s="191"/>
    </row>
    <row r="10364" ht="15" customHeight="1" spans="4:4">
      <c r="D10364" s="191"/>
    </row>
    <row r="10365" ht="15" customHeight="1" spans="4:4">
      <c r="D10365" s="191"/>
    </row>
    <row r="10366" ht="15" customHeight="1" spans="4:4">
      <c r="D10366" s="191"/>
    </row>
    <row r="10367" ht="15" customHeight="1" spans="4:4">
      <c r="D10367" s="191"/>
    </row>
    <row r="10368" ht="15" customHeight="1" spans="4:4">
      <c r="D10368" s="191"/>
    </row>
    <row r="10369" ht="15" customHeight="1" spans="4:4">
      <c r="D10369" s="191"/>
    </row>
    <row r="10370" ht="15" customHeight="1" spans="4:4">
      <c r="D10370" s="191"/>
    </row>
    <row r="10371" ht="15" customHeight="1" spans="4:4">
      <c r="D10371" s="191"/>
    </row>
    <row r="10372" ht="15" customHeight="1" spans="4:4">
      <c r="D10372" s="191"/>
    </row>
    <row r="10373" ht="15" customHeight="1" spans="4:4">
      <c r="D10373" s="191"/>
    </row>
    <row r="10374" ht="15" customHeight="1" spans="4:4">
      <c r="D10374" s="191"/>
    </row>
    <row r="10375" ht="15" customHeight="1" spans="4:4">
      <c r="D10375" s="191"/>
    </row>
    <row r="10376" ht="15" customHeight="1" spans="4:4">
      <c r="D10376" s="191"/>
    </row>
    <row r="10377" ht="15" customHeight="1" spans="4:4">
      <c r="D10377" s="191"/>
    </row>
    <row r="10378" ht="15" customHeight="1" spans="4:4">
      <c r="D10378" s="191"/>
    </row>
    <row r="10379" ht="15" customHeight="1" spans="4:4">
      <c r="D10379" s="191"/>
    </row>
    <row r="10380" ht="15" customHeight="1" spans="4:4">
      <c r="D10380" s="191"/>
    </row>
    <row r="10381" ht="15" customHeight="1" spans="4:4">
      <c r="D10381" s="191"/>
    </row>
    <row r="10382" ht="15" customHeight="1" spans="4:4">
      <c r="D10382" s="191"/>
    </row>
    <row r="10383" ht="15" customHeight="1" spans="4:4">
      <c r="D10383" s="191"/>
    </row>
    <row r="10384" ht="15" customHeight="1" spans="4:4">
      <c r="D10384" s="191"/>
    </row>
    <row r="10385" ht="15" customHeight="1" spans="4:4">
      <c r="D10385" s="191"/>
    </row>
    <row r="10386" ht="15" customHeight="1" spans="4:4">
      <c r="D10386" s="191"/>
    </row>
    <row r="10387" ht="15" customHeight="1" spans="4:4">
      <c r="D10387" s="191"/>
    </row>
    <row r="10388" ht="15" customHeight="1" spans="4:4">
      <c r="D10388" s="191"/>
    </row>
    <row r="10389" ht="15" customHeight="1" spans="4:4">
      <c r="D10389" s="191"/>
    </row>
    <row r="10390" ht="15" customHeight="1" spans="4:4">
      <c r="D10390" s="191"/>
    </row>
    <row r="10391" ht="15" customHeight="1" spans="4:4">
      <c r="D10391" s="191"/>
    </row>
    <row r="10392" ht="15" customHeight="1" spans="4:4">
      <c r="D10392" s="191"/>
    </row>
    <row r="10393" ht="15" customHeight="1" spans="4:4">
      <c r="D10393" s="191"/>
    </row>
    <row r="10394" ht="15" customHeight="1" spans="4:4">
      <c r="D10394" s="191"/>
    </row>
    <row r="10395" ht="15" customHeight="1" spans="4:4">
      <c r="D10395" s="191"/>
    </row>
    <row r="10396" ht="15" customHeight="1" spans="4:4">
      <c r="D10396" s="191"/>
    </row>
    <row r="10397" ht="15" customHeight="1" spans="4:4">
      <c r="D10397" s="191"/>
    </row>
    <row r="10398" ht="15" customHeight="1" spans="4:4">
      <c r="D10398" s="191"/>
    </row>
    <row r="10399" ht="15" customHeight="1" spans="4:4">
      <c r="D10399" s="191"/>
    </row>
    <row r="10400" ht="15" customHeight="1" spans="4:4">
      <c r="D10400" s="191"/>
    </row>
    <row r="10401" ht="15" customHeight="1" spans="4:4">
      <c r="D10401" s="191"/>
    </row>
    <row r="10402" ht="15" customHeight="1" spans="4:4">
      <c r="D10402" s="191"/>
    </row>
    <row r="10403" ht="15" customHeight="1" spans="4:4">
      <c r="D10403" s="191"/>
    </row>
    <row r="10404" ht="15" customHeight="1" spans="4:4">
      <c r="D10404" s="191"/>
    </row>
    <row r="10405" ht="15" customHeight="1" spans="4:4">
      <c r="D10405" s="191"/>
    </row>
    <row r="10406" ht="15" customHeight="1" spans="4:4">
      <c r="D10406" s="191"/>
    </row>
    <row r="10407" ht="15" customHeight="1" spans="4:4">
      <c r="D10407" s="191"/>
    </row>
    <row r="10408" ht="15" customHeight="1" spans="4:4">
      <c r="D10408" s="191"/>
    </row>
    <row r="10409" ht="15" customHeight="1" spans="4:4">
      <c r="D10409" s="191"/>
    </row>
    <row r="10410" ht="15" customHeight="1" spans="4:4">
      <c r="D10410" s="191"/>
    </row>
    <row r="10411" ht="15" customHeight="1" spans="4:4">
      <c r="D10411" s="191"/>
    </row>
    <row r="10412" ht="15" customHeight="1" spans="4:4">
      <c r="D10412" s="191"/>
    </row>
    <row r="10413" ht="15" customHeight="1" spans="4:4">
      <c r="D10413" s="191"/>
    </row>
    <row r="10414" ht="15" customHeight="1" spans="4:4">
      <c r="D10414" s="191"/>
    </row>
    <row r="10415" ht="15" customHeight="1" spans="4:4">
      <c r="D10415" s="191"/>
    </row>
    <row r="10416" ht="15" customHeight="1" spans="4:4">
      <c r="D10416" s="191"/>
    </row>
    <row r="10417" ht="15" customHeight="1" spans="4:4">
      <c r="D10417" s="191"/>
    </row>
    <row r="10418" ht="15" customHeight="1" spans="4:4">
      <c r="D10418" s="191"/>
    </row>
    <row r="10419" ht="15" customHeight="1" spans="4:4">
      <c r="D10419" s="191"/>
    </row>
    <row r="10420" ht="15" customHeight="1" spans="4:4">
      <c r="D10420" s="191"/>
    </row>
    <row r="10421" ht="15" customHeight="1" spans="4:4">
      <c r="D10421" s="191"/>
    </row>
    <row r="10422" ht="15" customHeight="1" spans="4:4">
      <c r="D10422" s="191"/>
    </row>
    <row r="10423" ht="15" customHeight="1" spans="4:4">
      <c r="D10423" s="191"/>
    </row>
    <row r="10424" ht="15" customHeight="1" spans="4:4">
      <c r="D10424" s="191"/>
    </row>
    <row r="10425" ht="15" customHeight="1" spans="4:4">
      <c r="D10425" s="191"/>
    </row>
    <row r="10426" ht="15" customHeight="1" spans="4:4">
      <c r="D10426" s="191"/>
    </row>
    <row r="10427" ht="15" customHeight="1" spans="4:4">
      <c r="D10427" s="191"/>
    </row>
    <row r="10428" ht="15" customHeight="1" spans="4:4">
      <c r="D10428" s="191"/>
    </row>
    <row r="10429" ht="15" customHeight="1" spans="4:4">
      <c r="D10429" s="191"/>
    </row>
    <row r="10430" ht="15" customHeight="1" spans="4:4">
      <c r="D10430" s="191"/>
    </row>
    <row r="10431" ht="15" customHeight="1" spans="4:4">
      <c r="D10431" s="191"/>
    </row>
    <row r="10432" ht="15" customHeight="1" spans="4:4">
      <c r="D10432" s="191"/>
    </row>
    <row r="10433" ht="15" customHeight="1" spans="4:4">
      <c r="D10433" s="191"/>
    </row>
    <row r="10434" ht="15" customHeight="1" spans="4:4">
      <c r="D10434" s="191"/>
    </row>
    <row r="10435" ht="15" customHeight="1" spans="4:4">
      <c r="D10435" s="191"/>
    </row>
    <row r="10436" ht="15" customHeight="1" spans="4:4">
      <c r="D10436" s="191"/>
    </row>
    <row r="10437" ht="15" customHeight="1" spans="4:4">
      <c r="D10437" s="191"/>
    </row>
    <row r="10438" ht="15" customHeight="1" spans="4:4">
      <c r="D10438" s="191"/>
    </row>
    <row r="10439" ht="15" customHeight="1" spans="4:4">
      <c r="D10439" s="191"/>
    </row>
    <row r="10440" ht="15" customHeight="1" spans="4:4">
      <c r="D10440" s="191"/>
    </row>
    <row r="10441" ht="15" customHeight="1" spans="4:4">
      <c r="D10441" s="191"/>
    </row>
    <row r="10442" ht="15" customHeight="1" spans="4:4">
      <c r="D10442" s="191"/>
    </row>
    <row r="10443" ht="15" customHeight="1" spans="4:4">
      <c r="D10443" s="191"/>
    </row>
    <row r="10444" ht="15" customHeight="1" spans="4:4">
      <c r="D10444" s="191"/>
    </row>
    <row r="10445" ht="15" customHeight="1" spans="4:4">
      <c r="D10445" s="191"/>
    </row>
    <row r="10446" ht="15" customHeight="1" spans="4:4">
      <c r="D10446" s="191"/>
    </row>
    <row r="10447" ht="15" customHeight="1" spans="4:4">
      <c r="D10447" s="191"/>
    </row>
    <row r="10448" ht="15" customHeight="1" spans="4:4">
      <c r="D10448" s="191"/>
    </row>
    <row r="10449" ht="15" customHeight="1" spans="4:4">
      <c r="D10449" s="191"/>
    </row>
    <row r="10450" ht="15" customHeight="1" spans="4:4">
      <c r="D10450" s="191"/>
    </row>
    <row r="10451" ht="15" customHeight="1" spans="4:4">
      <c r="D10451" s="191"/>
    </row>
    <row r="10452" ht="15" customHeight="1" spans="4:4">
      <c r="D10452" s="191"/>
    </row>
    <row r="10453" ht="15" customHeight="1" spans="4:4">
      <c r="D10453" s="191"/>
    </row>
    <row r="10454" ht="15" customHeight="1" spans="4:4">
      <c r="D10454" s="191"/>
    </row>
    <row r="10455" ht="15" customHeight="1" spans="4:4">
      <c r="D10455" s="191"/>
    </row>
    <row r="10456" ht="15" customHeight="1" spans="4:4">
      <c r="D10456" s="191"/>
    </row>
    <row r="10457" ht="15" customHeight="1" spans="4:4">
      <c r="D10457" s="191"/>
    </row>
    <row r="10458" ht="15" customHeight="1" spans="4:4">
      <c r="D10458" s="191"/>
    </row>
    <row r="10459" ht="15" customHeight="1" spans="4:4">
      <c r="D10459" s="191"/>
    </row>
    <row r="10460" ht="15" customHeight="1" spans="4:4">
      <c r="D10460" s="191"/>
    </row>
    <row r="10461" ht="15" customHeight="1" spans="4:4">
      <c r="D10461" s="191"/>
    </row>
    <row r="10462" ht="15" customHeight="1" spans="4:4">
      <c r="D10462" s="191"/>
    </row>
    <row r="10463" ht="15" customHeight="1" spans="4:4">
      <c r="D10463" s="191"/>
    </row>
    <row r="10464" ht="15" customHeight="1" spans="4:4">
      <c r="D10464" s="191"/>
    </row>
    <row r="10465" ht="15" customHeight="1" spans="4:4">
      <c r="D10465" s="191"/>
    </row>
    <row r="10466" ht="15" customHeight="1" spans="4:4">
      <c r="D10466" s="191"/>
    </row>
    <row r="10467" ht="15" customHeight="1" spans="4:4">
      <c r="D10467" s="191"/>
    </row>
    <row r="10468" ht="15" customHeight="1" spans="4:4">
      <c r="D10468" s="191"/>
    </row>
    <row r="10469" ht="15" customHeight="1" spans="4:4">
      <c r="D10469" s="191"/>
    </row>
    <row r="10470" ht="15" customHeight="1" spans="4:4">
      <c r="D10470" s="191"/>
    </row>
    <row r="10471" ht="15" customHeight="1" spans="4:4">
      <c r="D10471" s="191"/>
    </row>
    <row r="10472" ht="15" customHeight="1" spans="4:4">
      <c r="D10472" s="191"/>
    </row>
    <row r="10473" ht="15" customHeight="1" spans="4:4">
      <c r="D10473" s="191"/>
    </row>
    <row r="10474" ht="15" customHeight="1" spans="4:4">
      <c r="D10474" s="191"/>
    </row>
    <row r="10475" ht="15" customHeight="1" spans="4:4">
      <c r="D10475" s="191"/>
    </row>
    <row r="10476" ht="15" customHeight="1" spans="4:4">
      <c r="D10476" s="191"/>
    </row>
    <row r="10477" ht="15" customHeight="1" spans="4:4">
      <c r="D10477" s="191"/>
    </row>
    <row r="10478" ht="15" customHeight="1" spans="4:4">
      <c r="D10478" s="191"/>
    </row>
    <row r="10479" ht="15" customHeight="1" spans="4:4">
      <c r="D10479" s="191"/>
    </row>
    <row r="10480" ht="15" customHeight="1" spans="4:4">
      <c r="D10480" s="191"/>
    </row>
    <row r="10481" ht="15" customHeight="1" spans="4:4">
      <c r="D10481" s="191"/>
    </row>
    <row r="10482" ht="15" customHeight="1" spans="4:4">
      <c r="D10482" s="191"/>
    </row>
    <row r="10483" ht="15" customHeight="1" spans="4:4">
      <c r="D10483" s="191"/>
    </row>
    <row r="10484" ht="15" customHeight="1" spans="4:4">
      <c r="D10484" s="191"/>
    </row>
    <row r="10485" ht="15" customHeight="1" spans="4:4">
      <c r="D10485" s="191"/>
    </row>
    <row r="10486" ht="15" customHeight="1" spans="4:4">
      <c r="D10486" s="191"/>
    </row>
    <row r="10487" ht="15" customHeight="1" spans="4:4">
      <c r="D10487" s="191"/>
    </row>
    <row r="10488" ht="15" customHeight="1" spans="4:4">
      <c r="D10488" s="191"/>
    </row>
    <row r="10489" ht="15" customHeight="1" spans="4:4">
      <c r="D10489" s="191"/>
    </row>
    <row r="10490" ht="15" customHeight="1" spans="4:4">
      <c r="D10490" s="191"/>
    </row>
    <row r="10491" ht="15" customHeight="1" spans="4:4">
      <c r="D10491" s="191"/>
    </row>
    <row r="10492" ht="15" customHeight="1" spans="4:4">
      <c r="D10492" s="191"/>
    </row>
    <row r="10493" ht="15" customHeight="1" spans="4:4">
      <c r="D10493" s="191"/>
    </row>
    <row r="10494" ht="15" customHeight="1" spans="4:4">
      <c r="D10494" s="191"/>
    </row>
    <row r="10495" ht="15" customHeight="1" spans="4:4">
      <c r="D10495" s="191"/>
    </row>
    <row r="10496" ht="15" customHeight="1" spans="4:4">
      <c r="D10496" s="191"/>
    </row>
    <row r="10497" ht="15" customHeight="1" spans="4:4">
      <c r="D10497" s="191"/>
    </row>
    <row r="10498" ht="15" customHeight="1" spans="4:4">
      <c r="D10498" s="191"/>
    </row>
    <row r="10499" ht="15" customHeight="1" spans="4:4">
      <c r="D10499" s="191"/>
    </row>
    <row r="10500" ht="15" customHeight="1" spans="4:4">
      <c r="D10500" s="191"/>
    </row>
    <row r="10501" ht="15" customHeight="1" spans="4:4">
      <c r="D10501" s="191"/>
    </row>
    <row r="10502" ht="15" customHeight="1" spans="4:4">
      <c r="D10502" s="191"/>
    </row>
    <row r="10503" ht="15" customHeight="1" spans="4:4">
      <c r="D10503" s="191"/>
    </row>
    <row r="10504" ht="15" customHeight="1" spans="4:4">
      <c r="D10504" s="191"/>
    </row>
    <row r="10505" ht="15" customHeight="1" spans="4:4">
      <c r="D10505" s="191"/>
    </row>
    <row r="10506" ht="15" customHeight="1" spans="4:4">
      <c r="D10506" s="191"/>
    </row>
    <row r="10507" ht="15" customHeight="1" spans="4:4">
      <c r="D10507" s="191"/>
    </row>
    <row r="10508" ht="15" customHeight="1" spans="4:4">
      <c r="D10508" s="191"/>
    </row>
    <row r="10509" ht="15" customHeight="1" spans="4:4">
      <c r="D10509" s="191"/>
    </row>
    <row r="10510" ht="15" customHeight="1" spans="4:4">
      <c r="D10510" s="191"/>
    </row>
    <row r="10511" ht="15" customHeight="1" spans="4:4">
      <c r="D10511" s="191"/>
    </row>
    <row r="10512" ht="15" customHeight="1" spans="4:4">
      <c r="D10512" s="191"/>
    </row>
    <row r="10513" ht="15" customHeight="1" spans="4:4">
      <c r="D10513" s="191"/>
    </row>
    <row r="10514" ht="15" customHeight="1" spans="4:4">
      <c r="D10514" s="191"/>
    </row>
    <row r="10515" ht="15" customHeight="1" spans="4:4">
      <c r="D10515" s="191"/>
    </row>
    <row r="10516" ht="15" customHeight="1" spans="4:4">
      <c r="D10516" s="191"/>
    </row>
    <row r="10517" ht="15" customHeight="1" spans="4:4">
      <c r="D10517" s="191"/>
    </row>
    <row r="10518" ht="15" customHeight="1" spans="4:4">
      <c r="D10518" s="191"/>
    </row>
    <row r="10519" ht="15" customHeight="1" spans="4:4">
      <c r="D10519" s="191"/>
    </row>
    <row r="10520" ht="15" customHeight="1" spans="4:4">
      <c r="D10520" s="191"/>
    </row>
    <row r="10521" ht="15" customHeight="1" spans="4:4">
      <c r="D10521" s="191"/>
    </row>
    <row r="10522" ht="15" customHeight="1" spans="4:4">
      <c r="D10522" s="191"/>
    </row>
    <row r="10523" ht="15" customHeight="1" spans="4:4">
      <c r="D10523" s="191"/>
    </row>
    <row r="10524" ht="15" customHeight="1" spans="4:4">
      <c r="D10524" s="191"/>
    </row>
    <row r="10525" ht="15" customHeight="1" spans="4:4">
      <c r="D10525" s="191"/>
    </row>
    <row r="10526" ht="15" customHeight="1" spans="4:4">
      <c r="D10526" s="191"/>
    </row>
    <row r="10527" ht="15" customHeight="1" spans="4:4">
      <c r="D10527" s="191"/>
    </row>
    <row r="10528" ht="15" customHeight="1" spans="4:4">
      <c r="D10528" s="191"/>
    </row>
    <row r="10529" ht="15" customHeight="1" spans="4:4">
      <c r="D10529" s="191"/>
    </row>
    <row r="10530" ht="15" customHeight="1" spans="4:4">
      <c r="D10530" s="191"/>
    </row>
    <row r="10531" ht="15" customHeight="1" spans="4:4">
      <c r="D10531" s="191"/>
    </row>
    <row r="10532" ht="15" customHeight="1" spans="4:4">
      <c r="D10532" s="191"/>
    </row>
    <row r="10533" ht="15" customHeight="1" spans="4:4">
      <c r="D10533" s="191"/>
    </row>
    <row r="10534" ht="15" customHeight="1" spans="4:4">
      <c r="D10534" s="191"/>
    </row>
    <row r="10535" ht="15" customHeight="1" spans="4:4">
      <c r="D10535" s="191"/>
    </row>
    <row r="10536" ht="15" customHeight="1" spans="4:4">
      <c r="D10536" s="191"/>
    </row>
    <row r="10537" ht="15" customHeight="1" spans="4:4">
      <c r="D10537" s="191"/>
    </row>
    <row r="10538" ht="15" customHeight="1" spans="4:4">
      <c r="D10538" s="191"/>
    </row>
    <row r="10539" ht="15" customHeight="1" spans="4:4">
      <c r="D10539" s="191"/>
    </row>
    <row r="10540" ht="15" customHeight="1" spans="4:4">
      <c r="D10540" s="191"/>
    </row>
    <row r="10541" ht="15" customHeight="1" spans="4:4">
      <c r="D10541" s="191"/>
    </row>
    <row r="10542" ht="15" customHeight="1" spans="4:4">
      <c r="D10542" s="191"/>
    </row>
    <row r="10543" ht="15" customHeight="1" spans="4:4">
      <c r="D10543" s="191"/>
    </row>
    <row r="10544" ht="15" customHeight="1" spans="4:4">
      <c r="D10544" s="191"/>
    </row>
    <row r="10545" ht="15" customHeight="1" spans="4:4">
      <c r="D10545" s="191"/>
    </row>
    <row r="10546" ht="15" customHeight="1" spans="4:4">
      <c r="D10546" s="191"/>
    </row>
    <row r="10547" ht="15" customHeight="1" spans="4:4">
      <c r="D10547" s="191"/>
    </row>
    <row r="10548" ht="15" customHeight="1" spans="4:4">
      <c r="D10548" s="191"/>
    </row>
    <row r="10549" ht="15" customHeight="1" spans="4:4">
      <c r="D10549" s="191"/>
    </row>
    <row r="10550" ht="15" customHeight="1" spans="4:4">
      <c r="D10550" s="191"/>
    </row>
    <row r="10551" ht="15" customHeight="1" spans="4:4">
      <c r="D10551" s="191"/>
    </row>
    <row r="10552" ht="15" customHeight="1" spans="4:4">
      <c r="D10552" s="191"/>
    </row>
    <row r="10553" ht="15" customHeight="1" spans="4:4">
      <c r="D10553" s="191"/>
    </row>
    <row r="10554" ht="15" customHeight="1" spans="4:4">
      <c r="D10554" s="191"/>
    </row>
    <row r="10555" ht="15" customHeight="1" spans="4:4">
      <c r="D10555" s="191"/>
    </row>
    <row r="10556" ht="15" customHeight="1" spans="4:4">
      <c r="D10556" s="191"/>
    </row>
    <row r="10557" ht="15" customHeight="1" spans="4:4">
      <c r="D10557" s="191"/>
    </row>
    <row r="10558" ht="15" customHeight="1" spans="4:4">
      <c r="D10558" s="191"/>
    </row>
    <row r="10559" ht="15" customHeight="1" spans="4:4">
      <c r="D10559" s="191"/>
    </row>
    <row r="10560" ht="15" customHeight="1" spans="4:4">
      <c r="D10560" s="191"/>
    </row>
    <row r="10561" ht="15" customHeight="1" spans="4:4">
      <c r="D10561" s="191"/>
    </row>
    <row r="10562" ht="15" customHeight="1" spans="4:4">
      <c r="D10562" s="191"/>
    </row>
    <row r="10563" ht="15" customHeight="1" spans="4:4">
      <c r="D10563" s="191"/>
    </row>
    <row r="10564" ht="15" customHeight="1" spans="4:4">
      <c r="D10564" s="191"/>
    </row>
    <row r="10565" ht="15" customHeight="1" spans="4:4">
      <c r="D10565" s="191"/>
    </row>
    <row r="10566" ht="15" customHeight="1" spans="4:4">
      <c r="D10566" s="191"/>
    </row>
    <row r="10567" ht="15" customHeight="1" spans="4:4">
      <c r="D10567" s="191"/>
    </row>
    <row r="10568" ht="15" customHeight="1" spans="4:4">
      <c r="D10568" s="191"/>
    </row>
    <row r="10569" ht="15" customHeight="1" spans="4:4">
      <c r="D10569" s="191"/>
    </row>
    <row r="10570" ht="15" customHeight="1" spans="4:4">
      <c r="D10570" s="191"/>
    </row>
    <row r="10571" ht="15" customHeight="1" spans="4:4">
      <c r="D10571" s="191"/>
    </row>
    <row r="10572" ht="15" customHeight="1" spans="4:4">
      <c r="D10572" s="191"/>
    </row>
    <row r="10573" ht="15" customHeight="1" spans="4:4">
      <c r="D10573" s="191"/>
    </row>
    <row r="10574" ht="15" customHeight="1" spans="4:4">
      <c r="D10574" s="191"/>
    </row>
    <row r="10575" ht="15" customHeight="1" spans="4:4">
      <c r="D10575" s="191"/>
    </row>
    <row r="10576" ht="15" customHeight="1" spans="4:4">
      <c r="D10576" s="191"/>
    </row>
    <row r="10577" ht="15" customHeight="1" spans="4:4">
      <c r="D10577" s="191"/>
    </row>
    <row r="10578" ht="15" customHeight="1" spans="4:4">
      <c r="D10578" s="191"/>
    </row>
    <row r="10579" ht="15" customHeight="1" spans="4:4">
      <c r="D10579" s="191"/>
    </row>
    <row r="10580" ht="15" customHeight="1" spans="4:4">
      <c r="D10580" s="191"/>
    </row>
    <row r="10581" ht="15" customHeight="1" spans="4:4">
      <c r="D10581" s="191"/>
    </row>
    <row r="10582" ht="15" customHeight="1" spans="4:4">
      <c r="D10582" s="191"/>
    </row>
    <row r="10583" ht="15" customHeight="1" spans="4:4">
      <c r="D10583" s="191"/>
    </row>
    <row r="10584" ht="15" customHeight="1" spans="4:4">
      <c r="D10584" s="191"/>
    </row>
    <row r="10585" ht="15" customHeight="1" spans="4:4">
      <c r="D10585" s="191"/>
    </row>
    <row r="10586" ht="15" customHeight="1" spans="4:4">
      <c r="D10586" s="191"/>
    </row>
    <row r="10587" ht="15" customHeight="1" spans="4:4">
      <c r="D10587" s="191"/>
    </row>
    <row r="10588" ht="15" customHeight="1" spans="4:4">
      <c r="D10588" s="191"/>
    </row>
    <row r="10589" ht="15" customHeight="1" spans="4:4">
      <c r="D10589" s="191"/>
    </row>
    <row r="10590" ht="15" customHeight="1" spans="4:4">
      <c r="D10590" s="191"/>
    </row>
    <row r="10591" ht="15" customHeight="1" spans="4:4">
      <c r="D10591" s="191"/>
    </row>
    <row r="10592" ht="15" customHeight="1" spans="4:4">
      <c r="D10592" s="191"/>
    </row>
    <row r="10593" ht="15" customHeight="1" spans="4:4">
      <c r="D10593" s="191"/>
    </row>
    <row r="10594" ht="15" customHeight="1" spans="4:4">
      <c r="D10594" s="191"/>
    </row>
    <row r="10595" ht="15" customHeight="1" spans="4:4">
      <c r="D10595" s="191"/>
    </row>
    <row r="10596" ht="15" customHeight="1" spans="4:4">
      <c r="D10596" s="191"/>
    </row>
    <row r="10597" ht="15" customHeight="1" spans="4:4">
      <c r="D10597" s="191"/>
    </row>
    <row r="10598" ht="15" customHeight="1" spans="4:4">
      <c r="D10598" s="191"/>
    </row>
    <row r="10599" ht="15" customHeight="1" spans="4:4">
      <c r="D10599" s="191"/>
    </row>
    <row r="10600" ht="15" customHeight="1" spans="4:4">
      <c r="D10600" s="191"/>
    </row>
    <row r="10601" ht="15" customHeight="1" spans="4:4">
      <c r="D10601" s="191"/>
    </row>
    <row r="10602" ht="15" customHeight="1" spans="4:4">
      <c r="D10602" s="191"/>
    </row>
    <row r="10603" ht="15" customHeight="1" spans="4:4">
      <c r="D10603" s="191"/>
    </row>
    <row r="10604" ht="15" customHeight="1" spans="4:4">
      <c r="D10604" s="191"/>
    </row>
    <row r="10605" ht="15" customHeight="1" spans="4:4">
      <c r="D10605" s="191"/>
    </row>
    <row r="10606" ht="15" customHeight="1" spans="4:4">
      <c r="D10606" s="191"/>
    </row>
    <row r="10607" ht="15" customHeight="1" spans="4:4">
      <c r="D10607" s="191"/>
    </row>
    <row r="10608" ht="15" customHeight="1" spans="4:4">
      <c r="D10608" s="191"/>
    </row>
    <row r="10609" ht="15" customHeight="1" spans="4:4">
      <c r="D10609" s="191"/>
    </row>
    <row r="10610" ht="15" customHeight="1" spans="4:4">
      <c r="D10610" s="191"/>
    </row>
    <row r="10611" ht="15" customHeight="1" spans="4:4">
      <c r="D10611" s="191"/>
    </row>
    <row r="10612" ht="15" customHeight="1" spans="4:4">
      <c r="D10612" s="191"/>
    </row>
    <row r="10613" ht="15" customHeight="1" spans="4:4">
      <c r="D10613" s="191"/>
    </row>
    <row r="10614" ht="15" customHeight="1" spans="4:4">
      <c r="D10614" s="191"/>
    </row>
    <row r="10615" ht="15" customHeight="1" spans="4:4">
      <c r="D10615" s="191"/>
    </row>
    <row r="10616" ht="15" customHeight="1" spans="4:4">
      <c r="D10616" s="191"/>
    </row>
    <row r="10617" ht="15" customHeight="1" spans="4:4">
      <c r="D10617" s="191"/>
    </row>
    <row r="10618" ht="15" customHeight="1" spans="4:4">
      <c r="D10618" s="191"/>
    </row>
    <row r="10619" ht="15" customHeight="1" spans="4:4">
      <c r="D10619" s="191"/>
    </row>
    <row r="10620" ht="15" customHeight="1" spans="4:4">
      <c r="D10620" s="191"/>
    </row>
    <row r="10621" ht="15" customHeight="1" spans="4:4">
      <c r="D10621" s="191"/>
    </row>
    <row r="10622" ht="15" customHeight="1" spans="4:4">
      <c r="D10622" s="191"/>
    </row>
    <row r="10623" ht="15" customHeight="1" spans="4:4">
      <c r="D10623" s="191"/>
    </row>
    <row r="10624" ht="15" customHeight="1" spans="4:4">
      <c r="D10624" s="191"/>
    </row>
    <row r="10625" ht="15" customHeight="1" spans="4:4">
      <c r="D10625" s="191"/>
    </row>
    <row r="10626" ht="15" customHeight="1" spans="4:4">
      <c r="D10626" s="191"/>
    </row>
    <row r="10627" ht="15" customHeight="1" spans="4:4">
      <c r="D10627" s="191"/>
    </row>
    <row r="10628" ht="15" customHeight="1" spans="4:4">
      <c r="D10628" s="191"/>
    </row>
    <row r="10629" ht="15" customHeight="1" spans="4:4">
      <c r="D10629" s="191"/>
    </row>
    <row r="10630" ht="15" customHeight="1" spans="4:4">
      <c r="D10630" s="191"/>
    </row>
    <row r="10631" ht="15" customHeight="1" spans="4:4">
      <c r="D10631" s="191"/>
    </row>
    <row r="10632" ht="15" customHeight="1" spans="4:4">
      <c r="D10632" s="191"/>
    </row>
    <row r="10633" ht="15" customHeight="1" spans="4:4">
      <c r="D10633" s="191"/>
    </row>
    <row r="10634" ht="15" customHeight="1" spans="4:4">
      <c r="D10634" s="191"/>
    </row>
    <row r="10635" ht="15" customHeight="1" spans="4:4">
      <c r="D10635" s="191"/>
    </row>
    <row r="10636" ht="15" customHeight="1" spans="4:4">
      <c r="D10636" s="191"/>
    </row>
    <row r="10637" ht="15" customHeight="1" spans="4:4">
      <c r="D10637" s="191"/>
    </row>
    <row r="10638" ht="15" customHeight="1" spans="4:4">
      <c r="D10638" s="191"/>
    </row>
    <row r="10639" ht="15" customHeight="1" spans="4:4">
      <c r="D10639" s="191"/>
    </row>
    <row r="10640" ht="15" customHeight="1" spans="4:4">
      <c r="D10640" s="191"/>
    </row>
    <row r="10641" ht="15" customHeight="1" spans="4:4">
      <c r="D10641" s="191"/>
    </row>
    <row r="10642" ht="15" customHeight="1" spans="4:4">
      <c r="D10642" s="191"/>
    </row>
    <row r="10643" ht="15" customHeight="1" spans="4:4">
      <c r="D10643" s="191"/>
    </row>
    <row r="10644" ht="15" customHeight="1" spans="4:4">
      <c r="D10644" s="191"/>
    </row>
    <row r="10645" ht="15" customHeight="1" spans="4:4">
      <c r="D10645" s="191"/>
    </row>
    <row r="10646" ht="15" customHeight="1" spans="4:4">
      <c r="D10646" s="191"/>
    </row>
    <row r="10647" ht="15" customHeight="1" spans="4:4">
      <c r="D10647" s="191"/>
    </row>
    <row r="10648" ht="15" customHeight="1" spans="4:4">
      <c r="D10648" s="191"/>
    </row>
    <row r="10649" ht="15" customHeight="1" spans="4:4">
      <c r="D10649" s="191"/>
    </row>
    <row r="10650" ht="15" customHeight="1" spans="4:4">
      <c r="D10650" s="191"/>
    </row>
    <row r="10651" ht="15" customHeight="1" spans="4:4">
      <c r="D10651" s="191"/>
    </row>
    <row r="10652" ht="15" customHeight="1" spans="4:4">
      <c r="D10652" s="191"/>
    </row>
    <row r="10653" ht="15" customHeight="1" spans="4:4">
      <c r="D10653" s="191"/>
    </row>
    <row r="10654" ht="15" customHeight="1" spans="4:4">
      <c r="D10654" s="191"/>
    </row>
    <row r="10655" ht="15" customHeight="1" spans="4:4">
      <c r="D10655" s="191"/>
    </row>
    <row r="10656" ht="15" customHeight="1" spans="4:4">
      <c r="D10656" s="191"/>
    </row>
    <row r="10657" ht="15" customHeight="1" spans="4:4">
      <c r="D10657" s="191"/>
    </row>
    <row r="10658" ht="15" customHeight="1" spans="4:4">
      <c r="D10658" s="191"/>
    </row>
    <row r="10659" ht="15" customHeight="1" spans="4:4">
      <c r="D10659" s="191"/>
    </row>
    <row r="10660" ht="15" customHeight="1" spans="4:4">
      <c r="D10660" s="191"/>
    </row>
    <row r="10661" ht="15" customHeight="1" spans="4:4">
      <c r="D10661" s="191"/>
    </row>
    <row r="10662" ht="15" customHeight="1" spans="4:4">
      <c r="D10662" s="191"/>
    </row>
    <row r="10663" ht="15" customHeight="1" spans="4:4">
      <c r="D10663" s="191"/>
    </row>
    <row r="10664" ht="15" customHeight="1" spans="4:4">
      <c r="D10664" s="191"/>
    </row>
    <row r="10665" ht="15" customHeight="1" spans="4:4">
      <c r="D10665" s="191"/>
    </row>
    <row r="10666" ht="15" customHeight="1" spans="4:4">
      <c r="D10666" s="191"/>
    </row>
    <row r="10667" ht="15" customHeight="1" spans="4:4">
      <c r="D10667" s="191"/>
    </row>
    <row r="10668" ht="15" customHeight="1" spans="4:4">
      <c r="D10668" s="191"/>
    </row>
    <row r="10669" ht="15" customHeight="1" spans="4:4">
      <c r="D10669" s="191"/>
    </row>
    <row r="10670" ht="15" customHeight="1" spans="4:4">
      <c r="D10670" s="191"/>
    </row>
    <row r="10671" ht="15" customHeight="1" spans="4:4">
      <c r="D10671" s="191"/>
    </row>
    <row r="10672" ht="15" customHeight="1" spans="4:4">
      <c r="D10672" s="191"/>
    </row>
    <row r="10673" ht="15" customHeight="1" spans="4:4">
      <c r="D10673" s="191"/>
    </row>
    <row r="10674" ht="15" customHeight="1" spans="4:4">
      <c r="D10674" s="191"/>
    </row>
    <row r="10675" ht="15" customHeight="1" spans="4:4">
      <c r="D10675" s="191"/>
    </row>
    <row r="10676" ht="15" customHeight="1" spans="4:4">
      <c r="D10676" s="191"/>
    </row>
    <row r="10677" ht="15" customHeight="1" spans="4:4">
      <c r="D10677" s="191"/>
    </row>
    <row r="10678" ht="15" customHeight="1" spans="4:4">
      <c r="D10678" s="191"/>
    </row>
    <row r="10679" ht="15" customHeight="1" spans="4:4">
      <c r="D10679" s="191"/>
    </row>
    <row r="10680" ht="15" customHeight="1" spans="4:4">
      <c r="D10680" s="191"/>
    </row>
    <row r="10681" ht="15" customHeight="1" spans="4:4">
      <c r="D10681" s="191"/>
    </row>
    <row r="10682" ht="15" customHeight="1" spans="4:4">
      <c r="D10682" s="191"/>
    </row>
    <row r="10683" ht="15" customHeight="1" spans="4:4">
      <c r="D10683" s="191"/>
    </row>
    <row r="10684" ht="15" customHeight="1" spans="4:4">
      <c r="D10684" s="191"/>
    </row>
    <row r="10685" ht="15" customHeight="1" spans="4:4">
      <c r="D10685" s="191"/>
    </row>
    <row r="10686" ht="15" customHeight="1" spans="4:4">
      <c r="D10686" s="191"/>
    </row>
    <row r="10687" ht="15" customHeight="1" spans="4:4">
      <c r="D10687" s="191"/>
    </row>
    <row r="10688" ht="15" customHeight="1" spans="4:4">
      <c r="D10688" s="191"/>
    </row>
    <row r="10689" ht="15" customHeight="1" spans="4:4">
      <c r="D10689" s="191"/>
    </row>
    <row r="10690" ht="15" customHeight="1" spans="4:4">
      <c r="D10690" s="191"/>
    </row>
    <row r="10691" ht="15" customHeight="1" spans="4:4">
      <c r="D10691" s="191"/>
    </row>
    <row r="10692" ht="15" customHeight="1" spans="4:4">
      <c r="D10692" s="191"/>
    </row>
    <row r="10693" ht="15" customHeight="1" spans="4:4">
      <c r="D10693" s="191"/>
    </row>
    <row r="10694" ht="15" customHeight="1" spans="4:4">
      <c r="D10694" s="191"/>
    </row>
    <row r="10695" ht="15" customHeight="1" spans="4:4">
      <c r="D10695" s="191"/>
    </row>
    <row r="10696" ht="15" customHeight="1" spans="4:4">
      <c r="D10696" s="191"/>
    </row>
    <row r="10697" ht="15" customHeight="1" spans="4:4">
      <c r="D10697" s="191"/>
    </row>
    <row r="10698" ht="15" customHeight="1" spans="4:4">
      <c r="D10698" s="191"/>
    </row>
    <row r="10699" ht="15" customHeight="1" spans="4:4">
      <c r="D10699" s="191"/>
    </row>
    <row r="10700" ht="15" customHeight="1" spans="4:4">
      <c r="D10700" s="191"/>
    </row>
    <row r="10701" ht="15" customHeight="1" spans="4:4">
      <c r="D10701" s="191"/>
    </row>
    <row r="10702" ht="15" customHeight="1" spans="4:4">
      <c r="D10702" s="191"/>
    </row>
    <row r="10703" ht="15" customHeight="1" spans="4:4">
      <c r="D10703" s="191"/>
    </row>
    <row r="10704" ht="15" customHeight="1" spans="4:4">
      <c r="D10704" s="191"/>
    </row>
    <row r="10705" ht="15" customHeight="1" spans="4:4">
      <c r="D10705" s="191"/>
    </row>
    <row r="10706" ht="15" customHeight="1" spans="4:4">
      <c r="D10706" s="191"/>
    </row>
    <row r="10707" ht="15" customHeight="1" spans="4:4">
      <c r="D10707" s="191"/>
    </row>
    <row r="10708" ht="15" customHeight="1" spans="4:4">
      <c r="D10708" s="191"/>
    </row>
    <row r="10709" ht="15" customHeight="1" spans="4:4">
      <c r="D10709" s="191"/>
    </row>
    <row r="10710" ht="15" customHeight="1" spans="4:4">
      <c r="D10710" s="191"/>
    </row>
    <row r="10711" ht="15" customHeight="1" spans="4:4">
      <c r="D10711" s="191"/>
    </row>
    <row r="10712" ht="15" customHeight="1" spans="4:4">
      <c r="D10712" s="191"/>
    </row>
    <row r="10713" ht="15" customHeight="1" spans="4:4">
      <c r="D10713" s="191"/>
    </row>
    <row r="10714" ht="15" customHeight="1" spans="4:4">
      <c r="D10714" s="191"/>
    </row>
    <row r="10715" ht="15" customHeight="1" spans="4:4">
      <c r="D10715" s="191"/>
    </row>
    <row r="10716" ht="15" customHeight="1" spans="4:4">
      <c r="D10716" s="191"/>
    </row>
    <row r="10717" ht="15" customHeight="1" spans="4:4">
      <c r="D10717" s="191"/>
    </row>
    <row r="10718" ht="15" customHeight="1" spans="4:4">
      <c r="D10718" s="191"/>
    </row>
    <row r="10719" ht="15" customHeight="1" spans="4:4">
      <c r="D10719" s="191"/>
    </row>
    <row r="10720" ht="15" customHeight="1" spans="4:4">
      <c r="D10720" s="191"/>
    </row>
    <row r="10721" ht="15" customHeight="1" spans="4:4">
      <c r="D10721" s="191"/>
    </row>
    <row r="10722" ht="15" customHeight="1" spans="4:4">
      <c r="D10722" s="191"/>
    </row>
    <row r="10723" ht="15" customHeight="1" spans="4:4">
      <c r="D10723" s="191"/>
    </row>
    <row r="10724" ht="15" customHeight="1" spans="4:4">
      <c r="D10724" s="191"/>
    </row>
    <row r="10725" ht="15" customHeight="1" spans="4:4">
      <c r="D10725" s="191"/>
    </row>
    <row r="10726" ht="15" customHeight="1" spans="4:4">
      <c r="D10726" s="191"/>
    </row>
    <row r="10727" ht="15" customHeight="1" spans="4:4">
      <c r="D10727" s="191"/>
    </row>
    <row r="10728" ht="15" customHeight="1" spans="4:4">
      <c r="D10728" s="191"/>
    </row>
    <row r="10729" ht="15" customHeight="1" spans="4:4">
      <c r="D10729" s="191"/>
    </row>
    <row r="10730" ht="15" customHeight="1" spans="4:4">
      <c r="D10730" s="191"/>
    </row>
    <row r="10731" ht="15" customHeight="1" spans="4:4">
      <c r="D10731" s="191"/>
    </row>
    <row r="10732" ht="15" customHeight="1" spans="4:4">
      <c r="D10732" s="191"/>
    </row>
    <row r="10733" ht="15" customHeight="1" spans="4:4">
      <c r="D10733" s="191"/>
    </row>
    <row r="10734" ht="15" customHeight="1" spans="4:4">
      <c r="D10734" s="191"/>
    </row>
    <row r="10735" ht="15" customHeight="1" spans="4:4">
      <c r="D10735" s="191"/>
    </row>
    <row r="10736" ht="15" customHeight="1" spans="4:4">
      <c r="D10736" s="191"/>
    </row>
    <row r="10737" ht="15" customHeight="1" spans="4:4">
      <c r="D10737" s="191"/>
    </row>
    <row r="10738" ht="15" customHeight="1" spans="4:4">
      <c r="D10738" s="191"/>
    </row>
    <row r="10739" ht="15" customHeight="1" spans="4:4">
      <c r="D10739" s="191"/>
    </row>
    <row r="10740" ht="15" customHeight="1" spans="4:4">
      <c r="D10740" s="191"/>
    </row>
    <row r="10741" ht="15" customHeight="1" spans="4:4">
      <c r="D10741" s="191"/>
    </row>
    <row r="10742" ht="15" customHeight="1" spans="4:4">
      <c r="D10742" s="191"/>
    </row>
    <row r="10743" ht="15" customHeight="1" spans="4:4">
      <c r="D10743" s="191"/>
    </row>
    <row r="10744" ht="15" customHeight="1" spans="4:4">
      <c r="D10744" s="191"/>
    </row>
    <row r="10745" ht="15" customHeight="1" spans="4:4">
      <c r="D10745" s="191"/>
    </row>
    <row r="10746" ht="15" customHeight="1" spans="4:4">
      <c r="D10746" s="191"/>
    </row>
    <row r="10747" ht="15" customHeight="1" spans="4:4">
      <c r="D10747" s="191"/>
    </row>
    <row r="10748" ht="15" customHeight="1" spans="4:4">
      <c r="D10748" s="191"/>
    </row>
    <row r="10749" ht="15" customHeight="1" spans="4:4">
      <c r="D10749" s="191"/>
    </row>
    <row r="10750" ht="15" customHeight="1" spans="4:4">
      <c r="D10750" s="191"/>
    </row>
    <row r="10751" ht="15" customHeight="1" spans="4:4">
      <c r="D10751" s="191"/>
    </row>
    <row r="10752" ht="15" customHeight="1" spans="4:4">
      <c r="D10752" s="191"/>
    </row>
    <row r="10753" ht="15" customHeight="1" spans="4:4">
      <c r="D10753" s="191"/>
    </row>
    <row r="10754" ht="15" customHeight="1" spans="4:4">
      <c r="D10754" s="191"/>
    </row>
    <row r="10755" ht="15" customHeight="1" spans="4:4">
      <c r="D10755" s="191"/>
    </row>
    <row r="10756" ht="15" customHeight="1" spans="4:4">
      <c r="D10756" s="191"/>
    </row>
    <row r="10757" ht="15" customHeight="1" spans="4:4">
      <c r="D10757" s="191"/>
    </row>
    <row r="10758" ht="15" customHeight="1" spans="4:4">
      <c r="D10758" s="191"/>
    </row>
    <row r="10759" ht="15" customHeight="1" spans="4:4">
      <c r="D10759" s="191"/>
    </row>
    <row r="10760" ht="15" customHeight="1" spans="4:4">
      <c r="D10760" s="191"/>
    </row>
    <row r="10761" ht="15" customHeight="1" spans="4:4">
      <c r="D10761" s="191"/>
    </row>
    <row r="10762" ht="15" customHeight="1" spans="4:4">
      <c r="D10762" s="191"/>
    </row>
    <row r="10763" ht="15" customHeight="1" spans="4:4">
      <c r="D10763" s="191"/>
    </row>
    <row r="10764" ht="15" customHeight="1" spans="4:4">
      <c r="D10764" s="191"/>
    </row>
    <row r="10765" ht="15" customHeight="1" spans="4:4">
      <c r="D10765" s="191"/>
    </row>
    <row r="10766" ht="15" customHeight="1" spans="4:4">
      <c r="D10766" s="191"/>
    </row>
    <row r="10767" ht="15" customHeight="1" spans="4:4">
      <c r="D10767" s="191"/>
    </row>
    <row r="10768" ht="15" customHeight="1" spans="4:4">
      <c r="D10768" s="191"/>
    </row>
    <row r="10769" ht="15" customHeight="1" spans="4:4">
      <c r="D10769" s="191"/>
    </row>
    <row r="10770" ht="15" customHeight="1" spans="4:4">
      <c r="D10770" s="191"/>
    </row>
    <row r="10771" ht="15" customHeight="1" spans="4:4">
      <c r="D10771" s="191"/>
    </row>
    <row r="10772" ht="15" customHeight="1" spans="4:4">
      <c r="D10772" s="191"/>
    </row>
    <row r="10773" ht="15" customHeight="1" spans="4:4">
      <c r="D10773" s="191"/>
    </row>
    <row r="10774" ht="15" customHeight="1" spans="4:4">
      <c r="D10774" s="191"/>
    </row>
    <row r="10775" ht="15" customHeight="1" spans="4:4">
      <c r="D10775" s="191"/>
    </row>
    <row r="10776" ht="15" customHeight="1" spans="4:4">
      <c r="D10776" s="191"/>
    </row>
    <row r="10777" ht="15" customHeight="1" spans="4:4">
      <c r="D10777" s="191"/>
    </row>
    <row r="10778" ht="15" customHeight="1" spans="4:4">
      <c r="D10778" s="191"/>
    </row>
    <row r="10779" ht="15" customHeight="1" spans="4:4">
      <c r="D10779" s="191"/>
    </row>
    <row r="10780" ht="15" customHeight="1" spans="4:4">
      <c r="D10780" s="191"/>
    </row>
    <row r="10781" ht="15" customHeight="1" spans="4:4">
      <c r="D10781" s="191"/>
    </row>
    <row r="10782" ht="15" customHeight="1" spans="4:4">
      <c r="D10782" s="191"/>
    </row>
    <row r="10783" ht="15" customHeight="1" spans="4:4">
      <c r="D10783" s="191"/>
    </row>
    <row r="10784" ht="15" customHeight="1" spans="4:4">
      <c r="D10784" s="191"/>
    </row>
    <row r="10785" ht="15" customHeight="1" spans="4:4">
      <c r="D10785" s="191"/>
    </row>
    <row r="10786" ht="15" customHeight="1" spans="4:4">
      <c r="D10786" s="191"/>
    </row>
    <row r="10787" ht="15" customHeight="1" spans="4:4">
      <c r="D10787" s="191"/>
    </row>
    <row r="10788" ht="15" customHeight="1" spans="4:4">
      <c r="D10788" s="191"/>
    </row>
    <row r="10789" ht="15" customHeight="1" spans="4:4">
      <c r="D10789" s="191"/>
    </row>
    <row r="10790" ht="15" customHeight="1" spans="4:4">
      <c r="D10790" s="191"/>
    </row>
    <row r="10791" ht="15" customHeight="1" spans="4:4">
      <c r="D10791" s="191"/>
    </row>
    <row r="10792" ht="15" customHeight="1" spans="4:4">
      <c r="D10792" s="191"/>
    </row>
    <row r="10793" ht="15" customHeight="1" spans="4:4">
      <c r="D10793" s="191"/>
    </row>
    <row r="10794" ht="15" customHeight="1" spans="4:4">
      <c r="D10794" s="191"/>
    </row>
    <row r="10795" ht="15" customHeight="1" spans="4:4">
      <c r="D10795" s="191"/>
    </row>
    <row r="10796" ht="15" customHeight="1" spans="4:4">
      <c r="D10796" s="191"/>
    </row>
    <row r="10797" ht="15" customHeight="1" spans="4:4">
      <c r="D10797" s="191"/>
    </row>
    <row r="10798" ht="15" customHeight="1" spans="4:4">
      <c r="D10798" s="191"/>
    </row>
    <row r="10799" ht="15" customHeight="1" spans="4:4">
      <c r="D10799" s="191"/>
    </row>
    <row r="10800" ht="15" customHeight="1" spans="4:4">
      <c r="D10800" s="191"/>
    </row>
    <row r="10801" ht="15" customHeight="1" spans="4:4">
      <c r="D10801" s="191"/>
    </row>
    <row r="10802" ht="15" customHeight="1" spans="4:4">
      <c r="D10802" s="191"/>
    </row>
    <row r="10803" ht="15" customHeight="1" spans="4:4">
      <c r="D10803" s="191"/>
    </row>
    <row r="10804" ht="15" customHeight="1" spans="4:4">
      <c r="D10804" s="191"/>
    </row>
    <row r="10805" ht="15" customHeight="1" spans="4:4">
      <c r="D10805" s="191"/>
    </row>
    <row r="10806" ht="15" customHeight="1" spans="4:4">
      <c r="D10806" s="191"/>
    </row>
    <row r="10807" ht="15" customHeight="1" spans="4:4">
      <c r="D10807" s="191"/>
    </row>
    <row r="10808" ht="15" customHeight="1" spans="4:4">
      <c r="D10808" s="191"/>
    </row>
    <row r="10809" ht="15" customHeight="1" spans="4:4">
      <c r="D10809" s="191"/>
    </row>
    <row r="10810" ht="15" customHeight="1" spans="4:4">
      <c r="D10810" s="191"/>
    </row>
    <row r="10811" ht="15" customHeight="1" spans="4:4">
      <c r="D10811" s="191"/>
    </row>
    <row r="10812" ht="15" customHeight="1" spans="4:4">
      <c r="D10812" s="191"/>
    </row>
    <row r="10813" ht="15" customHeight="1" spans="4:4">
      <c r="D10813" s="191"/>
    </row>
    <row r="10814" ht="15" customHeight="1" spans="4:4">
      <c r="D10814" s="191"/>
    </row>
    <row r="10815" ht="15" customHeight="1" spans="4:4">
      <c r="D10815" s="191"/>
    </row>
    <row r="10816" ht="15" customHeight="1" spans="4:4">
      <c r="D10816" s="191"/>
    </row>
    <row r="10817" ht="15" customHeight="1" spans="4:4">
      <c r="D10817" s="191"/>
    </row>
    <row r="10818" ht="15" customHeight="1" spans="4:4">
      <c r="D10818" s="191"/>
    </row>
    <row r="10819" ht="15" customHeight="1" spans="4:4">
      <c r="D10819" s="191"/>
    </row>
    <row r="10820" ht="15" customHeight="1" spans="4:4">
      <c r="D10820" s="191"/>
    </row>
    <row r="10821" ht="15" customHeight="1" spans="4:4">
      <c r="D10821" s="191"/>
    </row>
    <row r="10822" ht="15" customHeight="1" spans="4:4">
      <c r="D10822" s="191"/>
    </row>
    <row r="10823" ht="15" customHeight="1" spans="4:4">
      <c r="D10823" s="191"/>
    </row>
    <row r="10824" ht="15" customHeight="1" spans="4:4">
      <c r="D10824" s="191"/>
    </row>
    <row r="10825" ht="15" customHeight="1" spans="4:4">
      <c r="D10825" s="191"/>
    </row>
    <row r="10826" ht="15" customHeight="1" spans="4:4">
      <c r="D10826" s="191"/>
    </row>
    <row r="10827" ht="15" customHeight="1" spans="4:4">
      <c r="D10827" s="191"/>
    </row>
    <row r="10828" ht="15" customHeight="1" spans="4:4">
      <c r="D10828" s="191"/>
    </row>
    <row r="10829" ht="15" customHeight="1" spans="4:4">
      <c r="D10829" s="191"/>
    </row>
    <row r="10830" ht="15" customHeight="1" spans="4:4">
      <c r="D10830" s="191"/>
    </row>
    <row r="10831" ht="15" customHeight="1" spans="4:4">
      <c r="D10831" s="191"/>
    </row>
    <row r="10832" ht="15" customHeight="1" spans="4:4">
      <c r="D10832" s="191"/>
    </row>
    <row r="10833" ht="15" customHeight="1" spans="4:4">
      <c r="D10833" s="191"/>
    </row>
    <row r="10834" ht="15" customHeight="1" spans="4:4">
      <c r="D10834" s="191"/>
    </row>
    <row r="10835" ht="15" customHeight="1" spans="4:4">
      <c r="D10835" s="191"/>
    </row>
    <row r="10836" ht="15" customHeight="1" spans="4:4">
      <c r="D10836" s="191"/>
    </row>
    <row r="10837" ht="15" customHeight="1" spans="4:4">
      <c r="D10837" s="191"/>
    </row>
    <row r="10838" ht="15" customHeight="1" spans="4:4">
      <c r="D10838" s="191"/>
    </row>
    <row r="10839" ht="15" customHeight="1" spans="4:4">
      <c r="D10839" s="191"/>
    </row>
    <row r="10840" ht="15" customHeight="1" spans="4:4">
      <c r="D10840" s="191"/>
    </row>
    <row r="10841" ht="15" customHeight="1" spans="4:4">
      <c r="D10841" s="191"/>
    </row>
    <row r="10842" ht="15" customHeight="1" spans="4:4">
      <c r="D10842" s="191"/>
    </row>
    <row r="10843" ht="15" customHeight="1" spans="4:4">
      <c r="D10843" s="191"/>
    </row>
    <row r="10844" ht="15" customHeight="1" spans="4:4">
      <c r="D10844" s="191"/>
    </row>
    <row r="10845" ht="15" customHeight="1" spans="4:4">
      <c r="D10845" s="191"/>
    </row>
    <row r="10846" ht="15" customHeight="1" spans="4:4">
      <c r="D10846" s="191"/>
    </row>
    <row r="10847" ht="15" customHeight="1" spans="4:4">
      <c r="D10847" s="191"/>
    </row>
    <row r="10848" ht="15" customHeight="1" spans="4:4">
      <c r="D10848" s="191"/>
    </row>
    <row r="10849" ht="15" customHeight="1" spans="4:4">
      <c r="D10849" s="191"/>
    </row>
    <row r="10850" ht="15" customHeight="1" spans="4:4">
      <c r="D10850" s="191"/>
    </row>
    <row r="10851" ht="15" customHeight="1" spans="4:4">
      <c r="D10851" s="191"/>
    </row>
    <row r="10852" ht="15" customHeight="1" spans="4:4">
      <c r="D10852" s="191"/>
    </row>
    <row r="10853" ht="15" customHeight="1" spans="4:4">
      <c r="D10853" s="191"/>
    </row>
    <row r="10854" ht="15" customHeight="1" spans="4:4">
      <c r="D10854" s="191"/>
    </row>
    <row r="10855" ht="15" customHeight="1" spans="4:4">
      <c r="D10855" s="191"/>
    </row>
    <row r="10856" ht="15" customHeight="1" spans="4:4">
      <c r="D10856" s="191"/>
    </row>
    <row r="10857" ht="15" customHeight="1" spans="4:4">
      <c r="D10857" s="191"/>
    </row>
    <row r="10858" ht="15" customHeight="1" spans="4:4">
      <c r="D10858" s="191"/>
    </row>
    <row r="10859" ht="15" customHeight="1" spans="4:4">
      <c r="D10859" s="191"/>
    </row>
    <row r="10860" ht="15" customHeight="1" spans="4:4">
      <c r="D10860" s="191"/>
    </row>
    <row r="10861" ht="15" customHeight="1" spans="4:4">
      <c r="D10861" s="191"/>
    </row>
    <row r="10862" ht="15" customHeight="1" spans="4:4">
      <c r="D10862" s="191"/>
    </row>
    <row r="10863" ht="15" customHeight="1" spans="4:4">
      <c r="D10863" s="191"/>
    </row>
    <row r="10864" ht="15" customHeight="1" spans="4:4">
      <c r="D10864" s="191"/>
    </row>
    <row r="10865" ht="15" customHeight="1" spans="4:4">
      <c r="D10865" s="191"/>
    </row>
    <row r="10866" ht="15" customHeight="1" spans="4:4">
      <c r="D10866" s="191"/>
    </row>
    <row r="10867" ht="15" customHeight="1" spans="4:4">
      <c r="D10867" s="191"/>
    </row>
    <row r="10868" ht="15" customHeight="1" spans="4:4">
      <c r="D10868" s="191"/>
    </row>
    <row r="10869" ht="15" customHeight="1" spans="4:4">
      <c r="D10869" s="191"/>
    </row>
    <row r="10870" ht="15" customHeight="1" spans="4:4">
      <c r="D10870" s="191"/>
    </row>
    <row r="10871" ht="15" customHeight="1" spans="4:4">
      <c r="D10871" s="191"/>
    </row>
    <row r="10872" ht="15" customHeight="1" spans="4:4">
      <c r="D10872" s="191"/>
    </row>
    <row r="10873" ht="15" customHeight="1" spans="4:4">
      <c r="D10873" s="191"/>
    </row>
    <row r="10874" ht="15" customHeight="1" spans="4:4">
      <c r="D10874" s="191"/>
    </row>
    <row r="10875" ht="15" customHeight="1" spans="4:4">
      <c r="D10875" s="191"/>
    </row>
    <row r="10876" ht="15" customHeight="1" spans="4:4">
      <c r="D10876" s="191"/>
    </row>
    <row r="10877" ht="15" customHeight="1" spans="4:4">
      <c r="D10877" s="191"/>
    </row>
    <row r="10878" ht="15" customHeight="1" spans="4:4">
      <c r="D10878" s="191"/>
    </row>
    <row r="10879" ht="15" customHeight="1" spans="4:4">
      <c r="D10879" s="191"/>
    </row>
    <row r="10880" ht="15" customHeight="1" spans="4:4">
      <c r="D10880" s="191"/>
    </row>
    <row r="10881" ht="15" customHeight="1" spans="4:4">
      <c r="D10881" s="191"/>
    </row>
    <row r="10882" ht="15" customHeight="1" spans="4:4">
      <c r="D10882" s="191"/>
    </row>
    <row r="10883" ht="15" customHeight="1" spans="4:4">
      <c r="D10883" s="191"/>
    </row>
    <row r="10884" ht="15" customHeight="1" spans="4:4">
      <c r="D10884" s="191"/>
    </row>
    <row r="10885" ht="15" customHeight="1" spans="4:4">
      <c r="D10885" s="191"/>
    </row>
    <row r="10886" ht="15" customHeight="1" spans="4:4">
      <c r="D10886" s="191"/>
    </row>
    <row r="10887" ht="15" customHeight="1" spans="4:4">
      <c r="D10887" s="191"/>
    </row>
    <row r="10888" ht="15" customHeight="1" spans="4:4">
      <c r="D10888" s="191"/>
    </row>
    <row r="10889" ht="15" customHeight="1" spans="4:4">
      <c r="D10889" s="191"/>
    </row>
    <row r="10890" ht="15" customHeight="1" spans="4:4">
      <c r="D10890" s="191"/>
    </row>
    <row r="10891" ht="15" customHeight="1" spans="4:4">
      <c r="D10891" s="191"/>
    </row>
    <row r="10892" ht="15" customHeight="1" spans="4:4">
      <c r="D10892" s="191"/>
    </row>
    <row r="10893" ht="15" customHeight="1" spans="4:4">
      <c r="D10893" s="191"/>
    </row>
    <row r="10894" ht="15" customHeight="1" spans="4:4">
      <c r="D10894" s="191"/>
    </row>
    <row r="10895" ht="15" customHeight="1" spans="4:4">
      <c r="D10895" s="191"/>
    </row>
    <row r="10896" ht="15" customHeight="1" spans="4:4">
      <c r="D10896" s="191"/>
    </row>
    <row r="10897" ht="15" customHeight="1" spans="4:4">
      <c r="D10897" s="191"/>
    </row>
    <row r="10898" ht="15" customHeight="1" spans="4:4">
      <c r="D10898" s="191"/>
    </row>
    <row r="10899" ht="15" customHeight="1" spans="4:4">
      <c r="D10899" s="191"/>
    </row>
    <row r="10900" ht="15" customHeight="1" spans="4:4">
      <c r="D10900" s="191"/>
    </row>
    <row r="10901" ht="15" customHeight="1" spans="4:4">
      <c r="D10901" s="191"/>
    </row>
    <row r="10902" ht="15" customHeight="1" spans="4:4">
      <c r="D10902" s="191"/>
    </row>
    <row r="10903" ht="15" customHeight="1" spans="4:4">
      <c r="D10903" s="191"/>
    </row>
    <row r="10904" ht="15" customHeight="1" spans="4:4">
      <c r="D10904" s="191"/>
    </row>
    <row r="10905" ht="15" customHeight="1" spans="4:4">
      <c r="D10905" s="191"/>
    </row>
    <row r="10906" ht="15" customHeight="1" spans="4:4">
      <c r="D10906" s="191"/>
    </row>
    <row r="10907" ht="15" customHeight="1" spans="4:4">
      <c r="D10907" s="191"/>
    </row>
    <row r="10908" ht="15" customHeight="1" spans="4:4">
      <c r="D10908" s="191"/>
    </row>
    <row r="10909" ht="15" customHeight="1" spans="4:4">
      <c r="D10909" s="191"/>
    </row>
    <row r="10910" ht="15" customHeight="1" spans="4:4">
      <c r="D10910" s="191"/>
    </row>
    <row r="10911" ht="15" customHeight="1" spans="4:4">
      <c r="D10911" s="191"/>
    </row>
    <row r="10912" ht="15" customHeight="1" spans="4:4">
      <c r="D10912" s="191"/>
    </row>
    <row r="10913" ht="15" customHeight="1" spans="4:4">
      <c r="D10913" s="191"/>
    </row>
    <row r="10914" ht="15" customHeight="1" spans="4:4">
      <c r="D10914" s="191"/>
    </row>
    <row r="10915" ht="15" customHeight="1" spans="4:4">
      <c r="D10915" s="191"/>
    </row>
    <row r="10916" ht="15" customHeight="1" spans="4:4">
      <c r="D10916" s="191"/>
    </row>
    <row r="10917" ht="15" customHeight="1" spans="4:4">
      <c r="D10917" s="191"/>
    </row>
    <row r="10918" ht="15" customHeight="1" spans="4:4">
      <c r="D10918" s="191"/>
    </row>
    <row r="10919" ht="15" customHeight="1" spans="4:4">
      <c r="D10919" s="191"/>
    </row>
    <row r="10920" ht="15" customHeight="1" spans="4:4">
      <c r="D10920" s="191"/>
    </row>
    <row r="10921" ht="15" customHeight="1" spans="4:4">
      <c r="D10921" s="191"/>
    </row>
    <row r="10922" ht="15" customHeight="1" spans="4:4">
      <c r="D10922" s="191"/>
    </row>
    <row r="10923" ht="15" customHeight="1" spans="4:4">
      <c r="D10923" s="191"/>
    </row>
    <row r="10924" ht="15" customHeight="1" spans="4:4">
      <c r="D10924" s="191"/>
    </row>
    <row r="10925" ht="15" customHeight="1" spans="4:4">
      <c r="D10925" s="191"/>
    </row>
    <row r="10926" ht="15" customHeight="1" spans="4:4">
      <c r="D10926" s="191"/>
    </row>
    <row r="10927" ht="15" customHeight="1" spans="4:4">
      <c r="D10927" s="191"/>
    </row>
    <row r="10928" ht="15" customHeight="1" spans="4:4">
      <c r="D10928" s="191"/>
    </row>
    <row r="10929" ht="15" customHeight="1" spans="4:4">
      <c r="D10929" s="191"/>
    </row>
    <row r="10930" ht="15" customHeight="1" spans="4:4">
      <c r="D10930" s="191"/>
    </row>
    <row r="10931" ht="15" customHeight="1" spans="4:4">
      <c r="D10931" s="191"/>
    </row>
    <row r="10932" ht="15" customHeight="1" spans="4:4">
      <c r="D10932" s="191"/>
    </row>
    <row r="10933" ht="15" customHeight="1" spans="4:4">
      <c r="D10933" s="191"/>
    </row>
    <row r="10934" ht="15" customHeight="1" spans="4:4">
      <c r="D10934" s="191"/>
    </row>
    <row r="10935" ht="15" customHeight="1" spans="4:4">
      <c r="D10935" s="191"/>
    </row>
    <row r="10936" ht="15" customHeight="1" spans="4:4">
      <c r="D10936" s="191"/>
    </row>
    <row r="10937" ht="15" customHeight="1" spans="4:4">
      <c r="D10937" s="191"/>
    </row>
    <row r="10938" ht="15" customHeight="1" spans="4:4">
      <c r="D10938" s="191"/>
    </row>
    <row r="10939" ht="15" customHeight="1" spans="4:4">
      <c r="D10939" s="191"/>
    </row>
    <row r="10940" ht="15" customHeight="1" spans="4:4">
      <c r="D10940" s="191"/>
    </row>
    <row r="10941" ht="15" customHeight="1" spans="4:4">
      <c r="D10941" s="191"/>
    </row>
    <row r="10942" ht="15" customHeight="1" spans="4:4">
      <c r="D10942" s="191"/>
    </row>
    <row r="10943" ht="15" customHeight="1" spans="4:4">
      <c r="D10943" s="191"/>
    </row>
    <row r="10944" ht="15" customHeight="1" spans="4:4">
      <c r="D10944" s="191"/>
    </row>
    <row r="10945" ht="15" customHeight="1" spans="4:4">
      <c r="D10945" s="191"/>
    </row>
    <row r="10946" ht="15" customHeight="1" spans="4:4">
      <c r="D10946" s="191"/>
    </row>
    <row r="10947" ht="15" customHeight="1" spans="4:4">
      <c r="D10947" s="191"/>
    </row>
    <row r="10948" ht="15" customHeight="1" spans="4:4">
      <c r="D10948" s="191"/>
    </row>
    <row r="10949" ht="15" customHeight="1" spans="4:4">
      <c r="D10949" s="191"/>
    </row>
    <row r="10950" ht="15" customHeight="1" spans="4:4">
      <c r="D10950" s="191"/>
    </row>
    <row r="10951" ht="15" customHeight="1" spans="4:4">
      <c r="D10951" s="191"/>
    </row>
    <row r="10952" ht="15" customHeight="1" spans="4:4">
      <c r="D10952" s="191"/>
    </row>
    <row r="10953" ht="15" customHeight="1" spans="4:4">
      <c r="D10953" s="191"/>
    </row>
    <row r="10954" ht="15" customHeight="1" spans="4:4">
      <c r="D10954" s="191"/>
    </row>
    <row r="10955" ht="15" customHeight="1" spans="4:4">
      <c r="D10955" s="191"/>
    </row>
    <row r="10956" ht="15" customHeight="1" spans="4:4">
      <c r="D10956" s="191"/>
    </row>
    <row r="10957" ht="15" customHeight="1" spans="4:4">
      <c r="D10957" s="191"/>
    </row>
    <row r="10958" ht="15" customHeight="1" spans="4:4">
      <c r="D10958" s="191"/>
    </row>
    <row r="10959" ht="15" customHeight="1" spans="4:4">
      <c r="D10959" s="191"/>
    </row>
    <row r="10960" ht="15" customHeight="1" spans="4:4">
      <c r="D10960" s="191"/>
    </row>
    <row r="10961" ht="15" customHeight="1" spans="4:4">
      <c r="D10961" s="191"/>
    </row>
    <row r="10962" ht="15" customHeight="1" spans="4:4">
      <c r="D10962" s="191"/>
    </row>
    <row r="10963" ht="15" customHeight="1" spans="4:4">
      <c r="D10963" s="191"/>
    </row>
    <row r="10964" ht="15" customHeight="1" spans="4:4">
      <c r="D10964" s="191"/>
    </row>
    <row r="10965" ht="15" customHeight="1" spans="4:4">
      <c r="D10965" s="191"/>
    </row>
    <row r="10966" ht="15" customHeight="1" spans="4:4">
      <c r="D10966" s="191"/>
    </row>
    <row r="10967" ht="15" customHeight="1" spans="4:4">
      <c r="D10967" s="191"/>
    </row>
    <row r="10968" ht="15" customHeight="1" spans="4:4">
      <c r="D10968" s="191"/>
    </row>
    <row r="10969" ht="15" customHeight="1" spans="4:4">
      <c r="D10969" s="191"/>
    </row>
    <row r="10970" ht="15" customHeight="1" spans="4:4">
      <c r="D10970" s="191"/>
    </row>
    <row r="10971" ht="15" customHeight="1" spans="4:4">
      <c r="D10971" s="191"/>
    </row>
    <row r="10972" ht="15" customHeight="1" spans="4:4">
      <c r="D10972" s="191"/>
    </row>
    <row r="10973" ht="15" customHeight="1" spans="4:4">
      <c r="D10973" s="191"/>
    </row>
    <row r="10974" ht="15" customHeight="1" spans="4:4">
      <c r="D10974" s="191"/>
    </row>
    <row r="10975" ht="15" customHeight="1" spans="4:4">
      <c r="D10975" s="191"/>
    </row>
    <row r="10976" ht="15" customHeight="1" spans="4:4">
      <c r="D10976" s="191"/>
    </row>
    <row r="10977" ht="15" customHeight="1" spans="4:4">
      <c r="D10977" s="191"/>
    </row>
    <row r="10978" ht="15" customHeight="1" spans="4:4">
      <c r="D10978" s="191"/>
    </row>
    <row r="10979" ht="15" customHeight="1" spans="4:4">
      <c r="D10979" s="191"/>
    </row>
    <row r="10980" ht="15" customHeight="1" spans="4:4">
      <c r="D10980" s="191"/>
    </row>
    <row r="10981" ht="15" customHeight="1" spans="4:4">
      <c r="D10981" s="191"/>
    </row>
    <row r="10982" ht="15" customHeight="1" spans="4:4">
      <c r="D10982" s="191"/>
    </row>
    <row r="10983" ht="15" customHeight="1" spans="4:4">
      <c r="D10983" s="191"/>
    </row>
    <row r="10984" ht="15" customHeight="1" spans="4:4">
      <c r="D10984" s="191"/>
    </row>
    <row r="10985" ht="15" customHeight="1" spans="4:4">
      <c r="D10985" s="191"/>
    </row>
    <row r="10986" ht="15" customHeight="1" spans="4:4">
      <c r="D10986" s="191"/>
    </row>
    <row r="10987" ht="15" customHeight="1" spans="4:4">
      <c r="D10987" s="191"/>
    </row>
    <row r="10988" ht="15" customHeight="1" spans="4:4">
      <c r="D10988" s="191"/>
    </row>
    <row r="10989" ht="15" customHeight="1" spans="4:4">
      <c r="D10989" s="191"/>
    </row>
    <row r="10990" ht="15" customHeight="1" spans="4:4">
      <c r="D10990" s="191"/>
    </row>
    <row r="10991" ht="15" customHeight="1" spans="4:4">
      <c r="D10991" s="191"/>
    </row>
    <row r="10992" ht="15" customHeight="1" spans="4:4">
      <c r="D10992" s="191"/>
    </row>
    <row r="10993" ht="15" customHeight="1" spans="4:4">
      <c r="D10993" s="191"/>
    </row>
    <row r="10994" ht="15" customHeight="1" spans="4:4">
      <c r="D10994" s="191"/>
    </row>
    <row r="10995" ht="15" customHeight="1" spans="4:4">
      <c r="D10995" s="191"/>
    </row>
    <row r="10996" ht="15" customHeight="1" spans="4:4">
      <c r="D10996" s="191"/>
    </row>
    <row r="10997" ht="15" customHeight="1" spans="4:4">
      <c r="D10997" s="191"/>
    </row>
    <row r="10998" ht="15" customHeight="1" spans="4:4">
      <c r="D10998" s="191"/>
    </row>
    <row r="10999" ht="15" customHeight="1" spans="4:4">
      <c r="D10999" s="191"/>
    </row>
    <row r="11000" ht="15" customHeight="1" spans="4:4">
      <c r="D11000" s="191"/>
    </row>
    <row r="11001" ht="15" customHeight="1" spans="4:4">
      <c r="D11001" s="191"/>
    </row>
    <row r="11002" ht="15" customHeight="1" spans="4:4">
      <c r="D11002" s="191"/>
    </row>
    <row r="11003" ht="15" customHeight="1" spans="4:4">
      <c r="D11003" s="191"/>
    </row>
    <row r="11004" ht="15" customHeight="1" spans="4:4">
      <c r="D11004" s="191"/>
    </row>
    <row r="11005" ht="15" customHeight="1" spans="4:4">
      <c r="D11005" s="191"/>
    </row>
    <row r="11006" ht="15" customHeight="1" spans="4:4">
      <c r="D11006" s="191"/>
    </row>
    <row r="11007" ht="15" customHeight="1" spans="4:4">
      <c r="D11007" s="191"/>
    </row>
    <row r="11008" ht="15" customHeight="1" spans="4:4">
      <c r="D11008" s="191"/>
    </row>
    <row r="11009" ht="15" customHeight="1" spans="4:4">
      <c r="D11009" s="191"/>
    </row>
    <row r="11010" ht="15" customHeight="1" spans="4:4">
      <c r="D11010" s="191"/>
    </row>
    <row r="11011" ht="15" customHeight="1" spans="4:4">
      <c r="D11011" s="191"/>
    </row>
    <row r="11012" ht="15" customHeight="1" spans="4:4">
      <c r="D11012" s="191"/>
    </row>
    <row r="11013" ht="15" customHeight="1" spans="4:4">
      <c r="D11013" s="191"/>
    </row>
    <row r="11014" ht="15" customHeight="1" spans="4:4">
      <c r="D11014" s="191"/>
    </row>
    <row r="11015" ht="15" customHeight="1" spans="4:4">
      <c r="D11015" s="191"/>
    </row>
    <row r="11016" ht="15" customHeight="1" spans="4:4">
      <c r="D11016" s="191"/>
    </row>
    <row r="11017" ht="15" customHeight="1" spans="4:4">
      <c r="D11017" s="191"/>
    </row>
    <row r="11018" ht="15" customHeight="1" spans="4:4">
      <c r="D11018" s="191"/>
    </row>
    <row r="11019" ht="15" customHeight="1" spans="4:4">
      <c r="D11019" s="191"/>
    </row>
    <row r="11020" ht="15" customHeight="1" spans="4:4">
      <c r="D11020" s="191"/>
    </row>
    <row r="11021" ht="15" customHeight="1" spans="4:4">
      <c r="D11021" s="191"/>
    </row>
    <row r="11022" ht="15" customHeight="1" spans="4:4">
      <c r="D11022" s="191"/>
    </row>
    <row r="11023" ht="15" customHeight="1" spans="4:4">
      <c r="D11023" s="191"/>
    </row>
    <row r="11024" ht="15" customHeight="1" spans="4:4">
      <c r="D11024" s="191"/>
    </row>
    <row r="11025" ht="15" customHeight="1" spans="4:4">
      <c r="D11025" s="191"/>
    </row>
    <row r="11026" ht="15" customHeight="1" spans="4:4">
      <c r="D11026" s="191"/>
    </row>
    <row r="11027" ht="15" customHeight="1" spans="4:4">
      <c r="D11027" s="191"/>
    </row>
    <row r="11028" ht="15" customHeight="1" spans="4:4">
      <c r="D11028" s="191"/>
    </row>
    <row r="11029" ht="15" customHeight="1" spans="4:4">
      <c r="D11029" s="191"/>
    </row>
    <row r="11030" ht="15" customHeight="1" spans="4:4">
      <c r="D11030" s="191"/>
    </row>
    <row r="11031" ht="15" customHeight="1" spans="4:4">
      <c r="D11031" s="191"/>
    </row>
    <row r="11032" ht="15" customHeight="1" spans="4:4">
      <c r="D11032" s="191"/>
    </row>
    <row r="11033" ht="15" customHeight="1" spans="4:4">
      <c r="D11033" s="191"/>
    </row>
    <row r="11034" ht="15" customHeight="1" spans="4:4">
      <c r="D11034" s="191"/>
    </row>
    <row r="11035" ht="15" customHeight="1" spans="4:4">
      <c r="D11035" s="191"/>
    </row>
    <row r="11036" ht="15" customHeight="1" spans="4:4">
      <c r="D11036" s="191"/>
    </row>
    <row r="11037" ht="15" customHeight="1" spans="4:4">
      <c r="D11037" s="191"/>
    </row>
    <row r="11038" ht="15" customHeight="1" spans="4:4">
      <c r="D11038" s="191"/>
    </row>
    <row r="11039" ht="15" customHeight="1" spans="4:4">
      <c r="D11039" s="191"/>
    </row>
    <row r="11040" ht="15" customHeight="1" spans="4:4">
      <c r="D11040" s="191"/>
    </row>
    <row r="11041" ht="15" customHeight="1" spans="4:4">
      <c r="D11041" s="191"/>
    </row>
    <row r="11042" ht="15" customHeight="1" spans="4:4">
      <c r="D11042" s="191"/>
    </row>
    <row r="11043" ht="15" customHeight="1" spans="4:4">
      <c r="D11043" s="191"/>
    </row>
    <row r="11044" ht="15" customHeight="1" spans="4:4">
      <c r="D11044" s="191"/>
    </row>
    <row r="11045" ht="15" customHeight="1" spans="4:4">
      <c r="D11045" s="191"/>
    </row>
    <row r="11046" ht="15" customHeight="1" spans="4:4">
      <c r="D11046" s="191"/>
    </row>
    <row r="11047" ht="15" customHeight="1" spans="4:4">
      <c r="D11047" s="191"/>
    </row>
    <row r="11048" ht="15" customHeight="1" spans="4:4">
      <c r="D11048" s="191"/>
    </row>
    <row r="11049" ht="15" customHeight="1" spans="4:4">
      <c r="D11049" s="191"/>
    </row>
    <row r="11050" ht="15" customHeight="1" spans="4:4">
      <c r="D11050" s="191"/>
    </row>
    <row r="11051" ht="15" customHeight="1" spans="4:4">
      <c r="D11051" s="191"/>
    </row>
    <row r="11052" ht="15" customHeight="1" spans="4:4">
      <c r="D11052" s="191"/>
    </row>
    <row r="11053" ht="15" customHeight="1" spans="4:4">
      <c r="D11053" s="191"/>
    </row>
    <row r="11054" ht="15" customHeight="1" spans="4:4">
      <c r="D11054" s="191"/>
    </row>
    <row r="11055" ht="15" customHeight="1" spans="4:4">
      <c r="D11055" s="191"/>
    </row>
    <row r="11056" ht="15" customHeight="1" spans="4:4">
      <c r="D11056" s="191"/>
    </row>
    <row r="11057" ht="15" customHeight="1" spans="4:4">
      <c r="D11057" s="191"/>
    </row>
    <row r="11058" ht="15" customHeight="1" spans="4:4">
      <c r="D11058" s="191"/>
    </row>
    <row r="11059" ht="15" customHeight="1" spans="4:4">
      <c r="D11059" s="191"/>
    </row>
    <row r="11060" ht="15" customHeight="1" spans="4:4">
      <c r="D11060" s="191"/>
    </row>
    <row r="11061" ht="15" customHeight="1" spans="4:4">
      <c r="D11061" s="191"/>
    </row>
    <row r="11062" ht="15" customHeight="1" spans="4:4">
      <c r="D11062" s="191"/>
    </row>
    <row r="11063" ht="15" customHeight="1" spans="4:4">
      <c r="D11063" s="191"/>
    </row>
    <row r="11064" ht="15" customHeight="1" spans="4:4">
      <c r="D11064" s="191"/>
    </row>
    <row r="11065" ht="15" customHeight="1" spans="4:4">
      <c r="D11065" s="191"/>
    </row>
    <row r="11066" ht="15" customHeight="1" spans="4:4">
      <c r="D11066" s="191"/>
    </row>
    <row r="11067" ht="15" customHeight="1" spans="4:4">
      <c r="D11067" s="191"/>
    </row>
    <row r="11068" ht="15" customHeight="1" spans="4:4">
      <c r="D11068" s="191"/>
    </row>
    <row r="11069" ht="15" customHeight="1" spans="4:4">
      <c r="D11069" s="191"/>
    </row>
    <row r="11070" ht="15" customHeight="1" spans="4:4">
      <c r="D11070" s="191"/>
    </row>
    <row r="11071" ht="15" customHeight="1" spans="4:4">
      <c r="D11071" s="191"/>
    </row>
    <row r="11072" ht="15" customHeight="1" spans="4:4">
      <c r="D11072" s="191"/>
    </row>
    <row r="11073" ht="15" customHeight="1" spans="4:4">
      <c r="D11073" s="191"/>
    </row>
    <row r="11074" ht="15" customHeight="1" spans="4:4">
      <c r="D11074" s="191"/>
    </row>
    <row r="11075" ht="15" customHeight="1" spans="4:4">
      <c r="D11075" s="191"/>
    </row>
    <row r="11076" ht="15" customHeight="1" spans="4:4">
      <c r="D11076" s="191"/>
    </row>
    <row r="11077" ht="15" customHeight="1" spans="4:4">
      <c r="D11077" s="191"/>
    </row>
    <row r="11078" ht="15" customHeight="1" spans="4:4">
      <c r="D11078" s="191"/>
    </row>
    <row r="11079" ht="15" customHeight="1" spans="4:4">
      <c r="D11079" s="191"/>
    </row>
    <row r="11080" ht="15" customHeight="1" spans="4:4">
      <c r="D11080" s="191"/>
    </row>
    <row r="11081" ht="15" customHeight="1" spans="4:4">
      <c r="D11081" s="191"/>
    </row>
    <row r="11082" ht="15" customHeight="1" spans="4:4">
      <c r="D11082" s="191"/>
    </row>
    <row r="11083" ht="15" customHeight="1" spans="4:4">
      <c r="D11083" s="191"/>
    </row>
    <row r="11084" ht="15" customHeight="1" spans="4:4">
      <c r="D11084" s="191"/>
    </row>
    <row r="11085" ht="15" customHeight="1" spans="4:4">
      <c r="D11085" s="191"/>
    </row>
    <row r="11086" ht="15" customHeight="1" spans="4:4">
      <c r="D11086" s="191"/>
    </row>
    <row r="11087" ht="15" customHeight="1" spans="4:4">
      <c r="D11087" s="191"/>
    </row>
    <row r="11088" ht="15" customHeight="1" spans="4:4">
      <c r="D11088" s="191"/>
    </row>
    <row r="11089" ht="15" customHeight="1" spans="4:4">
      <c r="D11089" s="191"/>
    </row>
    <row r="11090" ht="15" customHeight="1" spans="4:4">
      <c r="D11090" s="191"/>
    </row>
    <row r="11091" ht="15" customHeight="1" spans="4:4">
      <c r="D11091" s="191"/>
    </row>
    <row r="11092" ht="15" customHeight="1" spans="4:4">
      <c r="D11092" s="191"/>
    </row>
    <row r="11093" ht="15" customHeight="1" spans="4:4">
      <c r="D11093" s="191"/>
    </row>
    <row r="11094" ht="15" customHeight="1" spans="4:4">
      <c r="D11094" s="191"/>
    </row>
    <row r="11095" ht="15" customHeight="1" spans="4:4">
      <c r="D11095" s="191"/>
    </row>
    <row r="11096" ht="15" customHeight="1" spans="4:4">
      <c r="D11096" s="191"/>
    </row>
    <row r="11097" ht="15" customHeight="1" spans="4:4">
      <c r="D11097" s="191"/>
    </row>
    <row r="11098" ht="15" customHeight="1" spans="4:4">
      <c r="D11098" s="191"/>
    </row>
    <row r="11099" ht="15" customHeight="1" spans="4:4">
      <c r="D11099" s="191"/>
    </row>
    <row r="11100" ht="15" customHeight="1" spans="4:4">
      <c r="D11100" s="191"/>
    </row>
    <row r="11101" ht="15" customHeight="1" spans="4:4">
      <c r="D11101" s="191"/>
    </row>
    <row r="11102" ht="15" customHeight="1" spans="4:4">
      <c r="D11102" s="191"/>
    </row>
    <row r="11103" ht="15" customHeight="1" spans="4:4">
      <c r="D11103" s="191"/>
    </row>
    <row r="11104" ht="15" customHeight="1" spans="4:4">
      <c r="D11104" s="191"/>
    </row>
    <row r="11105" ht="15" customHeight="1" spans="4:4">
      <c r="D11105" s="191"/>
    </row>
    <row r="11106" ht="15" customHeight="1" spans="4:4">
      <c r="D11106" s="191"/>
    </row>
    <row r="11107" ht="15" customHeight="1" spans="4:4">
      <c r="D11107" s="191"/>
    </row>
    <row r="11108" ht="15" customHeight="1" spans="4:4">
      <c r="D11108" s="191"/>
    </row>
    <row r="11109" ht="15" customHeight="1" spans="4:4">
      <c r="D11109" s="191"/>
    </row>
    <row r="11110" ht="15" customHeight="1" spans="4:4">
      <c r="D11110" s="191"/>
    </row>
    <row r="11111" ht="15" customHeight="1" spans="4:4">
      <c r="D11111" s="191"/>
    </row>
    <row r="11112" ht="15" customHeight="1" spans="4:4">
      <c r="D11112" s="191"/>
    </row>
    <row r="11113" ht="15" customHeight="1" spans="4:4">
      <c r="D11113" s="191"/>
    </row>
    <row r="11114" ht="15" customHeight="1" spans="4:4">
      <c r="D11114" s="191"/>
    </row>
    <row r="11115" ht="15" customHeight="1" spans="4:4">
      <c r="D11115" s="191"/>
    </row>
    <row r="11116" ht="15" customHeight="1" spans="4:4">
      <c r="D11116" s="191"/>
    </row>
    <row r="11117" ht="15" customHeight="1" spans="4:4">
      <c r="D11117" s="191"/>
    </row>
    <row r="11118" ht="15" customHeight="1" spans="4:4">
      <c r="D11118" s="191"/>
    </row>
    <row r="11119" ht="15" customHeight="1" spans="4:4">
      <c r="D11119" s="191"/>
    </row>
    <row r="11120" ht="15" customHeight="1" spans="4:4">
      <c r="D11120" s="191"/>
    </row>
    <row r="11121" ht="15" customHeight="1" spans="4:4">
      <c r="D11121" s="191"/>
    </row>
    <row r="11122" ht="15" customHeight="1" spans="4:4">
      <c r="D11122" s="191"/>
    </row>
    <row r="11123" ht="15" customHeight="1" spans="4:4">
      <c r="D11123" s="191"/>
    </row>
    <row r="11124" ht="15" customHeight="1" spans="4:4">
      <c r="D11124" s="191"/>
    </row>
    <row r="11125" ht="15" customHeight="1" spans="4:4">
      <c r="D11125" s="191"/>
    </row>
    <row r="11126" ht="15" customHeight="1" spans="4:4">
      <c r="D11126" s="191"/>
    </row>
    <row r="11127" ht="15" customHeight="1" spans="4:4">
      <c r="D11127" s="191"/>
    </row>
    <row r="11128" ht="15" customHeight="1" spans="4:4">
      <c r="D11128" s="191"/>
    </row>
    <row r="11129" ht="15" customHeight="1" spans="4:4">
      <c r="D11129" s="191"/>
    </row>
    <row r="11130" ht="15" customHeight="1" spans="4:4">
      <c r="D11130" s="191"/>
    </row>
    <row r="11131" ht="15" customHeight="1" spans="4:4">
      <c r="D11131" s="191"/>
    </row>
    <row r="11132" ht="15" customHeight="1" spans="4:4">
      <c r="D11132" s="191"/>
    </row>
    <row r="11133" ht="15" customHeight="1" spans="4:4">
      <c r="D11133" s="191"/>
    </row>
    <row r="11134" ht="15" customHeight="1" spans="4:4">
      <c r="D11134" s="191"/>
    </row>
    <row r="11135" ht="15" customHeight="1" spans="4:4">
      <c r="D11135" s="191"/>
    </row>
    <row r="11136" ht="15" customHeight="1" spans="4:4">
      <c r="D11136" s="191"/>
    </row>
    <row r="11137" ht="15" customHeight="1" spans="4:4">
      <c r="D11137" s="191"/>
    </row>
    <row r="11138" ht="15" customHeight="1" spans="4:4">
      <c r="D11138" s="191"/>
    </row>
    <row r="11139" ht="15" customHeight="1" spans="4:4">
      <c r="D11139" s="191"/>
    </row>
    <row r="11140" ht="15" customHeight="1" spans="4:4">
      <c r="D11140" s="191"/>
    </row>
    <row r="11141" ht="15" customHeight="1" spans="4:4">
      <c r="D11141" s="191"/>
    </row>
    <row r="11142" ht="15" customHeight="1" spans="4:4">
      <c r="D11142" s="191"/>
    </row>
    <row r="11143" ht="15" customHeight="1" spans="4:4">
      <c r="D11143" s="191"/>
    </row>
    <row r="11144" ht="15" customHeight="1" spans="4:4">
      <c r="D11144" s="191"/>
    </row>
    <row r="11145" ht="15" customHeight="1" spans="4:4">
      <c r="D11145" s="191"/>
    </row>
    <row r="11146" ht="15" customHeight="1" spans="4:4">
      <c r="D11146" s="191"/>
    </row>
    <row r="11147" ht="15" customHeight="1" spans="4:4">
      <c r="D11147" s="191"/>
    </row>
    <row r="11148" ht="15" customHeight="1" spans="4:4">
      <c r="D11148" s="191"/>
    </row>
    <row r="11149" ht="15" customHeight="1" spans="4:4">
      <c r="D11149" s="191"/>
    </row>
    <row r="11150" ht="15" customHeight="1" spans="4:4">
      <c r="D11150" s="191"/>
    </row>
    <row r="11151" ht="15" customHeight="1" spans="4:4">
      <c r="D11151" s="191"/>
    </row>
    <row r="11152" ht="15" customHeight="1" spans="4:4">
      <c r="D11152" s="191"/>
    </row>
    <row r="11153" ht="15" customHeight="1" spans="4:4">
      <c r="D11153" s="191"/>
    </row>
    <row r="11154" ht="15" customHeight="1" spans="4:4">
      <c r="D11154" s="191"/>
    </row>
    <row r="11155" ht="15" customHeight="1" spans="4:4">
      <c r="D11155" s="191"/>
    </row>
    <row r="11156" ht="15" customHeight="1" spans="4:4">
      <c r="D11156" s="191"/>
    </row>
    <row r="11157" ht="15" customHeight="1" spans="4:4">
      <c r="D11157" s="191"/>
    </row>
    <row r="11158" ht="15" customHeight="1" spans="4:4">
      <c r="D11158" s="191"/>
    </row>
    <row r="11159" ht="15" customHeight="1" spans="4:4">
      <c r="D11159" s="191"/>
    </row>
    <row r="11160" ht="15" customHeight="1" spans="4:4">
      <c r="D11160" s="191"/>
    </row>
    <row r="11161" ht="15" customHeight="1" spans="4:4">
      <c r="D11161" s="191"/>
    </row>
    <row r="11162" ht="15" customHeight="1" spans="4:4">
      <c r="D11162" s="191"/>
    </row>
    <row r="11163" ht="15" customHeight="1" spans="4:4">
      <c r="D11163" s="191"/>
    </row>
    <row r="11164" ht="15" customHeight="1" spans="4:4">
      <c r="D11164" s="191"/>
    </row>
    <row r="11165" ht="15" customHeight="1" spans="4:4">
      <c r="D11165" s="191"/>
    </row>
    <row r="11166" ht="15" customHeight="1" spans="4:4">
      <c r="D11166" s="191"/>
    </row>
    <row r="11167" ht="15" customHeight="1" spans="4:4">
      <c r="D11167" s="191"/>
    </row>
    <row r="11168" ht="15" customHeight="1" spans="4:4">
      <c r="D11168" s="191"/>
    </row>
    <row r="11169" ht="15" customHeight="1" spans="4:4">
      <c r="D11169" s="191"/>
    </row>
    <row r="11170" ht="15" customHeight="1" spans="4:4">
      <c r="D11170" s="191"/>
    </row>
    <row r="11171" ht="15" customHeight="1" spans="4:4">
      <c r="D11171" s="191"/>
    </row>
    <row r="11172" ht="15" customHeight="1" spans="4:4">
      <c r="D11172" s="191"/>
    </row>
    <row r="11173" ht="15" customHeight="1" spans="4:4">
      <c r="D11173" s="191"/>
    </row>
    <row r="11174" ht="15" customHeight="1" spans="4:4">
      <c r="D11174" s="191"/>
    </row>
    <row r="11175" ht="15" customHeight="1" spans="4:4">
      <c r="D11175" s="191"/>
    </row>
    <row r="11176" ht="15" customHeight="1" spans="4:4">
      <c r="D11176" s="191"/>
    </row>
    <row r="11177" ht="15" customHeight="1" spans="4:4">
      <c r="D11177" s="191"/>
    </row>
    <row r="11178" ht="15" customHeight="1" spans="4:4">
      <c r="D11178" s="191"/>
    </row>
    <row r="11179" ht="15" customHeight="1" spans="4:4">
      <c r="D11179" s="191"/>
    </row>
    <row r="11180" ht="15" customHeight="1" spans="4:4">
      <c r="D11180" s="191"/>
    </row>
    <row r="11181" ht="15" customHeight="1" spans="4:4">
      <c r="D11181" s="191"/>
    </row>
    <row r="11182" ht="15" customHeight="1" spans="4:4">
      <c r="D11182" s="191"/>
    </row>
    <row r="11183" ht="15" customHeight="1" spans="4:4">
      <c r="D11183" s="191"/>
    </row>
    <row r="11184" ht="15" customHeight="1" spans="4:4">
      <c r="D11184" s="191"/>
    </row>
    <row r="11185" ht="15" customHeight="1" spans="4:4">
      <c r="D11185" s="191"/>
    </row>
    <row r="11186" ht="15" customHeight="1" spans="4:4">
      <c r="D11186" s="191"/>
    </row>
    <row r="11187" ht="15" customHeight="1" spans="4:4">
      <c r="D11187" s="191"/>
    </row>
    <row r="11188" ht="15" customHeight="1" spans="4:4">
      <c r="D11188" s="191"/>
    </row>
    <row r="11189" ht="15" customHeight="1" spans="4:4">
      <c r="D11189" s="191"/>
    </row>
    <row r="11190" ht="15" customHeight="1" spans="4:4">
      <c r="D11190" s="191"/>
    </row>
    <row r="11191" ht="15" customHeight="1" spans="4:4">
      <c r="D11191" s="191"/>
    </row>
    <row r="11192" ht="15" customHeight="1" spans="4:4">
      <c r="D11192" s="191"/>
    </row>
    <row r="11193" ht="15" customHeight="1" spans="4:4">
      <c r="D11193" s="191"/>
    </row>
    <row r="11194" ht="15" customHeight="1" spans="4:4">
      <c r="D11194" s="191"/>
    </row>
    <row r="11195" ht="15" customHeight="1" spans="4:4">
      <c r="D11195" s="191"/>
    </row>
    <row r="11196" ht="15" customHeight="1" spans="4:4">
      <c r="D11196" s="191"/>
    </row>
    <row r="11197" ht="15" customHeight="1" spans="4:4">
      <c r="D11197" s="191"/>
    </row>
    <row r="11198" ht="15" customHeight="1" spans="4:4">
      <c r="D11198" s="191"/>
    </row>
    <row r="11199" ht="15" customHeight="1" spans="4:4">
      <c r="D11199" s="191"/>
    </row>
    <row r="11200" ht="15" customHeight="1" spans="4:4">
      <c r="D11200" s="191"/>
    </row>
    <row r="11201" ht="15" customHeight="1" spans="4:4">
      <c r="D11201" s="191"/>
    </row>
    <row r="11202" ht="15" customHeight="1" spans="4:4">
      <c r="D11202" s="191"/>
    </row>
    <row r="11203" ht="15" customHeight="1" spans="4:4">
      <c r="D11203" s="191"/>
    </row>
    <row r="11204" ht="15" customHeight="1" spans="4:4">
      <c r="D11204" s="191"/>
    </row>
    <row r="11205" ht="15" customHeight="1" spans="4:4">
      <c r="D11205" s="191"/>
    </row>
    <row r="11206" ht="15" customHeight="1" spans="4:4">
      <c r="D11206" s="191"/>
    </row>
    <row r="11207" ht="15" customHeight="1" spans="4:4">
      <c r="D11207" s="191"/>
    </row>
    <row r="11208" ht="15" customHeight="1" spans="4:4">
      <c r="D11208" s="191"/>
    </row>
    <row r="11209" ht="15" customHeight="1" spans="4:4">
      <c r="D11209" s="191"/>
    </row>
    <row r="11210" ht="15" customHeight="1" spans="4:4">
      <c r="D11210" s="191"/>
    </row>
    <row r="11211" ht="15" customHeight="1" spans="4:4">
      <c r="D11211" s="191"/>
    </row>
    <row r="11212" ht="15" customHeight="1" spans="4:4">
      <c r="D11212" s="191"/>
    </row>
    <row r="11213" ht="15" customHeight="1" spans="4:4">
      <c r="D11213" s="191"/>
    </row>
    <row r="11214" ht="15" customHeight="1" spans="4:4">
      <c r="D11214" s="191"/>
    </row>
    <row r="11215" ht="15" customHeight="1" spans="4:4">
      <c r="D11215" s="191"/>
    </row>
    <row r="11216" ht="15" customHeight="1" spans="4:4">
      <c r="D11216" s="191"/>
    </row>
    <row r="11217" ht="15" customHeight="1" spans="4:4">
      <c r="D11217" s="191"/>
    </row>
    <row r="11218" ht="15" customHeight="1" spans="4:4">
      <c r="D11218" s="191"/>
    </row>
    <row r="11219" ht="15" customHeight="1" spans="4:4">
      <c r="D11219" s="191"/>
    </row>
    <row r="11220" ht="15" customHeight="1" spans="4:4">
      <c r="D11220" s="191"/>
    </row>
    <row r="11221" ht="15" customHeight="1" spans="4:4">
      <c r="D11221" s="191"/>
    </row>
    <row r="11222" ht="15" customHeight="1" spans="4:4">
      <c r="D11222" s="191"/>
    </row>
    <row r="11223" ht="15" customHeight="1" spans="4:4">
      <c r="D11223" s="191"/>
    </row>
    <row r="11224" ht="15" customHeight="1" spans="4:4">
      <c r="D11224" s="191"/>
    </row>
    <row r="11225" ht="15" customHeight="1" spans="4:4">
      <c r="D11225" s="191"/>
    </row>
    <row r="11226" ht="15" customHeight="1" spans="4:4">
      <c r="D11226" s="191"/>
    </row>
    <row r="11227" ht="15" customHeight="1" spans="4:4">
      <c r="D11227" s="191"/>
    </row>
    <row r="11228" ht="15" customHeight="1" spans="4:4">
      <c r="D11228" s="191"/>
    </row>
    <row r="11229" ht="15" customHeight="1" spans="4:4">
      <c r="D11229" s="191"/>
    </row>
    <row r="11230" ht="15" customHeight="1" spans="4:4">
      <c r="D11230" s="191"/>
    </row>
    <row r="11231" ht="15" customHeight="1" spans="4:4">
      <c r="D11231" s="191"/>
    </row>
    <row r="11232" ht="15" customHeight="1" spans="4:4">
      <c r="D11232" s="191"/>
    </row>
    <row r="11233" ht="15" customHeight="1" spans="4:4">
      <c r="D11233" s="191"/>
    </row>
    <row r="11234" ht="15" customHeight="1" spans="4:4">
      <c r="D11234" s="191"/>
    </row>
    <row r="11235" ht="15" customHeight="1" spans="4:4">
      <c r="D11235" s="191"/>
    </row>
    <row r="11236" ht="15" customHeight="1" spans="4:4">
      <c r="D11236" s="191"/>
    </row>
    <row r="11237" ht="15" customHeight="1" spans="4:4">
      <c r="D11237" s="191"/>
    </row>
    <row r="11238" ht="15" customHeight="1" spans="4:4">
      <c r="D11238" s="191"/>
    </row>
    <row r="11239" ht="15" customHeight="1" spans="4:4">
      <c r="D11239" s="191"/>
    </row>
    <row r="11240" ht="15" customHeight="1" spans="4:4">
      <c r="D11240" s="191"/>
    </row>
    <row r="11241" ht="15" customHeight="1" spans="4:4">
      <c r="D11241" s="191"/>
    </row>
    <row r="11242" ht="15" customHeight="1" spans="4:4">
      <c r="D11242" s="191"/>
    </row>
    <row r="11243" ht="15" customHeight="1" spans="4:4">
      <c r="D11243" s="191"/>
    </row>
    <row r="11244" ht="15" customHeight="1" spans="4:4">
      <c r="D11244" s="191"/>
    </row>
    <row r="11245" ht="15" customHeight="1" spans="4:4">
      <c r="D11245" s="191"/>
    </row>
    <row r="11246" ht="15" customHeight="1" spans="4:4">
      <c r="D11246" s="191"/>
    </row>
    <row r="11247" ht="15" customHeight="1" spans="4:4">
      <c r="D11247" s="191"/>
    </row>
    <row r="11248" ht="15" customHeight="1" spans="4:4">
      <c r="D11248" s="191"/>
    </row>
    <row r="11249" ht="15" customHeight="1" spans="4:4">
      <c r="D11249" s="191"/>
    </row>
    <row r="11250" ht="15" customHeight="1" spans="4:4">
      <c r="D11250" s="191"/>
    </row>
    <row r="11251" ht="15" customHeight="1" spans="4:4">
      <c r="D11251" s="191"/>
    </row>
    <row r="11252" ht="15" customHeight="1" spans="4:4">
      <c r="D11252" s="191"/>
    </row>
    <row r="11253" ht="15" customHeight="1" spans="4:4">
      <c r="D11253" s="191"/>
    </row>
    <row r="11254" ht="15" customHeight="1" spans="4:4">
      <c r="D11254" s="191"/>
    </row>
    <row r="11255" ht="15" customHeight="1" spans="4:4">
      <c r="D11255" s="191"/>
    </row>
    <row r="11256" ht="15" customHeight="1" spans="4:4">
      <c r="D11256" s="191"/>
    </row>
    <row r="11257" ht="15" customHeight="1" spans="4:4">
      <c r="D11257" s="191"/>
    </row>
    <row r="11258" ht="15" customHeight="1" spans="4:4">
      <c r="D11258" s="191"/>
    </row>
    <row r="11259" ht="15" customHeight="1" spans="4:4">
      <c r="D11259" s="191"/>
    </row>
    <row r="11260" ht="15" customHeight="1" spans="4:4">
      <c r="D11260" s="191"/>
    </row>
    <row r="11261" ht="15" customHeight="1" spans="4:4">
      <c r="D11261" s="191"/>
    </row>
    <row r="11262" ht="15" customHeight="1" spans="4:4">
      <c r="D11262" s="191"/>
    </row>
    <row r="11263" ht="15" customHeight="1" spans="4:4">
      <c r="D11263" s="191"/>
    </row>
    <row r="11264" ht="15" customHeight="1" spans="4:4">
      <c r="D11264" s="191"/>
    </row>
    <row r="11265" ht="15" customHeight="1" spans="4:4">
      <c r="D11265" s="191"/>
    </row>
    <row r="11266" ht="15" customHeight="1" spans="4:4">
      <c r="D11266" s="191"/>
    </row>
    <row r="11267" ht="15" customHeight="1" spans="4:4">
      <c r="D11267" s="191"/>
    </row>
    <row r="11268" ht="15" customHeight="1" spans="4:4">
      <c r="D11268" s="191"/>
    </row>
    <row r="11269" ht="15" customHeight="1" spans="4:4">
      <c r="D11269" s="191"/>
    </row>
    <row r="11270" ht="15" customHeight="1" spans="4:4">
      <c r="D11270" s="191"/>
    </row>
    <row r="11271" ht="15" customHeight="1" spans="4:4">
      <c r="D11271" s="191"/>
    </row>
    <row r="11272" ht="15" customHeight="1" spans="4:4">
      <c r="D11272" s="191"/>
    </row>
    <row r="11273" ht="15" customHeight="1" spans="4:4">
      <c r="D11273" s="191"/>
    </row>
    <row r="11274" ht="15" customHeight="1" spans="4:4">
      <c r="D11274" s="191"/>
    </row>
    <row r="11275" ht="15" customHeight="1" spans="4:4">
      <c r="D11275" s="191"/>
    </row>
    <row r="11276" ht="15" customHeight="1" spans="4:4">
      <c r="D11276" s="191"/>
    </row>
    <row r="11277" ht="15" customHeight="1" spans="4:4">
      <c r="D11277" s="191"/>
    </row>
    <row r="11278" ht="15" customHeight="1" spans="4:4">
      <c r="D11278" s="191"/>
    </row>
    <row r="11279" ht="15" customHeight="1" spans="4:4">
      <c r="D11279" s="191"/>
    </row>
    <row r="11280" ht="15" customHeight="1" spans="4:4">
      <c r="D11280" s="191"/>
    </row>
    <row r="11281" ht="15" customHeight="1" spans="4:4">
      <c r="D11281" s="191"/>
    </row>
    <row r="11282" ht="15" customHeight="1" spans="4:4">
      <c r="D11282" s="191"/>
    </row>
    <row r="11283" ht="15" customHeight="1" spans="4:4">
      <c r="D11283" s="191"/>
    </row>
    <row r="11284" ht="15" customHeight="1" spans="4:4">
      <c r="D11284" s="191"/>
    </row>
    <row r="11285" ht="15" customHeight="1" spans="4:4">
      <c r="D11285" s="191"/>
    </row>
    <row r="11286" ht="15" customHeight="1" spans="4:4">
      <c r="D11286" s="191"/>
    </row>
    <row r="11287" ht="15" customHeight="1" spans="4:4">
      <c r="D11287" s="191"/>
    </row>
    <row r="11288" ht="15" customHeight="1" spans="4:4">
      <c r="D11288" s="191"/>
    </row>
    <row r="11289" ht="15" customHeight="1" spans="4:4">
      <c r="D11289" s="191"/>
    </row>
    <row r="11290" ht="15" customHeight="1" spans="4:4">
      <c r="D11290" s="191"/>
    </row>
    <row r="11291" ht="15" customHeight="1" spans="4:4">
      <c r="D11291" s="191"/>
    </row>
    <row r="11292" ht="15" customHeight="1" spans="4:4">
      <c r="D11292" s="191"/>
    </row>
    <row r="11293" ht="15" customHeight="1" spans="4:4">
      <c r="D11293" s="191"/>
    </row>
    <row r="11294" ht="15" customHeight="1" spans="4:4">
      <c r="D11294" s="191"/>
    </row>
    <row r="11295" ht="15" customHeight="1" spans="4:4">
      <c r="D11295" s="191"/>
    </row>
    <row r="11296" ht="15" customHeight="1" spans="4:4">
      <c r="D11296" s="191"/>
    </row>
    <row r="11297" ht="15" customHeight="1" spans="4:4">
      <c r="D11297" s="191"/>
    </row>
    <row r="11298" ht="15" customHeight="1" spans="4:4">
      <c r="D11298" s="191"/>
    </row>
    <row r="11299" ht="15" customHeight="1" spans="4:4">
      <c r="D11299" s="191"/>
    </row>
    <row r="11300" ht="15" customHeight="1" spans="4:4">
      <c r="D11300" s="191"/>
    </row>
    <row r="11301" ht="15" customHeight="1" spans="4:4">
      <c r="D11301" s="191"/>
    </row>
    <row r="11302" ht="15" customHeight="1" spans="4:4">
      <c r="D11302" s="191"/>
    </row>
    <row r="11303" ht="15" customHeight="1" spans="4:4">
      <c r="D11303" s="191"/>
    </row>
    <row r="11304" ht="15" customHeight="1" spans="4:4">
      <c r="D11304" s="191"/>
    </row>
    <row r="11305" ht="15" customHeight="1" spans="4:4">
      <c r="D11305" s="191"/>
    </row>
    <row r="11306" ht="15" customHeight="1" spans="4:4">
      <c r="D11306" s="191"/>
    </row>
    <row r="11307" ht="15" customHeight="1" spans="4:4">
      <c r="D11307" s="191"/>
    </row>
    <row r="11308" ht="15" customHeight="1" spans="4:4">
      <c r="D11308" s="191"/>
    </row>
    <row r="11309" ht="15" customHeight="1" spans="4:4">
      <c r="D11309" s="191"/>
    </row>
    <row r="11310" ht="15" customHeight="1" spans="4:4">
      <c r="D11310" s="191"/>
    </row>
    <row r="11311" ht="15" customHeight="1" spans="4:4">
      <c r="D11311" s="191"/>
    </row>
    <row r="11312" ht="15" customHeight="1" spans="4:4">
      <c r="D11312" s="191"/>
    </row>
    <row r="11313" ht="15" customHeight="1" spans="4:4">
      <c r="D11313" s="191"/>
    </row>
    <row r="11314" ht="15" customHeight="1" spans="4:4">
      <c r="D11314" s="191"/>
    </row>
    <row r="11315" ht="15" customHeight="1" spans="4:4">
      <c r="D11315" s="191"/>
    </row>
    <row r="11316" ht="15" customHeight="1" spans="4:4">
      <c r="D11316" s="191"/>
    </row>
    <row r="11317" ht="15" customHeight="1" spans="4:4">
      <c r="D11317" s="191"/>
    </row>
    <row r="11318" ht="15" customHeight="1" spans="4:4">
      <c r="D11318" s="191"/>
    </row>
    <row r="11319" ht="15" customHeight="1" spans="4:4">
      <c r="D11319" s="191"/>
    </row>
    <row r="11320" ht="15" customHeight="1" spans="4:4">
      <c r="D11320" s="191"/>
    </row>
    <row r="11321" ht="15" customHeight="1" spans="4:4">
      <c r="D11321" s="191"/>
    </row>
    <row r="11322" ht="15" customHeight="1" spans="4:4">
      <c r="D11322" s="191"/>
    </row>
    <row r="11323" ht="15" customHeight="1" spans="4:4">
      <c r="D11323" s="191"/>
    </row>
    <row r="11324" ht="15" customHeight="1" spans="4:4">
      <c r="D11324" s="191"/>
    </row>
    <row r="11325" ht="15" customHeight="1" spans="4:4">
      <c r="D11325" s="191"/>
    </row>
    <row r="11326" ht="15" customHeight="1" spans="4:4">
      <c r="D11326" s="191"/>
    </row>
    <row r="11327" ht="15" customHeight="1" spans="4:4">
      <c r="D11327" s="191"/>
    </row>
    <row r="11328" ht="15" customHeight="1" spans="4:4">
      <c r="D11328" s="191"/>
    </row>
    <row r="11329" ht="15" customHeight="1" spans="4:4">
      <c r="D11329" s="191"/>
    </row>
    <row r="11330" ht="15" customHeight="1" spans="4:4">
      <c r="D11330" s="191"/>
    </row>
    <row r="11331" ht="15" customHeight="1" spans="4:4">
      <c r="D11331" s="191"/>
    </row>
    <row r="11332" ht="15" customHeight="1" spans="4:4">
      <c r="D11332" s="191"/>
    </row>
    <row r="11333" ht="15" customHeight="1" spans="4:4">
      <c r="D11333" s="191"/>
    </row>
    <row r="11334" ht="15" customHeight="1" spans="4:4">
      <c r="D11334" s="191"/>
    </row>
    <row r="11335" ht="15" customHeight="1" spans="4:4">
      <c r="D11335" s="191"/>
    </row>
    <row r="11336" ht="15" customHeight="1" spans="4:4">
      <c r="D11336" s="191"/>
    </row>
    <row r="11337" ht="15" customHeight="1" spans="4:4">
      <c r="D11337" s="191"/>
    </row>
    <row r="11338" ht="15" customHeight="1" spans="4:4">
      <c r="D11338" s="191"/>
    </row>
    <row r="11339" ht="15" customHeight="1" spans="4:4">
      <c r="D11339" s="191"/>
    </row>
    <row r="11340" ht="15" customHeight="1" spans="4:4">
      <c r="D11340" s="191"/>
    </row>
    <row r="11341" ht="15" customHeight="1" spans="4:4">
      <c r="D11341" s="191"/>
    </row>
    <row r="11342" ht="15" customHeight="1" spans="4:4">
      <c r="D11342" s="191"/>
    </row>
    <row r="11343" ht="15" customHeight="1" spans="4:4">
      <c r="D11343" s="191"/>
    </row>
    <row r="11344" ht="15" customHeight="1" spans="4:4">
      <c r="D11344" s="191"/>
    </row>
    <row r="11345" ht="15" customHeight="1" spans="4:4">
      <c r="D11345" s="191"/>
    </row>
    <row r="11346" ht="15" customHeight="1" spans="4:4">
      <c r="D11346" s="191"/>
    </row>
    <row r="11347" ht="15" customHeight="1" spans="4:4">
      <c r="D11347" s="191"/>
    </row>
    <row r="11348" ht="15" customHeight="1" spans="4:4">
      <c r="D11348" s="191"/>
    </row>
    <row r="11349" ht="15" customHeight="1" spans="4:4">
      <c r="D11349" s="191"/>
    </row>
    <row r="11350" ht="15" customHeight="1" spans="4:4">
      <c r="D11350" s="191"/>
    </row>
    <row r="11351" ht="15" customHeight="1" spans="4:4">
      <c r="D11351" s="191"/>
    </row>
    <row r="11352" ht="15" customHeight="1" spans="4:4">
      <c r="D11352" s="191"/>
    </row>
    <row r="11353" ht="15" customHeight="1" spans="4:4">
      <c r="D11353" s="191"/>
    </row>
    <row r="11354" ht="15" customHeight="1" spans="4:4">
      <c r="D11354" s="191"/>
    </row>
    <row r="11355" ht="15" customHeight="1" spans="4:4">
      <c r="D11355" s="191"/>
    </row>
    <row r="11356" ht="15" customHeight="1" spans="4:4">
      <c r="D11356" s="191"/>
    </row>
    <row r="11357" ht="15" customHeight="1" spans="4:4">
      <c r="D11357" s="191"/>
    </row>
    <row r="11358" ht="15" customHeight="1" spans="4:4">
      <c r="D11358" s="191"/>
    </row>
    <row r="11359" ht="15" customHeight="1" spans="4:4">
      <c r="D11359" s="191"/>
    </row>
    <row r="11360" ht="15" customHeight="1" spans="4:4">
      <c r="D11360" s="191"/>
    </row>
    <row r="11361" ht="15" customHeight="1" spans="4:4">
      <c r="D11361" s="191"/>
    </row>
    <row r="11362" ht="15" customHeight="1" spans="4:4">
      <c r="D11362" s="191"/>
    </row>
    <row r="11363" ht="15" customHeight="1" spans="4:4">
      <c r="D11363" s="191"/>
    </row>
    <row r="11364" ht="15" customHeight="1" spans="4:4">
      <c r="D11364" s="191"/>
    </row>
    <row r="11365" ht="15" customHeight="1" spans="4:4">
      <c r="D11365" s="191"/>
    </row>
    <row r="11366" ht="15" customHeight="1" spans="4:4">
      <c r="D11366" s="191"/>
    </row>
    <row r="11367" ht="15" customHeight="1" spans="4:4">
      <c r="D11367" s="191"/>
    </row>
    <row r="11368" ht="15" customHeight="1" spans="4:4">
      <c r="D11368" s="191"/>
    </row>
    <row r="11369" ht="15" customHeight="1" spans="4:4">
      <c r="D11369" s="191"/>
    </row>
    <row r="11370" ht="15" customHeight="1" spans="4:4">
      <c r="D11370" s="191"/>
    </row>
    <row r="11371" ht="15" customHeight="1" spans="4:4">
      <c r="D11371" s="191"/>
    </row>
    <row r="11372" ht="15" customHeight="1" spans="4:4">
      <c r="D11372" s="191"/>
    </row>
    <row r="11373" ht="15" customHeight="1" spans="4:4">
      <c r="D11373" s="191"/>
    </row>
    <row r="11374" ht="15" customHeight="1" spans="4:4">
      <c r="D11374" s="191"/>
    </row>
    <row r="11375" ht="15" customHeight="1" spans="4:4">
      <c r="D11375" s="191"/>
    </row>
    <row r="11376" ht="15" customHeight="1" spans="4:4">
      <c r="D11376" s="191"/>
    </row>
    <row r="11377" ht="15" customHeight="1" spans="4:4">
      <c r="D11377" s="191"/>
    </row>
    <row r="11378" ht="15" customHeight="1" spans="4:4">
      <c r="D11378" s="191"/>
    </row>
    <row r="11379" ht="15" customHeight="1" spans="4:4">
      <c r="D11379" s="191"/>
    </row>
    <row r="11380" ht="15" customHeight="1" spans="4:4">
      <c r="D11380" s="191"/>
    </row>
    <row r="11381" ht="15" customHeight="1" spans="4:4">
      <c r="D11381" s="191"/>
    </row>
    <row r="11382" ht="15" customHeight="1" spans="4:4">
      <c r="D11382" s="191"/>
    </row>
    <row r="11383" ht="15" customHeight="1" spans="4:4">
      <c r="D11383" s="191"/>
    </row>
    <row r="11384" ht="15" customHeight="1" spans="4:4">
      <c r="D11384" s="191"/>
    </row>
    <row r="11385" ht="15" customHeight="1" spans="4:4">
      <c r="D11385" s="191"/>
    </row>
    <row r="11386" ht="15" customHeight="1" spans="4:4">
      <c r="D11386" s="191"/>
    </row>
    <row r="11387" ht="15" customHeight="1" spans="4:4">
      <c r="D11387" s="191"/>
    </row>
    <row r="11388" ht="15" customHeight="1" spans="4:4">
      <c r="D11388" s="191"/>
    </row>
    <row r="11389" ht="15" customHeight="1" spans="4:4">
      <c r="D11389" s="191"/>
    </row>
    <row r="11390" ht="15" customHeight="1" spans="4:4">
      <c r="D11390" s="191"/>
    </row>
    <row r="11391" ht="15" customHeight="1" spans="4:4">
      <c r="D11391" s="191"/>
    </row>
    <row r="11392" ht="15" customHeight="1" spans="4:4">
      <c r="D11392" s="191"/>
    </row>
    <row r="11393" ht="15" customHeight="1" spans="4:4">
      <c r="D11393" s="191"/>
    </row>
    <row r="11394" ht="15" customHeight="1" spans="4:4">
      <c r="D11394" s="191"/>
    </row>
    <row r="11395" ht="15" customHeight="1" spans="4:4">
      <c r="D11395" s="191"/>
    </row>
    <row r="11396" ht="15" customHeight="1" spans="4:4">
      <c r="D11396" s="191"/>
    </row>
    <row r="11397" ht="15" customHeight="1" spans="4:4">
      <c r="D11397" s="191"/>
    </row>
    <row r="11398" ht="15" customHeight="1" spans="4:4">
      <c r="D11398" s="191"/>
    </row>
    <row r="11399" ht="15" customHeight="1" spans="4:4">
      <c r="D11399" s="191"/>
    </row>
    <row r="11400" ht="15" customHeight="1" spans="4:4">
      <c r="D11400" s="191"/>
    </row>
    <row r="11401" ht="15" customHeight="1" spans="4:4">
      <c r="D11401" s="191"/>
    </row>
    <row r="11402" ht="15" customHeight="1" spans="4:4">
      <c r="D11402" s="191"/>
    </row>
    <row r="11403" ht="15" customHeight="1" spans="4:4">
      <c r="D11403" s="191"/>
    </row>
    <row r="11404" ht="15" customHeight="1" spans="4:4">
      <c r="D11404" s="191"/>
    </row>
    <row r="11405" ht="15" customHeight="1" spans="4:4">
      <c r="D11405" s="191"/>
    </row>
    <row r="11406" ht="15" customHeight="1" spans="4:4">
      <c r="D11406" s="191"/>
    </row>
    <row r="11407" ht="15" customHeight="1" spans="4:4">
      <c r="D11407" s="191"/>
    </row>
    <row r="11408" ht="15" customHeight="1" spans="4:4">
      <c r="D11408" s="191"/>
    </row>
    <row r="11409" ht="15" customHeight="1" spans="4:4">
      <c r="D11409" s="191"/>
    </row>
    <row r="11410" ht="15" customHeight="1" spans="4:4">
      <c r="D11410" s="191"/>
    </row>
    <row r="11411" ht="15" customHeight="1" spans="4:4">
      <c r="D11411" s="191"/>
    </row>
    <row r="11412" ht="15" customHeight="1" spans="4:4">
      <c r="D11412" s="191"/>
    </row>
    <row r="11413" ht="15" customHeight="1" spans="4:4">
      <c r="D11413" s="191"/>
    </row>
    <row r="11414" ht="15" customHeight="1" spans="4:4">
      <c r="D11414" s="191"/>
    </row>
    <row r="11415" ht="15" customHeight="1" spans="4:4">
      <c r="D11415" s="191"/>
    </row>
    <row r="11416" ht="15" customHeight="1" spans="4:4">
      <c r="D11416" s="191"/>
    </row>
    <row r="11417" ht="15" customHeight="1" spans="4:4">
      <c r="D11417" s="191"/>
    </row>
    <row r="11418" ht="15" customHeight="1" spans="4:4">
      <c r="D11418" s="191"/>
    </row>
    <row r="11419" ht="15" customHeight="1" spans="4:4">
      <c r="D11419" s="191"/>
    </row>
    <row r="11420" ht="15" customHeight="1" spans="4:4">
      <c r="D11420" s="191"/>
    </row>
    <row r="11421" ht="15" customHeight="1" spans="4:4">
      <c r="D11421" s="191"/>
    </row>
    <row r="11422" ht="15" customHeight="1" spans="4:4">
      <c r="D11422" s="191"/>
    </row>
    <row r="11423" ht="15" customHeight="1" spans="4:4">
      <c r="D11423" s="191"/>
    </row>
    <row r="11424" ht="15" customHeight="1" spans="4:4">
      <c r="D11424" s="191"/>
    </row>
    <row r="11425" ht="15" customHeight="1" spans="4:4">
      <c r="D11425" s="191"/>
    </row>
    <row r="11426" ht="15" customHeight="1" spans="4:4">
      <c r="D11426" s="191"/>
    </row>
    <row r="11427" ht="15" customHeight="1" spans="4:4">
      <c r="D11427" s="191"/>
    </row>
    <row r="11428" ht="15" customHeight="1" spans="4:4">
      <c r="D11428" s="191"/>
    </row>
    <row r="11429" ht="15" customHeight="1" spans="4:4">
      <c r="D11429" s="191"/>
    </row>
    <row r="11430" ht="15" customHeight="1" spans="4:4">
      <c r="D11430" s="191"/>
    </row>
    <row r="11431" ht="15" customHeight="1" spans="4:4">
      <c r="D11431" s="191"/>
    </row>
    <row r="11432" ht="15" customHeight="1" spans="4:4">
      <c r="D11432" s="191"/>
    </row>
    <row r="11433" ht="15" customHeight="1" spans="4:4">
      <c r="D11433" s="191"/>
    </row>
    <row r="11434" ht="15" customHeight="1" spans="4:4">
      <c r="D11434" s="191"/>
    </row>
    <row r="11435" ht="15" customHeight="1" spans="4:4">
      <c r="D11435" s="191"/>
    </row>
    <row r="11436" ht="15" customHeight="1" spans="4:4">
      <c r="D11436" s="191"/>
    </row>
    <row r="11437" ht="15" customHeight="1" spans="4:4">
      <c r="D11437" s="191"/>
    </row>
    <row r="11438" ht="15" customHeight="1" spans="4:4">
      <c r="D11438" s="191"/>
    </row>
    <row r="11439" ht="15" customHeight="1" spans="4:4">
      <c r="D11439" s="191"/>
    </row>
    <row r="11440" ht="15" customHeight="1" spans="4:4">
      <c r="D11440" s="191"/>
    </row>
    <row r="11441" ht="15" customHeight="1" spans="4:4">
      <c r="D11441" s="191"/>
    </row>
    <row r="11442" ht="15" customHeight="1" spans="4:4">
      <c r="D11442" s="191"/>
    </row>
    <row r="11443" ht="15" customHeight="1" spans="4:4">
      <c r="D11443" s="191"/>
    </row>
    <row r="11444" ht="15" customHeight="1" spans="4:4">
      <c r="D11444" s="191"/>
    </row>
    <row r="11445" ht="15" customHeight="1" spans="4:4">
      <c r="D11445" s="191"/>
    </row>
    <row r="11446" ht="15" customHeight="1" spans="4:4">
      <c r="D11446" s="191"/>
    </row>
    <row r="11447" ht="15" customHeight="1" spans="4:4">
      <c r="D11447" s="191"/>
    </row>
    <row r="11448" ht="15" customHeight="1" spans="4:4">
      <c r="D11448" s="191"/>
    </row>
    <row r="11449" ht="15" customHeight="1" spans="4:4">
      <c r="D11449" s="191"/>
    </row>
    <row r="11450" ht="15" customHeight="1" spans="4:4">
      <c r="D11450" s="191"/>
    </row>
    <row r="11451" ht="15" customHeight="1" spans="4:4">
      <c r="D11451" s="191"/>
    </row>
    <row r="11452" ht="15" customHeight="1" spans="4:4">
      <c r="D11452" s="191"/>
    </row>
    <row r="11453" ht="15" customHeight="1" spans="4:4">
      <c r="D11453" s="191"/>
    </row>
    <row r="11454" ht="15" customHeight="1" spans="4:4">
      <c r="D11454" s="191"/>
    </row>
    <row r="11455" ht="15" customHeight="1" spans="4:4">
      <c r="D11455" s="191"/>
    </row>
    <row r="11456" ht="15" customHeight="1" spans="4:4">
      <c r="D11456" s="191"/>
    </row>
    <row r="11457" ht="15" customHeight="1" spans="4:4">
      <c r="D11457" s="191"/>
    </row>
    <row r="11458" ht="15" customHeight="1" spans="4:4">
      <c r="D11458" s="191"/>
    </row>
    <row r="11459" ht="15" customHeight="1" spans="4:4">
      <c r="D11459" s="191"/>
    </row>
    <row r="11460" ht="15" customHeight="1" spans="4:4">
      <c r="D11460" s="191"/>
    </row>
    <row r="11461" ht="15" customHeight="1" spans="4:4">
      <c r="D11461" s="191"/>
    </row>
    <row r="11462" ht="15" customHeight="1" spans="4:4">
      <c r="D11462" s="191"/>
    </row>
    <row r="11463" ht="15" customHeight="1" spans="4:4">
      <c r="D11463" s="191"/>
    </row>
    <row r="11464" ht="15" customHeight="1" spans="4:4">
      <c r="D11464" s="191"/>
    </row>
    <row r="11465" ht="15" customHeight="1" spans="4:4">
      <c r="D11465" s="191"/>
    </row>
    <row r="11466" ht="15" customHeight="1" spans="4:4">
      <c r="D11466" s="191"/>
    </row>
    <row r="11467" ht="15" customHeight="1" spans="4:4">
      <c r="D11467" s="191"/>
    </row>
    <row r="11468" ht="15" customHeight="1" spans="4:4">
      <c r="D11468" s="191"/>
    </row>
    <row r="11469" ht="15" customHeight="1" spans="4:4">
      <c r="D11469" s="191"/>
    </row>
    <row r="11470" ht="15" customHeight="1" spans="4:4">
      <c r="D11470" s="191"/>
    </row>
    <row r="11471" ht="15" customHeight="1" spans="4:4">
      <c r="D11471" s="191"/>
    </row>
    <row r="11472" ht="15" customHeight="1" spans="4:4">
      <c r="D11472" s="191"/>
    </row>
    <row r="11473" ht="15" customHeight="1" spans="4:4">
      <c r="D11473" s="191"/>
    </row>
    <row r="11474" ht="15" customHeight="1" spans="4:4">
      <c r="D11474" s="191"/>
    </row>
    <row r="11475" ht="15" customHeight="1" spans="4:4">
      <c r="D11475" s="191"/>
    </row>
    <row r="11476" ht="15" customHeight="1" spans="4:4">
      <c r="D11476" s="191"/>
    </row>
    <row r="11477" ht="15" customHeight="1" spans="4:4">
      <c r="D11477" s="191"/>
    </row>
    <row r="11478" ht="15" customHeight="1" spans="4:4">
      <c r="D11478" s="191"/>
    </row>
    <row r="11479" ht="15" customHeight="1" spans="4:4">
      <c r="D11479" s="191"/>
    </row>
    <row r="11480" ht="15" customHeight="1" spans="4:4">
      <c r="D11480" s="191"/>
    </row>
    <row r="11481" ht="15" customHeight="1" spans="4:4">
      <c r="D11481" s="191"/>
    </row>
    <row r="11482" ht="15" customHeight="1" spans="4:4">
      <c r="D11482" s="191"/>
    </row>
    <row r="11483" ht="15" customHeight="1" spans="4:4">
      <c r="D11483" s="191"/>
    </row>
    <row r="11484" ht="15" customHeight="1" spans="4:4">
      <c r="D11484" s="191"/>
    </row>
    <row r="11485" ht="15" customHeight="1" spans="4:4">
      <c r="D11485" s="191"/>
    </row>
    <row r="11486" ht="15" customHeight="1" spans="4:4">
      <c r="D11486" s="191"/>
    </row>
    <row r="11487" ht="15" customHeight="1" spans="4:4">
      <c r="D11487" s="191"/>
    </row>
    <row r="11488" ht="15" customHeight="1" spans="4:4">
      <c r="D11488" s="191"/>
    </row>
    <row r="11489" ht="15" customHeight="1" spans="4:4">
      <c r="D11489" s="191"/>
    </row>
    <row r="11490" ht="15" customHeight="1" spans="4:4">
      <c r="D11490" s="191"/>
    </row>
    <row r="11491" ht="15" customHeight="1" spans="4:4">
      <c r="D11491" s="191"/>
    </row>
    <row r="11492" ht="15" customHeight="1" spans="4:4">
      <c r="D11492" s="191"/>
    </row>
    <row r="11493" ht="15" customHeight="1" spans="4:4">
      <c r="D11493" s="191"/>
    </row>
    <row r="11494" ht="15" customHeight="1" spans="4:4">
      <c r="D11494" s="191"/>
    </row>
    <row r="11495" ht="15" customHeight="1" spans="4:4">
      <c r="D11495" s="191"/>
    </row>
    <row r="11496" ht="15" customHeight="1" spans="4:4">
      <c r="D11496" s="191"/>
    </row>
    <row r="11497" ht="15" customHeight="1" spans="4:4">
      <c r="D11497" s="191"/>
    </row>
    <row r="11498" ht="15" customHeight="1" spans="4:4">
      <c r="D11498" s="191"/>
    </row>
    <row r="11499" ht="15" customHeight="1" spans="4:4">
      <c r="D11499" s="191"/>
    </row>
    <row r="11500" ht="15" customHeight="1" spans="4:4">
      <c r="D11500" s="191"/>
    </row>
    <row r="11501" ht="15" customHeight="1" spans="4:4">
      <c r="D11501" s="191"/>
    </row>
    <row r="11502" ht="15" customHeight="1" spans="4:4">
      <c r="D11502" s="191"/>
    </row>
    <row r="11503" ht="15" customHeight="1" spans="4:4">
      <c r="D11503" s="191"/>
    </row>
    <row r="11504" ht="15" customHeight="1" spans="4:4">
      <c r="D11504" s="191"/>
    </row>
    <row r="11505" ht="15" customHeight="1" spans="4:4">
      <c r="D11505" s="191"/>
    </row>
    <row r="11506" ht="15" customHeight="1" spans="4:4">
      <c r="D11506" s="191"/>
    </row>
    <row r="11507" ht="15" customHeight="1" spans="4:4">
      <c r="D11507" s="191"/>
    </row>
    <row r="11508" ht="15" customHeight="1" spans="4:4">
      <c r="D11508" s="191"/>
    </row>
    <row r="11509" ht="15" customHeight="1" spans="4:4">
      <c r="D11509" s="191"/>
    </row>
    <row r="11510" ht="15" customHeight="1" spans="4:4">
      <c r="D11510" s="191"/>
    </row>
    <row r="11511" ht="15" customHeight="1" spans="4:4">
      <c r="D11511" s="191"/>
    </row>
    <row r="11512" ht="15" customHeight="1" spans="4:4">
      <c r="D11512" s="191"/>
    </row>
    <row r="11513" ht="15" customHeight="1" spans="4:4">
      <c r="D11513" s="191"/>
    </row>
    <row r="11514" ht="15" customHeight="1" spans="4:4">
      <c r="D11514" s="191"/>
    </row>
    <row r="11515" ht="15" customHeight="1" spans="4:4">
      <c r="D11515" s="191"/>
    </row>
    <row r="11516" ht="15" customHeight="1" spans="4:4">
      <c r="D11516" s="191"/>
    </row>
    <row r="11517" ht="15" customHeight="1" spans="4:4">
      <c r="D11517" s="191"/>
    </row>
    <row r="11518" ht="15" customHeight="1" spans="4:4">
      <c r="D11518" s="191"/>
    </row>
    <row r="11519" ht="15" customHeight="1" spans="4:4">
      <c r="D11519" s="191"/>
    </row>
    <row r="11520" ht="15" customHeight="1" spans="4:4">
      <c r="D11520" s="191"/>
    </row>
    <row r="11521" ht="15" customHeight="1" spans="4:4">
      <c r="D11521" s="191"/>
    </row>
    <row r="11522" ht="15" customHeight="1" spans="4:4">
      <c r="D11522" s="191"/>
    </row>
    <row r="11523" ht="15" customHeight="1" spans="4:4">
      <c r="D11523" s="191"/>
    </row>
    <row r="11524" ht="15" customHeight="1" spans="4:4">
      <c r="D11524" s="191"/>
    </row>
    <row r="11525" ht="15" customHeight="1" spans="4:4">
      <c r="D11525" s="191"/>
    </row>
    <row r="11526" ht="15" customHeight="1" spans="4:4">
      <c r="D11526" s="191"/>
    </row>
    <row r="11527" ht="15" customHeight="1" spans="4:4">
      <c r="D11527" s="191"/>
    </row>
    <row r="11528" ht="15" customHeight="1" spans="4:4">
      <c r="D11528" s="191"/>
    </row>
    <row r="11529" ht="15" customHeight="1" spans="4:4">
      <c r="D11529" s="191"/>
    </row>
    <row r="11530" ht="15" customHeight="1" spans="4:4">
      <c r="D11530" s="191"/>
    </row>
    <row r="11531" ht="15" customHeight="1" spans="4:4">
      <c r="D11531" s="191"/>
    </row>
    <row r="11532" ht="15" customHeight="1" spans="4:4">
      <c r="D11532" s="191"/>
    </row>
    <row r="11533" ht="15" customHeight="1" spans="4:4">
      <c r="D11533" s="191"/>
    </row>
    <row r="11534" ht="15" customHeight="1" spans="4:4">
      <c r="D11534" s="191"/>
    </row>
    <row r="11535" ht="15" customHeight="1" spans="4:4">
      <c r="D11535" s="191"/>
    </row>
    <row r="11536" ht="15" customHeight="1" spans="4:4">
      <c r="D11536" s="191"/>
    </row>
    <row r="11537" ht="15" customHeight="1" spans="4:4">
      <c r="D11537" s="191"/>
    </row>
    <row r="11538" ht="15" customHeight="1" spans="4:4">
      <c r="D11538" s="191"/>
    </row>
    <row r="11539" ht="15" customHeight="1" spans="4:4">
      <c r="D11539" s="191"/>
    </row>
    <row r="11540" ht="15" customHeight="1" spans="4:4">
      <c r="D11540" s="191"/>
    </row>
    <row r="11541" ht="15" customHeight="1" spans="4:4">
      <c r="D11541" s="191"/>
    </row>
    <row r="11542" ht="15" customHeight="1" spans="4:4">
      <c r="D11542" s="191"/>
    </row>
    <row r="11543" ht="15" customHeight="1" spans="4:4">
      <c r="D11543" s="191"/>
    </row>
    <row r="11544" ht="15" customHeight="1" spans="4:4">
      <c r="D11544" s="191"/>
    </row>
    <row r="11545" ht="15" customHeight="1" spans="4:4">
      <c r="D11545" s="191"/>
    </row>
    <row r="11546" ht="15" customHeight="1" spans="4:4">
      <c r="D11546" s="191"/>
    </row>
    <row r="11547" ht="15" customHeight="1" spans="4:4">
      <c r="D11547" s="191"/>
    </row>
    <row r="11548" ht="15" customHeight="1" spans="4:4">
      <c r="D11548" s="191"/>
    </row>
    <row r="11549" ht="15" customHeight="1" spans="4:4">
      <c r="D11549" s="191"/>
    </row>
    <row r="11550" ht="15" customHeight="1" spans="4:4">
      <c r="D11550" s="191"/>
    </row>
    <row r="11551" ht="15" customHeight="1" spans="4:4">
      <c r="D11551" s="191"/>
    </row>
    <row r="11552" ht="15" customHeight="1" spans="4:4">
      <c r="D11552" s="191"/>
    </row>
    <row r="11553" ht="15" customHeight="1" spans="4:4">
      <c r="D11553" s="191"/>
    </row>
    <row r="11554" ht="15" customHeight="1" spans="4:4">
      <c r="D11554" s="191"/>
    </row>
    <row r="11555" ht="15" customHeight="1" spans="4:4">
      <c r="D11555" s="191"/>
    </row>
    <row r="11556" ht="15" customHeight="1" spans="4:4">
      <c r="D11556" s="191"/>
    </row>
    <row r="11557" ht="15" customHeight="1" spans="4:4">
      <c r="D11557" s="191"/>
    </row>
    <row r="11558" ht="15" customHeight="1" spans="4:4">
      <c r="D11558" s="191"/>
    </row>
    <row r="11559" ht="15" customHeight="1" spans="4:4">
      <c r="D11559" s="191"/>
    </row>
    <row r="11560" ht="15" customHeight="1" spans="4:4">
      <c r="D11560" s="191"/>
    </row>
    <row r="11561" ht="15" customHeight="1" spans="4:4">
      <c r="D11561" s="191"/>
    </row>
    <row r="11562" ht="15" customHeight="1" spans="4:4">
      <c r="D11562" s="191"/>
    </row>
    <row r="11563" ht="15" customHeight="1" spans="4:4">
      <c r="D11563" s="191"/>
    </row>
    <row r="11564" ht="15" customHeight="1" spans="4:4">
      <c r="D11564" s="191"/>
    </row>
    <row r="11565" ht="15" customHeight="1" spans="4:4">
      <c r="D11565" s="191"/>
    </row>
    <row r="11566" ht="15" customHeight="1" spans="4:4">
      <c r="D11566" s="191"/>
    </row>
    <row r="11567" ht="15" customHeight="1" spans="4:4">
      <c r="D11567" s="191"/>
    </row>
    <row r="11568" ht="15" customHeight="1" spans="4:4">
      <c r="D11568" s="191"/>
    </row>
    <row r="11569" ht="15" customHeight="1" spans="4:4">
      <c r="D11569" s="191"/>
    </row>
    <row r="11570" ht="15" customHeight="1" spans="4:4">
      <c r="D11570" s="191"/>
    </row>
    <row r="11571" ht="15" customHeight="1" spans="4:4">
      <c r="D11571" s="191"/>
    </row>
    <row r="11572" ht="15" customHeight="1" spans="4:4">
      <c r="D11572" s="191"/>
    </row>
    <row r="11573" ht="15" customHeight="1" spans="4:4">
      <c r="D11573" s="191"/>
    </row>
    <row r="11574" ht="15" customHeight="1" spans="4:4">
      <c r="D11574" s="191"/>
    </row>
    <row r="11575" ht="15" customHeight="1" spans="4:4">
      <c r="D11575" s="191"/>
    </row>
    <row r="11576" ht="15" customHeight="1" spans="4:4">
      <c r="D11576" s="191"/>
    </row>
    <row r="11577" ht="15" customHeight="1" spans="4:4">
      <c r="D11577" s="191"/>
    </row>
    <row r="11578" ht="15" customHeight="1" spans="4:4">
      <c r="D11578" s="191"/>
    </row>
    <row r="11579" ht="15" customHeight="1" spans="4:4">
      <c r="D11579" s="191"/>
    </row>
    <row r="11580" ht="15" customHeight="1" spans="4:4">
      <c r="D11580" s="191"/>
    </row>
    <row r="11581" ht="15" customHeight="1" spans="4:4">
      <c r="D11581" s="191"/>
    </row>
    <row r="11582" ht="15" customHeight="1" spans="4:4">
      <c r="D11582" s="191"/>
    </row>
    <row r="11583" ht="15" customHeight="1" spans="4:4">
      <c r="D11583" s="191"/>
    </row>
    <row r="11584" ht="15" customHeight="1" spans="4:4">
      <c r="D11584" s="191"/>
    </row>
    <row r="11585" ht="15" customHeight="1" spans="4:4">
      <c r="D11585" s="191"/>
    </row>
    <row r="11586" ht="15" customHeight="1" spans="4:4">
      <c r="D11586" s="191"/>
    </row>
    <row r="11587" ht="15" customHeight="1" spans="4:4">
      <c r="D11587" s="191"/>
    </row>
    <row r="11588" ht="15" customHeight="1" spans="4:4">
      <c r="D11588" s="191"/>
    </row>
    <row r="11589" ht="15" customHeight="1" spans="4:4">
      <c r="D11589" s="191"/>
    </row>
    <row r="11590" ht="15" customHeight="1" spans="4:4">
      <c r="D11590" s="191"/>
    </row>
    <row r="11591" ht="15" customHeight="1" spans="4:4">
      <c r="D11591" s="191"/>
    </row>
    <row r="11592" ht="15" customHeight="1" spans="4:4">
      <c r="D11592" s="191"/>
    </row>
    <row r="11593" ht="15" customHeight="1" spans="4:4">
      <c r="D11593" s="191"/>
    </row>
    <row r="11594" ht="15" customHeight="1" spans="4:4">
      <c r="D11594" s="191"/>
    </row>
    <row r="11595" ht="15" customHeight="1" spans="4:4">
      <c r="D11595" s="191"/>
    </row>
    <row r="11596" ht="15" customHeight="1" spans="4:4">
      <c r="D11596" s="191"/>
    </row>
    <row r="11597" ht="15" customHeight="1" spans="4:4">
      <c r="D11597" s="191"/>
    </row>
    <row r="11598" ht="15" customHeight="1" spans="4:4">
      <c r="D11598" s="191"/>
    </row>
    <row r="11599" ht="15" customHeight="1" spans="4:4">
      <c r="D11599" s="191"/>
    </row>
    <row r="11600" ht="15" customHeight="1" spans="4:4">
      <c r="D11600" s="191"/>
    </row>
    <row r="11601" ht="15" customHeight="1" spans="4:4">
      <c r="D11601" s="191"/>
    </row>
    <row r="11602" ht="15" customHeight="1" spans="4:4">
      <c r="D11602" s="191"/>
    </row>
    <row r="11603" ht="15" customHeight="1" spans="4:4">
      <c r="D11603" s="191"/>
    </row>
    <row r="11604" ht="15" customHeight="1" spans="4:4">
      <c r="D11604" s="191"/>
    </row>
    <row r="11605" ht="15" customHeight="1" spans="4:4">
      <c r="D11605" s="191"/>
    </row>
    <row r="11606" ht="15" customHeight="1" spans="4:4">
      <c r="D11606" s="191"/>
    </row>
    <row r="11607" ht="15" customHeight="1" spans="4:4">
      <c r="D11607" s="191"/>
    </row>
    <row r="11608" ht="15" customHeight="1" spans="4:4">
      <c r="D11608" s="191"/>
    </row>
    <row r="11609" ht="15" customHeight="1" spans="4:4">
      <c r="D11609" s="191"/>
    </row>
    <row r="11610" ht="15" customHeight="1" spans="4:4">
      <c r="D11610" s="191"/>
    </row>
    <row r="11611" ht="15" customHeight="1" spans="4:4">
      <c r="D11611" s="191"/>
    </row>
    <row r="11612" ht="15" customHeight="1" spans="4:4">
      <c r="D11612" s="191"/>
    </row>
    <row r="11613" ht="15" customHeight="1" spans="4:4">
      <c r="D11613" s="191"/>
    </row>
    <row r="11614" ht="15" customHeight="1" spans="4:4">
      <c r="D11614" s="191"/>
    </row>
    <row r="11615" ht="15" customHeight="1" spans="4:4">
      <c r="D11615" s="191"/>
    </row>
    <row r="11616" ht="15" customHeight="1" spans="4:4">
      <c r="D11616" s="191"/>
    </row>
    <row r="11617" ht="15" customHeight="1" spans="4:4">
      <c r="D11617" s="191"/>
    </row>
    <row r="11618" ht="15" customHeight="1" spans="4:4">
      <c r="D11618" s="191"/>
    </row>
    <row r="11619" ht="15" customHeight="1" spans="4:4">
      <c r="D11619" s="191"/>
    </row>
    <row r="11620" ht="15" customHeight="1" spans="4:4">
      <c r="D11620" s="191"/>
    </row>
    <row r="11621" ht="15" customHeight="1" spans="4:4">
      <c r="D11621" s="191"/>
    </row>
    <row r="11622" ht="15" customHeight="1" spans="4:4">
      <c r="D11622" s="191"/>
    </row>
    <row r="11623" ht="15" customHeight="1" spans="4:4">
      <c r="D11623" s="191"/>
    </row>
    <row r="11624" ht="15" customHeight="1" spans="4:4">
      <c r="D11624" s="191"/>
    </row>
    <row r="11625" ht="15" customHeight="1" spans="4:4">
      <c r="D11625" s="191"/>
    </row>
    <row r="11626" ht="15" customHeight="1" spans="4:4">
      <c r="D11626" s="191"/>
    </row>
    <row r="11627" ht="15" customHeight="1" spans="4:4">
      <c r="D11627" s="191"/>
    </row>
    <row r="11628" ht="15" customHeight="1" spans="4:4">
      <c r="D11628" s="191"/>
    </row>
    <row r="11629" ht="15" customHeight="1" spans="4:4">
      <c r="D11629" s="191"/>
    </row>
    <row r="11630" ht="15" customHeight="1" spans="4:4">
      <c r="D11630" s="191"/>
    </row>
    <row r="11631" ht="15" customHeight="1" spans="4:4">
      <c r="D11631" s="191"/>
    </row>
    <row r="11632" ht="15" customHeight="1" spans="4:4">
      <c r="D11632" s="191"/>
    </row>
    <row r="11633" ht="15" customHeight="1" spans="4:4">
      <c r="D11633" s="191"/>
    </row>
    <row r="11634" ht="15" customHeight="1" spans="4:4">
      <c r="D11634" s="191"/>
    </row>
    <row r="11635" ht="15" customHeight="1" spans="4:4">
      <c r="D11635" s="191"/>
    </row>
    <row r="11636" ht="15" customHeight="1" spans="4:4">
      <c r="D11636" s="191"/>
    </row>
    <row r="11637" ht="15" customHeight="1" spans="4:4">
      <c r="D11637" s="191"/>
    </row>
    <row r="11638" ht="15" customHeight="1" spans="4:4">
      <c r="D11638" s="191"/>
    </row>
    <row r="11639" ht="15" customHeight="1" spans="4:4">
      <c r="D11639" s="191"/>
    </row>
    <row r="11640" ht="15" customHeight="1" spans="4:4">
      <c r="D11640" s="191"/>
    </row>
    <row r="11641" ht="15" customHeight="1" spans="4:4">
      <c r="D11641" s="191"/>
    </row>
    <row r="11642" ht="15" customHeight="1" spans="4:4">
      <c r="D11642" s="191"/>
    </row>
    <row r="11643" ht="15" customHeight="1" spans="4:4">
      <c r="D11643" s="191"/>
    </row>
    <row r="11644" ht="15" customHeight="1" spans="4:4">
      <c r="D11644" s="191"/>
    </row>
    <row r="11645" ht="15" customHeight="1" spans="4:4">
      <c r="D11645" s="191"/>
    </row>
    <row r="11646" ht="15" customHeight="1" spans="4:4">
      <c r="D11646" s="191"/>
    </row>
    <row r="11647" ht="15" customHeight="1" spans="4:4">
      <c r="D11647" s="191"/>
    </row>
    <row r="11648" ht="15" customHeight="1" spans="4:4">
      <c r="D11648" s="191"/>
    </row>
    <row r="11649" ht="15" customHeight="1" spans="4:4">
      <c r="D11649" s="191"/>
    </row>
    <row r="11650" ht="15" customHeight="1" spans="4:4">
      <c r="D11650" s="191"/>
    </row>
    <row r="11651" ht="15" customHeight="1" spans="4:4">
      <c r="D11651" s="191"/>
    </row>
    <row r="11652" ht="15" customHeight="1" spans="4:4">
      <c r="D11652" s="191"/>
    </row>
    <row r="11653" ht="15" customHeight="1" spans="4:4">
      <c r="D11653" s="191"/>
    </row>
    <row r="11654" ht="15" customHeight="1" spans="4:4">
      <c r="D11654" s="191"/>
    </row>
    <row r="11655" ht="15" customHeight="1" spans="4:4">
      <c r="D11655" s="191"/>
    </row>
    <row r="11656" ht="15" customHeight="1" spans="4:4">
      <c r="D11656" s="191"/>
    </row>
    <row r="11657" ht="15" customHeight="1" spans="4:4">
      <c r="D11657" s="191"/>
    </row>
    <row r="11658" ht="15" customHeight="1" spans="4:4">
      <c r="D11658" s="191"/>
    </row>
    <row r="11659" ht="15" customHeight="1" spans="4:4">
      <c r="D11659" s="191"/>
    </row>
    <row r="11660" ht="15" customHeight="1" spans="4:4">
      <c r="D11660" s="191"/>
    </row>
    <row r="11661" ht="15" customHeight="1" spans="4:4">
      <c r="D11661" s="191"/>
    </row>
    <row r="11662" ht="15" customHeight="1" spans="4:4">
      <c r="D11662" s="191"/>
    </row>
    <row r="11663" ht="15" customHeight="1" spans="4:4">
      <c r="D11663" s="191"/>
    </row>
    <row r="11664" ht="15" customHeight="1" spans="4:4">
      <c r="D11664" s="191"/>
    </row>
    <row r="11665" ht="15" customHeight="1" spans="4:4">
      <c r="D11665" s="191"/>
    </row>
    <row r="11666" ht="15" customHeight="1" spans="4:4">
      <c r="D11666" s="191"/>
    </row>
    <row r="11667" ht="15" customHeight="1" spans="4:4">
      <c r="D11667" s="191"/>
    </row>
    <row r="11668" ht="15" customHeight="1" spans="4:4">
      <c r="D11668" s="191"/>
    </row>
    <row r="11669" ht="15" customHeight="1" spans="4:4">
      <c r="D11669" s="191"/>
    </row>
    <row r="11670" ht="15" customHeight="1" spans="4:4">
      <c r="D11670" s="191"/>
    </row>
    <row r="11671" ht="15" customHeight="1" spans="4:4">
      <c r="D11671" s="191"/>
    </row>
    <row r="11672" ht="15" customHeight="1" spans="4:4">
      <c r="D11672" s="191"/>
    </row>
    <row r="11673" ht="15" customHeight="1" spans="4:4">
      <c r="D11673" s="191"/>
    </row>
    <row r="11674" ht="15" customHeight="1" spans="4:4">
      <c r="D11674" s="191"/>
    </row>
    <row r="11675" ht="15" customHeight="1" spans="4:4">
      <c r="D11675" s="191"/>
    </row>
    <row r="11676" ht="15" customHeight="1" spans="4:4">
      <c r="D11676" s="191"/>
    </row>
    <row r="11677" ht="15" customHeight="1" spans="4:4">
      <c r="D11677" s="191"/>
    </row>
    <row r="11678" ht="15" customHeight="1" spans="4:4">
      <c r="D11678" s="191"/>
    </row>
    <row r="11679" ht="15" customHeight="1" spans="4:4">
      <c r="D11679" s="191"/>
    </row>
    <row r="11680" ht="15" customHeight="1" spans="4:4">
      <c r="D11680" s="191"/>
    </row>
    <row r="11681" ht="15" customHeight="1" spans="4:4">
      <c r="D11681" s="191"/>
    </row>
    <row r="11682" ht="15" customHeight="1" spans="4:4">
      <c r="D11682" s="191"/>
    </row>
    <row r="11683" ht="15" customHeight="1" spans="4:4">
      <c r="D11683" s="191"/>
    </row>
    <row r="11684" ht="15" customHeight="1" spans="4:4">
      <c r="D11684" s="191"/>
    </row>
    <row r="11685" ht="15" customHeight="1" spans="4:4">
      <c r="D11685" s="191"/>
    </row>
    <row r="11686" ht="15" customHeight="1" spans="4:4">
      <c r="D11686" s="191"/>
    </row>
    <row r="11687" ht="15" customHeight="1" spans="4:4">
      <c r="D11687" s="191"/>
    </row>
    <row r="11688" ht="15" customHeight="1" spans="4:4">
      <c r="D11688" s="191"/>
    </row>
    <row r="11689" ht="15" customHeight="1" spans="4:4">
      <c r="D11689" s="191"/>
    </row>
    <row r="11690" ht="15" customHeight="1" spans="4:4">
      <c r="D11690" s="191"/>
    </row>
    <row r="11691" ht="15" customHeight="1" spans="4:4">
      <c r="D11691" s="191"/>
    </row>
    <row r="11692" ht="15" customHeight="1" spans="4:4">
      <c r="D11692" s="191"/>
    </row>
    <row r="11693" ht="15" customHeight="1" spans="4:4">
      <c r="D11693" s="191"/>
    </row>
    <row r="11694" ht="15" customHeight="1" spans="4:4">
      <c r="D11694" s="191"/>
    </row>
    <row r="11695" ht="15" customHeight="1" spans="4:4">
      <c r="D11695" s="191"/>
    </row>
    <row r="11696" ht="15" customHeight="1" spans="4:4">
      <c r="D11696" s="191"/>
    </row>
    <row r="11697" ht="15" customHeight="1" spans="4:4">
      <c r="D11697" s="191"/>
    </row>
    <row r="11698" ht="15" customHeight="1" spans="4:4">
      <c r="D11698" s="191"/>
    </row>
    <row r="11699" ht="15" customHeight="1" spans="4:4">
      <c r="D11699" s="191"/>
    </row>
    <row r="11700" ht="15" customHeight="1" spans="4:4">
      <c r="D11700" s="191"/>
    </row>
    <row r="11701" ht="15" customHeight="1" spans="4:4">
      <c r="D11701" s="191"/>
    </row>
    <row r="11702" ht="15" customHeight="1" spans="4:4">
      <c r="D11702" s="191"/>
    </row>
    <row r="11703" ht="15" customHeight="1" spans="4:4">
      <c r="D11703" s="191"/>
    </row>
    <row r="11704" ht="15" customHeight="1" spans="4:4">
      <c r="D11704" s="191"/>
    </row>
    <row r="11705" ht="15" customHeight="1" spans="4:4">
      <c r="D11705" s="191"/>
    </row>
    <row r="11706" ht="15" customHeight="1" spans="4:4">
      <c r="D11706" s="191"/>
    </row>
    <row r="11707" ht="15" customHeight="1" spans="4:4">
      <c r="D11707" s="191"/>
    </row>
    <row r="11708" ht="15" customHeight="1" spans="4:4">
      <c r="D11708" s="191"/>
    </row>
    <row r="11709" ht="15" customHeight="1" spans="4:4">
      <c r="D11709" s="191"/>
    </row>
    <row r="11710" ht="15" customHeight="1" spans="4:4">
      <c r="D11710" s="191"/>
    </row>
    <row r="11711" ht="15" customHeight="1" spans="4:4">
      <c r="D11711" s="191"/>
    </row>
    <row r="11712" ht="15" customHeight="1" spans="4:4">
      <c r="D11712" s="191"/>
    </row>
    <row r="11713" ht="15" customHeight="1" spans="4:4">
      <c r="D11713" s="191"/>
    </row>
    <row r="11714" ht="15" customHeight="1" spans="4:4">
      <c r="D11714" s="191"/>
    </row>
    <row r="11715" ht="15" customHeight="1" spans="4:4">
      <c r="D11715" s="191"/>
    </row>
    <row r="11716" ht="15" customHeight="1" spans="4:4">
      <c r="D11716" s="191"/>
    </row>
    <row r="11717" ht="15" customHeight="1" spans="4:4">
      <c r="D11717" s="191"/>
    </row>
    <row r="11718" ht="15" customHeight="1" spans="4:4">
      <c r="D11718" s="191"/>
    </row>
    <row r="11719" ht="15" customHeight="1" spans="4:4">
      <c r="D11719" s="191"/>
    </row>
    <row r="11720" ht="15" customHeight="1" spans="4:4">
      <c r="D11720" s="191"/>
    </row>
    <row r="11721" ht="15" customHeight="1" spans="4:4">
      <c r="D11721" s="191"/>
    </row>
    <row r="11722" ht="15" customHeight="1" spans="4:4">
      <c r="D11722" s="191"/>
    </row>
    <row r="11723" ht="15" customHeight="1" spans="4:4">
      <c r="D11723" s="191"/>
    </row>
    <row r="11724" ht="15" customHeight="1" spans="4:4">
      <c r="D11724" s="191"/>
    </row>
    <row r="11725" ht="15" customHeight="1" spans="4:4">
      <c r="D11725" s="191"/>
    </row>
    <row r="11726" ht="15" customHeight="1" spans="4:4">
      <c r="D11726" s="191"/>
    </row>
    <row r="11727" ht="15" customHeight="1" spans="4:4">
      <c r="D11727" s="191"/>
    </row>
    <row r="11728" ht="15" customHeight="1" spans="4:4">
      <c r="D11728" s="191"/>
    </row>
    <row r="11729" ht="15" customHeight="1" spans="4:4">
      <c r="D11729" s="191"/>
    </row>
    <row r="11730" ht="15" customHeight="1" spans="4:4">
      <c r="D11730" s="191"/>
    </row>
    <row r="11731" ht="15" customHeight="1" spans="4:4">
      <c r="D11731" s="191"/>
    </row>
    <row r="11732" ht="15" customHeight="1" spans="4:4">
      <c r="D11732" s="191"/>
    </row>
    <row r="11733" ht="15" customHeight="1" spans="4:4">
      <c r="D11733" s="191"/>
    </row>
    <row r="11734" ht="15" customHeight="1" spans="4:4">
      <c r="D11734" s="191"/>
    </row>
    <row r="11735" ht="15" customHeight="1" spans="4:4">
      <c r="D11735" s="191"/>
    </row>
    <row r="11736" ht="15" customHeight="1" spans="4:4">
      <c r="D11736" s="191"/>
    </row>
    <row r="11737" ht="15" customHeight="1" spans="4:4">
      <c r="D11737" s="191"/>
    </row>
    <row r="11738" ht="15" customHeight="1" spans="4:4">
      <c r="D11738" s="191"/>
    </row>
    <row r="11739" ht="15" customHeight="1" spans="4:4">
      <c r="D11739" s="191"/>
    </row>
    <row r="11740" ht="15" customHeight="1" spans="4:4">
      <c r="D11740" s="191"/>
    </row>
    <row r="11741" ht="15" customHeight="1" spans="4:4">
      <c r="D11741" s="191"/>
    </row>
    <row r="11742" ht="15" customHeight="1" spans="4:4">
      <c r="D11742" s="191"/>
    </row>
    <row r="11743" ht="15" customHeight="1" spans="4:4">
      <c r="D11743" s="191"/>
    </row>
    <row r="11744" ht="15" customHeight="1" spans="4:4">
      <c r="D11744" s="191"/>
    </row>
    <row r="11745" ht="15" customHeight="1" spans="4:4">
      <c r="D11745" s="191"/>
    </row>
    <row r="11746" ht="15" customHeight="1" spans="4:4">
      <c r="D11746" s="191"/>
    </row>
    <row r="11747" ht="15" customHeight="1" spans="4:4">
      <c r="D11747" s="191"/>
    </row>
    <row r="11748" ht="15" customHeight="1" spans="4:4">
      <c r="D11748" s="191"/>
    </row>
    <row r="11749" ht="15" customHeight="1" spans="4:4">
      <c r="D11749" s="191"/>
    </row>
    <row r="11750" ht="15" customHeight="1" spans="4:4">
      <c r="D11750" s="191"/>
    </row>
    <row r="11751" ht="15" customHeight="1" spans="4:4">
      <c r="D11751" s="191"/>
    </row>
    <row r="11752" ht="15" customHeight="1" spans="4:4">
      <c r="D11752" s="191"/>
    </row>
    <row r="11753" ht="15" customHeight="1" spans="4:4">
      <c r="D11753" s="191"/>
    </row>
    <row r="11754" ht="15" customHeight="1" spans="4:4">
      <c r="D11754" s="191"/>
    </row>
    <row r="11755" ht="15" customHeight="1" spans="4:4">
      <c r="D11755" s="191"/>
    </row>
    <row r="11756" ht="15" customHeight="1" spans="4:4">
      <c r="D11756" s="191"/>
    </row>
    <row r="11757" ht="15" customHeight="1" spans="4:4">
      <c r="D11757" s="191"/>
    </row>
    <row r="11758" ht="15" customHeight="1" spans="4:4">
      <c r="D11758" s="191"/>
    </row>
    <row r="11759" ht="15" customHeight="1" spans="4:4">
      <c r="D11759" s="191"/>
    </row>
    <row r="11760" ht="15" customHeight="1" spans="4:4">
      <c r="D11760" s="191"/>
    </row>
    <row r="11761" ht="15" customHeight="1" spans="4:4">
      <c r="D11761" s="191"/>
    </row>
    <row r="11762" ht="15" customHeight="1" spans="4:4">
      <c r="D11762" s="191"/>
    </row>
    <row r="11763" ht="15" customHeight="1" spans="4:4">
      <c r="D11763" s="191"/>
    </row>
    <row r="11764" ht="15" customHeight="1" spans="4:4">
      <c r="D11764" s="191"/>
    </row>
    <row r="11765" ht="15" customHeight="1" spans="4:4">
      <c r="D11765" s="191"/>
    </row>
    <row r="11766" ht="15" customHeight="1" spans="4:4">
      <c r="D11766" s="191"/>
    </row>
    <row r="11767" ht="15" customHeight="1" spans="4:4">
      <c r="D11767" s="191"/>
    </row>
    <row r="11768" ht="15" customHeight="1" spans="4:4">
      <c r="D11768" s="191"/>
    </row>
    <row r="11769" ht="15" customHeight="1" spans="4:4">
      <c r="D11769" s="191"/>
    </row>
    <row r="11770" ht="15" customHeight="1" spans="4:4">
      <c r="D11770" s="191"/>
    </row>
    <row r="11771" ht="15" customHeight="1" spans="4:4">
      <c r="D11771" s="191"/>
    </row>
    <row r="11772" ht="15" customHeight="1" spans="4:4">
      <c r="D11772" s="191"/>
    </row>
    <row r="11773" ht="15" customHeight="1" spans="4:4">
      <c r="D11773" s="191"/>
    </row>
    <row r="11774" ht="15" customHeight="1" spans="4:4">
      <c r="D11774" s="191"/>
    </row>
    <row r="11775" ht="15" customHeight="1" spans="4:4">
      <c r="D11775" s="191"/>
    </row>
    <row r="11776" ht="15" customHeight="1" spans="4:4">
      <c r="D11776" s="191"/>
    </row>
    <row r="11777" ht="15" customHeight="1" spans="4:4">
      <c r="D11777" s="191"/>
    </row>
    <row r="11778" ht="15" customHeight="1" spans="4:4">
      <c r="D11778" s="191"/>
    </row>
    <row r="11779" ht="15" customHeight="1" spans="4:4">
      <c r="D11779" s="191"/>
    </row>
    <row r="11780" ht="15" customHeight="1" spans="4:4">
      <c r="D11780" s="191"/>
    </row>
    <row r="11781" ht="15" customHeight="1" spans="4:4">
      <c r="D11781" s="191"/>
    </row>
    <row r="11782" ht="15" customHeight="1" spans="4:4">
      <c r="D11782" s="191"/>
    </row>
    <row r="11783" ht="15" customHeight="1" spans="4:4">
      <c r="D11783" s="191"/>
    </row>
    <row r="11784" ht="15" customHeight="1" spans="4:4">
      <c r="D11784" s="191"/>
    </row>
    <row r="11785" ht="15" customHeight="1" spans="4:4">
      <c r="D11785" s="191"/>
    </row>
    <row r="11786" ht="15" customHeight="1" spans="4:4">
      <c r="D11786" s="191"/>
    </row>
    <row r="11787" ht="15" customHeight="1" spans="4:4">
      <c r="D11787" s="191"/>
    </row>
    <row r="11788" ht="15" customHeight="1" spans="4:4">
      <c r="D11788" s="191"/>
    </row>
    <row r="11789" ht="15" customHeight="1" spans="4:4">
      <c r="D11789" s="191"/>
    </row>
    <row r="11790" ht="15" customHeight="1" spans="4:4">
      <c r="D11790" s="191"/>
    </row>
    <row r="11791" ht="15" customHeight="1" spans="4:4">
      <c r="D11791" s="191"/>
    </row>
    <row r="11792" ht="15" customHeight="1" spans="4:4">
      <c r="D11792" s="191"/>
    </row>
    <row r="11793" ht="15" customHeight="1" spans="4:4">
      <c r="D11793" s="191"/>
    </row>
    <row r="11794" ht="15" customHeight="1" spans="4:4">
      <c r="D11794" s="191"/>
    </row>
    <row r="11795" ht="15" customHeight="1" spans="4:4">
      <c r="D11795" s="191"/>
    </row>
    <row r="11796" ht="15" customHeight="1" spans="4:4">
      <c r="D11796" s="191"/>
    </row>
    <row r="11797" ht="15" customHeight="1" spans="4:4">
      <c r="D11797" s="191"/>
    </row>
    <row r="11798" ht="15" customHeight="1" spans="4:4">
      <c r="D11798" s="191"/>
    </row>
    <row r="11799" ht="15" customHeight="1" spans="4:4">
      <c r="D11799" s="191"/>
    </row>
    <row r="11800" ht="15" customHeight="1" spans="4:4">
      <c r="D11800" s="191"/>
    </row>
    <row r="11801" ht="15" customHeight="1" spans="4:4">
      <c r="D11801" s="191"/>
    </row>
    <row r="11802" ht="15" customHeight="1" spans="4:4">
      <c r="D11802" s="191"/>
    </row>
    <row r="11803" ht="15" customHeight="1" spans="4:4">
      <c r="D11803" s="191"/>
    </row>
    <row r="11804" ht="15" customHeight="1" spans="4:4">
      <c r="D11804" s="191"/>
    </row>
    <row r="11805" ht="15" customHeight="1" spans="4:4">
      <c r="D11805" s="191"/>
    </row>
    <row r="11806" ht="15" customHeight="1" spans="4:4">
      <c r="D11806" s="191"/>
    </row>
    <row r="11807" ht="15" customHeight="1" spans="4:4">
      <c r="D11807" s="191"/>
    </row>
    <row r="11808" ht="15" customHeight="1" spans="4:4">
      <c r="D11808" s="191"/>
    </row>
    <row r="11809" ht="15" customHeight="1" spans="4:4">
      <c r="D11809" s="191"/>
    </row>
    <row r="11810" ht="15" customHeight="1" spans="4:4">
      <c r="D11810" s="191"/>
    </row>
    <row r="11811" ht="15" customHeight="1" spans="4:4">
      <c r="D11811" s="191"/>
    </row>
    <row r="11812" ht="15" customHeight="1" spans="4:4">
      <c r="D11812" s="191"/>
    </row>
    <row r="11813" ht="15" customHeight="1" spans="4:4">
      <c r="D11813" s="191"/>
    </row>
    <row r="11814" ht="15" customHeight="1" spans="4:4">
      <c r="D11814" s="191"/>
    </row>
    <row r="11815" ht="15" customHeight="1" spans="4:4">
      <c r="D11815" s="191"/>
    </row>
    <row r="11816" ht="15" customHeight="1" spans="4:4">
      <c r="D11816" s="191"/>
    </row>
    <row r="11817" ht="15" customHeight="1" spans="4:4">
      <c r="D11817" s="191"/>
    </row>
    <row r="11818" ht="15" customHeight="1" spans="4:4">
      <c r="D11818" s="191"/>
    </row>
    <row r="11819" ht="15" customHeight="1" spans="4:4">
      <c r="D11819" s="191"/>
    </row>
    <row r="11820" ht="15" customHeight="1" spans="4:4">
      <c r="D11820" s="191"/>
    </row>
    <row r="11821" ht="15" customHeight="1" spans="4:4">
      <c r="D11821" s="191"/>
    </row>
    <row r="11822" ht="15" customHeight="1" spans="4:4">
      <c r="D11822" s="191"/>
    </row>
    <row r="11823" ht="15" customHeight="1" spans="4:4">
      <c r="D11823" s="191"/>
    </row>
    <row r="11824" ht="15" customHeight="1" spans="4:4">
      <c r="D11824" s="191"/>
    </row>
    <row r="11825" ht="15" customHeight="1" spans="4:4">
      <c r="D11825" s="191"/>
    </row>
    <row r="11826" ht="15" customHeight="1" spans="4:4">
      <c r="D11826" s="191"/>
    </row>
    <row r="11827" ht="15" customHeight="1" spans="4:4">
      <c r="D11827" s="191"/>
    </row>
    <row r="11828" ht="15" customHeight="1" spans="4:4">
      <c r="D11828" s="191"/>
    </row>
    <row r="11829" ht="15" customHeight="1" spans="4:4">
      <c r="D11829" s="191"/>
    </row>
    <row r="11830" ht="15" customHeight="1" spans="4:4">
      <c r="D11830" s="191"/>
    </row>
    <row r="11831" ht="15" customHeight="1" spans="4:4">
      <c r="D11831" s="191"/>
    </row>
    <row r="11832" ht="15" customHeight="1" spans="4:4">
      <c r="D11832" s="191"/>
    </row>
    <row r="11833" ht="15" customHeight="1" spans="4:4">
      <c r="D11833" s="191"/>
    </row>
    <row r="11834" ht="15" customHeight="1" spans="4:4">
      <c r="D11834" s="191"/>
    </row>
    <row r="11835" ht="15" customHeight="1" spans="4:4">
      <c r="D11835" s="191"/>
    </row>
    <row r="11836" ht="15" customHeight="1" spans="4:4">
      <c r="D11836" s="191"/>
    </row>
    <row r="11837" ht="15" customHeight="1" spans="4:4">
      <c r="D11837" s="191"/>
    </row>
    <row r="11838" ht="15" customHeight="1" spans="4:4">
      <c r="D11838" s="191"/>
    </row>
    <row r="11839" ht="15" customHeight="1" spans="4:4">
      <c r="D11839" s="191"/>
    </row>
    <row r="11840" ht="15" customHeight="1" spans="4:4">
      <c r="D11840" s="191"/>
    </row>
    <row r="11841" ht="15" customHeight="1" spans="4:4">
      <c r="D11841" s="191"/>
    </row>
    <row r="11842" ht="15" customHeight="1" spans="4:4">
      <c r="D11842" s="191"/>
    </row>
    <row r="11843" ht="15" customHeight="1" spans="4:4">
      <c r="D11843" s="191"/>
    </row>
    <row r="11844" ht="15" customHeight="1" spans="4:4">
      <c r="D11844" s="191"/>
    </row>
    <row r="11845" ht="15" customHeight="1" spans="4:4">
      <c r="D11845" s="191"/>
    </row>
    <row r="11846" ht="15" customHeight="1" spans="4:4">
      <c r="D11846" s="191"/>
    </row>
    <row r="11847" ht="15" customHeight="1" spans="4:4">
      <c r="D11847" s="191"/>
    </row>
    <row r="11848" ht="15" customHeight="1" spans="4:4">
      <c r="D11848" s="191"/>
    </row>
    <row r="11849" ht="15" customHeight="1" spans="4:4">
      <c r="D11849" s="191"/>
    </row>
    <row r="11850" ht="15" customHeight="1" spans="4:4">
      <c r="D11850" s="191"/>
    </row>
    <row r="11851" ht="15" customHeight="1" spans="4:4">
      <c r="D11851" s="191"/>
    </row>
    <row r="11852" ht="15" customHeight="1" spans="4:4">
      <c r="D11852" s="191"/>
    </row>
    <row r="11853" ht="15" customHeight="1" spans="4:4">
      <c r="D11853" s="191"/>
    </row>
    <row r="11854" ht="15" customHeight="1" spans="4:4">
      <c r="D11854" s="191"/>
    </row>
    <row r="11855" ht="15" customHeight="1" spans="4:4">
      <c r="D11855" s="191"/>
    </row>
    <row r="11856" ht="15" customHeight="1" spans="4:4">
      <c r="D11856" s="191"/>
    </row>
    <row r="11857" ht="15" customHeight="1" spans="4:4">
      <c r="D11857" s="191"/>
    </row>
    <row r="11858" ht="15" customHeight="1" spans="4:4">
      <c r="D11858" s="191"/>
    </row>
    <row r="11859" ht="15" customHeight="1" spans="4:4">
      <c r="D11859" s="191"/>
    </row>
    <row r="11860" ht="15" customHeight="1" spans="4:4">
      <c r="D11860" s="191"/>
    </row>
    <row r="11861" ht="15" customHeight="1" spans="4:4">
      <c r="D11861" s="191"/>
    </row>
    <row r="11862" ht="15" customHeight="1" spans="4:4">
      <c r="D11862" s="191"/>
    </row>
    <row r="11863" ht="15" customHeight="1" spans="4:4">
      <c r="D11863" s="191"/>
    </row>
    <row r="11864" ht="15" customHeight="1" spans="4:4">
      <c r="D11864" s="191"/>
    </row>
    <row r="11865" ht="15" customHeight="1" spans="4:4">
      <c r="D11865" s="191"/>
    </row>
    <row r="11866" ht="15" customHeight="1" spans="4:4">
      <c r="D11866" s="191"/>
    </row>
    <row r="11867" ht="15" customHeight="1" spans="4:4">
      <c r="D11867" s="191"/>
    </row>
    <row r="11868" ht="15" customHeight="1" spans="4:4">
      <c r="D11868" s="191"/>
    </row>
    <row r="11869" ht="15" customHeight="1" spans="4:4">
      <c r="D11869" s="191"/>
    </row>
    <row r="11870" ht="15" customHeight="1" spans="4:4">
      <c r="D11870" s="191"/>
    </row>
    <row r="11871" ht="15" customHeight="1" spans="4:4">
      <c r="D11871" s="191"/>
    </row>
    <row r="11872" ht="15" customHeight="1" spans="4:4">
      <c r="D11872" s="191"/>
    </row>
    <row r="11873" ht="15" customHeight="1" spans="4:4">
      <c r="D11873" s="191"/>
    </row>
    <row r="11874" ht="15" customHeight="1" spans="4:4">
      <c r="D11874" s="191"/>
    </row>
    <row r="11875" ht="15" customHeight="1" spans="4:4">
      <c r="D11875" s="191"/>
    </row>
    <row r="11876" ht="15" customHeight="1" spans="4:4">
      <c r="D11876" s="191"/>
    </row>
    <row r="11877" ht="15" customHeight="1" spans="4:4">
      <c r="D11877" s="191"/>
    </row>
    <row r="11878" ht="15" customHeight="1" spans="4:4">
      <c r="D11878" s="191"/>
    </row>
    <row r="11879" ht="15" customHeight="1" spans="4:4">
      <c r="D11879" s="191"/>
    </row>
    <row r="11880" ht="15" customHeight="1" spans="4:4">
      <c r="D11880" s="191"/>
    </row>
    <row r="11881" ht="15" customHeight="1" spans="4:4">
      <c r="D11881" s="191"/>
    </row>
    <row r="11882" ht="15" customHeight="1" spans="4:4">
      <c r="D11882" s="191"/>
    </row>
    <row r="11883" ht="15" customHeight="1" spans="4:4">
      <c r="D11883" s="191"/>
    </row>
    <row r="11884" ht="15" customHeight="1" spans="4:4">
      <c r="D11884" s="191"/>
    </row>
    <row r="11885" ht="15" customHeight="1" spans="4:4">
      <c r="D11885" s="191"/>
    </row>
    <row r="11886" ht="15" customHeight="1" spans="4:4">
      <c r="D11886" s="191"/>
    </row>
    <row r="11887" ht="15" customHeight="1" spans="4:4">
      <c r="D11887" s="191"/>
    </row>
    <row r="11888" ht="15" customHeight="1" spans="4:4">
      <c r="D11888" s="191"/>
    </row>
    <row r="11889" ht="15" customHeight="1" spans="4:4">
      <c r="D11889" s="191"/>
    </row>
    <row r="11890" ht="15" customHeight="1" spans="4:4">
      <c r="D11890" s="191"/>
    </row>
    <row r="11891" ht="15" customHeight="1" spans="4:4">
      <c r="D11891" s="191"/>
    </row>
    <row r="11892" ht="15" customHeight="1" spans="4:4">
      <c r="D11892" s="191"/>
    </row>
    <row r="11893" ht="15" customHeight="1" spans="4:4">
      <c r="D11893" s="191"/>
    </row>
    <row r="11894" ht="15" customHeight="1" spans="4:4">
      <c r="D11894" s="191"/>
    </row>
    <row r="11895" ht="15" customHeight="1" spans="4:4">
      <c r="D11895" s="191"/>
    </row>
    <row r="11896" ht="15" customHeight="1" spans="4:4">
      <c r="D11896" s="191"/>
    </row>
    <row r="11897" ht="15" customHeight="1" spans="4:4">
      <c r="D11897" s="191"/>
    </row>
    <row r="11898" ht="15" customHeight="1" spans="4:4">
      <c r="D11898" s="191"/>
    </row>
    <row r="11899" ht="15" customHeight="1" spans="4:4">
      <c r="D11899" s="191"/>
    </row>
    <row r="11900" ht="15" customHeight="1" spans="4:4">
      <c r="D11900" s="191"/>
    </row>
    <row r="11901" ht="15" customHeight="1" spans="4:4">
      <c r="D11901" s="191"/>
    </row>
    <row r="11902" ht="15" customHeight="1" spans="4:4">
      <c r="D11902" s="191"/>
    </row>
    <row r="11903" ht="15" customHeight="1" spans="4:4">
      <c r="D11903" s="191"/>
    </row>
    <row r="11904" ht="15" customHeight="1" spans="4:4">
      <c r="D11904" s="191"/>
    </row>
    <row r="11905" ht="15" customHeight="1" spans="4:4">
      <c r="D11905" s="191"/>
    </row>
    <row r="11906" ht="15" customHeight="1" spans="4:4">
      <c r="D11906" s="191"/>
    </row>
    <row r="11907" ht="15" customHeight="1" spans="4:4">
      <c r="D11907" s="191"/>
    </row>
    <row r="11908" ht="15" customHeight="1" spans="4:4">
      <c r="D11908" s="191"/>
    </row>
    <row r="11909" ht="15" customHeight="1" spans="4:4">
      <c r="D11909" s="191"/>
    </row>
    <row r="11910" ht="15" customHeight="1" spans="4:4">
      <c r="D11910" s="191"/>
    </row>
    <row r="11911" ht="15" customHeight="1" spans="4:4">
      <c r="D11911" s="191"/>
    </row>
    <row r="11912" ht="15" customHeight="1" spans="4:4">
      <c r="D11912" s="191"/>
    </row>
    <row r="11913" ht="15" customHeight="1" spans="4:4">
      <c r="D11913" s="191"/>
    </row>
    <row r="11914" ht="15" customHeight="1" spans="4:4">
      <c r="D11914" s="191"/>
    </row>
    <row r="11915" ht="15" customHeight="1" spans="4:4">
      <c r="D11915" s="191"/>
    </row>
    <row r="11916" ht="15" customHeight="1" spans="4:4">
      <c r="D11916" s="191"/>
    </row>
    <row r="11917" ht="15" customHeight="1" spans="4:4">
      <c r="D11917" s="191"/>
    </row>
    <row r="11918" ht="15" customHeight="1" spans="4:4">
      <c r="D11918" s="191"/>
    </row>
    <row r="11919" ht="15" customHeight="1" spans="4:4">
      <c r="D11919" s="191"/>
    </row>
    <row r="11920" ht="15" customHeight="1" spans="4:4">
      <c r="D11920" s="191"/>
    </row>
    <row r="11921" ht="15" customHeight="1" spans="4:4">
      <c r="D11921" s="191"/>
    </row>
    <row r="11922" ht="15" customHeight="1" spans="4:4">
      <c r="D11922" s="191"/>
    </row>
    <row r="11923" ht="15" customHeight="1" spans="4:4">
      <c r="D11923" s="191"/>
    </row>
    <row r="11924" ht="15" customHeight="1" spans="4:4">
      <c r="D11924" s="191"/>
    </row>
    <row r="11925" ht="15" customHeight="1" spans="4:4">
      <c r="D11925" s="191"/>
    </row>
    <row r="11926" ht="15" customHeight="1" spans="4:4">
      <c r="D11926" s="191"/>
    </row>
    <row r="11927" ht="15" customHeight="1" spans="4:4">
      <c r="D11927" s="191"/>
    </row>
    <row r="11928" ht="15" customHeight="1" spans="4:4">
      <c r="D11928" s="191"/>
    </row>
    <row r="11929" ht="15" customHeight="1" spans="4:4">
      <c r="D11929" s="191"/>
    </row>
    <row r="11930" ht="15" customHeight="1" spans="4:4">
      <c r="D11930" s="191"/>
    </row>
    <row r="11931" ht="15" customHeight="1" spans="4:4">
      <c r="D11931" s="191"/>
    </row>
    <row r="11932" ht="15" customHeight="1" spans="4:4">
      <c r="D11932" s="191"/>
    </row>
    <row r="11933" ht="15" customHeight="1" spans="4:4">
      <c r="D11933" s="191"/>
    </row>
    <row r="11934" ht="15" customHeight="1" spans="4:4">
      <c r="D11934" s="191"/>
    </row>
    <row r="11935" ht="15" customHeight="1" spans="4:4">
      <c r="D11935" s="191"/>
    </row>
    <row r="11936" ht="15" customHeight="1" spans="4:4">
      <c r="D11936" s="191"/>
    </row>
    <row r="11937" ht="15" customHeight="1" spans="4:4">
      <c r="D11937" s="191"/>
    </row>
    <row r="11938" ht="15" customHeight="1" spans="4:4">
      <c r="D11938" s="191"/>
    </row>
    <row r="11939" ht="15" customHeight="1" spans="4:4">
      <c r="D11939" s="191"/>
    </row>
    <row r="11940" ht="15" customHeight="1" spans="4:4">
      <c r="D11940" s="191"/>
    </row>
    <row r="11941" ht="15" customHeight="1" spans="4:4">
      <c r="D11941" s="191"/>
    </row>
    <row r="11942" ht="15" customHeight="1" spans="4:4">
      <c r="D11942" s="191"/>
    </row>
    <row r="11943" ht="15" customHeight="1" spans="4:4">
      <c r="D11943" s="191"/>
    </row>
    <row r="11944" ht="15" customHeight="1" spans="4:4">
      <c r="D11944" s="191"/>
    </row>
    <row r="11945" ht="15" customHeight="1" spans="4:4">
      <c r="D11945" s="191"/>
    </row>
    <row r="11946" ht="15" customHeight="1" spans="4:4">
      <c r="D11946" s="191"/>
    </row>
    <row r="11947" ht="15" customHeight="1" spans="4:4">
      <c r="D11947" s="191"/>
    </row>
    <row r="11948" ht="15" customHeight="1" spans="4:4">
      <c r="D11948" s="191"/>
    </row>
    <row r="11949" ht="15" customHeight="1" spans="4:4">
      <c r="D11949" s="191"/>
    </row>
    <row r="11950" ht="15" customHeight="1" spans="4:4">
      <c r="D11950" s="191"/>
    </row>
    <row r="11951" ht="15" customHeight="1" spans="4:4">
      <c r="D11951" s="191"/>
    </row>
    <row r="11952" ht="15" customHeight="1" spans="4:4">
      <c r="D11952" s="191"/>
    </row>
    <row r="11953" ht="15" customHeight="1" spans="4:4">
      <c r="D11953" s="191"/>
    </row>
    <row r="11954" ht="15" customHeight="1" spans="4:4">
      <c r="D11954" s="191"/>
    </row>
    <row r="11955" ht="15" customHeight="1" spans="4:4">
      <c r="D11955" s="191"/>
    </row>
    <row r="11956" ht="15" customHeight="1" spans="4:4">
      <c r="D11956" s="191"/>
    </row>
    <row r="11957" ht="15" customHeight="1" spans="4:4">
      <c r="D11957" s="191"/>
    </row>
    <row r="11958" ht="15" customHeight="1" spans="4:4">
      <c r="D11958" s="191"/>
    </row>
    <row r="11959" ht="15" customHeight="1" spans="4:4">
      <c r="D11959" s="191"/>
    </row>
    <row r="11960" ht="15" customHeight="1" spans="4:4">
      <c r="D11960" s="191"/>
    </row>
    <row r="11961" ht="15" customHeight="1" spans="4:4">
      <c r="D11961" s="191"/>
    </row>
    <row r="11962" ht="15" customHeight="1" spans="4:4">
      <c r="D11962" s="191"/>
    </row>
    <row r="11963" ht="15" customHeight="1" spans="4:4">
      <c r="D11963" s="191"/>
    </row>
    <row r="11964" ht="15" customHeight="1" spans="4:4">
      <c r="D11964" s="191"/>
    </row>
    <row r="11965" ht="15" customHeight="1" spans="4:4">
      <c r="D11965" s="191"/>
    </row>
    <row r="11966" ht="15" customHeight="1" spans="4:4">
      <c r="D11966" s="191"/>
    </row>
    <row r="11967" ht="15" customHeight="1" spans="4:4">
      <c r="D11967" s="191"/>
    </row>
    <row r="11968" ht="15" customHeight="1" spans="4:4">
      <c r="D11968" s="191"/>
    </row>
    <row r="11969" ht="15" customHeight="1" spans="4:4">
      <c r="D11969" s="191"/>
    </row>
    <row r="11970" ht="15" customHeight="1" spans="4:4">
      <c r="D11970" s="191"/>
    </row>
    <row r="11971" ht="15" customHeight="1" spans="4:4">
      <c r="D11971" s="191"/>
    </row>
    <row r="11972" ht="15" customHeight="1" spans="4:4">
      <c r="D11972" s="191"/>
    </row>
    <row r="11973" ht="15" customHeight="1" spans="4:4">
      <c r="D11973" s="191"/>
    </row>
    <row r="11974" ht="15" customHeight="1" spans="4:4">
      <c r="D11974" s="191"/>
    </row>
    <row r="11975" ht="15" customHeight="1" spans="4:4">
      <c r="D11975" s="191"/>
    </row>
    <row r="11976" ht="15" customHeight="1" spans="4:4">
      <c r="D11976" s="191"/>
    </row>
    <row r="11977" ht="15" customHeight="1" spans="4:4">
      <c r="D11977" s="191"/>
    </row>
    <row r="11978" ht="15" customHeight="1" spans="4:4">
      <c r="D11978" s="191"/>
    </row>
    <row r="11979" ht="15" customHeight="1" spans="4:4">
      <c r="D11979" s="191"/>
    </row>
    <row r="11980" ht="15" customHeight="1" spans="4:4">
      <c r="D11980" s="191"/>
    </row>
    <row r="11981" ht="15" customHeight="1" spans="4:4">
      <c r="D11981" s="191"/>
    </row>
    <row r="11982" ht="15" customHeight="1" spans="4:4">
      <c r="D11982" s="191"/>
    </row>
    <row r="11983" ht="15" customHeight="1" spans="4:4">
      <c r="D11983" s="191"/>
    </row>
    <row r="11984" ht="15" customHeight="1" spans="4:4">
      <c r="D11984" s="191"/>
    </row>
    <row r="11985" ht="15" customHeight="1" spans="4:4">
      <c r="D11985" s="191"/>
    </row>
    <row r="11986" ht="15" customHeight="1" spans="4:4">
      <c r="D11986" s="191"/>
    </row>
    <row r="11987" ht="15" customHeight="1" spans="4:4">
      <c r="D11987" s="191"/>
    </row>
    <row r="11988" ht="15" customHeight="1" spans="4:4">
      <c r="D11988" s="191"/>
    </row>
    <row r="11989" ht="15" customHeight="1" spans="4:4">
      <c r="D11989" s="191"/>
    </row>
    <row r="11990" ht="15" customHeight="1" spans="4:4">
      <c r="D11990" s="191"/>
    </row>
    <row r="11991" ht="15" customHeight="1" spans="4:4">
      <c r="D11991" s="191"/>
    </row>
    <row r="11992" ht="15" customHeight="1" spans="4:4">
      <c r="D11992" s="191"/>
    </row>
    <row r="11993" ht="15" customHeight="1" spans="4:4">
      <c r="D11993" s="191"/>
    </row>
    <row r="11994" ht="15" customHeight="1" spans="4:4">
      <c r="D11994" s="191"/>
    </row>
    <row r="11995" ht="15" customHeight="1" spans="4:4">
      <c r="D11995" s="191"/>
    </row>
    <row r="11996" ht="15" customHeight="1" spans="4:4">
      <c r="D11996" s="191"/>
    </row>
    <row r="11997" ht="15" customHeight="1" spans="4:4">
      <c r="D11997" s="191"/>
    </row>
    <row r="11998" ht="15" customHeight="1" spans="4:4">
      <c r="D11998" s="191"/>
    </row>
    <row r="11999" ht="15" customHeight="1" spans="4:4">
      <c r="D11999" s="191"/>
    </row>
    <row r="12000" ht="15" customHeight="1" spans="4:4">
      <c r="D12000" s="191"/>
    </row>
    <row r="12001" ht="15" customHeight="1" spans="4:4">
      <c r="D12001" s="191"/>
    </row>
    <row r="12002" ht="15" customHeight="1" spans="4:4">
      <c r="D12002" s="191"/>
    </row>
    <row r="12003" ht="15" customHeight="1" spans="4:4">
      <c r="D12003" s="191"/>
    </row>
    <row r="12004" ht="15" customHeight="1" spans="4:4">
      <c r="D12004" s="191"/>
    </row>
    <row r="12005" ht="15" customHeight="1" spans="4:4">
      <c r="D12005" s="191"/>
    </row>
    <row r="12006" ht="15" customHeight="1" spans="4:4">
      <c r="D12006" s="191"/>
    </row>
    <row r="12007" ht="15" customHeight="1" spans="4:4">
      <c r="D12007" s="191"/>
    </row>
    <row r="12008" ht="15" customHeight="1" spans="4:4">
      <c r="D12008" s="191"/>
    </row>
    <row r="12009" ht="15" customHeight="1" spans="4:4">
      <c r="D12009" s="191"/>
    </row>
    <row r="12010" ht="15" customHeight="1" spans="4:4">
      <c r="D12010" s="191"/>
    </row>
    <row r="12011" ht="15" customHeight="1" spans="4:4">
      <c r="D12011" s="191"/>
    </row>
    <row r="12012" ht="15" customHeight="1" spans="4:4">
      <c r="D12012" s="191"/>
    </row>
    <row r="12013" ht="15" customHeight="1" spans="4:4">
      <c r="D12013" s="191"/>
    </row>
    <row r="12014" ht="15" customHeight="1" spans="4:4">
      <c r="D12014" s="191"/>
    </row>
    <row r="12015" ht="15" customHeight="1" spans="4:4">
      <c r="D12015" s="191"/>
    </row>
    <row r="12016" ht="15" customHeight="1" spans="4:4">
      <c r="D12016" s="191"/>
    </row>
    <row r="12017" ht="15" customHeight="1" spans="4:4">
      <c r="D12017" s="191"/>
    </row>
    <row r="12018" ht="15" customHeight="1" spans="4:4">
      <c r="D12018" s="191"/>
    </row>
    <row r="12019" ht="15" customHeight="1" spans="4:4">
      <c r="D12019" s="191"/>
    </row>
    <row r="12020" ht="15" customHeight="1" spans="4:4">
      <c r="D12020" s="191"/>
    </row>
    <row r="12021" ht="15" customHeight="1" spans="4:4">
      <c r="D12021" s="191"/>
    </row>
    <row r="12022" ht="15" customHeight="1" spans="4:4">
      <c r="D12022" s="191"/>
    </row>
    <row r="12023" ht="15" customHeight="1" spans="4:4">
      <c r="D12023" s="191"/>
    </row>
    <row r="12024" ht="15" customHeight="1" spans="4:4">
      <c r="D12024" s="191"/>
    </row>
    <row r="12025" ht="15" customHeight="1" spans="4:4">
      <c r="D12025" s="191"/>
    </row>
    <row r="12026" ht="15" customHeight="1" spans="4:4">
      <c r="D12026" s="191"/>
    </row>
    <row r="12027" ht="15" customHeight="1" spans="4:4">
      <c r="D12027" s="191"/>
    </row>
    <row r="12028" ht="15" customHeight="1" spans="4:4">
      <c r="D12028" s="191"/>
    </row>
    <row r="12029" ht="15" customHeight="1" spans="4:4">
      <c r="D12029" s="191"/>
    </row>
    <row r="12030" ht="15" customHeight="1" spans="4:4">
      <c r="D12030" s="191"/>
    </row>
    <row r="12031" ht="15" customHeight="1" spans="4:4">
      <c r="D12031" s="191"/>
    </row>
    <row r="12032" ht="15" customHeight="1" spans="4:4">
      <c r="D12032" s="191"/>
    </row>
    <row r="12033" ht="15" customHeight="1" spans="4:4">
      <c r="D12033" s="191"/>
    </row>
    <row r="12034" ht="15" customHeight="1" spans="4:4">
      <c r="D12034" s="191"/>
    </row>
    <row r="12035" ht="15" customHeight="1" spans="4:4">
      <c r="D12035" s="191"/>
    </row>
    <row r="12036" ht="15" customHeight="1" spans="4:4">
      <c r="D12036" s="191"/>
    </row>
    <row r="12037" ht="15" customHeight="1" spans="4:4">
      <c r="D12037" s="191"/>
    </row>
    <row r="12038" ht="15" customHeight="1" spans="4:4">
      <c r="D12038" s="191"/>
    </row>
    <row r="12039" ht="15" customHeight="1" spans="4:4">
      <c r="D12039" s="191"/>
    </row>
    <row r="12040" ht="15" customHeight="1" spans="4:4">
      <c r="D12040" s="191"/>
    </row>
    <row r="12041" ht="15" customHeight="1" spans="4:4">
      <c r="D12041" s="191"/>
    </row>
    <row r="12042" ht="15" customHeight="1" spans="4:4">
      <c r="D12042" s="191"/>
    </row>
    <row r="12043" ht="15" customHeight="1" spans="4:4">
      <c r="D12043" s="191"/>
    </row>
    <row r="12044" ht="15" customHeight="1" spans="4:4">
      <c r="D12044" s="191"/>
    </row>
    <row r="12045" ht="15" customHeight="1" spans="4:4">
      <c r="D12045" s="191"/>
    </row>
    <row r="12046" ht="15" customHeight="1" spans="4:4">
      <c r="D12046" s="191"/>
    </row>
    <row r="12047" ht="15" customHeight="1" spans="4:4">
      <c r="D12047" s="191"/>
    </row>
    <row r="12048" ht="15" customHeight="1" spans="4:4">
      <c r="D12048" s="191"/>
    </row>
    <row r="12049" ht="15" customHeight="1" spans="4:4">
      <c r="D12049" s="191"/>
    </row>
    <row r="12050" ht="15" customHeight="1" spans="4:4">
      <c r="D12050" s="191"/>
    </row>
    <row r="12051" ht="15" customHeight="1" spans="4:4">
      <c r="D12051" s="191"/>
    </row>
    <row r="12052" ht="15" customHeight="1" spans="4:4">
      <c r="D12052" s="191"/>
    </row>
    <row r="12053" ht="15" customHeight="1" spans="4:4">
      <c r="D12053" s="191"/>
    </row>
    <row r="12054" ht="15" customHeight="1" spans="4:4">
      <c r="D12054" s="191"/>
    </row>
    <row r="12055" ht="15" customHeight="1" spans="4:4">
      <c r="D12055" s="191"/>
    </row>
    <row r="12056" ht="15" customHeight="1" spans="4:4">
      <c r="D12056" s="191"/>
    </row>
    <row r="12057" ht="15" customHeight="1" spans="4:4">
      <c r="D12057" s="191"/>
    </row>
    <row r="12058" ht="15" customHeight="1" spans="4:4">
      <c r="D12058" s="191"/>
    </row>
    <row r="12059" ht="15" customHeight="1" spans="4:4">
      <c r="D12059" s="191"/>
    </row>
    <row r="12060" ht="15" customHeight="1" spans="4:4">
      <c r="D12060" s="191"/>
    </row>
    <row r="12061" ht="15" customHeight="1" spans="4:4">
      <c r="D12061" s="191"/>
    </row>
    <row r="12062" ht="15" customHeight="1" spans="4:4">
      <c r="D12062" s="191"/>
    </row>
    <row r="12063" ht="15" customHeight="1" spans="4:4">
      <c r="D12063" s="191"/>
    </row>
    <row r="12064" ht="15" customHeight="1" spans="4:4">
      <c r="D12064" s="191"/>
    </row>
    <row r="12065" ht="15" customHeight="1" spans="4:4">
      <c r="D12065" s="191"/>
    </row>
    <row r="12066" ht="15" customHeight="1" spans="4:4">
      <c r="D12066" s="191"/>
    </row>
    <row r="12067" ht="15" customHeight="1" spans="4:4">
      <c r="D12067" s="191"/>
    </row>
    <row r="12068" ht="15" customHeight="1" spans="4:4">
      <c r="D12068" s="191"/>
    </row>
    <row r="12069" ht="15" customHeight="1" spans="4:4">
      <c r="D12069" s="191"/>
    </row>
    <row r="12070" ht="15" customHeight="1" spans="4:4">
      <c r="D12070" s="191"/>
    </row>
    <row r="12071" ht="15" customHeight="1" spans="4:4">
      <c r="D12071" s="191"/>
    </row>
    <row r="12072" ht="15" customHeight="1" spans="4:4">
      <c r="D12072" s="191"/>
    </row>
    <row r="12073" ht="15" customHeight="1" spans="4:4">
      <c r="D12073" s="191"/>
    </row>
    <row r="12074" ht="15" customHeight="1" spans="4:4">
      <c r="D12074" s="191"/>
    </row>
    <row r="12075" ht="15" customHeight="1" spans="4:4">
      <c r="D12075" s="191"/>
    </row>
    <row r="12076" ht="15" customHeight="1" spans="4:4">
      <c r="D12076" s="191"/>
    </row>
    <row r="12077" ht="15" customHeight="1" spans="4:4">
      <c r="D12077" s="191"/>
    </row>
    <row r="12078" ht="15" customHeight="1" spans="4:4">
      <c r="D12078" s="191"/>
    </row>
    <row r="12079" ht="15" customHeight="1" spans="4:4">
      <c r="D12079" s="191"/>
    </row>
    <row r="12080" ht="15" customHeight="1" spans="4:4">
      <c r="D12080" s="191"/>
    </row>
    <row r="12081" ht="15" customHeight="1" spans="4:4">
      <c r="D12081" s="191"/>
    </row>
    <row r="12082" ht="15" customHeight="1" spans="4:4">
      <c r="D12082" s="191"/>
    </row>
    <row r="12083" ht="15" customHeight="1" spans="4:4">
      <c r="D12083" s="191"/>
    </row>
    <row r="12084" ht="15" customHeight="1" spans="4:4">
      <c r="D12084" s="191"/>
    </row>
    <row r="12085" ht="15" customHeight="1" spans="4:4">
      <c r="D12085" s="191"/>
    </row>
    <row r="12086" ht="15" customHeight="1" spans="4:4">
      <c r="D12086" s="191"/>
    </row>
    <row r="12087" ht="15" customHeight="1" spans="4:4">
      <c r="D12087" s="191"/>
    </row>
    <row r="12088" ht="15" customHeight="1" spans="4:4">
      <c r="D12088" s="191"/>
    </row>
    <row r="12089" ht="15" customHeight="1" spans="4:4">
      <c r="D12089" s="191"/>
    </row>
    <row r="12090" ht="15" customHeight="1" spans="4:4">
      <c r="D12090" s="191"/>
    </row>
    <row r="12091" ht="15" customHeight="1" spans="4:4">
      <c r="D12091" s="191"/>
    </row>
    <row r="12092" ht="15" customHeight="1" spans="4:4">
      <c r="D12092" s="191"/>
    </row>
    <row r="12093" ht="15" customHeight="1" spans="4:4">
      <c r="D12093" s="191"/>
    </row>
    <row r="12094" ht="15" customHeight="1" spans="4:4">
      <c r="D12094" s="191"/>
    </row>
    <row r="12095" ht="15" customHeight="1" spans="4:4">
      <c r="D12095" s="191"/>
    </row>
    <row r="12096" ht="15" customHeight="1" spans="4:4">
      <c r="D12096" s="191"/>
    </row>
    <row r="12097" ht="15" customHeight="1" spans="4:4">
      <c r="D12097" s="191"/>
    </row>
    <row r="12098" ht="15" customHeight="1" spans="4:4">
      <c r="D12098" s="191"/>
    </row>
    <row r="12099" ht="15" customHeight="1" spans="4:4">
      <c r="D12099" s="191"/>
    </row>
    <row r="12100" ht="15" customHeight="1" spans="4:4">
      <c r="D12100" s="191"/>
    </row>
    <row r="12101" ht="15" customHeight="1" spans="4:4">
      <c r="D12101" s="191"/>
    </row>
    <row r="12102" ht="15" customHeight="1" spans="4:4">
      <c r="D12102" s="191"/>
    </row>
    <row r="12103" ht="15" customHeight="1" spans="4:4">
      <c r="D12103" s="191"/>
    </row>
    <row r="12104" ht="15" customHeight="1" spans="4:4">
      <c r="D12104" s="191"/>
    </row>
    <row r="12105" ht="15" customHeight="1" spans="4:4">
      <c r="D12105" s="191"/>
    </row>
    <row r="12106" ht="15" customHeight="1" spans="4:4">
      <c r="D12106" s="191"/>
    </row>
    <row r="12107" ht="15" customHeight="1" spans="4:4">
      <c r="D12107" s="191"/>
    </row>
    <row r="12108" ht="15" customHeight="1" spans="4:4">
      <c r="D12108" s="191"/>
    </row>
    <row r="12109" ht="15" customHeight="1" spans="4:4">
      <c r="D12109" s="191"/>
    </row>
    <row r="12110" ht="15" customHeight="1" spans="4:4">
      <c r="D12110" s="191"/>
    </row>
    <row r="12111" ht="15" customHeight="1" spans="4:4">
      <c r="D12111" s="191"/>
    </row>
    <row r="12112" ht="15" customHeight="1" spans="4:4">
      <c r="D12112" s="191"/>
    </row>
    <row r="12113" ht="15" customHeight="1" spans="4:4">
      <c r="D12113" s="191"/>
    </row>
    <row r="12114" ht="15" customHeight="1" spans="4:4">
      <c r="D12114" s="191"/>
    </row>
    <row r="12115" ht="15" customHeight="1" spans="4:4">
      <c r="D12115" s="191"/>
    </row>
    <row r="12116" ht="15" customHeight="1" spans="4:4">
      <c r="D12116" s="191"/>
    </row>
    <row r="12117" ht="15" customHeight="1" spans="4:4">
      <c r="D12117" s="191"/>
    </row>
    <row r="12118" ht="15" customHeight="1" spans="4:4">
      <c r="D12118" s="191"/>
    </row>
    <row r="12119" ht="15" customHeight="1" spans="4:4">
      <c r="D12119" s="191"/>
    </row>
    <row r="12120" ht="15" customHeight="1" spans="4:4">
      <c r="D12120" s="191"/>
    </row>
    <row r="12121" ht="15" customHeight="1" spans="4:4">
      <c r="D12121" s="191"/>
    </row>
    <row r="12122" ht="15" customHeight="1" spans="4:4">
      <c r="D12122" s="191"/>
    </row>
    <row r="12123" ht="15" customHeight="1" spans="4:4">
      <c r="D12123" s="191"/>
    </row>
    <row r="12124" ht="15" customHeight="1" spans="4:4">
      <c r="D12124" s="191"/>
    </row>
    <row r="12125" ht="15" customHeight="1" spans="4:4">
      <c r="D12125" s="191"/>
    </row>
    <row r="12126" ht="15" customHeight="1" spans="4:4">
      <c r="D12126" s="191"/>
    </row>
    <row r="12127" ht="15" customHeight="1" spans="4:4">
      <c r="D12127" s="191"/>
    </row>
    <row r="12128" ht="15" customHeight="1" spans="4:4">
      <c r="D12128" s="191"/>
    </row>
    <row r="12129" ht="15" customHeight="1" spans="4:4">
      <c r="D12129" s="191"/>
    </row>
    <row r="12130" ht="15" customHeight="1" spans="4:4">
      <c r="D12130" s="191"/>
    </row>
    <row r="12131" ht="15" customHeight="1" spans="4:4">
      <c r="D12131" s="191"/>
    </row>
    <row r="12132" ht="15" customHeight="1" spans="4:4">
      <c r="D12132" s="191"/>
    </row>
    <row r="12133" ht="15" customHeight="1" spans="4:4">
      <c r="D12133" s="191"/>
    </row>
    <row r="12134" ht="15" customHeight="1" spans="4:4">
      <c r="D12134" s="191"/>
    </row>
    <row r="12135" ht="15" customHeight="1" spans="4:4">
      <c r="D12135" s="191"/>
    </row>
    <row r="12136" ht="15" customHeight="1" spans="4:4">
      <c r="D12136" s="191"/>
    </row>
    <row r="12137" ht="15" customHeight="1" spans="4:4">
      <c r="D12137" s="191"/>
    </row>
    <row r="12138" ht="15" customHeight="1" spans="4:4">
      <c r="D12138" s="191"/>
    </row>
    <row r="12139" ht="15" customHeight="1" spans="4:4">
      <c r="D12139" s="191"/>
    </row>
    <row r="12140" ht="15" customHeight="1" spans="4:4">
      <c r="D12140" s="191"/>
    </row>
    <row r="12141" ht="15" customHeight="1" spans="4:4">
      <c r="D12141" s="191"/>
    </row>
    <row r="12142" ht="15" customHeight="1" spans="4:4">
      <c r="D12142" s="191"/>
    </row>
    <row r="12143" ht="15" customHeight="1" spans="4:4">
      <c r="D12143" s="191"/>
    </row>
    <row r="12144" ht="15" customHeight="1" spans="4:4">
      <c r="D12144" s="191"/>
    </row>
    <row r="12145" ht="15" customHeight="1" spans="4:4">
      <c r="D12145" s="191"/>
    </row>
    <row r="12146" ht="15" customHeight="1" spans="4:4">
      <c r="D12146" s="191"/>
    </row>
    <row r="12147" ht="15" customHeight="1" spans="4:4">
      <c r="D12147" s="191"/>
    </row>
    <row r="12148" ht="15" customHeight="1" spans="4:4">
      <c r="D12148" s="191"/>
    </row>
    <row r="12149" ht="15" customHeight="1" spans="4:4">
      <c r="D12149" s="191"/>
    </row>
    <row r="12150" ht="15" customHeight="1" spans="4:4">
      <c r="D12150" s="191"/>
    </row>
    <row r="12151" ht="15" customHeight="1" spans="4:4">
      <c r="D12151" s="191"/>
    </row>
    <row r="12152" ht="15" customHeight="1" spans="4:4">
      <c r="D12152" s="191"/>
    </row>
    <row r="12153" ht="15" customHeight="1" spans="4:4">
      <c r="D12153" s="191"/>
    </row>
    <row r="12154" ht="15" customHeight="1" spans="4:4">
      <c r="D12154" s="191"/>
    </row>
    <row r="12155" ht="15" customHeight="1" spans="4:4">
      <c r="D12155" s="191"/>
    </row>
    <row r="12156" ht="15" customHeight="1" spans="4:4">
      <c r="D12156" s="191"/>
    </row>
    <row r="12157" ht="15" customHeight="1" spans="4:4">
      <c r="D12157" s="191"/>
    </row>
    <row r="12158" ht="15" customHeight="1" spans="4:4">
      <c r="D12158" s="191"/>
    </row>
    <row r="12159" ht="15" customHeight="1" spans="4:4">
      <c r="D12159" s="191"/>
    </row>
    <row r="12160" ht="15" customHeight="1" spans="4:4">
      <c r="D12160" s="191"/>
    </row>
    <row r="12161" ht="15" customHeight="1" spans="4:4">
      <c r="D12161" s="191"/>
    </row>
    <row r="12162" ht="15" customHeight="1" spans="4:4">
      <c r="D12162" s="191"/>
    </row>
    <row r="12163" ht="15" customHeight="1" spans="4:4">
      <c r="D12163" s="191"/>
    </row>
    <row r="12164" ht="15" customHeight="1" spans="4:4">
      <c r="D12164" s="191"/>
    </row>
    <row r="12165" ht="15" customHeight="1" spans="4:4">
      <c r="D12165" s="191"/>
    </row>
    <row r="12166" ht="15" customHeight="1" spans="4:4">
      <c r="D12166" s="191"/>
    </row>
    <row r="12167" ht="15" customHeight="1" spans="4:4">
      <c r="D12167" s="191"/>
    </row>
    <row r="12168" ht="15" customHeight="1" spans="4:4">
      <c r="D12168" s="191"/>
    </row>
    <row r="12169" ht="15" customHeight="1" spans="4:4">
      <c r="D12169" s="191"/>
    </row>
    <row r="12170" ht="15" customHeight="1" spans="4:4">
      <c r="D12170" s="191"/>
    </row>
    <row r="12171" ht="15" customHeight="1" spans="4:4">
      <c r="D12171" s="191"/>
    </row>
    <row r="12172" ht="15" customHeight="1" spans="4:4">
      <c r="D12172" s="191"/>
    </row>
    <row r="12173" ht="15" customHeight="1" spans="4:4">
      <c r="D12173" s="191"/>
    </row>
    <row r="12174" ht="15" customHeight="1" spans="4:4">
      <c r="D12174" s="191"/>
    </row>
    <row r="12175" ht="15" customHeight="1" spans="4:4">
      <c r="D12175" s="191"/>
    </row>
    <row r="12176" ht="15" customHeight="1" spans="4:4">
      <c r="D12176" s="191"/>
    </row>
    <row r="12177" ht="15" customHeight="1" spans="4:4">
      <c r="D12177" s="191"/>
    </row>
    <row r="12178" ht="15" customHeight="1" spans="4:4">
      <c r="D12178" s="191"/>
    </row>
    <row r="12179" ht="15" customHeight="1" spans="4:4">
      <c r="D12179" s="191"/>
    </row>
    <row r="12180" ht="15" customHeight="1" spans="4:4">
      <c r="D12180" s="191"/>
    </row>
    <row r="12181" ht="15" customHeight="1" spans="4:4">
      <c r="D12181" s="191"/>
    </row>
    <row r="12182" ht="15" customHeight="1" spans="4:4">
      <c r="D12182" s="191"/>
    </row>
    <row r="12183" ht="15" customHeight="1" spans="4:4">
      <c r="D12183" s="191"/>
    </row>
    <row r="12184" ht="15" customHeight="1" spans="4:4">
      <c r="D12184" s="191"/>
    </row>
    <row r="12185" ht="15" customHeight="1" spans="4:4">
      <c r="D12185" s="191"/>
    </row>
    <row r="12186" ht="15" customHeight="1" spans="4:4">
      <c r="D12186" s="191"/>
    </row>
    <row r="12187" ht="15" customHeight="1" spans="4:4">
      <c r="D12187" s="191"/>
    </row>
    <row r="12188" ht="15" customHeight="1" spans="4:4">
      <c r="D12188" s="191"/>
    </row>
    <row r="12189" ht="15" customHeight="1" spans="4:4">
      <c r="D12189" s="191"/>
    </row>
    <row r="12190" ht="15" customHeight="1" spans="4:4">
      <c r="D12190" s="191"/>
    </row>
    <row r="12191" ht="15" customHeight="1" spans="4:4">
      <c r="D12191" s="191"/>
    </row>
    <row r="12192" ht="15" customHeight="1" spans="4:4">
      <c r="D12192" s="191"/>
    </row>
    <row r="12193" ht="15" customHeight="1" spans="4:4">
      <c r="D12193" s="191"/>
    </row>
    <row r="12194" ht="15" customHeight="1" spans="4:4">
      <c r="D12194" s="191"/>
    </row>
    <row r="12195" ht="15" customHeight="1" spans="4:4">
      <c r="D12195" s="191"/>
    </row>
    <row r="12196" ht="15" customHeight="1" spans="4:4">
      <c r="D12196" s="191"/>
    </row>
    <row r="12197" ht="15" customHeight="1" spans="4:4">
      <c r="D12197" s="191"/>
    </row>
    <row r="12198" ht="15" customHeight="1" spans="4:4">
      <c r="D12198" s="191"/>
    </row>
    <row r="12199" ht="15" customHeight="1" spans="4:4">
      <c r="D12199" s="191"/>
    </row>
    <row r="12200" ht="15" customHeight="1" spans="4:4">
      <c r="D12200" s="191"/>
    </row>
    <row r="12201" ht="15" customHeight="1" spans="4:4">
      <c r="D12201" s="191"/>
    </row>
    <row r="12202" ht="15" customHeight="1" spans="4:4">
      <c r="D12202" s="191"/>
    </row>
    <row r="12203" ht="15" customHeight="1" spans="4:4">
      <c r="D12203" s="191"/>
    </row>
    <row r="12204" ht="15" customHeight="1" spans="4:4">
      <c r="D12204" s="191"/>
    </row>
    <row r="12205" ht="15" customHeight="1" spans="4:4">
      <c r="D12205" s="191"/>
    </row>
    <row r="12206" ht="15" customHeight="1" spans="4:4">
      <c r="D12206" s="191"/>
    </row>
    <row r="12207" ht="15" customHeight="1" spans="4:4">
      <c r="D12207" s="191"/>
    </row>
    <row r="12208" ht="15" customHeight="1" spans="4:4">
      <c r="D12208" s="191"/>
    </row>
    <row r="12209" ht="15" customHeight="1" spans="4:4">
      <c r="D12209" s="191"/>
    </row>
    <row r="12210" ht="15" customHeight="1" spans="4:4">
      <c r="D12210" s="191"/>
    </row>
    <row r="12211" ht="15" customHeight="1" spans="4:4">
      <c r="D12211" s="191"/>
    </row>
    <row r="12212" ht="15" customHeight="1" spans="4:4">
      <c r="D12212" s="191"/>
    </row>
    <row r="12213" ht="15" customHeight="1" spans="4:4">
      <c r="D12213" s="191"/>
    </row>
    <row r="12214" ht="15" customHeight="1" spans="4:4">
      <c r="D12214" s="191"/>
    </row>
    <row r="12215" ht="15" customHeight="1" spans="4:4">
      <c r="D12215" s="191"/>
    </row>
    <row r="12216" ht="15" customHeight="1" spans="4:4">
      <c r="D12216" s="191"/>
    </row>
    <row r="12217" ht="15" customHeight="1" spans="4:4">
      <c r="D12217" s="191"/>
    </row>
    <row r="12218" ht="15" customHeight="1" spans="4:4">
      <c r="D12218" s="191"/>
    </row>
    <row r="12219" ht="15" customHeight="1" spans="4:4">
      <c r="D12219" s="191"/>
    </row>
    <row r="12220" ht="15" customHeight="1" spans="4:4">
      <c r="D12220" s="191"/>
    </row>
    <row r="12221" ht="15" customHeight="1" spans="4:4">
      <c r="D12221" s="191"/>
    </row>
    <row r="12222" ht="15" customHeight="1" spans="4:4">
      <c r="D12222" s="191"/>
    </row>
    <row r="12223" ht="15" customHeight="1" spans="4:4">
      <c r="D12223" s="191"/>
    </row>
    <row r="12224" ht="15" customHeight="1" spans="4:4">
      <c r="D12224" s="191"/>
    </row>
    <row r="12225" ht="15" customHeight="1" spans="4:4">
      <c r="D12225" s="191"/>
    </row>
    <row r="12226" ht="15" customHeight="1" spans="4:4">
      <c r="D12226" s="191"/>
    </row>
    <row r="12227" ht="15" customHeight="1" spans="4:4">
      <c r="D12227" s="191"/>
    </row>
    <row r="12228" ht="15" customHeight="1" spans="4:4">
      <c r="D12228" s="191"/>
    </row>
    <row r="12229" ht="15" customHeight="1" spans="4:4">
      <c r="D12229" s="191"/>
    </row>
    <row r="12230" ht="15" customHeight="1" spans="4:4">
      <c r="D12230" s="191"/>
    </row>
    <row r="12231" ht="15" customHeight="1" spans="4:4">
      <c r="D12231" s="191"/>
    </row>
    <row r="12232" ht="15" customHeight="1" spans="4:4">
      <c r="D12232" s="191"/>
    </row>
    <row r="12233" ht="15" customHeight="1" spans="4:4">
      <c r="D12233" s="191"/>
    </row>
    <row r="12234" ht="15" customHeight="1" spans="4:4">
      <c r="D12234" s="191"/>
    </row>
    <row r="12235" ht="15" customHeight="1" spans="4:4">
      <c r="D12235" s="191"/>
    </row>
    <row r="12236" ht="15" customHeight="1" spans="4:4">
      <c r="D12236" s="191"/>
    </row>
    <row r="12237" ht="15" customHeight="1" spans="4:4">
      <c r="D12237" s="191"/>
    </row>
    <row r="12238" ht="15" customHeight="1" spans="4:4">
      <c r="D12238" s="191"/>
    </row>
    <row r="12239" ht="15" customHeight="1" spans="4:4">
      <c r="D12239" s="191"/>
    </row>
    <row r="12240" ht="15" customHeight="1" spans="4:4">
      <c r="D12240" s="191"/>
    </row>
    <row r="12241" ht="15" customHeight="1" spans="4:4">
      <c r="D12241" s="191"/>
    </row>
    <row r="12242" ht="15" customHeight="1" spans="4:4">
      <c r="D12242" s="191"/>
    </row>
    <row r="12243" ht="15" customHeight="1" spans="4:4">
      <c r="D12243" s="191"/>
    </row>
    <row r="12244" ht="15" customHeight="1" spans="4:4">
      <c r="D12244" s="191"/>
    </row>
    <row r="12245" ht="15" customHeight="1" spans="4:4">
      <c r="D12245" s="191"/>
    </row>
    <row r="12246" ht="15" customHeight="1" spans="4:4">
      <c r="D12246" s="191"/>
    </row>
    <row r="12247" ht="15" customHeight="1" spans="4:4">
      <c r="D12247" s="191"/>
    </row>
    <row r="12248" ht="15" customHeight="1" spans="4:4">
      <c r="D12248" s="191"/>
    </row>
    <row r="12249" ht="15" customHeight="1" spans="4:4">
      <c r="D12249" s="191"/>
    </row>
    <row r="12250" ht="15" customHeight="1" spans="4:4">
      <c r="D12250" s="191"/>
    </row>
    <row r="12251" ht="15" customHeight="1" spans="4:4">
      <c r="D12251" s="191"/>
    </row>
    <row r="12252" ht="15" customHeight="1" spans="4:4">
      <c r="D12252" s="191"/>
    </row>
    <row r="12253" ht="15" customHeight="1" spans="4:4">
      <c r="D12253" s="191"/>
    </row>
    <row r="12254" ht="15" customHeight="1" spans="4:4">
      <c r="D12254" s="191"/>
    </row>
    <row r="12255" ht="15" customHeight="1" spans="4:4">
      <c r="D12255" s="191"/>
    </row>
    <row r="12256" ht="15" customHeight="1" spans="4:4">
      <c r="D12256" s="191"/>
    </row>
    <row r="12257" ht="15" customHeight="1" spans="4:4">
      <c r="D12257" s="191"/>
    </row>
    <row r="12258" ht="15" customHeight="1" spans="4:4">
      <c r="D12258" s="191"/>
    </row>
    <row r="12259" ht="15" customHeight="1" spans="4:4">
      <c r="D12259" s="191"/>
    </row>
    <row r="12260" ht="15" customHeight="1" spans="4:4">
      <c r="D12260" s="191"/>
    </row>
    <row r="12261" ht="15" customHeight="1" spans="4:4">
      <c r="D12261" s="191"/>
    </row>
    <row r="12262" ht="15" customHeight="1" spans="4:4">
      <c r="D12262" s="191"/>
    </row>
    <row r="12263" ht="15" customHeight="1" spans="4:4">
      <c r="D12263" s="191"/>
    </row>
    <row r="12264" ht="15" customHeight="1" spans="4:4">
      <c r="D12264" s="191"/>
    </row>
    <row r="12265" ht="15" customHeight="1" spans="4:4">
      <c r="D12265" s="191"/>
    </row>
    <row r="12266" ht="15" customHeight="1" spans="4:4">
      <c r="D12266" s="191"/>
    </row>
    <row r="12267" ht="15" customHeight="1" spans="4:4">
      <c r="D12267" s="191"/>
    </row>
    <row r="12268" ht="15" customHeight="1" spans="4:4">
      <c r="D12268" s="191"/>
    </row>
    <row r="12269" ht="15" customHeight="1" spans="4:4">
      <c r="D12269" s="191"/>
    </row>
    <row r="12270" ht="15" customHeight="1" spans="4:4">
      <c r="D12270" s="191"/>
    </row>
    <row r="12271" ht="15" customHeight="1" spans="4:4">
      <c r="D12271" s="191"/>
    </row>
    <row r="12272" ht="15" customHeight="1" spans="4:4">
      <c r="D12272" s="191"/>
    </row>
    <row r="12273" ht="15" customHeight="1" spans="4:4">
      <c r="D12273" s="191"/>
    </row>
    <row r="12274" ht="15" customHeight="1" spans="4:4">
      <c r="D12274" s="191"/>
    </row>
    <row r="12275" ht="15" customHeight="1" spans="4:4">
      <c r="D12275" s="191"/>
    </row>
    <row r="12276" ht="15" customHeight="1" spans="4:4">
      <c r="D12276" s="191"/>
    </row>
    <row r="12277" ht="15" customHeight="1" spans="4:4">
      <c r="D12277" s="191"/>
    </row>
    <row r="12278" ht="15" customHeight="1" spans="4:4">
      <c r="D12278" s="191"/>
    </row>
    <row r="12279" ht="15" customHeight="1" spans="4:4">
      <c r="D12279" s="191"/>
    </row>
    <row r="12280" ht="15" customHeight="1" spans="4:4">
      <c r="D12280" s="191"/>
    </row>
    <row r="12281" ht="15" customHeight="1" spans="4:4">
      <c r="D12281" s="191"/>
    </row>
    <row r="12282" ht="15" customHeight="1" spans="4:4">
      <c r="D12282" s="191"/>
    </row>
    <row r="12283" ht="15" customHeight="1" spans="4:4">
      <c r="D12283" s="191"/>
    </row>
    <row r="12284" ht="15" customHeight="1" spans="4:4">
      <c r="D12284" s="191"/>
    </row>
    <row r="12285" ht="15" customHeight="1" spans="4:4">
      <c r="D12285" s="191"/>
    </row>
    <row r="12286" ht="15" customHeight="1" spans="4:4">
      <c r="D12286" s="191"/>
    </row>
    <row r="12287" ht="15" customHeight="1" spans="4:4">
      <c r="D12287" s="191"/>
    </row>
    <row r="12288" ht="15" customHeight="1" spans="4:4">
      <c r="D12288" s="191"/>
    </row>
    <row r="12289" ht="15" customHeight="1" spans="4:4">
      <c r="D12289" s="191"/>
    </row>
    <row r="12290" ht="15" customHeight="1" spans="4:4">
      <c r="D12290" s="191"/>
    </row>
    <row r="12291" ht="15" customHeight="1" spans="4:4">
      <c r="D12291" s="191"/>
    </row>
    <row r="12292" ht="15" customHeight="1" spans="4:4">
      <c r="D12292" s="191"/>
    </row>
    <row r="12293" ht="15" customHeight="1" spans="4:4">
      <c r="D12293" s="191"/>
    </row>
    <row r="12294" ht="15" customHeight="1" spans="4:4">
      <c r="D12294" s="191"/>
    </row>
    <row r="12295" ht="15" customHeight="1" spans="4:4">
      <c r="D12295" s="191"/>
    </row>
    <row r="12296" ht="15" customHeight="1" spans="4:4">
      <c r="D12296" s="191"/>
    </row>
    <row r="12297" ht="15" customHeight="1" spans="4:4">
      <c r="D12297" s="191"/>
    </row>
    <row r="12298" ht="15" customHeight="1" spans="4:4">
      <c r="D12298" s="191"/>
    </row>
    <row r="12299" ht="15" customHeight="1" spans="4:4">
      <c r="D12299" s="191"/>
    </row>
    <row r="12300" ht="15" customHeight="1" spans="4:4">
      <c r="D12300" s="191"/>
    </row>
    <row r="12301" ht="15" customHeight="1" spans="4:4">
      <c r="D12301" s="191"/>
    </row>
    <row r="12302" ht="15" customHeight="1" spans="4:4">
      <c r="D12302" s="191"/>
    </row>
    <row r="12303" ht="15" customHeight="1" spans="4:4">
      <c r="D12303" s="191"/>
    </row>
    <row r="12304" ht="15" customHeight="1" spans="4:4">
      <c r="D12304" s="191"/>
    </row>
    <row r="12305" ht="15" customHeight="1" spans="4:4">
      <c r="D12305" s="191"/>
    </row>
    <row r="12306" ht="15" customHeight="1" spans="4:4">
      <c r="D12306" s="191"/>
    </row>
    <row r="12307" ht="15" customHeight="1" spans="4:4">
      <c r="D12307" s="191"/>
    </row>
    <row r="12308" ht="15" customHeight="1" spans="4:4">
      <c r="D12308" s="191"/>
    </row>
    <row r="12309" ht="15" customHeight="1" spans="4:4">
      <c r="D12309" s="191"/>
    </row>
    <row r="12310" ht="15" customHeight="1" spans="4:4">
      <c r="D12310" s="191"/>
    </row>
    <row r="12311" ht="15" customHeight="1" spans="4:4">
      <c r="D12311" s="191"/>
    </row>
    <row r="12312" ht="15" customHeight="1" spans="4:4">
      <c r="D12312" s="191"/>
    </row>
    <row r="12313" ht="15" customHeight="1" spans="4:4">
      <c r="D12313" s="191"/>
    </row>
    <row r="12314" ht="15" customHeight="1" spans="4:4">
      <c r="D12314" s="191"/>
    </row>
    <row r="12315" ht="15" customHeight="1" spans="4:4">
      <c r="D12315" s="191"/>
    </row>
    <row r="12316" ht="15" customHeight="1" spans="4:4">
      <c r="D12316" s="191"/>
    </row>
    <row r="12317" ht="15" customHeight="1" spans="4:4">
      <c r="D12317" s="191"/>
    </row>
    <row r="12318" ht="15" customHeight="1" spans="4:4">
      <c r="D12318" s="191"/>
    </row>
    <row r="12319" ht="15" customHeight="1" spans="4:4">
      <c r="D12319" s="191"/>
    </row>
    <row r="12320" ht="15" customHeight="1" spans="4:4">
      <c r="D12320" s="191"/>
    </row>
    <row r="12321" ht="15" customHeight="1" spans="4:4">
      <c r="D12321" s="191"/>
    </row>
    <row r="12322" ht="15" customHeight="1" spans="4:4">
      <c r="D12322" s="191"/>
    </row>
    <row r="12323" ht="15" customHeight="1" spans="4:4">
      <c r="D12323" s="191"/>
    </row>
    <row r="12324" ht="15" customHeight="1" spans="4:4">
      <c r="D12324" s="191"/>
    </row>
    <row r="12325" ht="15" customHeight="1" spans="4:4">
      <c r="D12325" s="191"/>
    </row>
    <row r="12326" ht="15" customHeight="1" spans="4:4">
      <c r="D12326" s="191"/>
    </row>
    <row r="12327" ht="15" customHeight="1" spans="4:4">
      <c r="D12327" s="191"/>
    </row>
    <row r="12328" ht="15" customHeight="1" spans="4:4">
      <c r="D12328" s="191"/>
    </row>
    <row r="12329" ht="15" customHeight="1" spans="4:4">
      <c r="D12329" s="191"/>
    </row>
    <row r="12330" ht="15" customHeight="1" spans="4:4">
      <c r="D12330" s="191"/>
    </row>
    <row r="12331" ht="15" customHeight="1" spans="4:4">
      <c r="D12331" s="191"/>
    </row>
    <row r="12332" ht="15" customHeight="1" spans="4:4">
      <c r="D12332" s="191"/>
    </row>
    <row r="12333" ht="15" customHeight="1" spans="4:4">
      <c r="D12333" s="191"/>
    </row>
    <row r="12334" ht="15" customHeight="1" spans="4:4">
      <c r="D12334" s="191"/>
    </row>
    <row r="12335" ht="15" customHeight="1" spans="4:4">
      <c r="D12335" s="191"/>
    </row>
    <row r="12336" ht="15" customHeight="1" spans="4:4">
      <c r="D12336" s="191"/>
    </row>
    <row r="12337" ht="15" customHeight="1" spans="4:4">
      <c r="D12337" s="191"/>
    </row>
    <row r="12338" ht="15" customHeight="1" spans="4:4">
      <c r="D12338" s="191"/>
    </row>
    <row r="12339" ht="15" customHeight="1" spans="4:4">
      <c r="D12339" s="191"/>
    </row>
    <row r="12340" ht="15" customHeight="1" spans="4:4">
      <c r="D12340" s="191"/>
    </row>
    <row r="12341" ht="15" customHeight="1" spans="4:4">
      <c r="D12341" s="191"/>
    </row>
    <row r="12342" ht="15" customHeight="1" spans="4:4">
      <c r="D12342" s="191"/>
    </row>
    <row r="12343" ht="15" customHeight="1" spans="4:4">
      <c r="D12343" s="191"/>
    </row>
    <row r="12344" ht="15" customHeight="1" spans="4:4">
      <c r="D12344" s="191"/>
    </row>
    <row r="12345" ht="15" customHeight="1" spans="4:4">
      <c r="D12345" s="191"/>
    </row>
    <row r="12346" ht="15" customHeight="1" spans="4:4">
      <c r="D12346" s="191"/>
    </row>
    <row r="12347" ht="15" customHeight="1" spans="4:4">
      <c r="D12347" s="191"/>
    </row>
    <row r="12348" ht="15" customHeight="1" spans="4:4">
      <c r="D12348" s="191"/>
    </row>
    <row r="12349" ht="15" customHeight="1" spans="4:4">
      <c r="D12349" s="191"/>
    </row>
    <row r="12350" ht="15" customHeight="1" spans="4:4">
      <c r="D12350" s="191"/>
    </row>
    <row r="12351" ht="15" customHeight="1" spans="4:4">
      <c r="D12351" s="191"/>
    </row>
    <row r="12352" ht="15" customHeight="1" spans="4:4">
      <c r="D12352" s="191"/>
    </row>
    <row r="12353" ht="15" customHeight="1" spans="4:4">
      <c r="D12353" s="191"/>
    </row>
    <row r="12354" ht="15" customHeight="1" spans="4:4">
      <c r="D12354" s="191"/>
    </row>
    <row r="12355" ht="15" customHeight="1" spans="4:4">
      <c r="D12355" s="191"/>
    </row>
    <row r="12356" ht="15" customHeight="1" spans="4:4">
      <c r="D12356" s="191"/>
    </row>
    <row r="12357" ht="15" customHeight="1" spans="4:4">
      <c r="D12357" s="191"/>
    </row>
    <row r="12358" ht="15" customHeight="1" spans="4:4">
      <c r="D12358" s="191"/>
    </row>
    <row r="12359" ht="15" customHeight="1" spans="4:4">
      <c r="D12359" s="191"/>
    </row>
    <row r="12360" ht="15" customHeight="1" spans="4:4">
      <c r="D12360" s="191"/>
    </row>
    <row r="12361" ht="15" customHeight="1" spans="4:4">
      <c r="D12361" s="191"/>
    </row>
    <row r="12362" ht="15" customHeight="1" spans="4:4">
      <c r="D12362" s="191"/>
    </row>
    <row r="12363" ht="15" customHeight="1" spans="4:4">
      <c r="D12363" s="191"/>
    </row>
    <row r="12364" ht="15" customHeight="1" spans="4:4">
      <c r="D12364" s="191"/>
    </row>
    <row r="12365" ht="15" customHeight="1" spans="4:4">
      <c r="D12365" s="191"/>
    </row>
    <row r="12366" ht="15" customHeight="1" spans="4:4">
      <c r="D12366" s="191"/>
    </row>
    <row r="12367" ht="15" customHeight="1" spans="4:4">
      <c r="D12367" s="191"/>
    </row>
    <row r="12368" ht="15" customHeight="1" spans="4:4">
      <c r="D12368" s="191"/>
    </row>
    <row r="12369" ht="15" customHeight="1" spans="4:4">
      <c r="D12369" s="191"/>
    </row>
    <row r="12370" ht="15" customHeight="1" spans="4:4">
      <c r="D12370" s="191"/>
    </row>
    <row r="12371" ht="15" customHeight="1" spans="4:4">
      <c r="D12371" s="191"/>
    </row>
    <row r="12372" ht="15" customHeight="1" spans="4:4">
      <c r="D12372" s="191"/>
    </row>
    <row r="12373" ht="15" customHeight="1" spans="4:4">
      <c r="D12373" s="191"/>
    </row>
    <row r="12374" ht="15" customHeight="1" spans="4:4">
      <c r="D12374" s="191"/>
    </row>
    <row r="12375" ht="15" customHeight="1" spans="4:4">
      <c r="D12375" s="191"/>
    </row>
    <row r="12376" ht="15" customHeight="1" spans="4:4">
      <c r="D12376" s="191"/>
    </row>
    <row r="12377" ht="15" customHeight="1" spans="4:4">
      <c r="D12377" s="191"/>
    </row>
    <row r="12378" ht="15" customHeight="1" spans="4:4">
      <c r="D12378" s="191"/>
    </row>
    <row r="12379" ht="15" customHeight="1" spans="4:4">
      <c r="D12379" s="191"/>
    </row>
    <row r="12380" ht="15" customHeight="1" spans="4:4">
      <c r="D12380" s="191"/>
    </row>
    <row r="12381" ht="15" customHeight="1" spans="4:4">
      <c r="D12381" s="191"/>
    </row>
    <row r="12382" ht="15" customHeight="1" spans="4:4">
      <c r="D12382" s="191"/>
    </row>
    <row r="12383" ht="15" customHeight="1" spans="4:4">
      <c r="D12383" s="191"/>
    </row>
    <row r="12384" ht="15" customHeight="1" spans="4:4">
      <c r="D12384" s="191"/>
    </row>
    <row r="12385" ht="15" customHeight="1" spans="4:4">
      <c r="D12385" s="191"/>
    </row>
    <row r="12386" ht="15" customHeight="1" spans="4:4">
      <c r="D12386" s="191"/>
    </row>
    <row r="12387" ht="15" customHeight="1" spans="4:4">
      <c r="D12387" s="191"/>
    </row>
    <row r="12388" ht="15" customHeight="1" spans="4:4">
      <c r="D12388" s="191"/>
    </row>
    <row r="12389" ht="15" customHeight="1" spans="4:4">
      <c r="D12389" s="191"/>
    </row>
    <row r="12390" ht="15" customHeight="1" spans="4:4">
      <c r="D12390" s="191"/>
    </row>
    <row r="12391" ht="15" customHeight="1" spans="4:4">
      <c r="D12391" s="191"/>
    </row>
    <row r="12392" ht="15" customHeight="1" spans="4:4">
      <c r="D12392" s="191"/>
    </row>
    <row r="12393" ht="15" customHeight="1" spans="4:4">
      <c r="D12393" s="191"/>
    </row>
    <row r="12394" ht="15" customHeight="1" spans="4:4">
      <c r="D12394" s="191"/>
    </row>
    <row r="12395" ht="15" customHeight="1" spans="4:4">
      <c r="D12395" s="191"/>
    </row>
    <row r="12396" ht="15" customHeight="1" spans="4:4">
      <c r="D12396" s="191"/>
    </row>
    <row r="12397" ht="15" customHeight="1" spans="4:4">
      <c r="D12397" s="191"/>
    </row>
    <row r="12398" ht="15" customHeight="1" spans="4:4">
      <c r="D12398" s="191"/>
    </row>
    <row r="12399" ht="15" customHeight="1" spans="4:4">
      <c r="D12399" s="191"/>
    </row>
    <row r="12400" ht="15" customHeight="1" spans="4:4">
      <c r="D12400" s="191"/>
    </row>
    <row r="12401" ht="15" customHeight="1" spans="4:4">
      <c r="D12401" s="191"/>
    </row>
    <row r="12402" ht="15" customHeight="1" spans="4:4">
      <c r="D12402" s="191"/>
    </row>
    <row r="12403" ht="15" customHeight="1" spans="4:4">
      <c r="D12403" s="191"/>
    </row>
    <row r="12404" ht="15" customHeight="1" spans="4:4">
      <c r="D12404" s="191"/>
    </row>
    <row r="12405" ht="15" customHeight="1" spans="4:4">
      <c r="D12405" s="191"/>
    </row>
    <row r="12406" ht="15" customHeight="1" spans="4:4">
      <c r="D12406" s="191"/>
    </row>
    <row r="12407" ht="15" customHeight="1" spans="4:4">
      <c r="D12407" s="191"/>
    </row>
    <row r="12408" ht="15" customHeight="1" spans="4:4">
      <c r="D12408" s="191"/>
    </row>
    <row r="12409" ht="15" customHeight="1" spans="4:4">
      <c r="D12409" s="191"/>
    </row>
    <row r="12410" ht="15" customHeight="1" spans="4:4">
      <c r="D12410" s="191"/>
    </row>
    <row r="12411" ht="15" customHeight="1" spans="4:4">
      <c r="D12411" s="191"/>
    </row>
    <row r="12412" ht="15" customHeight="1" spans="4:4">
      <c r="D12412" s="191"/>
    </row>
    <row r="12413" ht="15" customHeight="1" spans="4:4">
      <c r="D12413" s="191"/>
    </row>
    <row r="12414" ht="15" customHeight="1" spans="4:4">
      <c r="D12414" s="191"/>
    </row>
    <row r="12415" ht="15" customHeight="1" spans="4:4">
      <c r="D12415" s="191"/>
    </row>
    <row r="12416" ht="15" customHeight="1" spans="4:4">
      <c r="D12416" s="191"/>
    </row>
    <row r="12417" ht="15" customHeight="1" spans="4:4">
      <c r="D12417" s="191"/>
    </row>
    <row r="12418" ht="15" customHeight="1" spans="4:4">
      <c r="D12418" s="191"/>
    </row>
    <row r="12419" ht="15" customHeight="1" spans="4:4">
      <c r="D12419" s="191"/>
    </row>
    <row r="12420" ht="15" customHeight="1" spans="4:4">
      <c r="D12420" s="191"/>
    </row>
    <row r="12421" ht="15" customHeight="1" spans="4:4">
      <c r="D12421" s="191"/>
    </row>
    <row r="12422" ht="15" customHeight="1" spans="4:4">
      <c r="D12422" s="191"/>
    </row>
    <row r="12423" ht="15" customHeight="1" spans="4:4">
      <c r="D12423" s="191"/>
    </row>
    <row r="12424" ht="15" customHeight="1" spans="4:4">
      <c r="D12424" s="191"/>
    </row>
    <row r="12425" ht="15" customHeight="1" spans="4:4">
      <c r="D12425" s="191"/>
    </row>
    <row r="12426" ht="15" customHeight="1" spans="4:4">
      <c r="D12426" s="191"/>
    </row>
    <row r="12427" ht="15" customHeight="1" spans="4:4">
      <c r="D12427" s="191"/>
    </row>
    <row r="12428" ht="15" customHeight="1" spans="4:4">
      <c r="D12428" s="191"/>
    </row>
    <row r="12429" ht="15" customHeight="1" spans="4:4">
      <c r="D12429" s="191"/>
    </row>
    <row r="12430" ht="15" customHeight="1" spans="4:4">
      <c r="D12430" s="191"/>
    </row>
    <row r="12431" ht="15" customHeight="1" spans="4:4">
      <c r="D12431" s="191"/>
    </row>
    <row r="12432" ht="15" customHeight="1" spans="4:4">
      <c r="D12432" s="191"/>
    </row>
    <row r="12433" ht="15" customHeight="1" spans="4:4">
      <c r="D12433" s="191"/>
    </row>
    <row r="12434" ht="15" customHeight="1" spans="4:4">
      <c r="D12434" s="191"/>
    </row>
    <row r="12435" ht="15" customHeight="1" spans="4:4">
      <c r="D12435" s="191"/>
    </row>
    <row r="12436" ht="15" customHeight="1" spans="4:4">
      <c r="D12436" s="191"/>
    </row>
    <row r="12437" ht="15" customHeight="1" spans="4:4">
      <c r="D12437" s="191"/>
    </row>
    <row r="12438" ht="15" customHeight="1" spans="4:4">
      <c r="D12438" s="191"/>
    </row>
    <row r="12439" ht="15" customHeight="1" spans="4:4">
      <c r="D12439" s="191"/>
    </row>
    <row r="12440" ht="15" customHeight="1" spans="4:4">
      <c r="D12440" s="191"/>
    </row>
    <row r="12441" ht="15" customHeight="1" spans="4:4">
      <c r="D12441" s="191"/>
    </row>
    <row r="12442" ht="15" customHeight="1" spans="4:4">
      <c r="D12442" s="191"/>
    </row>
    <row r="12443" ht="15" customHeight="1" spans="4:4">
      <c r="D12443" s="191"/>
    </row>
    <row r="12444" ht="15" customHeight="1" spans="4:4">
      <c r="D12444" s="191"/>
    </row>
    <row r="12445" ht="15" customHeight="1" spans="4:4">
      <c r="D12445" s="191"/>
    </row>
    <row r="12446" ht="15" customHeight="1" spans="4:4">
      <c r="D12446" s="191"/>
    </row>
    <row r="12447" ht="15" customHeight="1" spans="4:4">
      <c r="D12447" s="191"/>
    </row>
    <row r="12448" ht="15" customHeight="1" spans="4:4">
      <c r="D12448" s="191"/>
    </row>
    <row r="12449" ht="15" customHeight="1" spans="4:4">
      <c r="D12449" s="191"/>
    </row>
    <row r="12450" ht="15" customHeight="1" spans="4:4">
      <c r="D12450" s="191"/>
    </row>
    <row r="12451" ht="15" customHeight="1" spans="4:4">
      <c r="D12451" s="191"/>
    </row>
    <row r="12452" ht="15" customHeight="1" spans="4:4">
      <c r="D12452" s="191"/>
    </row>
    <row r="12453" ht="15" customHeight="1" spans="4:4">
      <c r="D12453" s="191"/>
    </row>
    <row r="12454" ht="15" customHeight="1" spans="4:4">
      <c r="D12454" s="191"/>
    </row>
    <row r="12455" ht="15" customHeight="1" spans="4:4">
      <c r="D12455" s="191"/>
    </row>
    <row r="12456" ht="15" customHeight="1" spans="4:4">
      <c r="D12456" s="191"/>
    </row>
    <row r="12457" ht="15" customHeight="1" spans="4:4">
      <c r="D12457" s="191"/>
    </row>
    <row r="12458" ht="15" customHeight="1" spans="4:4">
      <c r="D12458" s="191"/>
    </row>
    <row r="12459" ht="15" customHeight="1" spans="4:4">
      <c r="D12459" s="191"/>
    </row>
    <row r="12460" ht="15" customHeight="1" spans="4:4">
      <c r="D12460" s="191"/>
    </row>
    <row r="12461" ht="15" customHeight="1" spans="4:4">
      <c r="D12461" s="191"/>
    </row>
    <row r="12462" ht="15" customHeight="1" spans="4:4">
      <c r="D12462" s="191"/>
    </row>
    <row r="12463" ht="15" customHeight="1" spans="4:4">
      <c r="D12463" s="191"/>
    </row>
    <row r="12464" ht="15" customHeight="1" spans="4:4">
      <c r="D12464" s="191"/>
    </row>
    <row r="12465" ht="15" customHeight="1" spans="4:4">
      <c r="D12465" s="191"/>
    </row>
    <row r="12466" ht="15" customHeight="1" spans="4:4">
      <c r="D12466" s="191"/>
    </row>
    <row r="12467" ht="15" customHeight="1" spans="4:4">
      <c r="D12467" s="191"/>
    </row>
    <row r="12468" ht="15" customHeight="1" spans="4:4">
      <c r="D12468" s="191"/>
    </row>
    <row r="12469" ht="15" customHeight="1" spans="4:4">
      <c r="D12469" s="191"/>
    </row>
    <row r="12470" ht="15" customHeight="1" spans="4:4">
      <c r="D12470" s="191"/>
    </row>
    <row r="12471" ht="15" customHeight="1" spans="4:4">
      <c r="D12471" s="191"/>
    </row>
    <row r="12472" ht="15" customHeight="1" spans="4:4">
      <c r="D12472" s="191"/>
    </row>
    <row r="12473" ht="15" customHeight="1" spans="4:4">
      <c r="D12473" s="191"/>
    </row>
    <row r="12474" ht="15" customHeight="1" spans="4:4">
      <c r="D12474" s="191"/>
    </row>
    <row r="12475" ht="15" customHeight="1" spans="4:4">
      <c r="D12475" s="191"/>
    </row>
    <row r="12476" ht="15" customHeight="1" spans="4:4">
      <c r="D12476" s="191"/>
    </row>
    <row r="12477" ht="15" customHeight="1" spans="4:4">
      <c r="D12477" s="191"/>
    </row>
    <row r="12478" ht="15" customHeight="1" spans="4:4">
      <c r="D12478" s="191"/>
    </row>
    <row r="12479" ht="15" customHeight="1" spans="4:4">
      <c r="D12479" s="191"/>
    </row>
    <row r="12480" ht="15" customHeight="1" spans="4:4">
      <c r="D12480" s="191"/>
    </row>
    <row r="12481" ht="15" customHeight="1" spans="4:4">
      <c r="D12481" s="191"/>
    </row>
    <row r="12482" ht="15" customHeight="1" spans="4:4">
      <c r="D12482" s="191"/>
    </row>
    <row r="12483" ht="15" customHeight="1" spans="4:4">
      <c r="D12483" s="191"/>
    </row>
    <row r="12484" ht="15" customHeight="1" spans="4:4">
      <c r="D12484" s="191"/>
    </row>
    <row r="12485" ht="15" customHeight="1" spans="4:4">
      <c r="D12485" s="191"/>
    </row>
    <row r="12486" ht="15" customHeight="1" spans="4:4">
      <c r="D12486" s="191"/>
    </row>
    <row r="12487" ht="15" customHeight="1" spans="4:4">
      <c r="D12487" s="191"/>
    </row>
    <row r="12488" ht="15" customHeight="1" spans="4:4">
      <c r="D12488" s="191"/>
    </row>
    <row r="12489" ht="15" customHeight="1" spans="4:4">
      <c r="D12489" s="191"/>
    </row>
    <row r="12490" ht="15" customHeight="1" spans="4:4">
      <c r="D12490" s="191"/>
    </row>
    <row r="12491" ht="15" customHeight="1" spans="4:4">
      <c r="D12491" s="191"/>
    </row>
    <row r="12492" ht="15" customHeight="1" spans="4:4">
      <c r="D12492" s="191"/>
    </row>
    <row r="12493" ht="15" customHeight="1" spans="4:4">
      <c r="D12493" s="191"/>
    </row>
    <row r="12494" ht="15" customHeight="1" spans="4:4">
      <c r="D12494" s="191"/>
    </row>
    <row r="12495" ht="15" customHeight="1" spans="4:4">
      <c r="D12495" s="191"/>
    </row>
    <row r="12496" ht="15" customHeight="1" spans="4:4">
      <c r="D12496" s="191"/>
    </row>
    <row r="12497" ht="15" customHeight="1" spans="4:4">
      <c r="D12497" s="191"/>
    </row>
    <row r="12498" ht="15" customHeight="1" spans="4:4">
      <c r="D12498" s="191"/>
    </row>
    <row r="12499" ht="15" customHeight="1" spans="4:4">
      <c r="D12499" s="191"/>
    </row>
    <row r="12500" ht="15" customHeight="1" spans="4:4">
      <c r="D12500" s="191"/>
    </row>
    <row r="12501" ht="15" customHeight="1" spans="4:4">
      <c r="D12501" s="191"/>
    </row>
    <row r="12502" ht="15" customHeight="1" spans="4:4">
      <c r="D12502" s="191"/>
    </row>
    <row r="12503" ht="15" customHeight="1" spans="4:4">
      <c r="D12503" s="191"/>
    </row>
    <row r="12504" ht="15" customHeight="1" spans="4:4">
      <c r="D12504" s="191"/>
    </row>
    <row r="12505" ht="15" customHeight="1" spans="4:4">
      <c r="D12505" s="191"/>
    </row>
    <row r="12506" ht="15" customHeight="1" spans="4:4">
      <c r="D12506" s="191"/>
    </row>
    <row r="12507" ht="15" customHeight="1" spans="4:4">
      <c r="D12507" s="191"/>
    </row>
    <row r="12508" ht="15" customHeight="1" spans="4:4">
      <c r="D12508" s="191"/>
    </row>
    <row r="12509" ht="15" customHeight="1" spans="4:4">
      <c r="D12509" s="191"/>
    </row>
    <row r="12510" ht="15" customHeight="1" spans="4:4">
      <c r="D12510" s="191"/>
    </row>
    <row r="12511" ht="15" customHeight="1" spans="4:4">
      <c r="D12511" s="191"/>
    </row>
    <row r="12512" ht="15" customHeight="1" spans="4:4">
      <c r="D12512" s="191"/>
    </row>
    <row r="12513" ht="15" customHeight="1" spans="4:4">
      <c r="D12513" s="191"/>
    </row>
    <row r="12514" ht="15" customHeight="1" spans="4:4">
      <c r="D12514" s="191"/>
    </row>
    <row r="12515" ht="15" customHeight="1" spans="4:4">
      <c r="D12515" s="191"/>
    </row>
    <row r="12516" ht="15" customHeight="1" spans="4:4">
      <c r="D12516" s="191"/>
    </row>
    <row r="12517" ht="15" customHeight="1" spans="4:4">
      <c r="D12517" s="191"/>
    </row>
    <row r="12518" ht="15" customHeight="1" spans="4:4">
      <c r="D12518" s="191"/>
    </row>
    <row r="12519" ht="15" customHeight="1" spans="4:4">
      <c r="D12519" s="191"/>
    </row>
    <row r="12520" ht="15" customHeight="1" spans="4:4">
      <c r="D12520" s="191"/>
    </row>
    <row r="12521" ht="15" customHeight="1" spans="4:4">
      <c r="D12521" s="191"/>
    </row>
    <row r="12522" ht="15" customHeight="1" spans="4:4">
      <c r="D12522" s="191"/>
    </row>
    <row r="12523" ht="15" customHeight="1" spans="4:4">
      <c r="D12523" s="191"/>
    </row>
    <row r="12524" ht="15" customHeight="1" spans="4:4">
      <c r="D12524" s="191"/>
    </row>
    <row r="12525" ht="15" customHeight="1" spans="4:4">
      <c r="D12525" s="191"/>
    </row>
    <row r="12526" ht="15" customHeight="1" spans="4:4">
      <c r="D12526" s="191"/>
    </row>
    <row r="12527" ht="15" customHeight="1" spans="4:4">
      <c r="D12527" s="191"/>
    </row>
    <row r="12528" ht="15" customHeight="1" spans="4:4">
      <c r="D12528" s="191"/>
    </row>
    <row r="12529" ht="15" customHeight="1" spans="4:4">
      <c r="D12529" s="191"/>
    </row>
    <row r="12530" ht="15" customHeight="1" spans="4:4">
      <c r="D12530" s="191"/>
    </row>
    <row r="12531" ht="15" customHeight="1" spans="4:4">
      <c r="D12531" s="191"/>
    </row>
    <row r="12532" ht="15" customHeight="1" spans="4:4">
      <c r="D12532" s="191"/>
    </row>
    <row r="12533" ht="15" customHeight="1" spans="4:4">
      <c r="D12533" s="191"/>
    </row>
    <row r="12534" ht="15" customHeight="1" spans="4:4">
      <c r="D12534" s="191"/>
    </row>
    <row r="12535" ht="15" customHeight="1" spans="4:4">
      <c r="D12535" s="191"/>
    </row>
    <row r="12536" ht="15" customHeight="1" spans="4:4">
      <c r="D12536" s="191"/>
    </row>
    <row r="12537" ht="15" customHeight="1" spans="4:4">
      <c r="D12537" s="191"/>
    </row>
    <row r="12538" ht="15" customHeight="1" spans="4:4">
      <c r="D12538" s="191"/>
    </row>
    <row r="12539" ht="15" customHeight="1" spans="4:4">
      <c r="D12539" s="191"/>
    </row>
    <row r="12540" ht="15" customHeight="1" spans="4:4">
      <c r="D12540" s="191"/>
    </row>
    <row r="12541" ht="15" customHeight="1" spans="4:4">
      <c r="D12541" s="191"/>
    </row>
    <row r="12542" ht="15" customHeight="1" spans="4:4">
      <c r="D12542" s="191"/>
    </row>
    <row r="12543" ht="15" customHeight="1" spans="4:4">
      <c r="D12543" s="191"/>
    </row>
    <row r="12544" ht="15" customHeight="1" spans="4:4">
      <c r="D12544" s="191"/>
    </row>
    <row r="12545" ht="15" customHeight="1" spans="4:4">
      <c r="D12545" s="191"/>
    </row>
    <row r="12546" ht="15" customHeight="1" spans="4:4">
      <c r="D12546" s="191"/>
    </row>
    <row r="12547" ht="15" customHeight="1" spans="4:4">
      <c r="D12547" s="191"/>
    </row>
    <row r="12548" ht="15" customHeight="1" spans="4:4">
      <c r="D12548" s="191"/>
    </row>
    <row r="12549" ht="15" customHeight="1" spans="4:4">
      <c r="D12549" s="191"/>
    </row>
    <row r="12550" ht="15" customHeight="1" spans="4:4">
      <c r="D12550" s="191"/>
    </row>
    <row r="12551" ht="15" customHeight="1" spans="4:4">
      <c r="D12551" s="191"/>
    </row>
    <row r="12552" ht="15" customHeight="1" spans="4:4">
      <c r="D12552" s="191"/>
    </row>
    <row r="12553" ht="15" customHeight="1" spans="4:4">
      <c r="D12553" s="191"/>
    </row>
    <row r="12554" ht="15" customHeight="1" spans="4:4">
      <c r="D12554" s="191"/>
    </row>
    <row r="12555" ht="15" customHeight="1" spans="4:4">
      <c r="D12555" s="191"/>
    </row>
    <row r="12556" ht="15" customHeight="1" spans="4:4">
      <c r="D12556" s="191"/>
    </row>
    <row r="12557" ht="15" customHeight="1" spans="4:4">
      <c r="D12557" s="191"/>
    </row>
    <row r="12558" ht="15" customHeight="1" spans="4:4">
      <c r="D12558" s="191"/>
    </row>
    <row r="12559" ht="15" customHeight="1" spans="4:4">
      <c r="D12559" s="191"/>
    </row>
    <row r="12560" ht="15" customHeight="1" spans="4:4">
      <c r="D12560" s="191"/>
    </row>
    <row r="12561" ht="15" customHeight="1" spans="4:4">
      <c r="D12561" s="191"/>
    </row>
    <row r="12562" ht="15" customHeight="1" spans="4:4">
      <c r="D12562" s="191"/>
    </row>
    <row r="12563" ht="15" customHeight="1" spans="4:4">
      <c r="D12563" s="191"/>
    </row>
    <row r="12564" ht="15" customHeight="1" spans="4:4">
      <c r="D12564" s="191"/>
    </row>
    <row r="12565" ht="15" customHeight="1" spans="4:4">
      <c r="D12565" s="191"/>
    </row>
    <row r="12566" ht="15" customHeight="1" spans="4:4">
      <c r="D12566" s="191"/>
    </row>
    <row r="12567" ht="15" customHeight="1" spans="4:4">
      <c r="D12567" s="191"/>
    </row>
    <row r="12568" ht="15" customHeight="1" spans="4:4">
      <c r="D12568" s="191"/>
    </row>
    <row r="12569" ht="15" customHeight="1" spans="4:4">
      <c r="D12569" s="191"/>
    </row>
    <row r="12570" ht="15" customHeight="1" spans="4:4">
      <c r="D12570" s="191"/>
    </row>
    <row r="12571" ht="15" customHeight="1" spans="4:4">
      <c r="D12571" s="191"/>
    </row>
    <row r="12572" ht="15" customHeight="1" spans="4:4">
      <c r="D12572" s="191"/>
    </row>
    <row r="12573" ht="15" customHeight="1" spans="4:4">
      <c r="D12573" s="191"/>
    </row>
    <row r="12574" ht="15" customHeight="1" spans="4:4">
      <c r="D12574" s="191"/>
    </row>
    <row r="12575" ht="15" customHeight="1" spans="4:4">
      <c r="D12575" s="191"/>
    </row>
    <row r="12576" ht="15" customHeight="1" spans="4:4">
      <c r="D12576" s="191"/>
    </row>
    <row r="12577" ht="15" customHeight="1" spans="4:4">
      <c r="D12577" s="191"/>
    </row>
    <row r="12578" ht="15" customHeight="1" spans="4:4">
      <c r="D12578" s="191"/>
    </row>
    <row r="12579" ht="15" customHeight="1" spans="4:4">
      <c r="D12579" s="191"/>
    </row>
    <row r="12580" ht="15" customHeight="1" spans="4:4">
      <c r="D12580" s="191"/>
    </row>
    <row r="12581" ht="15" customHeight="1" spans="4:4">
      <c r="D12581" s="191"/>
    </row>
    <row r="12582" ht="15" customHeight="1" spans="4:4">
      <c r="D12582" s="191"/>
    </row>
    <row r="12583" ht="15" customHeight="1" spans="4:4">
      <c r="D12583" s="191"/>
    </row>
    <row r="12584" ht="15" customHeight="1" spans="4:4">
      <c r="D12584" s="191"/>
    </row>
    <row r="12585" ht="15" customHeight="1" spans="4:4">
      <c r="D12585" s="191"/>
    </row>
    <row r="12586" ht="15" customHeight="1" spans="4:4">
      <c r="D12586" s="191"/>
    </row>
    <row r="12587" ht="15" customHeight="1" spans="4:4">
      <c r="D12587" s="191"/>
    </row>
    <row r="12588" ht="15" customHeight="1" spans="4:4">
      <c r="D12588" s="191"/>
    </row>
    <row r="12589" ht="15" customHeight="1" spans="4:4">
      <c r="D12589" s="191"/>
    </row>
    <row r="12590" ht="15" customHeight="1" spans="4:4">
      <c r="D12590" s="191"/>
    </row>
    <row r="12591" ht="15" customHeight="1" spans="4:4">
      <c r="D12591" s="191"/>
    </row>
    <row r="12592" ht="15" customHeight="1" spans="4:4">
      <c r="D12592" s="191"/>
    </row>
    <row r="12593" ht="15" customHeight="1" spans="4:4">
      <c r="D12593" s="191"/>
    </row>
    <row r="12594" ht="15" customHeight="1" spans="4:4">
      <c r="D12594" s="191"/>
    </row>
    <row r="12595" ht="15" customHeight="1" spans="4:4">
      <c r="D12595" s="191"/>
    </row>
    <row r="12596" ht="15" customHeight="1" spans="4:4">
      <c r="D12596" s="191"/>
    </row>
    <row r="12597" ht="15" customHeight="1" spans="4:4">
      <c r="D12597" s="191"/>
    </row>
    <row r="12598" ht="15" customHeight="1" spans="4:4">
      <c r="D12598" s="191"/>
    </row>
    <row r="12599" ht="15" customHeight="1" spans="4:4">
      <c r="D12599" s="191"/>
    </row>
    <row r="12600" ht="15" customHeight="1" spans="4:4">
      <c r="D12600" s="191"/>
    </row>
    <row r="12601" ht="15" customHeight="1" spans="4:4">
      <c r="D12601" s="191"/>
    </row>
    <row r="12602" ht="15" customHeight="1" spans="4:4">
      <c r="D12602" s="191"/>
    </row>
    <row r="12603" ht="15" customHeight="1" spans="4:4">
      <c r="D12603" s="191"/>
    </row>
    <row r="12604" ht="15" customHeight="1" spans="4:4">
      <c r="D12604" s="191"/>
    </row>
    <row r="12605" ht="15" customHeight="1" spans="4:4">
      <c r="D12605" s="191"/>
    </row>
    <row r="12606" ht="15" customHeight="1" spans="4:4">
      <c r="D12606" s="191"/>
    </row>
    <row r="12607" ht="15" customHeight="1" spans="4:4">
      <c r="D12607" s="191"/>
    </row>
    <row r="12608" ht="15" customHeight="1" spans="4:4">
      <c r="D12608" s="191"/>
    </row>
    <row r="12609" ht="15" customHeight="1" spans="4:4">
      <c r="D12609" s="191"/>
    </row>
    <row r="12610" ht="15" customHeight="1" spans="4:4">
      <c r="D12610" s="191"/>
    </row>
    <row r="12611" ht="15" customHeight="1" spans="4:4">
      <c r="D12611" s="191"/>
    </row>
    <row r="12612" ht="15" customHeight="1" spans="4:4">
      <c r="D12612" s="191"/>
    </row>
    <row r="12613" ht="15" customHeight="1" spans="4:4">
      <c r="D12613" s="191"/>
    </row>
    <row r="12614" ht="15" customHeight="1" spans="4:4">
      <c r="D12614" s="191"/>
    </row>
    <row r="12615" ht="15" customHeight="1" spans="4:4">
      <c r="D12615" s="191"/>
    </row>
    <row r="12616" ht="15" customHeight="1" spans="4:4">
      <c r="D12616" s="191"/>
    </row>
    <row r="12617" ht="15" customHeight="1" spans="4:4">
      <c r="D12617" s="191"/>
    </row>
    <row r="12618" ht="15" customHeight="1" spans="4:4">
      <c r="D12618" s="191"/>
    </row>
    <row r="12619" ht="15" customHeight="1" spans="4:4">
      <c r="D12619" s="191"/>
    </row>
    <row r="12620" ht="15" customHeight="1" spans="4:4">
      <c r="D12620" s="191"/>
    </row>
    <row r="12621" ht="15" customHeight="1" spans="4:4">
      <c r="D12621" s="191"/>
    </row>
    <row r="12622" ht="15" customHeight="1" spans="4:4">
      <c r="D12622" s="191"/>
    </row>
    <row r="12623" ht="15" customHeight="1" spans="4:4">
      <c r="D12623" s="191"/>
    </row>
    <row r="12624" ht="15" customHeight="1" spans="4:4">
      <c r="D12624" s="191"/>
    </row>
    <row r="12625" ht="15" customHeight="1" spans="4:4">
      <c r="D12625" s="191"/>
    </row>
    <row r="12626" ht="15" customHeight="1" spans="4:4">
      <c r="D12626" s="191"/>
    </row>
    <row r="12627" ht="15" customHeight="1" spans="4:4">
      <c r="D12627" s="191"/>
    </row>
    <row r="12628" ht="15" customHeight="1" spans="4:4">
      <c r="D12628" s="191"/>
    </row>
    <row r="12629" ht="15" customHeight="1" spans="4:4">
      <c r="D12629" s="191"/>
    </row>
    <row r="12630" ht="15" customHeight="1" spans="4:4">
      <c r="D12630" s="191"/>
    </row>
    <row r="12631" ht="15" customHeight="1" spans="4:4">
      <c r="D12631" s="191"/>
    </row>
    <row r="12632" ht="15" customHeight="1" spans="4:4">
      <c r="D12632" s="191"/>
    </row>
    <row r="12633" ht="15" customHeight="1" spans="4:4">
      <c r="D12633" s="191"/>
    </row>
    <row r="12634" ht="15" customHeight="1" spans="4:4">
      <c r="D12634" s="191"/>
    </row>
    <row r="12635" ht="15" customHeight="1" spans="4:4">
      <c r="D12635" s="191"/>
    </row>
    <row r="12636" ht="15" customHeight="1" spans="4:4">
      <c r="D12636" s="191"/>
    </row>
    <row r="12637" ht="15" customHeight="1" spans="4:4">
      <c r="D12637" s="191"/>
    </row>
    <row r="12638" ht="15" customHeight="1" spans="4:4">
      <c r="D12638" s="191"/>
    </row>
    <row r="12639" ht="15" customHeight="1" spans="4:4">
      <c r="D12639" s="191"/>
    </row>
    <row r="12640" ht="15" customHeight="1" spans="4:4">
      <c r="D12640" s="191"/>
    </row>
    <row r="12641" ht="15" customHeight="1" spans="4:4">
      <c r="D12641" s="191"/>
    </row>
    <row r="12642" ht="15" customHeight="1" spans="4:4">
      <c r="D12642" s="191"/>
    </row>
    <row r="12643" ht="15" customHeight="1" spans="4:4">
      <c r="D12643" s="191"/>
    </row>
    <row r="12644" ht="15" customHeight="1" spans="4:4">
      <c r="D12644" s="191"/>
    </row>
    <row r="12645" ht="15" customHeight="1" spans="4:4">
      <c r="D12645" s="191"/>
    </row>
    <row r="12646" ht="15" customHeight="1" spans="4:4">
      <c r="D12646" s="191"/>
    </row>
    <row r="12647" ht="15" customHeight="1" spans="4:4">
      <c r="D12647" s="191"/>
    </row>
    <row r="12648" ht="15" customHeight="1" spans="4:4">
      <c r="D12648" s="191"/>
    </row>
    <row r="12649" ht="15" customHeight="1" spans="4:4">
      <c r="D12649" s="191"/>
    </row>
    <row r="12650" ht="15" customHeight="1" spans="4:4">
      <c r="D12650" s="191"/>
    </row>
    <row r="12651" ht="15" customHeight="1" spans="4:4">
      <c r="D12651" s="191"/>
    </row>
    <row r="12652" ht="15" customHeight="1" spans="4:4">
      <c r="D12652" s="191"/>
    </row>
    <row r="12653" ht="15" customHeight="1" spans="4:4">
      <c r="D12653" s="191"/>
    </row>
    <row r="12654" ht="15" customHeight="1" spans="4:4">
      <c r="D12654" s="191"/>
    </row>
    <row r="12655" ht="15" customHeight="1" spans="4:4">
      <c r="D12655" s="191"/>
    </row>
    <row r="12656" ht="15" customHeight="1" spans="4:4">
      <c r="D12656" s="191"/>
    </row>
    <row r="12657" ht="15" customHeight="1" spans="4:4">
      <c r="D12657" s="191"/>
    </row>
    <row r="12658" ht="15" customHeight="1" spans="4:4">
      <c r="D12658" s="191"/>
    </row>
    <row r="12659" ht="15" customHeight="1" spans="4:4">
      <c r="D12659" s="191"/>
    </row>
    <row r="12660" ht="15" customHeight="1" spans="4:4">
      <c r="D12660" s="191"/>
    </row>
    <row r="12661" ht="15" customHeight="1" spans="4:4">
      <c r="D12661" s="191"/>
    </row>
    <row r="12662" ht="15" customHeight="1" spans="4:4">
      <c r="D12662" s="191"/>
    </row>
    <row r="12663" ht="15" customHeight="1" spans="4:4">
      <c r="D12663" s="191"/>
    </row>
    <row r="12664" ht="15" customHeight="1" spans="4:4">
      <c r="D12664" s="191"/>
    </row>
    <row r="12665" ht="15" customHeight="1" spans="4:4">
      <c r="D12665" s="191"/>
    </row>
    <row r="12666" ht="15" customHeight="1" spans="4:4">
      <c r="D12666" s="191"/>
    </row>
    <row r="12667" ht="15" customHeight="1" spans="4:4">
      <c r="D12667" s="191"/>
    </row>
    <row r="12668" ht="15" customHeight="1" spans="4:4">
      <c r="D12668" s="191"/>
    </row>
    <row r="12669" ht="15" customHeight="1" spans="4:4">
      <c r="D12669" s="191"/>
    </row>
    <row r="12670" ht="15" customHeight="1" spans="4:4">
      <c r="D12670" s="191"/>
    </row>
    <row r="12671" ht="15" customHeight="1" spans="4:4">
      <c r="D12671" s="191"/>
    </row>
    <row r="12672" ht="15" customHeight="1" spans="4:4">
      <c r="D12672" s="191"/>
    </row>
    <row r="12673" ht="15" customHeight="1" spans="4:4">
      <c r="D12673" s="191"/>
    </row>
    <row r="12674" ht="15" customHeight="1" spans="4:4">
      <c r="D12674" s="191"/>
    </row>
    <row r="12675" ht="15" customHeight="1" spans="4:4">
      <c r="D12675" s="191"/>
    </row>
    <row r="12676" ht="15" customHeight="1" spans="4:4">
      <c r="D12676" s="191"/>
    </row>
    <row r="12677" ht="15" customHeight="1" spans="4:4">
      <c r="D12677" s="191"/>
    </row>
    <row r="12678" ht="15" customHeight="1" spans="4:4">
      <c r="D12678" s="191"/>
    </row>
    <row r="12679" ht="15" customHeight="1" spans="4:4">
      <c r="D12679" s="191"/>
    </row>
    <row r="12680" ht="15" customHeight="1" spans="4:4">
      <c r="D12680" s="191"/>
    </row>
    <row r="12681" ht="15" customHeight="1" spans="4:4">
      <c r="D12681" s="191"/>
    </row>
    <row r="12682" ht="15" customHeight="1" spans="4:4">
      <c r="D12682" s="191"/>
    </row>
    <row r="12683" ht="15" customHeight="1" spans="4:4">
      <c r="D12683" s="191"/>
    </row>
    <row r="12684" ht="15" customHeight="1" spans="4:4">
      <c r="D12684" s="191"/>
    </row>
    <row r="12685" ht="15" customHeight="1" spans="4:4">
      <c r="D12685" s="191"/>
    </row>
    <row r="12686" ht="15" customHeight="1" spans="4:4">
      <c r="D12686" s="191"/>
    </row>
    <row r="12687" ht="15" customHeight="1" spans="4:4">
      <c r="D12687" s="191"/>
    </row>
    <row r="12688" ht="15" customHeight="1" spans="4:4">
      <c r="D12688" s="191"/>
    </row>
    <row r="12689" ht="15" customHeight="1" spans="4:4">
      <c r="D12689" s="191"/>
    </row>
    <row r="12690" ht="15" customHeight="1" spans="4:4">
      <c r="D12690" s="191"/>
    </row>
    <row r="12691" ht="15" customHeight="1" spans="4:4">
      <c r="D12691" s="191"/>
    </row>
    <row r="12692" ht="15" customHeight="1" spans="4:4">
      <c r="D12692" s="191"/>
    </row>
    <row r="12693" ht="15" customHeight="1" spans="4:4">
      <c r="D12693" s="191"/>
    </row>
    <row r="12694" ht="15" customHeight="1" spans="4:4">
      <c r="D12694" s="191"/>
    </row>
    <row r="12695" ht="15" customHeight="1" spans="4:4">
      <c r="D12695" s="191"/>
    </row>
    <row r="12696" ht="15" customHeight="1" spans="4:4">
      <c r="D12696" s="191"/>
    </row>
    <row r="12697" ht="15" customHeight="1" spans="4:4">
      <c r="D12697" s="191"/>
    </row>
    <row r="12698" ht="15" customHeight="1" spans="4:4">
      <c r="D12698" s="191"/>
    </row>
    <row r="12699" ht="15" customHeight="1" spans="4:4">
      <c r="D12699" s="191"/>
    </row>
    <row r="12700" ht="15" customHeight="1" spans="4:4">
      <c r="D12700" s="191"/>
    </row>
    <row r="12701" ht="15" customHeight="1" spans="4:4">
      <c r="D12701" s="191"/>
    </row>
    <row r="12702" ht="15" customHeight="1" spans="4:4">
      <c r="D12702" s="191"/>
    </row>
    <row r="12703" ht="15" customHeight="1" spans="4:4">
      <c r="D12703" s="191"/>
    </row>
    <row r="12704" ht="15" customHeight="1" spans="4:4">
      <c r="D12704" s="191"/>
    </row>
    <row r="12705" ht="15" customHeight="1" spans="4:4">
      <c r="D12705" s="191"/>
    </row>
    <row r="12706" ht="15" customHeight="1" spans="4:4">
      <c r="D12706" s="191"/>
    </row>
    <row r="12707" ht="15" customHeight="1" spans="4:4">
      <c r="D12707" s="191"/>
    </row>
    <row r="12708" ht="15" customHeight="1" spans="4:4">
      <c r="D12708" s="191"/>
    </row>
    <row r="12709" ht="15" customHeight="1" spans="4:4">
      <c r="D12709" s="191"/>
    </row>
    <row r="12710" ht="15" customHeight="1" spans="4:4">
      <c r="D12710" s="191"/>
    </row>
    <row r="12711" ht="15" customHeight="1" spans="4:4">
      <c r="D12711" s="191"/>
    </row>
    <row r="12712" ht="15" customHeight="1" spans="4:4">
      <c r="D12712" s="191"/>
    </row>
    <row r="12713" ht="15" customHeight="1" spans="4:4">
      <c r="D12713" s="191"/>
    </row>
    <row r="12714" ht="15" customHeight="1" spans="4:4">
      <c r="D12714" s="191"/>
    </row>
    <row r="12715" ht="15" customHeight="1" spans="4:4">
      <c r="D12715" s="191"/>
    </row>
    <row r="12716" ht="15" customHeight="1" spans="4:4">
      <c r="D12716" s="191"/>
    </row>
    <row r="12717" ht="15" customHeight="1" spans="4:4">
      <c r="D12717" s="191"/>
    </row>
    <row r="12718" ht="15" customHeight="1" spans="4:4">
      <c r="D12718" s="191"/>
    </row>
    <row r="12719" ht="15" customHeight="1" spans="4:4">
      <c r="D12719" s="191"/>
    </row>
    <row r="12720" ht="15" customHeight="1" spans="4:4">
      <c r="D12720" s="191"/>
    </row>
    <row r="12721" ht="15" customHeight="1" spans="4:4">
      <c r="D12721" s="191"/>
    </row>
    <row r="12722" ht="15" customHeight="1" spans="4:4">
      <c r="D12722" s="191"/>
    </row>
    <row r="12723" ht="15" customHeight="1" spans="4:4">
      <c r="D12723" s="191"/>
    </row>
    <row r="12724" ht="15" customHeight="1" spans="4:4">
      <c r="D12724" s="191"/>
    </row>
    <row r="12725" ht="15" customHeight="1" spans="4:4">
      <c r="D12725" s="191"/>
    </row>
    <row r="12726" ht="15" customHeight="1" spans="4:4">
      <c r="D12726" s="191"/>
    </row>
    <row r="12727" ht="15" customHeight="1" spans="4:4">
      <c r="D12727" s="191"/>
    </row>
    <row r="12728" ht="15" customHeight="1" spans="4:4">
      <c r="D12728" s="191"/>
    </row>
    <row r="12729" ht="15" customHeight="1" spans="4:4">
      <c r="D12729" s="191"/>
    </row>
    <row r="12730" ht="15" customHeight="1" spans="4:4">
      <c r="D12730" s="191"/>
    </row>
    <row r="12731" ht="15" customHeight="1" spans="4:4">
      <c r="D12731" s="191"/>
    </row>
    <row r="12732" ht="15" customHeight="1" spans="4:4">
      <c r="D12732" s="191"/>
    </row>
    <row r="12733" ht="15" customHeight="1" spans="4:4">
      <c r="D12733" s="191"/>
    </row>
    <row r="12734" ht="15" customHeight="1" spans="4:4">
      <c r="D12734" s="191"/>
    </row>
    <row r="12735" ht="15" customHeight="1" spans="4:4">
      <c r="D12735" s="191"/>
    </row>
    <row r="12736" ht="15" customHeight="1" spans="4:4">
      <c r="D12736" s="191"/>
    </row>
    <row r="12737" ht="15" customHeight="1" spans="4:4">
      <c r="D12737" s="191"/>
    </row>
    <row r="12738" ht="15" customHeight="1" spans="4:4">
      <c r="D12738" s="191"/>
    </row>
    <row r="12739" ht="15" customHeight="1" spans="4:4">
      <c r="D12739" s="191"/>
    </row>
    <row r="12740" ht="15" customHeight="1" spans="4:4">
      <c r="D12740" s="191"/>
    </row>
    <row r="12741" ht="15" customHeight="1" spans="4:4">
      <c r="D12741" s="191"/>
    </row>
    <row r="12742" ht="15" customHeight="1" spans="4:4">
      <c r="D12742" s="191"/>
    </row>
    <row r="12743" ht="15" customHeight="1" spans="4:4">
      <c r="D12743" s="191"/>
    </row>
    <row r="12744" ht="15" customHeight="1" spans="4:4">
      <c r="D12744" s="191"/>
    </row>
    <row r="12745" ht="15" customHeight="1" spans="4:4">
      <c r="D12745" s="191"/>
    </row>
    <row r="12746" ht="15" customHeight="1" spans="4:4">
      <c r="D12746" s="191"/>
    </row>
    <row r="12747" ht="15" customHeight="1" spans="4:4">
      <c r="D12747" s="191"/>
    </row>
    <row r="12748" ht="15" customHeight="1" spans="4:4">
      <c r="D12748" s="191"/>
    </row>
    <row r="12749" ht="15" customHeight="1" spans="4:4">
      <c r="D12749" s="191"/>
    </row>
    <row r="12750" ht="15" customHeight="1" spans="4:4">
      <c r="D12750" s="191"/>
    </row>
    <row r="12751" ht="15" customHeight="1" spans="4:4">
      <c r="D12751" s="191"/>
    </row>
    <row r="12752" ht="15" customHeight="1" spans="4:4">
      <c r="D12752" s="191"/>
    </row>
    <row r="12753" ht="15" customHeight="1" spans="4:4">
      <c r="D12753" s="191"/>
    </row>
    <row r="12754" ht="15" customHeight="1" spans="4:4">
      <c r="D12754" s="191"/>
    </row>
    <row r="12755" ht="15" customHeight="1" spans="4:4">
      <c r="D12755" s="191"/>
    </row>
    <row r="12756" ht="15" customHeight="1" spans="4:4">
      <c r="D12756" s="191"/>
    </row>
    <row r="12757" ht="15" customHeight="1" spans="4:4">
      <c r="D12757" s="191"/>
    </row>
    <row r="12758" ht="15" customHeight="1" spans="4:4">
      <c r="D12758" s="191"/>
    </row>
    <row r="12759" ht="15" customHeight="1" spans="4:4">
      <c r="D12759" s="191"/>
    </row>
    <row r="12760" ht="15" customHeight="1" spans="4:4">
      <c r="D12760" s="191"/>
    </row>
    <row r="12761" ht="15" customHeight="1" spans="4:4">
      <c r="D12761" s="191"/>
    </row>
    <row r="12762" ht="15" customHeight="1" spans="4:4">
      <c r="D12762" s="191"/>
    </row>
    <row r="12763" ht="15" customHeight="1" spans="4:4">
      <c r="D12763" s="191"/>
    </row>
    <row r="12764" ht="15" customHeight="1" spans="4:4">
      <c r="D12764" s="191"/>
    </row>
    <row r="12765" ht="15" customHeight="1" spans="4:4">
      <c r="D12765" s="191"/>
    </row>
    <row r="12766" ht="15" customHeight="1" spans="4:4">
      <c r="D12766" s="191"/>
    </row>
    <row r="12767" ht="15" customHeight="1" spans="4:4">
      <c r="D12767" s="191"/>
    </row>
    <row r="12768" ht="15" customHeight="1" spans="4:4">
      <c r="D12768" s="191"/>
    </row>
    <row r="12769" ht="15" customHeight="1" spans="4:4">
      <c r="D12769" s="191"/>
    </row>
    <row r="12770" ht="15" customHeight="1" spans="4:4">
      <c r="D12770" s="191"/>
    </row>
    <row r="12771" ht="15" customHeight="1" spans="4:4">
      <c r="D12771" s="191"/>
    </row>
    <row r="12772" ht="15" customHeight="1" spans="4:4">
      <c r="D12772" s="191"/>
    </row>
    <row r="12773" ht="15" customHeight="1" spans="4:4">
      <c r="D12773" s="191"/>
    </row>
    <row r="12774" ht="15" customHeight="1" spans="4:4">
      <c r="D12774" s="191"/>
    </row>
    <row r="12775" ht="15" customHeight="1" spans="4:4">
      <c r="D12775" s="191"/>
    </row>
    <row r="12776" ht="15" customHeight="1" spans="4:4">
      <c r="D12776" s="191"/>
    </row>
    <row r="12777" ht="15" customHeight="1" spans="4:4">
      <c r="D12777" s="191"/>
    </row>
    <row r="12778" ht="15" customHeight="1" spans="4:4">
      <c r="D12778" s="191"/>
    </row>
    <row r="12779" ht="15" customHeight="1" spans="4:4">
      <c r="D12779" s="191"/>
    </row>
    <row r="12780" ht="15" customHeight="1" spans="4:4">
      <c r="D12780" s="191"/>
    </row>
    <row r="12781" ht="15" customHeight="1" spans="4:4">
      <c r="D12781" s="191"/>
    </row>
    <row r="12782" ht="15" customHeight="1" spans="4:4">
      <c r="D12782" s="191"/>
    </row>
    <row r="12783" ht="15" customHeight="1" spans="4:4">
      <c r="D12783" s="191"/>
    </row>
    <row r="12784" ht="15" customHeight="1" spans="4:4">
      <c r="D12784" s="191"/>
    </row>
    <row r="12785" ht="15" customHeight="1" spans="4:4">
      <c r="D12785" s="191"/>
    </row>
    <row r="12786" ht="15" customHeight="1" spans="4:4">
      <c r="D12786" s="191"/>
    </row>
    <row r="12787" ht="15" customHeight="1" spans="4:4">
      <c r="D12787" s="191"/>
    </row>
    <row r="12788" ht="15" customHeight="1" spans="4:4">
      <c r="D12788" s="191"/>
    </row>
    <row r="12789" ht="15" customHeight="1" spans="4:4">
      <c r="D12789" s="191"/>
    </row>
    <row r="12790" ht="15" customHeight="1" spans="4:4">
      <c r="D12790" s="191"/>
    </row>
    <row r="12791" ht="15" customHeight="1" spans="4:4">
      <c r="D12791" s="191"/>
    </row>
    <row r="12792" ht="15" customHeight="1" spans="4:4">
      <c r="D12792" s="191"/>
    </row>
    <row r="12793" ht="15" customHeight="1" spans="4:4">
      <c r="D12793" s="191"/>
    </row>
    <row r="12794" ht="15" customHeight="1" spans="4:4">
      <c r="D12794" s="191"/>
    </row>
    <row r="12795" ht="15" customHeight="1" spans="4:4">
      <c r="D12795" s="191"/>
    </row>
    <row r="12796" ht="15" customHeight="1" spans="4:4">
      <c r="D12796" s="191"/>
    </row>
    <row r="12797" ht="15" customHeight="1" spans="4:4">
      <c r="D12797" s="191"/>
    </row>
    <row r="12798" ht="15" customHeight="1" spans="4:4">
      <c r="D12798" s="191"/>
    </row>
    <row r="12799" ht="15" customHeight="1" spans="4:4">
      <c r="D12799" s="191"/>
    </row>
    <row r="12800" ht="15" customHeight="1" spans="4:4">
      <c r="D12800" s="191"/>
    </row>
    <row r="12801" ht="15" customHeight="1" spans="4:4">
      <c r="D12801" s="191"/>
    </row>
    <row r="12802" ht="15" customHeight="1" spans="4:4">
      <c r="D12802" s="191"/>
    </row>
    <row r="12803" ht="15" customHeight="1" spans="4:4">
      <c r="D12803" s="191"/>
    </row>
    <row r="12804" ht="15" customHeight="1" spans="4:4">
      <c r="D12804" s="191"/>
    </row>
    <row r="12805" ht="15" customHeight="1" spans="4:4">
      <c r="D12805" s="191"/>
    </row>
    <row r="12806" ht="15" customHeight="1" spans="4:4">
      <c r="D12806" s="191"/>
    </row>
    <row r="12807" ht="15" customHeight="1" spans="4:4">
      <c r="D12807" s="191"/>
    </row>
    <row r="12808" ht="15" customHeight="1" spans="4:4">
      <c r="D12808" s="191"/>
    </row>
    <row r="12809" ht="15" customHeight="1" spans="4:4">
      <c r="D12809" s="191"/>
    </row>
    <row r="12810" ht="15" customHeight="1" spans="4:4">
      <c r="D12810" s="191"/>
    </row>
    <row r="12811" ht="15" customHeight="1" spans="4:4">
      <c r="D12811" s="191"/>
    </row>
    <row r="12812" ht="15" customHeight="1" spans="4:4">
      <c r="D12812" s="191"/>
    </row>
    <row r="12813" ht="15" customHeight="1" spans="4:4">
      <c r="D12813" s="191"/>
    </row>
    <row r="12814" ht="15" customHeight="1" spans="4:4">
      <c r="D12814" s="191"/>
    </row>
    <row r="12815" ht="15" customHeight="1" spans="4:4">
      <c r="D12815" s="191"/>
    </row>
    <row r="12816" ht="15" customHeight="1" spans="4:4">
      <c r="D12816" s="191"/>
    </row>
    <row r="12817" ht="15" customHeight="1" spans="4:4">
      <c r="D12817" s="191"/>
    </row>
    <row r="12818" ht="15" customHeight="1" spans="4:4">
      <c r="D12818" s="191"/>
    </row>
    <row r="12819" ht="15" customHeight="1" spans="4:4">
      <c r="D12819" s="191"/>
    </row>
    <row r="12820" ht="15" customHeight="1" spans="4:4">
      <c r="D12820" s="191"/>
    </row>
    <row r="12821" ht="15" customHeight="1" spans="4:4">
      <c r="D12821" s="191"/>
    </row>
    <row r="12822" ht="15" customHeight="1" spans="4:4">
      <c r="D12822" s="191"/>
    </row>
    <row r="12823" ht="15" customHeight="1" spans="4:4">
      <c r="D12823" s="191"/>
    </row>
    <row r="12824" ht="15" customHeight="1" spans="4:4">
      <c r="D12824" s="191"/>
    </row>
    <row r="12825" ht="15" customHeight="1" spans="4:4">
      <c r="D12825" s="191"/>
    </row>
    <row r="12826" ht="15" customHeight="1" spans="4:4">
      <c r="D12826" s="191"/>
    </row>
    <row r="12827" ht="15" customHeight="1" spans="4:4">
      <c r="D12827" s="191"/>
    </row>
    <row r="12828" ht="15" customHeight="1" spans="4:4">
      <c r="D12828" s="191"/>
    </row>
    <row r="12829" ht="15" customHeight="1" spans="4:4">
      <c r="D12829" s="191"/>
    </row>
    <row r="12830" ht="15" customHeight="1" spans="4:4">
      <c r="D12830" s="191"/>
    </row>
    <row r="12831" ht="15" customHeight="1" spans="4:4">
      <c r="D12831" s="191"/>
    </row>
    <row r="12832" ht="15" customHeight="1" spans="4:4">
      <c r="D12832" s="191"/>
    </row>
    <row r="12833" ht="15" customHeight="1" spans="4:4">
      <c r="D12833" s="191"/>
    </row>
    <row r="12834" ht="15" customHeight="1" spans="4:4">
      <c r="D12834" s="191"/>
    </row>
    <row r="12835" ht="15" customHeight="1" spans="4:4">
      <c r="D12835" s="191"/>
    </row>
    <row r="12836" ht="15" customHeight="1" spans="4:4">
      <c r="D12836" s="191"/>
    </row>
    <row r="12837" ht="15" customHeight="1" spans="4:4">
      <c r="D12837" s="191"/>
    </row>
    <row r="12838" ht="15" customHeight="1" spans="4:4">
      <c r="D12838" s="191"/>
    </row>
    <row r="12839" ht="15" customHeight="1" spans="4:4">
      <c r="D12839" s="191"/>
    </row>
    <row r="12840" ht="15" customHeight="1" spans="4:4">
      <c r="D12840" s="191"/>
    </row>
    <row r="12841" ht="15" customHeight="1" spans="4:4">
      <c r="D12841" s="191"/>
    </row>
    <row r="12842" ht="15" customHeight="1" spans="4:4">
      <c r="D12842" s="191"/>
    </row>
    <row r="12843" ht="15" customHeight="1" spans="4:4">
      <c r="D12843" s="191"/>
    </row>
    <row r="12844" ht="15" customHeight="1" spans="4:4">
      <c r="D12844" s="191"/>
    </row>
    <row r="12845" ht="15" customHeight="1" spans="4:4">
      <c r="D12845" s="191"/>
    </row>
    <row r="12846" ht="15" customHeight="1" spans="4:4">
      <c r="D12846" s="191"/>
    </row>
    <row r="12847" ht="15" customHeight="1" spans="4:4">
      <c r="D12847" s="191"/>
    </row>
    <row r="12848" ht="15" customHeight="1" spans="4:4">
      <c r="D12848" s="191"/>
    </row>
    <row r="12849" ht="15" customHeight="1" spans="4:4">
      <c r="D12849" s="191"/>
    </row>
    <row r="12850" ht="15" customHeight="1" spans="4:4">
      <c r="D12850" s="191"/>
    </row>
    <row r="12851" ht="15" customHeight="1" spans="4:4">
      <c r="D12851" s="191"/>
    </row>
    <row r="12852" ht="15" customHeight="1" spans="4:4">
      <c r="D12852" s="191"/>
    </row>
    <row r="12853" ht="15" customHeight="1" spans="4:4">
      <c r="D12853" s="191"/>
    </row>
    <row r="12854" ht="15" customHeight="1" spans="4:4">
      <c r="D12854" s="191"/>
    </row>
    <row r="12855" ht="15" customHeight="1" spans="4:4">
      <c r="D12855" s="191"/>
    </row>
    <row r="12856" ht="15" customHeight="1" spans="4:4">
      <c r="D12856" s="191"/>
    </row>
    <row r="12857" ht="15" customHeight="1" spans="4:4">
      <c r="D12857" s="191"/>
    </row>
    <row r="12858" ht="15" customHeight="1" spans="4:4">
      <c r="D12858" s="191"/>
    </row>
    <row r="12859" ht="15" customHeight="1" spans="4:4">
      <c r="D12859" s="191"/>
    </row>
    <row r="12860" ht="15" customHeight="1" spans="4:4">
      <c r="D12860" s="191"/>
    </row>
    <row r="12861" ht="15" customHeight="1" spans="4:4">
      <c r="D12861" s="191"/>
    </row>
    <row r="12862" ht="15" customHeight="1" spans="4:4">
      <c r="D12862" s="191"/>
    </row>
    <row r="12863" ht="15" customHeight="1" spans="4:4">
      <c r="D12863" s="191"/>
    </row>
    <row r="12864" ht="15" customHeight="1" spans="4:4">
      <c r="D12864" s="191"/>
    </row>
    <row r="12865" ht="15" customHeight="1" spans="4:4">
      <c r="D12865" s="191"/>
    </row>
    <row r="12866" ht="15" customHeight="1" spans="4:4">
      <c r="D12866" s="191"/>
    </row>
    <row r="12867" ht="15" customHeight="1" spans="4:4">
      <c r="D12867" s="191"/>
    </row>
    <row r="12868" ht="15" customHeight="1" spans="4:4">
      <c r="D12868" s="191"/>
    </row>
    <row r="12869" ht="15" customHeight="1" spans="4:4">
      <c r="D12869" s="191"/>
    </row>
    <row r="12870" ht="15" customHeight="1" spans="4:4">
      <c r="D12870" s="191"/>
    </row>
    <row r="12871" ht="15" customHeight="1" spans="4:4">
      <c r="D12871" s="191"/>
    </row>
    <row r="12872" ht="15" customHeight="1" spans="4:4">
      <c r="D12872" s="191"/>
    </row>
    <row r="12873" ht="15" customHeight="1" spans="4:4">
      <c r="D12873" s="191"/>
    </row>
    <row r="12874" ht="15" customHeight="1" spans="4:4">
      <c r="D12874" s="191"/>
    </row>
    <row r="12875" ht="15" customHeight="1" spans="4:4">
      <c r="D12875" s="191"/>
    </row>
    <row r="12876" ht="15" customHeight="1" spans="4:4">
      <c r="D12876" s="191"/>
    </row>
    <row r="12877" ht="15" customHeight="1" spans="4:4">
      <c r="D12877" s="191"/>
    </row>
    <row r="12878" ht="15" customHeight="1" spans="4:4">
      <c r="D12878" s="191"/>
    </row>
    <row r="12879" ht="15" customHeight="1" spans="4:4">
      <c r="D12879" s="191"/>
    </row>
    <row r="12880" ht="15" customHeight="1" spans="4:4">
      <c r="D12880" s="191"/>
    </row>
    <row r="12881" ht="15" customHeight="1" spans="4:4">
      <c r="D12881" s="191"/>
    </row>
    <row r="12882" ht="15" customHeight="1" spans="4:4">
      <c r="D12882" s="191"/>
    </row>
    <row r="12883" ht="15" customHeight="1" spans="4:4">
      <c r="D12883" s="191"/>
    </row>
    <row r="12884" ht="15" customHeight="1" spans="4:4">
      <c r="D12884" s="191"/>
    </row>
    <row r="12885" ht="15" customHeight="1" spans="4:4">
      <c r="D12885" s="191"/>
    </row>
    <row r="12886" ht="15" customHeight="1" spans="4:4">
      <c r="D12886" s="191"/>
    </row>
    <row r="12887" ht="15" customHeight="1" spans="4:4">
      <c r="D12887" s="191"/>
    </row>
    <row r="12888" ht="15" customHeight="1" spans="4:4">
      <c r="D12888" s="191"/>
    </row>
    <row r="12889" ht="15" customHeight="1" spans="4:4">
      <c r="D12889" s="191"/>
    </row>
    <row r="12890" ht="15" customHeight="1" spans="4:4">
      <c r="D12890" s="191"/>
    </row>
    <row r="12891" ht="15" customHeight="1" spans="4:4">
      <c r="D12891" s="191"/>
    </row>
    <row r="12892" ht="15" customHeight="1" spans="4:4">
      <c r="D12892" s="191"/>
    </row>
    <row r="12893" ht="15" customHeight="1" spans="4:4">
      <c r="D12893" s="191"/>
    </row>
    <row r="12894" ht="15" customHeight="1" spans="4:4">
      <c r="D12894" s="191"/>
    </row>
    <row r="12895" ht="15" customHeight="1" spans="4:4">
      <c r="D12895" s="191"/>
    </row>
    <row r="12896" ht="15" customHeight="1" spans="4:4">
      <c r="D12896" s="191"/>
    </row>
    <row r="12897" ht="15" customHeight="1" spans="4:4">
      <c r="D12897" s="191"/>
    </row>
    <row r="12898" ht="15" customHeight="1" spans="4:4">
      <c r="D12898" s="191"/>
    </row>
    <row r="12899" ht="15" customHeight="1" spans="4:4">
      <c r="D12899" s="191"/>
    </row>
    <row r="12900" ht="15" customHeight="1" spans="4:4">
      <c r="D12900" s="191"/>
    </row>
    <row r="12901" ht="15" customHeight="1" spans="4:4">
      <c r="D12901" s="191"/>
    </row>
    <row r="12902" ht="15" customHeight="1" spans="4:4">
      <c r="D12902" s="191"/>
    </row>
    <row r="12903" ht="15" customHeight="1" spans="4:4">
      <c r="D12903" s="191"/>
    </row>
    <row r="12904" ht="15" customHeight="1" spans="4:4">
      <c r="D12904" s="191"/>
    </row>
    <row r="12905" ht="15" customHeight="1" spans="4:4">
      <c r="D12905" s="191"/>
    </row>
    <row r="12906" ht="15" customHeight="1" spans="4:4">
      <c r="D12906" s="191"/>
    </row>
    <row r="12907" ht="15" customHeight="1" spans="4:4">
      <c r="D12907" s="191"/>
    </row>
    <row r="12908" ht="15" customHeight="1" spans="4:4">
      <c r="D12908" s="191"/>
    </row>
    <row r="12909" ht="15" customHeight="1" spans="4:4">
      <c r="D12909" s="191"/>
    </row>
    <row r="12910" ht="15" customHeight="1" spans="4:4">
      <c r="D12910" s="191"/>
    </row>
    <row r="12911" ht="15" customHeight="1" spans="4:4">
      <c r="D12911" s="191"/>
    </row>
    <row r="12912" ht="15" customHeight="1" spans="4:4">
      <c r="D12912" s="191"/>
    </row>
    <row r="12913" ht="15" customHeight="1" spans="4:4">
      <c r="D12913" s="191"/>
    </row>
    <row r="12914" ht="15" customHeight="1" spans="4:4">
      <c r="D12914" s="191"/>
    </row>
    <row r="12915" ht="15" customHeight="1" spans="4:4">
      <c r="D12915" s="191"/>
    </row>
    <row r="12916" ht="15" customHeight="1" spans="4:4">
      <c r="D12916" s="191"/>
    </row>
    <row r="12917" ht="15" customHeight="1" spans="4:4">
      <c r="D12917" s="191"/>
    </row>
    <row r="12918" ht="15" customHeight="1" spans="4:4">
      <c r="D12918" s="191"/>
    </row>
    <row r="12919" ht="15" customHeight="1" spans="4:4">
      <c r="D12919" s="191"/>
    </row>
    <row r="12920" ht="15" customHeight="1" spans="4:4">
      <c r="D12920" s="191"/>
    </row>
    <row r="12921" ht="15" customHeight="1" spans="4:4">
      <c r="D12921" s="191"/>
    </row>
    <row r="12922" ht="15" customHeight="1" spans="4:4">
      <c r="D12922" s="191"/>
    </row>
    <row r="12923" ht="15" customHeight="1" spans="4:4">
      <c r="D12923" s="191"/>
    </row>
    <row r="12924" ht="15" customHeight="1" spans="4:4">
      <c r="D12924" s="191"/>
    </row>
    <row r="12925" ht="15" customHeight="1" spans="4:4">
      <c r="D12925" s="191"/>
    </row>
    <row r="12926" ht="15" customHeight="1" spans="4:4">
      <c r="D12926" s="191"/>
    </row>
    <row r="12927" ht="15" customHeight="1" spans="4:4">
      <c r="D12927" s="191"/>
    </row>
    <row r="12928" ht="15" customHeight="1" spans="4:4">
      <c r="D12928" s="191"/>
    </row>
    <row r="12929" ht="15" customHeight="1" spans="4:4">
      <c r="D12929" s="191"/>
    </row>
    <row r="12930" ht="15" customHeight="1" spans="4:4">
      <c r="D12930" s="191"/>
    </row>
    <row r="12931" ht="15" customHeight="1" spans="4:4">
      <c r="D12931" s="191"/>
    </row>
    <row r="12932" ht="15" customHeight="1" spans="4:4">
      <c r="D12932" s="191"/>
    </row>
    <row r="12933" ht="15" customHeight="1" spans="4:4">
      <c r="D12933" s="191"/>
    </row>
    <row r="12934" ht="15" customHeight="1" spans="4:4">
      <c r="D12934" s="191"/>
    </row>
    <row r="12935" ht="15" customHeight="1" spans="4:4">
      <c r="D12935" s="191"/>
    </row>
    <row r="12936" ht="15" customHeight="1" spans="4:4">
      <c r="D12936" s="191"/>
    </row>
    <row r="12937" ht="15" customHeight="1" spans="4:4">
      <c r="D12937" s="191"/>
    </row>
    <row r="12938" ht="15" customHeight="1" spans="4:4">
      <c r="D12938" s="191"/>
    </row>
    <row r="12939" ht="15" customHeight="1" spans="4:4">
      <c r="D12939" s="191"/>
    </row>
    <row r="12940" ht="15" customHeight="1" spans="4:4">
      <c r="D12940" s="191"/>
    </row>
    <row r="12941" ht="15" customHeight="1" spans="4:4">
      <c r="D12941" s="191"/>
    </row>
    <row r="12942" ht="15" customHeight="1" spans="4:4">
      <c r="D12942" s="191"/>
    </row>
    <row r="12943" ht="15" customHeight="1" spans="4:4">
      <c r="D12943" s="191"/>
    </row>
    <row r="12944" ht="15" customHeight="1" spans="4:4">
      <c r="D12944" s="191"/>
    </row>
    <row r="12945" ht="15" customHeight="1" spans="4:4">
      <c r="D12945" s="191"/>
    </row>
    <row r="12946" ht="15" customHeight="1" spans="4:4">
      <c r="D12946" s="191"/>
    </row>
    <row r="12947" ht="15" customHeight="1" spans="4:4">
      <c r="D12947" s="191"/>
    </row>
    <row r="12948" ht="15" customHeight="1" spans="4:4">
      <c r="D12948" s="191"/>
    </row>
    <row r="12949" ht="15" customHeight="1" spans="4:4">
      <c r="D12949" s="191"/>
    </row>
    <row r="12950" ht="15" customHeight="1" spans="4:4">
      <c r="D12950" s="191"/>
    </row>
    <row r="12951" ht="15" customHeight="1" spans="4:4">
      <c r="D12951" s="191"/>
    </row>
    <row r="12952" ht="15" customHeight="1" spans="4:4">
      <c r="D12952" s="191"/>
    </row>
    <row r="12953" ht="15" customHeight="1" spans="4:4">
      <c r="D12953" s="191"/>
    </row>
    <row r="12954" ht="15" customHeight="1" spans="4:4">
      <c r="D12954" s="191"/>
    </row>
    <row r="12955" ht="15" customHeight="1" spans="4:4">
      <c r="D12955" s="191"/>
    </row>
    <row r="12956" ht="15" customHeight="1" spans="4:4">
      <c r="D12956" s="191"/>
    </row>
    <row r="12957" ht="15" customHeight="1" spans="4:4">
      <c r="D12957" s="191"/>
    </row>
    <row r="12958" ht="15" customHeight="1" spans="4:4">
      <c r="D12958" s="191"/>
    </row>
    <row r="12959" ht="15" customHeight="1" spans="4:4">
      <c r="D12959" s="191"/>
    </row>
    <row r="12960" ht="15" customHeight="1" spans="4:4">
      <c r="D12960" s="191"/>
    </row>
    <row r="12961" ht="15" customHeight="1" spans="4:4">
      <c r="D12961" s="191"/>
    </row>
    <row r="12962" ht="15" customHeight="1" spans="4:4">
      <c r="D12962" s="191"/>
    </row>
    <row r="12963" ht="15" customHeight="1" spans="4:4">
      <c r="D12963" s="191"/>
    </row>
    <row r="12964" ht="15" customHeight="1" spans="4:4">
      <c r="D12964" s="191"/>
    </row>
    <row r="12965" ht="15" customHeight="1" spans="4:4">
      <c r="D12965" s="191"/>
    </row>
    <row r="12966" ht="15" customHeight="1" spans="4:4">
      <c r="D12966" s="191"/>
    </row>
    <row r="12967" ht="15" customHeight="1" spans="4:4">
      <c r="D12967" s="191"/>
    </row>
    <row r="12968" ht="15" customHeight="1" spans="4:4">
      <c r="D12968" s="191"/>
    </row>
    <row r="12969" ht="15" customHeight="1" spans="4:4">
      <c r="D12969" s="191"/>
    </row>
    <row r="12970" ht="15" customHeight="1" spans="4:4">
      <c r="D12970" s="191"/>
    </row>
    <row r="12971" ht="15" customHeight="1" spans="4:4">
      <c r="D12971" s="191"/>
    </row>
    <row r="12972" ht="15" customHeight="1" spans="4:4">
      <c r="D12972" s="191"/>
    </row>
    <row r="12973" ht="15" customHeight="1" spans="4:4">
      <c r="D12973" s="191"/>
    </row>
    <row r="12974" ht="15" customHeight="1" spans="4:4">
      <c r="D12974" s="191"/>
    </row>
    <row r="12975" ht="15" customHeight="1" spans="4:4">
      <c r="D12975" s="191"/>
    </row>
    <row r="12976" ht="15" customHeight="1" spans="4:4">
      <c r="D12976" s="191"/>
    </row>
    <row r="12977" ht="15" customHeight="1" spans="4:4">
      <c r="D12977" s="191"/>
    </row>
    <row r="12978" ht="15" customHeight="1" spans="4:4">
      <c r="D12978" s="191"/>
    </row>
    <row r="12979" ht="15" customHeight="1" spans="4:4">
      <c r="D12979" s="191"/>
    </row>
    <row r="12980" ht="15" customHeight="1" spans="4:4">
      <c r="D12980" s="191"/>
    </row>
    <row r="12981" ht="15" customHeight="1" spans="4:4">
      <c r="D12981" s="191"/>
    </row>
    <row r="12982" ht="15" customHeight="1" spans="4:4">
      <c r="D12982" s="191"/>
    </row>
    <row r="12983" ht="15" customHeight="1" spans="4:4">
      <c r="D12983" s="191"/>
    </row>
    <row r="12984" ht="15" customHeight="1" spans="4:4">
      <c r="D12984" s="191"/>
    </row>
    <row r="12985" ht="15" customHeight="1" spans="4:4">
      <c r="D12985" s="191"/>
    </row>
    <row r="12986" ht="15" customHeight="1" spans="4:4">
      <c r="D12986" s="191"/>
    </row>
    <row r="12987" ht="15" customHeight="1" spans="4:4">
      <c r="D12987" s="191"/>
    </row>
    <row r="12988" ht="15" customHeight="1" spans="4:4">
      <c r="D12988" s="191"/>
    </row>
    <row r="12989" ht="15" customHeight="1" spans="4:4">
      <c r="D12989" s="191"/>
    </row>
    <row r="12990" ht="15" customHeight="1" spans="4:4">
      <c r="D12990" s="191"/>
    </row>
    <row r="12991" ht="15" customHeight="1" spans="4:4">
      <c r="D12991" s="191"/>
    </row>
    <row r="12992" ht="15" customHeight="1" spans="4:4">
      <c r="D12992" s="191"/>
    </row>
    <row r="12993" ht="15" customHeight="1" spans="4:4">
      <c r="D12993" s="191"/>
    </row>
    <row r="12994" ht="15" customHeight="1" spans="4:4">
      <c r="D12994" s="191"/>
    </row>
    <row r="12995" ht="15" customHeight="1" spans="4:4">
      <c r="D12995" s="191"/>
    </row>
    <row r="12996" ht="15" customHeight="1" spans="4:4">
      <c r="D12996" s="191"/>
    </row>
    <row r="12997" ht="15" customHeight="1" spans="4:4">
      <c r="D12997" s="191"/>
    </row>
    <row r="12998" ht="15" customHeight="1" spans="4:4">
      <c r="D12998" s="191"/>
    </row>
    <row r="12999" ht="15" customHeight="1" spans="4:4">
      <c r="D12999" s="191"/>
    </row>
    <row r="13000" ht="15" customHeight="1" spans="4:4">
      <c r="D13000" s="191"/>
    </row>
    <row r="13001" ht="15" customHeight="1" spans="4:4">
      <c r="D13001" s="191"/>
    </row>
    <row r="13002" ht="15" customHeight="1" spans="4:4">
      <c r="D13002" s="191"/>
    </row>
    <row r="13003" ht="15" customHeight="1" spans="4:4">
      <c r="D13003" s="191"/>
    </row>
    <row r="13004" ht="15" customHeight="1" spans="4:4">
      <c r="D13004" s="191"/>
    </row>
    <row r="13005" ht="15" customHeight="1" spans="4:4">
      <c r="D13005" s="191"/>
    </row>
    <row r="13006" ht="15" customHeight="1" spans="4:4">
      <c r="D13006" s="191"/>
    </row>
    <row r="13007" ht="15" customHeight="1" spans="4:4">
      <c r="D13007" s="191"/>
    </row>
    <row r="13008" ht="15" customHeight="1" spans="4:4">
      <c r="D13008" s="191"/>
    </row>
    <row r="13009" ht="15" customHeight="1" spans="4:4">
      <c r="D13009" s="191"/>
    </row>
    <row r="13010" ht="15" customHeight="1" spans="4:4">
      <c r="D13010" s="191"/>
    </row>
    <row r="13011" ht="15" customHeight="1" spans="4:4">
      <c r="D13011" s="191"/>
    </row>
    <row r="13012" ht="15" customHeight="1" spans="4:4">
      <c r="D13012" s="191"/>
    </row>
    <row r="13013" ht="15" customHeight="1" spans="4:4">
      <c r="D13013" s="191"/>
    </row>
    <row r="13014" ht="15" customHeight="1" spans="4:4">
      <c r="D13014" s="191"/>
    </row>
    <row r="13015" ht="15" customHeight="1" spans="4:4">
      <c r="D13015" s="191"/>
    </row>
    <row r="13016" ht="15" customHeight="1" spans="4:4">
      <c r="D13016" s="191"/>
    </row>
    <row r="13017" ht="15" customHeight="1" spans="4:4">
      <c r="D13017" s="191"/>
    </row>
    <row r="13018" ht="15" customHeight="1" spans="4:4">
      <c r="D13018" s="191"/>
    </row>
    <row r="13019" ht="15" customHeight="1" spans="4:4">
      <c r="D13019" s="191"/>
    </row>
    <row r="13020" ht="15" customHeight="1" spans="4:4">
      <c r="D13020" s="191"/>
    </row>
    <row r="13021" ht="15" customHeight="1" spans="4:4">
      <c r="D13021" s="191"/>
    </row>
    <row r="13022" ht="15" customHeight="1" spans="4:4">
      <c r="D13022" s="191"/>
    </row>
    <row r="13023" ht="15" customHeight="1" spans="4:4">
      <c r="D13023" s="191"/>
    </row>
    <row r="13024" ht="15" customHeight="1" spans="4:4">
      <c r="D13024" s="191"/>
    </row>
    <row r="13025" ht="15" customHeight="1" spans="4:4">
      <c r="D13025" s="191"/>
    </row>
    <row r="13026" ht="15" customHeight="1" spans="4:4">
      <c r="D13026" s="191"/>
    </row>
    <row r="13027" ht="15" customHeight="1" spans="4:4">
      <c r="D13027" s="191"/>
    </row>
    <row r="13028" ht="15" customHeight="1" spans="4:4">
      <c r="D13028" s="191"/>
    </row>
    <row r="13029" ht="15" customHeight="1" spans="4:4">
      <c r="D13029" s="191"/>
    </row>
    <row r="13030" ht="15" customHeight="1" spans="4:4">
      <c r="D13030" s="191"/>
    </row>
    <row r="13031" ht="15" customHeight="1" spans="4:4">
      <c r="D13031" s="191"/>
    </row>
    <row r="13032" ht="15" customHeight="1" spans="4:4">
      <c r="D13032" s="191"/>
    </row>
    <row r="13033" ht="15" customHeight="1" spans="4:4">
      <c r="D13033" s="191"/>
    </row>
    <row r="13034" ht="15" customHeight="1" spans="4:4">
      <c r="D13034" s="191"/>
    </row>
    <row r="13035" ht="15" customHeight="1" spans="4:4">
      <c r="D13035" s="191"/>
    </row>
    <row r="13036" ht="15" customHeight="1" spans="4:4">
      <c r="D13036" s="191"/>
    </row>
    <row r="13037" ht="15" customHeight="1" spans="4:4">
      <c r="D13037" s="191"/>
    </row>
    <row r="13038" ht="15" customHeight="1" spans="4:4">
      <c r="D13038" s="191"/>
    </row>
    <row r="13039" ht="15" customHeight="1" spans="4:4">
      <c r="D13039" s="191"/>
    </row>
    <row r="13040" ht="15" customHeight="1" spans="4:4">
      <c r="D13040" s="191"/>
    </row>
    <row r="13041" ht="15" customHeight="1" spans="4:4">
      <c r="D13041" s="191"/>
    </row>
    <row r="13042" ht="15" customHeight="1" spans="4:4">
      <c r="D13042" s="191"/>
    </row>
    <row r="13043" ht="15" customHeight="1" spans="4:4">
      <c r="D13043" s="191"/>
    </row>
    <row r="13044" ht="15" customHeight="1" spans="4:4">
      <c r="D13044" s="191"/>
    </row>
    <row r="13045" ht="15" customHeight="1" spans="4:4">
      <c r="D13045" s="191"/>
    </row>
    <row r="13046" ht="15" customHeight="1" spans="4:4">
      <c r="D13046" s="191"/>
    </row>
    <row r="13047" ht="15" customHeight="1" spans="4:4">
      <c r="D13047" s="191"/>
    </row>
    <row r="13048" ht="15" customHeight="1" spans="4:4">
      <c r="D13048" s="191"/>
    </row>
    <row r="13049" ht="15" customHeight="1" spans="4:4">
      <c r="D13049" s="191"/>
    </row>
    <row r="13050" ht="15" customHeight="1" spans="4:4">
      <c r="D13050" s="191"/>
    </row>
    <row r="13051" ht="15" customHeight="1" spans="4:4">
      <c r="D13051" s="191"/>
    </row>
    <row r="13052" ht="15" customHeight="1" spans="4:4">
      <c r="D13052" s="191"/>
    </row>
    <row r="13053" ht="15" customHeight="1" spans="4:4">
      <c r="D13053" s="191"/>
    </row>
    <row r="13054" ht="15" customHeight="1" spans="4:4">
      <c r="D13054" s="191"/>
    </row>
    <row r="13055" ht="15" customHeight="1" spans="4:4">
      <c r="D13055" s="191"/>
    </row>
    <row r="13056" ht="15" customHeight="1" spans="4:4">
      <c r="D13056" s="191"/>
    </row>
    <row r="13057" ht="15" customHeight="1" spans="4:4">
      <c r="D13057" s="191"/>
    </row>
    <row r="13058" ht="15" customHeight="1" spans="4:4">
      <c r="D13058" s="191"/>
    </row>
    <row r="13059" ht="15" customHeight="1" spans="4:4">
      <c r="D13059" s="191"/>
    </row>
    <row r="13060" ht="15" customHeight="1" spans="4:4">
      <c r="D13060" s="191"/>
    </row>
    <row r="13061" ht="15" customHeight="1" spans="4:4">
      <c r="D13061" s="191"/>
    </row>
    <row r="13062" ht="15" customHeight="1" spans="4:4">
      <c r="D13062" s="191"/>
    </row>
    <row r="13063" ht="15" customHeight="1" spans="4:4">
      <c r="D13063" s="191"/>
    </row>
    <row r="13064" ht="15" customHeight="1" spans="4:4">
      <c r="D13064" s="191"/>
    </row>
    <row r="13065" ht="15" customHeight="1" spans="4:4">
      <c r="D13065" s="191"/>
    </row>
    <row r="13066" ht="15" customHeight="1" spans="4:4">
      <c r="D13066" s="191"/>
    </row>
    <row r="13067" ht="15" customHeight="1" spans="4:4">
      <c r="D13067" s="191"/>
    </row>
    <row r="13068" ht="15" customHeight="1" spans="4:4">
      <c r="D13068" s="191"/>
    </row>
    <row r="13069" ht="15" customHeight="1" spans="4:4">
      <c r="D13069" s="191"/>
    </row>
    <row r="13070" ht="15" customHeight="1" spans="4:4">
      <c r="D13070" s="191"/>
    </row>
    <row r="13071" ht="15" customHeight="1" spans="4:4">
      <c r="D13071" s="191"/>
    </row>
    <row r="13072" ht="15" customHeight="1" spans="4:4">
      <c r="D13072" s="191"/>
    </row>
    <row r="13073" ht="15" customHeight="1" spans="4:4">
      <c r="D13073" s="191"/>
    </row>
    <row r="13074" ht="15" customHeight="1" spans="4:4">
      <c r="D13074" s="191"/>
    </row>
    <row r="13075" ht="15" customHeight="1" spans="4:4">
      <c r="D13075" s="191"/>
    </row>
    <row r="13076" ht="15" customHeight="1" spans="4:4">
      <c r="D13076" s="191"/>
    </row>
    <row r="13077" ht="15" customHeight="1" spans="4:4">
      <c r="D13077" s="191"/>
    </row>
    <row r="13078" ht="15" customHeight="1" spans="4:4">
      <c r="D13078" s="191"/>
    </row>
    <row r="13079" ht="15" customHeight="1" spans="4:4">
      <c r="D13079" s="191"/>
    </row>
    <row r="13080" ht="15" customHeight="1" spans="4:4">
      <c r="D13080" s="191"/>
    </row>
    <row r="13081" ht="15" customHeight="1" spans="4:4">
      <c r="D13081" s="191"/>
    </row>
    <row r="13082" ht="15" customHeight="1" spans="4:4">
      <c r="D13082" s="191"/>
    </row>
    <row r="13083" ht="15" customHeight="1" spans="4:4">
      <c r="D13083" s="191"/>
    </row>
    <row r="13084" ht="15" customHeight="1" spans="4:4">
      <c r="D13084" s="191"/>
    </row>
    <row r="13085" ht="15" customHeight="1" spans="4:4">
      <c r="D13085" s="191"/>
    </row>
    <row r="13086" ht="15" customHeight="1" spans="4:4">
      <c r="D13086" s="191"/>
    </row>
    <row r="13087" ht="15" customHeight="1" spans="4:4">
      <c r="D13087" s="191"/>
    </row>
    <row r="13088" ht="15" customHeight="1" spans="4:4">
      <c r="D13088" s="191"/>
    </row>
    <row r="13089" ht="15" customHeight="1" spans="4:4">
      <c r="D13089" s="191"/>
    </row>
    <row r="13090" ht="15" customHeight="1" spans="4:4">
      <c r="D13090" s="191"/>
    </row>
    <row r="13091" ht="15" customHeight="1" spans="4:4">
      <c r="D13091" s="191"/>
    </row>
    <row r="13092" ht="15" customHeight="1" spans="4:4">
      <c r="D13092" s="191"/>
    </row>
    <row r="13093" ht="15" customHeight="1" spans="4:4">
      <c r="D13093" s="191"/>
    </row>
    <row r="13094" ht="15" customHeight="1" spans="4:4">
      <c r="D13094" s="191"/>
    </row>
    <row r="13095" ht="15" customHeight="1" spans="4:4">
      <c r="D13095" s="191"/>
    </row>
    <row r="13096" ht="15" customHeight="1" spans="4:4">
      <c r="D13096" s="191"/>
    </row>
    <row r="13097" ht="15" customHeight="1" spans="4:4">
      <c r="D13097" s="191"/>
    </row>
    <row r="13098" ht="15" customHeight="1" spans="4:4">
      <c r="D13098" s="191"/>
    </row>
    <row r="13099" ht="15" customHeight="1" spans="4:4">
      <c r="D13099" s="191"/>
    </row>
    <row r="13100" ht="15" customHeight="1" spans="4:4">
      <c r="D13100" s="191"/>
    </row>
    <row r="13101" ht="15" customHeight="1" spans="4:4">
      <c r="D13101" s="191"/>
    </row>
    <row r="13102" ht="15" customHeight="1" spans="4:4">
      <c r="D13102" s="191"/>
    </row>
    <row r="13103" ht="15" customHeight="1" spans="4:4">
      <c r="D13103" s="191"/>
    </row>
    <row r="13104" ht="15" customHeight="1" spans="4:4">
      <c r="D13104" s="191"/>
    </row>
    <row r="13105" ht="15" customHeight="1" spans="4:4">
      <c r="D13105" s="191"/>
    </row>
    <row r="13106" ht="15" customHeight="1" spans="4:4">
      <c r="D13106" s="191"/>
    </row>
    <row r="13107" ht="15" customHeight="1" spans="4:4">
      <c r="D13107" s="191"/>
    </row>
    <row r="13108" ht="15" customHeight="1" spans="4:4">
      <c r="D13108" s="191"/>
    </row>
    <row r="13109" ht="15" customHeight="1" spans="4:4">
      <c r="D13109" s="191"/>
    </row>
    <row r="13110" ht="15" customHeight="1" spans="4:4">
      <c r="D13110" s="191"/>
    </row>
    <row r="13111" ht="15" customHeight="1" spans="4:4">
      <c r="D13111" s="191"/>
    </row>
    <row r="13112" ht="15" customHeight="1" spans="4:4">
      <c r="D13112" s="191"/>
    </row>
    <row r="13113" ht="15" customHeight="1" spans="4:4">
      <c r="D13113" s="191"/>
    </row>
    <row r="13114" ht="15" customHeight="1" spans="4:4">
      <c r="D13114" s="191"/>
    </row>
    <row r="13115" ht="15" customHeight="1" spans="4:4">
      <c r="D13115" s="191"/>
    </row>
    <row r="13116" ht="15" customHeight="1" spans="4:4">
      <c r="D13116" s="191"/>
    </row>
    <row r="13117" ht="15" customHeight="1" spans="4:4">
      <c r="D13117" s="191"/>
    </row>
    <row r="13118" ht="15" customHeight="1" spans="4:4">
      <c r="D13118" s="191"/>
    </row>
    <row r="13119" ht="15" customHeight="1" spans="4:4">
      <c r="D13119" s="191"/>
    </row>
    <row r="13120" ht="15" customHeight="1" spans="4:4">
      <c r="D13120" s="191"/>
    </row>
    <row r="13121" ht="15" customHeight="1" spans="4:4">
      <c r="D13121" s="191"/>
    </row>
    <row r="13122" ht="15" customHeight="1" spans="4:4">
      <c r="D13122" s="191"/>
    </row>
    <row r="13123" ht="15" customHeight="1" spans="4:4">
      <c r="D13123" s="191"/>
    </row>
    <row r="13124" ht="15" customHeight="1" spans="4:4">
      <c r="D13124" s="191"/>
    </row>
    <row r="13125" ht="15" customHeight="1" spans="4:4">
      <c r="D13125" s="191"/>
    </row>
    <row r="13126" ht="15" customHeight="1" spans="4:4">
      <c r="D13126" s="191"/>
    </row>
    <row r="13127" ht="15" customHeight="1" spans="4:4">
      <c r="D13127" s="191"/>
    </row>
    <row r="13128" ht="15" customHeight="1" spans="4:4">
      <c r="D13128" s="191"/>
    </row>
    <row r="13129" ht="15" customHeight="1" spans="4:4">
      <c r="D13129" s="191"/>
    </row>
    <row r="13130" ht="15" customHeight="1" spans="4:4">
      <c r="D13130" s="191"/>
    </row>
    <row r="13131" ht="15" customHeight="1" spans="4:4">
      <c r="D13131" s="191"/>
    </row>
    <row r="13132" ht="15" customHeight="1" spans="4:4">
      <c r="D13132" s="191"/>
    </row>
    <row r="13133" ht="15" customHeight="1" spans="4:4">
      <c r="D13133" s="191"/>
    </row>
    <row r="13134" ht="15" customHeight="1" spans="4:4">
      <c r="D13134" s="191"/>
    </row>
    <row r="13135" ht="15" customHeight="1" spans="4:4">
      <c r="D13135" s="191"/>
    </row>
    <row r="13136" ht="15" customHeight="1" spans="4:4">
      <c r="D13136" s="191"/>
    </row>
    <row r="13137" ht="15" customHeight="1" spans="4:4">
      <c r="D13137" s="191"/>
    </row>
    <row r="13138" ht="15" customHeight="1" spans="4:4">
      <c r="D13138" s="191"/>
    </row>
    <row r="13139" ht="15" customHeight="1" spans="4:4">
      <c r="D13139" s="191"/>
    </row>
    <row r="13140" ht="15" customHeight="1" spans="4:4">
      <c r="D13140" s="191"/>
    </row>
    <row r="13141" ht="15" customHeight="1" spans="4:4">
      <c r="D13141" s="191"/>
    </row>
    <row r="13142" ht="15" customHeight="1" spans="4:4">
      <c r="D13142" s="191"/>
    </row>
    <row r="13143" ht="15" customHeight="1" spans="4:4">
      <c r="D13143" s="191"/>
    </row>
    <row r="13144" ht="15" customHeight="1" spans="4:4">
      <c r="D13144" s="191"/>
    </row>
    <row r="13145" ht="15" customHeight="1" spans="4:4">
      <c r="D13145" s="191"/>
    </row>
    <row r="13146" ht="15" customHeight="1" spans="4:4">
      <c r="D13146" s="191"/>
    </row>
    <row r="13147" ht="15" customHeight="1" spans="4:4">
      <c r="D13147" s="191"/>
    </row>
    <row r="13148" ht="15" customHeight="1" spans="4:4">
      <c r="D13148" s="191"/>
    </row>
    <row r="13149" ht="15" customHeight="1" spans="4:4">
      <c r="D13149" s="191"/>
    </row>
    <row r="13150" ht="15" customHeight="1" spans="4:4">
      <c r="D13150" s="191"/>
    </row>
    <row r="13151" ht="15" customHeight="1" spans="4:4">
      <c r="D13151" s="191"/>
    </row>
    <row r="13152" ht="15" customHeight="1" spans="4:4">
      <c r="D13152" s="191"/>
    </row>
    <row r="13153" ht="15" customHeight="1" spans="4:4">
      <c r="D13153" s="191"/>
    </row>
    <row r="13154" ht="15" customHeight="1" spans="4:4">
      <c r="D13154" s="191"/>
    </row>
    <row r="13155" ht="15" customHeight="1" spans="4:4">
      <c r="D13155" s="191"/>
    </row>
    <row r="13156" ht="15" customHeight="1" spans="4:4">
      <c r="D13156" s="191"/>
    </row>
    <row r="13157" ht="15" customHeight="1" spans="4:4">
      <c r="D13157" s="191"/>
    </row>
    <row r="13158" ht="15" customHeight="1" spans="4:4">
      <c r="D13158" s="191"/>
    </row>
    <row r="13159" ht="15" customHeight="1" spans="4:4">
      <c r="D13159" s="191"/>
    </row>
    <row r="13160" ht="15" customHeight="1" spans="4:4">
      <c r="D13160" s="191"/>
    </row>
    <row r="13161" ht="15" customHeight="1" spans="4:4">
      <c r="D13161" s="191"/>
    </row>
    <row r="13162" ht="15" customHeight="1" spans="4:4">
      <c r="D13162" s="191"/>
    </row>
    <row r="13163" ht="15" customHeight="1" spans="4:4">
      <c r="D13163" s="191"/>
    </row>
    <row r="13164" ht="15" customHeight="1" spans="4:4">
      <c r="D13164" s="191"/>
    </row>
    <row r="13165" ht="15" customHeight="1" spans="4:4">
      <c r="D13165" s="191"/>
    </row>
    <row r="13166" ht="15" customHeight="1" spans="4:4">
      <c r="D13166" s="191"/>
    </row>
    <row r="13167" ht="15" customHeight="1" spans="4:4">
      <c r="D13167" s="191"/>
    </row>
    <row r="13168" ht="15" customHeight="1" spans="4:4">
      <c r="D13168" s="191"/>
    </row>
    <row r="13169" ht="15" customHeight="1" spans="4:4">
      <c r="D13169" s="191"/>
    </row>
    <row r="13170" ht="15" customHeight="1" spans="4:4">
      <c r="D13170" s="191"/>
    </row>
    <row r="13171" ht="15" customHeight="1" spans="4:4">
      <c r="D13171" s="191"/>
    </row>
    <row r="13172" ht="15" customHeight="1" spans="4:4">
      <c r="D13172" s="191"/>
    </row>
    <row r="13173" ht="15" customHeight="1" spans="4:4">
      <c r="D13173" s="191"/>
    </row>
    <row r="13174" ht="15" customHeight="1" spans="4:4">
      <c r="D13174" s="191"/>
    </row>
    <row r="13175" ht="15" customHeight="1" spans="4:4">
      <c r="D13175" s="191"/>
    </row>
    <row r="13176" ht="15" customHeight="1" spans="4:4">
      <c r="D13176" s="191"/>
    </row>
    <row r="13177" ht="15" customHeight="1" spans="4:4">
      <c r="D13177" s="191"/>
    </row>
    <row r="13178" ht="15" customHeight="1" spans="4:4">
      <c r="D13178" s="191"/>
    </row>
    <row r="13179" ht="15" customHeight="1" spans="4:4">
      <c r="D13179" s="191"/>
    </row>
    <row r="13180" ht="15" customHeight="1" spans="4:4">
      <c r="D13180" s="191"/>
    </row>
    <row r="13181" ht="15" customHeight="1" spans="4:4">
      <c r="D13181" s="191"/>
    </row>
    <row r="13182" ht="15" customHeight="1" spans="4:4">
      <c r="D13182" s="191"/>
    </row>
    <row r="13183" ht="15" customHeight="1" spans="4:4">
      <c r="D13183" s="191"/>
    </row>
    <row r="13184" ht="15" customHeight="1" spans="4:4">
      <c r="D13184" s="191"/>
    </row>
    <row r="13185" ht="15" customHeight="1" spans="4:4">
      <c r="D13185" s="191"/>
    </row>
    <row r="13186" ht="15" customHeight="1" spans="4:4">
      <c r="D13186" s="191"/>
    </row>
    <row r="13187" ht="15" customHeight="1" spans="4:4">
      <c r="D13187" s="191"/>
    </row>
    <row r="13188" ht="15" customHeight="1" spans="4:4">
      <c r="D13188" s="191"/>
    </row>
    <row r="13189" ht="15" customHeight="1" spans="4:4">
      <c r="D13189" s="191"/>
    </row>
    <row r="13190" ht="15" customHeight="1" spans="4:4">
      <c r="D13190" s="191"/>
    </row>
    <row r="13191" ht="15" customHeight="1" spans="4:4">
      <c r="D13191" s="191"/>
    </row>
    <row r="13192" ht="15" customHeight="1" spans="4:4">
      <c r="D13192" s="191"/>
    </row>
    <row r="13193" ht="15" customHeight="1" spans="4:4">
      <c r="D13193" s="191"/>
    </row>
    <row r="13194" ht="15" customHeight="1" spans="4:4">
      <c r="D13194" s="191"/>
    </row>
    <row r="13195" ht="15" customHeight="1" spans="4:4">
      <c r="D13195" s="191"/>
    </row>
    <row r="13196" ht="15" customHeight="1" spans="4:4">
      <c r="D13196" s="191"/>
    </row>
    <row r="13197" ht="15" customHeight="1" spans="4:4">
      <c r="D13197" s="191"/>
    </row>
    <row r="13198" ht="15" customHeight="1" spans="4:4">
      <c r="D13198" s="191"/>
    </row>
    <row r="13199" ht="15" customHeight="1" spans="4:4">
      <c r="D13199" s="191"/>
    </row>
    <row r="13200" ht="15" customHeight="1" spans="4:4">
      <c r="D13200" s="191"/>
    </row>
    <row r="13201" ht="15" customHeight="1" spans="4:4">
      <c r="D13201" s="191"/>
    </row>
    <row r="13202" ht="15" customHeight="1" spans="4:4">
      <c r="D13202" s="191"/>
    </row>
    <row r="13203" ht="15" customHeight="1" spans="4:4">
      <c r="D13203" s="191"/>
    </row>
    <row r="13204" ht="15" customHeight="1" spans="4:4">
      <c r="D13204" s="191"/>
    </row>
    <row r="13205" ht="15" customHeight="1" spans="4:4">
      <c r="D13205" s="191"/>
    </row>
    <row r="13206" ht="15" customHeight="1" spans="4:4">
      <c r="D13206" s="191"/>
    </row>
    <row r="13207" ht="15" customHeight="1" spans="4:4">
      <c r="D13207" s="191"/>
    </row>
    <row r="13208" ht="15" customHeight="1" spans="4:4">
      <c r="D13208" s="191"/>
    </row>
    <row r="13209" ht="15" customHeight="1" spans="4:4">
      <c r="D13209" s="191"/>
    </row>
    <row r="13210" ht="15" customHeight="1" spans="4:4">
      <c r="D13210" s="191"/>
    </row>
    <row r="13211" ht="15" customHeight="1" spans="4:4">
      <c r="D13211" s="191"/>
    </row>
    <row r="13212" ht="15" customHeight="1" spans="4:4">
      <c r="D13212" s="191"/>
    </row>
    <row r="13213" ht="15" customHeight="1" spans="4:4">
      <c r="D13213" s="191"/>
    </row>
    <row r="13214" ht="15" customHeight="1" spans="4:4">
      <c r="D13214" s="191"/>
    </row>
    <row r="13215" ht="15" customHeight="1" spans="4:4">
      <c r="D13215" s="191"/>
    </row>
    <row r="13216" ht="15" customHeight="1" spans="4:4">
      <c r="D13216" s="191"/>
    </row>
    <row r="13217" ht="15" customHeight="1" spans="4:4">
      <c r="D13217" s="191"/>
    </row>
    <row r="13218" ht="15" customHeight="1" spans="4:4">
      <c r="D13218" s="191"/>
    </row>
    <row r="13219" ht="15" customHeight="1" spans="4:4">
      <c r="D13219" s="191"/>
    </row>
    <row r="13220" ht="15" customHeight="1" spans="4:4">
      <c r="D13220" s="191"/>
    </row>
    <row r="13221" ht="15" customHeight="1" spans="4:4">
      <c r="D13221" s="191"/>
    </row>
    <row r="13222" ht="15" customHeight="1" spans="4:4">
      <c r="D13222" s="191"/>
    </row>
    <row r="13223" ht="15" customHeight="1" spans="4:4">
      <c r="D13223" s="191"/>
    </row>
    <row r="13224" ht="15" customHeight="1" spans="4:4">
      <c r="D13224" s="191"/>
    </row>
    <row r="13225" ht="15" customHeight="1" spans="4:4">
      <c r="D13225" s="191"/>
    </row>
    <row r="13226" ht="15" customHeight="1" spans="4:4">
      <c r="D13226" s="191"/>
    </row>
    <row r="13227" ht="15" customHeight="1" spans="4:4">
      <c r="D13227" s="191"/>
    </row>
    <row r="13228" ht="15" customHeight="1" spans="4:4">
      <c r="D13228" s="191"/>
    </row>
    <row r="13229" ht="15" customHeight="1" spans="4:4">
      <c r="D13229" s="191"/>
    </row>
    <row r="13230" ht="15" customHeight="1" spans="4:4">
      <c r="D13230" s="191"/>
    </row>
    <row r="13231" ht="15" customHeight="1" spans="4:4">
      <c r="D13231" s="191"/>
    </row>
    <row r="13232" ht="15" customHeight="1" spans="4:4">
      <c r="D13232" s="191"/>
    </row>
    <row r="13233" ht="15" customHeight="1" spans="4:4">
      <c r="D13233" s="191"/>
    </row>
    <row r="13234" ht="15" customHeight="1" spans="4:4">
      <c r="D13234" s="191"/>
    </row>
    <row r="13235" ht="15" customHeight="1" spans="4:4">
      <c r="D13235" s="191"/>
    </row>
    <row r="13236" ht="15" customHeight="1" spans="4:4">
      <c r="D13236" s="191"/>
    </row>
    <row r="13237" ht="15" customHeight="1" spans="4:4">
      <c r="D13237" s="191"/>
    </row>
    <row r="13238" ht="15" customHeight="1" spans="4:4">
      <c r="D13238" s="191"/>
    </row>
    <row r="13239" ht="15" customHeight="1" spans="4:4">
      <c r="D13239" s="191"/>
    </row>
    <row r="13240" ht="15" customHeight="1" spans="4:4">
      <c r="D13240" s="191"/>
    </row>
    <row r="13241" ht="15" customHeight="1" spans="4:4">
      <c r="D13241" s="191"/>
    </row>
    <row r="13242" ht="15" customHeight="1" spans="4:4">
      <c r="D13242" s="191"/>
    </row>
    <row r="13243" ht="15" customHeight="1" spans="4:4">
      <c r="D13243" s="191"/>
    </row>
    <row r="13244" ht="15" customHeight="1" spans="4:4">
      <c r="D13244" s="191"/>
    </row>
    <row r="13245" ht="15" customHeight="1" spans="4:4">
      <c r="D13245" s="191"/>
    </row>
    <row r="13246" ht="15" customHeight="1" spans="4:4">
      <c r="D13246" s="191"/>
    </row>
    <row r="13247" ht="15" customHeight="1" spans="4:4">
      <c r="D13247" s="191"/>
    </row>
    <row r="13248" ht="15" customHeight="1" spans="4:4">
      <c r="D13248" s="191"/>
    </row>
    <row r="13249" ht="15" customHeight="1" spans="4:4">
      <c r="D13249" s="191"/>
    </row>
    <row r="13250" ht="15" customHeight="1" spans="4:4">
      <c r="D13250" s="191"/>
    </row>
    <row r="13251" ht="15" customHeight="1" spans="4:4">
      <c r="D13251" s="191"/>
    </row>
    <row r="13252" ht="15" customHeight="1" spans="4:4">
      <c r="D13252" s="191"/>
    </row>
    <row r="13253" ht="15" customHeight="1" spans="4:4">
      <c r="D13253" s="191"/>
    </row>
    <row r="13254" ht="15" customHeight="1" spans="4:4">
      <c r="D13254" s="191"/>
    </row>
    <row r="13255" ht="15" customHeight="1" spans="4:4">
      <c r="D13255" s="191"/>
    </row>
    <row r="13256" ht="15" customHeight="1" spans="4:4">
      <c r="D13256" s="191"/>
    </row>
    <row r="13257" ht="15" customHeight="1" spans="4:4">
      <c r="D13257" s="191"/>
    </row>
    <row r="13258" ht="15" customHeight="1" spans="4:4">
      <c r="D13258" s="191"/>
    </row>
    <row r="13259" ht="15" customHeight="1" spans="4:4">
      <c r="D13259" s="191"/>
    </row>
    <row r="13260" ht="15" customHeight="1" spans="4:4">
      <c r="D13260" s="191"/>
    </row>
    <row r="13261" ht="15" customHeight="1" spans="4:4">
      <c r="D13261" s="191"/>
    </row>
    <row r="13262" ht="15" customHeight="1" spans="4:4">
      <c r="D13262" s="191"/>
    </row>
    <row r="13263" ht="15" customHeight="1" spans="4:4">
      <c r="D13263" s="191"/>
    </row>
    <row r="13264" ht="15" customHeight="1" spans="4:4">
      <c r="D13264" s="191"/>
    </row>
    <row r="13265" ht="15" customHeight="1" spans="4:4">
      <c r="D13265" s="191"/>
    </row>
    <row r="13266" ht="15" customHeight="1" spans="4:4">
      <c r="D13266" s="191"/>
    </row>
    <row r="13267" ht="15" customHeight="1" spans="4:4">
      <c r="D13267" s="191"/>
    </row>
    <row r="13268" ht="15" customHeight="1" spans="4:4">
      <c r="D13268" s="191"/>
    </row>
    <row r="13269" ht="15" customHeight="1" spans="4:4">
      <c r="D13269" s="191"/>
    </row>
    <row r="13270" ht="15" customHeight="1" spans="4:4">
      <c r="D13270" s="191"/>
    </row>
    <row r="13271" ht="15" customHeight="1" spans="4:4">
      <c r="D13271" s="191"/>
    </row>
    <row r="13272" ht="15" customHeight="1" spans="4:4">
      <c r="D13272" s="191"/>
    </row>
    <row r="13273" ht="15" customHeight="1" spans="4:4">
      <c r="D13273" s="191"/>
    </row>
    <row r="13274" ht="15" customHeight="1" spans="4:4">
      <c r="D13274" s="191"/>
    </row>
    <row r="13275" ht="15" customHeight="1" spans="4:4">
      <c r="D13275" s="191"/>
    </row>
    <row r="13276" ht="15" customHeight="1" spans="4:4">
      <c r="D13276" s="191"/>
    </row>
    <row r="13277" ht="15" customHeight="1" spans="4:4">
      <c r="D13277" s="191"/>
    </row>
    <row r="13278" ht="15" customHeight="1" spans="4:4">
      <c r="D13278" s="191"/>
    </row>
    <row r="13279" ht="15" customHeight="1" spans="4:4">
      <c r="D13279" s="191"/>
    </row>
    <row r="13280" ht="15" customHeight="1" spans="4:4">
      <c r="D13280" s="191"/>
    </row>
    <row r="13281" ht="15" customHeight="1" spans="4:4">
      <c r="D13281" s="191"/>
    </row>
    <row r="13282" ht="15" customHeight="1" spans="4:4">
      <c r="D13282" s="191"/>
    </row>
    <row r="13283" ht="15" customHeight="1" spans="4:4">
      <c r="D13283" s="191"/>
    </row>
    <row r="13284" ht="15" customHeight="1" spans="4:4">
      <c r="D13284" s="191"/>
    </row>
    <row r="13285" ht="15" customHeight="1" spans="4:4">
      <c r="D13285" s="191"/>
    </row>
    <row r="13286" ht="15" customHeight="1" spans="4:4">
      <c r="D13286" s="191"/>
    </row>
    <row r="13287" ht="15" customHeight="1" spans="4:4">
      <c r="D13287" s="191"/>
    </row>
    <row r="13288" ht="15" customHeight="1" spans="4:4">
      <c r="D13288" s="191"/>
    </row>
    <row r="13289" ht="15" customHeight="1" spans="4:4">
      <c r="D13289" s="191"/>
    </row>
    <row r="13290" ht="15" customHeight="1" spans="4:4">
      <c r="D13290" s="191"/>
    </row>
    <row r="13291" ht="15" customHeight="1" spans="4:4">
      <c r="D13291" s="191"/>
    </row>
    <row r="13292" ht="15" customHeight="1" spans="4:4">
      <c r="D13292" s="191"/>
    </row>
    <row r="13293" ht="15" customHeight="1" spans="4:4">
      <c r="D13293" s="191"/>
    </row>
    <row r="13294" ht="15" customHeight="1" spans="4:4">
      <c r="D13294" s="191"/>
    </row>
    <row r="13295" ht="15" customHeight="1" spans="4:4">
      <c r="D13295" s="191"/>
    </row>
    <row r="13296" ht="15" customHeight="1" spans="4:4">
      <c r="D13296" s="191"/>
    </row>
    <row r="13297" ht="15" customHeight="1" spans="4:4">
      <c r="D13297" s="191"/>
    </row>
    <row r="13298" ht="15" customHeight="1" spans="4:4">
      <c r="D13298" s="191"/>
    </row>
    <row r="13299" ht="15" customHeight="1" spans="4:4">
      <c r="D13299" s="191"/>
    </row>
    <row r="13300" ht="15" customHeight="1" spans="4:4">
      <c r="D13300" s="191"/>
    </row>
    <row r="13301" ht="15" customHeight="1" spans="4:4">
      <c r="D13301" s="191"/>
    </row>
    <row r="13302" ht="15" customHeight="1" spans="4:4">
      <c r="D13302" s="191"/>
    </row>
    <row r="13303" ht="15" customHeight="1" spans="4:4">
      <c r="D13303" s="191"/>
    </row>
    <row r="13304" ht="15" customHeight="1" spans="4:4">
      <c r="D13304" s="191"/>
    </row>
    <row r="13305" ht="15" customHeight="1" spans="4:4">
      <c r="D13305" s="191"/>
    </row>
    <row r="13306" ht="15" customHeight="1" spans="4:4">
      <c r="D13306" s="191"/>
    </row>
    <row r="13307" ht="15" customHeight="1" spans="4:4">
      <c r="D13307" s="191"/>
    </row>
    <row r="13308" ht="15" customHeight="1" spans="4:4">
      <c r="D13308" s="191"/>
    </row>
    <row r="13309" ht="15" customHeight="1" spans="4:4">
      <c r="D13309" s="191"/>
    </row>
    <row r="13310" ht="15" customHeight="1" spans="4:4">
      <c r="D13310" s="191"/>
    </row>
    <row r="13311" ht="15" customHeight="1" spans="4:4">
      <c r="D13311" s="191"/>
    </row>
    <row r="13312" ht="15" customHeight="1" spans="4:4">
      <c r="D13312" s="191"/>
    </row>
    <row r="13313" ht="15" customHeight="1" spans="4:4">
      <c r="D13313" s="191"/>
    </row>
    <row r="13314" ht="15" customHeight="1" spans="4:4">
      <c r="D13314" s="191"/>
    </row>
    <row r="13315" ht="15" customHeight="1" spans="4:4">
      <c r="D13315" s="191"/>
    </row>
    <row r="13316" ht="15" customHeight="1" spans="4:4">
      <c r="D13316" s="191"/>
    </row>
    <row r="13317" ht="15" customHeight="1" spans="4:4">
      <c r="D13317" s="191"/>
    </row>
    <row r="13318" ht="15" customHeight="1" spans="4:4">
      <c r="D13318" s="191"/>
    </row>
    <row r="13319" ht="15" customHeight="1" spans="4:4">
      <c r="D13319" s="191"/>
    </row>
    <row r="13320" ht="15" customHeight="1" spans="4:4">
      <c r="D13320" s="191"/>
    </row>
    <row r="13321" ht="15" customHeight="1" spans="4:4">
      <c r="D13321" s="191"/>
    </row>
    <row r="13322" ht="15" customHeight="1" spans="4:4">
      <c r="D13322" s="191"/>
    </row>
    <row r="13323" ht="15" customHeight="1" spans="4:4">
      <c r="D13323" s="191"/>
    </row>
    <row r="13324" ht="15" customHeight="1" spans="4:4">
      <c r="D13324" s="191"/>
    </row>
    <row r="13325" ht="15" customHeight="1" spans="4:4">
      <c r="D13325" s="191"/>
    </row>
    <row r="13326" ht="15" customHeight="1" spans="4:4">
      <c r="D13326" s="191"/>
    </row>
    <row r="13327" ht="15" customHeight="1" spans="4:4">
      <c r="D13327" s="191"/>
    </row>
    <row r="13328" ht="15" customHeight="1" spans="4:4">
      <c r="D13328" s="191"/>
    </row>
    <row r="13329" ht="15" customHeight="1" spans="4:4">
      <c r="D13329" s="191"/>
    </row>
    <row r="13330" ht="15" customHeight="1" spans="4:4">
      <c r="D13330" s="191"/>
    </row>
    <row r="13331" ht="15" customHeight="1" spans="4:4">
      <c r="D13331" s="191"/>
    </row>
    <row r="13332" ht="15" customHeight="1" spans="4:4">
      <c r="D13332" s="191"/>
    </row>
    <row r="13333" ht="15" customHeight="1" spans="4:4">
      <c r="D13333" s="191"/>
    </row>
    <row r="13334" ht="15" customHeight="1" spans="4:4">
      <c r="D13334" s="191"/>
    </row>
    <row r="13335" ht="15" customHeight="1" spans="4:4">
      <c r="D13335" s="191"/>
    </row>
    <row r="13336" ht="15" customHeight="1" spans="4:4">
      <c r="D13336" s="191"/>
    </row>
    <row r="13337" ht="15" customHeight="1" spans="4:4">
      <c r="D13337" s="191"/>
    </row>
    <row r="13338" ht="15" customHeight="1" spans="4:4">
      <c r="D13338" s="191"/>
    </row>
    <row r="13339" ht="15" customHeight="1" spans="4:4">
      <c r="D13339" s="191"/>
    </row>
    <row r="13340" ht="15" customHeight="1" spans="4:4">
      <c r="D13340" s="191"/>
    </row>
    <row r="13341" ht="15" customHeight="1" spans="4:4">
      <c r="D13341" s="191"/>
    </row>
    <row r="13342" ht="15" customHeight="1" spans="4:4">
      <c r="D13342" s="191"/>
    </row>
    <row r="13343" ht="15" customHeight="1" spans="4:4">
      <c r="D13343" s="191"/>
    </row>
    <row r="13344" ht="15" customHeight="1" spans="4:4">
      <c r="D13344" s="191"/>
    </row>
    <row r="13345" ht="15" customHeight="1" spans="4:4">
      <c r="D13345" s="191"/>
    </row>
    <row r="13346" ht="15" customHeight="1" spans="4:4">
      <c r="D13346" s="191"/>
    </row>
    <row r="13347" ht="15" customHeight="1" spans="4:4">
      <c r="D13347" s="191"/>
    </row>
    <row r="13348" ht="15" customHeight="1" spans="4:4">
      <c r="D13348" s="191"/>
    </row>
    <row r="13349" ht="15" customHeight="1" spans="4:4">
      <c r="D13349" s="191"/>
    </row>
    <row r="13350" ht="15" customHeight="1" spans="4:4">
      <c r="D13350" s="191"/>
    </row>
    <row r="13351" ht="15" customHeight="1" spans="4:4">
      <c r="D13351" s="191"/>
    </row>
    <row r="13352" ht="15" customHeight="1" spans="4:4">
      <c r="D13352" s="191"/>
    </row>
    <row r="13353" ht="15" customHeight="1" spans="4:4">
      <c r="D13353" s="191"/>
    </row>
    <row r="13354" ht="15" customHeight="1" spans="4:4">
      <c r="D13354" s="191"/>
    </row>
    <row r="13355" ht="15" customHeight="1" spans="4:4">
      <c r="D13355" s="191"/>
    </row>
    <row r="13356" ht="15" customHeight="1" spans="4:4">
      <c r="D13356" s="191"/>
    </row>
    <row r="13357" ht="15" customHeight="1" spans="4:4">
      <c r="D13357" s="191"/>
    </row>
    <row r="13358" ht="15" customHeight="1" spans="4:4">
      <c r="D13358" s="191"/>
    </row>
    <row r="13359" ht="15" customHeight="1" spans="4:4">
      <c r="D13359" s="191"/>
    </row>
    <row r="13360" ht="15" customHeight="1" spans="4:4">
      <c r="D13360" s="191"/>
    </row>
    <row r="13361" ht="15" customHeight="1" spans="4:4">
      <c r="D13361" s="191"/>
    </row>
    <row r="13362" ht="15" customHeight="1" spans="4:4">
      <c r="D13362" s="191"/>
    </row>
    <row r="13363" ht="15" customHeight="1" spans="4:4">
      <c r="D13363" s="191"/>
    </row>
    <row r="13364" ht="15" customHeight="1" spans="4:4">
      <c r="D13364" s="191"/>
    </row>
    <row r="13365" ht="15" customHeight="1" spans="4:4">
      <c r="D13365" s="191"/>
    </row>
    <row r="13366" ht="15" customHeight="1" spans="4:4">
      <c r="D13366" s="191"/>
    </row>
    <row r="13367" ht="15" customHeight="1" spans="4:4">
      <c r="D13367" s="191"/>
    </row>
    <row r="13368" ht="15" customHeight="1" spans="4:4">
      <c r="D13368" s="191"/>
    </row>
    <row r="13369" ht="15" customHeight="1" spans="4:4">
      <c r="D13369" s="191"/>
    </row>
    <row r="13370" ht="15" customHeight="1" spans="4:4">
      <c r="D13370" s="191"/>
    </row>
    <row r="13371" ht="15" customHeight="1" spans="4:4">
      <c r="D13371" s="191"/>
    </row>
    <row r="13372" ht="15" customHeight="1" spans="4:4">
      <c r="D13372" s="191"/>
    </row>
    <row r="13373" ht="15" customHeight="1" spans="4:4">
      <c r="D13373" s="191"/>
    </row>
    <row r="13374" ht="15" customHeight="1" spans="4:4">
      <c r="D13374" s="191"/>
    </row>
    <row r="13375" ht="15" customHeight="1" spans="4:4">
      <c r="D13375" s="191"/>
    </row>
    <row r="13376" ht="15" customHeight="1" spans="4:4">
      <c r="D13376" s="191"/>
    </row>
    <row r="13377" ht="15" customHeight="1" spans="4:4">
      <c r="D13377" s="191"/>
    </row>
    <row r="13378" ht="15" customHeight="1" spans="4:4">
      <c r="D13378" s="191"/>
    </row>
    <row r="13379" ht="15" customHeight="1" spans="4:4">
      <c r="D13379" s="191"/>
    </row>
    <row r="13380" ht="15" customHeight="1" spans="4:4">
      <c r="D13380" s="191"/>
    </row>
    <row r="13381" ht="15" customHeight="1" spans="4:4">
      <c r="D13381" s="191"/>
    </row>
    <row r="13382" ht="15" customHeight="1" spans="4:4">
      <c r="D13382" s="191"/>
    </row>
    <row r="13383" ht="15" customHeight="1" spans="4:4">
      <c r="D13383" s="191"/>
    </row>
    <row r="13384" ht="15" customHeight="1" spans="4:4">
      <c r="D13384" s="191"/>
    </row>
    <row r="13385" ht="15" customHeight="1" spans="4:4">
      <c r="D13385" s="191"/>
    </row>
    <row r="13386" ht="15" customHeight="1" spans="4:4">
      <c r="D13386" s="191"/>
    </row>
    <row r="13387" ht="15" customHeight="1" spans="4:4">
      <c r="D13387" s="191"/>
    </row>
    <row r="13388" ht="15" customHeight="1" spans="4:4">
      <c r="D13388" s="191"/>
    </row>
    <row r="13389" ht="15" customHeight="1" spans="4:4">
      <c r="D13389" s="191"/>
    </row>
    <row r="13390" ht="15" customHeight="1" spans="4:4">
      <c r="D13390" s="191"/>
    </row>
    <row r="13391" ht="15" customHeight="1" spans="4:4">
      <c r="D13391" s="191"/>
    </row>
    <row r="13392" ht="15" customHeight="1" spans="4:4">
      <c r="D13392" s="191"/>
    </row>
    <row r="13393" ht="15" customHeight="1" spans="4:4">
      <c r="D13393" s="191"/>
    </row>
    <row r="13394" ht="15" customHeight="1" spans="4:4">
      <c r="D13394" s="191"/>
    </row>
    <row r="13395" ht="15" customHeight="1" spans="4:4">
      <c r="D13395" s="191"/>
    </row>
    <row r="13396" ht="15" customHeight="1" spans="4:4">
      <c r="D13396" s="191"/>
    </row>
    <row r="13397" ht="15" customHeight="1" spans="4:4">
      <c r="D13397" s="191"/>
    </row>
    <row r="13398" ht="15" customHeight="1" spans="4:4">
      <c r="D13398" s="191"/>
    </row>
    <row r="13399" ht="15" customHeight="1" spans="4:4">
      <c r="D13399" s="191"/>
    </row>
    <row r="13400" ht="15" customHeight="1" spans="4:4">
      <c r="D13400" s="191"/>
    </row>
    <row r="13401" ht="15" customHeight="1" spans="4:4">
      <c r="D13401" s="191"/>
    </row>
    <row r="13402" ht="15" customHeight="1" spans="4:4">
      <c r="D13402" s="191"/>
    </row>
    <row r="13403" ht="15" customHeight="1" spans="4:4">
      <c r="D13403" s="191"/>
    </row>
    <row r="13404" ht="15" customHeight="1" spans="4:4">
      <c r="D13404" s="191"/>
    </row>
    <row r="13405" ht="15" customHeight="1" spans="4:4">
      <c r="D13405" s="191"/>
    </row>
    <row r="13406" ht="15" customHeight="1" spans="4:4">
      <c r="D13406" s="191"/>
    </row>
    <row r="13407" ht="15" customHeight="1" spans="4:4">
      <c r="D13407" s="191"/>
    </row>
    <row r="13408" ht="15" customHeight="1" spans="4:4">
      <c r="D13408" s="191"/>
    </row>
    <row r="13409" ht="15" customHeight="1" spans="4:4">
      <c r="D13409" s="191"/>
    </row>
    <row r="13410" ht="15" customHeight="1" spans="4:4">
      <c r="D13410" s="191"/>
    </row>
    <row r="13411" ht="15" customHeight="1" spans="4:4">
      <c r="D13411" s="191"/>
    </row>
    <row r="13412" ht="15" customHeight="1" spans="4:4">
      <c r="D13412" s="191"/>
    </row>
    <row r="13413" ht="15" customHeight="1" spans="4:4">
      <c r="D13413" s="191"/>
    </row>
    <row r="13414" ht="15" customHeight="1" spans="4:4">
      <c r="D13414" s="191"/>
    </row>
    <row r="13415" ht="15" customHeight="1" spans="4:4">
      <c r="D13415" s="191"/>
    </row>
    <row r="13416" ht="15" customHeight="1" spans="4:4">
      <c r="D13416" s="191"/>
    </row>
    <row r="13417" ht="15" customHeight="1" spans="4:4">
      <c r="D13417" s="191"/>
    </row>
    <row r="13418" ht="15" customHeight="1" spans="4:4">
      <c r="D13418" s="191"/>
    </row>
    <row r="13419" ht="15" customHeight="1" spans="4:4">
      <c r="D13419" s="191"/>
    </row>
    <row r="13420" ht="15" customHeight="1" spans="4:4">
      <c r="D13420" s="191"/>
    </row>
    <row r="13421" ht="15" customHeight="1" spans="4:4">
      <c r="D13421" s="191"/>
    </row>
    <row r="13422" ht="15" customHeight="1" spans="4:4">
      <c r="D13422" s="191"/>
    </row>
    <row r="13423" ht="15" customHeight="1" spans="4:4">
      <c r="D13423" s="191"/>
    </row>
    <row r="13424" ht="15" customHeight="1" spans="4:4">
      <c r="D13424" s="191"/>
    </row>
    <row r="13425" ht="15" customHeight="1" spans="4:4">
      <c r="D13425" s="191"/>
    </row>
    <row r="13426" ht="15" customHeight="1" spans="4:4">
      <c r="D13426" s="191"/>
    </row>
    <row r="13427" ht="15" customHeight="1" spans="4:4">
      <c r="D13427" s="191"/>
    </row>
    <row r="13428" ht="15" customHeight="1" spans="4:4">
      <c r="D13428" s="191"/>
    </row>
    <row r="13429" ht="15" customHeight="1" spans="4:4">
      <c r="D13429" s="191"/>
    </row>
    <row r="13430" ht="15" customHeight="1" spans="4:4">
      <c r="D13430" s="191"/>
    </row>
    <row r="13431" ht="15" customHeight="1" spans="4:4">
      <c r="D13431" s="191"/>
    </row>
    <row r="13432" ht="15" customHeight="1" spans="4:4">
      <c r="D13432" s="191"/>
    </row>
    <row r="13433" ht="15" customHeight="1" spans="4:4">
      <c r="D13433" s="191"/>
    </row>
    <row r="13434" ht="15" customHeight="1" spans="4:4">
      <c r="D13434" s="191"/>
    </row>
    <row r="13435" ht="15" customHeight="1" spans="4:4">
      <c r="D13435" s="191"/>
    </row>
    <row r="13436" ht="15" customHeight="1" spans="4:4">
      <c r="D13436" s="191"/>
    </row>
    <row r="13437" ht="15" customHeight="1" spans="4:4">
      <c r="D13437" s="191"/>
    </row>
    <row r="13438" ht="15" customHeight="1" spans="4:4">
      <c r="D13438" s="191"/>
    </row>
    <row r="13439" ht="15" customHeight="1" spans="4:4">
      <c r="D13439" s="191"/>
    </row>
    <row r="13440" ht="15" customHeight="1" spans="4:4">
      <c r="D13440" s="191"/>
    </row>
    <row r="13441" ht="15" customHeight="1" spans="4:4">
      <c r="D13441" s="191"/>
    </row>
    <row r="13442" ht="15" customHeight="1" spans="4:4">
      <c r="D13442" s="191"/>
    </row>
    <row r="13443" ht="15" customHeight="1" spans="4:4">
      <c r="D13443" s="191"/>
    </row>
    <row r="13444" ht="15" customHeight="1" spans="4:4">
      <c r="D13444" s="191"/>
    </row>
    <row r="13445" ht="15" customHeight="1" spans="4:4">
      <c r="D13445" s="191"/>
    </row>
    <row r="13446" ht="15" customHeight="1" spans="4:4">
      <c r="D13446" s="191"/>
    </row>
    <row r="13447" ht="15" customHeight="1" spans="4:4">
      <c r="D13447" s="191"/>
    </row>
    <row r="13448" ht="15" customHeight="1" spans="4:4">
      <c r="D13448" s="191"/>
    </row>
    <row r="13449" ht="15" customHeight="1" spans="4:4">
      <c r="D13449" s="191"/>
    </row>
    <row r="13450" ht="15" customHeight="1" spans="4:4">
      <c r="D13450" s="191"/>
    </row>
    <row r="13451" ht="15" customHeight="1" spans="4:4">
      <c r="D13451" s="191"/>
    </row>
    <row r="13452" ht="15" customHeight="1" spans="4:4">
      <c r="D13452" s="191"/>
    </row>
    <row r="13453" ht="15" customHeight="1" spans="4:4">
      <c r="D13453" s="191"/>
    </row>
    <row r="13454" ht="15" customHeight="1" spans="4:4">
      <c r="D13454" s="191"/>
    </row>
    <row r="13455" ht="15" customHeight="1" spans="4:4">
      <c r="D13455" s="191"/>
    </row>
    <row r="13456" ht="15" customHeight="1" spans="4:4">
      <c r="D13456" s="191"/>
    </row>
    <row r="13457" ht="15" customHeight="1" spans="4:4">
      <c r="D13457" s="191"/>
    </row>
    <row r="13458" ht="15" customHeight="1" spans="4:4">
      <c r="D13458" s="191"/>
    </row>
    <row r="13459" ht="15" customHeight="1" spans="4:4">
      <c r="D13459" s="191"/>
    </row>
    <row r="13460" ht="15" customHeight="1" spans="4:4">
      <c r="D13460" s="191"/>
    </row>
    <row r="13461" ht="15" customHeight="1" spans="4:4">
      <c r="D13461" s="191"/>
    </row>
    <row r="13462" ht="15" customHeight="1" spans="4:4">
      <c r="D13462" s="191"/>
    </row>
    <row r="13463" ht="15" customHeight="1" spans="4:4">
      <c r="D13463" s="191"/>
    </row>
    <row r="13464" ht="15" customHeight="1" spans="4:4">
      <c r="D13464" s="191"/>
    </row>
    <row r="13465" ht="15" customHeight="1" spans="4:4">
      <c r="D13465" s="191"/>
    </row>
    <row r="13466" ht="15" customHeight="1" spans="4:4">
      <c r="D13466" s="191"/>
    </row>
    <row r="13467" ht="15" customHeight="1" spans="4:4">
      <c r="D13467" s="191"/>
    </row>
    <row r="13468" ht="15" customHeight="1" spans="4:4">
      <c r="D13468" s="191"/>
    </row>
    <row r="13469" ht="15" customHeight="1" spans="4:4">
      <c r="D13469" s="191"/>
    </row>
    <row r="13470" ht="15" customHeight="1" spans="4:4">
      <c r="D13470" s="191"/>
    </row>
    <row r="13471" ht="15" customHeight="1" spans="4:4">
      <c r="D13471" s="191"/>
    </row>
    <row r="13472" ht="15" customHeight="1" spans="4:4">
      <c r="D13472" s="191"/>
    </row>
    <row r="13473" ht="15" customHeight="1" spans="4:4">
      <c r="D13473" s="191"/>
    </row>
    <row r="13474" ht="15" customHeight="1" spans="4:4">
      <c r="D13474" s="191"/>
    </row>
    <row r="13475" ht="15" customHeight="1" spans="4:4">
      <c r="D13475" s="191"/>
    </row>
    <row r="13476" ht="15" customHeight="1" spans="4:4">
      <c r="D13476" s="191"/>
    </row>
    <row r="13477" ht="15" customHeight="1" spans="4:4">
      <c r="D13477" s="191"/>
    </row>
    <row r="13478" ht="15" customHeight="1" spans="4:4">
      <c r="D13478" s="191"/>
    </row>
    <row r="13479" ht="15" customHeight="1" spans="4:4">
      <c r="D13479" s="191"/>
    </row>
    <row r="13480" ht="15" customHeight="1" spans="4:4">
      <c r="D13480" s="191"/>
    </row>
    <row r="13481" ht="15" customHeight="1" spans="4:4">
      <c r="D13481" s="191"/>
    </row>
    <row r="13482" ht="15" customHeight="1" spans="4:4">
      <c r="D13482" s="191"/>
    </row>
    <row r="13483" ht="15" customHeight="1" spans="4:4">
      <c r="D13483" s="191"/>
    </row>
    <row r="13484" ht="15" customHeight="1" spans="4:4">
      <c r="D13484" s="191"/>
    </row>
    <row r="13485" ht="15" customHeight="1" spans="4:4">
      <c r="D13485" s="191"/>
    </row>
    <row r="13486" ht="15" customHeight="1" spans="4:4">
      <c r="D13486" s="191"/>
    </row>
    <row r="13487" ht="15" customHeight="1" spans="4:4">
      <c r="D13487" s="191"/>
    </row>
    <row r="13488" ht="15" customHeight="1" spans="4:4">
      <c r="D13488" s="191"/>
    </row>
    <row r="13489" ht="15" customHeight="1" spans="4:4">
      <c r="D13489" s="191"/>
    </row>
    <row r="13490" ht="15" customHeight="1" spans="4:4">
      <c r="D13490" s="191"/>
    </row>
    <row r="13491" ht="15" customHeight="1" spans="4:4">
      <c r="D13491" s="191"/>
    </row>
    <row r="13492" ht="15" customHeight="1" spans="4:4">
      <c r="D13492" s="191"/>
    </row>
    <row r="13493" ht="15" customHeight="1" spans="4:4">
      <c r="D13493" s="191"/>
    </row>
    <row r="13494" ht="15" customHeight="1" spans="4:4">
      <c r="D13494" s="191"/>
    </row>
    <row r="13495" ht="15" customHeight="1" spans="4:4">
      <c r="D13495" s="191"/>
    </row>
    <row r="13496" ht="15" customHeight="1" spans="4:4">
      <c r="D13496" s="191"/>
    </row>
    <row r="13497" ht="15" customHeight="1" spans="4:4">
      <c r="D13497" s="191"/>
    </row>
    <row r="13498" ht="15" customHeight="1" spans="4:4">
      <c r="D13498" s="191"/>
    </row>
    <row r="13499" ht="15" customHeight="1" spans="4:4">
      <c r="D13499" s="191"/>
    </row>
    <row r="13500" ht="15" customHeight="1" spans="4:4">
      <c r="D13500" s="191"/>
    </row>
    <row r="13501" ht="15" customHeight="1" spans="4:4">
      <c r="D13501" s="191"/>
    </row>
    <row r="13502" ht="15" customHeight="1" spans="4:4">
      <c r="D13502" s="191"/>
    </row>
    <row r="13503" ht="15" customHeight="1" spans="4:4">
      <c r="D13503" s="191"/>
    </row>
    <row r="13504" ht="15" customHeight="1" spans="4:4">
      <c r="D13504" s="191"/>
    </row>
    <row r="13505" ht="15" customHeight="1" spans="4:4">
      <c r="D13505" s="191"/>
    </row>
    <row r="13506" ht="15" customHeight="1" spans="4:4">
      <c r="D13506" s="191"/>
    </row>
    <row r="13507" ht="15" customHeight="1" spans="4:4">
      <c r="D13507" s="191"/>
    </row>
    <row r="13508" ht="15" customHeight="1" spans="4:4">
      <c r="D13508" s="191"/>
    </row>
    <row r="13509" ht="15" customHeight="1" spans="4:4">
      <c r="D13509" s="191"/>
    </row>
    <row r="13510" ht="15" customHeight="1" spans="4:4">
      <c r="D13510" s="191"/>
    </row>
    <row r="13511" ht="15" customHeight="1" spans="4:4">
      <c r="D13511" s="191"/>
    </row>
    <row r="13512" ht="15" customHeight="1" spans="4:4">
      <c r="D13512" s="191"/>
    </row>
    <row r="13513" ht="15" customHeight="1" spans="4:4">
      <c r="D13513" s="191"/>
    </row>
    <row r="13514" ht="15" customHeight="1" spans="4:4">
      <c r="D13514" s="191"/>
    </row>
    <row r="13515" ht="15" customHeight="1" spans="4:4">
      <c r="D13515" s="191"/>
    </row>
    <row r="13516" ht="15" customHeight="1" spans="4:4">
      <c r="D13516" s="191"/>
    </row>
    <row r="13517" ht="15" customHeight="1" spans="4:4">
      <c r="D13517" s="191"/>
    </row>
    <row r="13518" ht="15" customHeight="1" spans="4:4">
      <c r="D13518" s="191"/>
    </row>
    <row r="13519" ht="15" customHeight="1" spans="4:4">
      <c r="D13519" s="191"/>
    </row>
    <row r="13520" ht="15" customHeight="1" spans="4:4">
      <c r="D13520" s="191"/>
    </row>
    <row r="13521" ht="15" customHeight="1" spans="4:4">
      <c r="D13521" s="191"/>
    </row>
    <row r="13522" ht="15" customHeight="1" spans="4:4">
      <c r="D13522" s="191"/>
    </row>
    <row r="13523" ht="15" customHeight="1" spans="4:4">
      <c r="D13523" s="191"/>
    </row>
    <row r="13524" ht="15" customHeight="1" spans="4:4">
      <c r="D13524" s="191"/>
    </row>
    <row r="13525" ht="15" customHeight="1" spans="4:4">
      <c r="D13525" s="191"/>
    </row>
    <row r="13526" ht="15" customHeight="1" spans="4:4">
      <c r="D13526" s="191"/>
    </row>
    <row r="13527" ht="15" customHeight="1" spans="4:4">
      <c r="D13527" s="191"/>
    </row>
    <row r="13528" ht="15" customHeight="1" spans="4:4">
      <c r="D13528" s="191"/>
    </row>
    <row r="13529" ht="15" customHeight="1" spans="4:4">
      <c r="D13529" s="191"/>
    </row>
    <row r="13530" ht="15" customHeight="1" spans="4:4">
      <c r="D13530" s="191"/>
    </row>
    <row r="13531" ht="15" customHeight="1" spans="4:4">
      <c r="D13531" s="191"/>
    </row>
    <row r="13532" ht="15" customHeight="1" spans="4:4">
      <c r="D13532" s="191"/>
    </row>
    <row r="13533" ht="15" customHeight="1" spans="4:4">
      <c r="D13533" s="191"/>
    </row>
    <row r="13534" ht="15" customHeight="1" spans="4:4">
      <c r="D13534" s="191"/>
    </row>
    <row r="13535" ht="15" customHeight="1" spans="4:4">
      <c r="D13535" s="191"/>
    </row>
    <row r="13536" ht="15" customHeight="1" spans="4:4">
      <c r="D13536" s="191"/>
    </row>
    <row r="13537" ht="15" customHeight="1" spans="4:4">
      <c r="D13537" s="191"/>
    </row>
    <row r="13538" ht="15" customHeight="1" spans="4:4">
      <c r="D13538" s="191"/>
    </row>
    <row r="13539" ht="15" customHeight="1" spans="4:4">
      <c r="D13539" s="191"/>
    </row>
    <row r="13540" ht="15" customHeight="1" spans="4:4">
      <c r="D13540" s="191"/>
    </row>
    <row r="13541" ht="15" customHeight="1" spans="4:4">
      <c r="D13541" s="191"/>
    </row>
    <row r="13542" ht="15" customHeight="1" spans="4:4">
      <c r="D13542" s="191"/>
    </row>
    <row r="13543" ht="15" customHeight="1" spans="4:4">
      <c r="D13543" s="191"/>
    </row>
    <row r="13544" ht="15" customHeight="1" spans="4:4">
      <c r="D13544" s="191"/>
    </row>
    <row r="13545" ht="15" customHeight="1" spans="4:4">
      <c r="D13545" s="191"/>
    </row>
    <row r="13546" ht="15" customHeight="1" spans="4:4">
      <c r="D13546" s="191"/>
    </row>
    <row r="13547" ht="15" customHeight="1" spans="4:4">
      <c r="D13547" s="191"/>
    </row>
    <row r="13548" ht="15" customHeight="1" spans="4:4">
      <c r="D13548" s="191"/>
    </row>
    <row r="13549" ht="15" customHeight="1" spans="4:4">
      <c r="D13549" s="191"/>
    </row>
    <row r="13550" ht="15" customHeight="1" spans="4:4">
      <c r="D13550" s="191"/>
    </row>
    <row r="13551" ht="15" customHeight="1" spans="4:4">
      <c r="D13551" s="191"/>
    </row>
    <row r="13552" ht="15" customHeight="1" spans="4:4">
      <c r="D13552" s="191"/>
    </row>
    <row r="13553" ht="15" customHeight="1" spans="4:4">
      <c r="D13553" s="191"/>
    </row>
    <row r="13554" ht="15" customHeight="1" spans="4:4">
      <c r="D13554" s="191"/>
    </row>
    <row r="13555" ht="15" customHeight="1" spans="4:4">
      <c r="D13555" s="191"/>
    </row>
    <row r="13556" ht="15" customHeight="1" spans="4:4">
      <c r="D13556" s="191"/>
    </row>
    <row r="13557" ht="15" customHeight="1" spans="4:4">
      <c r="D13557" s="191"/>
    </row>
    <row r="13558" ht="15" customHeight="1" spans="4:4">
      <c r="D13558" s="191"/>
    </row>
    <row r="13559" ht="15" customHeight="1" spans="4:4">
      <c r="D13559" s="191"/>
    </row>
    <row r="13560" ht="15" customHeight="1" spans="4:4">
      <c r="D13560" s="191"/>
    </row>
    <row r="13561" ht="15" customHeight="1" spans="4:4">
      <c r="D13561" s="191"/>
    </row>
    <row r="13562" ht="15" customHeight="1" spans="4:4">
      <c r="D13562" s="191"/>
    </row>
    <row r="13563" ht="15" customHeight="1" spans="4:4">
      <c r="D13563" s="191"/>
    </row>
    <row r="13564" ht="15" customHeight="1" spans="4:4">
      <c r="D13564" s="191"/>
    </row>
    <row r="13565" ht="15" customHeight="1" spans="4:4">
      <c r="D13565" s="191"/>
    </row>
    <row r="13566" ht="15" customHeight="1" spans="4:4">
      <c r="D13566" s="191"/>
    </row>
    <row r="13567" ht="15" customHeight="1" spans="4:4">
      <c r="D13567" s="191"/>
    </row>
    <row r="13568" ht="15" customHeight="1" spans="4:4">
      <c r="D13568" s="191"/>
    </row>
    <row r="13569" ht="15" customHeight="1" spans="4:4">
      <c r="D13569" s="191"/>
    </row>
    <row r="13570" ht="15" customHeight="1" spans="4:4">
      <c r="D13570" s="191"/>
    </row>
    <row r="13571" ht="15" customHeight="1" spans="4:4">
      <c r="D13571" s="191"/>
    </row>
    <row r="13572" ht="15" customHeight="1" spans="4:4">
      <c r="D13572" s="191"/>
    </row>
    <row r="13573" ht="15" customHeight="1" spans="4:4">
      <c r="D13573" s="191"/>
    </row>
    <row r="13574" ht="15" customHeight="1" spans="4:4">
      <c r="D13574" s="191"/>
    </row>
    <row r="13575" ht="15" customHeight="1" spans="4:4">
      <c r="D13575" s="191"/>
    </row>
    <row r="13576" ht="15" customHeight="1" spans="4:4">
      <c r="D13576" s="191"/>
    </row>
    <row r="13577" ht="15" customHeight="1" spans="4:4">
      <c r="D13577" s="191"/>
    </row>
    <row r="13578" ht="15" customHeight="1" spans="4:4">
      <c r="D13578" s="191"/>
    </row>
    <row r="13579" ht="15" customHeight="1" spans="4:4">
      <c r="D13579" s="191"/>
    </row>
    <row r="13580" ht="15" customHeight="1" spans="4:4">
      <c r="D13580" s="191"/>
    </row>
    <row r="13581" ht="15" customHeight="1" spans="4:4">
      <c r="D13581" s="191"/>
    </row>
    <row r="13582" ht="15" customHeight="1" spans="4:4">
      <c r="D13582" s="191"/>
    </row>
    <row r="13583" ht="15" customHeight="1" spans="4:4">
      <c r="D13583" s="191"/>
    </row>
    <row r="13584" ht="15" customHeight="1" spans="4:4">
      <c r="D13584" s="191"/>
    </row>
    <row r="13585" ht="15" customHeight="1" spans="4:4">
      <c r="D13585" s="191"/>
    </row>
    <row r="13586" ht="15" customHeight="1" spans="4:4">
      <c r="D13586" s="191"/>
    </row>
    <row r="13587" ht="15" customHeight="1" spans="4:4">
      <c r="D13587" s="191"/>
    </row>
    <row r="13588" ht="15" customHeight="1" spans="4:4">
      <c r="D13588" s="191"/>
    </row>
    <row r="13589" ht="15" customHeight="1" spans="4:4">
      <c r="D13589" s="191"/>
    </row>
    <row r="13590" ht="15" customHeight="1" spans="4:4">
      <c r="D13590" s="191"/>
    </row>
    <row r="13591" ht="15" customHeight="1" spans="4:4">
      <c r="D13591" s="191"/>
    </row>
    <row r="13592" ht="15" customHeight="1" spans="4:4">
      <c r="D13592" s="191"/>
    </row>
    <row r="13593" ht="15" customHeight="1" spans="4:4">
      <c r="D13593" s="191"/>
    </row>
    <row r="13594" ht="15" customHeight="1" spans="4:4">
      <c r="D13594" s="191"/>
    </row>
    <row r="13595" ht="15" customHeight="1" spans="4:4">
      <c r="D13595" s="191"/>
    </row>
    <row r="13596" ht="15" customHeight="1" spans="4:4">
      <c r="D13596" s="191"/>
    </row>
    <row r="13597" ht="15" customHeight="1" spans="4:4">
      <c r="D13597" s="191"/>
    </row>
    <row r="13598" ht="15" customHeight="1" spans="4:4">
      <c r="D13598" s="191"/>
    </row>
    <row r="13599" ht="15" customHeight="1" spans="4:4">
      <c r="D13599" s="191"/>
    </row>
    <row r="13600" ht="15" customHeight="1" spans="4:4">
      <c r="D13600" s="191"/>
    </row>
    <row r="13601" ht="15" customHeight="1" spans="4:4">
      <c r="D13601" s="191"/>
    </row>
    <row r="13602" ht="15" customHeight="1" spans="4:4">
      <c r="D13602" s="191"/>
    </row>
    <row r="13603" ht="15" customHeight="1" spans="4:4">
      <c r="D13603" s="191"/>
    </row>
    <row r="13604" ht="15" customHeight="1" spans="4:4">
      <c r="D13604" s="191"/>
    </row>
    <row r="13605" ht="15" customHeight="1" spans="4:4">
      <c r="D13605" s="191"/>
    </row>
    <row r="13606" ht="15" customHeight="1" spans="4:4">
      <c r="D13606" s="191"/>
    </row>
    <row r="13607" ht="15" customHeight="1" spans="4:4">
      <c r="D13607" s="191"/>
    </row>
    <row r="13608" ht="15" customHeight="1" spans="4:4">
      <c r="D13608" s="191"/>
    </row>
    <row r="13609" ht="15" customHeight="1" spans="4:4">
      <c r="D13609" s="191"/>
    </row>
    <row r="13610" ht="15" customHeight="1" spans="4:4">
      <c r="D13610" s="191"/>
    </row>
    <row r="13611" ht="15" customHeight="1" spans="4:4">
      <c r="D13611" s="191"/>
    </row>
    <row r="13612" ht="15" customHeight="1" spans="4:4">
      <c r="D13612" s="191"/>
    </row>
    <row r="13613" ht="15" customHeight="1" spans="4:4">
      <c r="D13613" s="191"/>
    </row>
    <row r="13614" ht="15" customHeight="1" spans="4:4">
      <c r="D13614" s="191"/>
    </row>
    <row r="13615" ht="15" customHeight="1" spans="4:4">
      <c r="D13615" s="191"/>
    </row>
    <row r="13616" ht="15" customHeight="1" spans="4:4">
      <c r="D13616" s="191"/>
    </row>
    <row r="13617" ht="15" customHeight="1" spans="4:4">
      <c r="D13617" s="191"/>
    </row>
    <row r="13618" ht="15" customHeight="1" spans="4:4">
      <c r="D13618" s="191"/>
    </row>
    <row r="13619" ht="15" customHeight="1" spans="4:4">
      <c r="D13619" s="191"/>
    </row>
    <row r="13620" ht="15" customHeight="1" spans="4:4">
      <c r="D13620" s="191"/>
    </row>
    <row r="13621" ht="15" customHeight="1" spans="4:4">
      <c r="D13621" s="191"/>
    </row>
    <row r="13622" ht="15" customHeight="1" spans="4:4">
      <c r="D13622" s="191"/>
    </row>
    <row r="13623" ht="15" customHeight="1" spans="4:4">
      <c r="D13623" s="191"/>
    </row>
    <row r="13624" ht="15" customHeight="1" spans="4:4">
      <c r="D13624" s="191"/>
    </row>
    <row r="13625" ht="15" customHeight="1" spans="4:4">
      <c r="D13625" s="191"/>
    </row>
    <row r="13626" ht="15" customHeight="1" spans="4:4">
      <c r="D13626" s="191"/>
    </row>
    <row r="13627" ht="15" customHeight="1" spans="4:4">
      <c r="D13627" s="191"/>
    </row>
    <row r="13628" ht="15" customHeight="1" spans="4:4">
      <c r="D13628" s="191"/>
    </row>
    <row r="13629" ht="15" customHeight="1" spans="4:4">
      <c r="D13629" s="191"/>
    </row>
    <row r="13630" ht="15" customHeight="1" spans="4:4">
      <c r="D13630" s="191"/>
    </row>
    <row r="13631" ht="15" customHeight="1" spans="4:4">
      <c r="D13631" s="191"/>
    </row>
    <row r="13632" ht="15" customHeight="1" spans="4:4">
      <c r="D13632" s="191"/>
    </row>
    <row r="13633" ht="15" customHeight="1" spans="4:4">
      <c r="D13633" s="191"/>
    </row>
    <row r="13634" ht="15" customHeight="1" spans="4:4">
      <c r="D13634" s="191"/>
    </row>
    <row r="13635" ht="15" customHeight="1" spans="4:4">
      <c r="D13635" s="191"/>
    </row>
    <row r="13636" ht="15" customHeight="1" spans="4:4">
      <c r="D13636" s="191"/>
    </row>
    <row r="13637" ht="15" customHeight="1" spans="4:4">
      <c r="D13637" s="191"/>
    </row>
    <row r="13638" ht="15" customHeight="1" spans="4:4">
      <c r="D13638" s="191"/>
    </row>
    <row r="13639" ht="15" customHeight="1" spans="4:4">
      <c r="D13639" s="191"/>
    </row>
    <row r="13640" ht="15" customHeight="1" spans="4:4">
      <c r="D13640" s="191"/>
    </row>
    <row r="13641" ht="15" customHeight="1" spans="4:4">
      <c r="D13641" s="191"/>
    </row>
    <row r="13642" ht="15" customHeight="1" spans="4:4">
      <c r="D13642" s="191"/>
    </row>
    <row r="13643" ht="15" customHeight="1" spans="4:4">
      <c r="D13643" s="191"/>
    </row>
    <row r="13644" ht="15" customHeight="1" spans="4:4">
      <c r="D13644" s="191"/>
    </row>
    <row r="13645" ht="15" customHeight="1" spans="4:4">
      <c r="D13645" s="191"/>
    </row>
    <row r="13646" ht="15" customHeight="1" spans="4:4">
      <c r="D13646" s="191"/>
    </row>
    <row r="13647" ht="15" customHeight="1" spans="4:4">
      <c r="D13647" s="191"/>
    </row>
    <row r="13648" ht="15" customHeight="1" spans="4:4">
      <c r="D13648" s="191"/>
    </row>
    <row r="13649" ht="15" customHeight="1" spans="4:4">
      <c r="D13649" s="191"/>
    </row>
    <row r="13650" ht="15" customHeight="1" spans="4:4">
      <c r="D13650" s="191"/>
    </row>
    <row r="13651" ht="15" customHeight="1" spans="4:4">
      <c r="D13651" s="191"/>
    </row>
    <row r="13652" ht="15" customHeight="1" spans="4:4">
      <c r="D13652" s="191"/>
    </row>
    <row r="13653" ht="15" customHeight="1" spans="4:4">
      <c r="D13653" s="191"/>
    </row>
    <row r="13654" ht="15" customHeight="1" spans="4:4">
      <c r="D13654" s="191"/>
    </row>
    <row r="13655" ht="15" customHeight="1" spans="4:4">
      <c r="D13655" s="191"/>
    </row>
    <row r="13656" ht="15" customHeight="1" spans="4:4">
      <c r="D13656" s="191"/>
    </row>
    <row r="13657" ht="15" customHeight="1" spans="4:4">
      <c r="D13657" s="191"/>
    </row>
    <row r="13658" ht="15" customHeight="1" spans="4:4">
      <c r="D13658" s="191"/>
    </row>
    <row r="13659" ht="15" customHeight="1" spans="4:4">
      <c r="D13659" s="191"/>
    </row>
    <row r="13660" ht="15" customHeight="1" spans="4:4">
      <c r="D13660" s="191"/>
    </row>
    <row r="13661" ht="15" customHeight="1" spans="4:4">
      <c r="D13661" s="191"/>
    </row>
    <row r="13662" ht="15" customHeight="1" spans="4:4">
      <c r="D13662" s="191"/>
    </row>
    <row r="13663" ht="15" customHeight="1" spans="4:4">
      <c r="D13663" s="191"/>
    </row>
    <row r="13664" ht="15" customHeight="1" spans="4:4">
      <c r="D13664" s="191"/>
    </row>
    <row r="13665" ht="15" customHeight="1" spans="4:4">
      <c r="D13665" s="191"/>
    </row>
    <row r="13666" ht="15" customHeight="1" spans="4:4">
      <c r="D13666" s="191"/>
    </row>
    <row r="13667" ht="15" customHeight="1" spans="4:4">
      <c r="D13667" s="191"/>
    </row>
    <row r="13668" ht="15" customHeight="1" spans="4:4">
      <c r="D13668" s="191"/>
    </row>
    <row r="13669" ht="15" customHeight="1" spans="4:4">
      <c r="D13669" s="191"/>
    </row>
    <row r="13670" ht="15" customHeight="1" spans="4:4">
      <c r="D13670" s="191"/>
    </row>
    <row r="13671" ht="15" customHeight="1" spans="4:4">
      <c r="D13671" s="191"/>
    </row>
    <row r="13672" ht="15" customHeight="1" spans="4:4">
      <c r="D13672" s="191"/>
    </row>
    <row r="13673" ht="15" customHeight="1" spans="4:4">
      <c r="D13673" s="191"/>
    </row>
    <row r="13674" ht="15" customHeight="1" spans="4:4">
      <c r="D13674" s="191"/>
    </row>
    <row r="13675" ht="15" customHeight="1" spans="4:4">
      <c r="D13675" s="191"/>
    </row>
    <row r="13676" ht="15" customHeight="1" spans="4:4">
      <c r="D13676" s="191"/>
    </row>
    <row r="13677" ht="15" customHeight="1" spans="4:4">
      <c r="D13677" s="191"/>
    </row>
    <row r="13678" ht="15" customHeight="1" spans="4:4">
      <c r="D13678" s="191"/>
    </row>
    <row r="13679" ht="15" customHeight="1" spans="4:4">
      <c r="D13679" s="191"/>
    </row>
    <row r="13680" ht="15" customHeight="1" spans="4:4">
      <c r="D13680" s="191"/>
    </row>
    <row r="13681" ht="15" customHeight="1" spans="4:4">
      <c r="D13681" s="191"/>
    </row>
    <row r="13682" ht="15" customHeight="1" spans="4:4">
      <c r="D13682" s="191"/>
    </row>
    <row r="13683" ht="15" customHeight="1" spans="4:4">
      <c r="D13683" s="191"/>
    </row>
    <row r="13684" ht="15" customHeight="1" spans="4:4">
      <c r="D13684" s="191"/>
    </row>
    <row r="13685" ht="15" customHeight="1" spans="4:4">
      <c r="D13685" s="191"/>
    </row>
    <row r="13686" ht="15" customHeight="1" spans="4:4">
      <c r="D13686" s="191"/>
    </row>
    <row r="13687" ht="15" customHeight="1" spans="4:4">
      <c r="D13687" s="191"/>
    </row>
    <row r="13688" ht="15" customHeight="1" spans="4:4">
      <c r="D13688" s="191"/>
    </row>
    <row r="13689" ht="15" customHeight="1" spans="4:4">
      <c r="D13689" s="191"/>
    </row>
    <row r="13690" ht="15" customHeight="1" spans="4:4">
      <c r="D13690" s="191"/>
    </row>
    <row r="13691" ht="15" customHeight="1" spans="4:4">
      <c r="D13691" s="191"/>
    </row>
    <row r="13692" ht="15" customHeight="1" spans="4:4">
      <c r="D13692" s="191"/>
    </row>
    <row r="13693" ht="15" customHeight="1" spans="4:4">
      <c r="D13693" s="191"/>
    </row>
    <row r="13694" ht="15" customHeight="1" spans="4:4">
      <c r="D13694" s="191"/>
    </row>
    <row r="13695" ht="15" customHeight="1" spans="4:4">
      <c r="D13695" s="191"/>
    </row>
    <row r="13696" ht="15" customHeight="1" spans="4:4">
      <c r="D13696" s="191"/>
    </row>
    <row r="13697" ht="15" customHeight="1" spans="4:4">
      <c r="D13697" s="191"/>
    </row>
    <row r="13698" ht="15" customHeight="1" spans="4:4">
      <c r="D13698" s="191"/>
    </row>
    <row r="13699" ht="15" customHeight="1" spans="4:4">
      <c r="D13699" s="191"/>
    </row>
    <row r="13700" ht="15" customHeight="1" spans="4:4">
      <c r="D13700" s="191"/>
    </row>
    <row r="13701" ht="15" customHeight="1" spans="4:4">
      <c r="D13701" s="191"/>
    </row>
    <row r="13702" ht="15" customHeight="1" spans="4:4">
      <c r="D13702" s="191"/>
    </row>
    <row r="13703" ht="15" customHeight="1" spans="4:4">
      <c r="D13703" s="191"/>
    </row>
    <row r="13704" ht="15" customHeight="1" spans="4:4">
      <c r="D13704" s="191"/>
    </row>
    <row r="13705" ht="15" customHeight="1" spans="4:4">
      <c r="D13705" s="191"/>
    </row>
    <row r="13706" ht="15" customHeight="1" spans="4:4">
      <c r="D13706" s="191"/>
    </row>
    <row r="13707" ht="15" customHeight="1" spans="4:4">
      <c r="D13707" s="191"/>
    </row>
    <row r="13708" ht="15" customHeight="1" spans="4:4">
      <c r="D13708" s="191"/>
    </row>
    <row r="13709" ht="15" customHeight="1" spans="4:4">
      <c r="D13709" s="191"/>
    </row>
    <row r="13710" ht="15" customHeight="1" spans="4:4">
      <c r="D13710" s="191"/>
    </row>
    <row r="13711" ht="15" customHeight="1" spans="4:4">
      <c r="D13711" s="191"/>
    </row>
    <row r="13712" ht="15" customHeight="1" spans="4:4">
      <c r="D13712" s="191"/>
    </row>
    <row r="13713" ht="15" customHeight="1" spans="4:4">
      <c r="D13713" s="191"/>
    </row>
    <row r="13714" ht="15" customHeight="1" spans="4:4">
      <c r="D13714" s="191"/>
    </row>
    <row r="13715" ht="15" customHeight="1" spans="4:4">
      <c r="D13715" s="191"/>
    </row>
    <row r="13716" ht="15" customHeight="1" spans="4:4">
      <c r="D13716" s="191"/>
    </row>
    <row r="13717" ht="15" customHeight="1" spans="4:4">
      <c r="D13717" s="191"/>
    </row>
    <row r="13718" ht="15" customHeight="1" spans="4:4">
      <c r="D13718" s="191"/>
    </row>
    <row r="13719" ht="15" customHeight="1" spans="4:4">
      <c r="D13719" s="191"/>
    </row>
    <row r="13720" ht="15" customHeight="1" spans="4:4">
      <c r="D13720" s="191"/>
    </row>
    <row r="13721" ht="15" customHeight="1" spans="4:4">
      <c r="D13721" s="191"/>
    </row>
    <row r="13722" ht="15" customHeight="1" spans="4:4">
      <c r="D13722" s="191"/>
    </row>
    <row r="13723" ht="15" customHeight="1" spans="4:4">
      <c r="D13723" s="191"/>
    </row>
    <row r="13724" ht="15" customHeight="1" spans="4:4">
      <c r="D13724" s="191"/>
    </row>
    <row r="13725" ht="15" customHeight="1" spans="4:4">
      <c r="D13725" s="191"/>
    </row>
    <row r="13726" ht="15" customHeight="1" spans="4:4">
      <c r="D13726" s="191"/>
    </row>
    <row r="13727" ht="15" customHeight="1" spans="4:4">
      <c r="D13727" s="191"/>
    </row>
    <row r="13728" ht="15" customHeight="1" spans="4:4">
      <c r="D13728" s="191"/>
    </row>
    <row r="13729" ht="15" customHeight="1" spans="4:4">
      <c r="D13729" s="191"/>
    </row>
    <row r="13730" ht="15" customHeight="1" spans="4:4">
      <c r="D13730" s="191"/>
    </row>
    <row r="13731" ht="15" customHeight="1" spans="4:4">
      <c r="D13731" s="191"/>
    </row>
    <row r="13732" ht="15" customHeight="1" spans="4:4">
      <c r="D13732" s="191"/>
    </row>
    <row r="13733" ht="15" customHeight="1" spans="4:4">
      <c r="D13733" s="191"/>
    </row>
    <row r="13734" ht="15" customHeight="1" spans="4:4">
      <c r="D13734" s="191"/>
    </row>
    <row r="13735" ht="15" customHeight="1" spans="4:4">
      <c r="D13735" s="191"/>
    </row>
    <row r="13736" ht="15" customHeight="1" spans="4:4">
      <c r="D13736" s="191"/>
    </row>
    <row r="13737" ht="15" customHeight="1" spans="4:4">
      <c r="D13737" s="191"/>
    </row>
    <row r="13738" ht="15" customHeight="1" spans="4:4">
      <c r="D13738" s="191"/>
    </row>
    <row r="13739" ht="15" customHeight="1" spans="4:4">
      <c r="D13739" s="191"/>
    </row>
    <row r="13740" ht="15" customHeight="1" spans="4:4">
      <c r="D13740" s="191"/>
    </row>
    <row r="13741" ht="15" customHeight="1" spans="4:4">
      <c r="D13741" s="191"/>
    </row>
    <row r="13742" ht="15" customHeight="1" spans="4:4">
      <c r="D13742" s="191"/>
    </row>
    <row r="13743" ht="15" customHeight="1" spans="4:4">
      <c r="D13743" s="191"/>
    </row>
    <row r="13744" ht="15" customHeight="1" spans="4:4">
      <c r="D13744" s="191"/>
    </row>
    <row r="13745" ht="15" customHeight="1" spans="4:4">
      <c r="D13745" s="191"/>
    </row>
    <row r="13746" ht="15" customHeight="1" spans="4:4">
      <c r="D13746" s="191"/>
    </row>
    <row r="13747" ht="15" customHeight="1" spans="4:4">
      <c r="D13747" s="191"/>
    </row>
    <row r="13748" ht="15" customHeight="1" spans="4:4">
      <c r="D13748" s="191"/>
    </row>
    <row r="13749" ht="15" customHeight="1" spans="4:4">
      <c r="D13749" s="191"/>
    </row>
    <row r="13750" ht="15" customHeight="1" spans="4:4">
      <c r="D13750" s="191"/>
    </row>
    <row r="13751" ht="15" customHeight="1" spans="4:4">
      <c r="D13751" s="191"/>
    </row>
    <row r="13752" ht="15" customHeight="1" spans="4:4">
      <c r="D13752" s="191"/>
    </row>
    <row r="13753" ht="15" customHeight="1" spans="4:4">
      <c r="D13753" s="191"/>
    </row>
    <row r="13754" ht="15" customHeight="1" spans="4:4">
      <c r="D13754" s="191"/>
    </row>
    <row r="13755" ht="15" customHeight="1" spans="4:4">
      <c r="D13755" s="191"/>
    </row>
    <row r="13756" ht="15" customHeight="1" spans="4:4">
      <c r="D13756" s="191"/>
    </row>
    <row r="13757" ht="15" customHeight="1" spans="4:4">
      <c r="D13757" s="191"/>
    </row>
    <row r="13758" ht="15" customHeight="1" spans="4:4">
      <c r="D13758" s="191"/>
    </row>
    <row r="13759" ht="15" customHeight="1" spans="4:4">
      <c r="D13759" s="191"/>
    </row>
    <row r="13760" ht="15" customHeight="1" spans="4:4">
      <c r="D13760" s="191"/>
    </row>
    <row r="13761" ht="15" customHeight="1" spans="4:4">
      <c r="D13761" s="191"/>
    </row>
    <row r="13762" ht="15" customHeight="1" spans="4:4">
      <c r="D13762" s="191"/>
    </row>
    <row r="13763" ht="15" customHeight="1" spans="4:4">
      <c r="D13763" s="191"/>
    </row>
    <row r="13764" ht="15" customHeight="1" spans="4:4">
      <c r="D13764" s="191"/>
    </row>
    <row r="13765" ht="15" customHeight="1" spans="4:4">
      <c r="D13765" s="191"/>
    </row>
    <row r="13766" ht="15" customHeight="1" spans="4:4">
      <c r="D13766" s="191"/>
    </row>
    <row r="13767" ht="15" customHeight="1" spans="4:4">
      <c r="D13767" s="191"/>
    </row>
    <row r="13768" ht="15" customHeight="1" spans="4:4">
      <c r="D13768" s="191"/>
    </row>
    <row r="13769" ht="15" customHeight="1" spans="4:4">
      <c r="D13769" s="191"/>
    </row>
    <row r="13770" ht="15" customHeight="1" spans="4:4">
      <c r="D13770" s="191"/>
    </row>
    <row r="13771" ht="15" customHeight="1" spans="4:4">
      <c r="D13771" s="191"/>
    </row>
    <row r="13772" ht="15" customHeight="1" spans="4:4">
      <c r="D13772" s="191"/>
    </row>
    <row r="13773" ht="15" customHeight="1" spans="4:4">
      <c r="D13773" s="191"/>
    </row>
    <row r="13774" ht="15" customHeight="1" spans="4:4">
      <c r="D13774" s="191"/>
    </row>
    <row r="13775" ht="15" customHeight="1" spans="4:4">
      <c r="D13775" s="191"/>
    </row>
    <row r="13776" ht="15" customHeight="1" spans="4:4">
      <c r="D13776" s="191"/>
    </row>
    <row r="13777" ht="15" customHeight="1" spans="4:4">
      <c r="D13777" s="191"/>
    </row>
    <row r="13778" ht="15" customHeight="1" spans="4:4">
      <c r="D13778" s="191"/>
    </row>
    <row r="13779" ht="15" customHeight="1" spans="4:4">
      <c r="D13779" s="191"/>
    </row>
    <row r="13780" ht="15" customHeight="1" spans="4:4">
      <c r="D13780" s="191"/>
    </row>
    <row r="13781" ht="15" customHeight="1" spans="4:4">
      <c r="D13781" s="191"/>
    </row>
    <row r="13782" ht="15" customHeight="1" spans="4:4">
      <c r="D13782" s="191"/>
    </row>
    <row r="13783" ht="15" customHeight="1" spans="4:4">
      <c r="D13783" s="191"/>
    </row>
    <row r="13784" ht="15" customHeight="1" spans="4:4">
      <c r="D13784" s="191"/>
    </row>
    <row r="13785" ht="15" customHeight="1" spans="4:4">
      <c r="D13785" s="191"/>
    </row>
    <row r="13786" ht="15" customHeight="1" spans="4:4">
      <c r="D13786" s="191"/>
    </row>
    <row r="13787" ht="15" customHeight="1" spans="4:4">
      <c r="D13787" s="191"/>
    </row>
    <row r="13788" ht="15" customHeight="1" spans="4:4">
      <c r="D13788" s="191"/>
    </row>
    <row r="13789" ht="15" customHeight="1" spans="4:4">
      <c r="D13789" s="191"/>
    </row>
    <row r="13790" ht="15" customHeight="1" spans="4:4">
      <c r="D13790" s="191"/>
    </row>
    <row r="13791" ht="15" customHeight="1" spans="4:4">
      <c r="D13791" s="191"/>
    </row>
    <row r="13792" ht="15" customHeight="1" spans="4:4">
      <c r="D13792" s="191"/>
    </row>
    <row r="13793" ht="15" customHeight="1" spans="4:4">
      <c r="D13793" s="191"/>
    </row>
    <row r="13794" ht="15" customHeight="1" spans="4:4">
      <c r="D13794" s="191"/>
    </row>
    <row r="13795" ht="15" customHeight="1" spans="4:4">
      <c r="D13795" s="191"/>
    </row>
    <row r="13796" ht="15" customHeight="1" spans="4:4">
      <c r="D13796" s="191"/>
    </row>
    <row r="13797" ht="15" customHeight="1" spans="4:4">
      <c r="D13797" s="191"/>
    </row>
    <row r="13798" ht="15" customHeight="1" spans="4:4">
      <c r="D13798" s="191"/>
    </row>
    <row r="13799" ht="15" customHeight="1" spans="4:4">
      <c r="D13799" s="191"/>
    </row>
    <row r="13800" ht="15" customHeight="1" spans="4:4">
      <c r="D13800" s="191"/>
    </row>
    <row r="13801" ht="15" customHeight="1" spans="4:4">
      <c r="D13801" s="191"/>
    </row>
    <row r="13802" ht="15" customHeight="1" spans="4:4">
      <c r="D13802" s="191"/>
    </row>
    <row r="13803" ht="15" customHeight="1" spans="4:4">
      <c r="D13803" s="191"/>
    </row>
    <row r="13804" ht="15" customHeight="1" spans="4:4">
      <c r="D13804" s="191"/>
    </row>
    <row r="13805" ht="15" customHeight="1" spans="4:4">
      <c r="D13805" s="191"/>
    </row>
    <row r="13806" ht="15" customHeight="1" spans="4:4">
      <c r="D13806" s="191"/>
    </row>
    <row r="13807" ht="15" customHeight="1" spans="4:4">
      <c r="D13807" s="191"/>
    </row>
    <row r="13808" ht="15" customHeight="1" spans="4:4">
      <c r="D13808" s="191"/>
    </row>
    <row r="13809" ht="15" customHeight="1" spans="4:4">
      <c r="D13809" s="191"/>
    </row>
    <row r="13810" ht="15" customHeight="1" spans="4:4">
      <c r="D13810" s="191"/>
    </row>
    <row r="13811" ht="15" customHeight="1" spans="4:4">
      <c r="D13811" s="191"/>
    </row>
    <row r="13812" ht="15" customHeight="1" spans="4:4">
      <c r="D13812" s="191"/>
    </row>
    <row r="13813" ht="15" customHeight="1" spans="4:4">
      <c r="D13813" s="191"/>
    </row>
    <row r="13814" ht="15" customHeight="1" spans="4:4">
      <c r="D13814" s="191"/>
    </row>
    <row r="13815" ht="15" customHeight="1" spans="4:4">
      <c r="D13815" s="191"/>
    </row>
    <row r="13816" ht="15" customHeight="1" spans="4:4">
      <c r="D13816" s="191"/>
    </row>
    <row r="13817" ht="15" customHeight="1" spans="4:4">
      <c r="D13817" s="191"/>
    </row>
    <row r="13818" ht="15" customHeight="1" spans="4:4">
      <c r="D13818" s="191"/>
    </row>
    <row r="13819" ht="15" customHeight="1" spans="4:4">
      <c r="D13819" s="191"/>
    </row>
    <row r="13820" ht="15" customHeight="1" spans="4:4">
      <c r="D13820" s="191"/>
    </row>
    <row r="13821" ht="15" customHeight="1" spans="4:4">
      <c r="D13821" s="191"/>
    </row>
    <row r="13822" ht="15" customHeight="1" spans="4:4">
      <c r="D13822" s="191"/>
    </row>
    <row r="13823" ht="15" customHeight="1" spans="4:4">
      <c r="D13823" s="191"/>
    </row>
    <row r="13824" ht="15" customHeight="1" spans="4:4">
      <c r="D13824" s="191"/>
    </row>
    <row r="13825" ht="15" customHeight="1" spans="4:4">
      <c r="D13825" s="191"/>
    </row>
    <row r="13826" ht="15" customHeight="1" spans="4:4">
      <c r="D13826" s="191"/>
    </row>
    <row r="13827" ht="15" customHeight="1" spans="4:4">
      <c r="D13827" s="191"/>
    </row>
    <row r="13828" ht="15" customHeight="1" spans="4:4">
      <c r="D13828" s="191"/>
    </row>
    <row r="13829" ht="15" customHeight="1" spans="4:4">
      <c r="D13829" s="191"/>
    </row>
    <row r="13830" ht="15" customHeight="1" spans="4:4">
      <c r="D13830" s="191"/>
    </row>
    <row r="13831" ht="15" customHeight="1" spans="4:4">
      <c r="D13831" s="191"/>
    </row>
    <row r="13832" ht="15" customHeight="1" spans="4:4">
      <c r="D13832" s="191"/>
    </row>
    <row r="13833" ht="15" customHeight="1" spans="4:4">
      <c r="D13833" s="191"/>
    </row>
    <row r="13834" ht="15" customHeight="1" spans="4:4">
      <c r="D13834" s="191"/>
    </row>
    <row r="13835" ht="15" customHeight="1" spans="4:4">
      <c r="D13835" s="191"/>
    </row>
    <row r="13836" ht="15" customHeight="1" spans="4:4">
      <c r="D13836" s="191"/>
    </row>
    <row r="13837" ht="15" customHeight="1" spans="4:4">
      <c r="D13837" s="191"/>
    </row>
    <row r="13838" ht="15" customHeight="1" spans="4:4">
      <c r="D13838" s="191"/>
    </row>
    <row r="13839" ht="15" customHeight="1" spans="4:4">
      <c r="D13839" s="191"/>
    </row>
    <row r="13840" ht="15" customHeight="1" spans="4:4">
      <c r="D13840" s="191"/>
    </row>
    <row r="13841" ht="15" customHeight="1" spans="4:4">
      <c r="D13841" s="191"/>
    </row>
    <row r="13842" ht="15" customHeight="1" spans="4:4">
      <c r="D13842" s="191"/>
    </row>
    <row r="13843" ht="15" customHeight="1" spans="4:4">
      <c r="D13843" s="191"/>
    </row>
    <row r="13844" ht="15" customHeight="1" spans="4:4">
      <c r="D13844" s="191"/>
    </row>
    <row r="13845" ht="15" customHeight="1" spans="4:4">
      <c r="D13845" s="191"/>
    </row>
    <row r="13846" ht="15" customHeight="1" spans="4:4">
      <c r="D13846" s="191"/>
    </row>
    <row r="13847" ht="15" customHeight="1" spans="4:4">
      <c r="D13847" s="191"/>
    </row>
    <row r="13848" ht="15" customHeight="1" spans="4:4">
      <c r="D13848" s="191"/>
    </row>
    <row r="13849" ht="15" customHeight="1" spans="4:4">
      <c r="D13849" s="191"/>
    </row>
    <row r="13850" ht="15" customHeight="1" spans="4:4">
      <c r="D13850" s="191"/>
    </row>
    <row r="13851" ht="15" customHeight="1" spans="4:4">
      <c r="D13851" s="191"/>
    </row>
    <row r="13852" ht="15" customHeight="1" spans="4:4">
      <c r="D13852" s="191"/>
    </row>
    <row r="13853" ht="15" customHeight="1" spans="4:4">
      <c r="D13853" s="191"/>
    </row>
    <row r="13854" ht="15" customHeight="1" spans="4:4">
      <c r="D13854" s="191"/>
    </row>
    <row r="13855" ht="15" customHeight="1" spans="4:4">
      <c r="D13855" s="191"/>
    </row>
    <row r="13856" ht="15" customHeight="1" spans="4:4">
      <c r="D13856" s="191"/>
    </row>
    <row r="13857" ht="15" customHeight="1" spans="4:4">
      <c r="D13857" s="191"/>
    </row>
    <row r="13858" ht="15" customHeight="1" spans="4:4">
      <c r="D13858" s="191"/>
    </row>
    <row r="13859" ht="15" customHeight="1" spans="4:4">
      <c r="D13859" s="191"/>
    </row>
    <row r="13860" ht="15" customHeight="1" spans="4:4">
      <c r="D13860" s="191"/>
    </row>
    <row r="13861" ht="15" customHeight="1" spans="4:4">
      <c r="D13861" s="191"/>
    </row>
    <row r="13862" ht="15" customHeight="1" spans="4:4">
      <c r="D13862" s="191"/>
    </row>
    <row r="13863" ht="15" customHeight="1" spans="4:4">
      <c r="D13863" s="191"/>
    </row>
    <row r="13864" ht="15" customHeight="1" spans="4:4">
      <c r="D13864" s="191"/>
    </row>
    <row r="13865" ht="15" customHeight="1" spans="4:4">
      <c r="D13865" s="191"/>
    </row>
    <row r="13866" ht="15" customHeight="1" spans="4:4">
      <c r="D13866" s="191"/>
    </row>
    <row r="13867" ht="15" customHeight="1" spans="4:4">
      <c r="D13867" s="191"/>
    </row>
    <row r="13868" ht="15" customHeight="1" spans="4:4">
      <c r="D13868" s="191"/>
    </row>
    <row r="13869" ht="15" customHeight="1" spans="4:4">
      <c r="D13869" s="191"/>
    </row>
    <row r="13870" ht="15" customHeight="1" spans="4:4">
      <c r="D13870" s="191"/>
    </row>
    <row r="13871" ht="15" customHeight="1" spans="4:4">
      <c r="D13871" s="191"/>
    </row>
    <row r="13872" ht="15" customHeight="1" spans="4:4">
      <c r="D13872" s="191"/>
    </row>
    <row r="13873" ht="15" customHeight="1" spans="4:4">
      <c r="D13873" s="191"/>
    </row>
    <row r="13874" ht="15" customHeight="1" spans="4:4">
      <c r="D13874" s="191"/>
    </row>
    <row r="13875" ht="15" customHeight="1" spans="4:4">
      <c r="D13875" s="191"/>
    </row>
    <row r="13876" ht="15" customHeight="1" spans="4:4">
      <c r="D13876" s="191"/>
    </row>
    <row r="13877" ht="15" customHeight="1" spans="4:4">
      <c r="D13877" s="191"/>
    </row>
    <row r="13878" ht="15" customHeight="1" spans="4:4">
      <c r="D13878" s="191"/>
    </row>
    <row r="13879" ht="15" customHeight="1" spans="4:4">
      <c r="D13879" s="191"/>
    </row>
    <row r="13880" ht="15" customHeight="1" spans="4:4">
      <c r="D13880" s="191"/>
    </row>
    <row r="13881" ht="15" customHeight="1" spans="4:4">
      <c r="D13881" s="191"/>
    </row>
    <row r="13882" ht="15" customHeight="1" spans="4:4">
      <c r="D13882" s="191"/>
    </row>
    <row r="13883" ht="15" customHeight="1" spans="4:4">
      <c r="D13883" s="191"/>
    </row>
    <row r="13884" ht="15" customHeight="1" spans="4:4">
      <c r="D13884" s="191"/>
    </row>
    <row r="13885" ht="15" customHeight="1" spans="4:4">
      <c r="D13885" s="191"/>
    </row>
    <row r="13886" ht="15" customHeight="1" spans="4:4">
      <c r="D13886" s="191"/>
    </row>
    <row r="13887" ht="15" customHeight="1" spans="4:4">
      <c r="D13887" s="191"/>
    </row>
    <row r="13888" ht="15" customHeight="1" spans="4:4">
      <c r="D13888" s="191"/>
    </row>
    <row r="13889" ht="15" customHeight="1" spans="4:4">
      <c r="D13889" s="191"/>
    </row>
    <row r="13890" ht="15" customHeight="1" spans="4:4">
      <c r="D13890" s="191"/>
    </row>
    <row r="13891" ht="15" customHeight="1" spans="4:4">
      <c r="D13891" s="191"/>
    </row>
    <row r="13892" ht="15" customHeight="1" spans="4:4">
      <c r="D13892" s="191"/>
    </row>
    <row r="13893" ht="15" customHeight="1" spans="4:4">
      <c r="D13893" s="191"/>
    </row>
    <row r="13894" ht="15" customHeight="1" spans="4:4">
      <c r="D13894" s="191"/>
    </row>
    <row r="13895" ht="15" customHeight="1" spans="4:4">
      <c r="D13895" s="191"/>
    </row>
    <row r="13896" ht="15" customHeight="1" spans="4:4">
      <c r="D13896" s="191"/>
    </row>
    <row r="13897" ht="15" customHeight="1" spans="4:4">
      <c r="D13897" s="191"/>
    </row>
    <row r="13898" ht="15" customHeight="1" spans="4:4">
      <c r="D13898" s="191"/>
    </row>
    <row r="13899" ht="15" customHeight="1" spans="4:4">
      <c r="D13899" s="191"/>
    </row>
    <row r="13900" ht="15" customHeight="1" spans="4:4">
      <c r="D13900" s="191"/>
    </row>
    <row r="13901" ht="15" customHeight="1" spans="4:4">
      <c r="D13901" s="191"/>
    </row>
    <row r="13902" ht="15" customHeight="1" spans="4:4">
      <c r="D13902" s="191"/>
    </row>
    <row r="13903" ht="15" customHeight="1" spans="4:4">
      <c r="D13903" s="191"/>
    </row>
    <row r="13904" ht="15" customHeight="1" spans="4:4">
      <c r="D13904" s="191"/>
    </row>
    <row r="13905" ht="15" customHeight="1" spans="4:4">
      <c r="D13905" s="191"/>
    </row>
    <row r="13906" ht="15" customHeight="1" spans="4:4">
      <c r="D13906" s="191"/>
    </row>
    <row r="13907" ht="15" customHeight="1" spans="4:4">
      <c r="D13907" s="191"/>
    </row>
    <row r="13908" ht="15" customHeight="1" spans="4:4">
      <c r="D13908" s="191"/>
    </row>
    <row r="13909" ht="15" customHeight="1" spans="4:4">
      <c r="D13909" s="191"/>
    </row>
    <row r="13910" ht="15" customHeight="1" spans="4:4">
      <c r="D13910" s="191"/>
    </row>
    <row r="13911" ht="15" customHeight="1" spans="4:4">
      <c r="D13911" s="191"/>
    </row>
    <row r="13912" ht="15" customHeight="1" spans="4:4">
      <c r="D13912" s="191"/>
    </row>
    <row r="13913" ht="15" customHeight="1" spans="4:4">
      <c r="D13913" s="191"/>
    </row>
    <row r="13914" ht="15" customHeight="1" spans="4:4">
      <c r="D13914" s="191"/>
    </row>
    <row r="13915" ht="15" customHeight="1" spans="4:4">
      <c r="D13915" s="191"/>
    </row>
    <row r="13916" ht="15" customHeight="1" spans="4:4">
      <c r="D13916" s="191"/>
    </row>
    <row r="13917" ht="15" customHeight="1" spans="4:4">
      <c r="D13917" s="191"/>
    </row>
    <row r="13918" ht="15" customHeight="1" spans="4:4">
      <c r="D13918" s="191"/>
    </row>
    <row r="13919" ht="15" customHeight="1" spans="4:4">
      <c r="D13919" s="191"/>
    </row>
    <row r="13920" ht="15" customHeight="1" spans="4:4">
      <c r="D13920" s="191"/>
    </row>
    <row r="13921" ht="15" customHeight="1" spans="4:4">
      <c r="D13921" s="191"/>
    </row>
    <row r="13922" ht="15" customHeight="1" spans="4:4">
      <c r="D13922" s="191"/>
    </row>
    <row r="13923" ht="15" customHeight="1" spans="4:4">
      <c r="D13923" s="191"/>
    </row>
    <row r="13924" ht="15" customHeight="1" spans="4:4">
      <c r="D13924" s="191"/>
    </row>
    <row r="13925" ht="15" customHeight="1" spans="4:4">
      <c r="D13925" s="191"/>
    </row>
    <row r="13926" ht="15" customHeight="1" spans="4:4">
      <c r="D13926" s="191"/>
    </row>
    <row r="13927" ht="15" customHeight="1" spans="4:4">
      <c r="D13927" s="191"/>
    </row>
    <row r="13928" ht="15" customHeight="1" spans="4:4">
      <c r="D13928" s="191"/>
    </row>
    <row r="13929" ht="15" customHeight="1" spans="4:4">
      <c r="D13929" s="191"/>
    </row>
    <row r="13930" ht="15" customHeight="1" spans="4:4">
      <c r="D13930" s="191"/>
    </row>
    <row r="13931" ht="15" customHeight="1" spans="4:4">
      <c r="D13931" s="191"/>
    </row>
    <row r="13932" ht="15" customHeight="1" spans="4:4">
      <c r="D13932" s="191"/>
    </row>
    <row r="13933" ht="15" customHeight="1" spans="4:4">
      <c r="D13933" s="191"/>
    </row>
    <row r="13934" ht="15" customHeight="1" spans="4:4">
      <c r="D13934" s="191"/>
    </row>
    <row r="13935" ht="15" customHeight="1" spans="4:4">
      <c r="D13935" s="191"/>
    </row>
    <row r="13936" ht="15" customHeight="1" spans="4:4">
      <c r="D13936" s="191"/>
    </row>
    <row r="13937" ht="15" customHeight="1" spans="4:4">
      <c r="D13937" s="191"/>
    </row>
    <row r="13938" ht="15" customHeight="1" spans="4:4">
      <c r="D13938" s="191"/>
    </row>
    <row r="13939" ht="15" customHeight="1" spans="4:4">
      <c r="D13939" s="191"/>
    </row>
    <row r="13940" ht="15" customHeight="1" spans="4:4">
      <c r="D13940" s="191"/>
    </row>
    <row r="13941" ht="15" customHeight="1" spans="4:4">
      <c r="D13941" s="191"/>
    </row>
    <row r="13942" ht="15" customHeight="1" spans="4:4">
      <c r="D13942" s="191"/>
    </row>
    <row r="13943" ht="15" customHeight="1" spans="4:4">
      <c r="D13943" s="191"/>
    </row>
    <row r="13944" ht="15" customHeight="1" spans="4:4">
      <c r="D13944" s="191"/>
    </row>
    <row r="13945" ht="15" customHeight="1" spans="4:4">
      <c r="D13945" s="191"/>
    </row>
    <row r="13946" ht="15" customHeight="1" spans="4:4">
      <c r="D13946" s="191"/>
    </row>
    <row r="13947" ht="15" customHeight="1" spans="4:4">
      <c r="D13947" s="191"/>
    </row>
    <row r="13948" ht="15" customHeight="1" spans="4:4">
      <c r="D13948" s="191"/>
    </row>
    <row r="13949" ht="15" customHeight="1" spans="4:4">
      <c r="D13949" s="191"/>
    </row>
    <row r="13950" ht="15" customHeight="1" spans="4:4">
      <c r="D13950" s="191"/>
    </row>
    <row r="13951" ht="15" customHeight="1" spans="4:4">
      <c r="D13951" s="191"/>
    </row>
    <row r="13952" ht="15" customHeight="1" spans="4:4">
      <c r="D13952" s="191"/>
    </row>
    <row r="13953" ht="15" customHeight="1" spans="4:4">
      <c r="D13953" s="191"/>
    </row>
    <row r="13954" ht="15" customHeight="1" spans="4:4">
      <c r="D13954" s="191"/>
    </row>
    <row r="13955" ht="15" customHeight="1" spans="4:4">
      <c r="D13955" s="191"/>
    </row>
    <row r="13956" ht="15" customHeight="1" spans="4:4">
      <c r="D13956" s="191"/>
    </row>
    <row r="13957" ht="15" customHeight="1" spans="4:4">
      <c r="D13957" s="191"/>
    </row>
    <row r="13958" ht="15" customHeight="1" spans="4:4">
      <c r="D13958" s="191"/>
    </row>
    <row r="13959" ht="15" customHeight="1" spans="4:4">
      <c r="D13959" s="191"/>
    </row>
    <row r="13960" ht="15" customHeight="1" spans="4:4">
      <c r="D13960" s="191"/>
    </row>
    <row r="13961" ht="15" customHeight="1" spans="4:4">
      <c r="D13961" s="191"/>
    </row>
    <row r="13962" ht="15" customHeight="1" spans="4:4">
      <c r="D13962" s="191"/>
    </row>
    <row r="13963" ht="15" customHeight="1" spans="4:4">
      <c r="D13963" s="191"/>
    </row>
    <row r="13964" ht="15" customHeight="1" spans="4:4">
      <c r="D13964" s="191"/>
    </row>
    <row r="13965" ht="15" customHeight="1" spans="4:4">
      <c r="D13965" s="191"/>
    </row>
    <row r="13966" ht="15" customHeight="1" spans="4:4">
      <c r="D13966" s="191"/>
    </row>
    <row r="13967" ht="15" customHeight="1" spans="4:4">
      <c r="D13967" s="191"/>
    </row>
    <row r="13968" ht="15" customHeight="1" spans="4:4">
      <c r="D13968" s="191"/>
    </row>
    <row r="13969" ht="15" customHeight="1" spans="4:4">
      <c r="D13969" s="191"/>
    </row>
    <row r="13970" ht="15" customHeight="1" spans="4:4">
      <c r="D13970" s="191"/>
    </row>
    <row r="13971" ht="15" customHeight="1" spans="4:4">
      <c r="D13971" s="191"/>
    </row>
    <row r="13972" ht="15" customHeight="1" spans="4:4">
      <c r="D13972" s="191"/>
    </row>
    <row r="13973" ht="15" customHeight="1" spans="4:4">
      <c r="D13973" s="191"/>
    </row>
    <row r="13974" ht="15" customHeight="1" spans="4:4">
      <c r="D13974" s="191"/>
    </row>
    <row r="13975" ht="15" customHeight="1" spans="4:4">
      <c r="D13975" s="191"/>
    </row>
    <row r="13976" ht="15" customHeight="1" spans="4:4">
      <c r="D13976" s="191"/>
    </row>
    <row r="13977" ht="15" customHeight="1" spans="4:4">
      <c r="D13977" s="191"/>
    </row>
    <row r="13978" ht="15" customHeight="1" spans="4:4">
      <c r="D13978" s="191"/>
    </row>
    <row r="13979" ht="15" customHeight="1" spans="4:4">
      <c r="D13979" s="191"/>
    </row>
    <row r="13980" ht="15" customHeight="1" spans="4:4">
      <c r="D13980" s="191"/>
    </row>
    <row r="13981" ht="15" customHeight="1" spans="4:4">
      <c r="D13981" s="191"/>
    </row>
    <row r="13982" ht="15" customHeight="1" spans="4:4">
      <c r="D13982" s="191"/>
    </row>
    <row r="13983" ht="15" customHeight="1" spans="4:4">
      <c r="D13983" s="191"/>
    </row>
    <row r="13984" ht="15" customHeight="1" spans="4:4">
      <c r="D13984" s="191"/>
    </row>
    <row r="13985" ht="15" customHeight="1" spans="4:4">
      <c r="D13985" s="191"/>
    </row>
    <row r="13986" ht="15" customHeight="1" spans="4:4">
      <c r="D13986" s="191"/>
    </row>
    <row r="13987" ht="15" customHeight="1" spans="4:4">
      <c r="D13987" s="191"/>
    </row>
    <row r="13988" ht="15" customHeight="1" spans="4:4">
      <c r="D13988" s="191"/>
    </row>
    <row r="13989" ht="15" customHeight="1" spans="4:4">
      <c r="D13989" s="191"/>
    </row>
    <row r="13990" ht="15" customHeight="1" spans="4:4">
      <c r="D13990" s="191"/>
    </row>
    <row r="13991" ht="15" customHeight="1" spans="4:4">
      <c r="D13991" s="191"/>
    </row>
    <row r="13992" ht="15" customHeight="1" spans="4:4">
      <c r="D13992" s="191"/>
    </row>
    <row r="13993" ht="15" customHeight="1" spans="4:4">
      <c r="D13993" s="191"/>
    </row>
    <row r="13994" ht="15" customHeight="1" spans="4:4">
      <c r="D13994" s="191"/>
    </row>
    <row r="13995" ht="15" customHeight="1" spans="4:4">
      <c r="D13995" s="191"/>
    </row>
    <row r="13996" ht="15" customHeight="1" spans="4:4">
      <c r="D13996" s="191"/>
    </row>
    <row r="13997" ht="15" customHeight="1" spans="4:4">
      <c r="D13997" s="191"/>
    </row>
    <row r="13998" ht="15" customHeight="1" spans="4:4">
      <c r="D13998" s="191"/>
    </row>
    <row r="13999" ht="15" customHeight="1" spans="4:4">
      <c r="D13999" s="191"/>
    </row>
    <row r="14000" ht="15" customHeight="1" spans="4:4">
      <c r="D14000" s="191"/>
    </row>
    <row r="14001" ht="15" customHeight="1" spans="4:4">
      <c r="D14001" s="191"/>
    </row>
    <row r="14002" ht="15" customHeight="1" spans="4:4">
      <c r="D14002" s="191"/>
    </row>
    <row r="14003" ht="15" customHeight="1" spans="4:4">
      <c r="D14003" s="191"/>
    </row>
    <row r="14004" ht="15" customHeight="1" spans="4:4">
      <c r="D14004" s="191"/>
    </row>
    <row r="14005" ht="15" customHeight="1" spans="4:4">
      <c r="D14005" s="191"/>
    </row>
    <row r="14006" ht="15" customHeight="1" spans="4:4">
      <c r="D14006" s="191"/>
    </row>
    <row r="14007" ht="15" customHeight="1" spans="4:4">
      <c r="D14007" s="191"/>
    </row>
    <row r="14008" ht="15" customHeight="1" spans="4:4">
      <c r="D14008" s="191"/>
    </row>
    <row r="14009" ht="15" customHeight="1" spans="4:4">
      <c r="D14009" s="191"/>
    </row>
    <row r="14010" ht="15" customHeight="1" spans="4:4">
      <c r="D14010" s="191"/>
    </row>
    <row r="14011" ht="15" customHeight="1" spans="4:4">
      <c r="D14011" s="191"/>
    </row>
    <row r="14012" ht="15" customHeight="1" spans="4:4">
      <c r="D14012" s="191"/>
    </row>
    <row r="14013" ht="15" customHeight="1" spans="4:4">
      <c r="D14013" s="191"/>
    </row>
    <row r="14014" ht="15" customHeight="1" spans="4:4">
      <c r="D14014" s="191"/>
    </row>
    <row r="14015" ht="15" customHeight="1" spans="4:4">
      <c r="D14015" s="191"/>
    </row>
    <row r="14016" ht="15" customHeight="1" spans="4:4">
      <c r="D14016" s="191"/>
    </row>
    <row r="14017" ht="15" customHeight="1" spans="4:4">
      <c r="D14017" s="191"/>
    </row>
    <row r="14018" ht="15" customHeight="1" spans="4:4">
      <c r="D14018" s="191"/>
    </row>
    <row r="14019" ht="15" customHeight="1" spans="4:4">
      <c r="D14019" s="191"/>
    </row>
    <row r="14020" ht="15" customHeight="1" spans="4:4">
      <c r="D14020" s="191"/>
    </row>
    <row r="14021" ht="15" customHeight="1" spans="4:4">
      <c r="D14021" s="191"/>
    </row>
    <row r="14022" ht="15" customHeight="1" spans="4:4">
      <c r="D14022" s="191"/>
    </row>
    <row r="14023" ht="15" customHeight="1" spans="4:4">
      <c r="D14023" s="191"/>
    </row>
    <row r="14024" ht="15" customHeight="1" spans="4:4">
      <c r="D14024" s="191"/>
    </row>
    <row r="14025" ht="15" customHeight="1" spans="4:4">
      <c r="D14025" s="191"/>
    </row>
    <row r="14026" ht="15" customHeight="1" spans="4:4">
      <c r="D14026" s="191"/>
    </row>
    <row r="14027" ht="15" customHeight="1" spans="4:4">
      <c r="D14027" s="191"/>
    </row>
    <row r="14028" ht="15" customHeight="1" spans="4:4">
      <c r="D14028" s="191"/>
    </row>
    <row r="14029" ht="15" customHeight="1" spans="4:4">
      <c r="D14029" s="191"/>
    </row>
    <row r="14030" ht="15" customHeight="1" spans="4:4">
      <c r="D14030" s="191"/>
    </row>
    <row r="14031" ht="15" customHeight="1" spans="4:4">
      <c r="D14031" s="191"/>
    </row>
    <row r="14032" ht="15" customHeight="1" spans="4:4">
      <c r="D14032" s="191"/>
    </row>
    <row r="14033" ht="15" customHeight="1" spans="4:4">
      <c r="D14033" s="191"/>
    </row>
    <row r="14034" ht="15" customHeight="1" spans="4:4">
      <c r="D14034" s="191"/>
    </row>
    <row r="14035" ht="15" customHeight="1" spans="4:4">
      <c r="D14035" s="191"/>
    </row>
    <row r="14036" ht="15" customHeight="1" spans="4:4">
      <c r="D14036" s="191"/>
    </row>
    <row r="14037" ht="15" customHeight="1" spans="4:4">
      <c r="D14037" s="191"/>
    </row>
    <row r="14038" ht="15" customHeight="1" spans="4:4">
      <c r="D14038" s="191"/>
    </row>
    <row r="14039" ht="15" customHeight="1" spans="4:4">
      <c r="D14039" s="191"/>
    </row>
    <row r="14040" ht="15" customHeight="1" spans="4:4">
      <c r="D14040" s="191"/>
    </row>
    <row r="14041" ht="15" customHeight="1" spans="4:4">
      <c r="D14041" s="191"/>
    </row>
    <row r="14042" ht="15" customHeight="1" spans="4:4">
      <c r="D14042" s="191"/>
    </row>
    <row r="14043" ht="15" customHeight="1" spans="4:4">
      <c r="D14043" s="191"/>
    </row>
    <row r="14044" ht="15" customHeight="1" spans="4:4">
      <c r="D14044" s="191"/>
    </row>
    <row r="14045" ht="15" customHeight="1" spans="4:4">
      <c r="D14045" s="191"/>
    </row>
    <row r="14046" ht="15" customHeight="1" spans="4:4">
      <c r="D14046" s="191"/>
    </row>
    <row r="14047" ht="15" customHeight="1" spans="4:4">
      <c r="D14047" s="191"/>
    </row>
    <row r="14048" ht="15" customHeight="1" spans="4:4">
      <c r="D14048" s="191"/>
    </row>
    <row r="14049" ht="15" customHeight="1" spans="4:4">
      <c r="D14049" s="191"/>
    </row>
    <row r="14050" ht="15" customHeight="1" spans="4:4">
      <c r="D14050" s="191"/>
    </row>
    <row r="14051" ht="15" customHeight="1" spans="4:4">
      <c r="D14051" s="191"/>
    </row>
    <row r="14052" ht="15" customHeight="1" spans="4:4">
      <c r="D14052" s="191"/>
    </row>
    <row r="14053" ht="15" customHeight="1" spans="4:4">
      <c r="D14053" s="191"/>
    </row>
    <row r="14054" ht="15" customHeight="1" spans="4:4">
      <c r="D14054" s="191"/>
    </row>
    <row r="14055" ht="15" customHeight="1" spans="4:4">
      <c r="D14055" s="191"/>
    </row>
    <row r="14056" ht="15" customHeight="1" spans="4:4">
      <c r="D14056" s="191"/>
    </row>
    <row r="14057" ht="15" customHeight="1" spans="4:4">
      <c r="D14057" s="191"/>
    </row>
    <row r="14058" ht="15" customHeight="1" spans="4:4">
      <c r="D14058" s="191"/>
    </row>
    <row r="14059" ht="15" customHeight="1" spans="4:4">
      <c r="D14059" s="191"/>
    </row>
    <row r="14060" ht="15" customHeight="1" spans="4:4">
      <c r="D14060" s="191"/>
    </row>
    <row r="14061" ht="15" customHeight="1" spans="4:4">
      <c r="D14061" s="191"/>
    </row>
    <row r="14062" ht="15" customHeight="1" spans="4:4">
      <c r="D14062" s="191"/>
    </row>
    <row r="14063" ht="15" customHeight="1" spans="4:4">
      <c r="D14063" s="191"/>
    </row>
    <row r="14064" ht="15" customHeight="1" spans="4:4">
      <c r="D14064" s="191"/>
    </row>
    <row r="14065" ht="15" customHeight="1" spans="4:4">
      <c r="D14065" s="191"/>
    </row>
    <row r="14066" ht="15" customHeight="1" spans="4:4">
      <c r="D14066" s="191"/>
    </row>
    <row r="14067" ht="15" customHeight="1" spans="4:4">
      <c r="D14067" s="191"/>
    </row>
    <row r="14068" ht="15" customHeight="1" spans="4:4">
      <c r="D14068" s="191"/>
    </row>
    <row r="14069" ht="15" customHeight="1" spans="4:4">
      <c r="D14069" s="191"/>
    </row>
    <row r="14070" ht="15" customHeight="1" spans="4:4">
      <c r="D14070" s="191"/>
    </row>
    <row r="14071" ht="15" customHeight="1" spans="4:4">
      <c r="D14071" s="191"/>
    </row>
    <row r="14072" ht="15" customHeight="1" spans="4:4">
      <c r="D14072" s="191"/>
    </row>
    <row r="14073" ht="15" customHeight="1" spans="4:4">
      <c r="D14073" s="191"/>
    </row>
    <row r="14074" ht="15" customHeight="1" spans="4:4">
      <c r="D14074" s="191"/>
    </row>
    <row r="14075" ht="15" customHeight="1" spans="4:4">
      <c r="D14075" s="191"/>
    </row>
    <row r="14076" ht="15" customHeight="1" spans="4:4">
      <c r="D14076" s="191"/>
    </row>
    <row r="14077" ht="15" customHeight="1" spans="4:4">
      <c r="D14077" s="191"/>
    </row>
    <row r="14078" ht="15" customHeight="1" spans="4:4">
      <c r="D14078" s="191"/>
    </row>
    <row r="14079" ht="15" customHeight="1" spans="4:4">
      <c r="D14079" s="191"/>
    </row>
    <row r="14080" ht="15" customHeight="1" spans="4:4">
      <c r="D14080" s="191"/>
    </row>
    <row r="14081" ht="15" customHeight="1" spans="4:4">
      <c r="D14081" s="191"/>
    </row>
    <row r="14082" ht="15" customHeight="1" spans="4:4">
      <c r="D14082" s="191"/>
    </row>
    <row r="14083" ht="15" customHeight="1" spans="4:4">
      <c r="D14083" s="191"/>
    </row>
    <row r="14084" ht="15" customHeight="1" spans="4:4">
      <c r="D14084" s="191"/>
    </row>
    <row r="14085" ht="15" customHeight="1" spans="4:4">
      <c r="D14085" s="191"/>
    </row>
    <row r="14086" ht="15" customHeight="1" spans="4:4">
      <c r="D14086" s="191"/>
    </row>
    <row r="14087" ht="15" customHeight="1" spans="4:4">
      <c r="D14087" s="191"/>
    </row>
    <row r="14088" ht="15" customHeight="1" spans="4:4">
      <c r="D14088" s="191"/>
    </row>
    <row r="14089" ht="15" customHeight="1" spans="4:4">
      <c r="D14089" s="191"/>
    </row>
    <row r="14090" ht="15" customHeight="1" spans="4:4">
      <c r="D14090" s="191"/>
    </row>
    <row r="14091" ht="15" customHeight="1" spans="4:4">
      <c r="D14091" s="191"/>
    </row>
    <row r="14092" ht="15" customHeight="1" spans="4:4">
      <c r="D14092" s="191"/>
    </row>
    <row r="14093" ht="15" customHeight="1" spans="4:4">
      <c r="D14093" s="191"/>
    </row>
    <row r="14094" ht="15" customHeight="1" spans="4:4">
      <c r="D14094" s="191"/>
    </row>
    <row r="14095" ht="15" customHeight="1" spans="4:4">
      <c r="D14095" s="191"/>
    </row>
    <row r="14096" ht="15" customHeight="1" spans="4:4">
      <c r="D14096" s="191"/>
    </row>
    <row r="14097" ht="15" customHeight="1" spans="4:4">
      <c r="D14097" s="191"/>
    </row>
    <row r="14098" ht="15" customHeight="1" spans="4:4">
      <c r="D14098" s="191"/>
    </row>
    <row r="14099" ht="15" customHeight="1" spans="4:4">
      <c r="D14099" s="191"/>
    </row>
    <row r="14100" ht="15" customHeight="1" spans="4:4">
      <c r="D14100" s="191"/>
    </row>
    <row r="14101" ht="15" customHeight="1" spans="4:4">
      <c r="D14101" s="191"/>
    </row>
    <row r="14102" ht="15" customHeight="1" spans="4:4">
      <c r="D14102" s="191"/>
    </row>
    <row r="14103" ht="15" customHeight="1" spans="4:4">
      <c r="D14103" s="191"/>
    </row>
    <row r="14104" ht="15" customHeight="1" spans="4:4">
      <c r="D14104" s="191"/>
    </row>
    <row r="14105" ht="15" customHeight="1" spans="4:4">
      <c r="D14105" s="191"/>
    </row>
    <row r="14106" ht="15" customHeight="1" spans="4:4">
      <c r="D14106" s="191"/>
    </row>
    <row r="14107" ht="15" customHeight="1" spans="4:4">
      <c r="D14107" s="191"/>
    </row>
    <row r="14108" ht="15" customHeight="1" spans="4:4">
      <c r="D14108" s="191"/>
    </row>
    <row r="14109" ht="15" customHeight="1" spans="4:4">
      <c r="D14109" s="191"/>
    </row>
    <row r="14110" ht="15" customHeight="1" spans="4:4">
      <c r="D14110" s="191"/>
    </row>
    <row r="14111" ht="15" customHeight="1" spans="4:4">
      <c r="D14111" s="191"/>
    </row>
    <row r="14112" ht="15" customHeight="1" spans="4:4">
      <c r="D14112" s="191"/>
    </row>
    <row r="14113" ht="15" customHeight="1" spans="4:4">
      <c r="D14113" s="191"/>
    </row>
    <row r="14114" ht="15" customHeight="1" spans="4:4">
      <c r="D14114" s="191"/>
    </row>
    <row r="14115" ht="15" customHeight="1" spans="4:4">
      <c r="D14115" s="191"/>
    </row>
    <row r="14116" ht="15" customHeight="1" spans="4:4">
      <c r="D14116" s="191"/>
    </row>
    <row r="14117" ht="15" customHeight="1" spans="4:4">
      <c r="D14117" s="191"/>
    </row>
    <row r="14118" ht="15" customHeight="1" spans="4:4">
      <c r="D14118" s="191"/>
    </row>
    <row r="14119" ht="15" customHeight="1" spans="4:4">
      <c r="D14119" s="191"/>
    </row>
    <row r="14120" ht="15" customHeight="1" spans="4:4">
      <c r="D14120" s="191"/>
    </row>
    <row r="14121" ht="15" customHeight="1" spans="4:4">
      <c r="D14121" s="191"/>
    </row>
    <row r="14122" ht="15" customHeight="1" spans="4:4">
      <c r="D14122" s="191"/>
    </row>
    <row r="14123" ht="15" customHeight="1" spans="4:4">
      <c r="D14123" s="191"/>
    </row>
    <row r="14124" ht="15" customHeight="1" spans="4:4">
      <c r="D14124" s="191"/>
    </row>
    <row r="14125" ht="15" customHeight="1" spans="4:4">
      <c r="D14125" s="191"/>
    </row>
    <row r="14126" ht="15" customHeight="1" spans="4:4">
      <c r="D14126" s="191"/>
    </row>
    <row r="14127" ht="15" customHeight="1" spans="4:4">
      <c r="D14127" s="191"/>
    </row>
    <row r="14128" ht="15" customHeight="1" spans="4:4">
      <c r="D14128" s="191"/>
    </row>
    <row r="14129" ht="15" customHeight="1" spans="4:4">
      <c r="D14129" s="191"/>
    </row>
    <row r="14130" ht="15" customHeight="1" spans="4:4">
      <c r="D14130" s="191"/>
    </row>
    <row r="14131" ht="15" customHeight="1" spans="4:4">
      <c r="D14131" s="191"/>
    </row>
    <row r="14132" ht="15" customHeight="1" spans="4:4">
      <c r="D14132" s="191"/>
    </row>
    <row r="14133" ht="15" customHeight="1" spans="4:4">
      <c r="D14133" s="191"/>
    </row>
    <row r="14134" ht="15" customHeight="1" spans="4:4">
      <c r="D14134" s="191"/>
    </row>
    <row r="14135" ht="15" customHeight="1" spans="4:4">
      <c r="D14135" s="191"/>
    </row>
    <row r="14136" ht="15" customHeight="1" spans="4:4">
      <c r="D14136" s="191"/>
    </row>
    <row r="14137" ht="15" customHeight="1" spans="4:4">
      <c r="D14137" s="191"/>
    </row>
    <row r="14138" ht="15" customHeight="1" spans="4:4">
      <c r="D14138" s="191"/>
    </row>
    <row r="14139" ht="15" customHeight="1" spans="4:4">
      <c r="D14139" s="191"/>
    </row>
    <row r="14140" ht="15" customHeight="1" spans="4:4">
      <c r="D14140" s="191"/>
    </row>
    <row r="14141" ht="15" customHeight="1" spans="4:4">
      <c r="D14141" s="191"/>
    </row>
    <row r="14142" ht="15" customHeight="1" spans="4:4">
      <c r="D14142" s="191"/>
    </row>
    <row r="14143" ht="15" customHeight="1" spans="4:4">
      <c r="D14143" s="191"/>
    </row>
    <row r="14144" ht="15" customHeight="1" spans="4:4">
      <c r="D14144" s="191"/>
    </row>
    <row r="14145" ht="15" customHeight="1" spans="4:4">
      <c r="D14145" s="191"/>
    </row>
    <row r="14146" ht="15" customHeight="1" spans="4:4">
      <c r="D14146" s="191"/>
    </row>
    <row r="14147" ht="15" customHeight="1" spans="4:4">
      <c r="D14147" s="191"/>
    </row>
    <row r="14148" ht="15" customHeight="1" spans="4:4">
      <c r="D14148" s="191"/>
    </row>
    <row r="14149" ht="15" customHeight="1" spans="4:4">
      <c r="D14149" s="191"/>
    </row>
    <row r="14150" ht="15" customHeight="1" spans="4:4">
      <c r="D14150" s="191"/>
    </row>
    <row r="14151" ht="15" customHeight="1" spans="4:4">
      <c r="D14151" s="191"/>
    </row>
    <row r="14152" ht="15" customHeight="1" spans="4:4">
      <c r="D14152" s="191"/>
    </row>
    <row r="14153" ht="15" customHeight="1" spans="4:4">
      <c r="D14153" s="191"/>
    </row>
    <row r="14154" ht="15" customHeight="1" spans="4:4">
      <c r="D14154" s="191"/>
    </row>
    <row r="14155" ht="15" customHeight="1" spans="4:4">
      <c r="D14155" s="191"/>
    </row>
    <row r="14156" ht="15" customHeight="1" spans="4:4">
      <c r="D14156" s="191"/>
    </row>
    <row r="14157" ht="15" customHeight="1" spans="4:4">
      <c r="D14157" s="191"/>
    </row>
    <row r="14158" ht="15" customHeight="1" spans="4:4">
      <c r="D14158" s="191"/>
    </row>
    <row r="14159" ht="15" customHeight="1" spans="4:4">
      <c r="D14159" s="191"/>
    </row>
    <row r="14160" ht="15" customHeight="1" spans="4:4">
      <c r="D14160" s="191"/>
    </row>
    <row r="14161" ht="15" customHeight="1" spans="4:4">
      <c r="D14161" s="191"/>
    </row>
    <row r="14162" ht="15" customHeight="1" spans="4:4">
      <c r="D14162" s="191"/>
    </row>
    <row r="14163" ht="15" customHeight="1" spans="4:4">
      <c r="D14163" s="191"/>
    </row>
    <row r="14164" ht="15" customHeight="1" spans="4:4">
      <c r="D14164" s="191"/>
    </row>
    <row r="14165" ht="15" customHeight="1" spans="4:4">
      <c r="D14165" s="191"/>
    </row>
    <row r="14166" ht="15" customHeight="1" spans="4:4">
      <c r="D14166" s="191"/>
    </row>
    <row r="14167" ht="15" customHeight="1" spans="4:4">
      <c r="D14167" s="191"/>
    </row>
    <row r="14168" ht="15" customHeight="1" spans="4:4">
      <c r="D14168" s="191"/>
    </row>
    <row r="14169" ht="15" customHeight="1" spans="4:4">
      <c r="D14169" s="191"/>
    </row>
    <row r="14170" ht="15" customHeight="1" spans="4:4">
      <c r="D14170" s="191"/>
    </row>
    <row r="14171" ht="15" customHeight="1" spans="4:4">
      <c r="D14171" s="191"/>
    </row>
    <row r="14172" ht="15" customHeight="1" spans="4:4">
      <c r="D14172" s="191"/>
    </row>
    <row r="14173" ht="15" customHeight="1" spans="4:4">
      <c r="D14173" s="191"/>
    </row>
    <row r="14174" ht="15" customHeight="1" spans="4:4">
      <c r="D14174" s="191"/>
    </row>
    <row r="14175" ht="15" customHeight="1" spans="4:4">
      <c r="D14175" s="191"/>
    </row>
    <row r="14176" ht="15" customHeight="1" spans="4:4">
      <c r="D14176" s="191"/>
    </row>
    <row r="14177" ht="15" customHeight="1" spans="4:4">
      <c r="D14177" s="191"/>
    </row>
    <row r="14178" ht="15" customHeight="1" spans="4:4">
      <c r="D14178" s="191"/>
    </row>
    <row r="14179" ht="15" customHeight="1" spans="4:4">
      <c r="D14179" s="191"/>
    </row>
    <row r="14180" ht="15" customHeight="1" spans="4:4">
      <c r="D14180" s="191"/>
    </row>
    <row r="14181" ht="15" customHeight="1" spans="4:4">
      <c r="D14181" s="191"/>
    </row>
    <row r="14182" ht="15" customHeight="1" spans="4:4">
      <c r="D14182" s="191"/>
    </row>
    <row r="14183" ht="15" customHeight="1" spans="4:4">
      <c r="D14183" s="191"/>
    </row>
    <row r="14184" ht="15" customHeight="1" spans="4:4">
      <c r="D14184" s="191"/>
    </row>
    <row r="14185" ht="15" customHeight="1" spans="4:4">
      <c r="D14185" s="191"/>
    </row>
    <row r="14186" ht="15" customHeight="1" spans="4:4">
      <c r="D14186" s="191"/>
    </row>
    <row r="14187" ht="15" customHeight="1" spans="4:4">
      <c r="D14187" s="191"/>
    </row>
    <row r="14188" ht="15" customHeight="1" spans="4:4">
      <c r="D14188" s="191"/>
    </row>
    <row r="14189" ht="15" customHeight="1" spans="4:4">
      <c r="D14189" s="191"/>
    </row>
    <row r="14190" ht="15" customHeight="1" spans="4:4">
      <c r="D14190" s="191"/>
    </row>
    <row r="14191" ht="15" customHeight="1" spans="4:4">
      <c r="D14191" s="191"/>
    </row>
    <row r="14192" ht="15" customHeight="1" spans="4:4">
      <c r="D14192" s="191"/>
    </row>
    <row r="14193" ht="15" customHeight="1" spans="4:4">
      <c r="D14193" s="191"/>
    </row>
    <row r="14194" ht="15" customHeight="1" spans="4:4">
      <c r="D14194" s="191"/>
    </row>
    <row r="14195" ht="15" customHeight="1" spans="4:4">
      <c r="D14195" s="191"/>
    </row>
    <row r="14196" ht="15" customHeight="1" spans="4:4">
      <c r="D14196" s="191"/>
    </row>
    <row r="14197" ht="15" customHeight="1" spans="4:4">
      <c r="D14197" s="191"/>
    </row>
    <row r="14198" ht="15" customHeight="1" spans="4:4">
      <c r="D14198" s="191"/>
    </row>
    <row r="14199" ht="15" customHeight="1" spans="4:4">
      <c r="D14199" s="191"/>
    </row>
    <row r="14200" ht="15" customHeight="1" spans="4:4">
      <c r="D14200" s="191"/>
    </row>
    <row r="14201" ht="15" customHeight="1" spans="4:4">
      <c r="D14201" s="191"/>
    </row>
    <row r="14202" ht="15" customHeight="1" spans="4:4">
      <c r="D14202" s="191"/>
    </row>
    <row r="14203" ht="15" customHeight="1" spans="4:4">
      <c r="D14203" s="191"/>
    </row>
    <row r="14204" ht="15" customHeight="1" spans="4:4">
      <c r="D14204" s="191"/>
    </row>
    <row r="14205" ht="15" customHeight="1" spans="4:4">
      <c r="D14205" s="191"/>
    </row>
    <row r="14206" ht="15" customHeight="1" spans="4:4">
      <c r="D14206" s="191"/>
    </row>
    <row r="14207" ht="15" customHeight="1" spans="4:4">
      <c r="D14207" s="191"/>
    </row>
    <row r="14208" ht="15" customHeight="1" spans="4:4">
      <c r="D14208" s="191"/>
    </row>
    <row r="14209" ht="15" customHeight="1" spans="4:4">
      <c r="D14209" s="191"/>
    </row>
    <row r="14210" ht="15" customHeight="1" spans="4:4">
      <c r="D14210" s="191"/>
    </row>
    <row r="14211" ht="15" customHeight="1" spans="4:4">
      <c r="D14211" s="191"/>
    </row>
    <row r="14212" ht="15" customHeight="1" spans="4:4">
      <c r="D14212" s="191"/>
    </row>
    <row r="14213" ht="15" customHeight="1" spans="4:4">
      <c r="D14213" s="191"/>
    </row>
    <row r="14214" ht="15" customHeight="1" spans="4:4">
      <c r="D14214" s="191"/>
    </row>
    <row r="14215" ht="15" customHeight="1" spans="4:4">
      <c r="D14215" s="191"/>
    </row>
    <row r="14216" ht="15" customHeight="1" spans="4:4">
      <c r="D14216" s="191"/>
    </row>
    <row r="14217" ht="15" customHeight="1" spans="4:4">
      <c r="D14217" s="191"/>
    </row>
    <row r="14218" ht="15" customHeight="1" spans="4:4">
      <c r="D14218" s="191"/>
    </row>
    <row r="14219" ht="15" customHeight="1" spans="4:4">
      <c r="D14219" s="191"/>
    </row>
    <row r="14220" ht="15" customHeight="1" spans="4:4">
      <c r="D14220" s="191"/>
    </row>
    <row r="14221" ht="15" customHeight="1" spans="4:4">
      <c r="D14221" s="191"/>
    </row>
    <row r="14222" ht="15" customHeight="1" spans="4:4">
      <c r="D14222" s="191"/>
    </row>
    <row r="14223" ht="15" customHeight="1" spans="4:4">
      <c r="D14223" s="191"/>
    </row>
    <row r="14224" ht="15" customHeight="1" spans="4:4">
      <c r="D14224" s="191"/>
    </row>
    <row r="14225" ht="15" customHeight="1" spans="4:4">
      <c r="D14225" s="191"/>
    </row>
    <row r="14226" ht="15" customHeight="1" spans="4:4">
      <c r="D14226" s="191"/>
    </row>
    <row r="14227" ht="15" customHeight="1" spans="4:4">
      <c r="D14227" s="191"/>
    </row>
    <row r="14228" ht="15" customHeight="1" spans="4:4">
      <c r="D14228" s="191"/>
    </row>
    <row r="14229" ht="15" customHeight="1" spans="4:4">
      <c r="D14229" s="191"/>
    </row>
    <row r="14230" ht="15" customHeight="1" spans="4:4">
      <c r="D14230" s="191"/>
    </row>
    <row r="14231" ht="15" customHeight="1" spans="4:4">
      <c r="D14231" s="191"/>
    </row>
    <row r="14232" ht="15" customHeight="1" spans="4:4">
      <c r="D14232" s="191"/>
    </row>
    <row r="14233" ht="15" customHeight="1" spans="4:4">
      <c r="D14233" s="191"/>
    </row>
    <row r="14234" ht="15" customHeight="1" spans="4:4">
      <c r="D14234" s="191"/>
    </row>
    <row r="14235" ht="15" customHeight="1" spans="4:4">
      <c r="D14235" s="191"/>
    </row>
    <row r="14236" ht="15" customHeight="1" spans="4:4">
      <c r="D14236" s="191"/>
    </row>
    <row r="14237" ht="15" customHeight="1" spans="4:4">
      <c r="D14237" s="191"/>
    </row>
    <row r="14238" ht="15" customHeight="1" spans="4:4">
      <c r="D14238" s="191"/>
    </row>
    <row r="14239" ht="15" customHeight="1" spans="4:4">
      <c r="D14239" s="191"/>
    </row>
    <row r="14240" ht="15" customHeight="1" spans="4:4">
      <c r="D14240" s="191"/>
    </row>
    <row r="14241" ht="15" customHeight="1" spans="4:4">
      <c r="D14241" s="191"/>
    </row>
    <row r="14242" ht="15" customHeight="1" spans="4:4">
      <c r="D14242" s="191"/>
    </row>
    <row r="14243" ht="15" customHeight="1" spans="4:4">
      <c r="D14243" s="191"/>
    </row>
    <row r="14244" ht="15" customHeight="1" spans="4:4">
      <c r="D14244" s="191"/>
    </row>
    <row r="14245" ht="15" customHeight="1" spans="4:4">
      <c r="D14245" s="191"/>
    </row>
    <row r="14246" ht="15" customHeight="1" spans="4:4">
      <c r="D14246" s="191"/>
    </row>
    <row r="14247" ht="15" customHeight="1" spans="4:4">
      <c r="D14247" s="191"/>
    </row>
    <row r="14248" ht="15" customHeight="1" spans="4:4">
      <c r="D14248" s="191"/>
    </row>
    <row r="14249" ht="15" customHeight="1" spans="4:4">
      <c r="D14249" s="191"/>
    </row>
    <row r="14250" ht="15" customHeight="1" spans="4:4">
      <c r="D14250" s="191"/>
    </row>
    <row r="14251" ht="15" customHeight="1" spans="4:4">
      <c r="D14251" s="191"/>
    </row>
    <row r="14252" ht="15" customHeight="1" spans="4:4">
      <c r="D14252" s="191"/>
    </row>
    <row r="14253" ht="15" customHeight="1" spans="4:4">
      <c r="D14253" s="191"/>
    </row>
    <row r="14254" ht="15" customHeight="1" spans="4:4">
      <c r="D14254" s="191"/>
    </row>
    <row r="14255" ht="15" customHeight="1" spans="4:4">
      <c r="D14255" s="191"/>
    </row>
    <row r="14256" ht="15" customHeight="1" spans="4:4">
      <c r="D14256" s="191"/>
    </row>
    <row r="14257" ht="15" customHeight="1" spans="4:4">
      <c r="D14257" s="191"/>
    </row>
    <row r="14258" ht="15" customHeight="1" spans="4:4">
      <c r="D14258" s="191"/>
    </row>
    <row r="14259" ht="15" customHeight="1" spans="4:4">
      <c r="D14259" s="191"/>
    </row>
    <row r="14260" ht="15" customHeight="1" spans="4:4">
      <c r="D14260" s="191"/>
    </row>
    <row r="14261" ht="15" customHeight="1" spans="4:4">
      <c r="D14261" s="191"/>
    </row>
    <row r="14262" ht="15" customHeight="1" spans="4:4">
      <c r="D14262" s="191"/>
    </row>
    <row r="14263" ht="15" customHeight="1" spans="4:4">
      <c r="D14263" s="191"/>
    </row>
    <row r="14264" ht="15" customHeight="1" spans="4:4">
      <c r="D14264" s="191"/>
    </row>
    <row r="14265" ht="15" customHeight="1" spans="4:4">
      <c r="D14265" s="191"/>
    </row>
    <row r="14266" ht="15" customHeight="1" spans="4:4">
      <c r="D14266" s="191"/>
    </row>
    <row r="14267" ht="15" customHeight="1" spans="4:4">
      <c r="D14267" s="191"/>
    </row>
    <row r="14268" ht="15" customHeight="1" spans="4:4">
      <c r="D14268" s="191"/>
    </row>
    <row r="14269" ht="15" customHeight="1" spans="4:4">
      <c r="D14269" s="191"/>
    </row>
    <row r="14270" ht="15" customHeight="1" spans="4:4">
      <c r="D14270" s="191"/>
    </row>
    <row r="14271" ht="15" customHeight="1" spans="4:4">
      <c r="D14271" s="191"/>
    </row>
    <row r="14272" ht="15" customHeight="1" spans="4:4">
      <c r="D14272" s="191"/>
    </row>
    <row r="14273" ht="15" customHeight="1" spans="4:4">
      <c r="D14273" s="191"/>
    </row>
    <row r="14274" ht="15" customHeight="1" spans="4:4">
      <c r="D14274" s="191"/>
    </row>
    <row r="14275" ht="15" customHeight="1" spans="4:4">
      <c r="D14275" s="191"/>
    </row>
    <row r="14276" ht="15" customHeight="1" spans="4:4">
      <c r="D14276" s="191"/>
    </row>
    <row r="14277" ht="15" customHeight="1" spans="4:4">
      <c r="D14277" s="191"/>
    </row>
    <row r="14278" ht="15" customHeight="1" spans="4:4">
      <c r="D14278" s="191"/>
    </row>
    <row r="14279" ht="15" customHeight="1" spans="4:4">
      <c r="D14279" s="191"/>
    </row>
    <row r="14280" ht="15" customHeight="1" spans="4:4">
      <c r="D14280" s="191"/>
    </row>
    <row r="14281" ht="15" customHeight="1" spans="4:4">
      <c r="D14281" s="191"/>
    </row>
    <row r="14282" ht="15" customHeight="1" spans="4:4">
      <c r="D14282" s="191"/>
    </row>
    <row r="14283" ht="15" customHeight="1" spans="4:4">
      <c r="D14283" s="191"/>
    </row>
    <row r="14284" ht="15" customHeight="1" spans="4:4">
      <c r="D14284" s="191"/>
    </row>
    <row r="14285" ht="15" customHeight="1" spans="4:4">
      <c r="D14285" s="191"/>
    </row>
    <row r="14286" ht="15" customHeight="1" spans="4:4">
      <c r="D14286" s="191"/>
    </row>
    <row r="14287" ht="15" customHeight="1" spans="4:4">
      <c r="D14287" s="191"/>
    </row>
    <row r="14288" ht="15" customHeight="1" spans="4:4">
      <c r="D14288" s="191"/>
    </row>
    <row r="14289" ht="15" customHeight="1" spans="4:4">
      <c r="D14289" s="191"/>
    </row>
    <row r="14290" ht="15" customHeight="1" spans="4:4">
      <c r="D14290" s="191"/>
    </row>
    <row r="14291" ht="15" customHeight="1" spans="4:4">
      <c r="D14291" s="191"/>
    </row>
    <row r="14292" ht="15" customHeight="1" spans="4:4">
      <c r="D14292" s="191"/>
    </row>
    <row r="14293" ht="15" customHeight="1" spans="4:4">
      <c r="D14293" s="191"/>
    </row>
    <row r="14294" ht="15" customHeight="1" spans="4:4">
      <c r="D14294" s="191"/>
    </row>
    <row r="14295" ht="15" customHeight="1" spans="4:4">
      <c r="D14295" s="191"/>
    </row>
    <row r="14296" ht="15" customHeight="1" spans="4:4">
      <c r="D14296" s="191"/>
    </row>
    <row r="14297" ht="15" customHeight="1" spans="4:4">
      <c r="D14297" s="191"/>
    </row>
    <row r="14298" ht="15" customHeight="1" spans="4:4">
      <c r="D14298" s="191"/>
    </row>
    <row r="14299" ht="15" customHeight="1" spans="4:4">
      <c r="D14299" s="191"/>
    </row>
    <row r="14300" ht="15" customHeight="1" spans="4:4">
      <c r="D14300" s="191"/>
    </row>
    <row r="14301" ht="15" customHeight="1" spans="4:4">
      <c r="D14301" s="191"/>
    </row>
    <row r="14302" ht="15" customHeight="1" spans="4:4">
      <c r="D14302" s="191"/>
    </row>
    <row r="14303" ht="15" customHeight="1" spans="4:4">
      <c r="D14303" s="191"/>
    </row>
    <row r="14304" ht="15" customHeight="1" spans="4:4">
      <c r="D14304" s="191"/>
    </row>
    <row r="14305" ht="15" customHeight="1" spans="4:4">
      <c r="D14305" s="191"/>
    </row>
    <row r="14306" ht="15" customHeight="1" spans="4:4">
      <c r="D14306" s="191"/>
    </row>
    <row r="14307" ht="15" customHeight="1" spans="4:4">
      <c r="D14307" s="191"/>
    </row>
    <row r="14308" ht="15" customHeight="1" spans="4:4">
      <c r="D14308" s="191"/>
    </row>
    <row r="14309" ht="15" customHeight="1" spans="4:4">
      <c r="D14309" s="191"/>
    </row>
    <row r="14310" ht="15" customHeight="1" spans="4:4">
      <c r="D14310" s="191"/>
    </row>
    <row r="14311" ht="15" customHeight="1" spans="4:4">
      <c r="D14311" s="191"/>
    </row>
    <row r="14312" ht="15" customHeight="1" spans="4:4">
      <c r="D14312" s="191"/>
    </row>
    <row r="14313" ht="15" customHeight="1" spans="4:4">
      <c r="D14313" s="191"/>
    </row>
    <row r="14314" ht="15" customHeight="1" spans="4:4">
      <c r="D14314" s="191"/>
    </row>
    <row r="14315" ht="15" customHeight="1" spans="4:4">
      <c r="D14315" s="191"/>
    </row>
    <row r="14316" ht="15" customHeight="1" spans="4:4">
      <c r="D14316" s="191"/>
    </row>
    <row r="14317" ht="15" customHeight="1" spans="4:4">
      <c r="D14317" s="191"/>
    </row>
    <row r="14318" ht="15" customHeight="1" spans="4:4">
      <c r="D14318" s="191"/>
    </row>
    <row r="14319" ht="15" customHeight="1" spans="4:4">
      <c r="D14319" s="191"/>
    </row>
    <row r="14320" ht="15" customHeight="1" spans="4:4">
      <c r="D14320" s="191"/>
    </row>
    <row r="14321" ht="15" customHeight="1" spans="4:4">
      <c r="D14321" s="191"/>
    </row>
    <row r="14322" ht="15" customHeight="1" spans="4:4">
      <c r="D14322" s="191"/>
    </row>
    <row r="14323" ht="15" customHeight="1" spans="4:4">
      <c r="D14323" s="191"/>
    </row>
    <row r="14324" ht="15" customHeight="1" spans="4:4">
      <c r="D14324" s="191"/>
    </row>
    <row r="14325" ht="15" customHeight="1" spans="4:4">
      <c r="D14325" s="191"/>
    </row>
    <row r="14326" ht="15" customHeight="1" spans="4:4">
      <c r="D14326" s="191"/>
    </row>
    <row r="14327" ht="15" customHeight="1" spans="4:4">
      <c r="D14327" s="191"/>
    </row>
    <row r="14328" ht="15" customHeight="1" spans="4:4">
      <c r="D14328" s="191"/>
    </row>
    <row r="14329" ht="15" customHeight="1" spans="4:4">
      <c r="D14329" s="191"/>
    </row>
    <row r="14330" ht="15" customHeight="1" spans="4:4">
      <c r="D14330" s="191"/>
    </row>
    <row r="14331" ht="15" customHeight="1" spans="4:4">
      <c r="D14331" s="191"/>
    </row>
    <row r="14332" ht="15" customHeight="1" spans="4:4">
      <c r="D14332" s="191"/>
    </row>
    <row r="14333" ht="15" customHeight="1" spans="4:4">
      <c r="D14333" s="191"/>
    </row>
    <row r="14334" ht="15" customHeight="1" spans="4:4">
      <c r="D14334" s="191"/>
    </row>
    <row r="14335" ht="15" customHeight="1" spans="4:4">
      <c r="D14335" s="191"/>
    </row>
    <row r="14336" ht="15" customHeight="1" spans="4:4">
      <c r="D14336" s="191"/>
    </row>
    <row r="14337" ht="15" customHeight="1" spans="4:4">
      <c r="D14337" s="191"/>
    </row>
    <row r="14338" ht="15" customHeight="1" spans="4:4">
      <c r="D14338" s="191"/>
    </row>
    <row r="14339" ht="15" customHeight="1" spans="4:4">
      <c r="D14339" s="191"/>
    </row>
    <row r="14340" ht="15" customHeight="1" spans="4:4">
      <c r="D14340" s="191"/>
    </row>
    <row r="14341" ht="15" customHeight="1" spans="4:4">
      <c r="D14341" s="191"/>
    </row>
    <row r="14342" ht="15" customHeight="1" spans="4:4">
      <c r="D14342" s="191"/>
    </row>
    <row r="14343" ht="15" customHeight="1" spans="4:4">
      <c r="D14343" s="191"/>
    </row>
    <row r="14344" ht="15" customHeight="1" spans="4:4">
      <c r="D14344" s="191"/>
    </row>
    <row r="14345" ht="15" customHeight="1" spans="4:4">
      <c r="D14345" s="191"/>
    </row>
    <row r="14346" ht="15" customHeight="1" spans="4:4">
      <c r="D14346" s="191"/>
    </row>
    <row r="14347" ht="15" customHeight="1" spans="4:4">
      <c r="D14347" s="191"/>
    </row>
    <row r="14348" ht="15" customHeight="1" spans="4:4">
      <c r="D14348" s="191"/>
    </row>
    <row r="14349" ht="15" customHeight="1" spans="4:4">
      <c r="D14349" s="191"/>
    </row>
    <row r="14350" ht="15" customHeight="1" spans="4:4">
      <c r="D14350" s="191"/>
    </row>
    <row r="14351" ht="15" customHeight="1" spans="4:4">
      <c r="D14351" s="191"/>
    </row>
    <row r="14352" ht="15" customHeight="1" spans="4:4">
      <c r="D14352" s="191"/>
    </row>
    <row r="14353" ht="15" customHeight="1" spans="4:4">
      <c r="D14353" s="191"/>
    </row>
    <row r="14354" ht="15" customHeight="1" spans="4:4">
      <c r="D14354" s="191"/>
    </row>
    <row r="14355" ht="15" customHeight="1" spans="4:4">
      <c r="D14355" s="191"/>
    </row>
    <row r="14356" ht="15" customHeight="1" spans="4:4">
      <c r="D14356" s="191"/>
    </row>
    <row r="14357" ht="15" customHeight="1" spans="4:4">
      <c r="D14357" s="191"/>
    </row>
    <row r="14358" ht="15" customHeight="1" spans="4:4">
      <c r="D14358" s="191"/>
    </row>
    <row r="14359" ht="15" customHeight="1" spans="4:4">
      <c r="D14359" s="191"/>
    </row>
    <row r="14360" ht="15" customHeight="1" spans="4:4">
      <c r="D14360" s="191"/>
    </row>
    <row r="14361" ht="15" customHeight="1" spans="4:4">
      <c r="D14361" s="191"/>
    </row>
    <row r="14362" ht="15" customHeight="1" spans="4:4">
      <c r="D14362" s="191"/>
    </row>
    <row r="14363" ht="15" customHeight="1" spans="4:4">
      <c r="D14363" s="191"/>
    </row>
    <row r="14364" ht="15" customHeight="1" spans="4:4">
      <c r="D14364" s="191"/>
    </row>
    <row r="14365" ht="15" customHeight="1" spans="4:4">
      <c r="D14365" s="191"/>
    </row>
    <row r="14366" ht="15" customHeight="1" spans="4:4">
      <c r="D14366" s="191"/>
    </row>
    <row r="14367" ht="15" customHeight="1" spans="4:4">
      <c r="D14367" s="191"/>
    </row>
    <row r="14368" ht="15" customHeight="1" spans="4:4">
      <c r="D14368" s="191"/>
    </row>
    <row r="14369" ht="15" customHeight="1" spans="4:4">
      <c r="D14369" s="191"/>
    </row>
    <row r="14370" ht="15" customHeight="1" spans="4:4">
      <c r="D14370" s="191"/>
    </row>
    <row r="14371" ht="15" customHeight="1" spans="4:4">
      <c r="D14371" s="191"/>
    </row>
    <row r="14372" ht="15" customHeight="1" spans="4:4">
      <c r="D14372" s="191"/>
    </row>
    <row r="14373" ht="15" customHeight="1" spans="4:4">
      <c r="D14373" s="191"/>
    </row>
    <row r="14374" ht="15" customHeight="1" spans="4:4">
      <c r="D14374" s="191"/>
    </row>
    <row r="14375" ht="15" customHeight="1" spans="4:4">
      <c r="D14375" s="191"/>
    </row>
    <row r="14376" ht="15" customHeight="1" spans="4:4">
      <c r="D14376" s="191"/>
    </row>
    <row r="14377" ht="15" customHeight="1" spans="4:4">
      <c r="D14377" s="191"/>
    </row>
    <row r="14378" ht="15" customHeight="1" spans="4:4">
      <c r="D14378" s="191"/>
    </row>
    <row r="14379" ht="15" customHeight="1" spans="4:4">
      <c r="D14379" s="191"/>
    </row>
    <row r="14380" ht="15" customHeight="1" spans="4:4">
      <c r="D14380" s="191"/>
    </row>
    <row r="14381" ht="15" customHeight="1" spans="4:4">
      <c r="D14381" s="191"/>
    </row>
    <row r="14382" ht="15" customHeight="1" spans="4:4">
      <c r="D14382" s="191"/>
    </row>
    <row r="14383" ht="15" customHeight="1" spans="4:4">
      <c r="D14383" s="191"/>
    </row>
    <row r="14384" ht="15" customHeight="1" spans="4:4">
      <c r="D14384" s="191"/>
    </row>
    <row r="14385" ht="15" customHeight="1" spans="4:4">
      <c r="D14385" s="191"/>
    </row>
    <row r="14386" ht="15" customHeight="1" spans="4:4">
      <c r="D14386" s="191"/>
    </row>
    <row r="14387" ht="15" customHeight="1" spans="4:4">
      <c r="D14387" s="191"/>
    </row>
    <row r="14388" ht="15" customHeight="1" spans="4:4">
      <c r="D14388" s="191"/>
    </row>
    <row r="14389" ht="15" customHeight="1" spans="4:4">
      <c r="D14389" s="191"/>
    </row>
    <row r="14390" ht="15" customHeight="1" spans="4:4">
      <c r="D14390" s="191"/>
    </row>
    <row r="14391" ht="15" customHeight="1" spans="4:4">
      <c r="D14391" s="191"/>
    </row>
    <row r="14392" ht="15" customHeight="1" spans="4:4">
      <c r="D14392" s="191"/>
    </row>
    <row r="14393" ht="15" customHeight="1" spans="4:4">
      <c r="D14393" s="191"/>
    </row>
    <row r="14394" ht="15" customHeight="1" spans="4:4">
      <c r="D14394" s="191"/>
    </row>
    <row r="14395" ht="15" customHeight="1" spans="4:4">
      <c r="D14395" s="191"/>
    </row>
    <row r="14396" ht="15" customHeight="1" spans="4:4">
      <c r="D14396" s="191"/>
    </row>
    <row r="14397" ht="15" customHeight="1" spans="4:4">
      <c r="D14397" s="191"/>
    </row>
    <row r="14398" ht="15" customHeight="1" spans="4:4">
      <c r="D14398" s="191"/>
    </row>
    <row r="14399" ht="15" customHeight="1" spans="4:4">
      <c r="D14399" s="191"/>
    </row>
    <row r="14400" ht="15" customHeight="1" spans="4:4">
      <c r="D14400" s="191"/>
    </row>
    <row r="14401" ht="15" customHeight="1" spans="4:4">
      <c r="D14401" s="191"/>
    </row>
    <row r="14402" ht="15" customHeight="1" spans="4:4">
      <c r="D14402" s="191"/>
    </row>
    <row r="14403" ht="15" customHeight="1" spans="4:4">
      <c r="D14403" s="191"/>
    </row>
    <row r="14404" ht="15" customHeight="1" spans="4:4">
      <c r="D14404" s="191"/>
    </row>
    <row r="14405" ht="15" customHeight="1" spans="4:4">
      <c r="D14405" s="191"/>
    </row>
    <row r="14406" ht="15" customHeight="1" spans="4:4">
      <c r="D14406" s="191"/>
    </row>
    <row r="14407" ht="15" customHeight="1" spans="4:4">
      <c r="D14407" s="191"/>
    </row>
    <row r="14408" ht="15" customHeight="1" spans="4:4">
      <c r="D14408" s="191"/>
    </row>
    <row r="14409" ht="15" customHeight="1" spans="4:4">
      <c r="D14409" s="191"/>
    </row>
    <row r="14410" ht="15" customHeight="1" spans="4:4">
      <c r="D14410" s="191"/>
    </row>
    <row r="14411" ht="15" customHeight="1" spans="4:4">
      <c r="D14411" s="191"/>
    </row>
    <row r="14412" ht="15" customHeight="1" spans="4:4">
      <c r="D14412" s="191"/>
    </row>
    <row r="14413" ht="15" customHeight="1" spans="4:4">
      <c r="D14413" s="191"/>
    </row>
    <row r="14414" ht="15" customHeight="1" spans="4:4">
      <c r="D14414" s="191"/>
    </row>
    <row r="14415" ht="15" customHeight="1" spans="4:4">
      <c r="D14415" s="191"/>
    </row>
    <row r="14416" ht="15" customHeight="1" spans="4:4">
      <c r="D14416" s="191"/>
    </row>
    <row r="14417" ht="15" customHeight="1" spans="4:4">
      <c r="D14417" s="191"/>
    </row>
    <row r="14418" ht="15" customHeight="1" spans="4:4">
      <c r="D14418" s="191"/>
    </row>
    <row r="14419" ht="15" customHeight="1" spans="4:4">
      <c r="D14419" s="191"/>
    </row>
    <row r="14420" ht="15" customHeight="1" spans="4:4">
      <c r="D14420" s="191"/>
    </row>
    <row r="14421" ht="15" customHeight="1" spans="4:4">
      <c r="D14421" s="191"/>
    </row>
    <row r="14422" ht="15" customHeight="1" spans="4:4">
      <c r="D14422" s="191"/>
    </row>
    <row r="14423" ht="15" customHeight="1" spans="4:4">
      <c r="D14423" s="191"/>
    </row>
    <row r="14424" ht="15" customHeight="1" spans="4:4">
      <c r="D14424" s="191"/>
    </row>
    <row r="14425" ht="15" customHeight="1" spans="4:4">
      <c r="D14425" s="191"/>
    </row>
    <row r="14426" ht="15" customHeight="1" spans="4:4">
      <c r="D14426" s="191"/>
    </row>
    <row r="14427" ht="15" customHeight="1" spans="4:4">
      <c r="D14427" s="191"/>
    </row>
    <row r="14428" ht="15" customHeight="1" spans="4:4">
      <c r="D14428" s="191"/>
    </row>
    <row r="14429" ht="15" customHeight="1" spans="4:4">
      <c r="D14429" s="191"/>
    </row>
    <row r="14430" ht="15" customHeight="1" spans="4:4">
      <c r="D14430" s="191"/>
    </row>
    <row r="14431" ht="15" customHeight="1" spans="4:4">
      <c r="D14431" s="191"/>
    </row>
    <row r="14432" ht="15" customHeight="1" spans="4:4">
      <c r="D14432" s="191"/>
    </row>
    <row r="14433" ht="15" customHeight="1" spans="4:4">
      <c r="D14433" s="191"/>
    </row>
    <row r="14434" ht="15" customHeight="1" spans="4:4">
      <c r="D14434" s="191"/>
    </row>
    <row r="14435" ht="15" customHeight="1" spans="4:4">
      <c r="D14435" s="191"/>
    </row>
    <row r="14436" ht="15" customHeight="1" spans="4:4">
      <c r="D14436" s="191"/>
    </row>
    <row r="14437" ht="15" customHeight="1" spans="4:4">
      <c r="D14437" s="191"/>
    </row>
    <row r="14438" ht="15" customHeight="1" spans="4:4">
      <c r="D14438" s="191"/>
    </row>
    <row r="14439" ht="15" customHeight="1" spans="4:4">
      <c r="D14439" s="191"/>
    </row>
    <row r="14440" ht="15" customHeight="1" spans="4:4">
      <c r="D14440" s="191"/>
    </row>
    <row r="14441" ht="15" customHeight="1" spans="4:4">
      <c r="D14441" s="191"/>
    </row>
    <row r="14442" ht="15" customHeight="1" spans="4:4">
      <c r="D14442" s="191"/>
    </row>
    <row r="14443" ht="15" customHeight="1" spans="4:4">
      <c r="D14443" s="191"/>
    </row>
    <row r="14444" ht="15" customHeight="1" spans="4:4">
      <c r="D14444" s="191"/>
    </row>
    <row r="14445" ht="15" customHeight="1" spans="4:4">
      <c r="D14445" s="191"/>
    </row>
    <row r="14446" ht="15" customHeight="1" spans="4:4">
      <c r="D14446" s="191"/>
    </row>
    <row r="14447" ht="15" customHeight="1" spans="4:4">
      <c r="D14447" s="191"/>
    </row>
    <row r="14448" ht="15" customHeight="1" spans="4:4">
      <c r="D14448" s="191"/>
    </row>
    <row r="14449" ht="15" customHeight="1" spans="4:4">
      <c r="D14449" s="191"/>
    </row>
    <row r="14450" ht="15" customHeight="1" spans="4:4">
      <c r="D14450" s="191"/>
    </row>
    <row r="14451" ht="15" customHeight="1" spans="4:4">
      <c r="D14451" s="191"/>
    </row>
    <row r="14452" ht="15" customHeight="1" spans="4:4">
      <c r="D14452" s="191"/>
    </row>
    <row r="14453" ht="15" customHeight="1" spans="4:4">
      <c r="D14453" s="191"/>
    </row>
    <row r="14454" ht="15" customHeight="1" spans="4:4">
      <c r="D14454" s="191"/>
    </row>
    <row r="14455" ht="15" customHeight="1" spans="4:4">
      <c r="D14455" s="191"/>
    </row>
    <row r="14456" ht="15" customHeight="1" spans="4:4">
      <c r="D14456" s="191"/>
    </row>
    <row r="14457" ht="15" customHeight="1" spans="4:4">
      <c r="D14457" s="191"/>
    </row>
    <row r="14458" ht="15" customHeight="1" spans="4:4">
      <c r="D14458" s="191"/>
    </row>
    <row r="14459" ht="15" customHeight="1" spans="4:4">
      <c r="D14459" s="191"/>
    </row>
    <row r="14460" ht="15" customHeight="1" spans="4:4">
      <c r="D14460" s="191"/>
    </row>
    <row r="14461" ht="15" customHeight="1" spans="4:4">
      <c r="D14461" s="191"/>
    </row>
    <row r="14462" ht="15" customHeight="1" spans="4:4">
      <c r="D14462" s="191"/>
    </row>
    <row r="14463" ht="15" customHeight="1" spans="4:4">
      <c r="D14463" s="191"/>
    </row>
    <row r="14464" ht="15" customHeight="1" spans="4:4">
      <c r="D14464" s="191"/>
    </row>
    <row r="14465" ht="15" customHeight="1" spans="4:4">
      <c r="D14465" s="191"/>
    </row>
    <row r="14466" ht="15" customHeight="1" spans="4:4">
      <c r="D14466" s="191"/>
    </row>
    <row r="14467" ht="15" customHeight="1" spans="4:4">
      <c r="D14467" s="191"/>
    </row>
    <row r="14468" ht="15" customHeight="1" spans="4:4">
      <c r="D14468" s="191"/>
    </row>
    <row r="14469" ht="15" customHeight="1" spans="4:4">
      <c r="D14469" s="191"/>
    </row>
    <row r="14470" ht="15" customHeight="1" spans="4:4">
      <c r="D14470" s="191"/>
    </row>
    <row r="14471" ht="15" customHeight="1" spans="4:4">
      <c r="D14471" s="191"/>
    </row>
    <row r="14472" ht="15" customHeight="1" spans="4:4">
      <c r="D14472" s="191"/>
    </row>
    <row r="14473" ht="15" customHeight="1" spans="4:4">
      <c r="D14473" s="191"/>
    </row>
    <row r="14474" ht="15" customHeight="1" spans="4:4">
      <c r="D14474" s="191"/>
    </row>
    <row r="14475" ht="15" customHeight="1" spans="4:4">
      <c r="D14475" s="191"/>
    </row>
    <row r="14476" ht="15" customHeight="1" spans="4:4">
      <c r="D14476" s="191"/>
    </row>
    <row r="14477" ht="15" customHeight="1" spans="4:4">
      <c r="D14477" s="191"/>
    </row>
    <row r="14478" ht="15" customHeight="1" spans="4:4">
      <c r="D14478" s="191"/>
    </row>
    <row r="14479" ht="15" customHeight="1" spans="4:4">
      <c r="D14479" s="191"/>
    </row>
    <row r="14480" ht="15" customHeight="1" spans="4:4">
      <c r="D14480" s="191"/>
    </row>
    <row r="14481" ht="15" customHeight="1" spans="4:4">
      <c r="D14481" s="191"/>
    </row>
    <row r="14482" ht="15" customHeight="1" spans="4:4">
      <c r="D14482" s="191"/>
    </row>
    <row r="14483" ht="15" customHeight="1" spans="4:4">
      <c r="D14483" s="191"/>
    </row>
    <row r="14484" ht="15" customHeight="1" spans="4:4">
      <c r="D14484" s="191"/>
    </row>
    <row r="14485" ht="15" customHeight="1" spans="4:4">
      <c r="D14485" s="191"/>
    </row>
    <row r="14486" ht="15" customHeight="1" spans="4:4">
      <c r="D14486" s="191"/>
    </row>
    <row r="14487" ht="15" customHeight="1" spans="4:4">
      <c r="D14487" s="191"/>
    </row>
    <row r="14488" ht="15" customHeight="1" spans="4:4">
      <c r="D14488" s="191"/>
    </row>
    <row r="14489" ht="15" customHeight="1" spans="4:4">
      <c r="D14489" s="191"/>
    </row>
    <row r="14490" ht="15" customHeight="1" spans="4:4">
      <c r="D14490" s="191"/>
    </row>
    <row r="14491" ht="15" customHeight="1" spans="4:4">
      <c r="D14491" s="191"/>
    </row>
    <row r="14492" ht="15" customHeight="1" spans="4:4">
      <c r="D14492" s="191"/>
    </row>
    <row r="14493" ht="15" customHeight="1" spans="4:4">
      <c r="D14493" s="191"/>
    </row>
    <row r="14494" ht="15" customHeight="1" spans="4:4">
      <c r="D14494" s="191"/>
    </row>
    <row r="14495" ht="15" customHeight="1" spans="4:4">
      <c r="D14495" s="191"/>
    </row>
    <row r="14496" ht="15" customHeight="1" spans="4:4">
      <c r="D14496" s="191"/>
    </row>
    <row r="14497" ht="15" customHeight="1" spans="4:4">
      <c r="D14497" s="191"/>
    </row>
    <row r="14498" ht="15" customHeight="1" spans="4:4">
      <c r="D14498" s="191"/>
    </row>
    <row r="14499" ht="15" customHeight="1" spans="4:4">
      <c r="D14499" s="191"/>
    </row>
    <row r="14500" ht="15" customHeight="1" spans="4:4">
      <c r="D14500" s="191"/>
    </row>
    <row r="14501" ht="15" customHeight="1" spans="4:4">
      <c r="D14501" s="191"/>
    </row>
    <row r="14502" ht="15" customHeight="1" spans="4:4">
      <c r="D14502" s="191"/>
    </row>
    <row r="14503" ht="15" customHeight="1" spans="4:4">
      <c r="D14503" s="191"/>
    </row>
    <row r="14504" ht="15" customHeight="1" spans="4:4">
      <c r="D14504" s="191"/>
    </row>
    <row r="14505" ht="15" customHeight="1" spans="4:4">
      <c r="D14505" s="191"/>
    </row>
    <row r="14506" ht="15" customHeight="1" spans="4:4">
      <c r="D14506" s="191"/>
    </row>
    <row r="14507" ht="15" customHeight="1" spans="4:4">
      <c r="D14507" s="191"/>
    </row>
    <row r="14508" ht="15" customHeight="1" spans="4:4">
      <c r="D14508" s="191"/>
    </row>
    <row r="14509" ht="15" customHeight="1" spans="4:4">
      <c r="D14509" s="191"/>
    </row>
    <row r="14510" ht="15" customHeight="1" spans="4:4">
      <c r="D14510" s="191"/>
    </row>
    <row r="14511" ht="15" customHeight="1" spans="4:4">
      <c r="D14511" s="191"/>
    </row>
    <row r="14512" ht="15" customHeight="1" spans="4:4">
      <c r="D14512" s="191"/>
    </row>
    <row r="14513" ht="15" customHeight="1" spans="4:4">
      <c r="D14513" s="191"/>
    </row>
    <row r="14514" ht="15" customHeight="1" spans="4:4">
      <c r="D14514" s="191"/>
    </row>
    <row r="14515" ht="15" customHeight="1" spans="4:4">
      <c r="D14515" s="191"/>
    </row>
    <row r="14516" ht="15" customHeight="1" spans="4:4">
      <c r="D14516" s="191"/>
    </row>
    <row r="14517" ht="15" customHeight="1" spans="4:4">
      <c r="D14517" s="191"/>
    </row>
    <row r="14518" ht="15" customHeight="1" spans="4:4">
      <c r="D14518" s="191"/>
    </row>
    <row r="14519" ht="15" customHeight="1" spans="4:4">
      <c r="D14519" s="191"/>
    </row>
    <row r="14520" ht="15" customHeight="1" spans="4:4">
      <c r="D14520" s="191"/>
    </row>
    <row r="14521" ht="15" customHeight="1" spans="4:4">
      <c r="D14521" s="191"/>
    </row>
    <row r="14522" ht="15" customHeight="1" spans="4:4">
      <c r="D14522" s="191"/>
    </row>
    <row r="14523" ht="15" customHeight="1" spans="4:4">
      <c r="D14523" s="191"/>
    </row>
    <row r="14524" ht="15" customHeight="1" spans="4:4">
      <c r="D14524" s="191"/>
    </row>
    <row r="14525" ht="15" customHeight="1" spans="4:4">
      <c r="D14525" s="191"/>
    </row>
    <row r="14526" ht="15" customHeight="1" spans="4:4">
      <c r="D14526" s="191"/>
    </row>
    <row r="14527" ht="15" customHeight="1" spans="4:4">
      <c r="D14527" s="191"/>
    </row>
    <row r="14528" ht="15" customHeight="1" spans="4:4">
      <c r="D14528" s="191"/>
    </row>
    <row r="14529" ht="15" customHeight="1" spans="4:4">
      <c r="D14529" s="191"/>
    </row>
    <row r="14530" ht="15" customHeight="1" spans="4:4">
      <c r="D14530" s="191"/>
    </row>
    <row r="14531" ht="15" customHeight="1" spans="4:4">
      <c r="D14531" s="191"/>
    </row>
    <row r="14532" ht="15" customHeight="1" spans="4:4">
      <c r="D14532" s="191"/>
    </row>
    <row r="14533" ht="15" customHeight="1" spans="4:4">
      <c r="D14533" s="191"/>
    </row>
    <row r="14534" ht="15" customHeight="1" spans="4:4">
      <c r="D14534" s="191"/>
    </row>
    <row r="14535" ht="15" customHeight="1" spans="4:4">
      <c r="D14535" s="191"/>
    </row>
    <row r="14536" ht="15" customHeight="1" spans="4:4">
      <c r="D14536" s="191"/>
    </row>
    <row r="14537" ht="15" customHeight="1" spans="4:4">
      <c r="D14537" s="191"/>
    </row>
    <row r="14538" ht="15" customHeight="1" spans="4:4">
      <c r="D14538" s="191"/>
    </row>
    <row r="14539" ht="15" customHeight="1" spans="4:4">
      <c r="D14539" s="191"/>
    </row>
    <row r="14540" ht="15" customHeight="1" spans="4:4">
      <c r="D14540" s="191"/>
    </row>
    <row r="14541" ht="15" customHeight="1" spans="4:4">
      <c r="D14541" s="191"/>
    </row>
    <row r="14542" ht="15" customHeight="1" spans="4:4">
      <c r="D14542" s="191"/>
    </row>
    <row r="14543" ht="15" customHeight="1" spans="4:4">
      <c r="D14543" s="191"/>
    </row>
    <row r="14544" ht="15" customHeight="1" spans="4:4">
      <c r="D14544" s="191"/>
    </row>
    <row r="14545" ht="15" customHeight="1" spans="4:4">
      <c r="D14545" s="191"/>
    </row>
    <row r="14546" ht="15" customHeight="1" spans="4:4">
      <c r="D14546" s="191"/>
    </row>
    <row r="14547" ht="15" customHeight="1" spans="4:4">
      <c r="D14547" s="191"/>
    </row>
    <row r="14548" ht="15" customHeight="1" spans="4:4">
      <c r="D14548" s="191"/>
    </row>
    <row r="14549" ht="15" customHeight="1" spans="4:4">
      <c r="D14549" s="191"/>
    </row>
    <row r="14550" ht="15" customHeight="1" spans="4:4">
      <c r="D14550" s="191"/>
    </row>
    <row r="14551" ht="15" customHeight="1" spans="4:4">
      <c r="D14551" s="191"/>
    </row>
    <row r="14552" ht="15" customHeight="1" spans="4:4">
      <c r="D14552" s="191"/>
    </row>
    <row r="14553" ht="15" customHeight="1" spans="4:4">
      <c r="D14553" s="191"/>
    </row>
    <row r="14554" ht="15" customHeight="1" spans="4:4">
      <c r="D14554" s="191"/>
    </row>
    <row r="14555" ht="15" customHeight="1" spans="4:4">
      <c r="D14555" s="191"/>
    </row>
    <row r="14556" ht="15" customHeight="1" spans="4:4">
      <c r="D14556" s="191"/>
    </row>
    <row r="14557" ht="15" customHeight="1" spans="4:4">
      <c r="D14557" s="191"/>
    </row>
    <row r="14558" ht="15" customHeight="1" spans="4:4">
      <c r="D14558" s="191"/>
    </row>
    <row r="14559" ht="15" customHeight="1" spans="4:4">
      <c r="D14559" s="191"/>
    </row>
    <row r="14560" ht="15" customHeight="1" spans="4:4">
      <c r="D14560" s="191"/>
    </row>
    <row r="14561" ht="15" customHeight="1" spans="4:4">
      <c r="D14561" s="191"/>
    </row>
    <row r="14562" ht="15" customHeight="1" spans="4:4">
      <c r="D14562" s="191"/>
    </row>
    <row r="14563" ht="15" customHeight="1" spans="4:4">
      <c r="D14563" s="191"/>
    </row>
    <row r="14564" ht="15" customHeight="1" spans="4:4">
      <c r="D14564" s="191"/>
    </row>
    <row r="14565" ht="15" customHeight="1" spans="4:4">
      <c r="D14565" s="191"/>
    </row>
    <row r="14566" ht="15" customHeight="1" spans="4:4">
      <c r="D14566" s="191"/>
    </row>
    <row r="14567" ht="15" customHeight="1" spans="4:4">
      <c r="D14567" s="191"/>
    </row>
    <row r="14568" ht="15" customHeight="1" spans="4:4">
      <c r="D14568" s="191"/>
    </row>
    <row r="14569" ht="15" customHeight="1" spans="4:4">
      <c r="D14569" s="191"/>
    </row>
    <row r="14570" ht="15" customHeight="1" spans="4:4">
      <c r="D14570" s="191"/>
    </row>
    <row r="14571" ht="15" customHeight="1" spans="4:4">
      <c r="D14571" s="191"/>
    </row>
    <row r="14572" ht="15" customHeight="1" spans="4:4">
      <c r="D14572" s="191"/>
    </row>
    <row r="14573" ht="15" customHeight="1" spans="4:4">
      <c r="D14573" s="191"/>
    </row>
    <row r="14574" ht="15" customHeight="1" spans="4:4">
      <c r="D14574" s="191"/>
    </row>
    <row r="14575" ht="15" customHeight="1" spans="4:4">
      <c r="D14575" s="191"/>
    </row>
    <row r="14576" ht="15" customHeight="1" spans="4:4">
      <c r="D14576" s="191"/>
    </row>
    <row r="14577" ht="15" customHeight="1" spans="4:4">
      <c r="D14577" s="191"/>
    </row>
    <row r="14578" ht="15" customHeight="1" spans="4:4">
      <c r="D14578" s="191"/>
    </row>
    <row r="14579" ht="15" customHeight="1" spans="4:4">
      <c r="D14579" s="191"/>
    </row>
    <row r="14580" ht="15" customHeight="1" spans="4:4">
      <c r="D14580" s="191"/>
    </row>
    <row r="14581" ht="15" customHeight="1" spans="4:4">
      <c r="D14581" s="191"/>
    </row>
    <row r="14582" ht="15" customHeight="1" spans="4:4">
      <c r="D14582" s="191"/>
    </row>
    <row r="14583" ht="15" customHeight="1" spans="4:4">
      <c r="D14583" s="191"/>
    </row>
    <row r="14584" ht="15" customHeight="1" spans="4:4">
      <c r="D14584" s="191"/>
    </row>
    <row r="14585" ht="15" customHeight="1" spans="4:4">
      <c r="D14585" s="191"/>
    </row>
    <row r="14586" ht="15" customHeight="1" spans="4:4">
      <c r="D14586" s="191"/>
    </row>
    <row r="14587" ht="15" customHeight="1" spans="4:4">
      <c r="D14587" s="191"/>
    </row>
    <row r="14588" ht="15" customHeight="1" spans="4:4">
      <c r="D14588" s="191"/>
    </row>
    <row r="14589" ht="15" customHeight="1" spans="4:4">
      <c r="D14589" s="191"/>
    </row>
    <row r="14590" ht="15" customHeight="1" spans="4:4">
      <c r="D14590" s="191"/>
    </row>
    <row r="14591" ht="15" customHeight="1" spans="4:4">
      <c r="D14591" s="191"/>
    </row>
    <row r="14592" ht="15" customHeight="1" spans="4:4">
      <c r="D14592" s="191"/>
    </row>
    <row r="14593" ht="15" customHeight="1" spans="4:4">
      <c r="D14593" s="191"/>
    </row>
    <row r="14594" ht="15" customHeight="1" spans="4:4">
      <c r="D14594" s="191"/>
    </row>
    <row r="14595" ht="15" customHeight="1" spans="4:4">
      <c r="D14595" s="191"/>
    </row>
    <row r="14596" ht="15" customHeight="1" spans="4:4">
      <c r="D14596" s="191"/>
    </row>
    <row r="14597" ht="15" customHeight="1" spans="4:4">
      <c r="D14597" s="191"/>
    </row>
    <row r="14598" ht="15" customHeight="1" spans="4:4">
      <c r="D14598" s="191"/>
    </row>
    <row r="14599" ht="15" customHeight="1" spans="4:4">
      <c r="D14599" s="191"/>
    </row>
    <row r="14600" ht="15" customHeight="1" spans="4:4">
      <c r="D14600" s="191"/>
    </row>
    <row r="14601" ht="15" customHeight="1" spans="4:4">
      <c r="D14601" s="191"/>
    </row>
    <row r="14602" ht="15" customHeight="1" spans="4:4">
      <c r="D14602" s="191"/>
    </row>
    <row r="14603" ht="15" customHeight="1" spans="4:4">
      <c r="D14603" s="191"/>
    </row>
    <row r="14604" ht="15" customHeight="1" spans="4:4">
      <c r="D14604" s="191"/>
    </row>
    <row r="14605" ht="15" customHeight="1" spans="4:4">
      <c r="D14605" s="191"/>
    </row>
    <row r="14606" ht="15" customHeight="1" spans="4:4">
      <c r="D14606" s="191"/>
    </row>
    <row r="14607" ht="15" customHeight="1" spans="4:4">
      <c r="D14607" s="191"/>
    </row>
    <row r="14608" ht="15" customHeight="1" spans="4:4">
      <c r="D14608" s="191"/>
    </row>
    <row r="14609" ht="15" customHeight="1" spans="4:4">
      <c r="D14609" s="191"/>
    </row>
    <row r="14610" ht="15" customHeight="1" spans="4:4">
      <c r="D14610" s="191"/>
    </row>
    <row r="14611" ht="15" customHeight="1" spans="4:4">
      <c r="D14611" s="191"/>
    </row>
    <row r="14612" ht="15" customHeight="1" spans="4:4">
      <c r="D14612" s="191"/>
    </row>
    <row r="14613" ht="15" customHeight="1" spans="4:4">
      <c r="D14613" s="191"/>
    </row>
    <row r="14614" ht="15" customHeight="1" spans="4:4">
      <c r="D14614" s="191"/>
    </row>
    <row r="14615" ht="15" customHeight="1" spans="4:4">
      <c r="D14615" s="191"/>
    </row>
    <row r="14616" ht="15" customHeight="1" spans="4:4">
      <c r="D14616" s="191"/>
    </row>
    <row r="14617" ht="15" customHeight="1" spans="4:4">
      <c r="D14617" s="191"/>
    </row>
    <row r="14618" ht="15" customHeight="1" spans="4:4">
      <c r="D14618" s="191"/>
    </row>
    <row r="14619" ht="15" customHeight="1" spans="4:4">
      <c r="D14619" s="191"/>
    </row>
    <row r="14620" ht="15" customHeight="1" spans="4:4">
      <c r="D14620" s="191"/>
    </row>
    <row r="14621" ht="15" customHeight="1" spans="4:4">
      <c r="D14621" s="191"/>
    </row>
    <row r="14622" ht="15" customHeight="1" spans="4:4">
      <c r="D14622" s="191"/>
    </row>
    <row r="14623" ht="15" customHeight="1" spans="4:4">
      <c r="D14623" s="191"/>
    </row>
    <row r="14624" ht="15" customHeight="1" spans="4:4">
      <c r="D14624" s="191"/>
    </row>
    <row r="14625" ht="15" customHeight="1" spans="4:4">
      <c r="D14625" s="191"/>
    </row>
    <row r="14626" ht="15" customHeight="1" spans="4:4">
      <c r="D14626" s="191"/>
    </row>
    <row r="14627" ht="15" customHeight="1" spans="4:4">
      <c r="D14627" s="191"/>
    </row>
    <row r="14628" ht="15" customHeight="1" spans="4:4">
      <c r="D14628" s="191"/>
    </row>
    <row r="14629" ht="15" customHeight="1" spans="4:4">
      <c r="D14629" s="191"/>
    </row>
    <row r="14630" ht="15" customHeight="1" spans="4:4">
      <c r="D14630" s="191"/>
    </row>
    <row r="14631" ht="15" customHeight="1" spans="4:4">
      <c r="D14631" s="191"/>
    </row>
    <row r="14632" ht="15" customHeight="1" spans="4:4">
      <c r="D14632" s="191"/>
    </row>
    <row r="14633" ht="15" customHeight="1" spans="4:4">
      <c r="D14633" s="191"/>
    </row>
    <row r="14634" ht="15" customHeight="1" spans="4:4">
      <c r="D14634" s="191"/>
    </row>
    <row r="14635" ht="15" customHeight="1" spans="4:4">
      <c r="D14635" s="191"/>
    </row>
    <row r="14636" ht="15" customHeight="1" spans="4:4">
      <c r="D14636" s="191"/>
    </row>
    <row r="14637" ht="15" customHeight="1" spans="4:4">
      <c r="D14637" s="191"/>
    </row>
    <row r="14638" ht="15" customHeight="1" spans="4:4">
      <c r="D14638" s="191"/>
    </row>
    <row r="14639" ht="15" customHeight="1" spans="4:4">
      <c r="D14639" s="191"/>
    </row>
    <row r="14640" ht="15" customHeight="1" spans="4:4">
      <c r="D14640" s="191"/>
    </row>
    <row r="14641" ht="15" customHeight="1" spans="4:4">
      <c r="D14641" s="191"/>
    </row>
    <row r="14642" ht="15" customHeight="1" spans="4:4">
      <c r="D14642" s="191"/>
    </row>
    <row r="14643" ht="15" customHeight="1" spans="4:4">
      <c r="D14643" s="191"/>
    </row>
    <row r="14644" ht="15" customHeight="1" spans="4:4">
      <c r="D14644" s="191"/>
    </row>
    <row r="14645" ht="15" customHeight="1" spans="4:4">
      <c r="D14645" s="191"/>
    </row>
    <row r="14646" ht="15" customHeight="1" spans="4:4">
      <c r="D14646" s="191"/>
    </row>
    <row r="14647" ht="15" customHeight="1" spans="4:4">
      <c r="D14647" s="191"/>
    </row>
    <row r="14648" ht="15" customHeight="1" spans="4:4">
      <c r="D14648" s="191"/>
    </row>
    <row r="14649" ht="15" customHeight="1" spans="4:4">
      <c r="D14649" s="191"/>
    </row>
    <row r="14650" ht="15" customHeight="1" spans="4:4">
      <c r="D14650" s="191"/>
    </row>
    <row r="14651" ht="15" customHeight="1" spans="4:4">
      <c r="D14651" s="191"/>
    </row>
    <row r="14652" ht="15" customHeight="1" spans="4:4">
      <c r="D14652" s="191"/>
    </row>
    <row r="14653" ht="15" customHeight="1" spans="4:4">
      <c r="D14653" s="191"/>
    </row>
    <row r="14654" ht="15" customHeight="1" spans="4:4">
      <c r="D14654" s="191"/>
    </row>
    <row r="14655" ht="15" customHeight="1" spans="4:4">
      <c r="D14655" s="191"/>
    </row>
    <row r="14656" ht="15" customHeight="1" spans="4:4">
      <c r="D14656" s="191"/>
    </row>
    <row r="14657" ht="15" customHeight="1" spans="4:4">
      <c r="D14657" s="191"/>
    </row>
    <row r="14658" ht="15" customHeight="1" spans="4:4">
      <c r="D14658" s="191"/>
    </row>
    <row r="14659" ht="15" customHeight="1" spans="4:4">
      <c r="D14659" s="191"/>
    </row>
    <row r="14660" ht="15" customHeight="1" spans="4:4">
      <c r="D14660" s="191"/>
    </row>
    <row r="14661" ht="15" customHeight="1" spans="4:4">
      <c r="D14661" s="191"/>
    </row>
    <row r="14662" ht="15" customHeight="1" spans="4:4">
      <c r="D14662" s="191"/>
    </row>
    <row r="14663" ht="15" customHeight="1" spans="4:4">
      <c r="D14663" s="191"/>
    </row>
    <row r="14664" ht="15" customHeight="1" spans="4:4">
      <c r="D14664" s="191"/>
    </row>
    <row r="14665" ht="15" customHeight="1" spans="4:4">
      <c r="D14665" s="191"/>
    </row>
    <row r="14666" ht="15" customHeight="1" spans="4:4">
      <c r="D14666" s="191"/>
    </row>
    <row r="14667" ht="15" customHeight="1" spans="4:4">
      <c r="D14667" s="191"/>
    </row>
    <row r="14668" ht="15" customHeight="1" spans="4:4">
      <c r="D14668" s="191"/>
    </row>
    <row r="14669" ht="15" customHeight="1" spans="4:4">
      <c r="D14669" s="191"/>
    </row>
    <row r="14670" ht="15" customHeight="1" spans="4:4">
      <c r="D14670" s="191"/>
    </row>
    <row r="14671" ht="15" customHeight="1" spans="4:4">
      <c r="D14671" s="191"/>
    </row>
    <row r="14672" ht="15" customHeight="1" spans="4:4">
      <c r="D14672" s="191"/>
    </row>
    <row r="14673" ht="15" customHeight="1" spans="4:4">
      <c r="D14673" s="191"/>
    </row>
    <row r="14674" ht="15" customHeight="1" spans="4:4">
      <c r="D14674" s="191"/>
    </row>
    <row r="14675" ht="15" customHeight="1" spans="4:4">
      <c r="D14675" s="191"/>
    </row>
    <row r="14676" ht="15" customHeight="1" spans="4:4">
      <c r="D14676" s="191"/>
    </row>
    <row r="14677" ht="15" customHeight="1" spans="4:4">
      <c r="D14677" s="191"/>
    </row>
    <row r="14678" ht="15" customHeight="1" spans="4:4">
      <c r="D14678" s="191"/>
    </row>
    <row r="14679" ht="15" customHeight="1" spans="4:4">
      <c r="D14679" s="191"/>
    </row>
    <row r="14680" ht="15" customHeight="1" spans="4:4">
      <c r="D14680" s="191"/>
    </row>
    <row r="14681" ht="15" customHeight="1" spans="4:4">
      <c r="D14681" s="191"/>
    </row>
    <row r="14682" ht="15" customHeight="1" spans="4:4">
      <c r="D14682" s="191"/>
    </row>
    <row r="14683" ht="15" customHeight="1" spans="4:4">
      <c r="D14683" s="191"/>
    </row>
    <row r="14684" ht="15" customHeight="1" spans="4:4">
      <c r="D14684" s="191"/>
    </row>
    <row r="14685" ht="15" customHeight="1" spans="4:4">
      <c r="D14685" s="191"/>
    </row>
    <row r="14686" ht="15" customHeight="1" spans="4:4">
      <c r="D14686" s="191"/>
    </row>
    <row r="14687" ht="15" customHeight="1" spans="4:4">
      <c r="D14687" s="191"/>
    </row>
    <row r="14688" ht="15" customHeight="1" spans="4:4">
      <c r="D14688" s="191"/>
    </row>
    <row r="14689" ht="15" customHeight="1" spans="4:4">
      <c r="D14689" s="191"/>
    </row>
    <row r="14690" ht="15" customHeight="1" spans="4:4">
      <c r="D14690" s="191"/>
    </row>
    <row r="14691" ht="15" customHeight="1" spans="4:4">
      <c r="D14691" s="191"/>
    </row>
    <row r="14692" ht="15" customHeight="1" spans="4:4">
      <c r="D14692" s="191"/>
    </row>
    <row r="14693" ht="15" customHeight="1" spans="4:4">
      <c r="D14693" s="191"/>
    </row>
    <row r="14694" ht="15" customHeight="1" spans="4:4">
      <c r="D14694" s="191"/>
    </row>
    <row r="14695" ht="15" customHeight="1" spans="4:4">
      <c r="D14695" s="191"/>
    </row>
    <row r="14696" ht="15" customHeight="1" spans="4:4">
      <c r="D14696" s="191"/>
    </row>
    <row r="14697" ht="15" customHeight="1" spans="4:4">
      <c r="D14697" s="191"/>
    </row>
    <row r="14698" ht="15" customHeight="1" spans="4:4">
      <c r="D14698" s="191"/>
    </row>
    <row r="14699" ht="15" customHeight="1" spans="4:4">
      <c r="D14699" s="191"/>
    </row>
    <row r="14700" ht="15" customHeight="1" spans="4:4">
      <c r="D14700" s="191"/>
    </row>
    <row r="14701" ht="15" customHeight="1" spans="4:4">
      <c r="D14701" s="191"/>
    </row>
    <row r="14702" ht="15" customHeight="1" spans="4:4">
      <c r="D14702" s="191"/>
    </row>
    <row r="14703" ht="15" customHeight="1" spans="4:4">
      <c r="D14703" s="191"/>
    </row>
    <row r="14704" ht="15" customHeight="1" spans="4:4">
      <c r="D14704" s="191"/>
    </row>
    <row r="14705" ht="15" customHeight="1" spans="4:4">
      <c r="D14705" s="191"/>
    </row>
    <row r="14706" ht="15" customHeight="1" spans="4:4">
      <c r="D14706" s="191"/>
    </row>
    <row r="14707" ht="15" customHeight="1" spans="4:4">
      <c r="D14707" s="191"/>
    </row>
    <row r="14708" ht="15" customHeight="1" spans="4:4">
      <c r="D14708" s="191"/>
    </row>
    <row r="14709" ht="15" customHeight="1" spans="4:4">
      <c r="D14709" s="191"/>
    </row>
    <row r="14710" ht="15" customHeight="1" spans="4:4">
      <c r="D14710" s="191"/>
    </row>
    <row r="14711" ht="15" customHeight="1" spans="4:4">
      <c r="D14711" s="191"/>
    </row>
    <row r="14712" ht="15" customHeight="1" spans="4:4">
      <c r="D14712" s="191"/>
    </row>
    <row r="14713" ht="15" customHeight="1" spans="4:4">
      <c r="D14713" s="191"/>
    </row>
    <row r="14714" ht="15" customHeight="1" spans="4:4">
      <c r="D14714" s="191"/>
    </row>
    <row r="14715" ht="15" customHeight="1" spans="4:4">
      <c r="D14715" s="191"/>
    </row>
    <row r="14716" ht="15" customHeight="1" spans="4:4">
      <c r="D14716" s="191"/>
    </row>
    <row r="14717" ht="15" customHeight="1" spans="4:4">
      <c r="D14717" s="191"/>
    </row>
    <row r="14718" ht="15" customHeight="1" spans="4:4">
      <c r="D14718" s="191"/>
    </row>
    <row r="14719" ht="15" customHeight="1" spans="4:4">
      <c r="D14719" s="191"/>
    </row>
    <row r="14720" ht="15" customHeight="1" spans="4:4">
      <c r="D14720" s="191"/>
    </row>
    <row r="14721" ht="15" customHeight="1" spans="4:4">
      <c r="D14721" s="191"/>
    </row>
    <row r="14722" ht="15" customHeight="1" spans="4:4">
      <c r="D14722" s="191"/>
    </row>
    <row r="14723" ht="15" customHeight="1" spans="4:4">
      <c r="D14723" s="191"/>
    </row>
    <row r="14724" ht="15" customHeight="1" spans="4:4">
      <c r="D14724" s="191"/>
    </row>
    <row r="14725" ht="15" customHeight="1" spans="4:4">
      <c r="D14725" s="191"/>
    </row>
    <row r="14726" ht="15" customHeight="1" spans="4:4">
      <c r="D14726" s="191"/>
    </row>
    <row r="14727" ht="15" customHeight="1" spans="4:4">
      <c r="D14727" s="191"/>
    </row>
    <row r="14728" ht="15" customHeight="1" spans="4:4">
      <c r="D14728" s="191"/>
    </row>
    <row r="14729" ht="15" customHeight="1" spans="4:4">
      <c r="D14729" s="191"/>
    </row>
    <row r="14730" ht="15" customHeight="1" spans="4:4">
      <c r="D14730" s="191"/>
    </row>
    <row r="14731" ht="15" customHeight="1" spans="4:4">
      <c r="D14731" s="191"/>
    </row>
    <row r="14732" ht="15" customHeight="1" spans="4:4">
      <c r="D14732" s="191"/>
    </row>
    <row r="14733" ht="15" customHeight="1" spans="4:4">
      <c r="D14733" s="191"/>
    </row>
    <row r="14734" ht="15" customHeight="1" spans="4:4">
      <c r="D14734" s="191"/>
    </row>
    <row r="14735" ht="15" customHeight="1" spans="4:4">
      <c r="D14735" s="191"/>
    </row>
    <row r="14736" ht="15" customHeight="1" spans="4:4">
      <c r="D14736" s="191"/>
    </row>
    <row r="14737" ht="15" customHeight="1" spans="4:4">
      <c r="D14737" s="191"/>
    </row>
    <row r="14738" ht="15" customHeight="1" spans="4:4">
      <c r="D14738" s="191"/>
    </row>
    <row r="14739" ht="15" customHeight="1" spans="4:4">
      <c r="D14739" s="191"/>
    </row>
    <row r="14740" ht="15" customHeight="1" spans="4:4">
      <c r="D14740" s="191"/>
    </row>
    <row r="14741" ht="15" customHeight="1" spans="4:4">
      <c r="D14741" s="191"/>
    </row>
    <row r="14742" ht="15" customHeight="1" spans="4:4">
      <c r="D14742" s="191"/>
    </row>
    <row r="14743" ht="15" customHeight="1" spans="4:4">
      <c r="D14743" s="191"/>
    </row>
    <row r="14744" ht="15" customHeight="1" spans="4:4">
      <c r="D14744" s="191"/>
    </row>
    <row r="14745" ht="15" customHeight="1" spans="4:4">
      <c r="D14745" s="191"/>
    </row>
    <row r="14746" ht="15" customHeight="1" spans="4:4">
      <c r="D14746" s="191"/>
    </row>
    <row r="14747" ht="15" customHeight="1" spans="4:4">
      <c r="D14747" s="191"/>
    </row>
    <row r="14748" ht="15" customHeight="1" spans="4:4">
      <c r="D14748" s="191"/>
    </row>
    <row r="14749" ht="15" customHeight="1" spans="4:4">
      <c r="D14749" s="191"/>
    </row>
    <row r="14750" ht="15" customHeight="1" spans="4:4">
      <c r="D14750" s="191"/>
    </row>
    <row r="14751" ht="15" customHeight="1" spans="4:4">
      <c r="D14751" s="191"/>
    </row>
    <row r="14752" ht="15" customHeight="1" spans="4:4">
      <c r="D14752" s="191"/>
    </row>
    <row r="14753" ht="15" customHeight="1" spans="4:4">
      <c r="D14753" s="191"/>
    </row>
    <row r="14754" ht="15" customHeight="1" spans="4:4">
      <c r="D14754" s="191"/>
    </row>
    <row r="14755" ht="15" customHeight="1" spans="4:4">
      <c r="D14755" s="191"/>
    </row>
    <row r="14756" ht="15" customHeight="1" spans="4:4">
      <c r="D14756" s="191"/>
    </row>
    <row r="14757" ht="15" customHeight="1" spans="4:4">
      <c r="D14757" s="191"/>
    </row>
    <row r="14758" ht="15" customHeight="1" spans="4:4">
      <c r="D14758" s="191"/>
    </row>
    <row r="14759" ht="15" customHeight="1" spans="4:4">
      <c r="D14759" s="191"/>
    </row>
    <row r="14760" ht="15" customHeight="1" spans="4:4">
      <c r="D14760" s="191"/>
    </row>
    <row r="14761" ht="15" customHeight="1" spans="4:4">
      <c r="D14761" s="191"/>
    </row>
    <row r="14762" ht="15" customHeight="1" spans="4:4">
      <c r="D14762" s="191"/>
    </row>
    <row r="14763" ht="15" customHeight="1" spans="4:4">
      <c r="D14763" s="191"/>
    </row>
    <row r="14764" ht="15" customHeight="1" spans="4:4">
      <c r="D14764" s="191"/>
    </row>
    <row r="14765" ht="15" customHeight="1" spans="4:4">
      <c r="D14765" s="191"/>
    </row>
    <row r="14766" ht="15" customHeight="1" spans="4:4">
      <c r="D14766" s="191"/>
    </row>
    <row r="14767" ht="15" customHeight="1" spans="4:4">
      <c r="D14767" s="191"/>
    </row>
    <row r="14768" ht="15" customHeight="1" spans="4:4">
      <c r="D14768" s="191"/>
    </row>
    <row r="14769" ht="15" customHeight="1" spans="4:4">
      <c r="D14769" s="191"/>
    </row>
    <row r="14770" ht="15" customHeight="1" spans="4:4">
      <c r="D14770" s="191"/>
    </row>
    <row r="14771" ht="15" customHeight="1" spans="4:4">
      <c r="D14771" s="191"/>
    </row>
    <row r="14772" ht="15" customHeight="1" spans="4:4">
      <c r="D14772" s="191"/>
    </row>
    <row r="14773" ht="15" customHeight="1" spans="4:4">
      <c r="D14773" s="191"/>
    </row>
    <row r="14774" ht="15" customHeight="1" spans="4:4">
      <c r="D14774" s="191"/>
    </row>
    <row r="14775" ht="15" customHeight="1" spans="4:4">
      <c r="D14775" s="191"/>
    </row>
    <row r="14776" ht="15" customHeight="1" spans="4:4">
      <c r="D14776" s="191"/>
    </row>
    <row r="14777" ht="15" customHeight="1" spans="4:4">
      <c r="D14777" s="191"/>
    </row>
    <row r="14778" ht="15" customHeight="1" spans="4:4">
      <c r="D14778" s="191"/>
    </row>
    <row r="14779" ht="15" customHeight="1" spans="4:4">
      <c r="D14779" s="191"/>
    </row>
    <row r="14780" ht="15" customHeight="1" spans="4:4">
      <c r="D14780" s="191"/>
    </row>
    <row r="14781" ht="15" customHeight="1" spans="4:4">
      <c r="D14781" s="191"/>
    </row>
    <row r="14782" ht="15" customHeight="1" spans="4:4">
      <c r="D14782" s="191"/>
    </row>
    <row r="14783" ht="15" customHeight="1" spans="4:4">
      <c r="D14783" s="191"/>
    </row>
    <row r="14784" ht="15" customHeight="1" spans="4:4">
      <c r="D14784" s="191"/>
    </row>
    <row r="14785" ht="15" customHeight="1" spans="4:4">
      <c r="D14785" s="191"/>
    </row>
    <row r="14786" ht="15" customHeight="1" spans="4:4">
      <c r="D14786" s="191"/>
    </row>
    <row r="14787" ht="15" customHeight="1" spans="4:4">
      <c r="D14787" s="191"/>
    </row>
    <row r="14788" ht="15" customHeight="1" spans="4:4">
      <c r="D14788" s="191"/>
    </row>
    <row r="14789" ht="15" customHeight="1" spans="4:4">
      <c r="D14789" s="191"/>
    </row>
    <row r="14790" ht="15" customHeight="1" spans="4:4">
      <c r="D14790" s="191"/>
    </row>
    <row r="14791" ht="15" customHeight="1" spans="4:4">
      <c r="D14791" s="191"/>
    </row>
    <row r="14792" ht="15" customHeight="1" spans="4:4">
      <c r="D14792" s="191"/>
    </row>
    <row r="14793" ht="15" customHeight="1" spans="4:4">
      <c r="D14793" s="191"/>
    </row>
    <row r="14794" ht="15" customHeight="1" spans="4:4">
      <c r="D14794" s="191"/>
    </row>
    <row r="14795" ht="15" customHeight="1" spans="4:4">
      <c r="D14795" s="191"/>
    </row>
    <row r="14796" ht="15" customHeight="1" spans="4:4">
      <c r="D14796" s="191"/>
    </row>
    <row r="14797" ht="15" customHeight="1" spans="4:4">
      <c r="D14797" s="191"/>
    </row>
    <row r="14798" ht="15" customHeight="1" spans="4:4">
      <c r="D14798" s="191"/>
    </row>
    <row r="14799" ht="15" customHeight="1" spans="4:4">
      <c r="D14799" s="191"/>
    </row>
    <row r="14800" ht="15" customHeight="1" spans="4:4">
      <c r="D14800" s="191"/>
    </row>
    <row r="14801" ht="15" customHeight="1" spans="4:4">
      <c r="D14801" s="191"/>
    </row>
    <row r="14802" ht="15" customHeight="1" spans="4:4">
      <c r="D14802" s="191"/>
    </row>
    <row r="14803" ht="15" customHeight="1" spans="4:4">
      <c r="D14803" s="191"/>
    </row>
    <row r="14804" ht="15" customHeight="1" spans="4:4">
      <c r="D14804" s="191"/>
    </row>
    <row r="14805" ht="15" customHeight="1" spans="4:4">
      <c r="D14805" s="191"/>
    </row>
    <row r="14806" ht="15" customHeight="1" spans="4:4">
      <c r="D14806" s="191"/>
    </row>
    <row r="14807" ht="15" customHeight="1" spans="4:4">
      <c r="D14807" s="191"/>
    </row>
    <row r="14808" ht="15" customHeight="1" spans="4:4">
      <c r="D14808" s="191"/>
    </row>
    <row r="14809" ht="15" customHeight="1" spans="4:4">
      <c r="D14809" s="191"/>
    </row>
    <row r="14810" ht="15" customHeight="1" spans="4:4">
      <c r="D14810" s="191"/>
    </row>
    <row r="14811" ht="15" customHeight="1" spans="4:4">
      <c r="D14811" s="191"/>
    </row>
    <row r="14812" ht="15" customHeight="1" spans="4:4">
      <c r="D14812" s="191"/>
    </row>
    <row r="14813" ht="15" customHeight="1" spans="4:4">
      <c r="D14813" s="191"/>
    </row>
    <row r="14814" ht="15" customHeight="1" spans="4:4">
      <c r="D14814" s="191"/>
    </row>
    <row r="14815" ht="15" customHeight="1" spans="4:4">
      <c r="D14815" s="191"/>
    </row>
    <row r="14816" ht="15" customHeight="1" spans="4:4">
      <c r="D14816" s="191"/>
    </row>
    <row r="14817" ht="15" customHeight="1" spans="4:4">
      <c r="D14817" s="191"/>
    </row>
    <row r="14818" ht="15" customHeight="1" spans="4:4">
      <c r="D14818" s="191"/>
    </row>
    <row r="14819" ht="15" customHeight="1" spans="4:4">
      <c r="D14819" s="191"/>
    </row>
    <row r="14820" ht="15" customHeight="1" spans="4:4">
      <c r="D14820" s="191"/>
    </row>
    <row r="14821" ht="15" customHeight="1" spans="4:4">
      <c r="D14821" s="191"/>
    </row>
    <row r="14822" ht="15" customHeight="1" spans="4:4">
      <c r="D14822" s="191"/>
    </row>
    <row r="14823" ht="15" customHeight="1" spans="4:4">
      <c r="D14823" s="191"/>
    </row>
    <row r="14824" ht="15" customHeight="1" spans="4:4">
      <c r="D14824" s="191"/>
    </row>
    <row r="14825" ht="15" customHeight="1" spans="4:4">
      <c r="D14825" s="191"/>
    </row>
    <row r="14826" ht="15" customHeight="1" spans="4:4">
      <c r="D14826" s="191"/>
    </row>
    <row r="14827" ht="15" customHeight="1" spans="4:4">
      <c r="D14827" s="191"/>
    </row>
    <row r="14828" ht="15" customHeight="1" spans="4:4">
      <c r="D14828" s="191"/>
    </row>
    <row r="14829" ht="15" customHeight="1" spans="4:4">
      <c r="D14829" s="191"/>
    </row>
    <row r="14830" ht="15" customHeight="1" spans="4:4">
      <c r="D14830" s="191"/>
    </row>
    <row r="14831" ht="15" customHeight="1" spans="4:4">
      <c r="D14831" s="191"/>
    </row>
    <row r="14832" ht="15" customHeight="1" spans="4:4">
      <c r="D14832" s="191"/>
    </row>
    <row r="14833" ht="15" customHeight="1" spans="4:4">
      <c r="D14833" s="191"/>
    </row>
    <row r="14834" ht="15" customHeight="1" spans="4:4">
      <c r="D14834" s="191"/>
    </row>
    <row r="14835" ht="15" customHeight="1" spans="4:4">
      <c r="D14835" s="191"/>
    </row>
    <row r="14836" ht="15" customHeight="1" spans="4:4">
      <c r="D14836" s="191"/>
    </row>
    <row r="14837" ht="15" customHeight="1" spans="4:4">
      <c r="D14837" s="191"/>
    </row>
    <row r="14838" ht="15" customHeight="1" spans="4:4">
      <c r="D14838" s="191"/>
    </row>
    <row r="14839" ht="15" customHeight="1" spans="4:4">
      <c r="D14839" s="191"/>
    </row>
    <row r="14840" ht="15" customHeight="1" spans="4:4">
      <c r="D14840" s="191"/>
    </row>
    <row r="14841" ht="15" customHeight="1" spans="4:4">
      <c r="D14841" s="191"/>
    </row>
    <row r="14842" ht="15" customHeight="1" spans="4:4">
      <c r="D14842" s="191"/>
    </row>
    <row r="14843" ht="15" customHeight="1" spans="4:4">
      <c r="D14843" s="191"/>
    </row>
    <row r="14844" ht="15" customHeight="1" spans="4:4">
      <c r="D14844" s="191"/>
    </row>
    <row r="14845" ht="15" customHeight="1" spans="4:4">
      <c r="D14845" s="191"/>
    </row>
    <row r="14846" ht="15" customHeight="1" spans="4:4">
      <c r="D14846" s="191"/>
    </row>
    <row r="14847" ht="15" customHeight="1" spans="4:4">
      <c r="D14847" s="191"/>
    </row>
    <row r="14848" ht="15" customHeight="1" spans="4:4">
      <c r="D14848" s="191"/>
    </row>
    <row r="14849" ht="15" customHeight="1" spans="4:4">
      <c r="D14849" s="191"/>
    </row>
    <row r="14850" ht="15" customHeight="1" spans="4:4">
      <c r="D14850" s="191"/>
    </row>
    <row r="14851" ht="15" customHeight="1" spans="4:4">
      <c r="D14851" s="191"/>
    </row>
    <row r="14852" ht="15" customHeight="1" spans="4:4">
      <c r="D14852" s="191"/>
    </row>
    <row r="14853" ht="15" customHeight="1" spans="4:4">
      <c r="D14853" s="191"/>
    </row>
    <row r="14854" ht="15" customHeight="1" spans="4:4">
      <c r="D14854" s="191"/>
    </row>
    <row r="14855" ht="15" customHeight="1" spans="4:4">
      <c r="D14855" s="191"/>
    </row>
    <row r="14856" ht="15" customHeight="1" spans="4:4">
      <c r="D14856" s="191"/>
    </row>
    <row r="14857" ht="15" customHeight="1" spans="4:4">
      <c r="D14857" s="191"/>
    </row>
    <row r="14858" ht="15" customHeight="1" spans="4:4">
      <c r="D14858" s="191"/>
    </row>
    <row r="14859" ht="15" customHeight="1" spans="4:4">
      <c r="D14859" s="191"/>
    </row>
    <row r="14860" ht="15" customHeight="1" spans="4:4">
      <c r="D14860" s="191"/>
    </row>
    <row r="14861" ht="15" customHeight="1" spans="4:4">
      <c r="D14861" s="191"/>
    </row>
    <row r="14862" ht="15" customHeight="1" spans="4:4">
      <c r="D14862" s="191"/>
    </row>
    <row r="14863" ht="15" customHeight="1" spans="4:4">
      <c r="D14863" s="191"/>
    </row>
    <row r="14864" ht="15" customHeight="1" spans="4:4">
      <c r="D14864" s="191"/>
    </row>
    <row r="14865" ht="15" customHeight="1" spans="4:4">
      <c r="D14865" s="191"/>
    </row>
    <row r="14866" ht="15" customHeight="1" spans="4:4">
      <c r="D14866" s="191"/>
    </row>
    <row r="14867" ht="15" customHeight="1" spans="4:4">
      <c r="D14867" s="191"/>
    </row>
    <row r="14868" ht="15" customHeight="1" spans="4:4">
      <c r="D14868" s="191"/>
    </row>
    <row r="14869" ht="15" customHeight="1" spans="4:4">
      <c r="D14869" s="191"/>
    </row>
    <row r="14870" ht="15" customHeight="1" spans="4:4">
      <c r="D14870" s="191"/>
    </row>
    <row r="14871" ht="15" customHeight="1" spans="4:4">
      <c r="D14871" s="191"/>
    </row>
    <row r="14872" ht="15" customHeight="1" spans="4:4">
      <c r="D14872" s="191"/>
    </row>
    <row r="14873" ht="15" customHeight="1" spans="4:4">
      <c r="D14873" s="191"/>
    </row>
    <row r="14874" ht="15" customHeight="1" spans="4:4">
      <c r="D14874" s="191"/>
    </row>
    <row r="14875" ht="15" customHeight="1" spans="4:4">
      <c r="D14875" s="191"/>
    </row>
    <row r="14876" ht="15" customHeight="1" spans="4:4">
      <c r="D14876" s="191"/>
    </row>
    <row r="14877" ht="15" customHeight="1" spans="4:4">
      <c r="D14877" s="191"/>
    </row>
    <row r="14878" ht="15" customHeight="1" spans="4:4">
      <c r="D14878" s="191"/>
    </row>
    <row r="14879" ht="15" customHeight="1" spans="4:4">
      <c r="D14879" s="191"/>
    </row>
    <row r="14880" ht="15" customHeight="1" spans="4:4">
      <c r="D14880" s="191"/>
    </row>
    <row r="14881" ht="15" customHeight="1" spans="4:4">
      <c r="D14881" s="191"/>
    </row>
    <row r="14882" ht="15" customHeight="1" spans="4:4">
      <c r="D14882" s="191"/>
    </row>
    <row r="14883" ht="15" customHeight="1" spans="4:4">
      <c r="D14883" s="191"/>
    </row>
    <row r="14884" ht="15" customHeight="1" spans="4:4">
      <c r="D14884" s="191"/>
    </row>
    <row r="14885" ht="15" customHeight="1" spans="4:4">
      <c r="D14885" s="191"/>
    </row>
    <row r="14886" ht="15" customHeight="1" spans="4:4">
      <c r="D14886" s="191"/>
    </row>
    <row r="14887" ht="15" customHeight="1" spans="4:4">
      <c r="D14887" s="191"/>
    </row>
    <row r="14888" ht="15" customHeight="1" spans="4:4">
      <c r="D14888" s="191"/>
    </row>
    <row r="14889" ht="15" customHeight="1" spans="4:4">
      <c r="D14889" s="191"/>
    </row>
    <row r="14890" ht="15" customHeight="1" spans="4:4">
      <c r="D14890" s="191"/>
    </row>
    <row r="14891" ht="15" customHeight="1" spans="4:4">
      <c r="D14891" s="191"/>
    </row>
    <row r="14892" ht="15" customHeight="1" spans="4:4">
      <c r="D14892" s="191"/>
    </row>
    <row r="14893" ht="15" customHeight="1" spans="4:4">
      <c r="D14893" s="191"/>
    </row>
    <row r="14894" ht="15" customHeight="1" spans="4:4">
      <c r="D14894" s="191"/>
    </row>
    <row r="14895" ht="15" customHeight="1" spans="4:4">
      <c r="D14895" s="191"/>
    </row>
    <row r="14896" ht="15" customHeight="1" spans="4:4">
      <c r="D14896" s="191"/>
    </row>
    <row r="14897" ht="15" customHeight="1" spans="4:4">
      <c r="D14897" s="191"/>
    </row>
    <row r="14898" ht="15" customHeight="1" spans="4:4">
      <c r="D14898" s="191"/>
    </row>
    <row r="14899" ht="15" customHeight="1" spans="4:4">
      <c r="D14899" s="191"/>
    </row>
    <row r="14900" ht="15" customHeight="1" spans="4:4">
      <c r="D14900" s="191"/>
    </row>
    <row r="14901" ht="15" customHeight="1" spans="4:4">
      <c r="D14901" s="191"/>
    </row>
    <row r="14902" ht="15" customHeight="1" spans="4:4">
      <c r="D14902" s="191"/>
    </row>
    <row r="14903" ht="15" customHeight="1" spans="4:4">
      <c r="D14903" s="191"/>
    </row>
    <row r="14904" ht="15" customHeight="1" spans="4:4">
      <c r="D14904" s="191"/>
    </row>
    <row r="14905" ht="15" customHeight="1" spans="4:4">
      <c r="D14905" s="191"/>
    </row>
    <row r="14906" ht="15" customHeight="1" spans="4:4">
      <c r="D14906" s="191"/>
    </row>
    <row r="14907" ht="15" customHeight="1" spans="4:4">
      <c r="D14907" s="191"/>
    </row>
    <row r="14908" ht="15" customHeight="1" spans="4:4">
      <c r="D14908" s="191"/>
    </row>
    <row r="14909" ht="15" customHeight="1" spans="4:4">
      <c r="D14909" s="191"/>
    </row>
    <row r="14910" ht="15" customHeight="1" spans="4:4">
      <c r="D14910" s="191"/>
    </row>
    <row r="14911" ht="15" customHeight="1" spans="4:4">
      <c r="D14911" s="191"/>
    </row>
    <row r="14912" ht="15" customHeight="1" spans="4:4">
      <c r="D14912" s="191"/>
    </row>
    <row r="14913" ht="15" customHeight="1" spans="4:4">
      <c r="D14913" s="191"/>
    </row>
    <row r="14914" ht="15" customHeight="1" spans="4:4">
      <c r="D14914" s="191"/>
    </row>
    <row r="14915" ht="15" customHeight="1" spans="4:4">
      <c r="D14915" s="191"/>
    </row>
    <row r="14916" ht="15" customHeight="1" spans="4:4">
      <c r="D14916" s="191"/>
    </row>
    <row r="14917" ht="15" customHeight="1" spans="4:4">
      <c r="D14917" s="191"/>
    </row>
    <row r="14918" ht="15" customHeight="1" spans="4:4">
      <c r="D14918" s="191"/>
    </row>
    <row r="14919" ht="15" customHeight="1" spans="4:4">
      <c r="D14919" s="191"/>
    </row>
    <row r="14920" ht="15" customHeight="1" spans="4:4">
      <c r="D14920" s="191"/>
    </row>
    <row r="14921" ht="15" customHeight="1" spans="4:4">
      <c r="D14921" s="191"/>
    </row>
    <row r="14922" ht="15" customHeight="1" spans="4:4">
      <c r="D14922" s="191"/>
    </row>
    <row r="14923" ht="15" customHeight="1" spans="4:4">
      <c r="D14923" s="191"/>
    </row>
    <row r="14924" ht="15" customHeight="1" spans="4:4">
      <c r="D14924" s="191"/>
    </row>
    <row r="14925" ht="15" customHeight="1" spans="4:4">
      <c r="D14925" s="191"/>
    </row>
    <row r="14926" ht="15" customHeight="1" spans="4:4">
      <c r="D14926" s="191"/>
    </row>
    <row r="14927" ht="15" customHeight="1" spans="4:4">
      <c r="D14927" s="191"/>
    </row>
    <row r="14928" ht="15" customHeight="1" spans="4:4">
      <c r="D14928" s="191"/>
    </row>
    <row r="14929" ht="15" customHeight="1" spans="4:4">
      <c r="D14929" s="191"/>
    </row>
    <row r="14930" ht="15" customHeight="1" spans="4:4">
      <c r="D14930" s="191"/>
    </row>
    <row r="14931" ht="15" customHeight="1" spans="4:4">
      <c r="D14931" s="191"/>
    </row>
    <row r="14932" ht="15" customHeight="1" spans="4:4">
      <c r="D14932" s="191"/>
    </row>
    <row r="14933" ht="15" customHeight="1" spans="4:4">
      <c r="D14933" s="191"/>
    </row>
    <row r="14934" ht="15" customHeight="1" spans="4:4">
      <c r="D14934" s="191"/>
    </row>
    <row r="14935" ht="15" customHeight="1" spans="4:4">
      <c r="D14935" s="191"/>
    </row>
    <row r="14936" ht="15" customHeight="1" spans="4:4">
      <c r="D14936" s="191"/>
    </row>
    <row r="14937" ht="15" customHeight="1" spans="4:4">
      <c r="D14937" s="191"/>
    </row>
    <row r="14938" ht="15" customHeight="1" spans="4:4">
      <c r="D14938" s="191"/>
    </row>
    <row r="14939" ht="15" customHeight="1" spans="4:4">
      <c r="D14939" s="191"/>
    </row>
    <row r="14940" ht="15" customHeight="1" spans="4:4">
      <c r="D14940" s="191"/>
    </row>
    <row r="14941" ht="15" customHeight="1" spans="4:4">
      <c r="D14941" s="191"/>
    </row>
    <row r="14942" ht="15" customHeight="1" spans="4:4">
      <c r="D14942" s="191"/>
    </row>
    <row r="14943" ht="15" customHeight="1" spans="4:4">
      <c r="D14943" s="191"/>
    </row>
    <row r="14944" ht="15" customHeight="1" spans="4:4">
      <c r="D14944" s="191"/>
    </row>
    <row r="14945" ht="15" customHeight="1" spans="4:4">
      <c r="D14945" s="191"/>
    </row>
    <row r="14946" ht="15" customHeight="1" spans="4:4">
      <c r="D14946" s="191"/>
    </row>
    <row r="14947" ht="15" customHeight="1" spans="4:4">
      <c r="D14947" s="191"/>
    </row>
    <row r="14948" ht="15" customHeight="1" spans="4:4">
      <c r="D14948" s="191"/>
    </row>
    <row r="14949" ht="15" customHeight="1" spans="4:4">
      <c r="D14949" s="191"/>
    </row>
    <row r="14950" ht="15" customHeight="1" spans="4:4">
      <c r="D14950" s="191"/>
    </row>
    <row r="14951" ht="15" customHeight="1" spans="4:4">
      <c r="D14951" s="191"/>
    </row>
    <row r="14952" ht="15" customHeight="1" spans="4:4">
      <c r="D14952" s="191"/>
    </row>
    <row r="14953" ht="15" customHeight="1" spans="4:4">
      <c r="D14953" s="191"/>
    </row>
    <row r="14954" ht="15" customHeight="1" spans="4:4">
      <c r="D14954" s="191"/>
    </row>
    <row r="14955" ht="15" customHeight="1" spans="4:4">
      <c r="D14955" s="191"/>
    </row>
    <row r="14956" ht="15" customHeight="1" spans="4:4">
      <c r="D14956" s="191"/>
    </row>
    <row r="14957" ht="15" customHeight="1" spans="4:4">
      <c r="D14957" s="191"/>
    </row>
    <row r="14958" ht="15" customHeight="1" spans="4:4">
      <c r="D14958" s="191"/>
    </row>
    <row r="14959" ht="15" customHeight="1" spans="4:4">
      <c r="D14959" s="191"/>
    </row>
    <row r="14960" ht="15" customHeight="1" spans="4:4">
      <c r="D14960" s="191"/>
    </row>
    <row r="14961" ht="15" customHeight="1" spans="4:4">
      <c r="D14961" s="191"/>
    </row>
    <row r="14962" ht="15" customHeight="1" spans="4:4">
      <c r="D14962" s="191"/>
    </row>
    <row r="14963" ht="15" customHeight="1" spans="4:4">
      <c r="D14963" s="191"/>
    </row>
    <row r="14964" ht="15" customHeight="1" spans="4:4">
      <c r="D14964" s="191"/>
    </row>
    <row r="14965" ht="15" customHeight="1" spans="4:4">
      <c r="D14965" s="191"/>
    </row>
    <row r="14966" ht="15" customHeight="1" spans="4:4">
      <c r="D14966" s="191"/>
    </row>
    <row r="14967" ht="15" customHeight="1" spans="4:4">
      <c r="D14967" s="191"/>
    </row>
    <row r="14968" ht="15" customHeight="1" spans="4:4">
      <c r="D14968" s="191"/>
    </row>
    <row r="14969" ht="15" customHeight="1" spans="4:4">
      <c r="D14969" s="191"/>
    </row>
    <row r="14970" ht="15" customHeight="1" spans="4:4">
      <c r="D14970" s="191"/>
    </row>
    <row r="14971" ht="15" customHeight="1" spans="4:4">
      <c r="D14971" s="191"/>
    </row>
    <row r="14972" ht="15" customHeight="1" spans="4:4">
      <c r="D14972" s="191"/>
    </row>
    <row r="14973" ht="15" customHeight="1" spans="4:4">
      <c r="D14973" s="191"/>
    </row>
    <row r="14974" ht="15" customHeight="1" spans="4:4">
      <c r="D14974" s="191"/>
    </row>
    <row r="14975" ht="15" customHeight="1" spans="4:4">
      <c r="D14975" s="191"/>
    </row>
    <row r="14976" ht="15" customHeight="1" spans="4:4">
      <c r="D14976" s="191"/>
    </row>
    <row r="14977" ht="15" customHeight="1" spans="4:4">
      <c r="D14977" s="191"/>
    </row>
    <row r="14978" ht="15" customHeight="1" spans="4:4">
      <c r="D14978" s="191"/>
    </row>
    <row r="14979" ht="15" customHeight="1" spans="4:4">
      <c r="D14979" s="191"/>
    </row>
    <row r="14980" ht="15" customHeight="1" spans="4:4">
      <c r="D14980" s="191"/>
    </row>
    <row r="14981" ht="15" customHeight="1" spans="4:4">
      <c r="D14981" s="191"/>
    </row>
    <row r="14982" ht="15" customHeight="1" spans="4:4">
      <c r="D14982" s="191"/>
    </row>
    <row r="14983" ht="15" customHeight="1" spans="4:4">
      <c r="D14983" s="191"/>
    </row>
    <row r="14984" ht="15" customHeight="1" spans="4:4">
      <c r="D14984" s="191"/>
    </row>
    <row r="14985" ht="15" customHeight="1" spans="4:4">
      <c r="D14985" s="191"/>
    </row>
    <row r="14986" ht="15" customHeight="1" spans="4:4">
      <c r="D14986" s="191"/>
    </row>
    <row r="14987" ht="15" customHeight="1" spans="4:4">
      <c r="D14987" s="191"/>
    </row>
    <row r="14988" ht="15" customHeight="1" spans="4:4">
      <c r="D14988" s="191"/>
    </row>
    <row r="14989" ht="15" customHeight="1" spans="4:4">
      <c r="D14989" s="191"/>
    </row>
    <row r="14990" ht="15" customHeight="1" spans="4:4">
      <c r="D14990" s="191"/>
    </row>
    <row r="14991" ht="15" customHeight="1" spans="4:4">
      <c r="D14991" s="191"/>
    </row>
    <row r="14992" ht="15" customHeight="1" spans="4:4">
      <c r="D14992" s="191"/>
    </row>
    <row r="14993" ht="15" customHeight="1" spans="4:4">
      <c r="D14993" s="191"/>
    </row>
    <row r="14994" ht="15" customHeight="1" spans="4:4">
      <c r="D14994" s="191"/>
    </row>
    <row r="14995" ht="15" customHeight="1" spans="4:4">
      <c r="D14995" s="191"/>
    </row>
    <row r="14996" ht="15" customHeight="1" spans="4:4">
      <c r="D14996" s="191"/>
    </row>
    <row r="14997" ht="15" customHeight="1" spans="4:4">
      <c r="D14997" s="191"/>
    </row>
    <row r="14998" ht="15" customHeight="1" spans="4:4">
      <c r="D14998" s="191"/>
    </row>
    <row r="14999" ht="15" customHeight="1" spans="4:4">
      <c r="D14999" s="191"/>
    </row>
    <row r="15000" ht="15" customHeight="1" spans="4:4">
      <c r="D15000" s="191"/>
    </row>
    <row r="15001" ht="15" customHeight="1" spans="4:4">
      <c r="D15001" s="191"/>
    </row>
    <row r="15002" ht="15" customHeight="1" spans="4:4">
      <c r="D15002" s="191"/>
    </row>
    <row r="15003" ht="15" customHeight="1" spans="4:4">
      <c r="D15003" s="191"/>
    </row>
    <row r="15004" ht="15" customHeight="1" spans="4:4">
      <c r="D15004" s="191"/>
    </row>
    <row r="15005" ht="15" customHeight="1" spans="4:4">
      <c r="D15005" s="191"/>
    </row>
    <row r="15006" ht="15" customHeight="1" spans="4:4">
      <c r="D15006" s="191"/>
    </row>
    <row r="15007" ht="15" customHeight="1" spans="4:4">
      <c r="D15007" s="191"/>
    </row>
    <row r="15008" ht="15" customHeight="1" spans="4:4">
      <c r="D15008" s="191"/>
    </row>
    <row r="15009" ht="15" customHeight="1" spans="4:4">
      <c r="D15009" s="191"/>
    </row>
    <row r="15010" ht="15" customHeight="1" spans="4:4">
      <c r="D15010" s="191"/>
    </row>
    <row r="15011" ht="15" customHeight="1" spans="4:4">
      <c r="D15011" s="191"/>
    </row>
    <row r="15012" ht="15" customHeight="1" spans="4:4">
      <c r="D15012" s="191"/>
    </row>
    <row r="15013" ht="15" customHeight="1" spans="4:4">
      <c r="D15013" s="191"/>
    </row>
    <row r="15014" ht="15" customHeight="1" spans="4:4">
      <c r="D15014" s="191"/>
    </row>
    <row r="15015" ht="15" customHeight="1" spans="4:4">
      <c r="D15015" s="191"/>
    </row>
    <row r="15016" ht="15" customHeight="1" spans="4:4">
      <c r="D15016" s="191"/>
    </row>
    <row r="15017" ht="15" customHeight="1" spans="4:4">
      <c r="D15017" s="191"/>
    </row>
    <row r="15018" ht="15" customHeight="1" spans="4:4">
      <c r="D15018" s="191"/>
    </row>
    <row r="15019" ht="15" customHeight="1" spans="4:4">
      <c r="D15019" s="191"/>
    </row>
    <row r="15020" ht="15" customHeight="1" spans="4:4">
      <c r="D15020" s="191"/>
    </row>
    <row r="15021" ht="15" customHeight="1" spans="4:4">
      <c r="D15021" s="191"/>
    </row>
    <row r="15022" ht="15" customHeight="1" spans="4:4">
      <c r="D15022" s="191"/>
    </row>
    <row r="15023" ht="15" customHeight="1" spans="4:4">
      <c r="D15023" s="191"/>
    </row>
    <row r="15024" ht="15" customHeight="1" spans="4:4">
      <c r="D15024" s="191"/>
    </row>
    <row r="15025" ht="15" customHeight="1" spans="4:4">
      <c r="D15025" s="191"/>
    </row>
    <row r="15026" ht="15" customHeight="1" spans="4:4">
      <c r="D15026" s="191"/>
    </row>
    <row r="15027" ht="15" customHeight="1" spans="4:4">
      <c r="D15027" s="191"/>
    </row>
    <row r="15028" ht="15" customHeight="1" spans="4:4">
      <c r="D15028" s="191"/>
    </row>
    <row r="15029" ht="15" customHeight="1" spans="4:4">
      <c r="D15029" s="191"/>
    </row>
    <row r="15030" ht="15" customHeight="1" spans="4:4">
      <c r="D15030" s="191"/>
    </row>
    <row r="15031" ht="15" customHeight="1" spans="4:4">
      <c r="D15031" s="191"/>
    </row>
    <row r="15032" ht="15" customHeight="1" spans="4:4">
      <c r="D15032" s="191"/>
    </row>
    <row r="15033" ht="15" customHeight="1" spans="4:4">
      <c r="D15033" s="191"/>
    </row>
    <row r="15034" ht="15" customHeight="1" spans="4:4">
      <c r="D15034" s="191"/>
    </row>
    <row r="15035" ht="15" customHeight="1" spans="4:4">
      <c r="D15035" s="191"/>
    </row>
    <row r="15036" ht="15" customHeight="1" spans="4:4">
      <c r="D15036" s="191"/>
    </row>
    <row r="15037" ht="15" customHeight="1" spans="4:4">
      <c r="D15037" s="191"/>
    </row>
    <row r="15038" ht="15" customHeight="1" spans="4:4">
      <c r="D15038" s="191"/>
    </row>
    <row r="15039" ht="15" customHeight="1" spans="4:4">
      <c r="D15039" s="191"/>
    </row>
    <row r="15040" ht="15" customHeight="1" spans="4:4">
      <c r="D15040" s="191"/>
    </row>
    <row r="15041" ht="15" customHeight="1" spans="4:4">
      <c r="D15041" s="191"/>
    </row>
    <row r="15042" ht="15" customHeight="1" spans="4:4">
      <c r="D15042" s="191"/>
    </row>
    <row r="15043" ht="15" customHeight="1" spans="4:4">
      <c r="D15043" s="191"/>
    </row>
    <row r="15044" ht="15" customHeight="1" spans="4:4">
      <c r="D15044" s="191"/>
    </row>
    <row r="15045" ht="15" customHeight="1" spans="4:4">
      <c r="D15045" s="191"/>
    </row>
    <row r="15046" ht="15" customHeight="1" spans="4:4">
      <c r="D15046" s="191"/>
    </row>
    <row r="15047" ht="15" customHeight="1" spans="4:4">
      <c r="D15047" s="191"/>
    </row>
    <row r="15048" ht="15" customHeight="1" spans="4:4">
      <c r="D15048" s="191"/>
    </row>
    <row r="15049" ht="15" customHeight="1" spans="4:4">
      <c r="D15049" s="191"/>
    </row>
    <row r="15050" ht="15" customHeight="1" spans="4:4">
      <c r="D15050" s="191"/>
    </row>
    <row r="15051" ht="15" customHeight="1" spans="4:4">
      <c r="D15051" s="191"/>
    </row>
    <row r="15052" ht="15" customHeight="1" spans="4:4">
      <c r="D15052" s="191"/>
    </row>
    <row r="15053" ht="15" customHeight="1" spans="4:4">
      <c r="D15053" s="191"/>
    </row>
    <row r="15054" ht="15" customHeight="1" spans="4:4">
      <c r="D15054" s="191"/>
    </row>
    <row r="15055" ht="15" customHeight="1" spans="4:4">
      <c r="D15055" s="191"/>
    </row>
    <row r="15056" ht="15" customHeight="1" spans="4:4">
      <c r="D15056" s="191"/>
    </row>
    <row r="15057" ht="15" customHeight="1" spans="4:4">
      <c r="D15057" s="191"/>
    </row>
    <row r="15058" ht="15" customHeight="1" spans="4:4">
      <c r="D15058" s="191"/>
    </row>
    <row r="15059" ht="15" customHeight="1" spans="4:4">
      <c r="D15059" s="191"/>
    </row>
    <row r="15060" ht="15" customHeight="1" spans="4:4">
      <c r="D15060" s="191"/>
    </row>
    <row r="15061" ht="15" customHeight="1" spans="4:4">
      <c r="D15061" s="191"/>
    </row>
    <row r="15062" ht="15" customHeight="1" spans="4:4">
      <c r="D15062" s="191"/>
    </row>
    <row r="15063" ht="15" customHeight="1" spans="4:4">
      <c r="D15063" s="191"/>
    </row>
    <row r="15064" ht="15" customHeight="1" spans="4:4">
      <c r="D15064" s="191"/>
    </row>
    <row r="15065" ht="15" customHeight="1" spans="4:4">
      <c r="D15065" s="191"/>
    </row>
    <row r="15066" ht="15" customHeight="1" spans="4:4">
      <c r="D15066" s="191"/>
    </row>
    <row r="15067" ht="15" customHeight="1" spans="4:4">
      <c r="D15067" s="191"/>
    </row>
    <row r="15068" ht="15" customHeight="1" spans="4:4">
      <c r="D15068" s="191"/>
    </row>
    <row r="15069" ht="15" customHeight="1" spans="4:4">
      <c r="D15069" s="191"/>
    </row>
    <row r="15070" ht="15" customHeight="1" spans="4:4">
      <c r="D15070" s="191"/>
    </row>
    <row r="15071" ht="15" customHeight="1" spans="4:4">
      <c r="D15071" s="191"/>
    </row>
    <row r="15072" ht="15" customHeight="1" spans="4:4">
      <c r="D15072" s="191"/>
    </row>
    <row r="15073" ht="15" customHeight="1" spans="4:4">
      <c r="D15073" s="191"/>
    </row>
    <row r="15074" ht="15" customHeight="1" spans="4:4">
      <c r="D15074" s="191"/>
    </row>
    <row r="15075" ht="15" customHeight="1" spans="4:4">
      <c r="D15075" s="191"/>
    </row>
    <row r="15076" ht="15" customHeight="1" spans="4:4">
      <c r="D15076" s="191"/>
    </row>
    <row r="15077" ht="15" customHeight="1" spans="4:4">
      <c r="D15077" s="191"/>
    </row>
    <row r="15078" ht="15" customHeight="1" spans="4:4">
      <c r="D15078" s="191"/>
    </row>
    <row r="15079" ht="15" customHeight="1" spans="4:4">
      <c r="D15079" s="191"/>
    </row>
    <row r="15080" ht="15" customHeight="1" spans="4:4">
      <c r="D15080" s="191"/>
    </row>
    <row r="15081" ht="15" customHeight="1" spans="4:4">
      <c r="D15081" s="191"/>
    </row>
    <row r="15082" ht="15" customHeight="1" spans="4:4">
      <c r="D15082" s="191"/>
    </row>
    <row r="15083" ht="15" customHeight="1" spans="4:4">
      <c r="D15083" s="191"/>
    </row>
    <row r="15084" ht="15" customHeight="1" spans="4:4">
      <c r="D15084" s="191"/>
    </row>
    <row r="15085" ht="15" customHeight="1" spans="4:4">
      <c r="D15085" s="191"/>
    </row>
    <row r="15086" ht="15" customHeight="1" spans="4:4">
      <c r="D15086" s="191"/>
    </row>
    <row r="15087" ht="15" customHeight="1" spans="4:4">
      <c r="D15087" s="191"/>
    </row>
    <row r="15088" ht="15" customHeight="1" spans="4:4">
      <c r="D15088" s="191"/>
    </row>
    <row r="15089" ht="15" customHeight="1" spans="4:4">
      <c r="D15089" s="191"/>
    </row>
    <row r="15090" ht="15" customHeight="1" spans="4:4">
      <c r="D15090" s="191"/>
    </row>
    <row r="15091" ht="15" customHeight="1" spans="4:4">
      <c r="D15091" s="191"/>
    </row>
    <row r="15092" ht="15" customHeight="1" spans="4:4">
      <c r="D15092" s="191"/>
    </row>
    <row r="15093" ht="15" customHeight="1" spans="4:4">
      <c r="D15093" s="191"/>
    </row>
    <row r="15094" ht="15" customHeight="1" spans="4:4">
      <c r="D15094" s="191"/>
    </row>
    <row r="15095" ht="15" customHeight="1" spans="4:4">
      <c r="D15095" s="191"/>
    </row>
    <row r="15096" ht="15" customHeight="1" spans="4:4">
      <c r="D15096" s="191"/>
    </row>
    <row r="15097" ht="15" customHeight="1" spans="4:4">
      <c r="D15097" s="191"/>
    </row>
    <row r="15098" ht="15" customHeight="1" spans="4:4">
      <c r="D15098" s="191"/>
    </row>
    <row r="15099" ht="15" customHeight="1" spans="4:4">
      <c r="D15099" s="191"/>
    </row>
    <row r="15100" ht="15" customHeight="1" spans="4:4">
      <c r="D15100" s="191"/>
    </row>
    <row r="15101" ht="15" customHeight="1" spans="4:4">
      <c r="D15101" s="191"/>
    </row>
    <row r="15102" ht="15" customHeight="1" spans="4:4">
      <c r="D15102" s="191"/>
    </row>
    <row r="15103" ht="15" customHeight="1" spans="4:4">
      <c r="D15103" s="191"/>
    </row>
    <row r="15104" ht="15" customHeight="1" spans="4:4">
      <c r="D15104" s="191"/>
    </row>
    <row r="15105" ht="15" customHeight="1" spans="4:4">
      <c r="D15105" s="191"/>
    </row>
    <row r="15106" ht="15" customHeight="1" spans="4:4">
      <c r="D15106" s="191"/>
    </row>
    <row r="15107" ht="15" customHeight="1" spans="4:4">
      <c r="D15107" s="191"/>
    </row>
    <row r="15108" ht="15" customHeight="1" spans="4:4">
      <c r="D15108" s="191"/>
    </row>
    <row r="15109" ht="15" customHeight="1" spans="4:4">
      <c r="D15109" s="191"/>
    </row>
    <row r="15110" ht="15" customHeight="1" spans="4:4">
      <c r="D15110" s="191"/>
    </row>
    <row r="15111" ht="15" customHeight="1" spans="4:4">
      <c r="D15111" s="191"/>
    </row>
    <row r="15112" ht="15" customHeight="1" spans="4:4">
      <c r="D15112" s="191"/>
    </row>
    <row r="15113" ht="15" customHeight="1" spans="4:4">
      <c r="D15113" s="191"/>
    </row>
    <row r="15114" ht="15" customHeight="1" spans="4:4">
      <c r="D15114" s="191"/>
    </row>
    <row r="15115" ht="15" customHeight="1" spans="4:4">
      <c r="D15115" s="191"/>
    </row>
    <row r="15116" ht="15" customHeight="1" spans="4:4">
      <c r="D15116" s="191"/>
    </row>
    <row r="15117" ht="15" customHeight="1" spans="4:4">
      <c r="D15117" s="191"/>
    </row>
    <row r="15118" ht="15" customHeight="1" spans="4:4">
      <c r="D15118" s="191"/>
    </row>
    <row r="15119" ht="15" customHeight="1" spans="4:4">
      <c r="D15119" s="191"/>
    </row>
    <row r="15120" ht="15" customHeight="1" spans="4:4">
      <c r="D15120" s="191"/>
    </row>
    <row r="15121" ht="15" customHeight="1" spans="4:4">
      <c r="D15121" s="191"/>
    </row>
    <row r="15122" ht="15" customHeight="1" spans="4:4">
      <c r="D15122" s="191"/>
    </row>
    <row r="15123" ht="15" customHeight="1" spans="4:4">
      <c r="D15123" s="191"/>
    </row>
    <row r="15124" ht="15" customHeight="1" spans="4:4">
      <c r="D15124" s="191"/>
    </row>
    <row r="15125" ht="15" customHeight="1" spans="4:4">
      <c r="D15125" s="191"/>
    </row>
    <row r="15126" ht="15" customHeight="1" spans="4:4">
      <c r="D15126" s="191"/>
    </row>
    <row r="15127" ht="15" customHeight="1" spans="4:4">
      <c r="D15127" s="191"/>
    </row>
    <row r="15128" ht="15" customHeight="1" spans="4:4">
      <c r="D15128" s="191"/>
    </row>
    <row r="15129" ht="15" customHeight="1" spans="4:4">
      <c r="D15129" s="191"/>
    </row>
    <row r="15130" ht="15" customHeight="1" spans="4:4">
      <c r="D15130" s="191"/>
    </row>
    <row r="15131" ht="15" customHeight="1" spans="4:4">
      <c r="D15131" s="191"/>
    </row>
    <row r="15132" ht="15" customHeight="1" spans="4:4">
      <c r="D15132" s="191"/>
    </row>
    <row r="15133" ht="15" customHeight="1" spans="4:4">
      <c r="D15133" s="191"/>
    </row>
    <row r="15134" ht="15" customHeight="1" spans="4:4">
      <c r="D15134" s="191"/>
    </row>
    <row r="15135" ht="15" customHeight="1" spans="4:4">
      <c r="D15135" s="191"/>
    </row>
    <row r="15136" ht="15" customHeight="1" spans="4:4">
      <c r="D15136" s="191"/>
    </row>
    <row r="15137" ht="15" customHeight="1" spans="4:4">
      <c r="D15137" s="191"/>
    </row>
    <row r="15138" ht="15" customHeight="1" spans="4:4">
      <c r="D15138" s="191"/>
    </row>
    <row r="15139" ht="15" customHeight="1" spans="4:4">
      <c r="D15139" s="191"/>
    </row>
    <row r="15140" ht="15" customHeight="1" spans="4:4">
      <c r="D15140" s="191"/>
    </row>
    <row r="15141" ht="15" customHeight="1" spans="4:4">
      <c r="D15141" s="191"/>
    </row>
    <row r="15142" ht="15" customHeight="1" spans="4:4">
      <c r="D15142" s="191"/>
    </row>
    <row r="15143" ht="15" customHeight="1" spans="4:4">
      <c r="D15143" s="191"/>
    </row>
    <row r="15144" ht="15" customHeight="1" spans="4:4">
      <c r="D15144" s="191"/>
    </row>
    <row r="15145" ht="15" customHeight="1" spans="4:4">
      <c r="D15145" s="191"/>
    </row>
    <row r="15146" ht="15" customHeight="1" spans="4:4">
      <c r="D15146" s="191"/>
    </row>
    <row r="15147" ht="15" customHeight="1" spans="4:4">
      <c r="D15147" s="191"/>
    </row>
    <row r="15148" ht="15" customHeight="1" spans="4:4">
      <c r="D15148" s="191"/>
    </row>
    <row r="15149" ht="15" customHeight="1" spans="4:4">
      <c r="D15149" s="191"/>
    </row>
    <row r="15150" ht="15" customHeight="1" spans="4:4">
      <c r="D15150" s="191"/>
    </row>
    <row r="15151" ht="15" customHeight="1" spans="4:4">
      <c r="D15151" s="191"/>
    </row>
    <row r="15152" ht="15" customHeight="1" spans="4:4">
      <c r="D15152" s="191"/>
    </row>
    <row r="15153" ht="15" customHeight="1" spans="4:4">
      <c r="D15153" s="191"/>
    </row>
    <row r="15154" ht="15" customHeight="1" spans="4:4">
      <c r="D15154" s="191"/>
    </row>
    <row r="15155" ht="15" customHeight="1" spans="4:4">
      <c r="D15155" s="191"/>
    </row>
    <row r="15156" ht="15" customHeight="1" spans="4:4">
      <c r="D15156" s="191"/>
    </row>
    <row r="15157" ht="15" customHeight="1" spans="4:4">
      <c r="D15157" s="191"/>
    </row>
    <row r="15158" ht="15" customHeight="1" spans="4:4">
      <c r="D15158" s="191"/>
    </row>
    <row r="15159" ht="15" customHeight="1" spans="4:4">
      <c r="D15159" s="191"/>
    </row>
    <row r="15160" ht="15" customHeight="1" spans="4:4">
      <c r="D15160" s="191"/>
    </row>
    <row r="15161" ht="15" customHeight="1" spans="4:4">
      <c r="D15161" s="191"/>
    </row>
    <row r="15162" ht="15" customHeight="1" spans="4:4">
      <c r="D15162" s="191"/>
    </row>
    <row r="15163" ht="15" customHeight="1" spans="4:4">
      <c r="D15163" s="191"/>
    </row>
    <row r="15164" ht="15" customHeight="1" spans="4:4">
      <c r="D15164" s="191"/>
    </row>
    <row r="15165" ht="15" customHeight="1" spans="4:4">
      <c r="D15165" s="191"/>
    </row>
    <row r="15166" ht="15" customHeight="1" spans="4:4">
      <c r="D15166" s="191"/>
    </row>
    <row r="15167" ht="15" customHeight="1" spans="4:4">
      <c r="D15167" s="191"/>
    </row>
    <row r="15168" ht="15" customHeight="1" spans="4:4">
      <c r="D15168" s="191"/>
    </row>
    <row r="15169" ht="15" customHeight="1" spans="4:4">
      <c r="D15169" s="191"/>
    </row>
    <row r="15170" ht="15" customHeight="1" spans="4:4">
      <c r="D15170" s="191"/>
    </row>
    <row r="15171" ht="15" customHeight="1" spans="4:4">
      <c r="D15171" s="191"/>
    </row>
    <row r="15172" ht="15" customHeight="1" spans="4:4">
      <c r="D15172" s="191"/>
    </row>
    <row r="15173" ht="15" customHeight="1" spans="4:4">
      <c r="D15173" s="191"/>
    </row>
    <row r="15174" ht="15" customHeight="1" spans="4:4">
      <c r="D15174" s="191"/>
    </row>
    <row r="15175" ht="15" customHeight="1" spans="4:4">
      <c r="D15175" s="191"/>
    </row>
    <row r="15176" ht="15" customHeight="1" spans="4:4">
      <c r="D15176" s="191"/>
    </row>
    <row r="15177" ht="15" customHeight="1" spans="4:4">
      <c r="D15177" s="191"/>
    </row>
    <row r="15178" ht="15" customHeight="1" spans="4:4">
      <c r="D15178" s="191"/>
    </row>
    <row r="15179" ht="15" customHeight="1" spans="4:4">
      <c r="D15179" s="191"/>
    </row>
    <row r="15180" ht="15" customHeight="1" spans="4:4">
      <c r="D15180" s="191"/>
    </row>
    <row r="15181" ht="15" customHeight="1" spans="4:4">
      <c r="D15181" s="191"/>
    </row>
    <row r="15182" ht="15" customHeight="1" spans="4:4">
      <c r="D15182" s="191"/>
    </row>
    <row r="15183" ht="15" customHeight="1" spans="4:4">
      <c r="D15183" s="191"/>
    </row>
    <row r="15184" ht="15" customHeight="1" spans="4:4">
      <c r="D15184" s="191"/>
    </row>
    <row r="15185" ht="15" customHeight="1" spans="4:4">
      <c r="D15185" s="191"/>
    </row>
    <row r="15186" ht="15" customHeight="1" spans="4:4">
      <c r="D15186" s="191"/>
    </row>
    <row r="15187" ht="15" customHeight="1" spans="4:4">
      <c r="D15187" s="191"/>
    </row>
    <row r="15188" ht="15" customHeight="1" spans="4:4">
      <c r="D15188" s="191"/>
    </row>
    <row r="15189" ht="15" customHeight="1" spans="4:4">
      <c r="D15189" s="191"/>
    </row>
    <row r="15190" ht="15" customHeight="1" spans="4:4">
      <c r="D15190" s="191"/>
    </row>
    <row r="15191" ht="15" customHeight="1" spans="4:4">
      <c r="D15191" s="191"/>
    </row>
    <row r="15192" ht="15" customHeight="1" spans="4:4">
      <c r="D15192" s="191"/>
    </row>
    <row r="15193" ht="15" customHeight="1" spans="4:4">
      <c r="D15193" s="191"/>
    </row>
    <row r="15194" ht="15" customHeight="1" spans="4:4">
      <c r="D15194" s="191"/>
    </row>
    <row r="15195" ht="15" customHeight="1" spans="4:4">
      <c r="D15195" s="191"/>
    </row>
    <row r="15196" ht="15" customHeight="1" spans="4:4">
      <c r="D15196" s="191"/>
    </row>
    <row r="15197" ht="15" customHeight="1" spans="4:4">
      <c r="D15197" s="191"/>
    </row>
    <row r="15198" ht="15" customHeight="1" spans="4:4">
      <c r="D15198" s="191"/>
    </row>
    <row r="15199" ht="15" customHeight="1" spans="4:4">
      <c r="D15199" s="191"/>
    </row>
    <row r="15200" ht="15" customHeight="1" spans="4:4">
      <c r="D15200" s="191"/>
    </row>
    <row r="15201" ht="15" customHeight="1" spans="4:4">
      <c r="D15201" s="191"/>
    </row>
    <row r="15202" ht="15" customHeight="1" spans="4:4">
      <c r="D15202" s="191"/>
    </row>
    <row r="15203" ht="15" customHeight="1" spans="4:4">
      <c r="D15203" s="191"/>
    </row>
    <row r="15204" ht="15" customHeight="1" spans="4:4">
      <c r="D15204" s="191"/>
    </row>
    <row r="15205" ht="15" customHeight="1" spans="4:4">
      <c r="D15205" s="191"/>
    </row>
    <row r="15206" ht="15" customHeight="1" spans="4:4">
      <c r="D15206" s="191"/>
    </row>
    <row r="15207" ht="15" customHeight="1" spans="4:4">
      <c r="D15207" s="191"/>
    </row>
    <row r="15208" ht="15" customHeight="1" spans="4:4">
      <c r="D15208" s="191"/>
    </row>
    <row r="15209" ht="15" customHeight="1" spans="4:4">
      <c r="D15209" s="191"/>
    </row>
    <row r="15210" ht="15" customHeight="1" spans="4:4">
      <c r="D15210" s="191"/>
    </row>
    <row r="15211" ht="15" customHeight="1" spans="4:4">
      <c r="D15211" s="191"/>
    </row>
    <row r="15212" ht="15" customHeight="1" spans="4:4">
      <c r="D15212" s="191"/>
    </row>
    <row r="15213" ht="15" customHeight="1" spans="4:4">
      <c r="D15213" s="191"/>
    </row>
    <row r="15214" ht="15" customHeight="1" spans="4:4">
      <c r="D15214" s="191"/>
    </row>
    <row r="15215" ht="15" customHeight="1" spans="4:4">
      <c r="D15215" s="191"/>
    </row>
    <row r="15216" ht="15" customHeight="1" spans="4:4">
      <c r="D15216" s="191"/>
    </row>
    <row r="15217" ht="15" customHeight="1" spans="4:4">
      <c r="D15217" s="191"/>
    </row>
    <row r="15218" ht="15" customHeight="1" spans="4:4">
      <c r="D15218" s="191"/>
    </row>
    <row r="15219" ht="15" customHeight="1" spans="4:4">
      <c r="D15219" s="191"/>
    </row>
    <row r="15220" ht="15" customHeight="1" spans="4:4">
      <c r="D15220" s="191"/>
    </row>
    <row r="15221" ht="15" customHeight="1" spans="4:4">
      <c r="D15221" s="191"/>
    </row>
    <row r="15222" ht="15" customHeight="1" spans="4:4">
      <c r="D15222" s="191"/>
    </row>
    <row r="15223" ht="15" customHeight="1" spans="4:4">
      <c r="D15223" s="191"/>
    </row>
    <row r="15224" ht="15" customHeight="1" spans="4:4">
      <c r="D15224" s="191"/>
    </row>
    <row r="15225" ht="15" customHeight="1" spans="4:4">
      <c r="D15225" s="191"/>
    </row>
    <row r="15226" ht="15" customHeight="1" spans="4:4">
      <c r="D15226" s="191"/>
    </row>
    <row r="15227" ht="15" customHeight="1" spans="4:4">
      <c r="D15227" s="191"/>
    </row>
    <row r="15228" ht="15" customHeight="1" spans="4:4">
      <c r="D15228" s="191"/>
    </row>
    <row r="15229" ht="15" customHeight="1" spans="4:4">
      <c r="D15229" s="191"/>
    </row>
    <row r="15230" ht="15" customHeight="1" spans="4:4">
      <c r="D15230" s="191"/>
    </row>
    <row r="15231" ht="15" customHeight="1" spans="4:4">
      <c r="D15231" s="191"/>
    </row>
    <row r="15232" ht="15" customHeight="1" spans="4:4">
      <c r="D15232" s="191"/>
    </row>
    <row r="15233" ht="15" customHeight="1" spans="4:4">
      <c r="D15233" s="191"/>
    </row>
    <row r="15234" ht="15" customHeight="1" spans="4:4">
      <c r="D15234" s="191"/>
    </row>
    <row r="15235" ht="15" customHeight="1" spans="4:4">
      <c r="D15235" s="191"/>
    </row>
    <row r="15236" ht="15" customHeight="1" spans="4:4">
      <c r="D15236" s="191"/>
    </row>
    <row r="15237" ht="15" customHeight="1" spans="4:4">
      <c r="D15237" s="191"/>
    </row>
    <row r="15238" ht="15" customHeight="1" spans="4:4">
      <c r="D15238" s="191"/>
    </row>
    <row r="15239" ht="15" customHeight="1" spans="4:4">
      <c r="D15239" s="191"/>
    </row>
    <row r="15240" ht="15" customHeight="1" spans="4:4">
      <c r="D15240" s="191"/>
    </row>
    <row r="15241" ht="15" customHeight="1" spans="4:4">
      <c r="D15241" s="191"/>
    </row>
    <row r="15242" ht="15" customHeight="1" spans="4:4">
      <c r="D15242" s="191"/>
    </row>
    <row r="15243" ht="15" customHeight="1" spans="4:4">
      <c r="D15243" s="191"/>
    </row>
    <row r="15244" ht="15" customHeight="1" spans="4:4">
      <c r="D15244" s="191"/>
    </row>
    <row r="15245" ht="15" customHeight="1" spans="4:4">
      <c r="D15245" s="191"/>
    </row>
    <row r="15246" ht="15" customHeight="1" spans="4:4">
      <c r="D15246" s="191"/>
    </row>
    <row r="15247" ht="15" customHeight="1" spans="4:4">
      <c r="D15247" s="191"/>
    </row>
    <row r="15248" ht="15" customHeight="1" spans="4:4">
      <c r="D15248" s="191"/>
    </row>
    <row r="15249" ht="15" customHeight="1" spans="4:4">
      <c r="D15249" s="191"/>
    </row>
    <row r="15250" ht="15" customHeight="1" spans="4:4">
      <c r="D15250" s="191"/>
    </row>
    <row r="15251" ht="15" customHeight="1" spans="4:4">
      <c r="D15251" s="191"/>
    </row>
    <row r="15252" ht="15" customHeight="1" spans="4:4">
      <c r="D15252" s="191"/>
    </row>
    <row r="15253" ht="15" customHeight="1" spans="4:4">
      <c r="D15253" s="191"/>
    </row>
    <row r="15254" ht="15" customHeight="1" spans="4:4">
      <c r="D15254" s="191"/>
    </row>
    <row r="15255" ht="15" customHeight="1" spans="4:4">
      <c r="D15255" s="191"/>
    </row>
    <row r="15256" ht="15" customHeight="1" spans="4:4">
      <c r="D15256" s="191"/>
    </row>
    <row r="15257" ht="15" customHeight="1" spans="4:4">
      <c r="D15257" s="191"/>
    </row>
    <row r="15258" ht="15" customHeight="1" spans="4:4">
      <c r="D15258" s="191"/>
    </row>
    <row r="15259" ht="15" customHeight="1" spans="4:4">
      <c r="D15259" s="191"/>
    </row>
    <row r="15260" ht="15" customHeight="1" spans="4:4">
      <c r="D15260" s="191"/>
    </row>
    <row r="15261" ht="15" customHeight="1" spans="4:4">
      <c r="D15261" s="191"/>
    </row>
    <row r="15262" ht="15" customHeight="1" spans="4:4">
      <c r="D15262" s="191"/>
    </row>
    <row r="15263" ht="15" customHeight="1" spans="4:4">
      <c r="D15263" s="191"/>
    </row>
    <row r="15264" ht="15" customHeight="1" spans="4:4">
      <c r="D15264" s="191"/>
    </row>
    <row r="15265" ht="15" customHeight="1" spans="4:4">
      <c r="D15265" s="191"/>
    </row>
    <row r="15266" ht="15" customHeight="1" spans="4:4">
      <c r="D15266" s="191"/>
    </row>
    <row r="15267" ht="15" customHeight="1" spans="4:4">
      <c r="D15267" s="191"/>
    </row>
    <row r="15268" ht="15" customHeight="1" spans="4:4">
      <c r="D15268" s="191"/>
    </row>
    <row r="15269" ht="15" customHeight="1" spans="4:4">
      <c r="D15269" s="191"/>
    </row>
    <row r="15270" ht="15" customHeight="1" spans="4:4">
      <c r="D15270" s="191"/>
    </row>
    <row r="15271" ht="15" customHeight="1" spans="4:4">
      <c r="D15271" s="191"/>
    </row>
    <row r="15272" ht="15" customHeight="1" spans="4:4">
      <c r="D15272" s="191"/>
    </row>
    <row r="15273" ht="15" customHeight="1" spans="4:4">
      <c r="D15273" s="191"/>
    </row>
    <row r="15274" ht="15" customHeight="1" spans="4:4">
      <c r="D15274" s="191"/>
    </row>
    <row r="15275" ht="15" customHeight="1" spans="4:4">
      <c r="D15275" s="191"/>
    </row>
    <row r="15276" ht="15" customHeight="1" spans="4:4">
      <c r="D15276" s="191"/>
    </row>
    <row r="15277" ht="15" customHeight="1" spans="4:4">
      <c r="D15277" s="191"/>
    </row>
    <row r="15278" ht="15" customHeight="1" spans="4:4">
      <c r="D15278" s="191"/>
    </row>
    <row r="15279" ht="15" customHeight="1" spans="4:4">
      <c r="D15279" s="191"/>
    </row>
    <row r="15280" ht="15" customHeight="1" spans="4:4">
      <c r="D15280" s="191"/>
    </row>
    <row r="15281" ht="15" customHeight="1" spans="4:4">
      <c r="D15281" s="191"/>
    </row>
    <row r="15282" ht="15" customHeight="1" spans="4:4">
      <c r="D15282" s="191"/>
    </row>
    <row r="15283" ht="15" customHeight="1" spans="4:4">
      <c r="D15283" s="191"/>
    </row>
    <row r="15284" ht="15" customHeight="1" spans="4:4">
      <c r="D15284" s="191"/>
    </row>
    <row r="15285" ht="15" customHeight="1" spans="4:4">
      <c r="D15285" s="191"/>
    </row>
    <row r="15286" ht="15" customHeight="1" spans="4:4">
      <c r="D15286" s="191"/>
    </row>
    <row r="15287" ht="15" customHeight="1" spans="4:4">
      <c r="D15287" s="191"/>
    </row>
    <row r="15288" ht="15" customHeight="1" spans="4:4">
      <c r="D15288" s="191"/>
    </row>
    <row r="15289" ht="15" customHeight="1" spans="4:4">
      <c r="D15289" s="191"/>
    </row>
    <row r="15290" ht="15" customHeight="1" spans="4:4">
      <c r="D15290" s="191"/>
    </row>
    <row r="15291" ht="15" customHeight="1" spans="4:4">
      <c r="D15291" s="191"/>
    </row>
    <row r="15292" ht="15" customHeight="1" spans="4:4">
      <c r="D15292" s="191"/>
    </row>
    <row r="15293" ht="15" customHeight="1" spans="4:4">
      <c r="D15293" s="191"/>
    </row>
    <row r="15294" ht="15" customHeight="1" spans="4:4">
      <c r="D15294" s="191"/>
    </row>
    <row r="15295" ht="15" customHeight="1" spans="4:4">
      <c r="D15295" s="191"/>
    </row>
    <row r="15296" ht="15" customHeight="1" spans="4:4">
      <c r="D15296" s="191"/>
    </row>
    <row r="15297" ht="15" customHeight="1" spans="4:4">
      <c r="D15297" s="191"/>
    </row>
    <row r="15298" ht="15" customHeight="1" spans="4:4">
      <c r="D15298" s="191"/>
    </row>
    <row r="15299" ht="15" customHeight="1" spans="4:4">
      <c r="D15299" s="191"/>
    </row>
    <row r="15300" ht="15" customHeight="1" spans="4:4">
      <c r="D15300" s="191"/>
    </row>
    <row r="15301" ht="15" customHeight="1" spans="4:4">
      <c r="D15301" s="191"/>
    </row>
    <row r="15302" ht="15" customHeight="1" spans="4:4">
      <c r="D15302" s="191"/>
    </row>
    <row r="15303" ht="15" customHeight="1" spans="4:4">
      <c r="D15303" s="191"/>
    </row>
    <row r="15304" ht="15" customHeight="1" spans="4:4">
      <c r="D15304" s="191"/>
    </row>
    <row r="15305" ht="15" customHeight="1" spans="4:4">
      <c r="D15305" s="191"/>
    </row>
    <row r="15306" ht="15" customHeight="1" spans="4:4">
      <c r="D15306" s="191"/>
    </row>
    <row r="15307" ht="15" customHeight="1" spans="4:4">
      <c r="D15307" s="191"/>
    </row>
    <row r="15308" ht="15" customHeight="1" spans="4:4">
      <c r="D15308" s="191"/>
    </row>
    <row r="15309" ht="15" customHeight="1" spans="4:4">
      <c r="D15309" s="191"/>
    </row>
    <row r="15310" ht="15" customHeight="1" spans="4:4">
      <c r="D15310" s="191"/>
    </row>
    <row r="15311" ht="15" customHeight="1" spans="4:4">
      <c r="D15311" s="191"/>
    </row>
    <row r="15312" ht="15" customHeight="1" spans="4:4">
      <c r="D15312" s="191"/>
    </row>
    <row r="15313" ht="15" customHeight="1" spans="4:4">
      <c r="D15313" s="191"/>
    </row>
    <row r="15314" ht="15" customHeight="1" spans="4:4">
      <c r="D15314" s="191"/>
    </row>
    <row r="15315" ht="15" customHeight="1" spans="4:4">
      <c r="D15315" s="191"/>
    </row>
    <row r="15316" ht="15" customHeight="1" spans="4:4">
      <c r="D15316" s="191"/>
    </row>
    <row r="15317" ht="15" customHeight="1" spans="4:4">
      <c r="D15317" s="191"/>
    </row>
    <row r="15318" ht="15" customHeight="1" spans="4:4">
      <c r="D15318" s="191"/>
    </row>
    <row r="15319" ht="15" customHeight="1" spans="4:4">
      <c r="D15319" s="191"/>
    </row>
    <row r="15320" ht="15" customHeight="1" spans="4:4">
      <c r="D15320" s="191"/>
    </row>
    <row r="15321" ht="15" customHeight="1" spans="4:4">
      <c r="D15321" s="191"/>
    </row>
    <row r="15322" ht="15" customHeight="1" spans="4:4">
      <c r="D15322" s="191"/>
    </row>
    <row r="15323" ht="15" customHeight="1" spans="4:4">
      <c r="D15323" s="191"/>
    </row>
    <row r="15324" ht="15" customHeight="1" spans="4:4">
      <c r="D15324" s="191"/>
    </row>
    <row r="15325" ht="15" customHeight="1" spans="4:4">
      <c r="D15325" s="191"/>
    </row>
    <row r="15326" ht="15" customHeight="1" spans="4:4">
      <c r="D15326" s="191"/>
    </row>
    <row r="15327" ht="15" customHeight="1" spans="4:4">
      <c r="D15327" s="191"/>
    </row>
    <row r="15328" ht="15" customHeight="1" spans="4:4">
      <c r="D15328" s="191"/>
    </row>
    <row r="15329" ht="15" customHeight="1" spans="4:4">
      <c r="D15329" s="191"/>
    </row>
    <row r="15330" ht="15" customHeight="1" spans="4:4">
      <c r="D15330" s="191"/>
    </row>
    <row r="15331" ht="15" customHeight="1" spans="4:4">
      <c r="D15331" s="191"/>
    </row>
    <row r="15332" ht="15" customHeight="1" spans="4:4">
      <c r="D15332" s="191"/>
    </row>
    <row r="15333" ht="15" customHeight="1" spans="4:4">
      <c r="D15333" s="191"/>
    </row>
    <row r="15334" ht="15" customHeight="1" spans="4:4">
      <c r="D15334" s="191"/>
    </row>
    <row r="15335" ht="15" customHeight="1" spans="4:4">
      <c r="D15335" s="191"/>
    </row>
    <row r="15336" ht="15" customHeight="1" spans="4:4">
      <c r="D15336" s="191"/>
    </row>
    <row r="15337" ht="15" customHeight="1" spans="4:4">
      <c r="D15337" s="191"/>
    </row>
    <row r="15338" ht="15" customHeight="1" spans="4:4">
      <c r="D15338" s="191"/>
    </row>
    <row r="15339" ht="15" customHeight="1" spans="4:4">
      <c r="D15339" s="191"/>
    </row>
    <row r="15340" ht="15" customHeight="1" spans="4:4">
      <c r="D15340" s="191"/>
    </row>
    <row r="15341" ht="15" customHeight="1" spans="4:4">
      <c r="D15341" s="191"/>
    </row>
    <row r="15342" ht="15" customHeight="1" spans="4:4">
      <c r="D15342" s="191"/>
    </row>
    <row r="15343" ht="15" customHeight="1" spans="4:4">
      <c r="D15343" s="191"/>
    </row>
    <row r="15344" ht="15" customHeight="1" spans="4:4">
      <c r="D15344" s="191"/>
    </row>
    <row r="15345" ht="15" customHeight="1" spans="4:4">
      <c r="D15345" s="191"/>
    </row>
    <row r="15346" ht="15" customHeight="1" spans="4:4">
      <c r="D15346" s="191"/>
    </row>
    <row r="15347" ht="15" customHeight="1" spans="4:4">
      <c r="D15347" s="191"/>
    </row>
    <row r="15348" ht="15" customHeight="1" spans="4:4">
      <c r="D15348" s="191"/>
    </row>
    <row r="15349" ht="15" customHeight="1" spans="4:4">
      <c r="D15349" s="191"/>
    </row>
    <row r="15350" ht="15" customHeight="1" spans="4:4">
      <c r="D15350" s="191"/>
    </row>
    <row r="15351" ht="15" customHeight="1" spans="4:4">
      <c r="D15351" s="191"/>
    </row>
    <row r="15352" ht="15" customHeight="1" spans="4:4">
      <c r="D15352" s="191"/>
    </row>
    <row r="15353" ht="15" customHeight="1" spans="4:4">
      <c r="D15353" s="191"/>
    </row>
    <row r="15354" ht="15" customHeight="1" spans="4:4">
      <c r="D15354" s="191"/>
    </row>
    <row r="15355" ht="15" customHeight="1" spans="4:4">
      <c r="D15355" s="191"/>
    </row>
    <row r="15356" ht="15" customHeight="1" spans="4:4">
      <c r="D15356" s="191"/>
    </row>
    <row r="15357" ht="15" customHeight="1" spans="4:4">
      <c r="D15357" s="191"/>
    </row>
    <row r="15358" ht="15" customHeight="1" spans="4:4">
      <c r="D15358" s="191"/>
    </row>
    <row r="15359" ht="15" customHeight="1" spans="4:4">
      <c r="D15359" s="191"/>
    </row>
    <row r="15360" ht="15" customHeight="1" spans="4:4">
      <c r="D15360" s="191"/>
    </row>
    <row r="15361" ht="15" customHeight="1" spans="4:4">
      <c r="D15361" s="191"/>
    </row>
    <row r="15362" ht="15" customHeight="1" spans="4:4">
      <c r="D15362" s="191"/>
    </row>
    <row r="15363" ht="15" customHeight="1" spans="4:4">
      <c r="D15363" s="191"/>
    </row>
    <row r="15364" ht="15" customHeight="1" spans="4:4">
      <c r="D15364" s="191"/>
    </row>
    <row r="15365" ht="15" customHeight="1" spans="4:4">
      <c r="D15365" s="191"/>
    </row>
    <row r="15366" ht="15" customHeight="1" spans="4:4">
      <c r="D15366" s="191"/>
    </row>
    <row r="15367" ht="15" customHeight="1" spans="4:4">
      <c r="D15367" s="191"/>
    </row>
    <row r="15368" ht="15" customHeight="1" spans="4:4">
      <c r="D15368" s="191"/>
    </row>
    <row r="15369" ht="15" customHeight="1" spans="4:4">
      <c r="D15369" s="191"/>
    </row>
    <row r="15370" ht="15" customHeight="1" spans="4:4">
      <c r="D15370" s="191"/>
    </row>
    <row r="15371" ht="15" customHeight="1" spans="4:4">
      <c r="D15371" s="191"/>
    </row>
    <row r="15372" ht="15" customHeight="1" spans="4:4">
      <c r="D15372" s="191"/>
    </row>
    <row r="15373" ht="15" customHeight="1" spans="4:4">
      <c r="D15373" s="191"/>
    </row>
    <row r="15374" ht="15" customHeight="1" spans="4:4">
      <c r="D15374" s="191"/>
    </row>
    <row r="15375" ht="15" customHeight="1" spans="4:4">
      <c r="D15375" s="191"/>
    </row>
    <row r="15376" ht="15" customHeight="1" spans="4:4">
      <c r="D15376" s="191"/>
    </row>
    <row r="15377" ht="15" customHeight="1" spans="4:4">
      <c r="D15377" s="191"/>
    </row>
    <row r="15378" ht="15" customHeight="1" spans="4:4">
      <c r="D15378" s="191"/>
    </row>
    <row r="15379" ht="15" customHeight="1" spans="4:4">
      <c r="D15379" s="191"/>
    </row>
    <row r="15380" ht="15" customHeight="1" spans="4:4">
      <c r="D15380" s="191"/>
    </row>
    <row r="15381" ht="15" customHeight="1" spans="4:4">
      <c r="D15381" s="191"/>
    </row>
    <row r="15382" ht="15" customHeight="1" spans="4:4">
      <c r="D15382" s="191"/>
    </row>
    <row r="15383" ht="15" customHeight="1" spans="4:4">
      <c r="D15383" s="191"/>
    </row>
    <row r="15384" ht="15" customHeight="1" spans="4:4">
      <c r="D15384" s="191"/>
    </row>
    <row r="15385" ht="15" customHeight="1" spans="4:4">
      <c r="D15385" s="191"/>
    </row>
    <row r="15386" ht="15" customHeight="1" spans="4:4">
      <c r="D15386" s="191"/>
    </row>
    <row r="15387" ht="15" customHeight="1" spans="4:4">
      <c r="D15387" s="191"/>
    </row>
    <row r="15388" ht="15" customHeight="1" spans="4:4">
      <c r="D15388" s="191"/>
    </row>
    <row r="15389" ht="15" customHeight="1" spans="4:4">
      <c r="D15389" s="191"/>
    </row>
    <row r="15390" ht="15" customHeight="1" spans="4:4">
      <c r="D15390" s="191"/>
    </row>
    <row r="15391" ht="15" customHeight="1" spans="4:4">
      <c r="D15391" s="191"/>
    </row>
    <row r="15392" ht="15" customHeight="1" spans="4:4">
      <c r="D15392" s="191"/>
    </row>
    <row r="15393" ht="15" customHeight="1" spans="4:4">
      <c r="D15393" s="191"/>
    </row>
    <row r="15394" ht="15" customHeight="1" spans="4:4">
      <c r="D15394" s="191"/>
    </row>
    <row r="15395" ht="15" customHeight="1" spans="4:4">
      <c r="D15395" s="191"/>
    </row>
    <row r="15396" ht="15" customHeight="1" spans="4:4">
      <c r="D15396" s="191"/>
    </row>
    <row r="15397" ht="15" customHeight="1" spans="4:4">
      <c r="D15397" s="191"/>
    </row>
    <row r="15398" ht="15" customHeight="1" spans="4:4">
      <c r="D15398" s="191"/>
    </row>
    <row r="15399" ht="15" customHeight="1" spans="4:4">
      <c r="D15399" s="191"/>
    </row>
    <row r="15400" ht="15" customHeight="1" spans="4:4">
      <c r="D15400" s="191"/>
    </row>
    <row r="15401" ht="15" customHeight="1" spans="4:4">
      <c r="D15401" s="191"/>
    </row>
    <row r="15402" ht="15" customHeight="1" spans="4:4">
      <c r="D15402" s="191"/>
    </row>
    <row r="15403" ht="15" customHeight="1" spans="4:4">
      <c r="D15403" s="191"/>
    </row>
    <row r="15404" ht="15" customHeight="1" spans="4:4">
      <c r="D15404" s="191"/>
    </row>
    <row r="15405" ht="15" customHeight="1" spans="4:4">
      <c r="D15405" s="191"/>
    </row>
    <row r="15406" ht="15" customHeight="1" spans="4:4">
      <c r="D15406" s="191"/>
    </row>
    <row r="15407" ht="15" customHeight="1" spans="4:4">
      <c r="D15407" s="191"/>
    </row>
    <row r="15408" ht="15" customHeight="1" spans="4:4">
      <c r="D15408" s="191"/>
    </row>
    <row r="15409" ht="15" customHeight="1" spans="4:4">
      <c r="D15409" s="191"/>
    </row>
    <row r="15410" ht="15" customHeight="1" spans="4:4">
      <c r="D15410" s="191"/>
    </row>
    <row r="15411" ht="15" customHeight="1" spans="4:4">
      <c r="D15411" s="191"/>
    </row>
    <row r="15412" ht="15" customHeight="1" spans="4:4">
      <c r="D15412" s="191"/>
    </row>
    <row r="15413" ht="15" customHeight="1" spans="4:4">
      <c r="D15413" s="191"/>
    </row>
    <row r="15414" ht="15" customHeight="1" spans="4:4">
      <c r="D15414" s="191"/>
    </row>
    <row r="15415" ht="15" customHeight="1" spans="4:4">
      <c r="D15415" s="191"/>
    </row>
    <row r="15416" ht="15" customHeight="1" spans="4:4">
      <c r="D15416" s="191"/>
    </row>
    <row r="15417" ht="15" customHeight="1" spans="4:4">
      <c r="D15417" s="191"/>
    </row>
    <row r="15418" ht="15" customHeight="1" spans="4:4">
      <c r="D15418" s="191"/>
    </row>
    <row r="15419" ht="15" customHeight="1" spans="4:4">
      <c r="D15419" s="191"/>
    </row>
    <row r="15420" ht="15" customHeight="1" spans="4:4">
      <c r="D15420" s="191"/>
    </row>
    <row r="15421" ht="15" customHeight="1" spans="4:4">
      <c r="D15421" s="191"/>
    </row>
    <row r="15422" ht="15" customHeight="1" spans="4:4">
      <c r="D15422" s="191"/>
    </row>
    <row r="15423" ht="15" customHeight="1" spans="4:4">
      <c r="D15423" s="191"/>
    </row>
    <row r="15424" ht="15" customHeight="1" spans="4:4">
      <c r="D15424" s="191"/>
    </row>
    <row r="15425" ht="15" customHeight="1" spans="4:4">
      <c r="D15425" s="191"/>
    </row>
    <row r="15426" ht="15" customHeight="1" spans="4:4">
      <c r="D15426" s="191"/>
    </row>
    <row r="15427" ht="15" customHeight="1" spans="4:4">
      <c r="D15427" s="191"/>
    </row>
    <row r="15428" ht="15" customHeight="1" spans="4:4">
      <c r="D15428" s="191"/>
    </row>
    <row r="15429" ht="15" customHeight="1" spans="4:4">
      <c r="D15429" s="191"/>
    </row>
    <row r="15430" ht="15" customHeight="1" spans="4:4">
      <c r="D15430" s="191"/>
    </row>
    <row r="15431" ht="15" customHeight="1" spans="4:4">
      <c r="D15431" s="191"/>
    </row>
    <row r="15432" ht="15" customHeight="1" spans="4:4">
      <c r="D15432" s="191"/>
    </row>
    <row r="15433" ht="15" customHeight="1" spans="4:4">
      <c r="D15433" s="191"/>
    </row>
    <row r="15434" ht="15" customHeight="1" spans="4:4">
      <c r="D15434" s="191"/>
    </row>
    <row r="15435" ht="15" customHeight="1" spans="4:4">
      <c r="D15435" s="191"/>
    </row>
    <row r="15436" ht="15" customHeight="1" spans="4:4">
      <c r="D15436" s="191"/>
    </row>
    <row r="15437" ht="15" customHeight="1" spans="4:4">
      <c r="D15437" s="191"/>
    </row>
    <row r="15438" ht="15" customHeight="1" spans="4:4">
      <c r="D15438" s="191"/>
    </row>
    <row r="15439" ht="15" customHeight="1" spans="4:4">
      <c r="D15439" s="191"/>
    </row>
    <row r="15440" ht="15" customHeight="1" spans="4:4">
      <c r="D15440" s="191"/>
    </row>
    <row r="15441" ht="15" customHeight="1" spans="4:4">
      <c r="D15441" s="191"/>
    </row>
    <row r="15442" ht="15" customHeight="1" spans="4:4">
      <c r="D15442" s="191"/>
    </row>
    <row r="15443" ht="15" customHeight="1" spans="4:4">
      <c r="D15443" s="191"/>
    </row>
    <row r="15444" ht="15" customHeight="1" spans="4:4">
      <c r="D15444" s="191"/>
    </row>
    <row r="15445" ht="15" customHeight="1" spans="4:4">
      <c r="D15445" s="191"/>
    </row>
    <row r="15446" ht="15" customHeight="1" spans="4:4">
      <c r="D15446" s="191"/>
    </row>
    <row r="15447" ht="15" customHeight="1" spans="4:4">
      <c r="D15447" s="191"/>
    </row>
    <row r="15448" ht="15" customHeight="1" spans="4:4">
      <c r="D15448" s="191"/>
    </row>
    <row r="15449" ht="15" customHeight="1" spans="4:4">
      <c r="D15449" s="191"/>
    </row>
    <row r="15450" ht="15" customHeight="1" spans="4:4">
      <c r="D15450" s="191"/>
    </row>
    <row r="15451" ht="15" customHeight="1" spans="4:4">
      <c r="D15451" s="191"/>
    </row>
    <row r="15452" ht="15" customHeight="1" spans="4:4">
      <c r="D15452" s="191"/>
    </row>
    <row r="15453" ht="15" customHeight="1" spans="4:4">
      <c r="D15453" s="191"/>
    </row>
    <row r="15454" ht="15" customHeight="1" spans="4:4">
      <c r="D15454" s="191"/>
    </row>
    <row r="15455" ht="15" customHeight="1" spans="4:4">
      <c r="D15455" s="191"/>
    </row>
    <row r="15456" ht="15" customHeight="1" spans="4:4">
      <c r="D15456" s="191"/>
    </row>
    <row r="15457" ht="15" customHeight="1" spans="4:4">
      <c r="D15457" s="191"/>
    </row>
    <row r="15458" ht="15" customHeight="1" spans="4:4">
      <c r="D15458" s="191"/>
    </row>
    <row r="15459" ht="15" customHeight="1" spans="4:4">
      <c r="D15459" s="191"/>
    </row>
    <row r="15460" ht="15" customHeight="1" spans="4:4">
      <c r="D15460" s="191"/>
    </row>
    <row r="15461" ht="15" customHeight="1" spans="4:4">
      <c r="D15461" s="191"/>
    </row>
    <row r="15462" ht="15" customHeight="1" spans="4:4">
      <c r="D15462" s="191"/>
    </row>
    <row r="15463" ht="15" customHeight="1" spans="4:4">
      <c r="D15463" s="191"/>
    </row>
    <row r="15464" ht="15" customHeight="1" spans="4:4">
      <c r="D15464" s="191"/>
    </row>
    <row r="15465" ht="15" customHeight="1" spans="4:4">
      <c r="D15465" s="191"/>
    </row>
    <row r="15466" ht="15" customHeight="1" spans="4:4">
      <c r="D15466" s="191"/>
    </row>
    <row r="15467" ht="15" customHeight="1" spans="4:4">
      <c r="D15467" s="191"/>
    </row>
    <row r="15468" ht="15" customHeight="1" spans="4:4">
      <c r="D15468" s="191"/>
    </row>
    <row r="15469" ht="15" customHeight="1" spans="4:4">
      <c r="D15469" s="191"/>
    </row>
    <row r="15470" ht="15" customHeight="1" spans="4:4">
      <c r="D15470" s="191"/>
    </row>
    <row r="15471" ht="15" customHeight="1" spans="4:4">
      <c r="D15471" s="191"/>
    </row>
    <row r="15472" ht="15" customHeight="1" spans="4:4">
      <c r="D15472" s="191"/>
    </row>
    <row r="15473" ht="15" customHeight="1" spans="4:4">
      <c r="D15473" s="191"/>
    </row>
    <row r="15474" ht="15" customHeight="1" spans="4:4">
      <c r="D15474" s="191"/>
    </row>
    <row r="15475" ht="15" customHeight="1" spans="4:4">
      <c r="D15475" s="191"/>
    </row>
    <row r="15476" ht="15" customHeight="1" spans="4:4">
      <c r="D15476" s="191"/>
    </row>
    <row r="15477" ht="15" customHeight="1" spans="4:4">
      <c r="D15477" s="191"/>
    </row>
    <row r="15478" ht="15" customHeight="1" spans="4:4">
      <c r="D15478" s="191"/>
    </row>
    <row r="15479" ht="15" customHeight="1" spans="4:4">
      <c r="D15479" s="191"/>
    </row>
    <row r="15480" ht="15" customHeight="1" spans="4:4">
      <c r="D15480" s="191"/>
    </row>
    <row r="15481" ht="15" customHeight="1" spans="4:4">
      <c r="D15481" s="191"/>
    </row>
    <row r="15482" ht="15" customHeight="1" spans="4:4">
      <c r="D15482" s="191"/>
    </row>
    <row r="15483" ht="15" customHeight="1" spans="4:4">
      <c r="D15483" s="191"/>
    </row>
    <row r="15484" ht="15" customHeight="1" spans="4:4">
      <c r="D15484" s="191"/>
    </row>
    <row r="15485" ht="15" customHeight="1" spans="4:4">
      <c r="D15485" s="191"/>
    </row>
    <row r="15486" ht="15" customHeight="1" spans="4:4">
      <c r="D15486" s="191"/>
    </row>
    <row r="15487" ht="15" customHeight="1" spans="4:4">
      <c r="D15487" s="191"/>
    </row>
    <row r="15488" ht="15" customHeight="1" spans="4:4">
      <c r="D15488" s="191"/>
    </row>
    <row r="15489" ht="15" customHeight="1" spans="4:4">
      <c r="D15489" s="191"/>
    </row>
    <row r="15490" ht="15" customHeight="1" spans="4:4">
      <c r="D15490" s="191"/>
    </row>
    <row r="15491" ht="15" customHeight="1" spans="4:4">
      <c r="D15491" s="191"/>
    </row>
    <row r="15492" ht="15" customHeight="1" spans="4:4">
      <c r="D15492" s="191"/>
    </row>
    <row r="15493" ht="15" customHeight="1" spans="4:4">
      <c r="D15493" s="191"/>
    </row>
    <row r="15494" ht="15" customHeight="1" spans="4:4">
      <c r="D15494" s="191"/>
    </row>
    <row r="15495" ht="15" customHeight="1" spans="4:4">
      <c r="D15495" s="191"/>
    </row>
    <row r="15496" ht="15" customHeight="1" spans="4:4">
      <c r="D15496" s="191"/>
    </row>
    <row r="15497" ht="15" customHeight="1" spans="4:4">
      <c r="D15497" s="191"/>
    </row>
    <row r="15498" ht="15" customHeight="1" spans="4:4">
      <c r="D15498" s="191"/>
    </row>
    <row r="15499" ht="15" customHeight="1" spans="4:4">
      <c r="D15499" s="191"/>
    </row>
    <row r="15500" ht="15" customHeight="1" spans="4:4">
      <c r="D15500" s="191"/>
    </row>
    <row r="15501" ht="15" customHeight="1" spans="4:4">
      <c r="D15501" s="191"/>
    </row>
    <row r="15502" ht="15" customHeight="1" spans="4:4">
      <c r="D15502" s="191"/>
    </row>
    <row r="15503" ht="15" customHeight="1" spans="4:4">
      <c r="D15503" s="191"/>
    </row>
    <row r="15504" ht="15" customHeight="1" spans="4:4">
      <c r="D15504" s="191"/>
    </row>
    <row r="15505" ht="15" customHeight="1" spans="4:4">
      <c r="D15505" s="191"/>
    </row>
    <row r="15506" ht="15" customHeight="1" spans="4:4">
      <c r="D15506" s="191"/>
    </row>
    <row r="15507" ht="15" customHeight="1" spans="4:4">
      <c r="D15507" s="191"/>
    </row>
    <row r="15508" ht="15" customHeight="1" spans="4:4">
      <c r="D15508" s="191"/>
    </row>
    <row r="15509" ht="15" customHeight="1" spans="4:4">
      <c r="D15509" s="191"/>
    </row>
    <row r="15510" ht="15" customHeight="1" spans="4:4">
      <c r="D15510" s="191"/>
    </row>
    <row r="15511" ht="15" customHeight="1" spans="4:4">
      <c r="D15511" s="191"/>
    </row>
    <row r="15512" ht="15" customHeight="1" spans="4:4">
      <c r="D15512" s="191"/>
    </row>
    <row r="15513" ht="15" customHeight="1" spans="4:4">
      <c r="D15513" s="191"/>
    </row>
    <row r="15514" ht="15" customHeight="1" spans="4:4">
      <c r="D15514" s="191"/>
    </row>
    <row r="15515" ht="15" customHeight="1" spans="4:4">
      <c r="D15515" s="191"/>
    </row>
    <row r="15516" ht="15" customHeight="1" spans="4:4">
      <c r="D15516" s="191"/>
    </row>
    <row r="15517" ht="15" customHeight="1" spans="4:4">
      <c r="D15517" s="191"/>
    </row>
    <row r="15518" ht="15" customHeight="1" spans="4:4">
      <c r="D15518" s="191"/>
    </row>
    <row r="15519" ht="15" customHeight="1" spans="4:4">
      <c r="D15519" s="191"/>
    </row>
    <row r="15520" ht="15" customHeight="1" spans="4:4">
      <c r="D15520" s="191"/>
    </row>
    <row r="15521" ht="15" customHeight="1" spans="4:4">
      <c r="D15521" s="191"/>
    </row>
    <row r="15522" ht="15" customHeight="1" spans="4:4">
      <c r="D15522" s="191"/>
    </row>
    <row r="15523" ht="15" customHeight="1" spans="4:4">
      <c r="D15523" s="191"/>
    </row>
    <row r="15524" ht="15" customHeight="1" spans="4:4">
      <c r="D15524" s="191"/>
    </row>
    <row r="15525" ht="15" customHeight="1" spans="4:4">
      <c r="D15525" s="191"/>
    </row>
    <row r="15526" ht="15" customHeight="1" spans="4:4">
      <c r="D15526" s="191"/>
    </row>
    <row r="15527" ht="15" customHeight="1" spans="4:4">
      <c r="D15527" s="191"/>
    </row>
    <row r="15528" ht="15" customHeight="1" spans="4:4">
      <c r="D15528" s="191"/>
    </row>
    <row r="15529" ht="15" customHeight="1" spans="4:4">
      <c r="D15529" s="191"/>
    </row>
    <row r="15530" ht="15" customHeight="1" spans="4:4">
      <c r="D15530" s="191"/>
    </row>
    <row r="15531" ht="15" customHeight="1" spans="4:4">
      <c r="D15531" s="191"/>
    </row>
    <row r="15532" ht="15" customHeight="1" spans="4:4">
      <c r="D15532" s="191"/>
    </row>
    <row r="15533" ht="15" customHeight="1" spans="4:4">
      <c r="D15533" s="191"/>
    </row>
    <row r="15534" ht="15" customHeight="1" spans="4:4">
      <c r="D15534" s="191"/>
    </row>
    <row r="15535" ht="15" customHeight="1" spans="4:4">
      <c r="D15535" s="191"/>
    </row>
    <row r="15536" ht="15" customHeight="1" spans="4:4">
      <c r="D15536" s="191"/>
    </row>
    <row r="15537" ht="15" customHeight="1" spans="4:4">
      <c r="D15537" s="191"/>
    </row>
    <row r="15538" ht="15" customHeight="1" spans="4:4">
      <c r="D15538" s="191"/>
    </row>
    <row r="15539" ht="15" customHeight="1" spans="4:4">
      <c r="D15539" s="191"/>
    </row>
    <row r="15540" ht="15" customHeight="1" spans="4:4">
      <c r="D15540" s="191"/>
    </row>
    <row r="15541" ht="15" customHeight="1" spans="4:4">
      <c r="D15541" s="191"/>
    </row>
    <row r="15542" ht="15" customHeight="1" spans="4:4">
      <c r="D15542" s="191"/>
    </row>
    <row r="15543" ht="15" customHeight="1" spans="4:4">
      <c r="D15543" s="191"/>
    </row>
    <row r="15544" ht="15" customHeight="1" spans="4:4">
      <c r="D15544" s="191"/>
    </row>
    <row r="15545" ht="15" customHeight="1" spans="4:4">
      <c r="D15545" s="191"/>
    </row>
    <row r="15546" ht="15" customHeight="1" spans="4:4">
      <c r="D15546" s="191"/>
    </row>
    <row r="15547" ht="15" customHeight="1" spans="4:4">
      <c r="D15547" s="191"/>
    </row>
    <row r="15548" ht="15" customHeight="1" spans="4:4">
      <c r="D15548" s="191"/>
    </row>
    <row r="15549" ht="15" customHeight="1" spans="4:4">
      <c r="D15549" s="191"/>
    </row>
    <row r="15550" ht="15" customHeight="1" spans="4:4">
      <c r="D15550" s="191"/>
    </row>
    <row r="15551" ht="15" customHeight="1" spans="4:4">
      <c r="D15551" s="191"/>
    </row>
    <row r="15552" ht="15" customHeight="1" spans="4:4">
      <c r="D15552" s="191"/>
    </row>
    <row r="15553" ht="15" customHeight="1" spans="4:4">
      <c r="D15553" s="191"/>
    </row>
    <row r="15554" ht="15" customHeight="1" spans="4:4">
      <c r="D15554" s="191"/>
    </row>
    <row r="15555" ht="15" customHeight="1" spans="4:4">
      <c r="D15555" s="191"/>
    </row>
    <row r="15556" ht="15" customHeight="1" spans="4:4">
      <c r="D15556" s="191"/>
    </row>
    <row r="15557" ht="15" customHeight="1" spans="4:4">
      <c r="D15557" s="191"/>
    </row>
    <row r="15558" ht="15" customHeight="1" spans="4:4">
      <c r="D15558" s="191"/>
    </row>
    <row r="15559" ht="15" customHeight="1" spans="4:4">
      <c r="D15559" s="191"/>
    </row>
    <row r="15560" ht="15" customHeight="1" spans="4:4">
      <c r="D15560" s="191"/>
    </row>
    <row r="15561" ht="15" customHeight="1" spans="4:4">
      <c r="D15561" s="191"/>
    </row>
    <row r="15562" ht="15" customHeight="1" spans="4:4">
      <c r="D15562" s="191"/>
    </row>
    <row r="15563" ht="15" customHeight="1" spans="4:4">
      <c r="D15563" s="191"/>
    </row>
    <row r="15564" ht="15" customHeight="1" spans="4:4">
      <c r="D15564" s="191"/>
    </row>
    <row r="15565" ht="15" customHeight="1" spans="4:4">
      <c r="D15565" s="191"/>
    </row>
    <row r="15566" ht="15" customHeight="1" spans="4:4">
      <c r="D15566" s="191"/>
    </row>
    <row r="15567" ht="15" customHeight="1" spans="4:4">
      <c r="D15567" s="191"/>
    </row>
    <row r="15568" ht="15" customHeight="1" spans="4:4">
      <c r="D15568" s="191"/>
    </row>
    <row r="15569" ht="15" customHeight="1" spans="4:4">
      <c r="D15569" s="191"/>
    </row>
    <row r="15570" ht="15" customHeight="1" spans="4:4">
      <c r="D15570" s="191"/>
    </row>
    <row r="15571" ht="15" customHeight="1" spans="4:4">
      <c r="D15571" s="191"/>
    </row>
    <row r="15572" ht="15" customHeight="1" spans="4:4">
      <c r="D15572" s="191"/>
    </row>
    <row r="15573" ht="15" customHeight="1" spans="4:4">
      <c r="D15573" s="191"/>
    </row>
    <row r="15574" ht="15" customHeight="1" spans="4:4">
      <c r="D15574" s="191"/>
    </row>
    <row r="15575" ht="15" customHeight="1" spans="4:4">
      <c r="D15575" s="191"/>
    </row>
    <row r="15576" ht="15" customHeight="1" spans="4:4">
      <c r="D15576" s="191"/>
    </row>
    <row r="15577" ht="15" customHeight="1" spans="4:4">
      <c r="D15577" s="191"/>
    </row>
    <row r="15578" ht="15" customHeight="1" spans="4:4">
      <c r="D15578" s="191"/>
    </row>
    <row r="15579" ht="15" customHeight="1" spans="4:4">
      <c r="D15579" s="191"/>
    </row>
    <row r="15580" ht="15" customHeight="1" spans="4:4">
      <c r="D15580" s="191"/>
    </row>
    <row r="15581" ht="15" customHeight="1" spans="4:4">
      <c r="D15581" s="191"/>
    </row>
    <row r="15582" ht="15" customHeight="1" spans="4:4">
      <c r="D15582" s="191"/>
    </row>
    <row r="15583" ht="15" customHeight="1" spans="4:4">
      <c r="D15583" s="191"/>
    </row>
    <row r="15584" ht="15" customHeight="1" spans="4:4">
      <c r="D15584" s="191"/>
    </row>
    <row r="15585" ht="15" customHeight="1" spans="4:4">
      <c r="D15585" s="191"/>
    </row>
    <row r="15586" ht="15" customHeight="1" spans="4:4">
      <c r="D15586" s="191"/>
    </row>
    <row r="15587" ht="15" customHeight="1" spans="4:4">
      <c r="D15587" s="191"/>
    </row>
    <row r="15588" ht="15" customHeight="1" spans="4:4">
      <c r="D15588" s="191"/>
    </row>
    <row r="15589" ht="15" customHeight="1" spans="4:4">
      <c r="D15589" s="191"/>
    </row>
    <row r="15590" ht="15" customHeight="1" spans="4:4">
      <c r="D15590" s="191"/>
    </row>
    <row r="15591" ht="15" customHeight="1" spans="4:4">
      <c r="D15591" s="191"/>
    </row>
    <row r="15592" ht="15" customHeight="1" spans="4:4">
      <c r="D15592" s="191"/>
    </row>
    <row r="15593" ht="15" customHeight="1" spans="4:4">
      <c r="D15593" s="191"/>
    </row>
    <row r="15594" ht="15" customHeight="1" spans="4:4">
      <c r="D15594" s="191"/>
    </row>
    <row r="15595" ht="15" customHeight="1" spans="4:4">
      <c r="D15595" s="191"/>
    </row>
    <row r="15596" ht="15" customHeight="1" spans="4:4">
      <c r="D15596" s="191"/>
    </row>
    <row r="15597" ht="15" customHeight="1" spans="4:4">
      <c r="D15597" s="191"/>
    </row>
    <row r="15598" ht="15" customHeight="1" spans="4:4">
      <c r="D15598" s="191"/>
    </row>
    <row r="15599" ht="15" customHeight="1" spans="4:4">
      <c r="D15599" s="191"/>
    </row>
    <row r="15600" ht="15" customHeight="1" spans="4:4">
      <c r="D15600" s="191"/>
    </row>
    <row r="15601" ht="15" customHeight="1" spans="4:4">
      <c r="D15601" s="191"/>
    </row>
    <row r="15602" ht="15" customHeight="1" spans="4:4">
      <c r="D15602" s="191"/>
    </row>
    <row r="15603" ht="15" customHeight="1" spans="4:4">
      <c r="D15603" s="191"/>
    </row>
    <row r="15604" ht="15" customHeight="1" spans="4:4">
      <c r="D15604" s="191"/>
    </row>
    <row r="15605" ht="15" customHeight="1" spans="4:4">
      <c r="D15605" s="191"/>
    </row>
    <row r="15606" ht="15" customHeight="1" spans="4:4">
      <c r="D15606" s="191"/>
    </row>
    <row r="15607" ht="15" customHeight="1" spans="4:4">
      <c r="D15607" s="191"/>
    </row>
    <row r="15608" ht="15" customHeight="1" spans="4:4">
      <c r="D15608" s="191"/>
    </row>
    <row r="15609" ht="15" customHeight="1" spans="4:4">
      <c r="D15609" s="191"/>
    </row>
    <row r="15610" ht="15" customHeight="1" spans="4:4">
      <c r="D15610" s="191"/>
    </row>
    <row r="15611" ht="15" customHeight="1" spans="4:4">
      <c r="D15611" s="191"/>
    </row>
    <row r="15612" ht="15" customHeight="1" spans="4:4">
      <c r="D15612" s="191"/>
    </row>
    <row r="15613" ht="15" customHeight="1" spans="4:4">
      <c r="D15613" s="191"/>
    </row>
    <row r="15614" ht="15" customHeight="1" spans="4:4">
      <c r="D15614" s="191"/>
    </row>
    <row r="15615" ht="15" customHeight="1" spans="4:4">
      <c r="D15615" s="191"/>
    </row>
    <row r="15616" ht="15" customHeight="1" spans="4:4">
      <c r="D15616" s="191"/>
    </row>
    <row r="15617" ht="15" customHeight="1" spans="4:4">
      <c r="D15617" s="191"/>
    </row>
    <row r="15618" ht="15" customHeight="1" spans="4:4">
      <c r="D15618" s="191"/>
    </row>
    <row r="15619" ht="15" customHeight="1" spans="4:4">
      <c r="D15619" s="191"/>
    </row>
    <row r="15620" ht="15" customHeight="1" spans="4:4">
      <c r="D15620" s="191"/>
    </row>
    <row r="15621" ht="15" customHeight="1" spans="4:4">
      <c r="D15621" s="191"/>
    </row>
    <row r="15622" ht="15" customHeight="1" spans="4:4">
      <c r="D15622" s="191"/>
    </row>
    <row r="15623" ht="15" customHeight="1" spans="4:4">
      <c r="D15623" s="191"/>
    </row>
    <row r="15624" ht="15" customHeight="1" spans="4:4">
      <c r="D15624" s="191"/>
    </row>
    <row r="15625" ht="15" customHeight="1" spans="4:4">
      <c r="D15625" s="191"/>
    </row>
    <row r="15626" ht="15" customHeight="1" spans="4:4">
      <c r="D15626" s="191"/>
    </row>
    <row r="15627" ht="15" customHeight="1" spans="4:4">
      <c r="D15627" s="191"/>
    </row>
    <row r="15628" ht="15" customHeight="1" spans="4:4">
      <c r="D15628" s="191"/>
    </row>
    <row r="15629" ht="15" customHeight="1" spans="4:4">
      <c r="D15629" s="191"/>
    </row>
    <row r="15630" ht="15" customHeight="1" spans="4:4">
      <c r="D15630" s="191"/>
    </row>
    <row r="15631" ht="15" customHeight="1" spans="4:4">
      <c r="D15631" s="191"/>
    </row>
    <row r="15632" ht="15" customHeight="1" spans="4:4">
      <c r="D15632" s="191"/>
    </row>
    <row r="15633" ht="15" customHeight="1" spans="4:4">
      <c r="D15633" s="191"/>
    </row>
    <row r="15634" ht="15" customHeight="1" spans="4:4">
      <c r="D15634" s="191"/>
    </row>
    <row r="15635" ht="15" customHeight="1" spans="4:4">
      <c r="D15635" s="191"/>
    </row>
    <row r="15636" ht="15" customHeight="1" spans="4:4">
      <c r="D15636" s="191"/>
    </row>
    <row r="15637" ht="15" customHeight="1" spans="4:4">
      <c r="D15637" s="191"/>
    </row>
    <row r="15638" ht="15" customHeight="1" spans="4:4">
      <c r="D15638" s="191"/>
    </row>
    <row r="15639" ht="15" customHeight="1" spans="4:4">
      <c r="D15639" s="191"/>
    </row>
    <row r="15640" ht="15" customHeight="1" spans="4:4">
      <c r="D15640" s="191"/>
    </row>
    <row r="15641" ht="15" customHeight="1" spans="4:4">
      <c r="D15641" s="191"/>
    </row>
    <row r="15642" ht="15" customHeight="1" spans="4:4">
      <c r="D15642" s="191"/>
    </row>
    <row r="15643" ht="15" customHeight="1" spans="4:4">
      <c r="D15643" s="191"/>
    </row>
    <row r="15644" ht="15" customHeight="1" spans="4:4">
      <c r="D15644" s="191"/>
    </row>
    <row r="15645" ht="15" customHeight="1" spans="4:4">
      <c r="D15645" s="191"/>
    </row>
    <row r="15646" ht="15" customHeight="1" spans="4:4">
      <c r="D15646" s="191"/>
    </row>
    <row r="15647" ht="15" customHeight="1" spans="4:4">
      <c r="D15647" s="191"/>
    </row>
    <row r="15648" ht="15" customHeight="1" spans="4:4">
      <c r="D15648" s="191"/>
    </row>
    <row r="15649" ht="15" customHeight="1" spans="4:4">
      <c r="D15649" s="191"/>
    </row>
    <row r="15650" ht="15" customHeight="1" spans="4:4">
      <c r="D15650" s="191"/>
    </row>
    <row r="15651" ht="15" customHeight="1" spans="4:4">
      <c r="D15651" s="191"/>
    </row>
    <row r="15652" ht="15" customHeight="1" spans="4:4">
      <c r="D15652" s="191"/>
    </row>
    <row r="15653" ht="15" customHeight="1" spans="4:4">
      <c r="D15653" s="191"/>
    </row>
    <row r="15654" ht="15" customHeight="1" spans="4:4">
      <c r="D15654" s="191"/>
    </row>
    <row r="15655" ht="15" customHeight="1" spans="4:4">
      <c r="D15655" s="191"/>
    </row>
    <row r="15656" ht="15" customHeight="1" spans="4:4">
      <c r="D15656" s="191"/>
    </row>
    <row r="15657" ht="15" customHeight="1" spans="4:4">
      <c r="D15657" s="191"/>
    </row>
    <row r="15658" ht="15" customHeight="1" spans="4:4">
      <c r="D15658" s="191"/>
    </row>
    <row r="15659" ht="15" customHeight="1" spans="4:4">
      <c r="D15659" s="191"/>
    </row>
    <row r="15660" ht="15" customHeight="1" spans="4:4">
      <c r="D15660" s="191"/>
    </row>
    <row r="15661" ht="15" customHeight="1" spans="4:4">
      <c r="D15661" s="191"/>
    </row>
    <row r="15662" ht="15" customHeight="1" spans="4:4">
      <c r="D15662" s="191"/>
    </row>
    <row r="15663" ht="15" customHeight="1" spans="4:4">
      <c r="D15663" s="191"/>
    </row>
    <row r="15664" ht="15" customHeight="1" spans="4:4">
      <c r="D15664" s="191"/>
    </row>
    <row r="15665" ht="15" customHeight="1" spans="4:4">
      <c r="D15665" s="191"/>
    </row>
    <row r="15666" ht="15" customHeight="1" spans="4:4">
      <c r="D15666" s="191"/>
    </row>
    <row r="15667" ht="15" customHeight="1" spans="4:4">
      <c r="D15667" s="191"/>
    </row>
    <row r="15668" ht="15" customHeight="1" spans="4:4">
      <c r="D15668" s="191"/>
    </row>
    <row r="15669" ht="15" customHeight="1" spans="4:4">
      <c r="D15669" s="191"/>
    </row>
    <row r="15670" ht="15" customHeight="1" spans="4:4">
      <c r="D15670" s="191"/>
    </row>
    <row r="15671" ht="15" customHeight="1" spans="4:4">
      <c r="D15671" s="191"/>
    </row>
    <row r="15672" ht="15" customHeight="1" spans="4:4">
      <c r="D15672" s="191"/>
    </row>
    <row r="15673" ht="15" customHeight="1" spans="4:4">
      <c r="D15673" s="191"/>
    </row>
    <row r="15674" ht="15" customHeight="1" spans="4:4">
      <c r="D15674" s="191"/>
    </row>
    <row r="15675" ht="15" customHeight="1" spans="4:4">
      <c r="D15675" s="191"/>
    </row>
    <row r="15676" ht="15" customHeight="1" spans="4:4">
      <c r="D15676" s="191"/>
    </row>
    <row r="15677" ht="15" customHeight="1" spans="4:4">
      <c r="D15677" s="191"/>
    </row>
    <row r="15678" ht="15" customHeight="1" spans="4:4">
      <c r="D15678" s="191"/>
    </row>
    <row r="15679" ht="15" customHeight="1" spans="4:4">
      <c r="D15679" s="191"/>
    </row>
    <row r="15680" ht="15" customHeight="1" spans="4:4">
      <c r="D15680" s="191"/>
    </row>
    <row r="15681" ht="15" customHeight="1" spans="4:4">
      <c r="D15681" s="191"/>
    </row>
    <row r="15682" ht="15" customHeight="1" spans="4:4">
      <c r="D15682" s="191"/>
    </row>
    <row r="15683" ht="15" customHeight="1" spans="4:4">
      <c r="D15683" s="191"/>
    </row>
    <row r="15684" ht="15" customHeight="1" spans="4:4">
      <c r="D15684" s="191"/>
    </row>
    <row r="15685" ht="15" customHeight="1" spans="4:4">
      <c r="D15685" s="191"/>
    </row>
    <row r="15686" ht="15" customHeight="1" spans="4:4">
      <c r="D15686" s="191"/>
    </row>
    <row r="15687" ht="15" customHeight="1" spans="4:4">
      <c r="D15687" s="191"/>
    </row>
    <row r="15688" ht="15" customHeight="1" spans="4:4">
      <c r="D15688" s="191"/>
    </row>
    <row r="15689" ht="15" customHeight="1" spans="4:4">
      <c r="D15689" s="191"/>
    </row>
    <row r="15690" ht="15" customHeight="1" spans="4:4">
      <c r="D15690" s="191"/>
    </row>
    <row r="15691" ht="15" customHeight="1" spans="4:4">
      <c r="D15691" s="191"/>
    </row>
    <row r="15692" ht="15" customHeight="1" spans="4:4">
      <c r="D15692" s="191"/>
    </row>
    <row r="15693" ht="15" customHeight="1" spans="4:4">
      <c r="D15693" s="191"/>
    </row>
    <row r="15694" ht="15" customHeight="1" spans="4:4">
      <c r="D15694" s="191"/>
    </row>
    <row r="15695" ht="15" customHeight="1" spans="4:4">
      <c r="D15695" s="191"/>
    </row>
    <row r="15696" ht="15" customHeight="1" spans="4:4">
      <c r="D15696" s="191"/>
    </row>
    <row r="15697" ht="15" customHeight="1" spans="4:4">
      <c r="D15697" s="191"/>
    </row>
    <row r="15698" ht="15" customHeight="1" spans="4:4">
      <c r="D15698" s="191"/>
    </row>
    <row r="15699" ht="15" customHeight="1" spans="4:4">
      <c r="D15699" s="191"/>
    </row>
    <row r="15700" ht="15" customHeight="1" spans="4:4">
      <c r="D15700" s="191"/>
    </row>
    <row r="15701" ht="15" customHeight="1" spans="4:4">
      <c r="D15701" s="191"/>
    </row>
    <row r="15702" ht="15" customHeight="1" spans="4:4">
      <c r="D15702" s="191"/>
    </row>
    <row r="15703" ht="15" customHeight="1" spans="4:4">
      <c r="D15703" s="191"/>
    </row>
    <row r="15704" ht="15" customHeight="1" spans="4:4">
      <c r="D15704" s="191"/>
    </row>
    <row r="15705" ht="15" customHeight="1" spans="4:4">
      <c r="D15705" s="191"/>
    </row>
    <row r="15706" ht="15" customHeight="1" spans="4:4">
      <c r="D15706" s="191"/>
    </row>
    <row r="15707" ht="15" customHeight="1" spans="4:4">
      <c r="D15707" s="191"/>
    </row>
    <row r="15708" ht="15" customHeight="1" spans="4:4">
      <c r="D15708" s="191"/>
    </row>
    <row r="15709" ht="15" customHeight="1" spans="4:4">
      <c r="D15709" s="191"/>
    </row>
    <row r="15710" ht="15" customHeight="1" spans="4:4">
      <c r="D15710" s="191"/>
    </row>
    <row r="15711" ht="15" customHeight="1" spans="4:4">
      <c r="D15711" s="191"/>
    </row>
    <row r="15712" ht="15" customHeight="1" spans="4:4">
      <c r="D15712" s="191"/>
    </row>
    <row r="15713" ht="15" customHeight="1" spans="4:4">
      <c r="D15713" s="191"/>
    </row>
    <row r="15714" ht="15" customHeight="1" spans="4:4">
      <c r="D15714" s="191"/>
    </row>
    <row r="15715" ht="15" customHeight="1" spans="4:4">
      <c r="D15715" s="191"/>
    </row>
    <row r="15716" ht="15" customHeight="1" spans="4:4">
      <c r="D15716" s="191"/>
    </row>
    <row r="15717" ht="15" customHeight="1" spans="4:4">
      <c r="D15717" s="191"/>
    </row>
    <row r="15718" ht="15" customHeight="1" spans="4:4">
      <c r="D15718" s="191"/>
    </row>
    <row r="15719" ht="15" customHeight="1" spans="4:4">
      <c r="D15719" s="191"/>
    </row>
    <row r="15720" ht="15" customHeight="1" spans="4:4">
      <c r="D15720" s="191"/>
    </row>
    <row r="15721" ht="15" customHeight="1" spans="4:4">
      <c r="D15721" s="191"/>
    </row>
    <row r="15722" ht="15" customHeight="1" spans="4:4">
      <c r="D15722" s="191"/>
    </row>
    <row r="15723" ht="15" customHeight="1" spans="4:4">
      <c r="D15723" s="191"/>
    </row>
    <row r="15724" ht="15" customHeight="1" spans="4:4">
      <c r="D15724" s="191"/>
    </row>
    <row r="15725" ht="15" customHeight="1" spans="4:4">
      <c r="D15725" s="191"/>
    </row>
    <row r="15726" ht="15" customHeight="1" spans="4:4">
      <c r="D15726" s="191"/>
    </row>
    <row r="15727" ht="15" customHeight="1" spans="4:4">
      <c r="D15727" s="191"/>
    </row>
    <row r="15728" ht="15" customHeight="1" spans="4:4">
      <c r="D15728" s="191"/>
    </row>
    <row r="15729" ht="15" customHeight="1" spans="4:4">
      <c r="D15729" s="191"/>
    </row>
    <row r="15730" ht="15" customHeight="1" spans="4:4">
      <c r="D15730" s="191"/>
    </row>
    <row r="15731" ht="15" customHeight="1" spans="4:4">
      <c r="D15731" s="191"/>
    </row>
    <row r="15732" ht="15" customHeight="1" spans="4:4">
      <c r="D15732" s="191"/>
    </row>
    <row r="15733" ht="15" customHeight="1" spans="4:4">
      <c r="D15733" s="191"/>
    </row>
    <row r="15734" ht="15" customHeight="1" spans="4:4">
      <c r="D15734" s="191"/>
    </row>
    <row r="15735" ht="15" customHeight="1" spans="4:4">
      <c r="D15735" s="191"/>
    </row>
    <row r="15736" ht="15" customHeight="1" spans="4:4">
      <c r="D15736" s="191"/>
    </row>
    <row r="15737" ht="15" customHeight="1" spans="4:4">
      <c r="D15737" s="191"/>
    </row>
    <row r="15738" ht="15" customHeight="1" spans="4:4">
      <c r="D15738" s="191"/>
    </row>
    <row r="15739" ht="15" customHeight="1" spans="4:4">
      <c r="D15739" s="191"/>
    </row>
    <row r="15740" ht="15" customHeight="1" spans="4:4">
      <c r="D15740" s="191"/>
    </row>
    <row r="15741" ht="15" customHeight="1" spans="4:4">
      <c r="D15741" s="191"/>
    </row>
    <row r="15742" ht="15" customHeight="1" spans="4:4">
      <c r="D15742" s="191"/>
    </row>
    <row r="15743" ht="15" customHeight="1" spans="4:4">
      <c r="D15743" s="191"/>
    </row>
    <row r="15744" ht="15" customHeight="1" spans="4:4">
      <c r="D15744" s="191"/>
    </row>
    <row r="15745" ht="15" customHeight="1" spans="4:4">
      <c r="D15745" s="191"/>
    </row>
    <row r="15746" ht="15" customHeight="1" spans="4:4">
      <c r="D15746" s="191"/>
    </row>
    <row r="15747" ht="15" customHeight="1" spans="4:4">
      <c r="D15747" s="191"/>
    </row>
    <row r="15748" ht="15" customHeight="1" spans="4:4">
      <c r="D15748" s="191"/>
    </row>
    <row r="15749" ht="15" customHeight="1" spans="4:4">
      <c r="D15749" s="191"/>
    </row>
    <row r="15750" ht="15" customHeight="1" spans="4:4">
      <c r="D15750" s="191"/>
    </row>
    <row r="15751" ht="15" customHeight="1" spans="4:4">
      <c r="D15751" s="191"/>
    </row>
    <row r="15752" ht="15" customHeight="1" spans="4:4">
      <c r="D15752" s="191"/>
    </row>
    <row r="15753" ht="15" customHeight="1" spans="4:4">
      <c r="D15753" s="191"/>
    </row>
    <row r="15754" ht="15" customHeight="1" spans="4:4">
      <c r="D15754" s="191"/>
    </row>
    <row r="15755" ht="15" customHeight="1" spans="4:4">
      <c r="D15755" s="191"/>
    </row>
    <row r="15756" ht="15" customHeight="1" spans="4:4">
      <c r="D15756" s="191"/>
    </row>
    <row r="15757" ht="15" customHeight="1" spans="4:4">
      <c r="D15757" s="191"/>
    </row>
    <row r="15758" ht="15" customHeight="1" spans="4:4">
      <c r="D15758" s="191"/>
    </row>
    <row r="15759" ht="15" customHeight="1" spans="4:4">
      <c r="D15759" s="191"/>
    </row>
    <row r="15760" ht="15" customHeight="1" spans="4:4">
      <c r="D15760" s="191"/>
    </row>
    <row r="15761" ht="15" customHeight="1" spans="4:4">
      <c r="D15761" s="191"/>
    </row>
    <row r="15762" ht="15" customHeight="1" spans="4:4">
      <c r="D15762" s="191"/>
    </row>
    <row r="15763" ht="15" customHeight="1" spans="4:4">
      <c r="D15763" s="191"/>
    </row>
    <row r="15764" ht="15" customHeight="1" spans="4:4">
      <c r="D15764" s="191"/>
    </row>
    <row r="15765" ht="15" customHeight="1" spans="4:4">
      <c r="D15765" s="191"/>
    </row>
    <row r="15766" ht="15" customHeight="1" spans="4:4">
      <c r="D15766" s="191"/>
    </row>
    <row r="15767" ht="15" customHeight="1" spans="4:4">
      <c r="D15767" s="191"/>
    </row>
    <row r="15768" ht="15" customHeight="1" spans="4:4">
      <c r="D15768" s="191"/>
    </row>
    <row r="15769" ht="15" customHeight="1" spans="4:4">
      <c r="D15769" s="191"/>
    </row>
    <row r="15770" ht="15" customHeight="1" spans="4:4">
      <c r="D15770" s="191"/>
    </row>
    <row r="15771" ht="15" customHeight="1" spans="4:4">
      <c r="D15771" s="191"/>
    </row>
    <row r="15772" ht="15" customHeight="1" spans="4:4">
      <c r="D15772" s="191"/>
    </row>
    <row r="15773" ht="15" customHeight="1" spans="4:4">
      <c r="D15773" s="191"/>
    </row>
    <row r="15774" ht="15" customHeight="1" spans="4:4">
      <c r="D15774" s="191"/>
    </row>
    <row r="15775" ht="15" customHeight="1" spans="4:4">
      <c r="D15775" s="191"/>
    </row>
    <row r="15776" ht="15" customHeight="1" spans="4:4">
      <c r="D15776" s="191"/>
    </row>
    <row r="15777" ht="15" customHeight="1" spans="4:4">
      <c r="D15777" s="191"/>
    </row>
    <row r="15778" ht="15" customHeight="1" spans="4:4">
      <c r="D15778" s="191"/>
    </row>
    <row r="15779" ht="15" customHeight="1" spans="4:4">
      <c r="D15779" s="191"/>
    </row>
    <row r="15780" ht="15" customHeight="1" spans="4:4">
      <c r="D15780" s="191"/>
    </row>
    <row r="15781" ht="15" customHeight="1" spans="4:4">
      <c r="D15781" s="191"/>
    </row>
    <row r="15782" ht="15" customHeight="1" spans="4:4">
      <c r="D15782" s="191"/>
    </row>
    <row r="15783" ht="15" customHeight="1" spans="4:4">
      <c r="D15783" s="191"/>
    </row>
    <row r="15784" ht="15" customHeight="1" spans="4:4">
      <c r="D15784" s="191"/>
    </row>
    <row r="15785" ht="15" customHeight="1" spans="4:4">
      <c r="D15785" s="191"/>
    </row>
    <row r="15786" ht="15" customHeight="1" spans="4:4">
      <c r="D15786" s="191"/>
    </row>
    <row r="15787" ht="15" customHeight="1" spans="4:4">
      <c r="D15787" s="191"/>
    </row>
    <row r="15788" ht="15" customHeight="1" spans="4:4">
      <c r="D15788" s="191"/>
    </row>
    <row r="15789" ht="15" customHeight="1" spans="4:4">
      <c r="D15789" s="191"/>
    </row>
    <row r="15790" ht="15" customHeight="1" spans="4:4">
      <c r="D15790" s="191"/>
    </row>
    <row r="15791" ht="15" customHeight="1" spans="4:4">
      <c r="D15791" s="191"/>
    </row>
    <row r="15792" ht="15" customHeight="1" spans="4:4">
      <c r="D15792" s="191"/>
    </row>
    <row r="15793" ht="15" customHeight="1" spans="4:4">
      <c r="D15793" s="191"/>
    </row>
    <row r="15794" ht="15" customHeight="1" spans="4:4">
      <c r="D15794" s="191"/>
    </row>
    <row r="15795" ht="15" customHeight="1" spans="4:4">
      <c r="D15795" s="191"/>
    </row>
    <row r="15796" ht="15" customHeight="1" spans="4:4">
      <c r="D15796" s="191"/>
    </row>
    <row r="15797" ht="15" customHeight="1" spans="4:4">
      <c r="D15797" s="191"/>
    </row>
    <row r="15798" ht="15" customHeight="1" spans="4:4">
      <c r="D15798" s="191"/>
    </row>
    <row r="15799" ht="15" customHeight="1" spans="4:4">
      <c r="D15799" s="191"/>
    </row>
    <row r="15800" ht="15" customHeight="1" spans="4:4">
      <c r="D15800" s="191"/>
    </row>
    <row r="15801" ht="15" customHeight="1" spans="4:4">
      <c r="D15801" s="191"/>
    </row>
    <row r="15802" ht="15" customHeight="1" spans="4:4">
      <c r="D15802" s="191"/>
    </row>
    <row r="15803" ht="15" customHeight="1" spans="4:4">
      <c r="D15803" s="191"/>
    </row>
    <row r="15804" ht="15" customHeight="1" spans="4:4">
      <c r="D15804" s="191"/>
    </row>
    <row r="15805" ht="15" customHeight="1" spans="4:4">
      <c r="D15805" s="191"/>
    </row>
    <row r="15806" ht="15" customHeight="1" spans="4:4">
      <c r="D15806" s="191"/>
    </row>
    <row r="15807" ht="15" customHeight="1" spans="4:4">
      <c r="D15807" s="191"/>
    </row>
    <row r="15808" ht="15" customHeight="1" spans="4:4">
      <c r="D15808" s="191"/>
    </row>
    <row r="15809" ht="15" customHeight="1" spans="4:4">
      <c r="D15809" s="191"/>
    </row>
    <row r="15810" ht="15" customHeight="1" spans="4:4">
      <c r="D15810" s="191"/>
    </row>
    <row r="15811" ht="15" customHeight="1" spans="4:4">
      <c r="D15811" s="191"/>
    </row>
    <row r="15812" ht="15" customHeight="1" spans="4:4">
      <c r="D15812" s="191"/>
    </row>
    <row r="15813" ht="15" customHeight="1" spans="4:4">
      <c r="D15813" s="191"/>
    </row>
    <row r="15814" ht="15" customHeight="1" spans="4:4">
      <c r="D15814" s="191"/>
    </row>
    <row r="15815" ht="15" customHeight="1" spans="4:4">
      <c r="D15815" s="191"/>
    </row>
    <row r="15816" ht="15" customHeight="1" spans="4:4">
      <c r="D15816" s="191"/>
    </row>
    <row r="15817" ht="15" customHeight="1" spans="4:4">
      <c r="D15817" s="191"/>
    </row>
    <row r="15818" ht="15" customHeight="1" spans="4:4">
      <c r="D15818" s="191"/>
    </row>
    <row r="15819" ht="15" customHeight="1" spans="4:4">
      <c r="D15819" s="191"/>
    </row>
    <row r="15820" ht="15" customHeight="1" spans="4:4">
      <c r="D15820" s="191"/>
    </row>
    <row r="15821" ht="15" customHeight="1" spans="4:4">
      <c r="D15821" s="191"/>
    </row>
    <row r="15822" ht="15" customHeight="1" spans="4:4">
      <c r="D15822" s="191"/>
    </row>
    <row r="15823" ht="15" customHeight="1" spans="4:4">
      <c r="D15823" s="191"/>
    </row>
    <row r="15824" ht="15" customHeight="1" spans="4:4">
      <c r="D15824" s="191"/>
    </row>
    <row r="15825" ht="15" customHeight="1" spans="4:4">
      <c r="D15825" s="191"/>
    </row>
    <row r="15826" ht="15" customHeight="1" spans="4:4">
      <c r="D15826" s="191"/>
    </row>
    <row r="15827" ht="15" customHeight="1" spans="4:4">
      <c r="D15827" s="191"/>
    </row>
    <row r="15828" ht="15" customHeight="1" spans="4:4">
      <c r="D15828" s="191"/>
    </row>
    <row r="15829" ht="15" customHeight="1" spans="4:4">
      <c r="D15829" s="191"/>
    </row>
    <row r="15830" ht="15" customHeight="1" spans="4:4">
      <c r="D15830" s="191"/>
    </row>
    <row r="15831" ht="15" customHeight="1" spans="4:4">
      <c r="D15831" s="191"/>
    </row>
    <row r="15832" ht="15" customHeight="1" spans="4:4">
      <c r="D15832" s="191"/>
    </row>
    <row r="15833" ht="15" customHeight="1" spans="4:4">
      <c r="D15833" s="191"/>
    </row>
    <row r="15834" ht="15" customHeight="1" spans="4:4">
      <c r="D15834" s="191"/>
    </row>
    <row r="15835" ht="15" customHeight="1" spans="4:4">
      <c r="D15835" s="191"/>
    </row>
    <row r="15836" ht="15" customHeight="1" spans="4:4">
      <c r="D15836" s="191"/>
    </row>
    <row r="15837" ht="15" customHeight="1" spans="4:4">
      <c r="D15837" s="191"/>
    </row>
    <row r="15838" ht="15" customHeight="1" spans="4:4">
      <c r="D15838" s="191"/>
    </row>
    <row r="15839" ht="15" customHeight="1" spans="4:4">
      <c r="D15839" s="191"/>
    </row>
    <row r="15840" ht="15" customHeight="1" spans="4:4">
      <c r="D15840" s="191"/>
    </row>
    <row r="15841" ht="15" customHeight="1" spans="4:4">
      <c r="D15841" s="191"/>
    </row>
    <row r="15842" ht="15" customHeight="1" spans="4:4">
      <c r="D15842" s="191"/>
    </row>
    <row r="15843" ht="15" customHeight="1" spans="4:4">
      <c r="D15843" s="191"/>
    </row>
    <row r="15844" ht="15" customHeight="1" spans="4:4">
      <c r="D15844" s="191"/>
    </row>
    <row r="15845" ht="15" customHeight="1" spans="4:4">
      <c r="D15845" s="191"/>
    </row>
    <row r="15846" ht="15" customHeight="1" spans="4:4">
      <c r="D15846" s="191"/>
    </row>
    <row r="15847" ht="15" customHeight="1" spans="4:4">
      <c r="D15847" s="191"/>
    </row>
    <row r="15848" ht="15" customHeight="1" spans="4:4">
      <c r="D15848" s="191"/>
    </row>
    <row r="15849" ht="15" customHeight="1" spans="4:4">
      <c r="D15849" s="191"/>
    </row>
    <row r="15850" ht="15" customHeight="1" spans="4:4">
      <c r="D15850" s="191"/>
    </row>
    <row r="15851" ht="15" customHeight="1" spans="4:4">
      <c r="D15851" s="191"/>
    </row>
    <row r="15852" ht="15" customHeight="1" spans="4:4">
      <c r="D15852" s="191"/>
    </row>
    <row r="15853" ht="15" customHeight="1" spans="4:4">
      <c r="D15853" s="191"/>
    </row>
    <row r="15854" ht="15" customHeight="1" spans="4:4">
      <c r="D15854" s="191"/>
    </row>
    <row r="15855" ht="15" customHeight="1" spans="4:4">
      <c r="D15855" s="191"/>
    </row>
    <row r="15856" ht="15" customHeight="1" spans="4:4">
      <c r="D15856" s="191"/>
    </row>
    <row r="15857" ht="15" customHeight="1" spans="4:4">
      <c r="D15857" s="191"/>
    </row>
    <row r="15858" ht="15" customHeight="1" spans="4:4">
      <c r="D15858" s="191"/>
    </row>
    <row r="15859" ht="15" customHeight="1" spans="4:4">
      <c r="D15859" s="191"/>
    </row>
    <row r="15860" ht="15" customHeight="1" spans="4:4">
      <c r="D15860" s="191"/>
    </row>
    <row r="15861" ht="15" customHeight="1" spans="4:4">
      <c r="D15861" s="191"/>
    </row>
    <row r="15862" ht="15" customHeight="1" spans="4:4">
      <c r="D15862" s="191"/>
    </row>
    <row r="15863" ht="15" customHeight="1" spans="4:4">
      <c r="D15863" s="191"/>
    </row>
    <row r="15864" ht="15" customHeight="1" spans="4:4">
      <c r="D15864" s="191"/>
    </row>
    <row r="15865" ht="15" customHeight="1" spans="4:4">
      <c r="D15865" s="191"/>
    </row>
    <row r="15866" ht="15" customHeight="1" spans="4:4">
      <c r="D15866" s="191"/>
    </row>
    <row r="15867" ht="15" customHeight="1" spans="4:4">
      <c r="D15867" s="191"/>
    </row>
    <row r="15868" ht="15" customHeight="1" spans="4:4">
      <c r="D15868" s="191"/>
    </row>
    <row r="15869" ht="15" customHeight="1" spans="4:4">
      <c r="D15869" s="191"/>
    </row>
    <row r="15870" ht="15" customHeight="1" spans="4:4">
      <c r="D15870" s="191"/>
    </row>
    <row r="15871" ht="15" customHeight="1" spans="4:4">
      <c r="D15871" s="191"/>
    </row>
    <row r="15872" ht="15" customHeight="1" spans="4:4">
      <c r="D15872" s="191"/>
    </row>
    <row r="15873" ht="15" customHeight="1" spans="4:4">
      <c r="D15873" s="191"/>
    </row>
    <row r="15874" ht="15" customHeight="1" spans="4:4">
      <c r="D15874" s="191"/>
    </row>
    <row r="15875" ht="15" customHeight="1" spans="4:4">
      <c r="D15875" s="191"/>
    </row>
    <row r="15876" ht="15" customHeight="1" spans="4:4">
      <c r="D15876" s="191"/>
    </row>
    <row r="15877" ht="15" customHeight="1" spans="4:4">
      <c r="D15877" s="191"/>
    </row>
    <row r="15878" ht="15" customHeight="1" spans="4:4">
      <c r="D15878" s="191"/>
    </row>
    <row r="15879" ht="15" customHeight="1" spans="4:4">
      <c r="D15879" s="191"/>
    </row>
    <row r="15880" ht="15" customHeight="1" spans="4:4">
      <c r="D15880" s="191"/>
    </row>
    <row r="15881" ht="15" customHeight="1" spans="4:4">
      <c r="D15881" s="191"/>
    </row>
    <row r="15882" ht="15" customHeight="1" spans="4:4">
      <c r="D15882" s="191"/>
    </row>
    <row r="15883" ht="15" customHeight="1" spans="4:4">
      <c r="D15883" s="191"/>
    </row>
    <row r="15884" ht="15" customHeight="1" spans="4:4">
      <c r="D15884" s="191"/>
    </row>
    <row r="15885" ht="15" customHeight="1" spans="4:4">
      <c r="D15885" s="191"/>
    </row>
    <row r="15886" ht="15" customHeight="1" spans="4:4">
      <c r="D15886" s="191"/>
    </row>
    <row r="15887" ht="15" customHeight="1" spans="4:4">
      <c r="D15887" s="191"/>
    </row>
    <row r="15888" ht="15" customHeight="1" spans="4:4">
      <c r="D15888" s="191"/>
    </row>
    <row r="15889" ht="15" customHeight="1" spans="4:4">
      <c r="D15889" s="191"/>
    </row>
    <row r="15890" ht="15" customHeight="1" spans="4:4">
      <c r="D15890" s="191"/>
    </row>
    <row r="15891" ht="15" customHeight="1" spans="4:4">
      <c r="D15891" s="191"/>
    </row>
    <row r="15892" ht="15" customHeight="1" spans="4:4">
      <c r="D15892" s="191"/>
    </row>
    <row r="15893" ht="15" customHeight="1" spans="4:4">
      <c r="D15893" s="191"/>
    </row>
    <row r="15894" ht="15" customHeight="1" spans="4:4">
      <c r="D15894" s="191"/>
    </row>
    <row r="15895" ht="15" customHeight="1" spans="4:4">
      <c r="D15895" s="191"/>
    </row>
    <row r="15896" ht="15" customHeight="1" spans="4:4">
      <c r="D15896" s="191"/>
    </row>
    <row r="15897" ht="15" customHeight="1" spans="4:4">
      <c r="D15897" s="191"/>
    </row>
    <row r="15898" ht="15" customHeight="1" spans="4:4">
      <c r="D15898" s="191"/>
    </row>
    <row r="15899" ht="15" customHeight="1" spans="4:4">
      <c r="D15899" s="191"/>
    </row>
    <row r="15900" ht="15" customHeight="1" spans="4:4">
      <c r="D15900" s="191"/>
    </row>
    <row r="15901" ht="15" customHeight="1" spans="4:4">
      <c r="D15901" s="191"/>
    </row>
    <row r="15902" ht="15" customHeight="1" spans="4:4">
      <c r="D15902" s="191"/>
    </row>
    <row r="15903" ht="15" customHeight="1" spans="4:4">
      <c r="D15903" s="191"/>
    </row>
    <row r="15904" ht="15" customHeight="1" spans="4:4">
      <c r="D15904" s="191"/>
    </row>
    <row r="15905" ht="15" customHeight="1" spans="4:4">
      <c r="D15905" s="191"/>
    </row>
    <row r="15906" ht="15" customHeight="1" spans="4:4">
      <c r="D15906" s="191"/>
    </row>
    <row r="15907" ht="15" customHeight="1" spans="4:4">
      <c r="D15907" s="191"/>
    </row>
    <row r="15908" ht="15" customHeight="1" spans="4:4">
      <c r="D15908" s="191"/>
    </row>
    <row r="15909" ht="15" customHeight="1" spans="4:4">
      <c r="D15909" s="191"/>
    </row>
    <row r="15910" ht="15" customHeight="1" spans="4:4">
      <c r="D15910" s="191"/>
    </row>
    <row r="15911" ht="15" customHeight="1" spans="4:4">
      <c r="D15911" s="191"/>
    </row>
    <row r="15912" ht="15" customHeight="1" spans="4:4">
      <c r="D15912" s="191"/>
    </row>
    <row r="15913" ht="15" customHeight="1" spans="4:4">
      <c r="D15913" s="191"/>
    </row>
    <row r="15914" ht="15" customHeight="1" spans="4:4">
      <c r="D15914" s="191"/>
    </row>
    <row r="15915" ht="15" customHeight="1" spans="4:4">
      <c r="D15915" s="191"/>
    </row>
    <row r="15916" ht="15" customHeight="1" spans="4:4">
      <c r="D15916" s="191"/>
    </row>
    <row r="15917" ht="15" customHeight="1" spans="4:4">
      <c r="D15917" s="191"/>
    </row>
    <row r="15918" ht="15" customHeight="1" spans="4:4">
      <c r="D15918" s="191"/>
    </row>
    <row r="15919" ht="15" customHeight="1" spans="4:4">
      <c r="D15919" s="191"/>
    </row>
    <row r="15920" ht="15" customHeight="1" spans="4:4">
      <c r="D15920" s="191"/>
    </row>
    <row r="15921" ht="15" customHeight="1" spans="4:4">
      <c r="D15921" s="191"/>
    </row>
    <row r="15922" ht="15" customHeight="1" spans="4:4">
      <c r="D15922" s="191"/>
    </row>
    <row r="15923" ht="15" customHeight="1" spans="4:4">
      <c r="D15923" s="191"/>
    </row>
    <row r="15924" ht="15" customHeight="1" spans="4:4">
      <c r="D15924" s="191"/>
    </row>
    <row r="15925" ht="15" customHeight="1" spans="4:4">
      <c r="D15925" s="191"/>
    </row>
    <row r="15926" ht="15" customHeight="1" spans="4:4">
      <c r="D15926" s="191"/>
    </row>
    <row r="15927" ht="15" customHeight="1" spans="4:4">
      <c r="D15927" s="191"/>
    </row>
    <row r="15928" ht="15" customHeight="1" spans="4:4">
      <c r="D15928" s="191"/>
    </row>
    <row r="15929" ht="15" customHeight="1" spans="4:4">
      <c r="D15929" s="191"/>
    </row>
    <row r="15930" ht="15" customHeight="1" spans="4:4">
      <c r="D15930" s="191"/>
    </row>
    <row r="15931" ht="15" customHeight="1" spans="4:4">
      <c r="D15931" s="191"/>
    </row>
    <row r="15932" ht="15" customHeight="1" spans="4:4">
      <c r="D15932" s="191"/>
    </row>
    <row r="15933" ht="15" customHeight="1" spans="4:4">
      <c r="D15933" s="191"/>
    </row>
    <row r="15934" ht="15" customHeight="1" spans="4:4">
      <c r="D15934" s="191"/>
    </row>
    <row r="15935" ht="15" customHeight="1" spans="4:4">
      <c r="D15935" s="191"/>
    </row>
    <row r="15936" ht="15" customHeight="1" spans="4:4">
      <c r="D15936" s="191"/>
    </row>
    <row r="15937" ht="15" customHeight="1" spans="4:4">
      <c r="D15937" s="191"/>
    </row>
    <row r="15938" ht="15" customHeight="1" spans="4:4">
      <c r="D15938" s="191"/>
    </row>
    <row r="15939" ht="15" customHeight="1" spans="4:4">
      <c r="D15939" s="191"/>
    </row>
    <row r="15940" ht="15" customHeight="1" spans="4:4">
      <c r="D15940" s="191"/>
    </row>
    <row r="15941" ht="15" customHeight="1" spans="4:4">
      <c r="D15941" s="191"/>
    </row>
    <row r="15942" ht="15" customHeight="1" spans="4:4">
      <c r="D15942" s="191"/>
    </row>
    <row r="15943" ht="15" customHeight="1" spans="4:4">
      <c r="D15943" s="191"/>
    </row>
    <row r="15944" ht="15" customHeight="1" spans="4:4">
      <c r="D15944" s="191"/>
    </row>
    <row r="15945" ht="15" customHeight="1" spans="4:4">
      <c r="D15945" s="191"/>
    </row>
    <row r="15946" ht="15" customHeight="1" spans="4:4">
      <c r="D15946" s="191"/>
    </row>
    <row r="15947" ht="15" customHeight="1" spans="4:4">
      <c r="D15947" s="191"/>
    </row>
    <row r="15948" ht="15" customHeight="1" spans="4:4">
      <c r="D15948" s="191"/>
    </row>
    <row r="15949" ht="15" customHeight="1" spans="4:4">
      <c r="D15949" s="191"/>
    </row>
    <row r="15950" ht="15" customHeight="1" spans="4:4">
      <c r="D15950" s="191"/>
    </row>
    <row r="15951" ht="15" customHeight="1" spans="4:4">
      <c r="D15951" s="191"/>
    </row>
    <row r="15952" ht="15" customHeight="1" spans="4:4">
      <c r="D15952" s="191"/>
    </row>
    <row r="15953" ht="15" customHeight="1" spans="4:4">
      <c r="D15953" s="191"/>
    </row>
    <row r="15954" ht="15" customHeight="1" spans="4:4">
      <c r="D15954" s="191"/>
    </row>
    <row r="15955" ht="15" customHeight="1" spans="4:4">
      <c r="D15955" s="191"/>
    </row>
    <row r="15956" ht="15" customHeight="1" spans="4:4">
      <c r="D15956" s="191"/>
    </row>
    <row r="15957" ht="15" customHeight="1" spans="4:4">
      <c r="D15957" s="191"/>
    </row>
    <row r="15958" ht="15" customHeight="1" spans="4:4">
      <c r="D15958" s="191"/>
    </row>
    <row r="15959" ht="15" customHeight="1" spans="4:4">
      <c r="D15959" s="191"/>
    </row>
    <row r="15960" ht="15" customHeight="1" spans="4:4">
      <c r="D15960" s="191"/>
    </row>
    <row r="15961" ht="15" customHeight="1" spans="4:4">
      <c r="D15961" s="191"/>
    </row>
    <row r="15962" ht="15" customHeight="1" spans="4:4">
      <c r="D15962" s="191"/>
    </row>
    <row r="15963" ht="15" customHeight="1" spans="4:4">
      <c r="D15963" s="191"/>
    </row>
    <row r="15964" ht="15" customHeight="1" spans="4:4">
      <c r="D15964" s="191"/>
    </row>
    <row r="15965" ht="15" customHeight="1" spans="4:4">
      <c r="D15965" s="191"/>
    </row>
    <row r="15966" ht="15" customHeight="1" spans="4:4">
      <c r="D15966" s="191"/>
    </row>
    <row r="15967" ht="15" customHeight="1" spans="4:4">
      <c r="D15967" s="191"/>
    </row>
    <row r="15968" ht="15" customHeight="1" spans="4:4">
      <c r="D15968" s="191"/>
    </row>
    <row r="15969" ht="15" customHeight="1" spans="4:4">
      <c r="D15969" s="191"/>
    </row>
    <row r="15970" ht="15" customHeight="1" spans="4:4">
      <c r="D15970" s="191"/>
    </row>
    <row r="15971" ht="15" customHeight="1" spans="4:4">
      <c r="D15971" s="191"/>
    </row>
    <row r="15972" ht="15" customHeight="1" spans="4:4">
      <c r="D15972" s="191"/>
    </row>
    <row r="15973" ht="15" customHeight="1" spans="4:4">
      <c r="D15973" s="191"/>
    </row>
    <row r="15974" ht="15" customHeight="1" spans="4:4">
      <c r="D15974" s="191"/>
    </row>
    <row r="15975" ht="15" customHeight="1" spans="4:4">
      <c r="D15975" s="191"/>
    </row>
    <row r="15976" ht="15" customHeight="1" spans="4:4">
      <c r="D15976" s="191"/>
    </row>
    <row r="15977" ht="15" customHeight="1" spans="4:4">
      <c r="D15977" s="191"/>
    </row>
    <row r="15978" ht="15" customHeight="1" spans="4:4">
      <c r="D15978" s="191"/>
    </row>
    <row r="15979" ht="15" customHeight="1" spans="4:4">
      <c r="D15979" s="191"/>
    </row>
    <row r="15980" ht="15" customHeight="1" spans="4:4">
      <c r="D15980" s="191"/>
    </row>
    <row r="15981" ht="15" customHeight="1" spans="4:4">
      <c r="D15981" s="191"/>
    </row>
    <row r="15982" ht="15" customHeight="1" spans="4:4">
      <c r="D15982" s="191"/>
    </row>
    <row r="15983" ht="15" customHeight="1" spans="4:4">
      <c r="D15983" s="191"/>
    </row>
    <row r="15984" ht="15" customHeight="1" spans="4:4">
      <c r="D15984" s="191"/>
    </row>
    <row r="15985" ht="15" customHeight="1" spans="4:4">
      <c r="D15985" s="191"/>
    </row>
    <row r="15986" ht="15" customHeight="1" spans="4:4">
      <c r="D15986" s="191"/>
    </row>
    <row r="15987" ht="15" customHeight="1" spans="4:4">
      <c r="D15987" s="191"/>
    </row>
    <row r="15988" ht="15" customHeight="1" spans="4:4">
      <c r="D15988" s="191"/>
    </row>
    <row r="15989" ht="15" customHeight="1" spans="4:4">
      <c r="D15989" s="191"/>
    </row>
    <row r="15990" ht="15" customHeight="1" spans="4:4">
      <c r="D15990" s="191"/>
    </row>
    <row r="15991" ht="15" customHeight="1" spans="4:4">
      <c r="D15991" s="191"/>
    </row>
    <row r="15992" ht="15" customHeight="1" spans="4:4">
      <c r="D15992" s="191"/>
    </row>
    <row r="15993" ht="15" customHeight="1" spans="4:4">
      <c r="D15993" s="191"/>
    </row>
    <row r="15994" ht="15" customHeight="1" spans="4:4">
      <c r="D15994" s="191"/>
    </row>
    <row r="15995" ht="15" customHeight="1" spans="4:4">
      <c r="D15995" s="191"/>
    </row>
    <row r="15996" ht="15" customHeight="1" spans="4:4">
      <c r="D15996" s="191"/>
    </row>
    <row r="15997" ht="15" customHeight="1" spans="4:4">
      <c r="D15997" s="191"/>
    </row>
    <row r="15998" ht="15" customHeight="1" spans="4:4">
      <c r="D15998" s="191"/>
    </row>
    <row r="15999" ht="15" customHeight="1" spans="4:4">
      <c r="D15999" s="191"/>
    </row>
    <row r="16000" ht="15" customHeight="1" spans="4:4">
      <c r="D16000" s="191"/>
    </row>
    <row r="16001" ht="15" customHeight="1" spans="4:4">
      <c r="D16001" s="191"/>
    </row>
    <row r="16002" ht="15" customHeight="1" spans="4:4">
      <c r="D16002" s="191"/>
    </row>
    <row r="16003" ht="15" customHeight="1" spans="4:4">
      <c r="D16003" s="191"/>
    </row>
    <row r="16004" ht="15" customHeight="1" spans="4:4">
      <c r="D16004" s="191"/>
    </row>
    <row r="16005" ht="15" customHeight="1" spans="4:4">
      <c r="D16005" s="191"/>
    </row>
    <row r="16006" ht="15" customHeight="1" spans="4:4">
      <c r="D16006" s="191"/>
    </row>
    <row r="16007" ht="15" customHeight="1" spans="4:4">
      <c r="D16007" s="191"/>
    </row>
    <row r="16008" ht="15" customHeight="1" spans="4:4">
      <c r="D16008" s="191"/>
    </row>
    <row r="16009" ht="15" customHeight="1" spans="4:4">
      <c r="D16009" s="191"/>
    </row>
    <row r="16010" ht="15" customHeight="1" spans="4:4">
      <c r="D16010" s="191"/>
    </row>
    <row r="16011" ht="15" customHeight="1" spans="4:4">
      <c r="D16011" s="191"/>
    </row>
    <row r="16012" ht="15" customHeight="1" spans="4:4">
      <c r="D16012" s="191"/>
    </row>
    <row r="16013" ht="15" customHeight="1" spans="4:4">
      <c r="D16013" s="191"/>
    </row>
    <row r="16014" ht="15" customHeight="1" spans="4:4">
      <c r="D16014" s="191"/>
    </row>
    <row r="16015" ht="15" customHeight="1" spans="4:4">
      <c r="D16015" s="191"/>
    </row>
    <row r="16016" ht="15" customHeight="1" spans="4:4">
      <c r="D16016" s="191"/>
    </row>
    <row r="16017" ht="15" customHeight="1" spans="4:4">
      <c r="D16017" s="191"/>
    </row>
    <row r="16018" ht="15" customHeight="1" spans="4:4">
      <c r="D16018" s="191"/>
    </row>
    <row r="16019" ht="15" customHeight="1" spans="4:4">
      <c r="D16019" s="191"/>
    </row>
    <row r="16020" ht="15" customHeight="1" spans="4:4">
      <c r="D16020" s="191"/>
    </row>
    <row r="16021" ht="15" customHeight="1" spans="4:4">
      <c r="D16021" s="191"/>
    </row>
    <row r="16022" ht="15" customHeight="1" spans="4:4">
      <c r="D16022" s="191"/>
    </row>
    <row r="16023" ht="15" customHeight="1" spans="4:4">
      <c r="D16023" s="191"/>
    </row>
    <row r="16024" ht="15" customHeight="1" spans="4:4">
      <c r="D16024" s="191"/>
    </row>
    <row r="16025" ht="15" customHeight="1" spans="4:4">
      <c r="D16025" s="191"/>
    </row>
    <row r="16026" ht="15" customHeight="1" spans="4:4">
      <c r="D16026" s="191"/>
    </row>
    <row r="16027" ht="15" customHeight="1" spans="4:4">
      <c r="D16027" s="191"/>
    </row>
    <row r="16028" ht="15" customHeight="1" spans="4:4">
      <c r="D16028" s="191"/>
    </row>
    <row r="16029" ht="15" customHeight="1" spans="4:4">
      <c r="D16029" s="191"/>
    </row>
    <row r="16030" ht="15" customHeight="1" spans="4:4">
      <c r="D16030" s="191"/>
    </row>
    <row r="16031" ht="15" customHeight="1" spans="4:4">
      <c r="D16031" s="191"/>
    </row>
    <row r="16032" ht="15" customHeight="1" spans="4:4">
      <c r="D16032" s="191"/>
    </row>
    <row r="16033" ht="15" customHeight="1" spans="4:4">
      <c r="D16033" s="191"/>
    </row>
    <row r="16034" ht="15" customHeight="1" spans="4:4">
      <c r="D16034" s="191"/>
    </row>
    <row r="16035" ht="15" customHeight="1" spans="4:4">
      <c r="D16035" s="191"/>
    </row>
    <row r="16036" ht="15" customHeight="1" spans="4:4">
      <c r="D16036" s="191"/>
    </row>
    <row r="16037" ht="15" customHeight="1" spans="4:4">
      <c r="D16037" s="191"/>
    </row>
    <row r="16038" ht="15" customHeight="1" spans="4:4">
      <c r="D16038" s="191"/>
    </row>
    <row r="16039" ht="15" customHeight="1" spans="4:4">
      <c r="D16039" s="191"/>
    </row>
    <row r="16040" ht="15" customHeight="1" spans="4:4">
      <c r="D16040" s="191"/>
    </row>
    <row r="16041" ht="15" customHeight="1" spans="4:4">
      <c r="D16041" s="191"/>
    </row>
    <row r="16042" ht="15" customHeight="1" spans="4:4">
      <c r="D16042" s="191"/>
    </row>
    <row r="16043" ht="15" customHeight="1" spans="4:4">
      <c r="D16043" s="191"/>
    </row>
    <row r="16044" ht="15" customHeight="1" spans="4:4">
      <c r="D16044" s="191"/>
    </row>
    <row r="16045" ht="15" customHeight="1" spans="4:4">
      <c r="D16045" s="191"/>
    </row>
    <row r="16046" ht="15" customHeight="1" spans="4:4">
      <c r="D16046" s="191"/>
    </row>
    <row r="16047" ht="15" customHeight="1" spans="4:4">
      <c r="D16047" s="191"/>
    </row>
    <row r="16048" ht="15" customHeight="1" spans="4:4">
      <c r="D16048" s="191"/>
    </row>
    <row r="16049" ht="15" customHeight="1" spans="4:4">
      <c r="D16049" s="191"/>
    </row>
    <row r="16050" ht="15" customHeight="1" spans="4:4">
      <c r="D16050" s="191"/>
    </row>
    <row r="16051" ht="15" customHeight="1" spans="4:4">
      <c r="D16051" s="191"/>
    </row>
    <row r="16052" ht="15" customHeight="1" spans="4:4">
      <c r="D16052" s="191"/>
    </row>
    <row r="16053" ht="15" customHeight="1" spans="4:4">
      <c r="D16053" s="191"/>
    </row>
    <row r="16054" ht="15" customHeight="1" spans="4:4">
      <c r="D16054" s="191"/>
    </row>
    <row r="16055" ht="15" customHeight="1" spans="4:4">
      <c r="D16055" s="191"/>
    </row>
    <row r="16056" ht="15" customHeight="1" spans="4:4">
      <c r="D16056" s="191"/>
    </row>
    <row r="16057" ht="15" customHeight="1" spans="4:4">
      <c r="D16057" s="191"/>
    </row>
    <row r="16058" ht="15" customHeight="1" spans="4:4">
      <c r="D16058" s="191"/>
    </row>
    <row r="16059" ht="15" customHeight="1" spans="4:4">
      <c r="D16059" s="191"/>
    </row>
    <row r="16060" ht="15" customHeight="1" spans="4:4">
      <c r="D16060" s="191"/>
    </row>
    <row r="16061" ht="15" customHeight="1" spans="4:4">
      <c r="D16061" s="191"/>
    </row>
    <row r="16062" ht="15" customHeight="1" spans="4:4">
      <c r="D16062" s="191"/>
    </row>
    <row r="16063" ht="15" customHeight="1" spans="4:4">
      <c r="D16063" s="191"/>
    </row>
    <row r="16064" ht="15" customHeight="1" spans="4:4">
      <c r="D16064" s="191"/>
    </row>
    <row r="16065" ht="15" customHeight="1" spans="4:4">
      <c r="D16065" s="191"/>
    </row>
    <row r="16066" ht="15" customHeight="1" spans="4:4">
      <c r="D16066" s="191"/>
    </row>
    <row r="16067" ht="15" customHeight="1" spans="4:4">
      <c r="D16067" s="191"/>
    </row>
    <row r="16068" ht="15" customHeight="1" spans="4:4">
      <c r="D16068" s="191"/>
    </row>
    <row r="16069" ht="15" customHeight="1" spans="4:4">
      <c r="D16069" s="191"/>
    </row>
    <row r="16070" ht="15" customHeight="1" spans="4:4">
      <c r="D16070" s="191"/>
    </row>
    <row r="16071" ht="15" customHeight="1" spans="4:4">
      <c r="D16071" s="191"/>
    </row>
    <row r="16072" ht="15" customHeight="1" spans="4:4">
      <c r="D16072" s="191"/>
    </row>
    <row r="16073" ht="15" customHeight="1" spans="4:4">
      <c r="D16073" s="191"/>
    </row>
    <row r="16074" ht="15" customHeight="1" spans="4:4">
      <c r="D16074" s="191"/>
    </row>
    <row r="16075" ht="15" customHeight="1" spans="4:4">
      <c r="D16075" s="191"/>
    </row>
    <row r="16076" ht="15" customHeight="1" spans="4:4">
      <c r="D16076" s="191"/>
    </row>
    <row r="16077" ht="15" customHeight="1" spans="4:4">
      <c r="D16077" s="191"/>
    </row>
    <row r="16078" ht="15" customHeight="1" spans="4:4">
      <c r="D16078" s="191"/>
    </row>
    <row r="16079" ht="15" customHeight="1" spans="4:4">
      <c r="D16079" s="191"/>
    </row>
    <row r="16080" ht="15" customHeight="1" spans="4:4">
      <c r="D16080" s="191"/>
    </row>
    <row r="16081" ht="15" customHeight="1" spans="4:4">
      <c r="D16081" s="191"/>
    </row>
    <row r="16082" ht="15" customHeight="1" spans="4:4">
      <c r="D16082" s="191"/>
    </row>
    <row r="16083" ht="15" customHeight="1" spans="4:4">
      <c r="D16083" s="191"/>
    </row>
    <row r="16084" ht="15" customHeight="1" spans="4:4">
      <c r="D16084" s="191"/>
    </row>
    <row r="16085" ht="15" customHeight="1" spans="4:4">
      <c r="D16085" s="191"/>
    </row>
    <row r="16086" ht="15" customHeight="1" spans="4:4">
      <c r="D16086" s="191"/>
    </row>
    <row r="16087" ht="15" customHeight="1" spans="4:4">
      <c r="D16087" s="191"/>
    </row>
    <row r="16088" ht="15" customHeight="1" spans="4:4">
      <c r="D16088" s="191"/>
    </row>
    <row r="16089" ht="15" customHeight="1" spans="4:4">
      <c r="D16089" s="191"/>
    </row>
    <row r="16090" ht="15" customHeight="1" spans="4:4">
      <c r="D16090" s="191"/>
    </row>
    <row r="16091" ht="15" customHeight="1" spans="4:4">
      <c r="D16091" s="191"/>
    </row>
    <row r="16092" ht="15" customHeight="1" spans="4:4">
      <c r="D16092" s="191"/>
    </row>
    <row r="16093" ht="15" customHeight="1" spans="4:4">
      <c r="D16093" s="191"/>
    </row>
    <row r="16094" ht="15" customHeight="1" spans="4:4">
      <c r="D16094" s="191"/>
    </row>
    <row r="16095" ht="15" customHeight="1" spans="4:4">
      <c r="D16095" s="191"/>
    </row>
    <row r="16096" ht="15" customHeight="1" spans="4:4">
      <c r="D16096" s="191"/>
    </row>
    <row r="16097" ht="15" customHeight="1" spans="4:4">
      <c r="D16097" s="191"/>
    </row>
    <row r="16098" ht="15" customHeight="1" spans="4:4">
      <c r="D16098" s="191"/>
    </row>
    <row r="16099" ht="15" customHeight="1" spans="4:4">
      <c r="D16099" s="191"/>
    </row>
    <row r="16100" ht="15" customHeight="1" spans="4:4">
      <c r="D16100" s="191"/>
    </row>
    <row r="16101" ht="15" customHeight="1" spans="4:4">
      <c r="D16101" s="191"/>
    </row>
    <row r="16102" ht="15" customHeight="1" spans="4:4">
      <c r="D16102" s="191"/>
    </row>
    <row r="16103" ht="15" customHeight="1" spans="4:4">
      <c r="D16103" s="191"/>
    </row>
    <row r="16104" ht="15" customHeight="1" spans="4:4">
      <c r="D16104" s="191"/>
    </row>
    <row r="16105" ht="15" customHeight="1" spans="4:4">
      <c r="D16105" s="191"/>
    </row>
    <row r="16106" ht="15" customHeight="1" spans="4:4">
      <c r="D16106" s="191"/>
    </row>
    <row r="16107" ht="15" customHeight="1" spans="4:4">
      <c r="D16107" s="191"/>
    </row>
    <row r="16108" ht="15" customHeight="1" spans="4:4">
      <c r="D16108" s="191"/>
    </row>
    <row r="16109" ht="15" customHeight="1" spans="4:4">
      <c r="D16109" s="191"/>
    </row>
    <row r="16110" ht="15" customHeight="1" spans="4:4">
      <c r="D16110" s="191"/>
    </row>
    <row r="16111" ht="15" customHeight="1" spans="4:4">
      <c r="D16111" s="191"/>
    </row>
    <row r="16112" ht="15" customHeight="1" spans="4:4">
      <c r="D16112" s="191"/>
    </row>
    <row r="16113" ht="15" customHeight="1" spans="4:4">
      <c r="D16113" s="191"/>
    </row>
    <row r="16114" ht="15" customHeight="1" spans="4:4">
      <c r="D16114" s="191"/>
    </row>
    <row r="16115" ht="15" customHeight="1" spans="4:4">
      <c r="D16115" s="191"/>
    </row>
    <row r="16116" ht="15" customHeight="1" spans="4:4">
      <c r="D16116" s="191"/>
    </row>
    <row r="16117" ht="15" customHeight="1" spans="4:4">
      <c r="D16117" s="191"/>
    </row>
    <row r="16118" ht="15" customHeight="1" spans="4:4">
      <c r="D16118" s="191"/>
    </row>
    <row r="16119" ht="15" customHeight="1" spans="4:4">
      <c r="D16119" s="191"/>
    </row>
    <row r="16120" ht="15" customHeight="1" spans="4:4">
      <c r="D16120" s="191"/>
    </row>
    <row r="16121" ht="15" customHeight="1" spans="4:4">
      <c r="D16121" s="191"/>
    </row>
    <row r="16122" ht="15" customHeight="1" spans="4:4">
      <c r="D16122" s="191"/>
    </row>
    <row r="16123" ht="15" customHeight="1" spans="4:4">
      <c r="D16123" s="191"/>
    </row>
    <row r="16124" ht="15" customHeight="1" spans="4:4">
      <c r="D16124" s="191"/>
    </row>
    <row r="16125" ht="15" customHeight="1" spans="4:4">
      <c r="D16125" s="191"/>
    </row>
    <row r="16126" ht="15" customHeight="1" spans="4:4">
      <c r="D16126" s="191"/>
    </row>
    <row r="16127" ht="15" customHeight="1" spans="4:4">
      <c r="D16127" s="191"/>
    </row>
    <row r="16128" ht="15" customHeight="1" spans="4:4">
      <c r="D16128" s="191"/>
    </row>
    <row r="16129" ht="15" customHeight="1" spans="4:4">
      <c r="D16129" s="191"/>
    </row>
    <row r="16130" ht="15" customHeight="1" spans="4:4">
      <c r="D16130" s="191"/>
    </row>
    <row r="16131" ht="15" customHeight="1" spans="4:4">
      <c r="D16131" s="191"/>
    </row>
    <row r="16132" ht="15" customHeight="1" spans="4:4">
      <c r="D16132" s="191"/>
    </row>
    <row r="16133" ht="15" customHeight="1" spans="4:4">
      <c r="D16133" s="191"/>
    </row>
    <row r="16134" ht="15" customHeight="1" spans="4:4">
      <c r="D16134" s="191"/>
    </row>
    <row r="16135" ht="15" customHeight="1" spans="4:4">
      <c r="D16135" s="191"/>
    </row>
    <row r="16136" ht="15" customHeight="1" spans="4:4">
      <c r="D16136" s="191"/>
    </row>
    <row r="16137" ht="15" customHeight="1" spans="4:4">
      <c r="D16137" s="191"/>
    </row>
    <row r="16138" ht="15" customHeight="1" spans="4:4">
      <c r="D16138" s="191"/>
    </row>
    <row r="16139" ht="15" customHeight="1" spans="4:4">
      <c r="D16139" s="191"/>
    </row>
    <row r="16140" ht="15" customHeight="1" spans="4:4">
      <c r="D16140" s="191"/>
    </row>
    <row r="16141" ht="15" customHeight="1" spans="4:4">
      <c r="D16141" s="191"/>
    </row>
    <row r="16142" ht="15" customHeight="1" spans="4:4">
      <c r="D16142" s="191"/>
    </row>
    <row r="16143" ht="15" customHeight="1" spans="4:4">
      <c r="D16143" s="191"/>
    </row>
    <row r="16144" ht="15" customHeight="1" spans="4:4">
      <c r="D16144" s="191"/>
    </row>
    <row r="16145" ht="15" customHeight="1" spans="4:4">
      <c r="D16145" s="191"/>
    </row>
    <row r="16146" ht="15" customHeight="1" spans="4:4">
      <c r="D16146" s="191"/>
    </row>
    <row r="16147" ht="15" customHeight="1" spans="4:4">
      <c r="D16147" s="191"/>
    </row>
    <row r="16148" ht="15" customHeight="1" spans="4:4">
      <c r="D16148" s="191"/>
    </row>
    <row r="16149" ht="15" customHeight="1" spans="4:4">
      <c r="D16149" s="191"/>
    </row>
    <row r="16150" ht="15" customHeight="1" spans="4:4">
      <c r="D16150" s="191"/>
    </row>
    <row r="16151" ht="15" customHeight="1" spans="4:4">
      <c r="D16151" s="191"/>
    </row>
    <row r="16152" ht="15" customHeight="1" spans="4:4">
      <c r="D16152" s="191"/>
    </row>
    <row r="16153" ht="15" customHeight="1" spans="4:4">
      <c r="D16153" s="191"/>
    </row>
    <row r="16154" ht="15" customHeight="1" spans="4:4">
      <c r="D16154" s="191"/>
    </row>
    <row r="16155" ht="15" customHeight="1" spans="4:4">
      <c r="D16155" s="191"/>
    </row>
    <row r="16156" ht="15" customHeight="1" spans="4:4">
      <c r="D16156" s="191"/>
    </row>
    <row r="16157" ht="15" customHeight="1" spans="4:4">
      <c r="D16157" s="191"/>
    </row>
    <row r="16158" ht="15" customHeight="1" spans="4:4">
      <c r="D16158" s="191"/>
    </row>
    <row r="16159" ht="15" customHeight="1" spans="4:4">
      <c r="D16159" s="191"/>
    </row>
    <row r="16160" ht="15" customHeight="1" spans="4:4">
      <c r="D16160" s="191"/>
    </row>
    <row r="16161" ht="15" customHeight="1" spans="4:4">
      <c r="D16161" s="191"/>
    </row>
    <row r="16162" ht="15" customHeight="1" spans="4:4">
      <c r="D16162" s="191"/>
    </row>
    <row r="16163" ht="15" customHeight="1" spans="4:4">
      <c r="D16163" s="191"/>
    </row>
    <row r="16164" ht="15" customHeight="1" spans="4:4">
      <c r="D16164" s="191"/>
    </row>
    <row r="16165" ht="15" customHeight="1" spans="4:4">
      <c r="D16165" s="191"/>
    </row>
    <row r="16166" ht="15" customHeight="1" spans="4:4">
      <c r="D16166" s="191"/>
    </row>
    <row r="16167" ht="15" customHeight="1" spans="4:4">
      <c r="D16167" s="191"/>
    </row>
    <row r="16168" ht="15" customHeight="1" spans="4:4">
      <c r="D16168" s="191"/>
    </row>
    <row r="16169" ht="15" customHeight="1" spans="4:4">
      <c r="D16169" s="191"/>
    </row>
    <row r="16170" ht="15" customHeight="1" spans="4:4">
      <c r="D16170" s="191"/>
    </row>
    <row r="16171" ht="15" customHeight="1" spans="4:4">
      <c r="D16171" s="191"/>
    </row>
    <row r="16172" ht="15" customHeight="1" spans="4:4">
      <c r="D16172" s="191"/>
    </row>
    <row r="16173" ht="15" customHeight="1" spans="4:4">
      <c r="D16173" s="191"/>
    </row>
    <row r="16174" ht="15" customHeight="1" spans="4:4">
      <c r="D16174" s="191"/>
    </row>
    <row r="16175" ht="15" customHeight="1" spans="4:4">
      <c r="D16175" s="191"/>
    </row>
    <row r="16176" ht="15" customHeight="1" spans="4:4">
      <c r="D16176" s="191"/>
    </row>
    <row r="16177" ht="15" customHeight="1" spans="4:4">
      <c r="D16177" s="191"/>
    </row>
    <row r="16178" ht="15" customHeight="1" spans="4:4">
      <c r="D16178" s="191"/>
    </row>
    <row r="16179" ht="15" customHeight="1" spans="4:4">
      <c r="D16179" s="191"/>
    </row>
    <row r="16180" ht="15" customHeight="1" spans="4:4">
      <c r="D16180" s="191"/>
    </row>
    <row r="16181" ht="15" customHeight="1" spans="4:4">
      <c r="D16181" s="191"/>
    </row>
    <row r="16182" ht="15" customHeight="1" spans="4:4">
      <c r="D16182" s="191"/>
    </row>
    <row r="16183" ht="15" customHeight="1" spans="4:4">
      <c r="D16183" s="191"/>
    </row>
    <row r="16184" ht="15" customHeight="1" spans="4:4">
      <c r="D16184" s="191"/>
    </row>
    <row r="16185" ht="15" customHeight="1" spans="4:4">
      <c r="D16185" s="191"/>
    </row>
    <row r="16186" ht="15" customHeight="1" spans="4:4">
      <c r="D16186" s="191"/>
    </row>
    <row r="16187" ht="15" customHeight="1" spans="4:4">
      <c r="D16187" s="191"/>
    </row>
    <row r="16188" ht="15" customHeight="1" spans="4:4">
      <c r="D16188" s="191"/>
    </row>
    <row r="16189" ht="15" customHeight="1" spans="4:4">
      <c r="D16189" s="191"/>
    </row>
    <row r="16190" ht="15" customHeight="1" spans="4:4">
      <c r="D16190" s="191"/>
    </row>
    <row r="16191" ht="15" customHeight="1" spans="4:4">
      <c r="D16191" s="191"/>
    </row>
    <row r="16192" ht="15" customHeight="1" spans="4:4">
      <c r="D16192" s="191"/>
    </row>
    <row r="16193" ht="15" customHeight="1" spans="4:4">
      <c r="D16193" s="191"/>
    </row>
    <row r="16194" ht="15" customHeight="1" spans="4:4">
      <c r="D16194" s="191"/>
    </row>
    <row r="16195" ht="15" customHeight="1" spans="4:4">
      <c r="D16195" s="191"/>
    </row>
    <row r="16196" ht="15" customHeight="1" spans="4:4">
      <c r="D16196" s="191"/>
    </row>
    <row r="16197" ht="15" customHeight="1" spans="4:4">
      <c r="D16197" s="191"/>
    </row>
    <row r="16198" ht="15" customHeight="1" spans="4:4">
      <c r="D16198" s="191"/>
    </row>
    <row r="16199" ht="15" customHeight="1" spans="4:4">
      <c r="D16199" s="191"/>
    </row>
    <row r="16200" ht="15" customHeight="1" spans="4:4">
      <c r="D16200" s="191"/>
    </row>
    <row r="16201" ht="15" customHeight="1" spans="4:4">
      <c r="D16201" s="191"/>
    </row>
    <row r="16202" ht="15" customHeight="1" spans="4:4">
      <c r="D16202" s="191"/>
    </row>
    <row r="16203" ht="15" customHeight="1" spans="4:4">
      <c r="D16203" s="191"/>
    </row>
    <row r="16204" ht="15" customHeight="1" spans="4:4">
      <c r="D16204" s="191"/>
    </row>
    <row r="16205" ht="15" customHeight="1" spans="4:4">
      <c r="D16205" s="191"/>
    </row>
    <row r="16206" ht="15" customHeight="1" spans="4:4">
      <c r="D16206" s="191"/>
    </row>
    <row r="16207" ht="15" customHeight="1" spans="4:4">
      <c r="D16207" s="191"/>
    </row>
    <row r="16208" ht="15" customHeight="1" spans="4:4">
      <c r="D16208" s="191"/>
    </row>
    <row r="16209" ht="15" customHeight="1" spans="4:4">
      <c r="D16209" s="191"/>
    </row>
    <row r="16210" ht="15" customHeight="1" spans="4:4">
      <c r="D16210" s="191"/>
    </row>
    <row r="16211" ht="15" customHeight="1" spans="4:4">
      <c r="D16211" s="191"/>
    </row>
    <row r="16212" ht="15" customHeight="1" spans="4:4">
      <c r="D16212" s="191"/>
    </row>
    <row r="16213" ht="15" customHeight="1" spans="4:4">
      <c r="D16213" s="191"/>
    </row>
    <row r="16214" ht="15" customHeight="1" spans="4:4">
      <c r="D16214" s="191"/>
    </row>
    <row r="16215" ht="15" customHeight="1" spans="4:4">
      <c r="D16215" s="191"/>
    </row>
    <row r="16216" ht="15" customHeight="1" spans="4:4">
      <c r="D16216" s="191"/>
    </row>
    <row r="16217" ht="15" customHeight="1" spans="4:4">
      <c r="D16217" s="191"/>
    </row>
    <row r="16218" ht="15" customHeight="1" spans="4:4">
      <c r="D16218" s="191"/>
    </row>
    <row r="16219" ht="15" customHeight="1" spans="4:4">
      <c r="D16219" s="191"/>
    </row>
    <row r="16220" ht="15" customHeight="1" spans="4:4">
      <c r="D16220" s="191"/>
    </row>
    <row r="16221" ht="15" customHeight="1" spans="4:4">
      <c r="D16221" s="191"/>
    </row>
    <row r="16222" ht="15" customHeight="1" spans="4:4">
      <c r="D16222" s="191"/>
    </row>
    <row r="16223" ht="15" customHeight="1" spans="4:4">
      <c r="D16223" s="191"/>
    </row>
    <row r="16224" ht="15" customHeight="1" spans="4:4">
      <c r="D16224" s="191"/>
    </row>
    <row r="16225" ht="15" customHeight="1" spans="4:4">
      <c r="D16225" s="191"/>
    </row>
    <row r="16226" ht="15" customHeight="1" spans="4:4">
      <c r="D16226" s="191"/>
    </row>
    <row r="16227" ht="15" customHeight="1" spans="4:4">
      <c r="D16227" s="191"/>
    </row>
    <row r="16228" ht="15" customHeight="1" spans="4:4">
      <c r="D16228" s="191"/>
    </row>
    <row r="16229" ht="15" customHeight="1" spans="4:4">
      <c r="D16229" s="191"/>
    </row>
    <row r="16230" ht="15" customHeight="1" spans="4:4">
      <c r="D16230" s="191"/>
    </row>
    <row r="16231" ht="15" customHeight="1" spans="4:4">
      <c r="D16231" s="191"/>
    </row>
    <row r="16232" ht="15" customHeight="1" spans="4:4">
      <c r="D16232" s="191"/>
    </row>
    <row r="16233" ht="15" customHeight="1" spans="4:4">
      <c r="D16233" s="191"/>
    </row>
    <row r="16234" ht="15" customHeight="1" spans="4:4">
      <c r="D16234" s="191"/>
    </row>
    <row r="16235" ht="15" customHeight="1" spans="4:4">
      <c r="D16235" s="191"/>
    </row>
    <row r="16236" ht="15" customHeight="1" spans="4:4">
      <c r="D16236" s="191"/>
    </row>
    <row r="16237" ht="15" customHeight="1" spans="4:4">
      <c r="D16237" s="191"/>
    </row>
    <row r="16238" ht="15" customHeight="1" spans="4:4">
      <c r="D16238" s="191"/>
    </row>
    <row r="16239" ht="15" customHeight="1" spans="4:4">
      <c r="D16239" s="191"/>
    </row>
    <row r="16240" ht="15" customHeight="1" spans="4:4">
      <c r="D16240" s="191"/>
    </row>
    <row r="16241" ht="15" customHeight="1" spans="4:4">
      <c r="D16241" s="191"/>
    </row>
    <row r="16242" ht="15" customHeight="1" spans="4:4">
      <c r="D16242" s="191"/>
    </row>
    <row r="16243" ht="15" customHeight="1" spans="4:4">
      <c r="D16243" s="191"/>
    </row>
    <row r="16244" ht="15" customHeight="1" spans="4:4">
      <c r="D16244" s="191"/>
    </row>
    <row r="16245" ht="15" customHeight="1" spans="4:4">
      <c r="D16245" s="191"/>
    </row>
    <row r="16246" ht="15" customHeight="1" spans="4:4">
      <c r="D16246" s="191"/>
    </row>
    <row r="16247" ht="15" customHeight="1" spans="4:4">
      <c r="D16247" s="191"/>
    </row>
    <row r="16248" ht="15" customHeight="1" spans="4:4">
      <c r="D16248" s="191"/>
    </row>
    <row r="16249" ht="15" customHeight="1" spans="4:4">
      <c r="D16249" s="191"/>
    </row>
    <row r="16250" ht="15" customHeight="1" spans="4:4">
      <c r="D16250" s="191"/>
    </row>
    <row r="16251" ht="15" customHeight="1" spans="4:4">
      <c r="D16251" s="191"/>
    </row>
    <row r="16252" ht="15" customHeight="1" spans="4:4">
      <c r="D16252" s="191"/>
    </row>
    <row r="16253" ht="15" customHeight="1" spans="4:4">
      <c r="D16253" s="191"/>
    </row>
    <row r="16254" ht="15" customHeight="1" spans="4:4">
      <c r="D16254" s="191"/>
    </row>
    <row r="16255" ht="15" customHeight="1" spans="4:4">
      <c r="D16255" s="191"/>
    </row>
    <row r="16256" ht="15" customHeight="1" spans="4:4">
      <c r="D16256" s="191"/>
    </row>
    <row r="16257" ht="15" customHeight="1" spans="4:4">
      <c r="D16257" s="191"/>
    </row>
    <row r="16258" ht="15" customHeight="1" spans="4:4">
      <c r="D16258" s="191"/>
    </row>
    <row r="16259" ht="15" customHeight="1" spans="4:4">
      <c r="D16259" s="191"/>
    </row>
    <row r="16260" ht="15" customHeight="1" spans="4:4">
      <c r="D16260" s="191"/>
    </row>
    <row r="16261" ht="15" customHeight="1" spans="4:4">
      <c r="D16261" s="191"/>
    </row>
    <row r="16262" ht="15" customHeight="1" spans="4:4">
      <c r="D16262" s="191"/>
    </row>
    <row r="16263" ht="15" customHeight="1" spans="4:4">
      <c r="D16263" s="191"/>
    </row>
    <row r="16264" ht="15" customHeight="1" spans="4:4">
      <c r="D16264" s="191"/>
    </row>
    <row r="16265" ht="15" customHeight="1" spans="4:4">
      <c r="D16265" s="191"/>
    </row>
    <row r="16266" ht="15" customHeight="1" spans="4:4">
      <c r="D16266" s="191"/>
    </row>
    <row r="16267" ht="15" customHeight="1" spans="4:4">
      <c r="D16267" s="191"/>
    </row>
    <row r="16268" ht="15" customHeight="1" spans="4:4">
      <c r="D16268" s="191"/>
    </row>
    <row r="16269" ht="15" customHeight="1" spans="4:4">
      <c r="D16269" s="191"/>
    </row>
    <row r="16270" ht="15" customHeight="1" spans="4:4">
      <c r="D16270" s="191"/>
    </row>
    <row r="16271" ht="15" customHeight="1" spans="4:4">
      <c r="D16271" s="191"/>
    </row>
    <row r="16272" ht="15" customHeight="1" spans="4:4">
      <c r="D16272" s="191"/>
    </row>
    <row r="16273" ht="15" customHeight="1" spans="4:4">
      <c r="D16273" s="191"/>
    </row>
    <row r="16274" ht="15" customHeight="1" spans="4:4">
      <c r="D16274" s="191"/>
    </row>
    <row r="16275" ht="15" customHeight="1" spans="4:4">
      <c r="D16275" s="191"/>
    </row>
    <row r="16276" ht="15" customHeight="1" spans="4:4">
      <c r="D16276" s="191"/>
    </row>
    <row r="16277" ht="15" customHeight="1" spans="4:4">
      <c r="D16277" s="191"/>
    </row>
    <row r="16278" ht="15" customHeight="1" spans="4:4">
      <c r="D16278" s="191"/>
    </row>
    <row r="16279" ht="15" customHeight="1" spans="4:4">
      <c r="D16279" s="191"/>
    </row>
    <row r="16280" ht="15" customHeight="1" spans="4:4">
      <c r="D16280" s="191"/>
    </row>
    <row r="16281" ht="15" customHeight="1" spans="4:4">
      <c r="D16281" s="191"/>
    </row>
    <row r="16282" ht="15" customHeight="1" spans="4:4">
      <c r="D16282" s="191"/>
    </row>
    <row r="16283" ht="15" customHeight="1" spans="4:4">
      <c r="D16283" s="191"/>
    </row>
    <row r="16284" ht="15" customHeight="1" spans="4:4">
      <c r="D16284" s="191"/>
    </row>
    <row r="16285" ht="15" customHeight="1" spans="4:4">
      <c r="D16285" s="191"/>
    </row>
    <row r="16286" ht="15" customHeight="1" spans="4:4">
      <c r="D16286" s="191"/>
    </row>
    <row r="16287" ht="15" customHeight="1" spans="4:4">
      <c r="D16287" s="191"/>
    </row>
    <row r="16288" ht="15" customHeight="1" spans="4:4">
      <c r="D16288" s="191"/>
    </row>
    <row r="16289" ht="15" customHeight="1" spans="4:4">
      <c r="D16289" s="191"/>
    </row>
    <row r="16290" ht="15" customHeight="1" spans="4:4">
      <c r="D16290" s="191"/>
    </row>
    <row r="16291" ht="15" customHeight="1" spans="4:4">
      <c r="D16291" s="191"/>
    </row>
    <row r="16292" ht="15" customHeight="1" spans="4:4">
      <c r="D16292" s="191"/>
    </row>
    <row r="16293" ht="15" customHeight="1" spans="4:4">
      <c r="D16293" s="191"/>
    </row>
    <row r="16294" ht="15" customHeight="1" spans="4:4">
      <c r="D16294" s="191"/>
    </row>
    <row r="16295" ht="15" customHeight="1" spans="4:4">
      <c r="D16295" s="191"/>
    </row>
    <row r="16296" ht="15" customHeight="1" spans="4:4">
      <c r="D16296" s="191"/>
    </row>
    <row r="16297" ht="15" customHeight="1" spans="4:4">
      <c r="D16297" s="191"/>
    </row>
    <row r="16298" ht="15" customHeight="1" spans="4:4">
      <c r="D16298" s="191"/>
    </row>
    <row r="16299" ht="15" customHeight="1" spans="4:4">
      <c r="D16299" s="191"/>
    </row>
    <row r="16300" ht="15" customHeight="1" spans="4:4">
      <c r="D16300" s="191"/>
    </row>
    <row r="16301" ht="15" customHeight="1" spans="4:4">
      <c r="D16301" s="191"/>
    </row>
    <row r="16302" ht="15" customHeight="1" spans="4:4">
      <c r="D16302" s="191"/>
    </row>
    <row r="16303" ht="15" customHeight="1" spans="4:4">
      <c r="D16303" s="191"/>
    </row>
    <row r="16304" ht="15" customHeight="1" spans="4:4">
      <c r="D16304" s="191"/>
    </row>
    <row r="16305" ht="15" customHeight="1" spans="4:4">
      <c r="D16305" s="191"/>
    </row>
    <row r="16306" ht="15" customHeight="1" spans="4:4">
      <c r="D16306" s="191"/>
    </row>
    <row r="16307" ht="15" customHeight="1" spans="4:4">
      <c r="D16307" s="191"/>
    </row>
    <row r="16308" ht="15" customHeight="1" spans="4:4">
      <c r="D16308" s="191"/>
    </row>
    <row r="16309" ht="15" customHeight="1" spans="4:4">
      <c r="D16309" s="191"/>
    </row>
    <row r="16310" ht="15" customHeight="1" spans="4:4">
      <c r="D16310" s="191"/>
    </row>
    <row r="16311" ht="15" customHeight="1" spans="4:4">
      <c r="D16311" s="191"/>
    </row>
    <row r="16312" ht="15" customHeight="1" spans="4:4">
      <c r="D16312" s="191"/>
    </row>
    <row r="16313" ht="15" customHeight="1" spans="4:4">
      <c r="D16313" s="191"/>
    </row>
    <row r="16314" ht="15" customHeight="1" spans="4:4">
      <c r="D16314" s="191"/>
    </row>
    <row r="16315" ht="15" customHeight="1" spans="4:4">
      <c r="D16315" s="191"/>
    </row>
    <row r="16316" ht="15" customHeight="1" spans="4:4">
      <c r="D16316" s="191"/>
    </row>
    <row r="16317" ht="15" customHeight="1" spans="4:4">
      <c r="D16317" s="191"/>
    </row>
    <row r="16318" ht="15" customHeight="1" spans="4:4">
      <c r="D16318" s="191"/>
    </row>
    <row r="16319" ht="15" customHeight="1" spans="4:4">
      <c r="D16319" s="191"/>
    </row>
    <row r="16320" ht="15" customHeight="1" spans="4:4">
      <c r="D16320" s="191"/>
    </row>
    <row r="16321" ht="15" customHeight="1" spans="4:4">
      <c r="D16321" s="191"/>
    </row>
    <row r="16322" ht="15" customHeight="1" spans="4:4">
      <c r="D16322" s="191"/>
    </row>
    <row r="16323" ht="15" customHeight="1" spans="4:4">
      <c r="D16323" s="191"/>
    </row>
    <row r="16324" ht="15" customHeight="1" spans="4:4">
      <c r="D16324" s="191"/>
    </row>
    <row r="16325" ht="15" customHeight="1" spans="4:4">
      <c r="D16325" s="191"/>
    </row>
    <row r="16326" ht="15" customHeight="1" spans="4:4">
      <c r="D16326" s="191"/>
    </row>
    <row r="16327" ht="15" customHeight="1" spans="4:4">
      <c r="D16327" s="191"/>
    </row>
    <row r="16328" ht="15" customHeight="1" spans="4:4">
      <c r="D16328" s="191"/>
    </row>
    <row r="16329" ht="15" customHeight="1" spans="4:4">
      <c r="D16329" s="191"/>
    </row>
    <row r="16330" ht="15" customHeight="1" spans="4:4">
      <c r="D16330" s="191"/>
    </row>
    <row r="16331" ht="15" customHeight="1" spans="4:4">
      <c r="D16331" s="191"/>
    </row>
    <row r="16332" ht="15" customHeight="1" spans="4:4">
      <c r="D16332" s="191"/>
    </row>
    <row r="16333" ht="15" customHeight="1" spans="4:4">
      <c r="D16333" s="191"/>
    </row>
    <row r="16334" ht="15" customHeight="1" spans="4:4">
      <c r="D16334" s="191"/>
    </row>
    <row r="16335" ht="15" customHeight="1" spans="4:4">
      <c r="D16335" s="191"/>
    </row>
    <row r="16336" ht="15" customHeight="1" spans="4:4">
      <c r="D16336" s="191"/>
    </row>
    <row r="16337" ht="15" customHeight="1" spans="4:4">
      <c r="D16337" s="191"/>
    </row>
    <row r="16338" ht="15" customHeight="1" spans="4:4">
      <c r="D16338" s="191"/>
    </row>
    <row r="16339" ht="15" customHeight="1" spans="4:4">
      <c r="D16339" s="191"/>
    </row>
    <row r="16340" ht="15" customHeight="1" spans="4:4">
      <c r="D16340" s="191"/>
    </row>
    <row r="16341" ht="15" customHeight="1" spans="4:4">
      <c r="D16341" s="191"/>
    </row>
    <row r="16342" ht="15" customHeight="1" spans="4:4">
      <c r="D16342" s="191"/>
    </row>
    <row r="16343" ht="15" customHeight="1" spans="4:4">
      <c r="D16343" s="191"/>
    </row>
    <row r="16344" ht="15" customHeight="1" spans="4:4">
      <c r="D16344" s="191"/>
    </row>
    <row r="16345" ht="15" customHeight="1" spans="4:4">
      <c r="D16345" s="191"/>
    </row>
    <row r="16346" ht="15" customHeight="1" spans="4:4">
      <c r="D16346" s="191"/>
    </row>
    <row r="16347" ht="15" customHeight="1" spans="4:4">
      <c r="D16347" s="191"/>
    </row>
    <row r="16348" ht="15" customHeight="1" spans="4:4">
      <c r="D16348" s="191"/>
    </row>
    <row r="16349" ht="15" customHeight="1" spans="4:4">
      <c r="D16349" s="191"/>
    </row>
    <row r="16350" ht="15" customHeight="1" spans="4:4">
      <c r="D16350" s="191"/>
    </row>
    <row r="16351" ht="15" customHeight="1" spans="4:4">
      <c r="D16351" s="191"/>
    </row>
    <row r="16352" ht="15" customHeight="1" spans="4:4">
      <c r="D16352" s="191"/>
    </row>
    <row r="16353" ht="15" customHeight="1" spans="4:4">
      <c r="D16353" s="191"/>
    </row>
    <row r="16354" ht="15" customHeight="1" spans="4:4">
      <c r="D16354" s="191"/>
    </row>
    <row r="16355" ht="15" customHeight="1" spans="4:4">
      <c r="D16355" s="191"/>
    </row>
    <row r="16356" ht="15" customHeight="1" spans="4:4">
      <c r="D16356" s="191"/>
    </row>
    <row r="16357" ht="15" customHeight="1" spans="4:4">
      <c r="D16357" s="191"/>
    </row>
    <row r="16358" ht="15" customHeight="1" spans="4:4">
      <c r="D16358" s="191"/>
    </row>
    <row r="16359" ht="15" customHeight="1" spans="4:4">
      <c r="D16359" s="191"/>
    </row>
    <row r="16360" ht="15" customHeight="1" spans="4:4">
      <c r="D16360" s="191"/>
    </row>
    <row r="16361" ht="15" customHeight="1" spans="4:4">
      <c r="D16361" s="191"/>
    </row>
    <row r="16362" ht="15" customHeight="1" spans="4:4">
      <c r="D16362" s="191"/>
    </row>
    <row r="16363" ht="15" customHeight="1" spans="4:4">
      <c r="D16363" s="191"/>
    </row>
    <row r="16364" ht="15" customHeight="1" spans="4:4">
      <c r="D16364" s="191"/>
    </row>
    <row r="16365" ht="15" customHeight="1" spans="4:4">
      <c r="D16365" s="191"/>
    </row>
    <row r="16366" ht="15" customHeight="1" spans="4:4">
      <c r="D16366" s="191"/>
    </row>
    <row r="16367" ht="15" customHeight="1" spans="4:4">
      <c r="D16367" s="191"/>
    </row>
    <row r="16368" ht="15" customHeight="1" spans="4:4">
      <c r="D16368" s="191"/>
    </row>
    <row r="16369" ht="15" customHeight="1" spans="4:4">
      <c r="D16369" s="191"/>
    </row>
    <row r="16370" ht="15" customHeight="1" spans="4:4">
      <c r="D16370" s="191"/>
    </row>
    <row r="16371" ht="15" customHeight="1" spans="4:4">
      <c r="D16371" s="191"/>
    </row>
    <row r="16372" ht="15" customHeight="1" spans="4:4">
      <c r="D16372" s="191"/>
    </row>
    <row r="16373" ht="15" customHeight="1" spans="4:4">
      <c r="D16373" s="191"/>
    </row>
    <row r="16374" ht="15" customHeight="1" spans="4:4">
      <c r="D16374" s="191"/>
    </row>
    <row r="16375" ht="15" customHeight="1" spans="4:4">
      <c r="D16375" s="191"/>
    </row>
    <row r="16376" ht="15" customHeight="1" spans="4:4">
      <c r="D16376" s="191"/>
    </row>
    <row r="16377" ht="15" customHeight="1" spans="4:4">
      <c r="D16377" s="191"/>
    </row>
    <row r="16378" ht="15" customHeight="1" spans="4:4">
      <c r="D16378" s="191"/>
    </row>
    <row r="16379" ht="15" customHeight="1" spans="4:4">
      <c r="D16379" s="191"/>
    </row>
    <row r="16380" ht="15" customHeight="1" spans="4:4">
      <c r="D16380" s="191"/>
    </row>
    <row r="16381" ht="15" customHeight="1" spans="4:4">
      <c r="D16381" s="191"/>
    </row>
    <row r="16382" ht="15" customHeight="1" spans="4:4">
      <c r="D16382" s="191"/>
    </row>
    <row r="16383" ht="15" customHeight="1" spans="4:4">
      <c r="D16383" s="191"/>
    </row>
    <row r="16384" ht="15" customHeight="1" spans="4:4">
      <c r="D16384" s="191"/>
    </row>
    <row r="16385" ht="15" customHeight="1" spans="4:4">
      <c r="D16385" s="191"/>
    </row>
    <row r="16386" ht="15" customHeight="1" spans="4:4">
      <c r="D16386" s="191"/>
    </row>
    <row r="16387" ht="15" customHeight="1" spans="4:4">
      <c r="D16387" s="191"/>
    </row>
    <row r="16388" ht="15" customHeight="1" spans="4:4">
      <c r="D16388" s="191"/>
    </row>
    <row r="16389" ht="15" customHeight="1" spans="4:4">
      <c r="D16389" s="191"/>
    </row>
    <row r="16390" ht="15" customHeight="1" spans="4:4">
      <c r="D16390" s="191"/>
    </row>
    <row r="16391" ht="15" customHeight="1" spans="4:4">
      <c r="D16391" s="191"/>
    </row>
    <row r="16392" ht="15" customHeight="1" spans="4:4">
      <c r="D16392" s="191"/>
    </row>
    <row r="16393" ht="15" customHeight="1" spans="4:4">
      <c r="D16393" s="191"/>
    </row>
    <row r="16394" ht="15" customHeight="1" spans="4:4">
      <c r="D16394" s="191"/>
    </row>
    <row r="16395" ht="15" customHeight="1" spans="4:4">
      <c r="D16395" s="191"/>
    </row>
    <row r="16396" ht="15" customHeight="1" spans="4:4">
      <c r="D16396" s="191"/>
    </row>
    <row r="16397" ht="15" customHeight="1" spans="4:4">
      <c r="D16397" s="191"/>
    </row>
    <row r="16398" ht="15" customHeight="1" spans="4:4">
      <c r="D16398" s="191"/>
    </row>
    <row r="16399" ht="15" customHeight="1" spans="4:4">
      <c r="D16399" s="191"/>
    </row>
    <row r="16400" ht="15" customHeight="1" spans="4:4">
      <c r="D16400" s="191"/>
    </row>
    <row r="16401" ht="15" customHeight="1" spans="4:4">
      <c r="D16401" s="191"/>
    </row>
    <row r="16402" ht="15" customHeight="1" spans="4:4">
      <c r="D16402" s="191"/>
    </row>
    <row r="16403" ht="15" customHeight="1" spans="4:4">
      <c r="D16403" s="191"/>
    </row>
    <row r="16404" ht="15" customHeight="1" spans="4:4">
      <c r="D16404" s="191"/>
    </row>
    <row r="16405" ht="15" customHeight="1" spans="4:4">
      <c r="D16405" s="191"/>
    </row>
    <row r="16406" ht="15" customHeight="1" spans="4:4">
      <c r="D16406" s="191"/>
    </row>
    <row r="16407" ht="15" customHeight="1" spans="4:4">
      <c r="D16407" s="191"/>
    </row>
    <row r="16408" ht="15" customHeight="1" spans="4:4">
      <c r="D16408" s="191"/>
    </row>
    <row r="16409" ht="15" customHeight="1" spans="4:4">
      <c r="D16409" s="191"/>
    </row>
    <row r="16410" ht="15" customHeight="1" spans="4:4">
      <c r="D16410" s="191"/>
    </row>
    <row r="16411" ht="15" customHeight="1" spans="4:4">
      <c r="D16411" s="191"/>
    </row>
    <row r="16412" ht="15" customHeight="1" spans="4:4">
      <c r="D16412" s="191"/>
    </row>
    <row r="16413" ht="15" customHeight="1" spans="4:4">
      <c r="D16413" s="191"/>
    </row>
    <row r="16414" ht="15" customHeight="1" spans="4:4">
      <c r="D16414" s="191"/>
    </row>
    <row r="16415" ht="15" customHeight="1" spans="4:4">
      <c r="D16415" s="191"/>
    </row>
    <row r="16416" ht="15" customHeight="1" spans="4:4">
      <c r="D16416" s="191"/>
    </row>
    <row r="16417" ht="15" customHeight="1" spans="4:4">
      <c r="D16417" s="191"/>
    </row>
    <row r="16418" ht="15" customHeight="1" spans="4:4">
      <c r="D16418" s="191"/>
    </row>
    <row r="16419" ht="15" customHeight="1" spans="4:4">
      <c r="D16419" s="191"/>
    </row>
    <row r="16420" ht="15" customHeight="1" spans="4:4">
      <c r="D16420" s="191"/>
    </row>
    <row r="16421" ht="15" customHeight="1" spans="4:4">
      <c r="D16421" s="191"/>
    </row>
    <row r="16422" ht="15" customHeight="1" spans="4:4">
      <c r="D16422" s="191"/>
    </row>
    <row r="16423" ht="15" customHeight="1" spans="4:4">
      <c r="D16423" s="191"/>
    </row>
    <row r="16424" ht="15" customHeight="1" spans="4:4">
      <c r="D16424" s="191"/>
    </row>
    <row r="16425" ht="15" customHeight="1" spans="4:4">
      <c r="D16425" s="191"/>
    </row>
    <row r="16426" ht="15" customHeight="1" spans="4:4">
      <c r="D16426" s="191"/>
    </row>
    <row r="16427" ht="15" customHeight="1" spans="4:4">
      <c r="D16427" s="191"/>
    </row>
    <row r="16428" ht="15" customHeight="1" spans="4:4">
      <c r="D16428" s="191"/>
    </row>
    <row r="16429" ht="15" customHeight="1" spans="4:4">
      <c r="D16429" s="191"/>
    </row>
    <row r="16430" ht="15" customHeight="1" spans="4:4">
      <c r="D16430" s="191"/>
    </row>
    <row r="16431" ht="15" customHeight="1" spans="4:4">
      <c r="D16431" s="191"/>
    </row>
    <row r="16432" ht="15" customHeight="1" spans="4:4">
      <c r="D16432" s="191"/>
    </row>
    <row r="16433" ht="15" customHeight="1" spans="4:4">
      <c r="D16433" s="191"/>
    </row>
    <row r="16434" ht="15" customHeight="1" spans="4:4">
      <c r="D16434" s="191"/>
    </row>
    <row r="16435" ht="15" customHeight="1" spans="4:4">
      <c r="D16435" s="191"/>
    </row>
    <row r="16436" ht="15" customHeight="1" spans="4:4">
      <c r="D16436" s="191"/>
    </row>
    <row r="16437" ht="15" customHeight="1" spans="4:4">
      <c r="D16437" s="191"/>
    </row>
    <row r="16438" ht="15" customHeight="1" spans="4:4">
      <c r="D16438" s="191"/>
    </row>
    <row r="16439" ht="15" customHeight="1" spans="4:4">
      <c r="D16439" s="191"/>
    </row>
    <row r="16440" ht="15" customHeight="1" spans="4:4">
      <c r="D16440" s="191"/>
    </row>
    <row r="16441" ht="15" customHeight="1" spans="4:4">
      <c r="D16441" s="191"/>
    </row>
    <row r="16442" ht="15" customHeight="1" spans="4:4">
      <c r="D16442" s="191"/>
    </row>
    <row r="16443" ht="15" customHeight="1" spans="4:4">
      <c r="D16443" s="191"/>
    </row>
    <row r="16444" ht="15" customHeight="1" spans="4:4">
      <c r="D16444" s="191"/>
    </row>
    <row r="16445" ht="15" customHeight="1" spans="4:4">
      <c r="D16445" s="191"/>
    </row>
    <row r="16446" ht="15" customHeight="1" spans="4:4">
      <c r="D16446" s="191"/>
    </row>
    <row r="16447" ht="15" customHeight="1" spans="4:4">
      <c r="D16447" s="191"/>
    </row>
    <row r="16448" ht="15" customHeight="1" spans="4:4">
      <c r="D16448" s="191"/>
    </row>
    <row r="16449" ht="15" customHeight="1" spans="4:4">
      <c r="D16449" s="191"/>
    </row>
    <row r="16450" ht="15" customHeight="1" spans="4:4">
      <c r="D16450" s="191"/>
    </row>
    <row r="16451" ht="15" customHeight="1" spans="4:4">
      <c r="D16451" s="191"/>
    </row>
    <row r="16452" ht="15" customHeight="1" spans="4:4">
      <c r="D16452" s="191"/>
    </row>
    <row r="16453" ht="15" customHeight="1" spans="4:4">
      <c r="D16453" s="191"/>
    </row>
    <row r="16454" ht="15" customHeight="1" spans="4:4">
      <c r="D16454" s="191"/>
    </row>
    <row r="16455" ht="15" customHeight="1" spans="4:4">
      <c r="D16455" s="191"/>
    </row>
    <row r="16456" ht="15" customHeight="1" spans="4:4">
      <c r="D16456" s="191"/>
    </row>
    <row r="16457" ht="15" customHeight="1" spans="4:4">
      <c r="D16457" s="191"/>
    </row>
    <row r="16458" ht="15" customHeight="1" spans="4:4">
      <c r="D16458" s="191"/>
    </row>
    <row r="16459" ht="15" customHeight="1" spans="4:4">
      <c r="D16459" s="191"/>
    </row>
    <row r="16460" ht="15" customHeight="1" spans="4:4">
      <c r="D16460" s="191"/>
    </row>
    <row r="16461" ht="15" customHeight="1" spans="4:4">
      <c r="D16461" s="191"/>
    </row>
    <row r="16462" ht="15" customHeight="1" spans="4:4">
      <c r="D16462" s="191"/>
    </row>
    <row r="16463" ht="15" customHeight="1" spans="4:4">
      <c r="D16463" s="191"/>
    </row>
    <row r="16464" ht="15" customHeight="1" spans="4:4">
      <c r="D16464" s="191"/>
    </row>
    <row r="16465" ht="15" customHeight="1" spans="4:4">
      <c r="D16465" s="191"/>
    </row>
    <row r="16466" ht="15" customHeight="1" spans="4:4">
      <c r="D16466" s="191"/>
    </row>
    <row r="16467" ht="15" customHeight="1" spans="4:4">
      <c r="D16467" s="191"/>
    </row>
    <row r="16468" ht="15" customHeight="1" spans="4:4">
      <c r="D16468" s="191"/>
    </row>
    <row r="16469" ht="15" customHeight="1" spans="4:4">
      <c r="D16469" s="191"/>
    </row>
    <row r="16470" ht="15" customHeight="1" spans="4:4">
      <c r="D16470" s="191"/>
    </row>
    <row r="16471" ht="15" customHeight="1" spans="4:4">
      <c r="D16471" s="191"/>
    </row>
    <row r="16472" ht="15" customHeight="1" spans="4:4">
      <c r="D16472" s="191"/>
    </row>
    <row r="16473" ht="15" customHeight="1" spans="4:4">
      <c r="D16473" s="191"/>
    </row>
    <row r="16474" ht="15" customHeight="1" spans="4:4">
      <c r="D16474" s="191"/>
    </row>
    <row r="16475" ht="15" customHeight="1" spans="4:4">
      <c r="D16475" s="191"/>
    </row>
    <row r="16476" ht="15" customHeight="1" spans="4:4">
      <c r="D16476" s="191"/>
    </row>
    <row r="16477" ht="15" customHeight="1" spans="4:4">
      <c r="D16477" s="191"/>
    </row>
    <row r="16478" ht="15" customHeight="1" spans="4:4">
      <c r="D16478" s="191"/>
    </row>
    <row r="16479" ht="15" customHeight="1" spans="4:4">
      <c r="D16479" s="191"/>
    </row>
    <row r="16480" ht="15" customHeight="1" spans="4:4">
      <c r="D16480" s="191"/>
    </row>
    <row r="16481" ht="15" customHeight="1" spans="4:4">
      <c r="D16481" s="191"/>
    </row>
    <row r="16482" ht="15" customHeight="1" spans="4:4">
      <c r="D16482" s="191"/>
    </row>
    <row r="16483" ht="15" customHeight="1" spans="4:4">
      <c r="D16483" s="191"/>
    </row>
    <row r="16484" ht="15" customHeight="1" spans="4:4">
      <c r="D16484" s="191"/>
    </row>
    <row r="16485" ht="15" customHeight="1" spans="4:4">
      <c r="D16485" s="191"/>
    </row>
    <row r="16486" ht="15" customHeight="1" spans="4:4">
      <c r="D16486" s="191"/>
    </row>
    <row r="16487" ht="15" customHeight="1" spans="4:4">
      <c r="D16487" s="191"/>
    </row>
    <row r="16488" ht="15" customHeight="1" spans="4:4">
      <c r="D16488" s="191"/>
    </row>
    <row r="16489" ht="15" customHeight="1" spans="4:4">
      <c r="D16489" s="191"/>
    </row>
    <row r="16490" ht="15" customHeight="1" spans="4:4">
      <c r="D16490" s="191"/>
    </row>
    <row r="16491" ht="15" customHeight="1" spans="4:4">
      <c r="D16491" s="191"/>
    </row>
    <row r="16492" ht="15" customHeight="1" spans="4:4">
      <c r="D16492" s="191"/>
    </row>
    <row r="16493" ht="15" customHeight="1" spans="4:4">
      <c r="D16493" s="191"/>
    </row>
    <row r="16494" ht="15" customHeight="1" spans="4:4">
      <c r="D16494" s="191"/>
    </row>
    <row r="16495" ht="15" customHeight="1" spans="4:4">
      <c r="D16495" s="191"/>
    </row>
    <row r="16496" ht="15" customHeight="1" spans="4:4">
      <c r="D16496" s="191"/>
    </row>
    <row r="16497" ht="15" customHeight="1" spans="4:4">
      <c r="D16497" s="191"/>
    </row>
    <row r="16498" ht="15" customHeight="1" spans="4:4">
      <c r="D16498" s="191"/>
    </row>
    <row r="16499" ht="15" customHeight="1" spans="4:4">
      <c r="D16499" s="191"/>
    </row>
    <row r="16500" ht="15" customHeight="1" spans="4:4">
      <c r="D16500" s="191"/>
    </row>
    <row r="16501" ht="15" customHeight="1" spans="4:4">
      <c r="D16501" s="191"/>
    </row>
    <row r="16502" ht="15" customHeight="1" spans="4:4">
      <c r="D16502" s="191"/>
    </row>
    <row r="16503" ht="15" customHeight="1" spans="4:4">
      <c r="D16503" s="191"/>
    </row>
    <row r="16504" ht="15" customHeight="1" spans="4:4">
      <c r="D16504" s="191"/>
    </row>
    <row r="16505" ht="15" customHeight="1" spans="4:4">
      <c r="D16505" s="191"/>
    </row>
    <row r="16506" ht="15" customHeight="1" spans="4:4">
      <c r="D16506" s="191"/>
    </row>
    <row r="16507" ht="15" customHeight="1" spans="4:4">
      <c r="D16507" s="191"/>
    </row>
    <row r="16508" ht="15" customHeight="1" spans="4:4">
      <c r="D16508" s="191"/>
    </row>
    <row r="16509" ht="15" customHeight="1" spans="4:4">
      <c r="D16509" s="191"/>
    </row>
    <row r="16510" ht="15" customHeight="1" spans="4:4">
      <c r="D16510" s="191"/>
    </row>
    <row r="16511" ht="15" customHeight="1" spans="4:4">
      <c r="D16511" s="191"/>
    </row>
    <row r="16512" ht="15" customHeight="1" spans="4:4">
      <c r="D16512" s="191"/>
    </row>
    <row r="16513" ht="15" customHeight="1" spans="4:4">
      <c r="D16513" s="191"/>
    </row>
    <row r="16514" ht="15" customHeight="1" spans="4:4">
      <c r="D16514" s="191"/>
    </row>
    <row r="16515" ht="15" customHeight="1" spans="4:4">
      <c r="D16515" s="191"/>
    </row>
    <row r="16516" ht="15" customHeight="1" spans="4:4">
      <c r="D16516" s="191"/>
    </row>
    <row r="16517" ht="15" customHeight="1" spans="4:4">
      <c r="D16517" s="191"/>
    </row>
    <row r="16518" ht="15" customHeight="1" spans="4:4">
      <c r="D16518" s="191"/>
    </row>
    <row r="16519" ht="15" customHeight="1" spans="4:4">
      <c r="D16519" s="191"/>
    </row>
    <row r="16520" ht="15" customHeight="1" spans="4:4">
      <c r="D16520" s="191"/>
    </row>
    <row r="16521" ht="15" customHeight="1" spans="4:4">
      <c r="D16521" s="191"/>
    </row>
    <row r="16522" ht="15" customHeight="1" spans="4:4">
      <c r="D16522" s="191"/>
    </row>
    <row r="16523" ht="15" customHeight="1" spans="4:4">
      <c r="D16523" s="191"/>
    </row>
    <row r="16524" ht="15" customHeight="1" spans="4:4">
      <c r="D16524" s="191"/>
    </row>
    <row r="16525" ht="15" customHeight="1" spans="4:4">
      <c r="D16525" s="191"/>
    </row>
    <row r="16526" ht="15" customHeight="1" spans="4:4">
      <c r="D16526" s="191"/>
    </row>
    <row r="16527" ht="15" customHeight="1" spans="4:4">
      <c r="D16527" s="191"/>
    </row>
    <row r="16528" ht="15" customHeight="1" spans="4:4">
      <c r="D16528" s="191"/>
    </row>
    <row r="16529" ht="15" customHeight="1" spans="4:4">
      <c r="D16529" s="191"/>
    </row>
    <row r="16530" ht="15" customHeight="1" spans="4:4">
      <c r="D16530" s="191"/>
    </row>
    <row r="16531" ht="15" customHeight="1" spans="4:4">
      <c r="D16531" s="191"/>
    </row>
    <row r="16532" ht="15" customHeight="1" spans="4:4">
      <c r="D16532" s="191"/>
    </row>
    <row r="16533" ht="15" customHeight="1" spans="4:4">
      <c r="D16533" s="191"/>
    </row>
    <row r="16534" ht="15" customHeight="1" spans="4:4">
      <c r="D16534" s="191"/>
    </row>
    <row r="16535" ht="15" customHeight="1" spans="4:4">
      <c r="D16535" s="191"/>
    </row>
    <row r="16536" ht="15" customHeight="1" spans="4:4">
      <c r="D16536" s="191"/>
    </row>
    <row r="16537" ht="15" customHeight="1" spans="4:4">
      <c r="D16537" s="191"/>
    </row>
    <row r="16538" ht="15" customHeight="1" spans="4:4">
      <c r="D16538" s="191"/>
    </row>
    <row r="16539" ht="15" customHeight="1" spans="4:4">
      <c r="D16539" s="191"/>
    </row>
    <row r="16540" ht="15" customHeight="1" spans="4:4">
      <c r="D16540" s="191"/>
    </row>
    <row r="16541" ht="15" customHeight="1" spans="4:4">
      <c r="D16541" s="191"/>
    </row>
    <row r="16542" ht="15" customHeight="1" spans="4:4">
      <c r="D16542" s="191"/>
    </row>
    <row r="16543" ht="15" customHeight="1" spans="4:4">
      <c r="D16543" s="191"/>
    </row>
    <row r="16544" ht="15" customHeight="1" spans="4:4">
      <c r="D16544" s="191"/>
    </row>
    <row r="16545" ht="15" customHeight="1" spans="4:4">
      <c r="D16545" s="191"/>
    </row>
    <row r="16546" ht="15" customHeight="1" spans="4:4">
      <c r="D16546" s="191"/>
    </row>
    <row r="16547" ht="15" customHeight="1" spans="4:4">
      <c r="D16547" s="191"/>
    </row>
    <row r="16548" ht="15" customHeight="1" spans="4:4">
      <c r="D16548" s="191"/>
    </row>
    <row r="16549" ht="15" customHeight="1" spans="4:4">
      <c r="D16549" s="191"/>
    </row>
    <row r="16550" ht="15" customHeight="1" spans="4:4">
      <c r="D16550" s="191"/>
    </row>
    <row r="16551" ht="15" customHeight="1" spans="4:4">
      <c r="D16551" s="191"/>
    </row>
    <row r="16552" ht="15" customHeight="1" spans="4:4">
      <c r="D16552" s="191"/>
    </row>
    <row r="16553" ht="15" customHeight="1" spans="4:4">
      <c r="D16553" s="191"/>
    </row>
    <row r="16554" ht="15" customHeight="1" spans="4:4">
      <c r="D16554" s="191"/>
    </row>
    <row r="16555" ht="15" customHeight="1" spans="4:4">
      <c r="D16555" s="191"/>
    </row>
    <row r="16556" ht="15" customHeight="1" spans="4:4">
      <c r="D16556" s="191"/>
    </row>
    <row r="16557" ht="15" customHeight="1" spans="4:4">
      <c r="D16557" s="191"/>
    </row>
    <row r="16558" ht="15" customHeight="1" spans="4:4">
      <c r="D16558" s="191"/>
    </row>
    <row r="16559" ht="15" customHeight="1" spans="4:4">
      <c r="D16559" s="191"/>
    </row>
    <row r="16560" ht="15" customHeight="1" spans="4:4">
      <c r="D16560" s="191"/>
    </row>
    <row r="16561" ht="15" customHeight="1" spans="4:4">
      <c r="D16561" s="191"/>
    </row>
    <row r="16562" ht="15" customHeight="1" spans="4:4">
      <c r="D16562" s="191"/>
    </row>
    <row r="16563" ht="15" customHeight="1" spans="4:4">
      <c r="D16563" s="191"/>
    </row>
    <row r="16564" ht="15" customHeight="1" spans="4:4">
      <c r="D16564" s="191"/>
    </row>
    <row r="16565" ht="15" customHeight="1" spans="4:4">
      <c r="D16565" s="191"/>
    </row>
    <row r="16566" ht="15" customHeight="1" spans="4:4">
      <c r="D16566" s="191"/>
    </row>
    <row r="16567" ht="15" customHeight="1" spans="4:4">
      <c r="D16567" s="191"/>
    </row>
    <row r="16568" ht="15" customHeight="1" spans="4:4">
      <c r="D16568" s="191"/>
    </row>
    <row r="16569" ht="15" customHeight="1" spans="4:4">
      <c r="D16569" s="191"/>
    </row>
    <row r="16570" ht="15" customHeight="1" spans="4:4">
      <c r="D16570" s="191"/>
    </row>
    <row r="16571" ht="15" customHeight="1" spans="4:4">
      <c r="D16571" s="191"/>
    </row>
    <row r="16572" ht="15" customHeight="1" spans="4:4">
      <c r="D16572" s="191"/>
    </row>
    <row r="16573" ht="15" customHeight="1" spans="4:4">
      <c r="D16573" s="191"/>
    </row>
    <row r="16574" ht="15" customHeight="1" spans="4:4">
      <c r="D16574" s="191"/>
    </row>
    <row r="16575" ht="15" customHeight="1" spans="4:4">
      <c r="D16575" s="191"/>
    </row>
    <row r="16576" ht="15" customHeight="1" spans="4:4">
      <c r="D16576" s="191"/>
    </row>
    <row r="16577" ht="15" customHeight="1" spans="4:4">
      <c r="D16577" s="191"/>
    </row>
    <row r="16578" ht="15" customHeight="1" spans="4:4">
      <c r="D16578" s="191"/>
    </row>
    <row r="16579" ht="15" customHeight="1" spans="4:4">
      <c r="D16579" s="191"/>
    </row>
    <row r="16580" ht="15" customHeight="1" spans="4:4">
      <c r="D16580" s="191"/>
    </row>
    <row r="16581" ht="15" customHeight="1" spans="4:4">
      <c r="D16581" s="191"/>
    </row>
    <row r="16582" ht="15" customHeight="1" spans="4:4">
      <c r="D16582" s="191"/>
    </row>
    <row r="16583" ht="15" customHeight="1" spans="4:4">
      <c r="D16583" s="191"/>
    </row>
    <row r="16584" ht="15" customHeight="1" spans="4:4">
      <c r="D16584" s="191"/>
    </row>
    <row r="16585" ht="15" customHeight="1" spans="4:4">
      <c r="D16585" s="191"/>
    </row>
    <row r="16586" ht="15" customHeight="1" spans="4:4">
      <c r="D16586" s="191"/>
    </row>
    <row r="16587" ht="15" customHeight="1" spans="4:4">
      <c r="D16587" s="191"/>
    </row>
    <row r="16588" ht="15" customHeight="1" spans="4:4">
      <c r="D16588" s="191"/>
    </row>
    <row r="16589" ht="15" customHeight="1" spans="4:4">
      <c r="D16589" s="191"/>
    </row>
    <row r="16590" ht="15" customHeight="1" spans="4:4">
      <c r="D16590" s="191"/>
    </row>
    <row r="16591" ht="15" customHeight="1" spans="4:4">
      <c r="D16591" s="191"/>
    </row>
    <row r="16592" ht="15" customHeight="1" spans="4:4">
      <c r="D16592" s="191"/>
    </row>
    <row r="16593" ht="15" customHeight="1" spans="4:4">
      <c r="D16593" s="191"/>
    </row>
    <row r="16594" ht="15" customHeight="1" spans="4:4">
      <c r="D16594" s="191"/>
    </row>
    <row r="16595" ht="15" customHeight="1" spans="4:4">
      <c r="D16595" s="191"/>
    </row>
    <row r="16596" ht="15" customHeight="1" spans="4:4">
      <c r="D16596" s="191"/>
    </row>
    <row r="16597" ht="15" customHeight="1" spans="4:4">
      <c r="D16597" s="191"/>
    </row>
    <row r="16598" ht="15" customHeight="1" spans="4:4">
      <c r="D16598" s="191"/>
    </row>
    <row r="16599" ht="15" customHeight="1" spans="4:4">
      <c r="D16599" s="191"/>
    </row>
    <row r="16600" ht="15" customHeight="1" spans="4:4">
      <c r="D16600" s="191"/>
    </row>
    <row r="16601" ht="15" customHeight="1" spans="4:4">
      <c r="D16601" s="191"/>
    </row>
    <row r="16602" ht="15" customHeight="1" spans="4:4">
      <c r="D16602" s="191"/>
    </row>
    <row r="16603" ht="15" customHeight="1" spans="4:4">
      <c r="D16603" s="191"/>
    </row>
    <row r="16604" ht="15" customHeight="1" spans="4:4">
      <c r="D16604" s="191"/>
    </row>
    <row r="16605" ht="15" customHeight="1" spans="4:4">
      <c r="D16605" s="191"/>
    </row>
    <row r="16606" ht="15" customHeight="1" spans="4:4">
      <c r="D16606" s="191"/>
    </row>
    <row r="16607" ht="15" customHeight="1" spans="4:4">
      <c r="D16607" s="191"/>
    </row>
    <row r="16608" ht="15" customHeight="1" spans="4:4">
      <c r="D16608" s="191"/>
    </row>
    <row r="16609" ht="15" customHeight="1" spans="4:4">
      <c r="D16609" s="191"/>
    </row>
    <row r="16610" ht="15" customHeight="1" spans="4:4">
      <c r="D16610" s="191"/>
    </row>
    <row r="16611" ht="15" customHeight="1" spans="4:4">
      <c r="D16611" s="191"/>
    </row>
    <row r="16612" ht="15" customHeight="1" spans="4:4">
      <c r="D16612" s="191"/>
    </row>
    <row r="16613" ht="15" customHeight="1" spans="4:4">
      <c r="D16613" s="191"/>
    </row>
    <row r="16614" ht="15" customHeight="1" spans="4:4">
      <c r="D16614" s="191"/>
    </row>
    <row r="16615" ht="15" customHeight="1" spans="4:4">
      <c r="D16615" s="191"/>
    </row>
    <row r="16616" ht="15" customHeight="1" spans="4:4">
      <c r="D16616" s="191"/>
    </row>
    <row r="16617" ht="15" customHeight="1" spans="4:4">
      <c r="D16617" s="191"/>
    </row>
    <row r="16618" ht="15" customHeight="1" spans="4:4">
      <c r="D16618" s="191"/>
    </row>
    <row r="16619" ht="15" customHeight="1" spans="4:4">
      <c r="D16619" s="191"/>
    </row>
    <row r="16620" ht="15" customHeight="1" spans="4:4">
      <c r="D16620" s="191"/>
    </row>
    <row r="16621" ht="15" customHeight="1" spans="4:4">
      <c r="D16621" s="191"/>
    </row>
    <row r="16622" ht="15" customHeight="1" spans="4:4">
      <c r="D16622" s="191"/>
    </row>
    <row r="16623" ht="15" customHeight="1" spans="4:4">
      <c r="D16623" s="191"/>
    </row>
    <row r="16624" ht="15" customHeight="1" spans="4:4">
      <c r="D16624" s="191"/>
    </row>
    <row r="16625" ht="15" customHeight="1" spans="4:4">
      <c r="D16625" s="191"/>
    </row>
    <row r="16626" ht="15" customHeight="1" spans="4:4">
      <c r="D16626" s="191"/>
    </row>
    <row r="16627" ht="15" customHeight="1" spans="4:4">
      <c r="D16627" s="191"/>
    </row>
    <row r="16628" ht="15" customHeight="1" spans="4:4">
      <c r="D16628" s="191"/>
    </row>
    <row r="16629" ht="15" customHeight="1" spans="4:4">
      <c r="D16629" s="191"/>
    </row>
    <row r="16630" ht="15" customHeight="1" spans="4:4">
      <c r="D16630" s="191"/>
    </row>
    <row r="16631" ht="15" customHeight="1" spans="4:4">
      <c r="D16631" s="191"/>
    </row>
    <row r="16632" ht="15" customHeight="1" spans="4:4">
      <c r="D16632" s="191"/>
    </row>
    <row r="16633" ht="15" customHeight="1" spans="4:4">
      <c r="D16633" s="191"/>
    </row>
    <row r="16634" ht="15" customHeight="1" spans="4:4">
      <c r="D16634" s="191"/>
    </row>
    <row r="16635" ht="15" customHeight="1" spans="4:4">
      <c r="D16635" s="191"/>
    </row>
    <row r="16636" ht="15" customHeight="1" spans="4:4">
      <c r="D16636" s="191"/>
    </row>
    <row r="16637" ht="15" customHeight="1" spans="4:4">
      <c r="D16637" s="191"/>
    </row>
    <row r="16638" ht="15" customHeight="1" spans="4:4">
      <c r="D16638" s="191"/>
    </row>
    <row r="16639" ht="15" customHeight="1" spans="4:4">
      <c r="D16639" s="191"/>
    </row>
    <row r="16640" ht="15" customHeight="1" spans="4:4">
      <c r="D16640" s="191"/>
    </row>
    <row r="16641" ht="15" customHeight="1" spans="4:4">
      <c r="D16641" s="191"/>
    </row>
    <row r="16642" ht="15" customHeight="1" spans="4:4">
      <c r="D16642" s="191"/>
    </row>
    <row r="16643" ht="15" customHeight="1" spans="4:4">
      <c r="D16643" s="191"/>
    </row>
    <row r="16644" ht="15" customHeight="1" spans="4:4">
      <c r="D16644" s="191"/>
    </row>
    <row r="16645" ht="15" customHeight="1" spans="4:4">
      <c r="D16645" s="191"/>
    </row>
    <row r="16646" ht="15" customHeight="1" spans="4:4">
      <c r="D16646" s="191"/>
    </row>
    <row r="16647" ht="15" customHeight="1" spans="4:4">
      <c r="D16647" s="191"/>
    </row>
    <row r="16648" ht="15" customHeight="1" spans="4:4">
      <c r="D16648" s="191"/>
    </row>
    <row r="16649" ht="15" customHeight="1" spans="4:4">
      <c r="D16649" s="191"/>
    </row>
    <row r="16650" ht="15" customHeight="1" spans="4:4">
      <c r="D16650" s="191"/>
    </row>
    <row r="16651" ht="15" customHeight="1" spans="4:4">
      <c r="D16651" s="191"/>
    </row>
    <row r="16652" ht="15" customHeight="1" spans="4:4">
      <c r="D16652" s="191"/>
    </row>
    <row r="16653" ht="15" customHeight="1" spans="4:4">
      <c r="D16653" s="191"/>
    </row>
    <row r="16654" ht="15" customHeight="1" spans="4:4">
      <c r="D16654" s="191"/>
    </row>
    <row r="16655" ht="15" customHeight="1" spans="4:4">
      <c r="D16655" s="191"/>
    </row>
    <row r="16656" ht="15" customHeight="1" spans="4:4">
      <c r="D16656" s="191"/>
    </row>
    <row r="16657" ht="15" customHeight="1" spans="4:4">
      <c r="D16657" s="191"/>
    </row>
    <row r="16658" ht="15" customHeight="1" spans="4:4">
      <c r="D16658" s="191"/>
    </row>
    <row r="16659" ht="15" customHeight="1" spans="4:4">
      <c r="D16659" s="191"/>
    </row>
    <row r="16660" ht="15" customHeight="1" spans="4:4">
      <c r="D16660" s="191"/>
    </row>
    <row r="16661" ht="15" customHeight="1" spans="4:4">
      <c r="D16661" s="191"/>
    </row>
    <row r="16662" ht="15" customHeight="1" spans="4:4">
      <c r="D16662" s="191"/>
    </row>
    <row r="16663" ht="15" customHeight="1" spans="4:4">
      <c r="D16663" s="191"/>
    </row>
    <row r="16664" ht="15" customHeight="1" spans="4:4">
      <c r="D16664" s="191"/>
    </row>
    <row r="16665" ht="15" customHeight="1" spans="4:4">
      <c r="D16665" s="191"/>
    </row>
    <row r="16666" ht="15" customHeight="1" spans="4:4">
      <c r="D16666" s="191"/>
    </row>
    <row r="16667" ht="15" customHeight="1" spans="4:4">
      <c r="D16667" s="191"/>
    </row>
    <row r="16668" ht="15" customHeight="1" spans="4:4">
      <c r="D16668" s="191"/>
    </row>
    <row r="16669" ht="15" customHeight="1" spans="4:4">
      <c r="D16669" s="191"/>
    </row>
    <row r="16670" ht="15" customHeight="1" spans="4:4">
      <c r="D16670" s="191"/>
    </row>
    <row r="16671" ht="15" customHeight="1" spans="4:4">
      <c r="D16671" s="191"/>
    </row>
    <row r="16672" ht="15" customHeight="1" spans="4:4">
      <c r="D16672" s="191"/>
    </row>
    <row r="16673" ht="15" customHeight="1" spans="4:4">
      <c r="D16673" s="191"/>
    </row>
    <row r="16674" ht="15" customHeight="1" spans="4:4">
      <c r="D16674" s="191"/>
    </row>
    <row r="16675" ht="15" customHeight="1" spans="4:4">
      <c r="D16675" s="191"/>
    </row>
    <row r="16676" ht="15" customHeight="1" spans="4:4">
      <c r="D16676" s="191"/>
    </row>
    <row r="16677" ht="15" customHeight="1" spans="4:4">
      <c r="D16677" s="191"/>
    </row>
    <row r="16678" ht="15" customHeight="1" spans="4:4">
      <c r="D16678" s="191"/>
    </row>
    <row r="16679" ht="15" customHeight="1" spans="4:4">
      <c r="D16679" s="191"/>
    </row>
    <row r="16680" ht="15" customHeight="1" spans="4:4">
      <c r="D16680" s="191"/>
    </row>
    <row r="16681" ht="15" customHeight="1" spans="4:4">
      <c r="D16681" s="191"/>
    </row>
    <row r="16682" ht="15" customHeight="1" spans="4:4">
      <c r="D16682" s="191"/>
    </row>
    <row r="16683" ht="15" customHeight="1" spans="4:4">
      <c r="D16683" s="191"/>
    </row>
    <row r="16684" ht="15" customHeight="1" spans="4:4">
      <c r="D16684" s="191"/>
    </row>
    <row r="16685" ht="15" customHeight="1" spans="4:4">
      <c r="D16685" s="191"/>
    </row>
    <row r="16686" ht="15" customHeight="1" spans="4:4">
      <c r="D16686" s="191"/>
    </row>
    <row r="16687" ht="15" customHeight="1" spans="4:4">
      <c r="D16687" s="191"/>
    </row>
    <row r="16688" ht="15" customHeight="1" spans="4:4">
      <c r="D16688" s="191"/>
    </row>
    <row r="16689" ht="15" customHeight="1" spans="4:4">
      <c r="D16689" s="191"/>
    </row>
    <row r="16690" ht="15" customHeight="1" spans="4:4">
      <c r="D16690" s="191"/>
    </row>
    <row r="16691" ht="15" customHeight="1" spans="4:4">
      <c r="D16691" s="191"/>
    </row>
    <row r="16692" ht="15" customHeight="1" spans="4:4">
      <c r="D16692" s="191"/>
    </row>
    <row r="16693" ht="15" customHeight="1" spans="4:4">
      <c r="D16693" s="191"/>
    </row>
    <row r="16694" ht="15" customHeight="1" spans="4:4">
      <c r="D16694" s="191"/>
    </row>
    <row r="16695" ht="15" customHeight="1" spans="4:4">
      <c r="D16695" s="191"/>
    </row>
    <row r="16696" ht="15" customHeight="1" spans="4:4">
      <c r="D16696" s="191"/>
    </row>
    <row r="16697" ht="15" customHeight="1" spans="4:4">
      <c r="D16697" s="191"/>
    </row>
    <row r="16698" ht="15" customHeight="1" spans="4:4">
      <c r="D16698" s="191"/>
    </row>
    <row r="16699" ht="15" customHeight="1" spans="4:4">
      <c r="D16699" s="191"/>
    </row>
    <row r="16700" ht="15" customHeight="1" spans="4:4">
      <c r="D16700" s="191"/>
    </row>
    <row r="16701" ht="15" customHeight="1" spans="4:4">
      <c r="D16701" s="191"/>
    </row>
    <row r="16702" ht="15" customHeight="1" spans="4:4">
      <c r="D16702" s="191"/>
    </row>
    <row r="16703" ht="15" customHeight="1" spans="4:4">
      <c r="D16703" s="191"/>
    </row>
    <row r="16704" ht="15" customHeight="1" spans="4:4">
      <c r="D16704" s="191"/>
    </row>
    <row r="16705" ht="15" customHeight="1" spans="4:4">
      <c r="D16705" s="191"/>
    </row>
    <row r="16706" ht="15" customHeight="1" spans="4:4">
      <c r="D16706" s="191"/>
    </row>
    <row r="16707" ht="15" customHeight="1" spans="4:4">
      <c r="D16707" s="191"/>
    </row>
    <row r="16708" ht="15" customHeight="1" spans="4:4">
      <c r="D16708" s="191"/>
    </row>
    <row r="16709" ht="15" customHeight="1" spans="4:4">
      <c r="D16709" s="191"/>
    </row>
    <row r="16710" ht="15" customHeight="1" spans="4:4">
      <c r="D16710" s="191"/>
    </row>
    <row r="16711" ht="15" customHeight="1" spans="4:4">
      <c r="D16711" s="191"/>
    </row>
    <row r="16712" ht="15" customHeight="1" spans="4:4">
      <c r="D16712" s="191"/>
    </row>
    <row r="16713" ht="15" customHeight="1" spans="4:4">
      <c r="D16713" s="191"/>
    </row>
    <row r="16714" ht="15" customHeight="1" spans="4:4">
      <c r="D16714" s="191"/>
    </row>
    <row r="16715" ht="15" customHeight="1" spans="4:4">
      <c r="D16715" s="191"/>
    </row>
    <row r="16716" ht="15" customHeight="1" spans="4:4">
      <c r="D16716" s="191"/>
    </row>
    <row r="16717" ht="15" customHeight="1" spans="4:4">
      <c r="D16717" s="191"/>
    </row>
    <row r="16718" ht="15" customHeight="1" spans="4:4">
      <c r="D16718" s="191"/>
    </row>
    <row r="16719" ht="15" customHeight="1" spans="4:4">
      <c r="D16719" s="191"/>
    </row>
    <row r="16720" ht="15" customHeight="1" spans="4:4">
      <c r="D16720" s="191"/>
    </row>
    <row r="16721" ht="15" customHeight="1" spans="4:4">
      <c r="D16721" s="191"/>
    </row>
    <row r="16722" ht="15" customHeight="1" spans="4:4">
      <c r="D16722" s="191"/>
    </row>
    <row r="16723" ht="15" customHeight="1" spans="4:4">
      <c r="D16723" s="191"/>
    </row>
    <row r="16724" ht="15" customHeight="1" spans="4:4">
      <c r="D16724" s="191"/>
    </row>
    <row r="16725" ht="15" customHeight="1" spans="4:4">
      <c r="D16725" s="191"/>
    </row>
    <row r="16726" ht="15" customHeight="1" spans="4:4">
      <c r="D16726" s="191"/>
    </row>
    <row r="16727" ht="15" customHeight="1" spans="4:4">
      <c r="D16727" s="191"/>
    </row>
    <row r="16728" ht="15" customHeight="1" spans="4:4">
      <c r="D16728" s="191"/>
    </row>
    <row r="16729" ht="15" customHeight="1" spans="4:4">
      <c r="D16729" s="191"/>
    </row>
    <row r="16730" ht="15" customHeight="1" spans="4:4">
      <c r="D16730" s="191"/>
    </row>
    <row r="16731" ht="15" customHeight="1" spans="4:4">
      <c r="D16731" s="191"/>
    </row>
    <row r="16732" ht="15" customHeight="1" spans="4:4">
      <c r="D16732" s="191"/>
    </row>
    <row r="16733" ht="15" customHeight="1" spans="4:4">
      <c r="D16733" s="191"/>
    </row>
    <row r="16734" ht="15" customHeight="1" spans="4:4">
      <c r="D16734" s="191"/>
    </row>
    <row r="16735" ht="15" customHeight="1" spans="4:4">
      <c r="D16735" s="191"/>
    </row>
    <row r="16736" ht="15" customHeight="1" spans="4:4">
      <c r="D16736" s="191"/>
    </row>
    <row r="16737" ht="15" customHeight="1" spans="4:4">
      <c r="D16737" s="191"/>
    </row>
    <row r="16738" ht="15" customHeight="1" spans="4:4">
      <c r="D16738" s="191"/>
    </row>
    <row r="16739" ht="15" customHeight="1" spans="4:4">
      <c r="D16739" s="191"/>
    </row>
    <row r="16740" ht="15" customHeight="1" spans="4:4">
      <c r="D16740" s="191"/>
    </row>
    <row r="16741" ht="15" customHeight="1" spans="4:4">
      <c r="D16741" s="191"/>
    </row>
    <row r="16742" ht="15" customHeight="1" spans="4:4">
      <c r="D16742" s="191"/>
    </row>
    <row r="16743" ht="15" customHeight="1" spans="4:4">
      <c r="D16743" s="191"/>
    </row>
    <row r="16744" ht="15" customHeight="1" spans="4:4">
      <c r="D16744" s="191"/>
    </row>
    <row r="16745" ht="15" customHeight="1" spans="4:4">
      <c r="D16745" s="191"/>
    </row>
    <row r="16746" ht="15" customHeight="1" spans="4:4">
      <c r="D16746" s="191"/>
    </row>
    <row r="16747" ht="15" customHeight="1" spans="4:4">
      <c r="D16747" s="191"/>
    </row>
    <row r="16748" ht="15" customHeight="1" spans="4:4">
      <c r="D16748" s="191"/>
    </row>
    <row r="16749" ht="15" customHeight="1" spans="4:4">
      <c r="D16749" s="191"/>
    </row>
    <row r="16750" ht="15" customHeight="1" spans="4:4">
      <c r="D16750" s="191"/>
    </row>
    <row r="16751" ht="15" customHeight="1" spans="4:4">
      <c r="D16751" s="191"/>
    </row>
    <row r="16752" ht="15" customHeight="1" spans="4:4">
      <c r="D16752" s="191"/>
    </row>
    <row r="16753" ht="15" customHeight="1" spans="4:4">
      <c r="D16753" s="191"/>
    </row>
    <row r="16754" ht="15" customHeight="1" spans="4:4">
      <c r="D16754" s="191"/>
    </row>
    <row r="16755" ht="15" customHeight="1" spans="4:4">
      <c r="D16755" s="191"/>
    </row>
    <row r="16756" ht="15" customHeight="1" spans="4:4">
      <c r="D16756" s="191"/>
    </row>
    <row r="16757" ht="15" customHeight="1" spans="4:4">
      <c r="D16757" s="191"/>
    </row>
    <row r="16758" ht="15" customHeight="1" spans="4:4">
      <c r="D16758" s="191"/>
    </row>
    <row r="16759" ht="15" customHeight="1" spans="4:4">
      <c r="D16759" s="191"/>
    </row>
    <row r="16760" ht="15" customHeight="1" spans="4:4">
      <c r="D16760" s="191"/>
    </row>
    <row r="16761" ht="15" customHeight="1" spans="4:4">
      <c r="D16761" s="191"/>
    </row>
    <row r="16762" ht="15" customHeight="1" spans="4:4">
      <c r="D16762" s="191"/>
    </row>
    <row r="16763" ht="15" customHeight="1" spans="4:4">
      <c r="D16763" s="191"/>
    </row>
    <row r="16764" ht="15" customHeight="1" spans="4:4">
      <c r="D16764" s="191"/>
    </row>
    <row r="16765" ht="15" customHeight="1" spans="4:4">
      <c r="D16765" s="191"/>
    </row>
    <row r="16766" ht="15" customHeight="1" spans="4:4">
      <c r="D16766" s="191"/>
    </row>
    <row r="16767" ht="15" customHeight="1" spans="4:4">
      <c r="D16767" s="191"/>
    </row>
    <row r="16768" ht="15" customHeight="1" spans="4:4">
      <c r="D16768" s="191"/>
    </row>
    <row r="16769" ht="15" customHeight="1" spans="4:4">
      <c r="D16769" s="191"/>
    </row>
    <row r="16770" ht="15" customHeight="1" spans="4:4">
      <c r="D16770" s="191"/>
    </row>
    <row r="16771" ht="15" customHeight="1" spans="4:4">
      <c r="D16771" s="191"/>
    </row>
    <row r="16772" ht="15" customHeight="1" spans="4:4">
      <c r="D16772" s="191"/>
    </row>
    <row r="16773" ht="15" customHeight="1" spans="4:4">
      <c r="D16773" s="191"/>
    </row>
    <row r="16774" ht="15" customHeight="1" spans="4:4">
      <c r="D16774" s="191"/>
    </row>
    <row r="16775" ht="15" customHeight="1" spans="4:4">
      <c r="D16775" s="191"/>
    </row>
    <row r="16776" ht="15" customHeight="1" spans="4:4">
      <c r="D16776" s="191"/>
    </row>
    <row r="16777" ht="15" customHeight="1" spans="4:4">
      <c r="D16777" s="191"/>
    </row>
    <row r="16778" ht="15" customHeight="1" spans="4:4">
      <c r="D16778" s="191"/>
    </row>
    <row r="16779" ht="15" customHeight="1" spans="4:4">
      <c r="D16779" s="191"/>
    </row>
    <row r="16780" ht="15" customHeight="1" spans="4:4">
      <c r="D16780" s="191"/>
    </row>
    <row r="16781" ht="15" customHeight="1" spans="4:4">
      <c r="D16781" s="191"/>
    </row>
    <row r="16782" ht="15" customHeight="1" spans="4:4">
      <c r="D16782" s="191"/>
    </row>
    <row r="16783" ht="15" customHeight="1" spans="4:4">
      <c r="D16783" s="191"/>
    </row>
    <row r="16784" ht="15" customHeight="1" spans="4:4">
      <c r="D16784" s="191"/>
    </row>
    <row r="16785" ht="15" customHeight="1" spans="4:4">
      <c r="D16785" s="191"/>
    </row>
    <row r="16786" ht="15" customHeight="1" spans="4:4">
      <c r="D16786" s="191"/>
    </row>
    <row r="16787" ht="15" customHeight="1" spans="4:4">
      <c r="D16787" s="191"/>
    </row>
    <row r="16788" ht="15" customHeight="1" spans="4:4">
      <c r="D16788" s="191"/>
    </row>
    <row r="16789" ht="15" customHeight="1" spans="4:4">
      <c r="D16789" s="191"/>
    </row>
    <row r="16790" ht="15" customHeight="1" spans="4:4">
      <c r="D16790" s="191"/>
    </row>
    <row r="16791" ht="15" customHeight="1" spans="4:4">
      <c r="D16791" s="191"/>
    </row>
    <row r="16792" ht="15" customHeight="1" spans="4:4">
      <c r="D16792" s="191"/>
    </row>
    <row r="16793" ht="15" customHeight="1" spans="4:4">
      <c r="D16793" s="191"/>
    </row>
    <row r="16794" ht="15" customHeight="1" spans="4:4">
      <c r="D16794" s="191"/>
    </row>
    <row r="16795" ht="15" customHeight="1" spans="4:4">
      <c r="D16795" s="191"/>
    </row>
    <row r="16796" ht="15" customHeight="1" spans="4:4">
      <c r="D16796" s="191"/>
    </row>
    <row r="16797" ht="15" customHeight="1" spans="4:4">
      <c r="D16797" s="191"/>
    </row>
    <row r="16798" ht="15" customHeight="1" spans="4:4">
      <c r="D16798" s="191"/>
    </row>
    <row r="16799" ht="15" customHeight="1" spans="4:4">
      <c r="D16799" s="191"/>
    </row>
    <row r="16800" ht="15" customHeight="1" spans="4:4">
      <c r="D16800" s="191"/>
    </row>
    <row r="16801" ht="15" customHeight="1" spans="4:4">
      <c r="D16801" s="191"/>
    </row>
    <row r="16802" ht="15" customHeight="1" spans="4:4">
      <c r="D16802" s="191"/>
    </row>
    <row r="16803" ht="15" customHeight="1" spans="4:4">
      <c r="D16803" s="191"/>
    </row>
    <row r="16804" ht="15" customHeight="1" spans="4:4">
      <c r="D16804" s="191"/>
    </row>
    <row r="16805" ht="15" customHeight="1" spans="4:4">
      <c r="D16805" s="191"/>
    </row>
    <row r="16806" ht="15" customHeight="1" spans="4:4">
      <c r="D16806" s="191"/>
    </row>
    <row r="16807" ht="15" customHeight="1" spans="4:4">
      <c r="D16807" s="191"/>
    </row>
    <row r="16808" ht="15" customHeight="1" spans="4:4">
      <c r="D16808" s="191"/>
    </row>
    <row r="16809" ht="15" customHeight="1" spans="4:4">
      <c r="D16809" s="191"/>
    </row>
    <row r="16810" ht="15" customHeight="1" spans="4:4">
      <c r="D16810" s="191"/>
    </row>
    <row r="16811" ht="15" customHeight="1" spans="4:4">
      <c r="D16811" s="191"/>
    </row>
    <row r="16812" ht="15" customHeight="1" spans="4:4">
      <c r="D16812" s="191"/>
    </row>
    <row r="16813" ht="15" customHeight="1" spans="4:4">
      <c r="D16813" s="191"/>
    </row>
    <row r="16814" ht="15" customHeight="1" spans="4:4">
      <c r="D16814" s="191"/>
    </row>
    <row r="16815" ht="15" customHeight="1" spans="4:4">
      <c r="D16815" s="191"/>
    </row>
    <row r="16816" ht="15" customHeight="1" spans="4:4">
      <c r="D16816" s="191"/>
    </row>
    <row r="16817" ht="15" customHeight="1" spans="4:4">
      <c r="D16817" s="191"/>
    </row>
    <row r="16818" ht="15" customHeight="1" spans="4:4">
      <c r="D16818" s="191"/>
    </row>
    <row r="16819" ht="15" customHeight="1" spans="4:4">
      <c r="D16819" s="191"/>
    </row>
    <row r="16820" ht="15" customHeight="1" spans="4:4">
      <c r="D16820" s="191"/>
    </row>
    <row r="16821" ht="15" customHeight="1" spans="4:4">
      <c r="D16821" s="191"/>
    </row>
    <row r="16822" ht="15" customHeight="1" spans="4:4">
      <c r="D16822" s="191"/>
    </row>
    <row r="16823" ht="15" customHeight="1" spans="4:4">
      <c r="D16823" s="191"/>
    </row>
    <row r="16824" ht="15" customHeight="1" spans="4:4">
      <c r="D16824" s="191"/>
    </row>
    <row r="16825" ht="15" customHeight="1" spans="4:4">
      <c r="D16825" s="191"/>
    </row>
    <row r="16826" ht="15" customHeight="1" spans="4:4">
      <c r="D16826" s="191"/>
    </row>
    <row r="16827" ht="15" customHeight="1" spans="4:4">
      <c r="D16827" s="191"/>
    </row>
    <row r="16828" ht="15" customHeight="1" spans="4:4">
      <c r="D16828" s="191"/>
    </row>
    <row r="16829" ht="15" customHeight="1" spans="4:4">
      <c r="D16829" s="191"/>
    </row>
    <row r="16830" ht="15" customHeight="1" spans="4:4">
      <c r="D16830" s="191"/>
    </row>
    <row r="16831" ht="15" customHeight="1" spans="4:4">
      <c r="D16831" s="191"/>
    </row>
    <row r="16832" ht="15" customHeight="1" spans="4:4">
      <c r="D16832" s="191"/>
    </row>
    <row r="16833" ht="15" customHeight="1" spans="4:4">
      <c r="D16833" s="191"/>
    </row>
    <row r="16834" ht="15" customHeight="1" spans="4:4">
      <c r="D16834" s="191"/>
    </row>
    <row r="16835" ht="15" customHeight="1" spans="4:4">
      <c r="D16835" s="191"/>
    </row>
    <row r="16836" ht="15" customHeight="1" spans="4:4">
      <c r="D16836" s="191"/>
    </row>
    <row r="16837" ht="15" customHeight="1" spans="4:4">
      <c r="D16837" s="191"/>
    </row>
    <row r="16838" ht="15" customHeight="1" spans="4:4">
      <c r="D16838" s="191"/>
    </row>
    <row r="16839" ht="15" customHeight="1" spans="4:4">
      <c r="D16839" s="191"/>
    </row>
    <row r="16840" ht="15" customHeight="1" spans="4:4">
      <c r="D16840" s="191"/>
    </row>
    <row r="16841" ht="15" customHeight="1" spans="4:4">
      <c r="D16841" s="191"/>
    </row>
    <row r="16842" ht="15" customHeight="1" spans="4:4">
      <c r="D16842" s="191"/>
    </row>
    <row r="16843" ht="15" customHeight="1" spans="4:4">
      <c r="D16843" s="191"/>
    </row>
    <row r="16844" ht="15" customHeight="1" spans="4:4">
      <c r="D16844" s="191"/>
    </row>
    <row r="16845" ht="15" customHeight="1" spans="4:4">
      <c r="D16845" s="191"/>
    </row>
    <row r="16846" ht="15" customHeight="1" spans="4:4">
      <c r="D16846" s="191"/>
    </row>
    <row r="16847" ht="15" customHeight="1" spans="4:4">
      <c r="D16847" s="191"/>
    </row>
    <row r="16848" ht="15" customHeight="1" spans="4:4">
      <c r="D16848" s="191"/>
    </row>
    <row r="16849" ht="15" customHeight="1" spans="4:4">
      <c r="D16849" s="191"/>
    </row>
    <row r="16850" ht="15" customHeight="1" spans="4:4">
      <c r="D16850" s="191"/>
    </row>
    <row r="16851" ht="15" customHeight="1" spans="4:4">
      <c r="D16851" s="191"/>
    </row>
    <row r="16852" ht="15" customHeight="1" spans="4:4">
      <c r="D16852" s="191"/>
    </row>
    <row r="16853" ht="15" customHeight="1" spans="4:4">
      <c r="D16853" s="191"/>
    </row>
    <row r="16854" ht="15" customHeight="1" spans="4:4">
      <c r="D16854" s="191"/>
    </row>
    <row r="16855" ht="15" customHeight="1" spans="4:4">
      <c r="D16855" s="191"/>
    </row>
    <row r="16856" ht="15" customHeight="1" spans="4:4">
      <c r="D16856" s="191"/>
    </row>
    <row r="16857" ht="15" customHeight="1" spans="4:4">
      <c r="D16857" s="191"/>
    </row>
    <row r="16858" ht="15" customHeight="1" spans="4:4">
      <c r="D16858" s="191"/>
    </row>
    <row r="16859" ht="15" customHeight="1" spans="4:4">
      <c r="D16859" s="191"/>
    </row>
    <row r="16860" ht="15" customHeight="1" spans="4:4">
      <c r="D16860" s="191"/>
    </row>
    <row r="16861" ht="15" customHeight="1" spans="4:4">
      <c r="D16861" s="191"/>
    </row>
    <row r="16862" ht="15" customHeight="1" spans="4:4">
      <c r="D16862" s="191"/>
    </row>
    <row r="16863" ht="15" customHeight="1" spans="4:4">
      <c r="D16863" s="191"/>
    </row>
    <row r="16864" ht="15" customHeight="1" spans="4:4">
      <c r="D16864" s="191"/>
    </row>
    <row r="16865" ht="15" customHeight="1" spans="4:4">
      <c r="D16865" s="191"/>
    </row>
    <row r="16866" ht="15" customHeight="1" spans="4:4">
      <c r="D16866" s="191"/>
    </row>
    <row r="16867" ht="15" customHeight="1" spans="4:4">
      <c r="D16867" s="191"/>
    </row>
    <row r="16868" ht="15" customHeight="1" spans="4:4">
      <c r="D16868" s="191"/>
    </row>
    <row r="16869" ht="15" customHeight="1" spans="4:4">
      <c r="D16869" s="191"/>
    </row>
    <row r="16870" ht="15" customHeight="1" spans="4:4">
      <c r="D16870" s="191"/>
    </row>
    <row r="16871" ht="15" customHeight="1" spans="4:4">
      <c r="D16871" s="191"/>
    </row>
    <row r="16872" ht="15" customHeight="1" spans="4:4">
      <c r="D16872" s="191"/>
    </row>
    <row r="16873" ht="15" customHeight="1" spans="4:4">
      <c r="D16873" s="191"/>
    </row>
    <row r="16874" ht="15" customHeight="1" spans="4:4">
      <c r="D16874" s="191"/>
    </row>
    <row r="16875" ht="15" customHeight="1" spans="4:4">
      <c r="D16875" s="191"/>
    </row>
    <row r="16876" ht="15" customHeight="1" spans="4:4">
      <c r="D16876" s="191"/>
    </row>
    <row r="16877" ht="15" customHeight="1" spans="4:4">
      <c r="D16877" s="191"/>
    </row>
    <row r="16878" ht="15" customHeight="1" spans="4:4">
      <c r="D16878" s="191"/>
    </row>
    <row r="16879" ht="15" customHeight="1" spans="4:4">
      <c r="D16879" s="191"/>
    </row>
    <row r="16880" ht="15" customHeight="1" spans="4:4">
      <c r="D16880" s="191"/>
    </row>
    <row r="16881" ht="15" customHeight="1" spans="4:4">
      <c r="D16881" s="191"/>
    </row>
    <row r="16882" ht="15" customHeight="1" spans="4:4">
      <c r="D16882" s="191"/>
    </row>
    <row r="16883" ht="15" customHeight="1" spans="4:4">
      <c r="D16883" s="191"/>
    </row>
    <row r="16884" ht="15" customHeight="1" spans="4:4">
      <c r="D16884" s="191"/>
    </row>
    <row r="16885" ht="15" customHeight="1" spans="4:4">
      <c r="D16885" s="191"/>
    </row>
    <row r="16886" ht="15" customHeight="1" spans="4:4">
      <c r="D16886" s="191"/>
    </row>
    <row r="16887" ht="15" customHeight="1" spans="4:4">
      <c r="D16887" s="191"/>
    </row>
    <row r="16888" ht="15" customHeight="1" spans="4:4">
      <c r="D16888" s="191"/>
    </row>
    <row r="16889" ht="15" customHeight="1" spans="4:4">
      <c r="D16889" s="191"/>
    </row>
    <row r="16890" ht="15" customHeight="1" spans="4:4">
      <c r="D16890" s="191"/>
    </row>
    <row r="16891" ht="15" customHeight="1" spans="4:4">
      <c r="D16891" s="191"/>
    </row>
    <row r="16892" ht="15" customHeight="1" spans="4:4">
      <c r="D16892" s="191"/>
    </row>
    <row r="16893" ht="15" customHeight="1" spans="4:4">
      <c r="D16893" s="191"/>
    </row>
    <row r="16894" ht="15" customHeight="1" spans="4:4">
      <c r="D16894" s="191"/>
    </row>
    <row r="16895" ht="15" customHeight="1" spans="4:4">
      <c r="D16895" s="191"/>
    </row>
    <row r="16896" ht="15" customHeight="1" spans="4:4">
      <c r="D16896" s="191"/>
    </row>
    <row r="16897" ht="15" customHeight="1" spans="4:4">
      <c r="D16897" s="191"/>
    </row>
    <row r="16898" ht="15" customHeight="1" spans="4:4">
      <c r="D16898" s="191"/>
    </row>
    <row r="16899" ht="15" customHeight="1" spans="4:4">
      <c r="D16899" s="191"/>
    </row>
    <row r="16900" ht="15" customHeight="1" spans="4:4">
      <c r="D16900" s="191"/>
    </row>
    <row r="16901" ht="15" customHeight="1" spans="4:4">
      <c r="D16901" s="191"/>
    </row>
    <row r="16902" ht="15" customHeight="1" spans="4:4">
      <c r="D16902" s="191"/>
    </row>
    <row r="16903" ht="15" customHeight="1" spans="4:4">
      <c r="D16903" s="191"/>
    </row>
    <row r="16904" ht="15" customHeight="1" spans="4:4">
      <c r="D16904" s="191"/>
    </row>
    <row r="16905" ht="15" customHeight="1" spans="4:4">
      <c r="D16905" s="191"/>
    </row>
    <row r="16906" ht="15" customHeight="1" spans="4:4">
      <c r="D16906" s="191"/>
    </row>
    <row r="16907" ht="15" customHeight="1" spans="4:4">
      <c r="D16907" s="191"/>
    </row>
    <row r="16908" ht="15" customHeight="1" spans="4:4">
      <c r="D16908" s="191"/>
    </row>
    <row r="16909" ht="15" customHeight="1" spans="4:4">
      <c r="D16909" s="191"/>
    </row>
    <row r="16910" ht="15" customHeight="1" spans="4:4">
      <c r="D16910" s="191"/>
    </row>
    <row r="16911" ht="15" customHeight="1" spans="4:4">
      <c r="D16911" s="191"/>
    </row>
    <row r="16912" ht="15" customHeight="1" spans="4:4">
      <c r="D16912" s="191"/>
    </row>
    <row r="16913" ht="15" customHeight="1" spans="4:4">
      <c r="D16913" s="191"/>
    </row>
    <row r="16914" ht="15" customHeight="1" spans="4:4">
      <c r="D16914" s="191"/>
    </row>
    <row r="16915" ht="15" customHeight="1" spans="4:4">
      <c r="D16915" s="191"/>
    </row>
    <row r="16916" ht="15" customHeight="1" spans="4:4">
      <c r="D16916" s="191"/>
    </row>
    <row r="16917" ht="15" customHeight="1" spans="4:4">
      <c r="D16917" s="191"/>
    </row>
    <row r="16918" ht="15" customHeight="1" spans="4:4">
      <c r="D16918" s="191"/>
    </row>
    <row r="16919" ht="15" customHeight="1" spans="4:4">
      <c r="D16919" s="191"/>
    </row>
    <row r="16920" ht="15" customHeight="1" spans="4:4">
      <c r="D16920" s="191"/>
    </row>
    <row r="16921" ht="15" customHeight="1" spans="4:4">
      <c r="D16921" s="191"/>
    </row>
    <row r="16922" ht="15" customHeight="1" spans="4:4">
      <c r="D16922" s="191"/>
    </row>
    <row r="16923" ht="15" customHeight="1" spans="4:4">
      <c r="D16923" s="191"/>
    </row>
    <row r="16924" ht="15" customHeight="1" spans="4:4">
      <c r="D16924" s="191"/>
    </row>
    <row r="16925" ht="15" customHeight="1" spans="4:4">
      <c r="D16925" s="191"/>
    </row>
    <row r="16926" ht="15" customHeight="1" spans="4:4">
      <c r="D16926" s="191"/>
    </row>
    <row r="16927" ht="15" customHeight="1" spans="4:4">
      <c r="D16927" s="191"/>
    </row>
    <row r="16928" ht="15" customHeight="1" spans="4:4">
      <c r="D16928" s="191"/>
    </row>
    <row r="16929" ht="15" customHeight="1" spans="4:4">
      <c r="D16929" s="191"/>
    </row>
    <row r="16930" ht="15" customHeight="1" spans="4:4">
      <c r="D16930" s="191"/>
    </row>
    <row r="16931" ht="15" customHeight="1" spans="4:4">
      <c r="D16931" s="191"/>
    </row>
    <row r="16932" ht="15" customHeight="1" spans="4:4">
      <c r="D16932" s="191"/>
    </row>
    <row r="16933" ht="15" customHeight="1" spans="4:4">
      <c r="D16933" s="191"/>
    </row>
    <row r="16934" ht="15" customHeight="1" spans="4:4">
      <c r="D16934" s="191"/>
    </row>
    <row r="16935" ht="15" customHeight="1" spans="4:4">
      <c r="D16935" s="191"/>
    </row>
    <row r="16936" ht="15" customHeight="1" spans="4:4">
      <c r="D16936" s="191"/>
    </row>
    <row r="16937" ht="15" customHeight="1" spans="4:4">
      <c r="D16937" s="191"/>
    </row>
    <row r="16938" ht="15" customHeight="1" spans="4:4">
      <c r="D16938" s="191"/>
    </row>
    <row r="16939" ht="15" customHeight="1" spans="4:4">
      <c r="D16939" s="191"/>
    </row>
    <row r="16940" ht="15" customHeight="1" spans="4:4">
      <c r="D16940" s="191"/>
    </row>
    <row r="16941" ht="15" customHeight="1" spans="4:4">
      <c r="D16941" s="191"/>
    </row>
    <row r="16942" ht="15" customHeight="1" spans="4:4">
      <c r="D16942" s="191"/>
    </row>
    <row r="16943" ht="15" customHeight="1" spans="4:4">
      <c r="D16943" s="191"/>
    </row>
    <row r="16944" ht="15" customHeight="1" spans="4:4">
      <c r="D16944" s="191"/>
    </row>
    <row r="16945" ht="15" customHeight="1" spans="4:4">
      <c r="D16945" s="191"/>
    </row>
    <row r="16946" ht="15" customHeight="1" spans="4:4">
      <c r="D16946" s="191"/>
    </row>
    <row r="16947" ht="15" customHeight="1" spans="4:4">
      <c r="D16947" s="191"/>
    </row>
    <row r="16948" ht="15" customHeight="1" spans="4:4">
      <c r="D16948" s="191"/>
    </row>
    <row r="16949" ht="15" customHeight="1" spans="4:4">
      <c r="D16949" s="191"/>
    </row>
    <row r="16950" ht="15" customHeight="1" spans="4:4">
      <c r="D16950" s="191"/>
    </row>
    <row r="16951" ht="15" customHeight="1" spans="4:4">
      <c r="D16951" s="191"/>
    </row>
    <row r="16952" ht="15" customHeight="1" spans="4:4">
      <c r="D16952" s="191"/>
    </row>
    <row r="16953" ht="15" customHeight="1" spans="4:4">
      <c r="D16953" s="191"/>
    </row>
    <row r="16954" ht="15" customHeight="1" spans="4:4">
      <c r="D16954" s="191"/>
    </row>
    <row r="16955" ht="15" customHeight="1" spans="4:4">
      <c r="D16955" s="191"/>
    </row>
    <row r="16956" ht="15" customHeight="1" spans="4:4">
      <c r="D16956" s="191"/>
    </row>
    <row r="16957" ht="15" customHeight="1" spans="4:4">
      <c r="D16957" s="191"/>
    </row>
    <row r="16958" ht="15" customHeight="1" spans="4:4">
      <c r="D16958" s="191"/>
    </row>
    <row r="16959" ht="15" customHeight="1" spans="4:4">
      <c r="D16959" s="191"/>
    </row>
    <row r="16960" ht="15" customHeight="1" spans="4:4">
      <c r="D16960" s="191"/>
    </row>
    <row r="16961" ht="15" customHeight="1" spans="4:4">
      <c r="D16961" s="191"/>
    </row>
    <row r="16962" ht="15" customHeight="1" spans="4:4">
      <c r="D16962" s="191"/>
    </row>
    <row r="16963" ht="15" customHeight="1" spans="4:4">
      <c r="D16963" s="191"/>
    </row>
    <row r="16964" ht="15" customHeight="1" spans="4:4">
      <c r="D16964" s="191"/>
    </row>
    <row r="16965" ht="15" customHeight="1" spans="4:4">
      <c r="D16965" s="191"/>
    </row>
    <row r="16966" ht="15" customHeight="1" spans="4:4">
      <c r="D16966" s="191"/>
    </row>
    <row r="16967" ht="15" customHeight="1" spans="4:4">
      <c r="D16967" s="191"/>
    </row>
    <row r="16968" ht="15" customHeight="1" spans="4:4">
      <c r="D16968" s="191"/>
    </row>
    <row r="16969" ht="15" customHeight="1" spans="4:4">
      <c r="D16969" s="191"/>
    </row>
    <row r="16970" ht="15" customHeight="1" spans="4:4">
      <c r="D16970" s="191"/>
    </row>
    <row r="16971" ht="15" customHeight="1" spans="4:4">
      <c r="D16971" s="191"/>
    </row>
    <row r="16972" ht="15" customHeight="1" spans="4:4">
      <c r="D16972" s="191"/>
    </row>
    <row r="16973" ht="15" customHeight="1" spans="4:4">
      <c r="D16973" s="191"/>
    </row>
    <row r="16974" ht="15" customHeight="1" spans="4:4">
      <c r="D16974" s="191"/>
    </row>
    <row r="16975" ht="15" customHeight="1" spans="4:4">
      <c r="D16975" s="191"/>
    </row>
    <row r="16976" ht="15" customHeight="1" spans="4:4">
      <c r="D16976" s="191"/>
    </row>
    <row r="16977" ht="15" customHeight="1" spans="4:4">
      <c r="D16977" s="191"/>
    </row>
    <row r="16978" ht="15" customHeight="1" spans="4:4">
      <c r="D16978" s="191"/>
    </row>
    <row r="16979" ht="15" customHeight="1" spans="4:4">
      <c r="D16979" s="191"/>
    </row>
    <row r="16980" ht="15" customHeight="1" spans="4:4">
      <c r="D16980" s="191"/>
    </row>
    <row r="16981" ht="15" customHeight="1" spans="4:4">
      <c r="D16981" s="191"/>
    </row>
    <row r="16982" ht="15" customHeight="1" spans="4:4">
      <c r="D16982" s="191"/>
    </row>
    <row r="16983" ht="15" customHeight="1" spans="4:4">
      <c r="D16983" s="191"/>
    </row>
    <row r="16984" ht="15" customHeight="1" spans="4:4">
      <c r="D16984" s="191"/>
    </row>
    <row r="16985" ht="15" customHeight="1" spans="4:4">
      <c r="D16985" s="191"/>
    </row>
    <row r="16986" ht="15" customHeight="1" spans="4:4">
      <c r="D16986" s="191"/>
    </row>
    <row r="16987" ht="15" customHeight="1" spans="4:4">
      <c r="D16987" s="191"/>
    </row>
    <row r="16988" ht="15" customHeight="1" spans="4:4">
      <c r="D16988" s="191"/>
    </row>
    <row r="16989" ht="15" customHeight="1" spans="4:4">
      <c r="D16989" s="191"/>
    </row>
    <row r="16990" ht="15" customHeight="1" spans="4:4">
      <c r="D16990" s="191"/>
    </row>
    <row r="16991" ht="15" customHeight="1" spans="4:4">
      <c r="D16991" s="191"/>
    </row>
    <row r="16992" ht="15" customHeight="1" spans="4:4">
      <c r="D16992" s="191"/>
    </row>
    <row r="16993" ht="15" customHeight="1" spans="4:4">
      <c r="D16993" s="191"/>
    </row>
    <row r="16994" ht="15" customHeight="1" spans="4:4">
      <c r="D16994" s="191"/>
    </row>
    <row r="16995" ht="15" customHeight="1" spans="4:4">
      <c r="D16995" s="191"/>
    </row>
    <row r="16996" ht="15" customHeight="1" spans="4:4">
      <c r="D16996" s="191"/>
    </row>
    <row r="16997" ht="15" customHeight="1" spans="4:4">
      <c r="D16997" s="191"/>
    </row>
    <row r="16998" ht="15" customHeight="1" spans="4:4">
      <c r="D16998" s="191"/>
    </row>
    <row r="16999" ht="15" customHeight="1" spans="4:4">
      <c r="D16999" s="191"/>
    </row>
    <row r="17000" ht="15" customHeight="1" spans="4:4">
      <c r="D17000" s="191"/>
    </row>
    <row r="17001" ht="15" customHeight="1" spans="4:4">
      <c r="D17001" s="191"/>
    </row>
    <row r="17002" ht="15" customHeight="1" spans="4:4">
      <c r="D17002" s="191"/>
    </row>
    <row r="17003" ht="15" customHeight="1" spans="4:4">
      <c r="D17003" s="191"/>
    </row>
    <row r="17004" ht="15" customHeight="1" spans="4:4">
      <c r="D17004" s="191"/>
    </row>
    <row r="17005" ht="15" customHeight="1" spans="4:4">
      <c r="D17005" s="191"/>
    </row>
    <row r="17006" ht="15" customHeight="1" spans="4:4">
      <c r="D17006" s="191"/>
    </row>
    <row r="17007" ht="15" customHeight="1" spans="4:4">
      <c r="D17007" s="191"/>
    </row>
    <row r="17008" ht="15" customHeight="1" spans="4:4">
      <c r="D17008" s="191"/>
    </row>
    <row r="17009" ht="15" customHeight="1" spans="4:4">
      <c r="D17009" s="191"/>
    </row>
    <row r="17010" ht="15" customHeight="1" spans="4:4">
      <c r="D17010" s="191"/>
    </row>
    <row r="17011" ht="15" customHeight="1" spans="4:4">
      <c r="D17011" s="191"/>
    </row>
    <row r="17012" ht="15" customHeight="1" spans="4:4">
      <c r="D17012" s="191"/>
    </row>
    <row r="17013" ht="15" customHeight="1" spans="4:4">
      <c r="D17013" s="191"/>
    </row>
    <row r="17014" ht="15" customHeight="1" spans="4:4">
      <c r="D17014" s="191"/>
    </row>
    <row r="17015" ht="15" customHeight="1" spans="4:4">
      <c r="D17015" s="191"/>
    </row>
    <row r="17016" ht="15" customHeight="1" spans="4:4">
      <c r="D17016" s="191"/>
    </row>
    <row r="17017" ht="15" customHeight="1" spans="4:4">
      <c r="D17017" s="191"/>
    </row>
    <row r="17018" ht="15" customHeight="1" spans="4:4">
      <c r="D17018" s="191"/>
    </row>
    <row r="17019" ht="15" customHeight="1" spans="4:4">
      <c r="D17019" s="191"/>
    </row>
    <row r="17020" ht="15" customHeight="1" spans="4:4">
      <c r="D17020" s="191"/>
    </row>
    <row r="17021" ht="15" customHeight="1" spans="4:4">
      <c r="D17021" s="191"/>
    </row>
    <row r="17022" ht="15" customHeight="1" spans="4:4">
      <c r="D17022" s="191"/>
    </row>
    <row r="17023" ht="15" customHeight="1" spans="4:4">
      <c r="D17023" s="191"/>
    </row>
    <row r="17024" ht="15" customHeight="1" spans="4:4">
      <c r="D17024" s="191"/>
    </row>
    <row r="17025" ht="15" customHeight="1" spans="4:4">
      <c r="D17025" s="191"/>
    </row>
    <row r="17026" ht="15" customHeight="1" spans="4:4">
      <c r="D17026" s="191"/>
    </row>
    <row r="17027" ht="15" customHeight="1" spans="4:4">
      <c r="D17027" s="191"/>
    </row>
    <row r="17028" ht="15" customHeight="1" spans="4:4">
      <c r="D17028" s="191"/>
    </row>
    <row r="17029" ht="15" customHeight="1" spans="4:4">
      <c r="D17029" s="191"/>
    </row>
    <row r="17030" ht="15" customHeight="1" spans="4:4">
      <c r="D17030" s="191"/>
    </row>
    <row r="17031" ht="15" customHeight="1" spans="4:4">
      <c r="D17031" s="191"/>
    </row>
    <row r="17032" ht="15" customHeight="1" spans="4:4">
      <c r="D17032" s="191"/>
    </row>
    <row r="17033" ht="15" customHeight="1" spans="4:4">
      <c r="D17033" s="191"/>
    </row>
    <row r="17034" ht="15" customHeight="1" spans="4:4">
      <c r="D17034" s="191"/>
    </row>
    <row r="17035" ht="15" customHeight="1" spans="4:4">
      <c r="D17035" s="191"/>
    </row>
    <row r="17036" ht="15" customHeight="1" spans="4:4">
      <c r="D17036" s="191"/>
    </row>
    <row r="17037" ht="15" customHeight="1" spans="4:4">
      <c r="D17037" s="191"/>
    </row>
    <row r="17038" ht="15" customHeight="1" spans="4:4">
      <c r="D17038" s="191"/>
    </row>
    <row r="17039" ht="15" customHeight="1" spans="4:4">
      <c r="D17039" s="191"/>
    </row>
    <row r="17040" ht="15" customHeight="1" spans="4:4">
      <c r="D17040" s="191"/>
    </row>
    <row r="17041" ht="15" customHeight="1" spans="4:4">
      <c r="D17041" s="191"/>
    </row>
    <row r="17042" ht="15" customHeight="1" spans="4:4">
      <c r="D17042" s="191"/>
    </row>
    <row r="17043" ht="15" customHeight="1" spans="4:4">
      <c r="D17043" s="191"/>
    </row>
    <row r="17044" ht="15" customHeight="1" spans="4:4">
      <c r="D17044" s="191"/>
    </row>
    <row r="17045" ht="15" customHeight="1" spans="4:4">
      <c r="D17045" s="191"/>
    </row>
    <row r="17046" ht="15" customHeight="1" spans="4:4">
      <c r="D17046" s="191"/>
    </row>
    <row r="17047" ht="15" customHeight="1" spans="4:4">
      <c r="D17047" s="191"/>
    </row>
    <row r="17048" ht="15" customHeight="1" spans="4:4">
      <c r="D17048" s="191"/>
    </row>
    <row r="17049" ht="15" customHeight="1" spans="4:4">
      <c r="D17049" s="191"/>
    </row>
    <row r="17050" ht="15" customHeight="1" spans="4:4">
      <c r="D17050" s="191"/>
    </row>
    <row r="17051" ht="15" customHeight="1" spans="4:4">
      <c r="D17051" s="191"/>
    </row>
    <row r="17052" ht="15" customHeight="1" spans="4:4">
      <c r="D17052" s="191"/>
    </row>
    <row r="17053" ht="15" customHeight="1" spans="4:4">
      <c r="D17053" s="191"/>
    </row>
    <row r="17054" ht="15" customHeight="1" spans="4:4">
      <c r="D17054" s="191"/>
    </row>
    <row r="17055" ht="15" customHeight="1" spans="4:4">
      <c r="D17055" s="191"/>
    </row>
    <row r="17056" ht="15" customHeight="1" spans="4:4">
      <c r="D17056" s="191"/>
    </row>
    <row r="17057" ht="15" customHeight="1" spans="4:4">
      <c r="D17057" s="191"/>
    </row>
    <row r="17058" ht="15" customHeight="1" spans="4:4">
      <c r="D17058" s="191"/>
    </row>
    <row r="17059" ht="15" customHeight="1" spans="4:4">
      <c r="D17059" s="191"/>
    </row>
    <row r="17060" ht="15" customHeight="1" spans="4:4">
      <c r="D17060" s="191"/>
    </row>
    <row r="17061" ht="15" customHeight="1" spans="4:4">
      <c r="D17061" s="191"/>
    </row>
    <row r="17062" ht="15" customHeight="1" spans="4:4">
      <c r="D17062" s="191"/>
    </row>
    <row r="17063" ht="15" customHeight="1" spans="4:4">
      <c r="D17063" s="191"/>
    </row>
    <row r="17064" ht="15" customHeight="1" spans="4:4">
      <c r="D17064" s="191"/>
    </row>
    <row r="17065" ht="15" customHeight="1" spans="4:4">
      <c r="D17065" s="191"/>
    </row>
    <row r="17066" ht="15" customHeight="1" spans="4:4">
      <c r="D17066" s="191"/>
    </row>
    <row r="17067" ht="15" customHeight="1" spans="4:4">
      <c r="D17067" s="191"/>
    </row>
    <row r="17068" ht="15" customHeight="1" spans="4:4">
      <c r="D17068" s="191"/>
    </row>
    <row r="17069" ht="15" customHeight="1" spans="4:4">
      <c r="D17069" s="191"/>
    </row>
    <row r="17070" ht="15" customHeight="1" spans="4:4">
      <c r="D17070" s="191"/>
    </row>
    <row r="17071" ht="15" customHeight="1" spans="4:4">
      <c r="D17071" s="191"/>
    </row>
    <row r="17072" ht="15" customHeight="1" spans="4:4">
      <c r="D17072" s="191"/>
    </row>
    <row r="17073" ht="15" customHeight="1" spans="4:4">
      <c r="D17073" s="191"/>
    </row>
    <row r="17074" ht="15" customHeight="1" spans="4:4">
      <c r="D17074" s="191"/>
    </row>
    <row r="17075" ht="15" customHeight="1" spans="4:4">
      <c r="D17075" s="191"/>
    </row>
    <row r="17076" ht="15" customHeight="1" spans="4:4">
      <c r="D17076" s="191"/>
    </row>
    <row r="17077" ht="15" customHeight="1" spans="4:4">
      <c r="D17077" s="191"/>
    </row>
    <row r="17078" ht="15" customHeight="1" spans="4:4">
      <c r="D17078" s="191"/>
    </row>
    <row r="17079" ht="15" customHeight="1" spans="4:4">
      <c r="D17079" s="191"/>
    </row>
    <row r="17080" ht="15" customHeight="1" spans="4:4">
      <c r="D17080" s="191"/>
    </row>
    <row r="17081" ht="15" customHeight="1" spans="4:4">
      <c r="D17081" s="191"/>
    </row>
    <row r="17082" ht="15" customHeight="1" spans="4:4">
      <c r="D17082" s="191"/>
    </row>
    <row r="17083" ht="15" customHeight="1" spans="4:4">
      <c r="D17083" s="191"/>
    </row>
    <row r="17084" ht="15" customHeight="1" spans="4:4">
      <c r="D17084" s="191"/>
    </row>
    <row r="17085" ht="15" customHeight="1" spans="4:4">
      <c r="D17085" s="191"/>
    </row>
    <row r="17086" ht="15" customHeight="1" spans="4:4">
      <c r="D17086" s="191"/>
    </row>
    <row r="17087" ht="15" customHeight="1" spans="4:4">
      <c r="D17087" s="191"/>
    </row>
    <row r="17088" ht="15" customHeight="1" spans="4:4">
      <c r="D17088" s="191"/>
    </row>
    <row r="17089" ht="15" customHeight="1" spans="4:4">
      <c r="D17089" s="191"/>
    </row>
    <row r="17090" ht="15" customHeight="1" spans="4:4">
      <c r="D17090" s="191"/>
    </row>
    <row r="17091" ht="15" customHeight="1" spans="4:4">
      <c r="D17091" s="191"/>
    </row>
    <row r="17092" ht="15" customHeight="1" spans="4:4">
      <c r="D17092" s="191"/>
    </row>
    <row r="17093" ht="15" customHeight="1" spans="4:4">
      <c r="D17093" s="191"/>
    </row>
    <row r="17094" ht="15" customHeight="1" spans="4:4">
      <c r="D17094" s="191"/>
    </row>
    <row r="17095" ht="15" customHeight="1" spans="4:4">
      <c r="D17095" s="191"/>
    </row>
    <row r="17096" ht="15" customHeight="1" spans="4:4">
      <c r="D17096" s="191"/>
    </row>
    <row r="17097" ht="15" customHeight="1" spans="4:4">
      <c r="D17097" s="191"/>
    </row>
    <row r="17098" ht="15" customHeight="1" spans="4:4">
      <c r="D17098" s="191"/>
    </row>
    <row r="17099" ht="15" customHeight="1" spans="4:4">
      <c r="D17099" s="191"/>
    </row>
    <row r="17100" ht="15" customHeight="1" spans="4:4">
      <c r="D17100" s="191"/>
    </row>
    <row r="17101" ht="15" customHeight="1" spans="4:4">
      <c r="D17101" s="191"/>
    </row>
    <row r="17102" ht="15" customHeight="1" spans="4:4">
      <c r="D17102" s="191"/>
    </row>
    <row r="17103" ht="15" customHeight="1" spans="4:4">
      <c r="D17103" s="191"/>
    </row>
    <row r="17104" ht="15" customHeight="1" spans="4:4">
      <c r="D17104" s="191"/>
    </row>
    <row r="17105" ht="15" customHeight="1" spans="4:4">
      <c r="D17105" s="191"/>
    </row>
    <row r="17106" ht="15" customHeight="1" spans="4:4">
      <c r="D17106" s="191"/>
    </row>
    <row r="17107" ht="15" customHeight="1" spans="4:4">
      <c r="D17107" s="191"/>
    </row>
    <row r="17108" ht="15" customHeight="1" spans="4:4">
      <c r="D17108" s="191"/>
    </row>
    <row r="17109" ht="15" customHeight="1" spans="4:4">
      <c r="D17109" s="191"/>
    </row>
    <row r="17110" ht="15" customHeight="1" spans="4:4">
      <c r="D17110" s="191"/>
    </row>
    <row r="17111" ht="15" customHeight="1" spans="4:4">
      <c r="D17111" s="191"/>
    </row>
    <row r="17112" ht="15" customHeight="1" spans="4:4">
      <c r="D17112" s="191"/>
    </row>
    <row r="17113" ht="15" customHeight="1" spans="4:4">
      <c r="D17113" s="191"/>
    </row>
    <row r="17114" ht="15" customHeight="1" spans="4:4">
      <c r="D17114" s="191"/>
    </row>
    <row r="17115" ht="15" customHeight="1" spans="4:4">
      <c r="D17115" s="191"/>
    </row>
    <row r="17116" ht="15" customHeight="1" spans="4:4">
      <c r="D17116" s="191"/>
    </row>
    <row r="17117" ht="15" customHeight="1" spans="4:4">
      <c r="D17117" s="191"/>
    </row>
    <row r="17118" ht="15" customHeight="1" spans="4:4">
      <c r="D17118" s="191"/>
    </row>
    <row r="17119" ht="15" customHeight="1" spans="4:4">
      <c r="D17119" s="191"/>
    </row>
    <row r="17120" ht="15" customHeight="1" spans="4:4">
      <c r="D17120" s="191"/>
    </row>
    <row r="17121" ht="15" customHeight="1" spans="4:4">
      <c r="D17121" s="191"/>
    </row>
    <row r="17122" ht="15" customHeight="1" spans="4:4">
      <c r="D17122" s="191"/>
    </row>
    <row r="17123" ht="15" customHeight="1" spans="4:4">
      <c r="D17123" s="191"/>
    </row>
    <row r="17124" ht="15" customHeight="1" spans="4:4">
      <c r="D17124" s="191"/>
    </row>
    <row r="17125" ht="15" customHeight="1" spans="4:4">
      <c r="D17125" s="191"/>
    </row>
    <row r="17126" ht="15" customHeight="1" spans="4:4">
      <c r="D17126" s="191"/>
    </row>
    <row r="17127" ht="15" customHeight="1" spans="4:4">
      <c r="D17127" s="191"/>
    </row>
    <row r="17128" ht="15" customHeight="1" spans="4:4">
      <c r="D17128" s="191"/>
    </row>
    <row r="17129" ht="15" customHeight="1" spans="4:4">
      <c r="D17129" s="191"/>
    </row>
    <row r="17130" ht="15" customHeight="1" spans="4:4">
      <c r="D17130" s="191"/>
    </row>
    <row r="17131" ht="15" customHeight="1" spans="4:4">
      <c r="D17131" s="191"/>
    </row>
    <row r="17132" ht="15" customHeight="1" spans="4:4">
      <c r="D17132" s="191"/>
    </row>
    <row r="17133" ht="15" customHeight="1" spans="4:4">
      <c r="D17133" s="191"/>
    </row>
    <row r="17134" ht="15" customHeight="1" spans="4:4">
      <c r="D17134" s="191"/>
    </row>
    <row r="17135" ht="15" customHeight="1" spans="4:4">
      <c r="D17135" s="191"/>
    </row>
    <row r="17136" ht="15" customHeight="1" spans="4:4">
      <c r="D17136" s="191"/>
    </row>
    <row r="17137" ht="15" customHeight="1" spans="4:4">
      <c r="D17137" s="191"/>
    </row>
    <row r="17138" ht="15" customHeight="1" spans="4:4">
      <c r="D17138" s="191"/>
    </row>
    <row r="17139" ht="15" customHeight="1" spans="4:4">
      <c r="D17139" s="191"/>
    </row>
    <row r="17140" ht="15" customHeight="1" spans="4:4">
      <c r="D17140" s="191"/>
    </row>
    <row r="17141" ht="15" customHeight="1" spans="4:4">
      <c r="D17141" s="191"/>
    </row>
    <row r="17142" ht="15" customHeight="1" spans="4:4">
      <c r="D17142" s="191"/>
    </row>
    <row r="17143" ht="15" customHeight="1" spans="4:4">
      <c r="D17143" s="191"/>
    </row>
    <row r="17144" ht="15" customHeight="1" spans="4:4">
      <c r="D17144" s="191"/>
    </row>
    <row r="17145" ht="15" customHeight="1" spans="4:4">
      <c r="D17145" s="191"/>
    </row>
    <row r="17146" ht="15" customHeight="1" spans="4:4">
      <c r="D17146" s="191"/>
    </row>
    <row r="17147" ht="15" customHeight="1" spans="4:4">
      <c r="D17147" s="191"/>
    </row>
    <row r="17148" ht="15" customHeight="1" spans="4:4">
      <c r="D17148" s="191"/>
    </row>
    <row r="17149" ht="15" customHeight="1" spans="4:4">
      <c r="D17149" s="191"/>
    </row>
    <row r="17150" ht="15" customHeight="1" spans="4:4">
      <c r="D17150" s="191"/>
    </row>
    <row r="17151" ht="15" customHeight="1" spans="4:4">
      <c r="D17151" s="191"/>
    </row>
    <row r="17152" ht="15" customHeight="1" spans="4:4">
      <c r="D17152" s="191"/>
    </row>
    <row r="17153" ht="15" customHeight="1" spans="4:4">
      <c r="D17153" s="191"/>
    </row>
    <row r="17154" ht="15" customHeight="1" spans="4:4">
      <c r="D17154" s="191"/>
    </row>
    <row r="17155" ht="15" customHeight="1" spans="4:4">
      <c r="D17155" s="191"/>
    </row>
    <row r="17156" ht="15" customHeight="1" spans="4:4">
      <c r="D17156" s="191"/>
    </row>
    <row r="17157" ht="15" customHeight="1" spans="4:4">
      <c r="D17157" s="191"/>
    </row>
    <row r="17158" ht="15" customHeight="1" spans="4:4">
      <c r="D17158" s="191"/>
    </row>
    <row r="17159" ht="15" customHeight="1" spans="4:4">
      <c r="D17159" s="191"/>
    </row>
    <row r="17160" ht="15" customHeight="1" spans="4:4">
      <c r="D17160" s="191"/>
    </row>
    <row r="17161" ht="15" customHeight="1" spans="4:4">
      <c r="D17161" s="191"/>
    </row>
    <row r="17162" ht="15" customHeight="1" spans="4:4">
      <c r="D17162" s="191"/>
    </row>
    <row r="17163" ht="15" customHeight="1" spans="4:4">
      <c r="D17163" s="191"/>
    </row>
    <row r="17164" ht="15" customHeight="1" spans="4:4">
      <c r="D17164" s="191"/>
    </row>
    <row r="17165" ht="15" customHeight="1" spans="4:4">
      <c r="D17165" s="191"/>
    </row>
    <row r="17166" ht="15" customHeight="1" spans="4:4">
      <c r="D17166" s="191"/>
    </row>
    <row r="17167" ht="15" customHeight="1" spans="4:4">
      <c r="D17167" s="191"/>
    </row>
    <row r="17168" ht="15" customHeight="1" spans="4:4">
      <c r="D17168" s="191"/>
    </row>
    <row r="17169" ht="15" customHeight="1" spans="4:4">
      <c r="D17169" s="191"/>
    </row>
    <row r="17170" ht="15" customHeight="1" spans="4:4">
      <c r="D17170" s="191"/>
    </row>
    <row r="17171" ht="15" customHeight="1" spans="4:4">
      <c r="D17171" s="191"/>
    </row>
    <row r="17172" ht="15" customHeight="1" spans="4:4">
      <c r="D17172" s="191"/>
    </row>
    <row r="17173" ht="15" customHeight="1" spans="4:4">
      <c r="D17173" s="191"/>
    </row>
    <row r="17174" ht="15" customHeight="1" spans="4:4">
      <c r="D17174" s="191"/>
    </row>
    <row r="17175" ht="15" customHeight="1" spans="4:4">
      <c r="D17175" s="191"/>
    </row>
    <row r="17176" ht="15" customHeight="1" spans="4:4">
      <c r="D17176" s="191"/>
    </row>
    <row r="17177" ht="15" customHeight="1" spans="4:4">
      <c r="D17177" s="191"/>
    </row>
    <row r="17178" ht="15" customHeight="1" spans="4:4">
      <c r="D17178" s="191"/>
    </row>
    <row r="17179" ht="15" customHeight="1" spans="4:4">
      <c r="D17179" s="191"/>
    </row>
    <row r="17180" ht="15" customHeight="1" spans="4:4">
      <c r="D17180" s="191"/>
    </row>
    <row r="17181" ht="15" customHeight="1" spans="4:4">
      <c r="D17181" s="191"/>
    </row>
    <row r="17182" ht="15" customHeight="1" spans="4:4">
      <c r="D17182" s="191"/>
    </row>
    <row r="17183" ht="15" customHeight="1" spans="4:4">
      <c r="D17183" s="191"/>
    </row>
    <row r="17184" ht="15" customHeight="1" spans="4:4">
      <c r="D17184" s="191"/>
    </row>
    <row r="17185" ht="15" customHeight="1" spans="4:4">
      <c r="D17185" s="191"/>
    </row>
    <row r="17186" ht="15" customHeight="1" spans="4:4">
      <c r="D17186" s="191"/>
    </row>
    <row r="17187" ht="15" customHeight="1" spans="4:4">
      <c r="D17187" s="191"/>
    </row>
    <row r="17188" ht="15" customHeight="1" spans="4:4">
      <c r="D17188" s="191"/>
    </row>
    <row r="17189" ht="15" customHeight="1" spans="4:4">
      <c r="D17189" s="191"/>
    </row>
    <row r="17190" ht="15" customHeight="1" spans="4:4">
      <c r="D17190" s="191"/>
    </row>
    <row r="17191" ht="15" customHeight="1" spans="4:4">
      <c r="D17191" s="191"/>
    </row>
    <row r="17192" ht="15" customHeight="1" spans="4:4">
      <c r="D17192" s="191"/>
    </row>
    <row r="17193" ht="15" customHeight="1" spans="4:4">
      <c r="D17193" s="191"/>
    </row>
    <row r="17194" ht="15" customHeight="1" spans="4:4">
      <c r="D17194" s="191"/>
    </row>
    <row r="17195" ht="15" customHeight="1" spans="4:4">
      <c r="D17195" s="191"/>
    </row>
    <row r="17196" ht="15" customHeight="1" spans="4:4">
      <c r="D17196" s="191"/>
    </row>
    <row r="17197" ht="15" customHeight="1" spans="4:4">
      <c r="D17197" s="191"/>
    </row>
    <row r="17198" ht="15" customHeight="1" spans="4:4">
      <c r="D17198" s="191"/>
    </row>
    <row r="17199" ht="15" customHeight="1" spans="4:4">
      <c r="D17199" s="191"/>
    </row>
    <row r="17200" ht="15" customHeight="1" spans="4:4">
      <c r="D17200" s="191"/>
    </row>
    <row r="17201" ht="15" customHeight="1" spans="4:4">
      <c r="D17201" s="191"/>
    </row>
    <row r="17202" ht="15" customHeight="1" spans="4:4">
      <c r="D17202" s="191"/>
    </row>
    <row r="17203" ht="15" customHeight="1" spans="4:4">
      <c r="D17203" s="191"/>
    </row>
    <row r="17204" ht="15" customHeight="1" spans="4:4">
      <c r="D17204" s="191"/>
    </row>
    <row r="17205" ht="15" customHeight="1" spans="4:4">
      <c r="D17205" s="191"/>
    </row>
    <row r="17206" ht="15" customHeight="1" spans="4:4">
      <c r="D17206" s="191"/>
    </row>
    <row r="17207" ht="15" customHeight="1" spans="4:4">
      <c r="D17207" s="191"/>
    </row>
    <row r="17208" ht="15" customHeight="1" spans="4:4">
      <c r="D17208" s="191"/>
    </row>
    <row r="17209" ht="15" customHeight="1" spans="4:4">
      <c r="D17209" s="191"/>
    </row>
    <row r="17210" ht="15" customHeight="1" spans="4:4">
      <c r="D17210" s="191"/>
    </row>
    <row r="17211" ht="15" customHeight="1" spans="4:4">
      <c r="D17211" s="191"/>
    </row>
    <row r="17212" ht="15" customHeight="1" spans="4:4">
      <c r="D17212" s="191"/>
    </row>
    <row r="17213" ht="15" customHeight="1" spans="4:4">
      <c r="D17213" s="191"/>
    </row>
    <row r="17214" ht="15" customHeight="1" spans="4:4">
      <c r="D17214" s="191"/>
    </row>
    <row r="17215" ht="15" customHeight="1" spans="4:4">
      <c r="D17215" s="191"/>
    </row>
    <row r="17216" ht="15" customHeight="1" spans="4:4">
      <c r="D17216" s="191"/>
    </row>
    <row r="17217" ht="15" customHeight="1" spans="4:4">
      <c r="D17217" s="191"/>
    </row>
    <row r="17218" ht="15" customHeight="1" spans="4:4">
      <c r="D17218" s="191"/>
    </row>
    <row r="17219" ht="15" customHeight="1" spans="4:4">
      <c r="D17219" s="191"/>
    </row>
    <row r="17220" ht="15" customHeight="1" spans="4:4">
      <c r="D17220" s="191"/>
    </row>
    <row r="17221" ht="15" customHeight="1" spans="4:4">
      <c r="D17221" s="191"/>
    </row>
    <row r="17222" ht="15" customHeight="1" spans="4:4">
      <c r="D17222" s="191"/>
    </row>
    <row r="17223" ht="15" customHeight="1" spans="4:4">
      <c r="D17223" s="191"/>
    </row>
    <row r="17224" ht="15" customHeight="1" spans="4:4">
      <c r="D17224" s="191"/>
    </row>
    <row r="17225" ht="15" customHeight="1" spans="4:4">
      <c r="D17225" s="191"/>
    </row>
    <row r="17226" ht="15" customHeight="1" spans="4:4">
      <c r="D17226" s="191"/>
    </row>
    <row r="17227" ht="15" customHeight="1" spans="4:4">
      <c r="D17227" s="191"/>
    </row>
    <row r="17228" ht="15" customHeight="1" spans="4:4">
      <c r="D17228" s="191"/>
    </row>
    <row r="17229" ht="15" customHeight="1" spans="4:4">
      <c r="D17229" s="191"/>
    </row>
    <row r="17230" ht="15" customHeight="1" spans="4:4">
      <c r="D17230" s="191"/>
    </row>
    <row r="17231" ht="15" customHeight="1" spans="4:4">
      <c r="D17231" s="191"/>
    </row>
    <row r="17232" ht="15" customHeight="1" spans="4:4">
      <c r="D17232" s="191"/>
    </row>
    <row r="17233" ht="15" customHeight="1" spans="4:4">
      <c r="D17233" s="191"/>
    </row>
    <row r="17234" ht="15" customHeight="1" spans="4:4">
      <c r="D17234" s="191"/>
    </row>
    <row r="17235" ht="15" customHeight="1" spans="4:4">
      <c r="D17235" s="191"/>
    </row>
    <row r="17236" ht="15" customHeight="1" spans="4:4">
      <c r="D17236" s="191"/>
    </row>
    <row r="17237" ht="15" customHeight="1" spans="4:4">
      <c r="D17237" s="191"/>
    </row>
    <row r="17238" ht="15" customHeight="1" spans="4:4">
      <c r="D17238" s="191"/>
    </row>
    <row r="17239" ht="15" customHeight="1" spans="4:4">
      <c r="D17239" s="191"/>
    </row>
    <row r="17240" ht="15" customHeight="1" spans="4:4">
      <c r="D17240" s="191"/>
    </row>
    <row r="17241" ht="15" customHeight="1" spans="4:4">
      <c r="D17241" s="191"/>
    </row>
    <row r="17242" ht="15" customHeight="1" spans="4:4">
      <c r="D17242" s="191"/>
    </row>
    <row r="17243" ht="15" customHeight="1" spans="4:4">
      <c r="D17243" s="191"/>
    </row>
    <row r="17244" ht="15" customHeight="1" spans="4:4">
      <c r="D17244" s="191"/>
    </row>
    <row r="17245" ht="15" customHeight="1" spans="4:4">
      <c r="D17245" s="191"/>
    </row>
    <row r="17246" ht="15" customHeight="1" spans="4:4">
      <c r="D17246" s="191"/>
    </row>
    <row r="17247" ht="15" customHeight="1" spans="4:4">
      <c r="D17247" s="191"/>
    </row>
    <row r="17248" ht="15" customHeight="1" spans="4:4">
      <c r="D17248" s="191"/>
    </row>
    <row r="17249" ht="15" customHeight="1" spans="4:4">
      <c r="D17249" s="191"/>
    </row>
    <row r="17250" ht="15" customHeight="1" spans="4:4">
      <c r="D17250" s="191"/>
    </row>
    <row r="17251" ht="15" customHeight="1" spans="4:4">
      <c r="D17251" s="191"/>
    </row>
    <row r="17252" ht="15" customHeight="1" spans="4:4">
      <c r="D17252" s="191"/>
    </row>
    <row r="17253" ht="15" customHeight="1" spans="4:4">
      <c r="D17253" s="191"/>
    </row>
    <row r="17254" ht="15" customHeight="1" spans="4:4">
      <c r="D17254" s="191"/>
    </row>
    <row r="17255" ht="15" customHeight="1" spans="4:4">
      <c r="D17255" s="191"/>
    </row>
    <row r="17256" ht="15" customHeight="1" spans="4:4">
      <c r="D17256" s="191"/>
    </row>
    <row r="17257" ht="15" customHeight="1" spans="4:4">
      <c r="D17257" s="191"/>
    </row>
    <row r="17258" ht="15" customHeight="1" spans="4:4">
      <c r="D17258" s="191"/>
    </row>
    <row r="17259" ht="15" customHeight="1" spans="4:4">
      <c r="D17259" s="191"/>
    </row>
    <row r="17260" ht="15" customHeight="1" spans="4:4">
      <c r="D17260" s="191"/>
    </row>
    <row r="17261" ht="15" customHeight="1" spans="4:4">
      <c r="D17261" s="191"/>
    </row>
    <row r="17262" ht="15" customHeight="1" spans="4:4">
      <c r="D17262" s="191"/>
    </row>
    <row r="17263" ht="15" customHeight="1" spans="4:4">
      <c r="D17263" s="191"/>
    </row>
    <row r="17264" ht="15" customHeight="1" spans="4:4">
      <c r="D17264" s="191"/>
    </row>
    <row r="17265" ht="15" customHeight="1" spans="4:4">
      <c r="D17265" s="191"/>
    </row>
    <row r="17266" ht="15" customHeight="1" spans="4:4">
      <c r="D17266" s="191"/>
    </row>
    <row r="17267" ht="15" customHeight="1" spans="4:4">
      <c r="D17267" s="191"/>
    </row>
    <row r="17268" ht="15" customHeight="1" spans="4:4">
      <c r="D17268" s="191"/>
    </row>
    <row r="17269" ht="15" customHeight="1" spans="4:4">
      <c r="D17269" s="191"/>
    </row>
    <row r="17270" ht="15" customHeight="1" spans="4:4">
      <c r="D17270" s="191"/>
    </row>
    <row r="17271" ht="15" customHeight="1" spans="4:4">
      <c r="D17271" s="191"/>
    </row>
    <row r="17272" ht="15" customHeight="1" spans="4:4">
      <c r="D17272" s="191"/>
    </row>
    <row r="17273" ht="15" customHeight="1" spans="4:4">
      <c r="D17273" s="191"/>
    </row>
    <row r="17274" ht="15" customHeight="1" spans="4:4">
      <c r="D17274" s="191"/>
    </row>
    <row r="17275" ht="15" customHeight="1" spans="4:4">
      <c r="D17275" s="191"/>
    </row>
    <row r="17276" ht="15" customHeight="1" spans="4:4">
      <c r="D17276" s="191"/>
    </row>
    <row r="17277" ht="15" customHeight="1" spans="4:4">
      <c r="D17277" s="191"/>
    </row>
    <row r="17278" ht="15" customHeight="1" spans="4:4">
      <c r="D17278" s="191"/>
    </row>
    <row r="17279" ht="15" customHeight="1" spans="4:4">
      <c r="D17279" s="191"/>
    </row>
    <row r="17280" ht="15" customHeight="1" spans="4:4">
      <c r="D17280" s="191"/>
    </row>
    <row r="17281" ht="15" customHeight="1" spans="4:4">
      <c r="D17281" s="191"/>
    </row>
    <row r="17282" ht="15" customHeight="1" spans="4:4">
      <c r="D17282" s="191"/>
    </row>
    <row r="17283" ht="15" customHeight="1" spans="4:4">
      <c r="D17283" s="191"/>
    </row>
    <row r="17284" ht="15" customHeight="1" spans="4:4">
      <c r="D17284" s="191"/>
    </row>
    <row r="17285" ht="15" customHeight="1" spans="4:4">
      <c r="D17285" s="191"/>
    </row>
    <row r="17286" ht="15" customHeight="1" spans="4:4">
      <c r="D17286" s="191"/>
    </row>
    <row r="17287" ht="15" customHeight="1" spans="4:4">
      <c r="D17287" s="191"/>
    </row>
    <row r="17288" ht="15" customHeight="1" spans="4:4">
      <c r="D17288" s="191"/>
    </row>
    <row r="17289" ht="15" customHeight="1" spans="4:4">
      <c r="D17289" s="191"/>
    </row>
    <row r="17290" ht="15" customHeight="1" spans="4:4">
      <c r="D17290" s="191"/>
    </row>
    <row r="17291" ht="15" customHeight="1" spans="4:4">
      <c r="D17291" s="191"/>
    </row>
    <row r="17292" ht="15" customHeight="1" spans="4:4">
      <c r="D17292" s="191"/>
    </row>
    <row r="17293" ht="15" customHeight="1" spans="4:4">
      <c r="D17293" s="191"/>
    </row>
    <row r="17294" ht="15" customHeight="1" spans="4:4">
      <c r="D17294" s="191"/>
    </row>
    <row r="17295" ht="15" customHeight="1" spans="4:4">
      <c r="D17295" s="191"/>
    </row>
    <row r="17296" ht="15" customHeight="1" spans="4:4">
      <c r="D17296" s="191"/>
    </row>
    <row r="17297" ht="15" customHeight="1" spans="4:4">
      <c r="D17297" s="191"/>
    </row>
    <row r="17298" ht="15" customHeight="1" spans="4:4">
      <c r="D17298" s="191"/>
    </row>
    <row r="17299" ht="15" customHeight="1" spans="4:4">
      <c r="D17299" s="191"/>
    </row>
    <row r="17300" ht="15" customHeight="1" spans="4:4">
      <c r="D17300" s="191"/>
    </row>
    <row r="17301" ht="15" customHeight="1" spans="4:4">
      <c r="D17301" s="191"/>
    </row>
    <row r="17302" ht="15" customHeight="1" spans="4:4">
      <c r="D17302" s="191"/>
    </row>
    <row r="17303" ht="15" customHeight="1" spans="4:4">
      <c r="D17303" s="191"/>
    </row>
    <row r="17304" ht="15" customHeight="1" spans="4:4">
      <c r="D17304" s="191"/>
    </row>
    <row r="17305" ht="15" customHeight="1" spans="4:4">
      <c r="D17305" s="191"/>
    </row>
    <row r="17306" ht="15" customHeight="1" spans="4:4">
      <c r="D17306" s="191"/>
    </row>
    <row r="17307" ht="15" customHeight="1" spans="4:4">
      <c r="D17307" s="191"/>
    </row>
    <row r="17308" ht="15" customHeight="1" spans="4:4">
      <c r="D17308" s="191"/>
    </row>
    <row r="17309" ht="15" customHeight="1" spans="4:4">
      <c r="D17309" s="191"/>
    </row>
    <row r="17310" ht="15" customHeight="1" spans="4:4">
      <c r="D17310" s="191"/>
    </row>
    <row r="17311" ht="15" customHeight="1" spans="4:4">
      <c r="D17311" s="191"/>
    </row>
    <row r="17312" ht="15" customHeight="1" spans="4:4">
      <c r="D17312" s="191"/>
    </row>
    <row r="17313" ht="15" customHeight="1" spans="4:4">
      <c r="D17313" s="191"/>
    </row>
    <row r="17314" ht="15" customHeight="1" spans="4:4">
      <c r="D17314" s="191"/>
    </row>
    <row r="17315" ht="15" customHeight="1" spans="4:4">
      <c r="D17315" s="191"/>
    </row>
    <row r="17316" ht="15" customHeight="1" spans="4:4">
      <c r="D17316" s="191"/>
    </row>
    <row r="17317" ht="15" customHeight="1" spans="4:4">
      <c r="D17317" s="191"/>
    </row>
    <row r="17318" ht="15" customHeight="1" spans="4:4">
      <c r="D17318" s="191"/>
    </row>
    <row r="17319" ht="15" customHeight="1" spans="4:4">
      <c r="D17319" s="191"/>
    </row>
    <row r="17320" ht="15" customHeight="1" spans="4:4">
      <c r="D17320" s="191"/>
    </row>
    <row r="17321" ht="15" customHeight="1" spans="4:4">
      <c r="D17321" s="191"/>
    </row>
    <row r="17322" ht="15" customHeight="1" spans="4:4">
      <c r="D17322" s="191"/>
    </row>
    <row r="17323" ht="15" customHeight="1" spans="4:4">
      <c r="D17323" s="191"/>
    </row>
    <row r="17324" ht="15" customHeight="1" spans="4:4">
      <c r="D17324" s="191"/>
    </row>
    <row r="17325" ht="15" customHeight="1" spans="4:4">
      <c r="D17325" s="191"/>
    </row>
    <row r="17326" ht="15" customHeight="1" spans="4:4">
      <c r="D17326" s="191"/>
    </row>
    <row r="17327" ht="15" customHeight="1" spans="4:4">
      <c r="D17327" s="191"/>
    </row>
    <row r="17328" ht="15" customHeight="1" spans="4:4">
      <c r="D17328" s="191"/>
    </row>
    <row r="17329" ht="15" customHeight="1" spans="4:4">
      <c r="D17329" s="191"/>
    </row>
    <row r="17330" ht="15" customHeight="1" spans="4:4">
      <c r="D17330" s="191"/>
    </row>
    <row r="17331" ht="15" customHeight="1" spans="4:4">
      <c r="D17331" s="191"/>
    </row>
    <row r="17332" ht="15" customHeight="1" spans="4:4">
      <c r="D17332" s="191"/>
    </row>
    <row r="17333" ht="15" customHeight="1" spans="4:4">
      <c r="D17333" s="191"/>
    </row>
    <row r="17334" ht="15" customHeight="1" spans="4:4">
      <c r="D17334" s="191"/>
    </row>
    <row r="17335" ht="15" customHeight="1" spans="4:4">
      <c r="D17335" s="191"/>
    </row>
    <row r="17336" ht="15" customHeight="1" spans="4:4">
      <c r="D17336" s="191"/>
    </row>
    <row r="17337" ht="15" customHeight="1" spans="4:4">
      <c r="D17337" s="191"/>
    </row>
    <row r="17338" ht="15" customHeight="1" spans="4:4">
      <c r="D17338" s="191"/>
    </row>
    <row r="17339" ht="15" customHeight="1" spans="4:4">
      <c r="D17339" s="191"/>
    </row>
    <row r="17340" ht="15" customHeight="1" spans="4:4">
      <c r="D17340" s="191"/>
    </row>
    <row r="17341" ht="15" customHeight="1" spans="4:4">
      <c r="D17341" s="191"/>
    </row>
    <row r="17342" ht="15" customHeight="1" spans="4:4">
      <c r="D17342" s="191"/>
    </row>
    <row r="17343" ht="15" customHeight="1" spans="4:4">
      <c r="D17343" s="191"/>
    </row>
    <row r="17344" ht="15" customHeight="1" spans="4:4">
      <c r="D17344" s="191"/>
    </row>
    <row r="17345" ht="15" customHeight="1" spans="4:4">
      <c r="D17345" s="191"/>
    </row>
    <row r="17346" ht="15" customHeight="1" spans="4:4">
      <c r="D17346" s="191"/>
    </row>
    <row r="17347" ht="15" customHeight="1" spans="4:4">
      <c r="D17347" s="191"/>
    </row>
    <row r="17348" ht="15" customHeight="1" spans="4:4">
      <c r="D17348" s="191"/>
    </row>
    <row r="17349" ht="15" customHeight="1" spans="4:4">
      <c r="D17349" s="191"/>
    </row>
    <row r="17350" ht="15" customHeight="1" spans="4:4">
      <c r="D17350" s="191"/>
    </row>
    <row r="17351" ht="15" customHeight="1" spans="4:4">
      <c r="D17351" s="191"/>
    </row>
    <row r="17352" ht="15" customHeight="1" spans="4:4">
      <c r="D17352" s="191"/>
    </row>
    <row r="17353" ht="15" customHeight="1" spans="4:4">
      <c r="D17353" s="191"/>
    </row>
    <row r="17354" ht="15" customHeight="1" spans="4:4">
      <c r="D17354" s="191"/>
    </row>
    <row r="17355" ht="15" customHeight="1" spans="4:4">
      <c r="D17355" s="191"/>
    </row>
    <row r="17356" ht="15" customHeight="1" spans="4:4">
      <c r="D17356" s="191"/>
    </row>
    <row r="17357" ht="15" customHeight="1" spans="4:4">
      <c r="D17357" s="191"/>
    </row>
    <row r="17358" ht="15" customHeight="1" spans="4:4">
      <c r="D17358" s="191"/>
    </row>
    <row r="17359" ht="15" customHeight="1" spans="4:4">
      <c r="D17359" s="191"/>
    </row>
    <row r="17360" ht="15" customHeight="1" spans="4:4">
      <c r="D17360" s="191"/>
    </row>
    <row r="17361" ht="15" customHeight="1" spans="4:4">
      <c r="D17361" s="191"/>
    </row>
    <row r="17362" ht="15" customHeight="1" spans="4:4">
      <c r="D17362" s="191"/>
    </row>
    <row r="17363" ht="15" customHeight="1" spans="4:4">
      <c r="D17363" s="191"/>
    </row>
    <row r="17364" ht="15" customHeight="1" spans="4:4">
      <c r="D17364" s="191"/>
    </row>
    <row r="17365" ht="15" customHeight="1" spans="4:4">
      <c r="D17365" s="191"/>
    </row>
    <row r="17366" ht="15" customHeight="1" spans="4:4">
      <c r="D17366" s="191"/>
    </row>
    <row r="17367" ht="15" customHeight="1" spans="4:4">
      <c r="D17367" s="191"/>
    </row>
    <row r="17368" ht="15" customHeight="1" spans="4:4">
      <c r="D17368" s="191"/>
    </row>
    <row r="17369" ht="15" customHeight="1" spans="4:4">
      <c r="D17369" s="191"/>
    </row>
    <row r="17370" ht="15" customHeight="1" spans="4:4">
      <c r="D17370" s="191"/>
    </row>
    <row r="17371" ht="15" customHeight="1" spans="4:4">
      <c r="D17371" s="191"/>
    </row>
    <row r="17372" ht="15" customHeight="1" spans="4:4">
      <c r="D17372" s="191"/>
    </row>
    <row r="17373" ht="15" customHeight="1" spans="4:4">
      <c r="D17373" s="191"/>
    </row>
    <row r="17374" ht="15" customHeight="1" spans="4:4">
      <c r="D17374" s="191"/>
    </row>
    <row r="17375" ht="15" customHeight="1" spans="4:4">
      <c r="D17375" s="191"/>
    </row>
    <row r="17376" ht="15" customHeight="1" spans="4:4">
      <c r="D17376" s="191"/>
    </row>
    <row r="17377" ht="15" customHeight="1" spans="4:4">
      <c r="D17377" s="191"/>
    </row>
    <row r="17378" ht="15" customHeight="1" spans="4:4">
      <c r="D17378" s="191"/>
    </row>
    <row r="17379" ht="15" customHeight="1" spans="4:4">
      <c r="D17379" s="191"/>
    </row>
    <row r="17380" ht="15" customHeight="1" spans="4:4">
      <c r="D17380" s="191"/>
    </row>
    <row r="17381" ht="15" customHeight="1" spans="4:4">
      <c r="D17381" s="191"/>
    </row>
    <row r="17382" ht="15" customHeight="1" spans="4:4">
      <c r="D17382" s="191"/>
    </row>
    <row r="17383" ht="15" customHeight="1" spans="4:4">
      <c r="D17383" s="191"/>
    </row>
    <row r="17384" ht="15" customHeight="1" spans="4:4">
      <c r="D17384" s="191"/>
    </row>
    <row r="17385" ht="15" customHeight="1" spans="4:4">
      <c r="D17385" s="191"/>
    </row>
    <row r="17386" ht="15" customHeight="1" spans="4:4">
      <c r="D17386" s="191"/>
    </row>
    <row r="17387" ht="15" customHeight="1" spans="4:4">
      <c r="D17387" s="191"/>
    </row>
    <row r="17388" ht="15" customHeight="1" spans="4:4">
      <c r="D17388" s="191"/>
    </row>
    <row r="17389" ht="15" customHeight="1" spans="4:4">
      <c r="D17389" s="191"/>
    </row>
    <row r="17390" ht="15" customHeight="1" spans="4:4">
      <c r="D17390" s="191"/>
    </row>
    <row r="17391" ht="15" customHeight="1" spans="4:4">
      <c r="D17391" s="191"/>
    </row>
    <row r="17392" ht="15" customHeight="1" spans="4:4">
      <c r="D17392" s="191"/>
    </row>
    <row r="17393" ht="15" customHeight="1" spans="4:4">
      <c r="D17393" s="191"/>
    </row>
    <row r="17394" ht="15" customHeight="1" spans="4:4">
      <c r="D17394" s="191"/>
    </row>
    <row r="17395" ht="15" customHeight="1" spans="4:4">
      <c r="D17395" s="191"/>
    </row>
    <row r="17396" ht="15" customHeight="1" spans="4:4">
      <c r="D17396" s="191"/>
    </row>
    <row r="17397" ht="15" customHeight="1" spans="4:4">
      <c r="D17397" s="191"/>
    </row>
    <row r="17398" ht="15" customHeight="1" spans="4:4">
      <c r="D17398" s="191"/>
    </row>
    <row r="17399" ht="15" customHeight="1" spans="4:4">
      <c r="D17399" s="191"/>
    </row>
    <row r="17400" ht="15" customHeight="1" spans="4:4">
      <c r="D17400" s="191"/>
    </row>
    <row r="17401" ht="15" customHeight="1" spans="4:4">
      <c r="D17401" s="191"/>
    </row>
    <row r="17402" ht="15" customHeight="1" spans="4:4">
      <c r="D17402" s="191"/>
    </row>
    <row r="17403" ht="15" customHeight="1" spans="4:4">
      <c r="D17403" s="191"/>
    </row>
    <row r="17404" ht="15" customHeight="1" spans="4:4">
      <c r="D17404" s="191"/>
    </row>
    <row r="17405" ht="15" customHeight="1" spans="4:4">
      <c r="D17405" s="191"/>
    </row>
    <row r="17406" ht="15" customHeight="1" spans="4:4">
      <c r="D17406" s="191"/>
    </row>
    <row r="17407" ht="15" customHeight="1" spans="4:4">
      <c r="D17407" s="191"/>
    </row>
    <row r="17408" ht="15" customHeight="1" spans="4:4">
      <c r="D17408" s="191"/>
    </row>
    <row r="17409" ht="15" customHeight="1" spans="4:4">
      <c r="D17409" s="191"/>
    </row>
    <row r="17410" ht="15" customHeight="1" spans="4:4">
      <c r="D17410" s="191"/>
    </row>
    <row r="17411" ht="15" customHeight="1" spans="4:4">
      <c r="D17411" s="191"/>
    </row>
    <row r="17412" ht="15" customHeight="1" spans="4:4">
      <c r="D17412" s="191"/>
    </row>
    <row r="17413" ht="15" customHeight="1" spans="4:4">
      <c r="D17413" s="191"/>
    </row>
    <row r="17414" ht="15" customHeight="1" spans="4:4">
      <c r="D17414" s="191"/>
    </row>
    <row r="17415" ht="15" customHeight="1" spans="4:4">
      <c r="D17415" s="191"/>
    </row>
    <row r="17416" ht="15" customHeight="1" spans="4:4">
      <c r="D17416" s="191"/>
    </row>
    <row r="17417" ht="15" customHeight="1" spans="4:4">
      <c r="D17417" s="191"/>
    </row>
    <row r="17418" ht="15" customHeight="1" spans="4:4">
      <c r="D17418" s="191"/>
    </row>
    <row r="17419" ht="15" customHeight="1" spans="4:4">
      <c r="D17419" s="191"/>
    </row>
    <row r="17420" ht="15" customHeight="1" spans="4:4">
      <c r="D17420" s="191"/>
    </row>
    <row r="17421" ht="15" customHeight="1" spans="4:4">
      <c r="D17421" s="191"/>
    </row>
    <row r="17422" ht="15" customHeight="1" spans="4:4">
      <c r="D17422" s="191"/>
    </row>
    <row r="17423" ht="15" customHeight="1" spans="4:4">
      <c r="D17423" s="191"/>
    </row>
    <row r="17424" ht="15" customHeight="1" spans="4:4">
      <c r="D17424" s="191"/>
    </row>
    <row r="17425" ht="15" customHeight="1" spans="4:4">
      <c r="D17425" s="191"/>
    </row>
    <row r="17426" ht="15" customHeight="1" spans="4:4">
      <c r="D17426" s="191"/>
    </row>
    <row r="17427" ht="15" customHeight="1" spans="4:4">
      <c r="D17427" s="191"/>
    </row>
    <row r="17428" ht="15" customHeight="1" spans="4:4">
      <c r="D17428" s="191"/>
    </row>
    <row r="17429" ht="15" customHeight="1" spans="4:4">
      <c r="D17429" s="191"/>
    </row>
    <row r="17430" ht="15" customHeight="1" spans="4:4">
      <c r="D17430" s="191"/>
    </row>
    <row r="17431" ht="15" customHeight="1" spans="4:4">
      <c r="D17431" s="191"/>
    </row>
    <row r="17432" ht="15" customHeight="1" spans="4:4">
      <c r="D17432" s="191"/>
    </row>
    <row r="17433" ht="15" customHeight="1" spans="4:4">
      <c r="D17433" s="191"/>
    </row>
    <row r="17434" ht="15" customHeight="1" spans="4:4">
      <c r="D17434" s="191"/>
    </row>
    <row r="17435" ht="15" customHeight="1" spans="4:4">
      <c r="D17435" s="191"/>
    </row>
    <row r="17436" ht="15" customHeight="1" spans="4:4">
      <c r="D17436" s="191"/>
    </row>
    <row r="17437" ht="15" customHeight="1" spans="4:4">
      <c r="D17437" s="191"/>
    </row>
    <row r="17438" ht="15" customHeight="1" spans="4:4">
      <c r="D17438" s="191"/>
    </row>
    <row r="17439" ht="15" customHeight="1" spans="4:4">
      <c r="D17439" s="191"/>
    </row>
    <row r="17440" ht="15" customHeight="1" spans="4:4">
      <c r="D17440" s="191"/>
    </row>
    <row r="17441" ht="15" customHeight="1" spans="4:4">
      <c r="D17441" s="191"/>
    </row>
    <row r="17442" ht="15" customHeight="1" spans="4:4">
      <c r="D17442" s="191"/>
    </row>
    <row r="17443" ht="15" customHeight="1" spans="4:4">
      <c r="D17443" s="191"/>
    </row>
    <row r="17444" ht="15" customHeight="1" spans="4:4">
      <c r="D17444" s="191"/>
    </row>
    <row r="17445" ht="15" customHeight="1" spans="4:4">
      <c r="D17445" s="191"/>
    </row>
    <row r="17446" ht="15" customHeight="1" spans="4:4">
      <c r="D17446" s="191"/>
    </row>
    <row r="17447" ht="15" customHeight="1" spans="4:4">
      <c r="D17447" s="191"/>
    </row>
    <row r="17448" ht="15" customHeight="1" spans="4:4">
      <c r="D17448" s="191"/>
    </row>
    <row r="17449" ht="15" customHeight="1" spans="4:4">
      <c r="D17449" s="191"/>
    </row>
    <row r="17450" ht="15" customHeight="1" spans="4:4">
      <c r="D17450" s="191"/>
    </row>
    <row r="17451" ht="15" customHeight="1" spans="4:4">
      <c r="D17451" s="191"/>
    </row>
    <row r="17452" ht="15" customHeight="1" spans="4:4">
      <c r="D17452" s="191"/>
    </row>
    <row r="17453" ht="15" customHeight="1" spans="4:4">
      <c r="D17453" s="191"/>
    </row>
    <row r="17454" ht="15" customHeight="1" spans="4:4">
      <c r="D17454" s="191"/>
    </row>
    <row r="17455" ht="15" customHeight="1" spans="4:4">
      <c r="D17455" s="191"/>
    </row>
    <row r="17456" ht="15" customHeight="1" spans="4:4">
      <c r="D17456" s="191"/>
    </row>
    <row r="17457" ht="15" customHeight="1" spans="4:4">
      <c r="D17457" s="191"/>
    </row>
    <row r="17458" ht="15" customHeight="1" spans="4:4">
      <c r="D17458" s="191"/>
    </row>
    <row r="17459" ht="15" customHeight="1" spans="4:4">
      <c r="D17459" s="191"/>
    </row>
    <row r="17460" ht="15" customHeight="1" spans="4:4">
      <c r="D17460" s="191"/>
    </row>
    <row r="17461" ht="15" customHeight="1" spans="4:4">
      <c r="D17461" s="191"/>
    </row>
    <row r="17462" ht="15" customHeight="1" spans="4:4">
      <c r="D17462" s="191"/>
    </row>
    <row r="17463" ht="15" customHeight="1" spans="4:4">
      <c r="D17463" s="191"/>
    </row>
    <row r="17464" ht="15" customHeight="1" spans="4:4">
      <c r="D17464" s="191"/>
    </row>
    <row r="17465" ht="15" customHeight="1" spans="4:4">
      <c r="D17465" s="191"/>
    </row>
    <row r="17466" ht="15" customHeight="1" spans="4:4">
      <c r="D17466" s="191"/>
    </row>
    <row r="17467" ht="15" customHeight="1" spans="4:4">
      <c r="D17467" s="191"/>
    </row>
    <row r="17468" ht="15" customHeight="1" spans="4:4">
      <c r="D17468" s="191"/>
    </row>
    <row r="17469" ht="15" customHeight="1" spans="4:4">
      <c r="D17469" s="191"/>
    </row>
    <row r="17470" ht="15" customHeight="1" spans="4:4">
      <c r="D17470" s="191"/>
    </row>
    <row r="17471" ht="15" customHeight="1" spans="4:4">
      <c r="D17471" s="191"/>
    </row>
    <row r="17472" ht="15" customHeight="1" spans="4:4">
      <c r="D17472" s="191"/>
    </row>
    <row r="17473" ht="15" customHeight="1" spans="4:4">
      <c r="D17473" s="191"/>
    </row>
    <row r="17474" ht="15" customHeight="1" spans="4:4">
      <c r="D17474" s="191"/>
    </row>
    <row r="17475" ht="15" customHeight="1" spans="4:4">
      <c r="D17475" s="191"/>
    </row>
    <row r="17476" ht="15" customHeight="1" spans="4:4">
      <c r="D17476" s="191"/>
    </row>
    <row r="17477" ht="15" customHeight="1" spans="4:4">
      <c r="D17477" s="191"/>
    </row>
    <row r="17478" ht="15" customHeight="1" spans="4:4">
      <c r="D17478" s="191"/>
    </row>
    <row r="17479" ht="15" customHeight="1" spans="4:4">
      <c r="D17479" s="191"/>
    </row>
    <row r="17480" ht="15" customHeight="1" spans="4:4">
      <c r="D17480" s="191"/>
    </row>
    <row r="17481" ht="15" customHeight="1" spans="4:4">
      <c r="D17481" s="191"/>
    </row>
    <row r="17482" ht="15" customHeight="1" spans="4:4">
      <c r="D17482" s="191"/>
    </row>
    <row r="17483" ht="15" customHeight="1" spans="4:4">
      <c r="D17483" s="191"/>
    </row>
    <row r="17484" ht="15" customHeight="1" spans="4:4">
      <c r="D17484" s="191"/>
    </row>
    <row r="17485" ht="15" customHeight="1" spans="4:4">
      <c r="D17485" s="191"/>
    </row>
    <row r="17486" ht="15" customHeight="1" spans="4:4">
      <c r="D17486" s="191"/>
    </row>
    <row r="17487" ht="15" customHeight="1" spans="4:4">
      <c r="D17487" s="191"/>
    </row>
    <row r="17488" ht="15" customHeight="1" spans="4:4">
      <c r="D17488" s="191"/>
    </row>
    <row r="17489" ht="15" customHeight="1" spans="4:4">
      <c r="D17489" s="191"/>
    </row>
    <row r="17490" ht="15" customHeight="1" spans="4:4">
      <c r="D17490" s="191"/>
    </row>
    <row r="17491" ht="15" customHeight="1" spans="4:4">
      <c r="D17491" s="191"/>
    </row>
    <row r="17492" ht="15" customHeight="1" spans="4:4">
      <c r="D17492" s="191"/>
    </row>
    <row r="17493" ht="15" customHeight="1" spans="4:4">
      <c r="D17493" s="191"/>
    </row>
    <row r="17494" ht="15" customHeight="1" spans="4:4">
      <c r="D17494" s="191"/>
    </row>
    <row r="17495" ht="15" customHeight="1" spans="4:4">
      <c r="D17495" s="191"/>
    </row>
    <row r="17496" ht="15" customHeight="1" spans="4:4">
      <c r="D17496" s="191"/>
    </row>
    <row r="17497" ht="15" customHeight="1" spans="4:4">
      <c r="D17497" s="191"/>
    </row>
    <row r="17498" ht="15" customHeight="1" spans="4:4">
      <c r="D17498" s="191"/>
    </row>
    <row r="17499" ht="15" customHeight="1" spans="4:4">
      <c r="D17499" s="191"/>
    </row>
    <row r="17500" ht="15" customHeight="1" spans="4:4">
      <c r="D17500" s="191"/>
    </row>
    <row r="17501" ht="15" customHeight="1" spans="4:4">
      <c r="D17501" s="191"/>
    </row>
    <row r="17502" ht="15" customHeight="1" spans="4:4">
      <c r="D17502" s="191"/>
    </row>
    <row r="17503" ht="15" customHeight="1" spans="4:4">
      <c r="D17503" s="191"/>
    </row>
    <row r="17504" ht="15" customHeight="1" spans="4:4">
      <c r="D17504" s="191"/>
    </row>
    <row r="17505" ht="15" customHeight="1" spans="4:4">
      <c r="D17505" s="191"/>
    </row>
    <row r="17506" ht="15" customHeight="1" spans="4:4">
      <c r="D17506" s="191"/>
    </row>
    <row r="17507" ht="15" customHeight="1" spans="4:4">
      <c r="D17507" s="191"/>
    </row>
    <row r="17508" ht="15" customHeight="1" spans="4:4">
      <c r="D17508" s="191"/>
    </row>
    <row r="17509" ht="15" customHeight="1" spans="4:4">
      <c r="D17509" s="191"/>
    </row>
    <row r="17510" ht="15" customHeight="1" spans="4:4">
      <c r="D17510" s="191"/>
    </row>
    <row r="17511" ht="15" customHeight="1" spans="4:4">
      <c r="D17511" s="191"/>
    </row>
    <row r="17512" ht="15" customHeight="1" spans="4:4">
      <c r="D17512" s="191"/>
    </row>
    <row r="17513" ht="15" customHeight="1" spans="4:4">
      <c r="D17513" s="191"/>
    </row>
    <row r="17514" ht="15" customHeight="1" spans="4:4">
      <c r="D17514" s="191"/>
    </row>
    <row r="17515" ht="15" customHeight="1" spans="4:4">
      <c r="D17515" s="191"/>
    </row>
    <row r="17516" ht="15" customHeight="1" spans="4:4">
      <c r="D17516" s="191"/>
    </row>
    <row r="17517" ht="15" customHeight="1" spans="4:4">
      <c r="D17517" s="191"/>
    </row>
    <row r="17518" ht="15" customHeight="1" spans="4:4">
      <c r="D17518" s="191"/>
    </row>
    <row r="17519" ht="15" customHeight="1" spans="4:4">
      <c r="D17519" s="191"/>
    </row>
    <row r="17520" ht="15" customHeight="1" spans="4:4">
      <c r="D17520" s="191"/>
    </row>
    <row r="17521" ht="15" customHeight="1" spans="4:4">
      <c r="D17521" s="191"/>
    </row>
    <row r="17522" ht="15" customHeight="1" spans="4:4">
      <c r="D17522" s="191"/>
    </row>
    <row r="17523" ht="15" customHeight="1" spans="4:4">
      <c r="D17523" s="191"/>
    </row>
    <row r="17524" ht="15" customHeight="1" spans="4:4">
      <c r="D17524" s="191"/>
    </row>
    <row r="17525" ht="15" customHeight="1" spans="4:4">
      <c r="D17525" s="191"/>
    </row>
    <row r="17526" ht="15" customHeight="1" spans="4:4">
      <c r="D17526" s="191"/>
    </row>
    <row r="17527" ht="15" customHeight="1" spans="4:4">
      <c r="D17527" s="191"/>
    </row>
    <row r="17528" ht="15" customHeight="1" spans="4:4">
      <c r="D17528" s="191"/>
    </row>
    <row r="17529" ht="15" customHeight="1" spans="4:4">
      <c r="D17529" s="191"/>
    </row>
    <row r="17530" ht="15" customHeight="1" spans="4:4">
      <c r="D17530" s="191"/>
    </row>
    <row r="17531" ht="15" customHeight="1" spans="4:4">
      <c r="D17531" s="191"/>
    </row>
    <row r="17532" ht="15" customHeight="1" spans="4:4">
      <c r="D17532" s="191"/>
    </row>
    <row r="17533" ht="15" customHeight="1" spans="4:4">
      <c r="D17533" s="191"/>
    </row>
    <row r="17534" ht="15" customHeight="1" spans="4:4">
      <c r="D17534" s="191"/>
    </row>
    <row r="17535" ht="15" customHeight="1" spans="4:4">
      <c r="D17535" s="191"/>
    </row>
    <row r="17536" ht="15" customHeight="1" spans="4:4">
      <c r="D17536" s="191"/>
    </row>
    <row r="17537" ht="15" customHeight="1" spans="4:4">
      <c r="D17537" s="191"/>
    </row>
    <row r="17538" ht="15" customHeight="1" spans="4:4">
      <c r="D17538" s="191"/>
    </row>
    <row r="17539" ht="15" customHeight="1" spans="4:4">
      <c r="D17539" s="191"/>
    </row>
    <row r="17540" ht="15" customHeight="1" spans="4:4">
      <c r="D17540" s="191"/>
    </row>
    <row r="17541" ht="15" customHeight="1" spans="4:4">
      <c r="D17541" s="191"/>
    </row>
    <row r="17542" ht="15" customHeight="1" spans="4:4">
      <c r="D17542" s="191"/>
    </row>
    <row r="17543" ht="15" customHeight="1" spans="4:4">
      <c r="D17543" s="191"/>
    </row>
    <row r="17544" ht="15" customHeight="1" spans="4:4">
      <c r="D17544" s="191"/>
    </row>
    <row r="17545" ht="15" customHeight="1" spans="4:4">
      <c r="D17545" s="191"/>
    </row>
    <row r="17546" ht="15" customHeight="1" spans="4:4">
      <c r="D17546" s="191"/>
    </row>
    <row r="17547" ht="15" customHeight="1" spans="4:4">
      <c r="D17547" s="191"/>
    </row>
    <row r="17548" ht="15" customHeight="1" spans="4:4">
      <c r="D17548" s="191"/>
    </row>
    <row r="17549" ht="15" customHeight="1" spans="4:4">
      <c r="D17549" s="191"/>
    </row>
    <row r="17550" ht="15" customHeight="1" spans="4:4">
      <c r="D17550" s="191"/>
    </row>
    <row r="17551" ht="15" customHeight="1" spans="4:4">
      <c r="D17551" s="191"/>
    </row>
    <row r="17552" ht="15" customHeight="1" spans="4:4">
      <c r="D17552" s="191"/>
    </row>
    <row r="17553" ht="15" customHeight="1" spans="4:4">
      <c r="D17553" s="191"/>
    </row>
    <row r="17554" ht="15" customHeight="1" spans="4:4">
      <c r="D17554" s="191"/>
    </row>
    <row r="17555" ht="15" customHeight="1" spans="4:4">
      <c r="D17555" s="191"/>
    </row>
    <row r="17556" ht="15" customHeight="1" spans="4:4">
      <c r="D17556" s="191"/>
    </row>
    <row r="17557" ht="15" customHeight="1" spans="4:4">
      <c r="D17557" s="191"/>
    </row>
    <row r="17558" ht="15" customHeight="1" spans="4:4">
      <c r="D17558" s="191"/>
    </row>
    <row r="17559" ht="15" customHeight="1" spans="4:4">
      <c r="D17559" s="191"/>
    </row>
    <row r="17560" ht="15" customHeight="1" spans="4:4">
      <c r="D17560" s="191"/>
    </row>
    <row r="17561" ht="15" customHeight="1" spans="4:4">
      <c r="D17561" s="191"/>
    </row>
    <row r="17562" ht="15" customHeight="1" spans="4:4">
      <c r="D17562" s="191"/>
    </row>
    <row r="17563" ht="15" customHeight="1" spans="4:4">
      <c r="D17563" s="191"/>
    </row>
    <row r="17564" ht="15" customHeight="1" spans="4:4">
      <c r="D17564" s="191"/>
    </row>
    <row r="17565" ht="15" customHeight="1" spans="4:4">
      <c r="D17565" s="191"/>
    </row>
    <row r="17566" ht="15" customHeight="1" spans="4:4">
      <c r="D17566" s="191"/>
    </row>
    <row r="17567" ht="15" customHeight="1" spans="4:4">
      <c r="D17567" s="191"/>
    </row>
    <row r="17568" ht="15" customHeight="1" spans="4:4">
      <c r="D17568" s="191"/>
    </row>
    <row r="17569" ht="15" customHeight="1" spans="4:4">
      <c r="D17569" s="191"/>
    </row>
    <row r="17570" ht="15" customHeight="1" spans="4:4">
      <c r="D17570" s="191"/>
    </row>
    <row r="17571" ht="15" customHeight="1" spans="4:4">
      <c r="D17571" s="191"/>
    </row>
    <row r="17572" ht="15" customHeight="1" spans="4:4">
      <c r="D17572" s="191"/>
    </row>
    <row r="17573" ht="15" customHeight="1" spans="4:4">
      <c r="D17573" s="191"/>
    </row>
    <row r="17574" ht="15" customHeight="1" spans="4:4">
      <c r="D17574" s="191"/>
    </row>
    <row r="17575" ht="15" customHeight="1" spans="4:4">
      <c r="D17575" s="191"/>
    </row>
    <row r="17576" ht="15" customHeight="1" spans="4:4">
      <c r="D17576" s="191"/>
    </row>
    <row r="17577" ht="15" customHeight="1" spans="4:4">
      <c r="D17577" s="191"/>
    </row>
    <row r="17578" ht="15" customHeight="1" spans="4:4">
      <c r="D17578" s="191"/>
    </row>
    <row r="17579" ht="15" customHeight="1" spans="4:4">
      <c r="D17579" s="191"/>
    </row>
    <row r="17580" ht="15" customHeight="1" spans="4:4">
      <c r="D17580" s="191"/>
    </row>
    <row r="17581" ht="15" customHeight="1" spans="4:4">
      <c r="D17581" s="191"/>
    </row>
    <row r="17582" ht="15" customHeight="1" spans="4:4">
      <c r="D17582" s="191"/>
    </row>
    <row r="17583" ht="15" customHeight="1" spans="4:4">
      <c r="D17583" s="191"/>
    </row>
    <row r="17584" ht="15" customHeight="1" spans="4:4">
      <c r="D17584" s="191"/>
    </row>
    <row r="17585" ht="15" customHeight="1" spans="4:4">
      <c r="D17585" s="191"/>
    </row>
    <row r="17586" ht="15" customHeight="1" spans="4:4">
      <c r="D17586" s="191"/>
    </row>
    <row r="17587" ht="15" customHeight="1" spans="4:4">
      <c r="D17587" s="191"/>
    </row>
    <row r="17588" ht="15" customHeight="1" spans="4:4">
      <c r="D17588" s="191"/>
    </row>
    <row r="17589" ht="15" customHeight="1" spans="4:4">
      <c r="D17589" s="191"/>
    </row>
    <row r="17590" ht="15" customHeight="1" spans="4:4">
      <c r="D17590" s="191"/>
    </row>
    <row r="17591" ht="15" customHeight="1" spans="4:4">
      <c r="D17591" s="191"/>
    </row>
    <row r="17592" ht="15" customHeight="1" spans="4:4">
      <c r="D17592" s="191"/>
    </row>
    <row r="17593" ht="15" customHeight="1" spans="4:4">
      <c r="D17593" s="191"/>
    </row>
    <row r="17594" ht="15" customHeight="1" spans="4:4">
      <c r="D17594" s="191"/>
    </row>
    <row r="17595" ht="15" customHeight="1" spans="4:4">
      <c r="D17595" s="191"/>
    </row>
    <row r="17596" ht="15" customHeight="1" spans="4:4">
      <c r="D17596" s="191"/>
    </row>
    <row r="17597" ht="15" customHeight="1" spans="4:4">
      <c r="D17597" s="191"/>
    </row>
    <row r="17598" ht="15" customHeight="1" spans="4:4">
      <c r="D17598" s="191"/>
    </row>
    <row r="17599" ht="15" customHeight="1" spans="4:4">
      <c r="D17599" s="191"/>
    </row>
    <row r="17600" ht="15" customHeight="1" spans="4:4">
      <c r="D17600" s="191"/>
    </row>
    <row r="17601" ht="15" customHeight="1" spans="4:4">
      <c r="D17601" s="191"/>
    </row>
    <row r="17602" ht="15" customHeight="1" spans="4:4">
      <c r="D17602" s="191"/>
    </row>
    <row r="17603" ht="15" customHeight="1" spans="4:4">
      <c r="D17603" s="191"/>
    </row>
    <row r="17604" ht="15" customHeight="1" spans="4:4">
      <c r="D17604" s="191"/>
    </row>
    <row r="17605" ht="15" customHeight="1" spans="4:4">
      <c r="D17605" s="191"/>
    </row>
    <row r="17606" ht="15" customHeight="1" spans="4:4">
      <c r="D17606" s="191"/>
    </row>
    <row r="17607" ht="15" customHeight="1" spans="4:4">
      <c r="D17607" s="191"/>
    </row>
    <row r="17608" ht="15" customHeight="1" spans="4:4">
      <c r="D17608" s="191"/>
    </row>
    <row r="17609" ht="15" customHeight="1" spans="4:4">
      <c r="D17609" s="191"/>
    </row>
    <row r="17610" ht="15" customHeight="1" spans="4:4">
      <c r="D17610" s="191"/>
    </row>
    <row r="17611" ht="15" customHeight="1" spans="4:4">
      <c r="D17611" s="191"/>
    </row>
    <row r="17612" ht="15" customHeight="1" spans="4:4">
      <c r="D17612" s="191"/>
    </row>
    <row r="17613" ht="15" customHeight="1" spans="4:4">
      <c r="D17613" s="191"/>
    </row>
    <row r="17614" ht="15" customHeight="1" spans="4:4">
      <c r="D17614" s="191"/>
    </row>
    <row r="17615" ht="15" customHeight="1" spans="4:4">
      <c r="D17615" s="191"/>
    </row>
    <row r="17616" ht="15" customHeight="1" spans="4:4">
      <c r="D17616" s="191"/>
    </row>
    <row r="17617" ht="15" customHeight="1" spans="4:4">
      <c r="D17617" s="191"/>
    </row>
    <row r="17618" ht="15" customHeight="1" spans="4:4">
      <c r="D17618" s="191"/>
    </row>
    <row r="17619" ht="15" customHeight="1" spans="4:4">
      <c r="D17619" s="191"/>
    </row>
    <row r="17620" ht="15" customHeight="1" spans="4:4">
      <c r="D17620" s="191"/>
    </row>
    <row r="17621" ht="15" customHeight="1" spans="4:4">
      <c r="D17621" s="191"/>
    </row>
    <row r="17622" ht="15" customHeight="1" spans="4:4">
      <c r="D17622" s="191"/>
    </row>
    <row r="17623" ht="15" customHeight="1" spans="4:4">
      <c r="D17623" s="191"/>
    </row>
    <row r="17624" ht="15" customHeight="1" spans="4:4">
      <c r="D17624" s="191"/>
    </row>
    <row r="17625" ht="15" customHeight="1" spans="4:4">
      <c r="D17625" s="191"/>
    </row>
    <row r="17626" ht="15" customHeight="1" spans="4:4">
      <c r="D17626" s="191"/>
    </row>
    <row r="17627" ht="15" customHeight="1" spans="4:4">
      <c r="D17627" s="191"/>
    </row>
    <row r="17628" ht="15" customHeight="1" spans="4:4">
      <c r="D17628" s="191"/>
    </row>
    <row r="17629" ht="15" customHeight="1" spans="4:4">
      <c r="D17629" s="191"/>
    </row>
    <row r="17630" ht="15" customHeight="1" spans="4:4">
      <c r="D17630" s="191"/>
    </row>
    <row r="17631" ht="15" customHeight="1" spans="4:4">
      <c r="D17631" s="191"/>
    </row>
    <row r="17632" ht="15" customHeight="1" spans="4:4">
      <c r="D17632" s="191"/>
    </row>
    <row r="17633" ht="15" customHeight="1" spans="4:4">
      <c r="D17633" s="191"/>
    </row>
    <row r="17634" ht="15" customHeight="1" spans="4:4">
      <c r="D17634" s="191"/>
    </row>
    <row r="17635" ht="15" customHeight="1" spans="4:4">
      <c r="D17635" s="191"/>
    </row>
    <row r="17636" ht="15" customHeight="1" spans="4:4">
      <c r="D17636" s="191"/>
    </row>
    <row r="17637" ht="15" customHeight="1" spans="4:4">
      <c r="D17637" s="191"/>
    </row>
    <row r="17638" ht="15" customHeight="1" spans="4:4">
      <c r="D17638" s="191"/>
    </row>
    <row r="17639" ht="15" customHeight="1" spans="4:4">
      <c r="D17639" s="191"/>
    </row>
    <row r="17640" ht="15" customHeight="1" spans="4:4">
      <c r="D17640" s="191"/>
    </row>
    <row r="17641" ht="15" customHeight="1" spans="4:4">
      <c r="D17641" s="191"/>
    </row>
    <row r="17642" ht="15" customHeight="1" spans="4:4">
      <c r="D17642" s="191"/>
    </row>
    <row r="17643" ht="15" customHeight="1" spans="4:4">
      <c r="D17643" s="191"/>
    </row>
    <row r="17644" ht="15" customHeight="1" spans="4:4">
      <c r="D17644" s="191"/>
    </row>
    <row r="17645" ht="15" customHeight="1" spans="4:4">
      <c r="D17645" s="191"/>
    </row>
    <row r="17646" ht="15" customHeight="1" spans="4:4">
      <c r="D17646" s="191"/>
    </row>
    <row r="17647" ht="15" customHeight="1" spans="4:4">
      <c r="D17647" s="191"/>
    </row>
    <row r="17648" ht="15" customHeight="1" spans="4:4">
      <c r="D17648" s="191"/>
    </row>
    <row r="17649" ht="15" customHeight="1" spans="4:4">
      <c r="D17649" s="191"/>
    </row>
    <row r="17650" ht="15" customHeight="1" spans="4:4">
      <c r="D17650" s="191"/>
    </row>
    <row r="17651" ht="15" customHeight="1" spans="4:4">
      <c r="D17651" s="191"/>
    </row>
    <row r="17652" ht="15" customHeight="1" spans="4:4">
      <c r="D17652" s="191"/>
    </row>
    <row r="17653" ht="15" customHeight="1" spans="4:4">
      <c r="D17653" s="191"/>
    </row>
    <row r="17654" ht="15" customHeight="1" spans="4:4">
      <c r="D17654" s="191"/>
    </row>
    <row r="17655" ht="15" customHeight="1" spans="4:4">
      <c r="D17655" s="191"/>
    </row>
    <row r="17656" ht="15" customHeight="1" spans="4:4">
      <c r="D17656" s="191"/>
    </row>
    <row r="17657" ht="15" customHeight="1" spans="4:4">
      <c r="D17657" s="191"/>
    </row>
    <row r="17658" ht="15" customHeight="1" spans="4:4">
      <c r="D17658" s="191"/>
    </row>
    <row r="17659" ht="15" customHeight="1" spans="4:4">
      <c r="D17659" s="191"/>
    </row>
    <row r="17660" ht="15" customHeight="1" spans="4:4">
      <c r="D17660" s="191"/>
    </row>
    <row r="17661" ht="15" customHeight="1" spans="4:4">
      <c r="D17661" s="191"/>
    </row>
    <row r="17662" ht="15" customHeight="1" spans="4:4">
      <c r="D17662" s="191"/>
    </row>
    <row r="17663" ht="15" customHeight="1" spans="4:4">
      <c r="D17663" s="191"/>
    </row>
    <row r="17664" ht="15" customHeight="1" spans="4:4">
      <c r="D17664" s="191"/>
    </row>
    <row r="17665" ht="15" customHeight="1" spans="4:4">
      <c r="D17665" s="191"/>
    </row>
    <row r="17666" ht="15" customHeight="1" spans="4:4">
      <c r="D17666" s="191"/>
    </row>
    <row r="17667" ht="15" customHeight="1" spans="4:4">
      <c r="D17667" s="191"/>
    </row>
    <row r="17668" ht="15" customHeight="1" spans="4:4">
      <c r="D17668" s="191"/>
    </row>
    <row r="17669" ht="15" customHeight="1" spans="4:4">
      <c r="D17669" s="191"/>
    </row>
    <row r="17670" ht="15" customHeight="1" spans="4:4">
      <c r="D17670" s="191"/>
    </row>
    <row r="17671" ht="15" customHeight="1" spans="4:4">
      <c r="D17671" s="191"/>
    </row>
    <row r="17672" ht="15" customHeight="1" spans="4:4">
      <c r="D17672" s="191"/>
    </row>
    <row r="17673" ht="15" customHeight="1" spans="4:4">
      <c r="D17673" s="191"/>
    </row>
    <row r="17674" ht="15" customHeight="1" spans="4:4">
      <c r="D17674" s="191"/>
    </row>
    <row r="17675" ht="15" customHeight="1" spans="4:4">
      <c r="D17675" s="191"/>
    </row>
    <row r="17676" ht="15" customHeight="1" spans="4:4">
      <c r="D17676" s="191"/>
    </row>
    <row r="17677" ht="15" customHeight="1" spans="4:4">
      <c r="D17677" s="191"/>
    </row>
    <row r="17678" ht="15" customHeight="1" spans="4:4">
      <c r="D17678" s="191"/>
    </row>
    <row r="17679" ht="15" customHeight="1" spans="4:4">
      <c r="D17679" s="191"/>
    </row>
    <row r="17680" ht="15" customHeight="1" spans="4:4">
      <c r="D17680" s="191"/>
    </row>
    <row r="17681" ht="15" customHeight="1" spans="4:4">
      <c r="D17681" s="191"/>
    </row>
    <row r="17682" ht="15" customHeight="1" spans="4:4">
      <c r="D17682" s="191"/>
    </row>
    <row r="17683" ht="15" customHeight="1" spans="4:4">
      <c r="D17683" s="191"/>
    </row>
    <row r="17684" ht="15" customHeight="1" spans="4:4">
      <c r="D17684" s="191"/>
    </row>
    <row r="17685" ht="15" customHeight="1" spans="4:4">
      <c r="D17685" s="191"/>
    </row>
    <row r="17686" ht="15" customHeight="1" spans="4:4">
      <c r="D17686" s="191"/>
    </row>
    <row r="17687" ht="15" customHeight="1" spans="4:4">
      <c r="D17687" s="191"/>
    </row>
    <row r="17688" ht="15" customHeight="1" spans="4:4">
      <c r="D17688" s="191"/>
    </row>
    <row r="17689" ht="15" customHeight="1" spans="4:4">
      <c r="D17689" s="191"/>
    </row>
    <row r="17690" ht="15" customHeight="1" spans="4:4">
      <c r="D17690" s="191"/>
    </row>
    <row r="17691" ht="15" customHeight="1" spans="4:4">
      <c r="D17691" s="191"/>
    </row>
    <row r="17692" ht="15" customHeight="1" spans="4:4">
      <c r="D17692" s="191"/>
    </row>
    <row r="17693" ht="15" customHeight="1" spans="4:4">
      <c r="D17693" s="191"/>
    </row>
    <row r="17694" ht="15" customHeight="1" spans="4:4">
      <c r="D17694" s="191"/>
    </row>
    <row r="17695" ht="15" customHeight="1" spans="4:4">
      <c r="D17695" s="191"/>
    </row>
    <row r="17696" ht="15" customHeight="1" spans="4:4">
      <c r="D17696" s="191"/>
    </row>
    <row r="17697" ht="15" customHeight="1" spans="4:4">
      <c r="D17697" s="191"/>
    </row>
    <row r="17698" ht="15" customHeight="1" spans="4:4">
      <c r="D17698" s="191"/>
    </row>
    <row r="17699" ht="15" customHeight="1" spans="4:4">
      <c r="D17699" s="191"/>
    </row>
    <row r="17700" ht="15" customHeight="1" spans="4:4">
      <c r="D17700" s="191"/>
    </row>
    <row r="17701" ht="15" customHeight="1" spans="4:4">
      <c r="D17701" s="191"/>
    </row>
    <row r="17702" ht="15" customHeight="1" spans="4:4">
      <c r="D17702" s="191"/>
    </row>
    <row r="17703" ht="15" customHeight="1" spans="4:4">
      <c r="D17703" s="191"/>
    </row>
    <row r="17704" ht="15" customHeight="1" spans="4:4">
      <c r="D17704" s="191"/>
    </row>
    <row r="17705" ht="15" customHeight="1" spans="4:4">
      <c r="D17705" s="191"/>
    </row>
    <row r="17706" ht="15" customHeight="1" spans="4:4">
      <c r="D17706" s="191"/>
    </row>
    <row r="17707" ht="15" customHeight="1" spans="4:4">
      <c r="D17707" s="191"/>
    </row>
    <row r="17708" ht="15" customHeight="1" spans="4:4">
      <c r="D17708" s="191"/>
    </row>
    <row r="17709" ht="15" customHeight="1" spans="4:4">
      <c r="D17709" s="191"/>
    </row>
    <row r="17710" ht="15" customHeight="1" spans="4:4">
      <c r="D17710" s="191"/>
    </row>
    <row r="17711" ht="15" customHeight="1" spans="4:4">
      <c r="D17711" s="191"/>
    </row>
    <row r="17712" ht="15" customHeight="1" spans="4:4">
      <c r="D17712" s="191"/>
    </row>
    <row r="17713" ht="15" customHeight="1" spans="4:4">
      <c r="D17713" s="191"/>
    </row>
    <row r="17714" ht="15" customHeight="1" spans="4:4">
      <c r="D17714" s="191"/>
    </row>
    <row r="17715" ht="15" customHeight="1" spans="4:4">
      <c r="D17715" s="191"/>
    </row>
    <row r="17716" ht="15" customHeight="1" spans="4:4">
      <c r="D17716" s="191"/>
    </row>
    <row r="17717" ht="15" customHeight="1" spans="4:4">
      <c r="D17717" s="191"/>
    </row>
    <row r="17718" ht="15" customHeight="1" spans="4:4">
      <c r="D17718" s="191"/>
    </row>
    <row r="17719" ht="15" customHeight="1" spans="4:4">
      <c r="D17719" s="191"/>
    </row>
    <row r="17720" ht="15" customHeight="1" spans="4:4">
      <c r="D17720" s="191"/>
    </row>
    <row r="17721" ht="15" customHeight="1" spans="4:4">
      <c r="D17721" s="191"/>
    </row>
    <row r="17722" ht="15" customHeight="1" spans="4:4">
      <c r="D17722" s="191"/>
    </row>
    <row r="17723" ht="15" customHeight="1" spans="4:4">
      <c r="D17723" s="191"/>
    </row>
    <row r="17724" ht="15" customHeight="1" spans="4:4">
      <c r="D17724" s="191"/>
    </row>
    <row r="17725" ht="15" customHeight="1" spans="4:4">
      <c r="D17725" s="191"/>
    </row>
    <row r="17726" ht="15" customHeight="1" spans="4:4">
      <c r="D17726" s="191"/>
    </row>
    <row r="17727" ht="15" customHeight="1" spans="4:4">
      <c r="D17727" s="191"/>
    </row>
    <row r="17728" ht="15" customHeight="1" spans="4:4">
      <c r="D17728" s="191"/>
    </row>
    <row r="17729" ht="15" customHeight="1" spans="4:4">
      <c r="D17729" s="191"/>
    </row>
    <row r="17730" ht="15" customHeight="1" spans="4:4">
      <c r="D17730" s="191"/>
    </row>
    <row r="17731" ht="15" customHeight="1" spans="4:4">
      <c r="D17731" s="191"/>
    </row>
    <row r="17732" ht="15" customHeight="1" spans="4:4">
      <c r="D17732" s="191"/>
    </row>
    <row r="17733" ht="15" customHeight="1" spans="4:4">
      <c r="D17733" s="191"/>
    </row>
    <row r="17734" ht="15" customHeight="1" spans="4:4">
      <c r="D17734" s="191"/>
    </row>
    <row r="17735" ht="15" customHeight="1" spans="4:4">
      <c r="D17735" s="191"/>
    </row>
    <row r="17736" ht="15" customHeight="1" spans="4:4">
      <c r="D17736" s="191"/>
    </row>
    <row r="17737" ht="15" customHeight="1" spans="4:4">
      <c r="D17737" s="191"/>
    </row>
    <row r="17738" ht="15" customHeight="1" spans="4:4">
      <c r="D17738" s="191"/>
    </row>
    <row r="17739" ht="15" customHeight="1" spans="4:4">
      <c r="D17739" s="191"/>
    </row>
    <row r="17740" ht="15" customHeight="1" spans="4:4">
      <c r="D17740" s="191"/>
    </row>
    <row r="17741" ht="15" customHeight="1" spans="4:4">
      <c r="D17741" s="191"/>
    </row>
    <row r="17742" ht="15" customHeight="1" spans="4:4">
      <c r="D17742" s="191"/>
    </row>
    <row r="17743" ht="15" customHeight="1" spans="4:4">
      <c r="D17743" s="191"/>
    </row>
    <row r="17744" ht="15" customHeight="1" spans="4:4">
      <c r="D17744" s="191"/>
    </row>
    <row r="17745" ht="15" customHeight="1" spans="4:4">
      <c r="D17745" s="191"/>
    </row>
    <row r="17746" ht="15" customHeight="1" spans="4:4">
      <c r="D17746" s="191"/>
    </row>
    <row r="17747" ht="15" customHeight="1" spans="4:4">
      <c r="D17747" s="191"/>
    </row>
    <row r="17748" ht="15" customHeight="1" spans="4:4">
      <c r="D17748" s="191"/>
    </row>
    <row r="17749" ht="15" customHeight="1" spans="4:4">
      <c r="D17749" s="191"/>
    </row>
    <row r="17750" ht="15" customHeight="1" spans="4:4">
      <c r="D17750" s="191"/>
    </row>
    <row r="17751" ht="15" customHeight="1" spans="4:4">
      <c r="D17751" s="191"/>
    </row>
    <row r="17752" ht="15" customHeight="1" spans="4:4">
      <c r="D17752" s="191"/>
    </row>
    <row r="17753" ht="15" customHeight="1" spans="4:4">
      <c r="D17753" s="191"/>
    </row>
    <row r="17754" ht="15" customHeight="1" spans="4:4">
      <c r="D17754" s="191"/>
    </row>
    <row r="17755" ht="15" customHeight="1" spans="4:4">
      <c r="D17755" s="191"/>
    </row>
    <row r="17756" ht="15" customHeight="1" spans="4:4">
      <c r="D17756" s="191"/>
    </row>
    <row r="17757" ht="15" customHeight="1" spans="4:4">
      <c r="D17757" s="191"/>
    </row>
    <row r="17758" ht="15" customHeight="1" spans="4:4">
      <c r="D17758" s="191"/>
    </row>
    <row r="17759" ht="15" customHeight="1" spans="4:4">
      <c r="D17759" s="191"/>
    </row>
    <row r="17760" ht="15" customHeight="1" spans="4:4">
      <c r="D17760" s="191"/>
    </row>
    <row r="17761" ht="15" customHeight="1" spans="4:4">
      <c r="D17761" s="191"/>
    </row>
    <row r="17762" ht="15" customHeight="1" spans="4:4">
      <c r="D17762" s="191"/>
    </row>
    <row r="17763" ht="15" customHeight="1" spans="4:4">
      <c r="D17763" s="191"/>
    </row>
    <row r="17764" ht="15" customHeight="1" spans="4:4">
      <c r="D17764" s="191"/>
    </row>
    <row r="17765" ht="15" customHeight="1" spans="4:4">
      <c r="D17765" s="191"/>
    </row>
    <row r="17766" ht="15" customHeight="1" spans="4:4">
      <c r="D17766" s="191"/>
    </row>
    <row r="17767" ht="15" customHeight="1" spans="4:4">
      <c r="D17767" s="191"/>
    </row>
    <row r="17768" ht="15" customHeight="1" spans="4:4">
      <c r="D17768" s="191"/>
    </row>
    <row r="17769" ht="15" customHeight="1" spans="4:4">
      <c r="D17769" s="191"/>
    </row>
    <row r="17770" ht="15" customHeight="1" spans="4:4">
      <c r="D17770" s="191"/>
    </row>
    <row r="17771" ht="15" customHeight="1" spans="4:4">
      <c r="D17771" s="191"/>
    </row>
    <row r="17772" ht="15" customHeight="1" spans="4:4">
      <c r="D17772" s="191"/>
    </row>
    <row r="17773" ht="15" customHeight="1" spans="4:4">
      <c r="D17773" s="191"/>
    </row>
    <row r="17774" ht="15" customHeight="1" spans="4:4">
      <c r="D17774" s="191"/>
    </row>
    <row r="17775" ht="15" customHeight="1" spans="4:4">
      <c r="D17775" s="191"/>
    </row>
    <row r="17776" ht="15" customHeight="1" spans="4:4">
      <c r="D17776" s="191"/>
    </row>
    <row r="17777" ht="15" customHeight="1" spans="4:4">
      <c r="D17777" s="191"/>
    </row>
    <row r="17778" ht="15" customHeight="1" spans="4:4">
      <c r="D17778" s="191"/>
    </row>
    <row r="17779" ht="15" customHeight="1" spans="4:4">
      <c r="D17779" s="191"/>
    </row>
    <row r="17780" ht="15" customHeight="1" spans="4:4">
      <c r="D17780" s="191"/>
    </row>
    <row r="17781" ht="15" customHeight="1" spans="4:4">
      <c r="D17781" s="191"/>
    </row>
    <row r="17782" ht="15" customHeight="1" spans="4:4">
      <c r="D17782" s="191"/>
    </row>
    <row r="17783" ht="15" customHeight="1" spans="4:4">
      <c r="D17783" s="191"/>
    </row>
    <row r="17784" ht="15" customHeight="1" spans="4:4">
      <c r="D17784" s="191"/>
    </row>
    <row r="17785" ht="15" customHeight="1" spans="4:4">
      <c r="D17785" s="191"/>
    </row>
    <row r="17786" ht="15" customHeight="1" spans="4:4">
      <c r="D17786" s="191"/>
    </row>
    <row r="17787" ht="15" customHeight="1" spans="4:4">
      <c r="D17787" s="191"/>
    </row>
    <row r="17788" ht="15" customHeight="1" spans="4:4">
      <c r="D17788" s="191"/>
    </row>
    <row r="17789" ht="15" customHeight="1" spans="4:4">
      <c r="D17789" s="191"/>
    </row>
    <row r="17790" ht="15" customHeight="1" spans="4:4">
      <c r="D17790" s="191"/>
    </row>
    <row r="17791" ht="15" customHeight="1" spans="4:4">
      <c r="D17791" s="191"/>
    </row>
    <row r="17792" ht="15" customHeight="1" spans="4:4">
      <c r="D17792" s="191"/>
    </row>
    <row r="17793" ht="15" customHeight="1" spans="4:4">
      <c r="D17793" s="191"/>
    </row>
    <row r="17794" ht="15" customHeight="1" spans="4:4">
      <c r="D17794" s="191"/>
    </row>
    <row r="17795" ht="15" customHeight="1" spans="4:4">
      <c r="D17795" s="191"/>
    </row>
    <row r="17796" ht="15" customHeight="1" spans="4:4">
      <c r="D17796" s="191"/>
    </row>
    <row r="17797" ht="15" customHeight="1" spans="4:4">
      <c r="D17797" s="191"/>
    </row>
    <row r="17798" ht="15" customHeight="1" spans="4:4">
      <c r="D17798" s="191"/>
    </row>
    <row r="17799" ht="15" customHeight="1" spans="4:4">
      <c r="D17799" s="191"/>
    </row>
    <row r="17800" ht="15" customHeight="1" spans="4:4">
      <c r="D17800" s="191"/>
    </row>
    <row r="17801" ht="15" customHeight="1" spans="4:4">
      <c r="D17801" s="191"/>
    </row>
    <row r="17802" ht="15" customHeight="1" spans="4:4">
      <c r="D17802" s="191"/>
    </row>
    <row r="17803" ht="15" customHeight="1" spans="4:4">
      <c r="D17803" s="191"/>
    </row>
    <row r="17804" ht="15" customHeight="1" spans="4:4">
      <c r="D17804" s="191"/>
    </row>
    <row r="17805" ht="15" customHeight="1" spans="4:4">
      <c r="D17805" s="191"/>
    </row>
    <row r="17806" ht="15" customHeight="1" spans="4:4">
      <c r="D17806" s="191"/>
    </row>
    <row r="17807" ht="15" customHeight="1" spans="4:4">
      <c r="D17807" s="191"/>
    </row>
    <row r="17808" ht="15" customHeight="1" spans="4:4">
      <c r="D17808" s="191"/>
    </row>
    <row r="17809" ht="15" customHeight="1" spans="4:4">
      <c r="D17809" s="191"/>
    </row>
    <row r="17810" ht="15" customHeight="1" spans="4:4">
      <c r="D17810" s="191"/>
    </row>
    <row r="17811" ht="15" customHeight="1" spans="4:4">
      <c r="D17811" s="191"/>
    </row>
    <row r="17812" ht="15" customHeight="1" spans="4:4">
      <c r="D17812" s="191"/>
    </row>
    <row r="17813" ht="15" customHeight="1" spans="4:4">
      <c r="D17813" s="191"/>
    </row>
    <row r="17814" ht="15" customHeight="1" spans="4:4">
      <c r="D17814" s="191"/>
    </row>
    <row r="17815" ht="15" customHeight="1" spans="4:4">
      <c r="D17815" s="191"/>
    </row>
    <row r="17816" ht="15" customHeight="1" spans="4:4">
      <c r="D17816" s="191"/>
    </row>
    <row r="17817" ht="15" customHeight="1" spans="4:4">
      <c r="D17817" s="191"/>
    </row>
    <row r="17818" ht="15" customHeight="1" spans="4:4">
      <c r="D17818" s="191"/>
    </row>
    <row r="17819" ht="15" customHeight="1" spans="4:4">
      <c r="D17819" s="191"/>
    </row>
    <row r="17820" ht="15" customHeight="1" spans="4:4">
      <c r="D17820" s="191"/>
    </row>
    <row r="17821" ht="15" customHeight="1" spans="4:4">
      <c r="D17821" s="191"/>
    </row>
    <row r="17822" ht="15" customHeight="1" spans="4:4">
      <c r="D17822" s="191"/>
    </row>
    <row r="17823" ht="15" customHeight="1" spans="4:4">
      <c r="D17823" s="191"/>
    </row>
    <row r="17824" ht="15" customHeight="1" spans="4:4">
      <c r="D17824" s="191"/>
    </row>
    <row r="17825" ht="15" customHeight="1" spans="4:4">
      <c r="D17825" s="191"/>
    </row>
    <row r="17826" ht="15" customHeight="1" spans="4:4">
      <c r="D17826" s="191"/>
    </row>
    <row r="17827" ht="15" customHeight="1" spans="4:4">
      <c r="D17827" s="191"/>
    </row>
    <row r="17828" ht="15" customHeight="1" spans="4:4">
      <c r="D17828" s="191"/>
    </row>
    <row r="17829" ht="15" customHeight="1" spans="4:4">
      <c r="D17829" s="191"/>
    </row>
    <row r="17830" ht="15" customHeight="1" spans="4:4">
      <c r="D17830" s="191"/>
    </row>
    <row r="17831" ht="15" customHeight="1" spans="4:4">
      <c r="D17831" s="191"/>
    </row>
    <row r="17832" ht="15" customHeight="1" spans="4:4">
      <c r="D17832" s="191"/>
    </row>
    <row r="17833" ht="15" customHeight="1" spans="4:4">
      <c r="D17833" s="191"/>
    </row>
    <row r="17834" ht="15" customHeight="1" spans="4:4">
      <c r="D17834" s="191"/>
    </row>
    <row r="17835" ht="15" customHeight="1" spans="4:4">
      <c r="D17835" s="191"/>
    </row>
    <row r="17836" ht="15" customHeight="1" spans="4:4">
      <c r="D17836" s="191"/>
    </row>
    <row r="17837" ht="15" customHeight="1" spans="4:4">
      <c r="D17837" s="191"/>
    </row>
    <row r="17838" ht="15" customHeight="1" spans="4:4">
      <c r="D17838" s="191"/>
    </row>
    <row r="17839" ht="15" customHeight="1" spans="4:4">
      <c r="D17839" s="191"/>
    </row>
    <row r="17840" ht="15" customHeight="1" spans="4:4">
      <c r="D17840" s="191"/>
    </row>
    <row r="17841" ht="15" customHeight="1" spans="4:4">
      <c r="D17841" s="191"/>
    </row>
    <row r="17842" ht="15" customHeight="1" spans="4:4">
      <c r="D17842" s="191"/>
    </row>
    <row r="17843" ht="15" customHeight="1" spans="4:4">
      <c r="D17843" s="191"/>
    </row>
    <row r="17844" ht="15" customHeight="1" spans="4:4">
      <c r="D17844" s="191"/>
    </row>
    <row r="17845" ht="15" customHeight="1" spans="4:4">
      <c r="D17845" s="191"/>
    </row>
    <row r="17846" ht="15" customHeight="1" spans="4:4">
      <c r="D17846" s="191"/>
    </row>
    <row r="17847" ht="15" customHeight="1" spans="4:4">
      <c r="D17847" s="191"/>
    </row>
    <row r="17848" ht="15" customHeight="1" spans="4:4">
      <c r="D17848" s="191"/>
    </row>
    <row r="17849" ht="15" customHeight="1" spans="4:4">
      <c r="D17849" s="191"/>
    </row>
    <row r="17850" ht="15" customHeight="1" spans="4:4">
      <c r="D17850" s="191"/>
    </row>
    <row r="17851" ht="15" customHeight="1" spans="4:4">
      <c r="D17851" s="191"/>
    </row>
    <row r="17852" ht="15" customHeight="1" spans="4:4">
      <c r="D17852" s="191"/>
    </row>
    <row r="17853" ht="15" customHeight="1" spans="4:4">
      <c r="D17853" s="191"/>
    </row>
    <row r="17854" ht="15" customHeight="1" spans="4:4">
      <c r="D17854" s="191"/>
    </row>
    <row r="17855" ht="15" customHeight="1" spans="4:4">
      <c r="D17855" s="191"/>
    </row>
    <row r="17856" ht="15" customHeight="1" spans="4:4">
      <c r="D17856" s="191"/>
    </row>
    <row r="17857" ht="15" customHeight="1" spans="4:4">
      <c r="D17857" s="191"/>
    </row>
    <row r="17858" ht="15" customHeight="1" spans="4:4">
      <c r="D17858" s="191"/>
    </row>
    <row r="17859" ht="15" customHeight="1" spans="4:4">
      <c r="D17859" s="191"/>
    </row>
    <row r="17860" ht="15" customHeight="1" spans="4:4">
      <c r="D17860" s="191"/>
    </row>
    <row r="17861" ht="15" customHeight="1" spans="4:4">
      <c r="D17861" s="191"/>
    </row>
    <row r="17862" ht="15" customHeight="1" spans="4:4">
      <c r="D17862" s="191"/>
    </row>
    <row r="17863" ht="15" customHeight="1" spans="4:4">
      <c r="D17863" s="191"/>
    </row>
    <row r="17864" ht="15" customHeight="1" spans="4:4">
      <c r="D17864" s="191"/>
    </row>
    <row r="17865" ht="15" customHeight="1" spans="4:4">
      <c r="D17865" s="191"/>
    </row>
    <row r="17866" ht="15" customHeight="1" spans="4:4">
      <c r="D17866" s="191"/>
    </row>
    <row r="17867" ht="15" customHeight="1" spans="4:4">
      <c r="D17867" s="191"/>
    </row>
    <row r="17868" ht="15" customHeight="1" spans="4:4">
      <c r="D17868" s="191"/>
    </row>
    <row r="17869" ht="15" customHeight="1" spans="4:4">
      <c r="D17869" s="191"/>
    </row>
    <row r="17870" ht="15" customHeight="1" spans="4:4">
      <c r="D17870" s="191"/>
    </row>
    <row r="17871" ht="15" customHeight="1" spans="4:4">
      <c r="D17871" s="191"/>
    </row>
    <row r="17872" ht="15" customHeight="1" spans="4:4">
      <c r="D17872" s="191"/>
    </row>
    <row r="17873" ht="15" customHeight="1" spans="4:4">
      <c r="D17873" s="191"/>
    </row>
    <row r="17874" ht="15" customHeight="1" spans="4:4">
      <c r="D17874" s="191"/>
    </row>
    <row r="17875" ht="15" customHeight="1" spans="4:4">
      <c r="D17875" s="191"/>
    </row>
    <row r="17876" ht="15" customHeight="1" spans="4:4">
      <c r="D17876" s="191"/>
    </row>
    <row r="17877" ht="15" customHeight="1" spans="4:4">
      <c r="D17877" s="191"/>
    </row>
    <row r="17878" ht="15" customHeight="1" spans="4:4">
      <c r="D17878" s="191"/>
    </row>
    <row r="17879" ht="15" customHeight="1" spans="4:4">
      <c r="D17879" s="191"/>
    </row>
    <row r="17880" ht="15" customHeight="1" spans="4:4">
      <c r="D17880" s="191"/>
    </row>
    <row r="17881" ht="15" customHeight="1" spans="4:4">
      <c r="D17881" s="191"/>
    </row>
    <row r="17882" ht="15" customHeight="1" spans="4:4">
      <c r="D17882" s="191"/>
    </row>
    <row r="17883" ht="15" customHeight="1" spans="4:4">
      <c r="D17883" s="191"/>
    </row>
    <row r="17884" ht="15" customHeight="1" spans="4:4">
      <c r="D17884" s="191"/>
    </row>
    <row r="17885" ht="15" customHeight="1" spans="4:4">
      <c r="D17885" s="191"/>
    </row>
    <row r="17886" ht="15" customHeight="1" spans="4:4">
      <c r="D17886" s="191"/>
    </row>
    <row r="17887" ht="15" customHeight="1" spans="4:4">
      <c r="D17887" s="191"/>
    </row>
    <row r="17888" ht="15" customHeight="1" spans="4:4">
      <c r="D17888" s="191"/>
    </row>
    <row r="17889" ht="15" customHeight="1" spans="4:4">
      <c r="D17889" s="191"/>
    </row>
    <row r="17890" ht="15" customHeight="1" spans="4:4">
      <c r="D17890" s="191"/>
    </row>
    <row r="17891" ht="15" customHeight="1" spans="4:4">
      <c r="D17891" s="191"/>
    </row>
    <row r="17892" ht="15" customHeight="1" spans="4:4">
      <c r="D17892" s="191"/>
    </row>
    <row r="17893" ht="15" customHeight="1" spans="4:4">
      <c r="D17893" s="191"/>
    </row>
    <row r="17894" ht="15" customHeight="1" spans="4:4">
      <c r="D17894" s="191"/>
    </row>
    <row r="17895" ht="15" customHeight="1" spans="4:4">
      <c r="D17895" s="191"/>
    </row>
    <row r="17896" ht="15" customHeight="1" spans="4:4">
      <c r="D17896" s="191"/>
    </row>
    <row r="17897" ht="15" customHeight="1" spans="4:4">
      <c r="D17897" s="191"/>
    </row>
    <row r="17898" ht="15" customHeight="1" spans="4:4">
      <c r="D17898" s="191"/>
    </row>
    <row r="17899" ht="15" customHeight="1" spans="4:4">
      <c r="D17899" s="191"/>
    </row>
    <row r="17900" ht="15" customHeight="1" spans="4:4">
      <c r="D17900" s="191"/>
    </row>
    <row r="17901" ht="15" customHeight="1" spans="4:4">
      <c r="D17901" s="191"/>
    </row>
    <row r="17902" ht="15" customHeight="1" spans="4:4">
      <c r="D17902" s="191"/>
    </row>
    <row r="17903" ht="15" customHeight="1" spans="4:4">
      <c r="D17903" s="191"/>
    </row>
    <row r="17904" ht="15" customHeight="1" spans="4:4">
      <c r="D17904" s="191"/>
    </row>
    <row r="17905" ht="15" customHeight="1" spans="4:4">
      <c r="D17905" s="191"/>
    </row>
    <row r="17906" ht="15" customHeight="1" spans="4:4">
      <c r="D17906" s="191"/>
    </row>
    <row r="17907" ht="15" customHeight="1" spans="4:4">
      <c r="D17907" s="191"/>
    </row>
    <row r="17908" ht="15" customHeight="1" spans="4:4">
      <c r="D17908" s="191"/>
    </row>
    <row r="17909" ht="15" customHeight="1" spans="4:4">
      <c r="D17909" s="191"/>
    </row>
    <row r="17910" ht="15" customHeight="1" spans="4:4">
      <c r="D17910" s="191"/>
    </row>
    <row r="17911" ht="15" customHeight="1" spans="4:4">
      <c r="D17911" s="191"/>
    </row>
    <row r="17912" ht="15" customHeight="1" spans="4:4">
      <c r="D17912" s="191"/>
    </row>
    <row r="17913" ht="15" customHeight="1" spans="4:4">
      <c r="D17913" s="191"/>
    </row>
    <row r="17914" ht="15" customHeight="1" spans="4:4">
      <c r="D17914" s="191"/>
    </row>
    <row r="17915" ht="15" customHeight="1" spans="4:4">
      <c r="D17915" s="191"/>
    </row>
    <row r="17916" ht="15" customHeight="1" spans="4:4">
      <c r="D17916" s="191"/>
    </row>
    <row r="17917" ht="15" customHeight="1" spans="4:4">
      <c r="D17917" s="191"/>
    </row>
    <row r="17918" ht="15" customHeight="1" spans="4:4">
      <c r="D17918" s="191"/>
    </row>
    <row r="17919" ht="15" customHeight="1" spans="4:4">
      <c r="D17919" s="191"/>
    </row>
    <row r="17920" ht="15" customHeight="1" spans="4:4">
      <c r="D17920" s="191"/>
    </row>
    <row r="17921" ht="15" customHeight="1" spans="4:4">
      <c r="D17921" s="191"/>
    </row>
    <row r="17922" ht="15" customHeight="1" spans="4:4">
      <c r="D17922" s="191"/>
    </row>
    <row r="17923" ht="15" customHeight="1" spans="4:4">
      <c r="D17923" s="191"/>
    </row>
    <row r="17924" ht="15" customHeight="1" spans="4:4">
      <c r="D17924" s="191"/>
    </row>
    <row r="17925" ht="15" customHeight="1" spans="4:4">
      <c r="D17925" s="191"/>
    </row>
    <row r="17926" ht="15" customHeight="1" spans="4:4">
      <c r="D17926" s="191"/>
    </row>
    <row r="17927" ht="15" customHeight="1" spans="4:4">
      <c r="D17927" s="191"/>
    </row>
    <row r="17928" ht="15" customHeight="1" spans="4:4">
      <c r="D17928" s="191"/>
    </row>
    <row r="17929" ht="15" customHeight="1" spans="4:4">
      <c r="D17929" s="191"/>
    </row>
    <row r="17930" ht="15" customHeight="1" spans="4:4">
      <c r="D17930" s="191"/>
    </row>
    <row r="17931" ht="15" customHeight="1" spans="4:4">
      <c r="D17931" s="191"/>
    </row>
    <row r="17932" ht="15" customHeight="1" spans="4:4">
      <c r="D17932" s="191"/>
    </row>
    <row r="17933" ht="15" customHeight="1" spans="4:4">
      <c r="D17933" s="191"/>
    </row>
    <row r="17934" ht="15" customHeight="1" spans="4:4">
      <c r="D17934" s="191"/>
    </row>
    <row r="17935" ht="15" customHeight="1" spans="4:4">
      <c r="D17935" s="191"/>
    </row>
    <row r="17936" ht="15" customHeight="1" spans="4:4">
      <c r="D17936" s="191"/>
    </row>
    <row r="17937" ht="15" customHeight="1" spans="4:4">
      <c r="D17937" s="191"/>
    </row>
    <row r="17938" ht="15" customHeight="1" spans="4:4">
      <c r="D17938" s="191"/>
    </row>
    <row r="17939" ht="15" customHeight="1" spans="4:4">
      <c r="D17939" s="191"/>
    </row>
    <row r="17940" ht="15" customHeight="1" spans="4:4">
      <c r="D17940" s="191"/>
    </row>
    <row r="17941" ht="15" customHeight="1" spans="4:4">
      <c r="D17941" s="191"/>
    </row>
    <row r="17942" ht="15" customHeight="1" spans="4:4">
      <c r="D17942" s="191"/>
    </row>
    <row r="17943" ht="15" customHeight="1" spans="4:4">
      <c r="D17943" s="191"/>
    </row>
    <row r="17944" ht="15" customHeight="1" spans="4:4">
      <c r="D17944" s="191"/>
    </row>
    <row r="17945" ht="15" customHeight="1" spans="4:4">
      <c r="D17945" s="191"/>
    </row>
    <row r="17946" ht="15" customHeight="1" spans="4:4">
      <c r="D17946" s="191"/>
    </row>
    <row r="17947" ht="15" customHeight="1" spans="4:4">
      <c r="D17947" s="191"/>
    </row>
    <row r="17948" ht="15" customHeight="1" spans="4:4">
      <c r="D17948" s="191"/>
    </row>
    <row r="17949" ht="15" customHeight="1" spans="4:4">
      <c r="D17949" s="191"/>
    </row>
    <row r="17950" ht="15" customHeight="1" spans="4:4">
      <c r="D17950" s="191"/>
    </row>
    <row r="17951" ht="15" customHeight="1" spans="4:4">
      <c r="D17951" s="191"/>
    </row>
    <row r="17952" ht="15" customHeight="1" spans="4:4">
      <c r="D17952" s="191"/>
    </row>
    <row r="17953" ht="15" customHeight="1" spans="4:4">
      <c r="D17953" s="191"/>
    </row>
    <row r="17954" ht="15" customHeight="1" spans="4:4">
      <c r="D17954" s="191"/>
    </row>
    <row r="17955" ht="15" customHeight="1" spans="4:4">
      <c r="D17955" s="191"/>
    </row>
    <row r="17956" ht="15" customHeight="1" spans="4:4">
      <c r="D17956" s="191"/>
    </row>
    <row r="17957" ht="15" customHeight="1" spans="4:4">
      <c r="D17957" s="191"/>
    </row>
    <row r="17958" ht="15" customHeight="1" spans="4:4">
      <c r="D17958" s="191"/>
    </row>
    <row r="17959" ht="15" customHeight="1" spans="4:4">
      <c r="D17959" s="191"/>
    </row>
    <row r="17960" ht="15" customHeight="1" spans="4:4">
      <c r="D17960" s="191"/>
    </row>
    <row r="17961" ht="15" customHeight="1" spans="4:4">
      <c r="D17961" s="191"/>
    </row>
    <row r="17962" ht="15" customHeight="1" spans="4:4">
      <c r="D17962" s="191"/>
    </row>
    <row r="17963" ht="15" customHeight="1" spans="4:4">
      <c r="D17963" s="191"/>
    </row>
    <row r="17964" ht="15" customHeight="1" spans="4:4">
      <c r="D17964" s="191"/>
    </row>
    <row r="17965" ht="15" customHeight="1" spans="4:4">
      <c r="D17965" s="191"/>
    </row>
    <row r="17966" ht="15" customHeight="1" spans="4:4">
      <c r="D17966" s="191"/>
    </row>
    <row r="17967" ht="15" customHeight="1" spans="4:4">
      <c r="D17967" s="191"/>
    </row>
    <row r="17968" ht="15" customHeight="1" spans="4:4">
      <c r="D17968" s="191"/>
    </row>
    <row r="17969" ht="15" customHeight="1" spans="4:4">
      <c r="D17969" s="191"/>
    </row>
    <row r="17970" ht="15" customHeight="1" spans="4:4">
      <c r="D17970" s="191"/>
    </row>
    <row r="17971" ht="15" customHeight="1" spans="4:4">
      <c r="D17971" s="191"/>
    </row>
    <row r="17972" ht="15" customHeight="1" spans="4:4">
      <c r="D17972" s="191"/>
    </row>
    <row r="17973" ht="15" customHeight="1" spans="4:4">
      <c r="D17973" s="191"/>
    </row>
    <row r="17974" ht="15" customHeight="1" spans="4:4">
      <c r="D17974" s="191"/>
    </row>
    <row r="17975" ht="15" customHeight="1" spans="4:4">
      <c r="D17975" s="191"/>
    </row>
    <row r="17976" ht="15" customHeight="1" spans="4:4">
      <c r="D17976" s="191"/>
    </row>
    <row r="17977" ht="15" customHeight="1" spans="4:4">
      <c r="D17977" s="191"/>
    </row>
    <row r="17978" ht="15" customHeight="1" spans="4:4">
      <c r="D17978" s="191"/>
    </row>
    <row r="17979" ht="15" customHeight="1" spans="4:4">
      <c r="D17979" s="191"/>
    </row>
    <row r="17980" ht="15" customHeight="1" spans="4:4">
      <c r="D17980" s="191"/>
    </row>
    <row r="17981" ht="15" customHeight="1" spans="4:4">
      <c r="D17981" s="191"/>
    </row>
    <row r="17982" ht="15" customHeight="1" spans="4:4">
      <c r="D17982" s="191"/>
    </row>
    <row r="17983" ht="15" customHeight="1" spans="4:4">
      <c r="D17983" s="191"/>
    </row>
    <row r="17984" ht="15" customHeight="1" spans="4:4">
      <c r="D17984" s="191"/>
    </row>
    <row r="17985" ht="15" customHeight="1" spans="4:4">
      <c r="D17985" s="191"/>
    </row>
    <row r="17986" ht="15" customHeight="1" spans="4:4">
      <c r="D17986" s="191"/>
    </row>
    <row r="17987" ht="15" customHeight="1" spans="4:4">
      <c r="D17987" s="191"/>
    </row>
    <row r="17988" ht="15" customHeight="1" spans="4:4">
      <c r="D17988" s="191"/>
    </row>
    <row r="17989" ht="15" customHeight="1" spans="4:4">
      <c r="D17989" s="191"/>
    </row>
    <row r="17990" ht="15" customHeight="1" spans="4:4">
      <c r="D17990" s="191"/>
    </row>
    <row r="17991" ht="15" customHeight="1" spans="4:4">
      <c r="D17991" s="191"/>
    </row>
    <row r="17992" ht="15" customHeight="1" spans="4:4">
      <c r="D17992" s="191"/>
    </row>
    <row r="17993" ht="15" customHeight="1" spans="4:4">
      <c r="D17993" s="191"/>
    </row>
    <row r="17994" ht="15" customHeight="1" spans="4:4">
      <c r="D17994" s="191"/>
    </row>
    <row r="17995" ht="15" customHeight="1" spans="4:4">
      <c r="D17995" s="191"/>
    </row>
    <row r="17996" ht="15" customHeight="1" spans="4:4">
      <c r="D17996" s="191"/>
    </row>
    <row r="17997" ht="15" customHeight="1" spans="4:4">
      <c r="D17997" s="191"/>
    </row>
    <row r="17998" ht="15" customHeight="1" spans="4:4">
      <c r="D17998" s="191"/>
    </row>
    <row r="17999" ht="15" customHeight="1" spans="4:4">
      <c r="D17999" s="191"/>
    </row>
    <row r="18000" ht="15" customHeight="1" spans="4:4">
      <c r="D18000" s="191"/>
    </row>
    <row r="18001" ht="15" customHeight="1" spans="4:4">
      <c r="D18001" s="191"/>
    </row>
    <row r="18002" ht="15" customHeight="1" spans="4:4">
      <c r="D18002" s="191"/>
    </row>
    <row r="18003" ht="15" customHeight="1" spans="4:4">
      <c r="D18003" s="191"/>
    </row>
    <row r="18004" ht="15" customHeight="1" spans="4:4">
      <c r="D18004" s="191"/>
    </row>
    <row r="18005" ht="15" customHeight="1" spans="4:4">
      <c r="D18005" s="191"/>
    </row>
    <row r="18006" ht="15" customHeight="1" spans="4:4">
      <c r="D18006" s="191"/>
    </row>
    <row r="18007" ht="15" customHeight="1" spans="4:4">
      <c r="D18007" s="191"/>
    </row>
    <row r="18008" ht="15" customHeight="1" spans="4:4">
      <c r="D18008" s="191"/>
    </row>
    <row r="18009" ht="15" customHeight="1" spans="4:4">
      <c r="D18009" s="191"/>
    </row>
    <row r="18010" ht="15" customHeight="1" spans="4:4">
      <c r="D18010" s="191"/>
    </row>
    <row r="18011" ht="15" customHeight="1" spans="4:4">
      <c r="D18011" s="191"/>
    </row>
    <row r="18012" ht="15" customHeight="1" spans="4:4">
      <c r="D18012" s="191"/>
    </row>
    <row r="18013" ht="15" customHeight="1" spans="4:4">
      <c r="D18013" s="191"/>
    </row>
    <row r="18014" ht="15" customHeight="1" spans="4:4">
      <c r="D18014" s="191"/>
    </row>
    <row r="18015" ht="15" customHeight="1" spans="4:4">
      <c r="D18015" s="191"/>
    </row>
    <row r="18016" ht="15" customHeight="1" spans="4:4">
      <c r="D18016" s="191"/>
    </row>
    <row r="18017" ht="15" customHeight="1" spans="4:4">
      <c r="D18017" s="191"/>
    </row>
    <row r="18018" ht="15" customHeight="1" spans="4:4">
      <c r="D18018" s="191"/>
    </row>
    <row r="18019" ht="15" customHeight="1" spans="4:4">
      <c r="D18019" s="191"/>
    </row>
    <row r="18020" ht="15" customHeight="1" spans="4:4">
      <c r="D18020" s="191"/>
    </row>
    <row r="18021" ht="15" customHeight="1" spans="4:4">
      <c r="D18021" s="191"/>
    </row>
    <row r="18022" ht="15" customHeight="1" spans="4:4">
      <c r="D18022" s="191"/>
    </row>
    <row r="18023" ht="15" customHeight="1" spans="4:4">
      <c r="D18023" s="191"/>
    </row>
    <row r="18024" ht="15" customHeight="1" spans="4:4">
      <c r="D18024" s="191"/>
    </row>
    <row r="18025" ht="15" customHeight="1" spans="4:4">
      <c r="D18025" s="191"/>
    </row>
    <row r="18026" ht="15" customHeight="1" spans="4:4">
      <c r="D18026" s="191"/>
    </row>
    <row r="18027" ht="15" customHeight="1" spans="4:4">
      <c r="D18027" s="191"/>
    </row>
    <row r="18028" ht="15" customHeight="1" spans="4:4">
      <c r="D18028" s="191"/>
    </row>
    <row r="18029" ht="15" customHeight="1" spans="4:4">
      <c r="D18029" s="191"/>
    </row>
    <row r="18030" ht="15" customHeight="1" spans="4:4">
      <c r="D18030" s="191"/>
    </row>
    <row r="18031" ht="15" customHeight="1" spans="4:4">
      <c r="D18031" s="191"/>
    </row>
    <row r="18032" ht="15" customHeight="1" spans="4:4">
      <c r="D18032" s="191"/>
    </row>
    <row r="18033" ht="15" customHeight="1" spans="4:4">
      <c r="D18033" s="191"/>
    </row>
    <row r="18034" ht="15" customHeight="1" spans="4:4">
      <c r="D18034" s="191"/>
    </row>
    <row r="18035" ht="15" customHeight="1" spans="4:4">
      <c r="D18035" s="191"/>
    </row>
    <row r="18036" ht="15" customHeight="1" spans="4:4">
      <c r="D18036" s="191"/>
    </row>
    <row r="18037" ht="15" customHeight="1" spans="4:4">
      <c r="D18037" s="191"/>
    </row>
    <row r="18038" ht="15" customHeight="1" spans="4:4">
      <c r="D18038" s="191"/>
    </row>
    <row r="18039" ht="15" customHeight="1" spans="4:4">
      <c r="D18039" s="191"/>
    </row>
    <row r="18040" ht="15" customHeight="1" spans="4:4">
      <c r="D18040" s="191"/>
    </row>
    <row r="18041" ht="15" customHeight="1" spans="4:4">
      <c r="D18041" s="191"/>
    </row>
    <row r="18042" ht="15" customHeight="1" spans="4:4">
      <c r="D18042" s="191"/>
    </row>
    <row r="18043" ht="15" customHeight="1" spans="4:4">
      <c r="D18043" s="191"/>
    </row>
    <row r="18044" ht="15" customHeight="1" spans="4:4">
      <c r="D18044" s="191"/>
    </row>
    <row r="18045" ht="15" customHeight="1" spans="4:4">
      <c r="D18045" s="191"/>
    </row>
    <row r="18046" ht="15" customHeight="1" spans="4:4">
      <c r="D18046" s="191"/>
    </row>
    <row r="18047" ht="15" customHeight="1" spans="4:4">
      <c r="D18047" s="191"/>
    </row>
    <row r="18048" ht="15" customHeight="1" spans="4:4">
      <c r="D18048" s="191"/>
    </row>
    <row r="18049" ht="15" customHeight="1" spans="4:4">
      <c r="D18049" s="191"/>
    </row>
    <row r="18050" ht="15" customHeight="1" spans="4:4">
      <c r="D18050" s="191"/>
    </row>
    <row r="18051" ht="15" customHeight="1" spans="4:4">
      <c r="D18051" s="191"/>
    </row>
    <row r="18052" ht="15" customHeight="1" spans="4:4">
      <c r="D18052" s="191"/>
    </row>
    <row r="18053" ht="15" customHeight="1" spans="4:4">
      <c r="D18053" s="191"/>
    </row>
    <row r="18054" ht="15" customHeight="1" spans="4:4">
      <c r="D18054" s="191"/>
    </row>
    <row r="18055" ht="15" customHeight="1" spans="4:4">
      <c r="D18055" s="191"/>
    </row>
    <row r="18056" ht="15" customHeight="1" spans="4:4">
      <c r="D18056" s="191"/>
    </row>
    <row r="18057" ht="15" customHeight="1" spans="4:4">
      <c r="D18057" s="191"/>
    </row>
    <row r="18058" ht="15" customHeight="1" spans="4:4">
      <c r="D18058" s="191"/>
    </row>
    <row r="18059" ht="15" customHeight="1" spans="4:4">
      <c r="D18059" s="191"/>
    </row>
    <row r="18060" ht="15" customHeight="1" spans="4:4">
      <c r="D18060" s="191"/>
    </row>
    <row r="18061" ht="15" customHeight="1" spans="4:4">
      <c r="D18061" s="191"/>
    </row>
    <row r="18062" ht="15" customHeight="1" spans="4:4">
      <c r="D18062" s="191"/>
    </row>
    <row r="18063" ht="15" customHeight="1" spans="4:4">
      <c r="D18063" s="191"/>
    </row>
    <row r="18064" ht="15" customHeight="1" spans="4:4">
      <c r="D18064" s="191"/>
    </row>
    <row r="18065" ht="15" customHeight="1" spans="4:4">
      <c r="D18065" s="191"/>
    </row>
    <row r="18066" ht="15" customHeight="1" spans="4:4">
      <c r="D18066" s="191"/>
    </row>
    <row r="18067" ht="15" customHeight="1" spans="4:4">
      <c r="D18067" s="191"/>
    </row>
    <row r="18068" ht="15" customHeight="1" spans="4:4">
      <c r="D18068" s="191"/>
    </row>
    <row r="18069" ht="15" customHeight="1" spans="4:4">
      <c r="D18069" s="191"/>
    </row>
    <row r="18070" ht="15" customHeight="1" spans="4:4">
      <c r="D18070" s="191"/>
    </row>
    <row r="18071" ht="15" customHeight="1" spans="4:4">
      <c r="D18071" s="191"/>
    </row>
    <row r="18072" ht="15" customHeight="1" spans="4:4">
      <c r="D18072" s="191"/>
    </row>
    <row r="18073" ht="15" customHeight="1" spans="4:4">
      <c r="D18073" s="191"/>
    </row>
    <row r="18074" ht="15" customHeight="1" spans="4:4">
      <c r="D18074" s="191"/>
    </row>
    <row r="18075" ht="15" customHeight="1" spans="4:4">
      <c r="D18075" s="191"/>
    </row>
    <row r="18076" ht="15" customHeight="1" spans="4:4">
      <c r="D18076" s="191"/>
    </row>
    <row r="18077" ht="15" customHeight="1" spans="4:4">
      <c r="D18077" s="191"/>
    </row>
    <row r="18078" ht="15" customHeight="1" spans="4:4">
      <c r="D18078" s="191"/>
    </row>
    <row r="18079" ht="15" customHeight="1" spans="4:4">
      <c r="D18079" s="191"/>
    </row>
    <row r="18080" ht="15" customHeight="1" spans="4:4">
      <c r="D18080" s="191"/>
    </row>
    <row r="18081" ht="15" customHeight="1" spans="4:4">
      <c r="D18081" s="191"/>
    </row>
    <row r="18082" ht="15" customHeight="1" spans="4:4">
      <c r="D18082" s="191"/>
    </row>
    <row r="18083" ht="15" customHeight="1" spans="4:4">
      <c r="D18083" s="191"/>
    </row>
    <row r="18084" ht="15" customHeight="1" spans="4:4">
      <c r="D18084" s="191"/>
    </row>
    <row r="18085" ht="15" customHeight="1" spans="4:4">
      <c r="D18085" s="191"/>
    </row>
    <row r="18086" ht="15" customHeight="1" spans="4:4">
      <c r="D18086" s="191"/>
    </row>
    <row r="18087" ht="15" customHeight="1" spans="4:4">
      <c r="D18087" s="191"/>
    </row>
    <row r="18088" ht="15" customHeight="1" spans="4:4">
      <c r="D18088" s="191"/>
    </row>
    <row r="18089" ht="15" customHeight="1" spans="4:4">
      <c r="D18089" s="191"/>
    </row>
    <row r="18090" ht="15" customHeight="1" spans="4:4">
      <c r="D18090" s="191"/>
    </row>
    <row r="18091" ht="15" customHeight="1" spans="4:4">
      <c r="D18091" s="191"/>
    </row>
    <row r="18092" ht="15" customHeight="1" spans="4:4">
      <c r="D18092" s="191"/>
    </row>
    <row r="18093" ht="15" customHeight="1" spans="4:4">
      <c r="D18093" s="191"/>
    </row>
    <row r="18094" ht="15" customHeight="1" spans="4:4">
      <c r="D18094" s="191"/>
    </row>
    <row r="18095" ht="15" customHeight="1" spans="4:4">
      <c r="D18095" s="191"/>
    </row>
    <row r="18096" ht="15" customHeight="1" spans="4:4">
      <c r="D18096" s="191"/>
    </row>
    <row r="18097" ht="15" customHeight="1" spans="4:4">
      <c r="D18097" s="191"/>
    </row>
    <row r="18098" ht="15" customHeight="1" spans="4:4">
      <c r="D18098" s="191"/>
    </row>
    <row r="18099" ht="15" customHeight="1" spans="4:4">
      <c r="D18099" s="191"/>
    </row>
    <row r="18100" ht="15" customHeight="1" spans="4:4">
      <c r="D18100" s="191"/>
    </row>
    <row r="18101" ht="15" customHeight="1" spans="4:4">
      <c r="D18101" s="191"/>
    </row>
    <row r="18102" ht="15" customHeight="1" spans="4:4">
      <c r="D18102" s="191"/>
    </row>
    <row r="18103" ht="15" customHeight="1" spans="4:4">
      <c r="D18103" s="191"/>
    </row>
    <row r="18104" ht="15" customHeight="1" spans="4:4">
      <c r="D18104" s="191"/>
    </row>
    <row r="18105" ht="15" customHeight="1" spans="4:4">
      <c r="D18105" s="191"/>
    </row>
    <row r="18106" ht="15" customHeight="1" spans="4:4">
      <c r="D18106" s="191"/>
    </row>
    <row r="18107" ht="15" customHeight="1" spans="4:4">
      <c r="D18107" s="191"/>
    </row>
    <row r="18108" ht="15" customHeight="1" spans="4:4">
      <c r="D18108" s="191"/>
    </row>
    <row r="18109" ht="15" customHeight="1" spans="4:4">
      <c r="D18109" s="191"/>
    </row>
    <row r="18110" ht="15" customHeight="1" spans="4:4">
      <c r="D18110" s="191"/>
    </row>
    <row r="18111" ht="15" customHeight="1" spans="4:4">
      <c r="D18111" s="191"/>
    </row>
    <row r="18112" ht="15" customHeight="1" spans="4:4">
      <c r="D18112" s="191"/>
    </row>
    <row r="18113" ht="15" customHeight="1" spans="4:4">
      <c r="D18113" s="191"/>
    </row>
    <row r="18114" ht="15" customHeight="1" spans="4:4">
      <c r="D18114" s="191"/>
    </row>
    <row r="18115" ht="15" customHeight="1" spans="4:4">
      <c r="D18115" s="191"/>
    </row>
    <row r="18116" ht="15" customHeight="1" spans="4:4">
      <c r="D18116" s="191"/>
    </row>
    <row r="18117" ht="15" customHeight="1" spans="4:4">
      <c r="D18117" s="191"/>
    </row>
    <row r="18118" ht="15" customHeight="1" spans="4:4">
      <c r="D18118" s="191"/>
    </row>
    <row r="18119" ht="15" customHeight="1" spans="4:4">
      <c r="D18119" s="191"/>
    </row>
    <row r="18120" ht="15" customHeight="1" spans="4:4">
      <c r="D18120" s="191"/>
    </row>
    <row r="18121" ht="15" customHeight="1" spans="4:4">
      <c r="D18121" s="191"/>
    </row>
    <row r="18122" ht="15" customHeight="1" spans="4:4">
      <c r="D18122" s="191"/>
    </row>
    <row r="18123" ht="15" customHeight="1" spans="4:4">
      <c r="D18123" s="191"/>
    </row>
    <row r="18124" ht="15" customHeight="1" spans="4:4">
      <c r="D18124" s="191"/>
    </row>
    <row r="18125" ht="15" customHeight="1" spans="4:4">
      <c r="D18125" s="191"/>
    </row>
    <row r="18126" ht="15" customHeight="1" spans="4:4">
      <c r="D18126" s="191"/>
    </row>
    <row r="18127" ht="15" customHeight="1" spans="4:4">
      <c r="D18127" s="191"/>
    </row>
    <row r="18128" ht="15" customHeight="1" spans="4:4">
      <c r="D18128" s="191"/>
    </row>
    <row r="18129" ht="15" customHeight="1" spans="4:4">
      <c r="D18129" s="191"/>
    </row>
    <row r="18130" ht="15" customHeight="1" spans="4:4">
      <c r="D18130" s="191"/>
    </row>
    <row r="18131" ht="15" customHeight="1" spans="4:4">
      <c r="D18131" s="191"/>
    </row>
    <row r="18132" ht="15" customHeight="1" spans="4:4">
      <c r="D18132" s="191"/>
    </row>
    <row r="18133" ht="15" customHeight="1" spans="4:4">
      <c r="D18133" s="191"/>
    </row>
    <row r="18134" ht="15" customHeight="1" spans="4:4">
      <c r="D18134" s="191"/>
    </row>
    <row r="18135" ht="15" customHeight="1" spans="4:4">
      <c r="D18135" s="191"/>
    </row>
    <row r="18136" ht="15" customHeight="1" spans="4:4">
      <c r="D18136" s="191"/>
    </row>
    <row r="18137" ht="15" customHeight="1" spans="4:4">
      <c r="D18137" s="191"/>
    </row>
    <row r="18138" ht="15" customHeight="1" spans="4:4">
      <c r="D18138" s="191"/>
    </row>
    <row r="18139" ht="15" customHeight="1" spans="4:4">
      <c r="D18139" s="191"/>
    </row>
    <row r="18140" ht="15" customHeight="1" spans="4:4">
      <c r="D18140" s="191"/>
    </row>
    <row r="18141" ht="15" customHeight="1" spans="4:4">
      <c r="D18141" s="191"/>
    </row>
    <row r="18142" ht="15" customHeight="1" spans="4:4">
      <c r="D18142" s="191"/>
    </row>
    <row r="18143" ht="15" customHeight="1" spans="4:4">
      <c r="D18143" s="191"/>
    </row>
    <row r="18144" ht="15" customHeight="1" spans="4:4">
      <c r="D18144" s="191"/>
    </row>
    <row r="18145" ht="15" customHeight="1" spans="4:4">
      <c r="D18145" s="191"/>
    </row>
    <row r="18146" ht="15" customHeight="1" spans="4:4">
      <c r="D18146" s="191"/>
    </row>
    <row r="18147" ht="15" customHeight="1" spans="4:4">
      <c r="D18147" s="191"/>
    </row>
    <row r="18148" ht="15" customHeight="1" spans="4:4">
      <c r="D18148" s="191"/>
    </row>
    <row r="18149" ht="15" customHeight="1" spans="4:4">
      <c r="D18149" s="191"/>
    </row>
    <row r="18150" ht="15" customHeight="1" spans="4:4">
      <c r="D18150" s="191"/>
    </row>
    <row r="18151" ht="15" customHeight="1" spans="4:4">
      <c r="D18151" s="191"/>
    </row>
    <row r="18152" ht="15" customHeight="1" spans="4:4">
      <c r="D18152" s="191"/>
    </row>
    <row r="18153" ht="15" customHeight="1" spans="4:4">
      <c r="D18153" s="191"/>
    </row>
    <row r="18154" ht="15" customHeight="1" spans="4:4">
      <c r="D18154" s="191"/>
    </row>
    <row r="18155" ht="15" customHeight="1" spans="4:4">
      <c r="D18155" s="191"/>
    </row>
    <row r="18156" ht="15" customHeight="1" spans="4:4">
      <c r="D18156" s="191"/>
    </row>
    <row r="18157" ht="15" customHeight="1" spans="4:4">
      <c r="D18157" s="191"/>
    </row>
    <row r="18158" ht="15" customHeight="1" spans="4:4">
      <c r="D18158" s="191"/>
    </row>
    <row r="18159" ht="15" customHeight="1" spans="4:4">
      <c r="D18159" s="191"/>
    </row>
    <row r="18160" ht="15" customHeight="1" spans="4:4">
      <c r="D18160" s="191"/>
    </row>
    <row r="18161" ht="15" customHeight="1" spans="4:4">
      <c r="D18161" s="191"/>
    </row>
    <row r="18162" ht="15" customHeight="1" spans="4:4">
      <c r="D18162" s="191"/>
    </row>
    <row r="18163" ht="15" customHeight="1" spans="4:4">
      <c r="D18163" s="191"/>
    </row>
    <row r="18164" ht="15" customHeight="1" spans="4:4">
      <c r="D18164" s="191"/>
    </row>
    <row r="18165" ht="15" customHeight="1" spans="4:4">
      <c r="D18165" s="191"/>
    </row>
    <row r="18166" ht="15" customHeight="1" spans="4:4">
      <c r="D18166" s="191"/>
    </row>
    <row r="18167" ht="15" customHeight="1" spans="4:4">
      <c r="D18167" s="191"/>
    </row>
    <row r="18168" ht="15" customHeight="1" spans="4:4">
      <c r="D18168" s="191"/>
    </row>
    <row r="18169" ht="15" customHeight="1" spans="4:4">
      <c r="D18169" s="191"/>
    </row>
    <row r="18170" ht="15" customHeight="1" spans="4:4">
      <c r="D18170" s="191"/>
    </row>
    <row r="18171" ht="15" customHeight="1" spans="4:4">
      <c r="D18171" s="191"/>
    </row>
    <row r="18172" ht="15" customHeight="1" spans="4:4">
      <c r="D18172" s="191"/>
    </row>
    <row r="18173" ht="15" customHeight="1" spans="4:4">
      <c r="D18173" s="191"/>
    </row>
    <row r="18174" ht="15" customHeight="1" spans="4:4">
      <c r="D18174" s="191"/>
    </row>
    <row r="18175" ht="15" customHeight="1" spans="4:4">
      <c r="D18175" s="191"/>
    </row>
    <row r="18176" ht="15" customHeight="1" spans="4:4">
      <c r="D18176" s="191"/>
    </row>
    <row r="18177" ht="15" customHeight="1" spans="4:4">
      <c r="D18177" s="191"/>
    </row>
    <row r="18178" ht="15" customHeight="1" spans="4:4">
      <c r="D18178" s="191"/>
    </row>
    <row r="18179" ht="15" customHeight="1" spans="4:4">
      <c r="D18179" s="191"/>
    </row>
    <row r="18180" ht="15" customHeight="1" spans="4:4">
      <c r="D18180" s="191"/>
    </row>
    <row r="18181" ht="15" customHeight="1" spans="4:4">
      <c r="D18181" s="191"/>
    </row>
    <row r="18182" ht="15" customHeight="1" spans="4:4">
      <c r="D18182" s="191"/>
    </row>
    <row r="18183" ht="15" customHeight="1" spans="4:4">
      <c r="D18183" s="191"/>
    </row>
    <row r="18184" ht="15" customHeight="1" spans="4:4">
      <c r="D18184" s="191"/>
    </row>
    <row r="18185" ht="15" customHeight="1" spans="4:4">
      <c r="D18185" s="191"/>
    </row>
    <row r="18186" ht="15" customHeight="1" spans="4:4">
      <c r="D18186" s="191"/>
    </row>
    <row r="18187" ht="15" customHeight="1" spans="4:4">
      <c r="D18187" s="191"/>
    </row>
    <row r="18188" ht="15" customHeight="1" spans="4:4">
      <c r="D18188" s="191"/>
    </row>
    <row r="18189" ht="15" customHeight="1" spans="4:4">
      <c r="D18189" s="191"/>
    </row>
    <row r="18190" ht="15" customHeight="1" spans="4:4">
      <c r="D18190" s="191"/>
    </row>
    <row r="18191" ht="15" customHeight="1" spans="4:4">
      <c r="D18191" s="191"/>
    </row>
    <row r="18192" ht="15" customHeight="1" spans="4:4">
      <c r="D18192" s="191"/>
    </row>
    <row r="18193" ht="15" customHeight="1" spans="4:4">
      <c r="D18193" s="191"/>
    </row>
    <row r="18194" ht="15" customHeight="1" spans="4:4">
      <c r="D18194" s="191"/>
    </row>
    <row r="18195" ht="15" customHeight="1" spans="4:4">
      <c r="D18195" s="191"/>
    </row>
    <row r="18196" ht="15" customHeight="1" spans="4:4">
      <c r="D18196" s="191"/>
    </row>
    <row r="18197" ht="15" customHeight="1" spans="4:4">
      <c r="D18197" s="191"/>
    </row>
    <row r="18198" ht="15" customHeight="1" spans="4:4">
      <c r="D18198" s="191"/>
    </row>
    <row r="18199" ht="15" customHeight="1" spans="4:4">
      <c r="D18199" s="191"/>
    </row>
    <row r="18200" ht="15" customHeight="1" spans="4:4">
      <c r="D18200" s="191"/>
    </row>
    <row r="18201" ht="15" customHeight="1" spans="4:4">
      <c r="D18201" s="191"/>
    </row>
    <row r="18202" ht="15" customHeight="1" spans="4:4">
      <c r="D18202" s="191"/>
    </row>
    <row r="18203" ht="15" customHeight="1" spans="4:4">
      <c r="D18203" s="191"/>
    </row>
    <row r="18204" ht="15" customHeight="1" spans="4:4">
      <c r="D18204" s="191"/>
    </row>
    <row r="18205" ht="15" customHeight="1" spans="4:4">
      <c r="D18205" s="191"/>
    </row>
    <row r="18206" ht="15" customHeight="1" spans="4:4">
      <c r="D18206" s="191"/>
    </row>
    <row r="18207" ht="15" customHeight="1" spans="4:4">
      <c r="D18207" s="191"/>
    </row>
    <row r="18208" ht="15" customHeight="1" spans="4:4">
      <c r="D18208" s="191"/>
    </row>
    <row r="18209" ht="15" customHeight="1" spans="4:4">
      <c r="D18209" s="191"/>
    </row>
    <row r="18210" ht="15" customHeight="1" spans="4:4">
      <c r="D18210" s="191"/>
    </row>
    <row r="18211" ht="15" customHeight="1" spans="4:4">
      <c r="D18211" s="191"/>
    </row>
    <row r="18212" ht="15" customHeight="1" spans="4:4">
      <c r="D18212" s="191"/>
    </row>
    <row r="18213" ht="15" customHeight="1" spans="4:4">
      <c r="D18213" s="191"/>
    </row>
    <row r="18214" ht="15" customHeight="1" spans="4:4">
      <c r="D18214" s="191"/>
    </row>
    <row r="18215" ht="15" customHeight="1" spans="4:4">
      <c r="D18215" s="191"/>
    </row>
    <row r="18216" ht="15" customHeight="1" spans="4:4">
      <c r="D18216" s="191"/>
    </row>
    <row r="18217" ht="15" customHeight="1" spans="4:4">
      <c r="D18217" s="191"/>
    </row>
    <row r="18218" ht="15" customHeight="1" spans="4:4">
      <c r="D18218" s="191"/>
    </row>
    <row r="18219" ht="15" customHeight="1" spans="4:4">
      <c r="D18219" s="191"/>
    </row>
    <row r="18220" ht="15" customHeight="1" spans="4:4">
      <c r="D18220" s="191"/>
    </row>
    <row r="18221" ht="15" customHeight="1" spans="4:4">
      <c r="D18221" s="191"/>
    </row>
    <row r="18222" ht="15" customHeight="1" spans="4:4">
      <c r="D18222" s="191"/>
    </row>
    <row r="18223" ht="15" customHeight="1" spans="4:4">
      <c r="D18223" s="191"/>
    </row>
    <row r="18224" ht="15" customHeight="1" spans="4:4">
      <c r="D18224" s="191"/>
    </row>
    <row r="18225" ht="15" customHeight="1" spans="4:4">
      <c r="D18225" s="191"/>
    </row>
    <row r="18226" ht="15" customHeight="1" spans="4:4">
      <c r="D18226" s="191"/>
    </row>
    <row r="18227" ht="15" customHeight="1" spans="4:4">
      <c r="D18227" s="191"/>
    </row>
    <row r="18228" ht="15" customHeight="1" spans="4:4">
      <c r="D18228" s="191"/>
    </row>
    <row r="18229" ht="15" customHeight="1" spans="4:4">
      <c r="D18229" s="191"/>
    </row>
    <row r="18230" ht="15" customHeight="1" spans="4:4">
      <c r="D18230" s="191"/>
    </row>
    <row r="18231" ht="15" customHeight="1" spans="4:4">
      <c r="D18231" s="191"/>
    </row>
    <row r="18232" ht="15" customHeight="1" spans="4:4">
      <c r="D18232" s="191"/>
    </row>
    <row r="18233" ht="15" customHeight="1" spans="4:4">
      <c r="D18233" s="191"/>
    </row>
    <row r="18234" ht="15" customHeight="1" spans="4:4">
      <c r="D18234" s="191"/>
    </row>
    <row r="18235" ht="15" customHeight="1" spans="4:4">
      <c r="D18235" s="191"/>
    </row>
    <row r="18236" ht="15" customHeight="1" spans="4:4">
      <c r="D18236" s="191"/>
    </row>
    <row r="18237" ht="15" customHeight="1" spans="4:4">
      <c r="D18237" s="191"/>
    </row>
    <row r="18238" ht="15" customHeight="1" spans="4:4">
      <c r="D18238" s="191"/>
    </row>
    <row r="18239" ht="15" customHeight="1" spans="4:4">
      <c r="D18239" s="191"/>
    </row>
    <row r="18240" ht="15" customHeight="1" spans="4:4">
      <c r="D18240" s="191"/>
    </row>
    <row r="18241" ht="15" customHeight="1" spans="4:4">
      <c r="D18241" s="191"/>
    </row>
    <row r="18242" ht="15" customHeight="1" spans="4:4">
      <c r="D18242" s="191"/>
    </row>
    <row r="18243" ht="15" customHeight="1" spans="4:4">
      <c r="D18243" s="191"/>
    </row>
    <row r="18244" ht="15" customHeight="1" spans="4:4">
      <c r="D18244" s="191"/>
    </row>
    <row r="18245" ht="15" customHeight="1" spans="4:4">
      <c r="D18245" s="191"/>
    </row>
    <row r="18246" ht="15" customHeight="1" spans="4:4">
      <c r="D18246" s="191"/>
    </row>
    <row r="18247" ht="15" customHeight="1" spans="4:4">
      <c r="D18247" s="191"/>
    </row>
    <row r="18248" ht="15" customHeight="1" spans="4:4">
      <c r="D18248" s="191"/>
    </row>
    <row r="18249" ht="15" customHeight="1" spans="4:4">
      <c r="D18249" s="191"/>
    </row>
    <row r="18250" ht="15" customHeight="1" spans="4:4">
      <c r="D18250" s="191"/>
    </row>
    <row r="18251" ht="15" customHeight="1" spans="4:4">
      <c r="D18251" s="191"/>
    </row>
    <row r="18252" ht="15" customHeight="1" spans="4:4">
      <c r="D18252" s="191"/>
    </row>
    <row r="18253" ht="15" customHeight="1" spans="4:4">
      <c r="D18253" s="191"/>
    </row>
    <row r="18254" ht="15" customHeight="1" spans="4:4">
      <c r="D18254" s="191"/>
    </row>
    <row r="18255" ht="15" customHeight="1" spans="4:4">
      <c r="D18255" s="191"/>
    </row>
    <row r="18256" ht="15" customHeight="1" spans="4:4">
      <c r="D18256" s="191"/>
    </row>
    <row r="18257" ht="15" customHeight="1" spans="4:4">
      <c r="D18257" s="191"/>
    </row>
    <row r="18258" ht="15" customHeight="1" spans="4:4">
      <c r="D18258" s="191"/>
    </row>
    <row r="18259" ht="15" customHeight="1" spans="4:4">
      <c r="D18259" s="191"/>
    </row>
    <row r="18260" ht="15" customHeight="1" spans="4:4">
      <c r="D18260" s="191"/>
    </row>
    <row r="18261" ht="15" customHeight="1" spans="4:4">
      <c r="D18261" s="191"/>
    </row>
    <row r="18262" ht="15" customHeight="1" spans="4:4">
      <c r="D18262" s="191"/>
    </row>
    <row r="18263" ht="15" customHeight="1" spans="4:4">
      <c r="D18263" s="191"/>
    </row>
    <row r="18264" ht="15" customHeight="1" spans="4:4">
      <c r="D18264" s="191"/>
    </row>
    <row r="18265" ht="15" customHeight="1" spans="4:4">
      <c r="D18265" s="191"/>
    </row>
    <row r="18266" ht="15" customHeight="1" spans="4:4">
      <c r="D18266" s="191"/>
    </row>
    <row r="18267" ht="15" customHeight="1" spans="4:4">
      <c r="D18267" s="191"/>
    </row>
    <row r="18268" ht="15" customHeight="1" spans="4:4">
      <c r="D18268" s="191"/>
    </row>
    <row r="18269" ht="15" customHeight="1" spans="4:4">
      <c r="D18269" s="191"/>
    </row>
    <row r="18270" ht="15" customHeight="1" spans="4:4">
      <c r="D18270" s="191"/>
    </row>
    <row r="18271" ht="15" customHeight="1" spans="4:4">
      <c r="D18271" s="191"/>
    </row>
    <row r="18272" ht="15" customHeight="1" spans="4:4">
      <c r="D18272" s="191"/>
    </row>
    <row r="18273" ht="15" customHeight="1" spans="4:4">
      <c r="D18273" s="191"/>
    </row>
    <row r="18274" ht="15" customHeight="1" spans="4:4">
      <c r="D18274" s="191"/>
    </row>
    <row r="18275" ht="15" customHeight="1" spans="4:4">
      <c r="D18275" s="191"/>
    </row>
    <row r="18276" ht="15" customHeight="1" spans="4:4">
      <c r="D18276" s="191"/>
    </row>
    <row r="18277" ht="15" customHeight="1" spans="4:4">
      <c r="D18277" s="191"/>
    </row>
    <row r="18278" ht="15" customHeight="1" spans="4:4">
      <c r="D18278" s="191"/>
    </row>
    <row r="18279" ht="15" customHeight="1" spans="4:4">
      <c r="D18279" s="191"/>
    </row>
    <row r="18280" ht="15" customHeight="1" spans="4:4">
      <c r="D18280" s="191"/>
    </row>
    <row r="18281" ht="15" customHeight="1" spans="4:4">
      <c r="D18281" s="191"/>
    </row>
    <row r="18282" ht="15" customHeight="1" spans="4:4">
      <c r="D18282" s="191"/>
    </row>
    <row r="18283" ht="15" customHeight="1" spans="4:4">
      <c r="D18283" s="191"/>
    </row>
    <row r="18284" ht="15" customHeight="1" spans="4:4">
      <c r="D18284" s="191"/>
    </row>
    <row r="18285" ht="15" customHeight="1" spans="4:4">
      <c r="D18285" s="191"/>
    </row>
    <row r="18286" ht="15" customHeight="1" spans="4:4">
      <c r="D18286" s="191"/>
    </row>
    <row r="18287" ht="15" customHeight="1" spans="4:4">
      <c r="D18287" s="191"/>
    </row>
    <row r="18288" ht="15" customHeight="1" spans="4:4">
      <c r="D18288" s="191"/>
    </row>
    <row r="18289" ht="15" customHeight="1" spans="4:4">
      <c r="D18289" s="191"/>
    </row>
    <row r="18290" ht="15" customHeight="1" spans="4:4">
      <c r="D18290" s="191"/>
    </row>
    <row r="18291" ht="15" customHeight="1" spans="4:4">
      <c r="D18291" s="191"/>
    </row>
    <row r="18292" ht="15" customHeight="1" spans="4:4">
      <c r="D18292" s="191"/>
    </row>
    <row r="18293" ht="15" customHeight="1" spans="4:4">
      <c r="D18293" s="191"/>
    </row>
    <row r="18294" ht="15" customHeight="1" spans="4:4">
      <c r="D18294" s="191"/>
    </row>
    <row r="18295" ht="15" customHeight="1" spans="4:4">
      <c r="D18295" s="191"/>
    </row>
    <row r="18296" ht="15" customHeight="1" spans="4:4">
      <c r="D18296" s="191"/>
    </row>
    <row r="18297" ht="15" customHeight="1" spans="4:4">
      <c r="D18297" s="191"/>
    </row>
    <row r="18298" ht="15" customHeight="1" spans="4:4">
      <c r="D18298" s="191"/>
    </row>
    <row r="18299" ht="15" customHeight="1" spans="4:4">
      <c r="D18299" s="191"/>
    </row>
    <row r="18300" ht="15" customHeight="1" spans="4:4">
      <c r="D18300" s="191"/>
    </row>
    <row r="18301" ht="15" customHeight="1" spans="4:4">
      <c r="D18301" s="191"/>
    </row>
    <row r="18302" ht="15" customHeight="1" spans="4:4">
      <c r="D18302" s="191"/>
    </row>
    <row r="18303" ht="15" customHeight="1" spans="4:4">
      <c r="D18303" s="191"/>
    </row>
    <row r="18304" ht="15" customHeight="1" spans="4:4">
      <c r="D18304" s="191"/>
    </row>
    <row r="18305" ht="15" customHeight="1" spans="4:4">
      <c r="D18305" s="191"/>
    </row>
    <row r="18306" ht="15" customHeight="1" spans="4:4">
      <c r="D18306" s="191"/>
    </row>
    <row r="18307" ht="15" customHeight="1" spans="4:4">
      <c r="D18307" s="191"/>
    </row>
    <row r="18308" ht="15" customHeight="1" spans="4:4">
      <c r="D18308" s="191"/>
    </row>
    <row r="18309" ht="15" customHeight="1" spans="4:4">
      <c r="D18309" s="191"/>
    </row>
    <row r="18310" ht="15" customHeight="1" spans="4:4">
      <c r="D18310" s="191"/>
    </row>
    <row r="18311" ht="15" customHeight="1" spans="4:4">
      <c r="D18311" s="191"/>
    </row>
    <row r="18312" ht="15" customHeight="1" spans="4:4">
      <c r="D18312" s="191"/>
    </row>
    <row r="18313" ht="15" customHeight="1" spans="4:4">
      <c r="D18313" s="191"/>
    </row>
    <row r="18314" ht="15" customHeight="1" spans="4:4">
      <c r="D18314" s="191"/>
    </row>
    <row r="18315" ht="15" customHeight="1" spans="4:4">
      <c r="D18315" s="191"/>
    </row>
    <row r="18316" ht="15" customHeight="1" spans="4:4">
      <c r="D18316" s="191"/>
    </row>
    <row r="18317" ht="15" customHeight="1" spans="4:4">
      <c r="D18317" s="191"/>
    </row>
    <row r="18318" ht="15" customHeight="1" spans="4:4">
      <c r="D18318" s="191"/>
    </row>
    <row r="18319" ht="15" customHeight="1" spans="4:4">
      <c r="D18319" s="191"/>
    </row>
    <row r="18320" ht="15" customHeight="1" spans="4:4">
      <c r="D18320" s="191"/>
    </row>
    <row r="18321" ht="15" customHeight="1" spans="4:4">
      <c r="D18321" s="191"/>
    </row>
    <row r="18322" ht="15" customHeight="1" spans="4:4">
      <c r="D18322" s="191"/>
    </row>
    <row r="18323" ht="15" customHeight="1" spans="4:4">
      <c r="D18323" s="191"/>
    </row>
    <row r="18324" ht="15" customHeight="1" spans="4:4">
      <c r="D18324" s="191"/>
    </row>
    <row r="18325" ht="15" customHeight="1" spans="4:4">
      <c r="D18325" s="191"/>
    </row>
    <row r="18326" ht="15" customHeight="1" spans="4:4">
      <c r="D18326" s="191"/>
    </row>
    <row r="18327" ht="15" customHeight="1" spans="4:4">
      <c r="D18327" s="191"/>
    </row>
    <row r="18328" ht="15" customHeight="1" spans="4:4">
      <c r="D18328" s="191"/>
    </row>
    <row r="18329" ht="15" customHeight="1" spans="4:4">
      <c r="D18329" s="191"/>
    </row>
    <row r="18330" ht="15" customHeight="1" spans="4:4">
      <c r="D18330" s="191"/>
    </row>
    <row r="18331" ht="15" customHeight="1" spans="4:4">
      <c r="D18331" s="191"/>
    </row>
    <row r="18332" ht="15" customHeight="1" spans="4:4">
      <c r="D18332" s="191"/>
    </row>
    <row r="18333" ht="15" customHeight="1" spans="4:4">
      <c r="D18333" s="191"/>
    </row>
    <row r="18334" ht="15" customHeight="1" spans="4:4">
      <c r="D18334" s="191"/>
    </row>
    <row r="18335" ht="15" customHeight="1" spans="4:4">
      <c r="D18335" s="191"/>
    </row>
    <row r="18336" ht="15" customHeight="1" spans="4:4">
      <c r="D18336" s="191"/>
    </row>
    <row r="18337" ht="15" customHeight="1" spans="4:4">
      <c r="D18337" s="191"/>
    </row>
    <row r="18338" ht="15" customHeight="1" spans="4:4">
      <c r="D18338" s="191"/>
    </row>
    <row r="18339" ht="15" customHeight="1" spans="4:4">
      <c r="D18339" s="191"/>
    </row>
    <row r="18340" ht="15" customHeight="1" spans="4:4">
      <c r="D18340" s="191"/>
    </row>
    <row r="18341" ht="15" customHeight="1" spans="4:4">
      <c r="D18341" s="191"/>
    </row>
    <row r="18342" ht="15" customHeight="1" spans="4:4">
      <c r="D18342" s="191"/>
    </row>
    <row r="18343" ht="15" customHeight="1" spans="4:4">
      <c r="D18343" s="191"/>
    </row>
    <row r="18344" ht="15" customHeight="1" spans="4:4">
      <c r="D18344" s="191"/>
    </row>
    <row r="18345" ht="15" customHeight="1" spans="4:4">
      <c r="D18345" s="191"/>
    </row>
    <row r="18346" ht="15" customHeight="1" spans="4:4">
      <c r="D18346" s="191"/>
    </row>
    <row r="18347" ht="15" customHeight="1" spans="4:4">
      <c r="D18347" s="191"/>
    </row>
    <row r="18348" ht="15" customHeight="1" spans="4:4">
      <c r="D18348" s="191"/>
    </row>
    <row r="18349" ht="15" customHeight="1" spans="4:4">
      <c r="D18349" s="191"/>
    </row>
    <row r="18350" ht="15" customHeight="1" spans="4:4">
      <c r="D18350" s="191"/>
    </row>
    <row r="18351" ht="15" customHeight="1" spans="4:4">
      <c r="D18351" s="191"/>
    </row>
    <row r="18352" ht="15" customHeight="1" spans="4:4">
      <c r="D18352" s="191"/>
    </row>
    <row r="18353" ht="15" customHeight="1" spans="4:4">
      <c r="D18353" s="191"/>
    </row>
    <row r="18354" ht="15" customHeight="1" spans="4:4">
      <c r="D18354" s="191"/>
    </row>
    <row r="18355" ht="15" customHeight="1" spans="4:4">
      <c r="D18355" s="191"/>
    </row>
    <row r="18356" ht="15" customHeight="1" spans="4:4">
      <c r="D18356" s="191"/>
    </row>
    <row r="18357" ht="15" customHeight="1" spans="4:4">
      <c r="D18357" s="191"/>
    </row>
    <row r="18358" ht="15" customHeight="1" spans="4:4">
      <c r="D18358" s="191"/>
    </row>
    <row r="18359" ht="15" customHeight="1" spans="4:4">
      <c r="D18359" s="191"/>
    </row>
    <row r="18360" ht="15" customHeight="1" spans="4:4">
      <c r="D18360" s="191"/>
    </row>
    <row r="18361" ht="15" customHeight="1" spans="4:4">
      <c r="D18361" s="191"/>
    </row>
    <row r="18362" ht="15" customHeight="1" spans="4:4">
      <c r="D18362" s="191"/>
    </row>
    <row r="18363" ht="15" customHeight="1" spans="4:4">
      <c r="D18363" s="191"/>
    </row>
    <row r="18364" ht="15" customHeight="1" spans="4:4">
      <c r="D18364" s="191"/>
    </row>
    <row r="18365" ht="15" customHeight="1" spans="4:4">
      <c r="D18365" s="191"/>
    </row>
    <row r="18366" ht="15" customHeight="1" spans="4:4">
      <c r="D18366" s="191"/>
    </row>
    <row r="18367" ht="15" customHeight="1" spans="4:4">
      <c r="D18367" s="191"/>
    </row>
    <row r="18368" ht="15" customHeight="1" spans="4:4">
      <c r="D18368" s="191"/>
    </row>
    <row r="18369" ht="15" customHeight="1" spans="4:4">
      <c r="D18369" s="191"/>
    </row>
    <row r="18370" ht="15" customHeight="1" spans="4:4">
      <c r="D18370" s="191"/>
    </row>
    <row r="18371" ht="15" customHeight="1" spans="4:4">
      <c r="D18371" s="191"/>
    </row>
    <row r="18372" ht="15" customHeight="1" spans="4:4">
      <c r="D18372" s="191"/>
    </row>
    <row r="18373" ht="15" customHeight="1" spans="4:4">
      <c r="D18373" s="191"/>
    </row>
    <row r="18374" ht="15" customHeight="1" spans="4:4">
      <c r="D18374" s="191"/>
    </row>
    <row r="18375" ht="15" customHeight="1" spans="4:4">
      <c r="D18375" s="191"/>
    </row>
    <row r="18376" ht="15" customHeight="1" spans="4:4">
      <c r="D18376" s="191"/>
    </row>
    <row r="18377" ht="15" customHeight="1" spans="4:4">
      <c r="D18377" s="191"/>
    </row>
    <row r="18378" ht="15" customHeight="1" spans="4:4">
      <c r="D18378" s="191"/>
    </row>
    <row r="18379" ht="15" customHeight="1" spans="4:4">
      <c r="D18379" s="191"/>
    </row>
    <row r="18380" ht="15" customHeight="1" spans="4:4">
      <c r="D18380" s="191"/>
    </row>
    <row r="18381" ht="15" customHeight="1" spans="4:4">
      <c r="D18381" s="191"/>
    </row>
    <row r="18382" ht="15" customHeight="1" spans="4:4">
      <c r="D18382" s="191"/>
    </row>
    <row r="18383" ht="15" customHeight="1" spans="4:4">
      <c r="D18383" s="191"/>
    </row>
    <row r="18384" ht="15" customHeight="1" spans="4:4">
      <c r="D18384" s="191"/>
    </row>
    <row r="18385" ht="15" customHeight="1" spans="4:4">
      <c r="D18385" s="191"/>
    </row>
    <row r="18386" ht="15" customHeight="1" spans="4:4">
      <c r="D18386" s="191"/>
    </row>
    <row r="18387" ht="15" customHeight="1" spans="4:4">
      <c r="D18387" s="191"/>
    </row>
    <row r="18388" ht="15" customHeight="1" spans="4:4">
      <c r="D18388" s="191"/>
    </row>
    <row r="18389" ht="15" customHeight="1" spans="4:4">
      <c r="D18389" s="191"/>
    </row>
    <row r="18390" ht="15" customHeight="1" spans="4:4">
      <c r="D18390" s="191"/>
    </row>
    <row r="18391" ht="15" customHeight="1" spans="4:4">
      <c r="D18391" s="191"/>
    </row>
    <row r="18392" ht="15" customHeight="1" spans="4:4">
      <c r="D18392" s="191"/>
    </row>
    <row r="18393" ht="15" customHeight="1" spans="4:4">
      <c r="D18393" s="191"/>
    </row>
    <row r="18394" ht="15" customHeight="1" spans="4:4">
      <c r="D18394" s="191"/>
    </row>
    <row r="18395" ht="15" customHeight="1" spans="4:4">
      <c r="D18395" s="191"/>
    </row>
    <row r="18396" ht="15" customHeight="1" spans="4:4">
      <c r="D18396" s="191"/>
    </row>
    <row r="18397" ht="15" customHeight="1" spans="4:4">
      <c r="D18397" s="191"/>
    </row>
    <row r="18398" ht="15" customHeight="1" spans="4:4">
      <c r="D18398" s="191"/>
    </row>
    <row r="18399" ht="15" customHeight="1" spans="4:4">
      <c r="D18399" s="191"/>
    </row>
    <row r="18400" ht="15" customHeight="1" spans="4:4">
      <c r="D18400" s="191"/>
    </row>
    <row r="18401" ht="15" customHeight="1" spans="4:4">
      <c r="D18401" s="191"/>
    </row>
    <row r="18402" ht="15" customHeight="1" spans="4:4">
      <c r="D18402" s="191"/>
    </row>
    <row r="18403" ht="15" customHeight="1" spans="4:4">
      <c r="D18403" s="191"/>
    </row>
    <row r="18404" ht="15" customHeight="1" spans="4:4">
      <c r="D18404" s="191"/>
    </row>
    <row r="18405" ht="15" customHeight="1" spans="4:4">
      <c r="D18405" s="191"/>
    </row>
    <row r="18406" ht="15" customHeight="1" spans="4:4">
      <c r="D18406" s="191"/>
    </row>
    <row r="18407" ht="15" customHeight="1" spans="4:4">
      <c r="D18407" s="191"/>
    </row>
    <row r="18408" ht="15" customHeight="1" spans="4:4">
      <c r="D18408" s="191"/>
    </row>
    <row r="18409" ht="15" customHeight="1" spans="4:4">
      <c r="D18409" s="191"/>
    </row>
    <row r="18410" ht="15" customHeight="1" spans="4:4">
      <c r="D18410" s="191"/>
    </row>
    <row r="18411" ht="15" customHeight="1" spans="4:4">
      <c r="D18411" s="191"/>
    </row>
    <row r="18412" ht="15" customHeight="1" spans="4:4">
      <c r="D18412" s="191"/>
    </row>
    <row r="18413" ht="15" customHeight="1" spans="4:4">
      <c r="D18413" s="191"/>
    </row>
    <row r="18414" ht="15" customHeight="1" spans="4:4">
      <c r="D18414" s="191"/>
    </row>
    <row r="18415" ht="15" customHeight="1" spans="4:4">
      <c r="D18415" s="191"/>
    </row>
    <row r="18416" ht="15" customHeight="1" spans="4:4">
      <c r="D18416" s="191"/>
    </row>
    <row r="18417" ht="15" customHeight="1" spans="4:4">
      <c r="D18417" s="191"/>
    </row>
    <row r="18418" ht="15" customHeight="1" spans="4:4">
      <c r="D18418" s="191"/>
    </row>
    <row r="18419" ht="15" customHeight="1" spans="4:4">
      <c r="D18419" s="191"/>
    </row>
    <row r="18420" ht="15" customHeight="1" spans="4:4">
      <c r="D18420" s="191"/>
    </row>
    <row r="18421" ht="15" customHeight="1" spans="4:4">
      <c r="D18421" s="191"/>
    </row>
    <row r="18422" ht="15" customHeight="1" spans="4:4">
      <c r="D18422" s="191"/>
    </row>
    <row r="18423" ht="15" customHeight="1" spans="4:4">
      <c r="D18423" s="191"/>
    </row>
    <row r="18424" ht="15" customHeight="1" spans="4:4">
      <c r="D18424" s="191"/>
    </row>
    <row r="18425" ht="15" customHeight="1" spans="4:4">
      <c r="D18425" s="191"/>
    </row>
    <row r="18426" ht="15" customHeight="1" spans="4:4">
      <c r="D18426" s="191"/>
    </row>
    <row r="18427" ht="15" customHeight="1" spans="4:4">
      <c r="D18427" s="191"/>
    </row>
    <row r="18428" ht="15" customHeight="1" spans="4:4">
      <c r="D18428" s="191"/>
    </row>
    <row r="18429" ht="15" customHeight="1" spans="4:4">
      <c r="D18429" s="191"/>
    </row>
    <row r="18430" ht="15" customHeight="1" spans="4:4">
      <c r="D18430" s="191"/>
    </row>
    <row r="18431" ht="15" customHeight="1" spans="4:4">
      <c r="D18431" s="191"/>
    </row>
    <row r="18432" ht="15" customHeight="1" spans="4:4">
      <c r="D18432" s="191"/>
    </row>
    <row r="18433" ht="15" customHeight="1" spans="4:4">
      <c r="D18433" s="191"/>
    </row>
    <row r="18434" ht="15" customHeight="1" spans="4:4">
      <c r="D18434" s="191"/>
    </row>
    <row r="18435" ht="15" customHeight="1" spans="4:4">
      <c r="D18435" s="191"/>
    </row>
    <row r="18436" ht="15" customHeight="1" spans="4:4">
      <c r="D18436" s="191"/>
    </row>
    <row r="18437" ht="15" customHeight="1" spans="4:4">
      <c r="D18437" s="191"/>
    </row>
    <row r="18438" ht="15" customHeight="1" spans="4:4">
      <c r="D18438" s="191"/>
    </row>
    <row r="18439" ht="15" customHeight="1" spans="4:4">
      <c r="D18439" s="191"/>
    </row>
    <row r="18440" ht="15" customHeight="1" spans="4:4">
      <c r="D18440" s="191"/>
    </row>
    <row r="18441" ht="15" customHeight="1" spans="4:4">
      <c r="D18441" s="191"/>
    </row>
    <row r="18442" ht="15" customHeight="1" spans="4:4">
      <c r="D18442" s="191"/>
    </row>
    <row r="18443" ht="15" customHeight="1" spans="4:4">
      <c r="D18443" s="191"/>
    </row>
    <row r="18444" ht="15" customHeight="1" spans="4:4">
      <c r="D18444" s="191"/>
    </row>
    <row r="18445" ht="15" customHeight="1" spans="4:4">
      <c r="D18445" s="191"/>
    </row>
    <row r="18446" ht="15" customHeight="1" spans="4:4">
      <c r="D18446" s="191"/>
    </row>
    <row r="18447" ht="15" customHeight="1" spans="4:4">
      <c r="D18447" s="191"/>
    </row>
    <row r="18448" ht="15" customHeight="1" spans="4:4">
      <c r="D18448" s="191"/>
    </row>
    <row r="18449" ht="15" customHeight="1" spans="4:4">
      <c r="D18449" s="191"/>
    </row>
    <row r="18450" ht="15" customHeight="1" spans="4:4">
      <c r="D18450" s="191"/>
    </row>
    <row r="18451" ht="15" customHeight="1" spans="4:4">
      <c r="D18451" s="191"/>
    </row>
    <row r="18452" ht="15" customHeight="1" spans="4:4">
      <c r="D18452" s="191"/>
    </row>
    <row r="18453" ht="15" customHeight="1" spans="4:4">
      <c r="D18453" s="191"/>
    </row>
    <row r="18454" ht="15" customHeight="1" spans="4:4">
      <c r="D18454" s="191"/>
    </row>
    <row r="18455" ht="15" customHeight="1" spans="4:4">
      <c r="D18455" s="191"/>
    </row>
    <row r="18456" ht="15" customHeight="1" spans="4:4">
      <c r="D18456" s="191"/>
    </row>
    <row r="18457" ht="15" customHeight="1" spans="4:4">
      <c r="D18457" s="191"/>
    </row>
    <row r="18458" ht="15" customHeight="1" spans="4:4">
      <c r="D18458" s="191"/>
    </row>
    <row r="18459" ht="15" customHeight="1" spans="4:4">
      <c r="D18459" s="191"/>
    </row>
    <row r="18460" ht="15" customHeight="1" spans="4:4">
      <c r="D18460" s="191"/>
    </row>
    <row r="18461" ht="15" customHeight="1" spans="4:4">
      <c r="D18461" s="191"/>
    </row>
    <row r="18462" ht="15" customHeight="1" spans="4:4">
      <c r="D18462" s="191"/>
    </row>
    <row r="18463" ht="15" customHeight="1" spans="4:4">
      <c r="D18463" s="191"/>
    </row>
    <row r="18464" ht="15" customHeight="1" spans="4:4">
      <c r="D18464" s="191"/>
    </row>
    <row r="18465" ht="15" customHeight="1" spans="4:4">
      <c r="D18465" s="191"/>
    </row>
    <row r="18466" ht="15" customHeight="1" spans="4:4">
      <c r="D18466" s="191"/>
    </row>
    <row r="18467" ht="15" customHeight="1" spans="4:4">
      <c r="D18467" s="191"/>
    </row>
    <row r="18468" ht="15" customHeight="1" spans="4:4">
      <c r="D18468" s="191"/>
    </row>
    <row r="18469" ht="15" customHeight="1" spans="4:4">
      <c r="D18469" s="191"/>
    </row>
    <row r="18470" ht="15" customHeight="1" spans="4:4">
      <c r="D18470" s="191"/>
    </row>
    <row r="18471" ht="15" customHeight="1" spans="4:4">
      <c r="D18471" s="191"/>
    </row>
    <row r="18472" ht="15" customHeight="1" spans="4:4">
      <c r="D18472" s="191"/>
    </row>
    <row r="18473" ht="15" customHeight="1" spans="4:4">
      <c r="D18473" s="191"/>
    </row>
    <row r="18474" ht="15" customHeight="1" spans="4:4">
      <c r="D18474" s="191"/>
    </row>
    <row r="18475" ht="15" customHeight="1" spans="4:4">
      <c r="D18475" s="191"/>
    </row>
    <row r="18476" ht="15" customHeight="1" spans="4:4">
      <c r="D18476" s="191"/>
    </row>
    <row r="18477" ht="15" customHeight="1" spans="4:4">
      <c r="D18477" s="191"/>
    </row>
    <row r="18478" ht="15" customHeight="1" spans="4:4">
      <c r="D18478" s="191"/>
    </row>
    <row r="18479" ht="15" customHeight="1" spans="4:4">
      <c r="D18479" s="191"/>
    </row>
    <row r="18480" ht="15" customHeight="1" spans="4:4">
      <c r="D18480" s="191"/>
    </row>
    <row r="18481" ht="15" customHeight="1" spans="4:4">
      <c r="D18481" s="191"/>
    </row>
    <row r="18482" ht="15" customHeight="1" spans="4:4">
      <c r="D18482" s="191"/>
    </row>
    <row r="18483" ht="15" customHeight="1" spans="4:4">
      <c r="D18483" s="191"/>
    </row>
    <row r="18484" ht="15" customHeight="1" spans="4:4">
      <c r="D18484" s="191"/>
    </row>
    <row r="18485" ht="15" customHeight="1" spans="4:4">
      <c r="D18485" s="191"/>
    </row>
    <row r="18486" ht="15" customHeight="1" spans="4:4">
      <c r="D18486" s="191"/>
    </row>
    <row r="18487" ht="15" customHeight="1" spans="4:4">
      <c r="D18487" s="191"/>
    </row>
    <row r="18488" ht="15" customHeight="1" spans="4:4">
      <c r="D18488" s="191"/>
    </row>
    <row r="18489" ht="15" customHeight="1" spans="4:4">
      <c r="D18489" s="191"/>
    </row>
    <row r="18490" ht="15" customHeight="1" spans="4:4">
      <c r="D18490" s="191"/>
    </row>
    <row r="18491" ht="15" customHeight="1" spans="4:4">
      <c r="D18491" s="191"/>
    </row>
    <row r="18492" ht="15" customHeight="1" spans="4:4">
      <c r="D18492" s="191"/>
    </row>
    <row r="18493" ht="15" customHeight="1" spans="4:4">
      <c r="D18493" s="191"/>
    </row>
    <row r="18494" ht="15" customHeight="1" spans="4:4">
      <c r="D18494" s="191"/>
    </row>
    <row r="18495" ht="15" customHeight="1" spans="4:4">
      <c r="D18495" s="191"/>
    </row>
    <row r="18496" ht="15" customHeight="1" spans="4:4">
      <c r="D18496" s="191"/>
    </row>
    <row r="18497" ht="15" customHeight="1" spans="4:4">
      <c r="D18497" s="191"/>
    </row>
    <row r="18498" ht="15" customHeight="1" spans="4:4">
      <c r="D18498" s="191"/>
    </row>
    <row r="18499" ht="15" customHeight="1" spans="4:4">
      <c r="D18499" s="191"/>
    </row>
    <row r="18500" ht="15" customHeight="1" spans="4:4">
      <c r="D18500" s="191"/>
    </row>
    <row r="18501" ht="15" customHeight="1" spans="4:4">
      <c r="D18501" s="191"/>
    </row>
    <row r="18502" ht="15" customHeight="1" spans="4:4">
      <c r="D18502" s="191"/>
    </row>
    <row r="18503" ht="15" customHeight="1" spans="4:4">
      <c r="D18503" s="191"/>
    </row>
    <row r="18504" ht="15" customHeight="1" spans="4:4">
      <c r="D18504" s="191"/>
    </row>
    <row r="18505" ht="15" customHeight="1" spans="4:4">
      <c r="D18505" s="191"/>
    </row>
    <row r="18506" ht="15" customHeight="1" spans="4:4">
      <c r="D18506" s="191"/>
    </row>
    <row r="18507" ht="15" customHeight="1" spans="4:4">
      <c r="D18507" s="191"/>
    </row>
    <row r="18508" ht="15" customHeight="1" spans="4:4">
      <c r="D18508" s="191"/>
    </row>
    <row r="18509" ht="15" customHeight="1" spans="4:4">
      <c r="D18509" s="191"/>
    </row>
    <row r="18510" ht="15" customHeight="1" spans="4:4">
      <c r="D18510" s="191"/>
    </row>
    <row r="18511" ht="15" customHeight="1" spans="4:4">
      <c r="D18511" s="191"/>
    </row>
    <row r="18512" ht="15" customHeight="1" spans="4:4">
      <c r="D18512" s="191"/>
    </row>
    <row r="18513" ht="15" customHeight="1" spans="4:4">
      <c r="D18513" s="191"/>
    </row>
    <row r="18514" ht="15" customHeight="1" spans="4:4">
      <c r="D18514" s="191"/>
    </row>
    <row r="18515" ht="15" customHeight="1" spans="4:4">
      <c r="D18515" s="191"/>
    </row>
    <row r="18516" ht="15" customHeight="1" spans="4:4">
      <c r="D18516" s="191"/>
    </row>
    <row r="18517" ht="15" customHeight="1" spans="4:4">
      <c r="D18517" s="191"/>
    </row>
    <row r="18518" ht="15" customHeight="1" spans="4:4">
      <c r="D18518" s="191"/>
    </row>
    <row r="18519" ht="15" customHeight="1" spans="4:4">
      <c r="D18519" s="191"/>
    </row>
    <row r="18520" ht="15" customHeight="1" spans="4:4">
      <c r="D18520" s="191"/>
    </row>
    <row r="18521" ht="15" customHeight="1" spans="4:4">
      <c r="D18521" s="191"/>
    </row>
    <row r="18522" ht="15" customHeight="1" spans="4:4">
      <c r="D18522" s="191"/>
    </row>
    <row r="18523" ht="15" customHeight="1" spans="4:4">
      <c r="D18523" s="191"/>
    </row>
    <row r="18524" ht="15" customHeight="1" spans="4:4">
      <c r="D18524" s="191"/>
    </row>
    <row r="18525" ht="15" customHeight="1" spans="4:4">
      <c r="D18525" s="191"/>
    </row>
    <row r="18526" ht="15" customHeight="1" spans="4:4">
      <c r="D18526" s="191"/>
    </row>
    <row r="18527" ht="15" customHeight="1" spans="4:4">
      <c r="D18527" s="191"/>
    </row>
    <row r="18528" ht="15" customHeight="1" spans="4:4">
      <c r="D18528" s="191"/>
    </row>
    <row r="18529" ht="15" customHeight="1" spans="4:4">
      <c r="D18529" s="191"/>
    </row>
    <row r="18530" ht="15" customHeight="1" spans="4:4">
      <c r="D18530" s="191"/>
    </row>
    <row r="18531" ht="15" customHeight="1" spans="4:4">
      <c r="D18531" s="191"/>
    </row>
    <row r="18532" ht="15" customHeight="1" spans="4:4">
      <c r="D18532" s="191"/>
    </row>
    <row r="18533" ht="15" customHeight="1" spans="4:4">
      <c r="D18533" s="191"/>
    </row>
    <row r="18534" ht="15" customHeight="1" spans="4:4">
      <c r="D18534" s="191"/>
    </row>
    <row r="18535" ht="15" customHeight="1" spans="4:4">
      <c r="D18535" s="191"/>
    </row>
    <row r="18536" ht="15" customHeight="1" spans="4:4">
      <c r="D18536" s="191"/>
    </row>
    <row r="18537" ht="15" customHeight="1" spans="4:4">
      <c r="D18537" s="191"/>
    </row>
    <row r="18538" ht="15" customHeight="1" spans="4:4">
      <c r="D18538" s="191"/>
    </row>
    <row r="18539" ht="15" customHeight="1" spans="4:4">
      <c r="D18539" s="191"/>
    </row>
    <row r="18540" ht="15" customHeight="1" spans="4:4">
      <c r="D18540" s="191"/>
    </row>
    <row r="18541" ht="15" customHeight="1" spans="4:4">
      <c r="D18541" s="191"/>
    </row>
    <row r="18542" ht="15" customHeight="1" spans="4:4">
      <c r="D18542" s="191"/>
    </row>
    <row r="18543" ht="15" customHeight="1" spans="4:4">
      <c r="D18543" s="191"/>
    </row>
    <row r="18544" ht="15" customHeight="1" spans="4:4">
      <c r="D18544" s="191"/>
    </row>
    <row r="18545" ht="15" customHeight="1" spans="4:4">
      <c r="D18545" s="191"/>
    </row>
    <row r="18546" ht="15" customHeight="1" spans="4:4">
      <c r="D18546" s="191"/>
    </row>
    <row r="18547" ht="15" customHeight="1" spans="4:4">
      <c r="D18547" s="191"/>
    </row>
    <row r="18548" ht="15" customHeight="1" spans="4:4">
      <c r="D18548" s="191"/>
    </row>
    <row r="18549" ht="15" customHeight="1" spans="4:4">
      <c r="D18549" s="191"/>
    </row>
    <row r="18550" ht="15" customHeight="1" spans="4:4">
      <c r="D18550" s="191"/>
    </row>
    <row r="18551" ht="15" customHeight="1" spans="4:4">
      <c r="D18551" s="191"/>
    </row>
    <row r="18552" ht="15" customHeight="1" spans="4:4">
      <c r="D18552" s="191"/>
    </row>
    <row r="18553" ht="15" customHeight="1" spans="4:4">
      <c r="D18553" s="191"/>
    </row>
    <row r="18554" ht="15" customHeight="1" spans="4:4">
      <c r="D18554" s="191"/>
    </row>
    <row r="18555" ht="15" customHeight="1" spans="4:4">
      <c r="D18555" s="191"/>
    </row>
    <row r="18556" ht="15" customHeight="1" spans="4:4">
      <c r="D18556" s="191"/>
    </row>
    <row r="18557" ht="15" customHeight="1" spans="4:4">
      <c r="D18557" s="191"/>
    </row>
    <row r="18558" ht="15" customHeight="1" spans="4:4">
      <c r="D18558" s="191"/>
    </row>
    <row r="18559" ht="15" customHeight="1" spans="4:4">
      <c r="D18559" s="191"/>
    </row>
    <row r="18560" ht="15" customHeight="1" spans="4:4">
      <c r="D18560" s="191"/>
    </row>
    <row r="18561" ht="15" customHeight="1" spans="4:4">
      <c r="D18561" s="191"/>
    </row>
    <row r="18562" ht="15" customHeight="1" spans="4:4">
      <c r="D18562" s="191"/>
    </row>
    <row r="18563" ht="15" customHeight="1" spans="4:4">
      <c r="D18563" s="191"/>
    </row>
    <row r="18564" ht="15" customHeight="1" spans="4:4">
      <c r="D18564" s="191"/>
    </row>
    <row r="18565" ht="15" customHeight="1" spans="4:4">
      <c r="D18565" s="191"/>
    </row>
    <row r="18566" ht="15" customHeight="1" spans="4:4">
      <c r="D18566" s="191"/>
    </row>
    <row r="18567" ht="15" customHeight="1" spans="4:4">
      <c r="D18567" s="191"/>
    </row>
    <row r="18568" ht="15" customHeight="1" spans="4:4">
      <c r="D18568" s="191"/>
    </row>
    <row r="18569" ht="15" customHeight="1" spans="4:4">
      <c r="D18569" s="191"/>
    </row>
    <row r="18570" ht="15" customHeight="1" spans="4:4">
      <c r="D18570" s="191"/>
    </row>
    <row r="18571" ht="15" customHeight="1" spans="4:4">
      <c r="D18571" s="191"/>
    </row>
    <row r="18572" ht="15" customHeight="1" spans="4:4">
      <c r="D18572" s="191"/>
    </row>
    <row r="18573" ht="15" customHeight="1" spans="4:4">
      <c r="D18573" s="191"/>
    </row>
    <row r="18574" ht="15" customHeight="1" spans="4:4">
      <c r="D18574" s="191"/>
    </row>
    <row r="18575" ht="15" customHeight="1" spans="4:4">
      <c r="D18575" s="191"/>
    </row>
    <row r="18576" ht="15" customHeight="1" spans="4:4">
      <c r="D18576" s="191"/>
    </row>
    <row r="18577" ht="15" customHeight="1" spans="4:4">
      <c r="D18577" s="191"/>
    </row>
    <row r="18578" ht="15" customHeight="1" spans="4:4">
      <c r="D18578" s="191"/>
    </row>
    <row r="18579" ht="15" customHeight="1" spans="4:4">
      <c r="D18579" s="191"/>
    </row>
    <row r="18580" ht="15" customHeight="1" spans="4:4">
      <c r="D18580" s="191"/>
    </row>
    <row r="18581" ht="15" customHeight="1" spans="4:4">
      <c r="D18581" s="191"/>
    </row>
    <row r="18582" ht="15" customHeight="1" spans="4:4">
      <c r="D18582" s="191"/>
    </row>
    <row r="18583" ht="15" customHeight="1" spans="4:4">
      <c r="D18583" s="191"/>
    </row>
    <row r="18584" ht="15" customHeight="1" spans="4:4">
      <c r="D18584" s="191"/>
    </row>
    <row r="18585" ht="15" customHeight="1" spans="4:4">
      <c r="D18585" s="191"/>
    </row>
    <row r="18586" ht="15" customHeight="1" spans="4:4">
      <c r="D18586" s="191"/>
    </row>
    <row r="18587" ht="15" customHeight="1" spans="4:4">
      <c r="D18587" s="191"/>
    </row>
    <row r="18588" ht="15" customHeight="1" spans="4:4">
      <c r="D18588" s="191"/>
    </row>
    <row r="18589" ht="15" customHeight="1" spans="4:4">
      <c r="D18589" s="191"/>
    </row>
    <row r="18590" ht="15" customHeight="1" spans="4:4">
      <c r="D18590" s="191"/>
    </row>
    <row r="18591" ht="15" customHeight="1" spans="4:4">
      <c r="D18591" s="191"/>
    </row>
    <row r="18592" ht="15" customHeight="1" spans="4:4">
      <c r="D18592" s="191"/>
    </row>
    <row r="18593" ht="15" customHeight="1" spans="4:4">
      <c r="D18593" s="191"/>
    </row>
    <row r="18594" ht="15" customHeight="1" spans="4:4">
      <c r="D18594" s="191"/>
    </row>
    <row r="18595" ht="15" customHeight="1" spans="4:4">
      <c r="D18595" s="191"/>
    </row>
    <row r="18596" ht="15" customHeight="1" spans="4:4">
      <c r="D18596" s="191"/>
    </row>
    <row r="18597" ht="15" customHeight="1" spans="4:4">
      <c r="D18597" s="191"/>
    </row>
    <row r="18598" ht="15" customHeight="1" spans="4:4">
      <c r="D18598" s="191"/>
    </row>
    <row r="18599" ht="15" customHeight="1" spans="4:4">
      <c r="D18599" s="191"/>
    </row>
    <row r="18600" ht="15" customHeight="1" spans="4:4">
      <c r="D18600" s="191"/>
    </row>
    <row r="18601" ht="15" customHeight="1" spans="4:4">
      <c r="D18601" s="191"/>
    </row>
    <row r="18602" ht="15" customHeight="1" spans="4:4">
      <c r="D18602" s="191"/>
    </row>
    <row r="18603" ht="15" customHeight="1" spans="4:4">
      <c r="D18603" s="191"/>
    </row>
    <row r="18604" ht="15" customHeight="1" spans="4:4">
      <c r="D18604" s="191"/>
    </row>
    <row r="18605" ht="15" customHeight="1" spans="4:4">
      <c r="D18605" s="191"/>
    </row>
    <row r="18606" ht="15" customHeight="1" spans="4:4">
      <c r="D18606" s="191"/>
    </row>
    <row r="18607" ht="15" customHeight="1" spans="4:4">
      <c r="D18607" s="191"/>
    </row>
    <row r="18608" ht="15" customHeight="1" spans="4:4">
      <c r="D18608" s="191"/>
    </row>
    <row r="18609" ht="15" customHeight="1" spans="4:4">
      <c r="D18609" s="191"/>
    </row>
    <row r="18610" ht="15" customHeight="1" spans="4:4">
      <c r="D18610" s="191"/>
    </row>
    <row r="18611" ht="15" customHeight="1" spans="4:4">
      <c r="D18611" s="191"/>
    </row>
    <row r="18612" ht="15" customHeight="1" spans="4:4">
      <c r="D18612" s="191"/>
    </row>
    <row r="18613" ht="15" customHeight="1" spans="4:4">
      <c r="D18613" s="191"/>
    </row>
    <row r="18614" ht="15" customHeight="1" spans="4:4">
      <c r="D18614" s="191"/>
    </row>
    <row r="18615" ht="15" customHeight="1" spans="4:4">
      <c r="D18615" s="191"/>
    </row>
    <row r="18616" ht="15" customHeight="1" spans="4:4">
      <c r="D18616" s="191"/>
    </row>
    <row r="18617" ht="15" customHeight="1" spans="4:4">
      <c r="D18617" s="191"/>
    </row>
    <row r="18618" ht="15" customHeight="1" spans="4:4">
      <c r="D18618" s="191"/>
    </row>
    <row r="18619" ht="15" customHeight="1" spans="4:4">
      <c r="D18619" s="191"/>
    </row>
    <row r="18620" ht="15" customHeight="1" spans="4:4">
      <c r="D18620" s="191"/>
    </row>
    <row r="18621" ht="15" customHeight="1" spans="4:4">
      <c r="D18621" s="191"/>
    </row>
    <row r="18622" ht="15" customHeight="1" spans="4:4">
      <c r="D18622" s="191"/>
    </row>
    <row r="18623" ht="15" customHeight="1" spans="4:4">
      <c r="D18623" s="191"/>
    </row>
    <row r="18624" ht="15" customHeight="1" spans="4:4">
      <c r="D18624" s="191"/>
    </row>
    <row r="18625" ht="15" customHeight="1" spans="4:4">
      <c r="D18625" s="191"/>
    </row>
    <row r="18626" ht="15" customHeight="1" spans="4:4">
      <c r="D18626" s="191"/>
    </row>
    <row r="18627" ht="15" customHeight="1" spans="4:4">
      <c r="D18627" s="191"/>
    </row>
    <row r="18628" ht="15" customHeight="1" spans="4:4">
      <c r="D18628" s="191"/>
    </row>
    <row r="18629" ht="15" customHeight="1" spans="4:4">
      <c r="D18629" s="191"/>
    </row>
    <row r="18630" ht="15" customHeight="1" spans="4:4">
      <c r="D18630" s="191"/>
    </row>
    <row r="18631" ht="15" customHeight="1" spans="4:4">
      <c r="D18631" s="191"/>
    </row>
    <row r="18632" ht="15" customHeight="1" spans="4:4">
      <c r="D18632" s="191"/>
    </row>
    <row r="18633" ht="15" customHeight="1" spans="4:4">
      <c r="D18633" s="191"/>
    </row>
    <row r="18634" ht="15" customHeight="1" spans="4:4">
      <c r="D18634" s="191"/>
    </row>
    <row r="18635" ht="15" customHeight="1" spans="4:4">
      <c r="D18635" s="191"/>
    </row>
    <row r="18636" ht="15" customHeight="1" spans="4:4">
      <c r="D18636" s="191"/>
    </row>
    <row r="18637" ht="15" customHeight="1" spans="4:4">
      <c r="D18637" s="191"/>
    </row>
    <row r="18638" ht="15" customHeight="1" spans="4:4">
      <c r="D18638" s="191"/>
    </row>
    <row r="18639" ht="15" customHeight="1" spans="4:4">
      <c r="D18639" s="191"/>
    </row>
    <row r="18640" ht="15" customHeight="1" spans="4:4">
      <c r="D18640" s="191"/>
    </row>
    <row r="18641" ht="15" customHeight="1" spans="4:4">
      <c r="D18641" s="191"/>
    </row>
    <row r="18642" ht="15" customHeight="1" spans="4:4">
      <c r="D18642" s="191"/>
    </row>
    <row r="18643" ht="15" customHeight="1" spans="4:4">
      <c r="D18643" s="191"/>
    </row>
    <row r="18644" ht="15" customHeight="1" spans="4:4">
      <c r="D18644" s="191"/>
    </row>
    <row r="18645" ht="15" customHeight="1" spans="4:4">
      <c r="D18645" s="191"/>
    </row>
    <row r="18646" ht="15" customHeight="1" spans="4:4">
      <c r="D18646" s="191"/>
    </row>
    <row r="18647" ht="15" customHeight="1" spans="4:4">
      <c r="D18647" s="191"/>
    </row>
    <row r="18648" ht="15" customHeight="1" spans="4:4">
      <c r="D18648" s="191"/>
    </row>
    <row r="18649" ht="15" customHeight="1" spans="4:4">
      <c r="D18649" s="191"/>
    </row>
    <row r="18650" ht="15" customHeight="1" spans="4:4">
      <c r="D18650" s="191"/>
    </row>
    <row r="18651" ht="15" customHeight="1" spans="4:4">
      <c r="D18651" s="191"/>
    </row>
    <row r="18652" ht="15" customHeight="1" spans="4:4">
      <c r="D18652" s="191"/>
    </row>
    <row r="18653" ht="15" customHeight="1" spans="4:4">
      <c r="D18653" s="191"/>
    </row>
    <row r="18654" ht="15" customHeight="1" spans="4:4">
      <c r="D18654" s="191"/>
    </row>
    <row r="18655" ht="15" customHeight="1" spans="4:4">
      <c r="D18655" s="191"/>
    </row>
    <row r="18656" ht="15" customHeight="1" spans="4:4">
      <c r="D18656" s="191"/>
    </row>
    <row r="18657" ht="15" customHeight="1" spans="4:4">
      <c r="D18657" s="191"/>
    </row>
    <row r="18658" ht="15" customHeight="1" spans="4:4">
      <c r="D18658" s="191"/>
    </row>
    <row r="18659" ht="15" customHeight="1" spans="4:4">
      <c r="D18659" s="191"/>
    </row>
    <row r="18660" ht="15" customHeight="1" spans="4:4">
      <c r="D18660" s="191"/>
    </row>
    <row r="18661" ht="15" customHeight="1" spans="4:4">
      <c r="D18661" s="191"/>
    </row>
    <row r="18662" ht="15" customHeight="1" spans="4:4">
      <c r="D18662" s="191"/>
    </row>
    <row r="18663" ht="15" customHeight="1" spans="4:4">
      <c r="D18663" s="191"/>
    </row>
    <row r="18664" ht="15" customHeight="1" spans="4:4">
      <c r="D18664" s="191"/>
    </row>
    <row r="18665" ht="15" customHeight="1" spans="4:4">
      <c r="D18665" s="191"/>
    </row>
    <row r="18666" ht="15" customHeight="1" spans="4:4">
      <c r="D18666" s="191"/>
    </row>
    <row r="18667" ht="15" customHeight="1" spans="4:4">
      <c r="D18667" s="191"/>
    </row>
    <row r="18668" ht="15" customHeight="1" spans="4:4">
      <c r="D18668" s="191"/>
    </row>
    <row r="18669" ht="15" customHeight="1" spans="4:4">
      <c r="D18669" s="191"/>
    </row>
    <row r="18670" ht="15" customHeight="1" spans="4:4">
      <c r="D18670" s="191"/>
    </row>
    <row r="18671" ht="15" customHeight="1" spans="4:4">
      <c r="D18671" s="191"/>
    </row>
    <row r="18672" ht="15" customHeight="1" spans="4:4">
      <c r="D18672" s="191"/>
    </row>
    <row r="18673" ht="15" customHeight="1" spans="4:4">
      <c r="D18673" s="191"/>
    </row>
    <row r="18674" ht="15" customHeight="1" spans="4:4">
      <c r="D18674" s="191"/>
    </row>
    <row r="18675" ht="15" customHeight="1" spans="4:4">
      <c r="D18675" s="191"/>
    </row>
    <row r="18676" ht="15" customHeight="1" spans="4:4">
      <c r="D18676" s="191"/>
    </row>
    <row r="18677" ht="15" customHeight="1" spans="4:4">
      <c r="D18677" s="191"/>
    </row>
    <row r="18678" ht="15" customHeight="1" spans="4:4">
      <c r="D18678" s="191"/>
    </row>
    <row r="18679" ht="15" customHeight="1" spans="4:4">
      <c r="D18679" s="191"/>
    </row>
    <row r="18680" ht="15" customHeight="1" spans="4:4">
      <c r="D18680" s="191"/>
    </row>
    <row r="18681" ht="15" customHeight="1" spans="4:4">
      <c r="D18681" s="191"/>
    </row>
    <row r="18682" ht="15" customHeight="1" spans="4:4">
      <c r="D18682" s="191"/>
    </row>
    <row r="18683" ht="15" customHeight="1" spans="4:4">
      <c r="D18683" s="191"/>
    </row>
    <row r="18684" ht="15" customHeight="1" spans="4:4">
      <c r="D18684" s="191"/>
    </row>
    <row r="18685" ht="15" customHeight="1" spans="4:4">
      <c r="D18685" s="191"/>
    </row>
    <row r="18686" ht="15" customHeight="1" spans="4:4">
      <c r="D18686" s="191"/>
    </row>
    <row r="18687" ht="15" customHeight="1" spans="4:4">
      <c r="D18687" s="191"/>
    </row>
    <row r="18688" ht="15" customHeight="1" spans="4:4">
      <c r="D18688" s="191"/>
    </row>
    <row r="18689" ht="15" customHeight="1" spans="4:4">
      <c r="D18689" s="191"/>
    </row>
    <row r="18690" ht="15" customHeight="1" spans="4:4">
      <c r="D18690" s="191"/>
    </row>
    <row r="18691" ht="15" customHeight="1" spans="4:4">
      <c r="D18691" s="191"/>
    </row>
    <row r="18692" ht="15" customHeight="1" spans="4:4">
      <c r="D18692" s="191"/>
    </row>
    <row r="18693" ht="15" customHeight="1" spans="4:4">
      <c r="D18693" s="191"/>
    </row>
    <row r="18694" ht="15" customHeight="1" spans="4:4">
      <c r="D18694" s="191"/>
    </row>
    <row r="18695" ht="15" customHeight="1" spans="4:4">
      <c r="D18695" s="191"/>
    </row>
    <row r="18696" ht="15" customHeight="1" spans="4:4">
      <c r="D18696" s="191"/>
    </row>
    <row r="18697" ht="15" customHeight="1" spans="4:4">
      <c r="D18697" s="191"/>
    </row>
    <row r="18698" ht="15" customHeight="1" spans="4:4">
      <c r="D18698" s="191"/>
    </row>
    <row r="18699" ht="15" customHeight="1" spans="4:4">
      <c r="D18699" s="191"/>
    </row>
    <row r="18700" ht="15" customHeight="1" spans="4:4">
      <c r="D18700" s="191"/>
    </row>
    <row r="18701" ht="15" customHeight="1" spans="4:4">
      <c r="D18701" s="191"/>
    </row>
    <row r="18702" ht="15" customHeight="1" spans="4:4">
      <c r="D18702" s="191"/>
    </row>
    <row r="18703" ht="15" customHeight="1" spans="4:4">
      <c r="D18703" s="191"/>
    </row>
    <row r="18704" ht="15" customHeight="1" spans="4:4">
      <c r="D18704" s="191"/>
    </row>
    <row r="18705" ht="15" customHeight="1" spans="4:4">
      <c r="D18705" s="191"/>
    </row>
    <row r="18706" ht="15" customHeight="1" spans="4:4">
      <c r="D18706" s="191"/>
    </row>
    <row r="18707" ht="15" customHeight="1" spans="4:4">
      <c r="D18707" s="191"/>
    </row>
    <row r="18708" ht="15" customHeight="1" spans="4:4">
      <c r="D18708" s="191"/>
    </row>
    <row r="18709" ht="15" customHeight="1" spans="4:4">
      <c r="D18709" s="191"/>
    </row>
    <row r="18710" ht="15" customHeight="1" spans="4:4">
      <c r="D18710" s="191"/>
    </row>
    <row r="18711" ht="15" customHeight="1" spans="4:4">
      <c r="D18711" s="191"/>
    </row>
    <row r="18712" ht="15" customHeight="1" spans="4:4">
      <c r="D18712" s="191"/>
    </row>
    <row r="18713" ht="15" customHeight="1" spans="4:4">
      <c r="D18713" s="191"/>
    </row>
    <row r="18714" ht="15" customHeight="1" spans="4:4">
      <c r="D18714" s="191"/>
    </row>
    <row r="18715" ht="15" customHeight="1" spans="4:4">
      <c r="D18715" s="191"/>
    </row>
    <row r="18716" ht="15" customHeight="1" spans="4:4">
      <c r="D18716" s="191"/>
    </row>
    <row r="18717" ht="15" customHeight="1" spans="4:4">
      <c r="D18717" s="191"/>
    </row>
    <row r="18718" ht="15" customHeight="1" spans="4:4">
      <c r="D18718" s="191"/>
    </row>
    <row r="18719" ht="15" customHeight="1" spans="4:4">
      <c r="D18719" s="191"/>
    </row>
    <row r="18720" ht="15" customHeight="1" spans="4:4">
      <c r="D18720" s="191"/>
    </row>
    <row r="18721" ht="15" customHeight="1" spans="4:4">
      <c r="D18721" s="191"/>
    </row>
    <row r="18722" ht="15" customHeight="1" spans="4:4">
      <c r="D18722" s="191"/>
    </row>
    <row r="18723" ht="15" customHeight="1" spans="4:4">
      <c r="D18723" s="191"/>
    </row>
    <row r="18724" ht="15" customHeight="1" spans="4:4">
      <c r="D18724" s="191"/>
    </row>
    <row r="18725" ht="15" customHeight="1" spans="4:4">
      <c r="D18725" s="191"/>
    </row>
    <row r="18726" ht="15" customHeight="1" spans="4:4">
      <c r="D18726" s="191"/>
    </row>
    <row r="18727" ht="15" customHeight="1" spans="4:4">
      <c r="D18727" s="191"/>
    </row>
    <row r="18728" ht="15" customHeight="1" spans="4:4">
      <c r="D18728" s="191"/>
    </row>
    <row r="18729" ht="15" customHeight="1" spans="4:4">
      <c r="D18729" s="191"/>
    </row>
    <row r="18730" ht="15" customHeight="1" spans="4:4">
      <c r="D18730" s="191"/>
    </row>
    <row r="18731" ht="15" customHeight="1" spans="4:4">
      <c r="D18731" s="191"/>
    </row>
    <row r="18732" ht="15" customHeight="1" spans="4:4">
      <c r="D18732" s="191"/>
    </row>
    <row r="18733" ht="15" customHeight="1" spans="4:4">
      <c r="D18733" s="191"/>
    </row>
    <row r="18734" ht="15" customHeight="1" spans="4:4">
      <c r="D18734" s="191"/>
    </row>
    <row r="18735" ht="15" customHeight="1" spans="4:4">
      <c r="D18735" s="191"/>
    </row>
    <row r="18736" ht="15" customHeight="1" spans="4:4">
      <c r="D18736" s="191"/>
    </row>
    <row r="18737" ht="15" customHeight="1" spans="4:4">
      <c r="D18737" s="191"/>
    </row>
    <row r="18738" ht="15" customHeight="1" spans="4:4">
      <c r="D18738" s="191"/>
    </row>
    <row r="18739" ht="15" customHeight="1" spans="4:4">
      <c r="D18739" s="191"/>
    </row>
    <row r="18740" ht="15" customHeight="1" spans="4:4">
      <c r="D18740" s="191"/>
    </row>
    <row r="18741" ht="15" customHeight="1" spans="4:4">
      <c r="D18741" s="191"/>
    </row>
    <row r="18742" ht="15" customHeight="1" spans="4:4">
      <c r="D18742" s="191"/>
    </row>
    <row r="18743" ht="15" customHeight="1" spans="4:4">
      <c r="D18743" s="191"/>
    </row>
    <row r="18744" ht="15" customHeight="1" spans="4:4">
      <c r="D18744" s="191"/>
    </row>
    <row r="18745" ht="15" customHeight="1" spans="4:4">
      <c r="D18745" s="191"/>
    </row>
    <row r="18746" ht="15" customHeight="1" spans="4:4">
      <c r="D18746" s="191"/>
    </row>
    <row r="18747" ht="15" customHeight="1" spans="4:4">
      <c r="D18747" s="191"/>
    </row>
    <row r="18748" ht="15" customHeight="1" spans="4:4">
      <c r="D18748" s="191"/>
    </row>
    <row r="18749" ht="15" customHeight="1" spans="4:4">
      <c r="D18749" s="191"/>
    </row>
    <row r="18750" ht="15" customHeight="1" spans="4:4">
      <c r="D18750" s="191"/>
    </row>
    <row r="18751" ht="15" customHeight="1" spans="4:4">
      <c r="D18751" s="191"/>
    </row>
    <row r="18752" ht="15" customHeight="1" spans="4:4">
      <c r="D18752" s="191"/>
    </row>
    <row r="18753" ht="15" customHeight="1" spans="4:4">
      <c r="D18753" s="191"/>
    </row>
    <row r="18754" ht="15" customHeight="1" spans="4:4">
      <c r="D18754" s="191"/>
    </row>
    <row r="18755" ht="15" customHeight="1" spans="4:4">
      <c r="D18755" s="191"/>
    </row>
    <row r="18756" ht="15" customHeight="1" spans="4:4">
      <c r="D18756" s="191"/>
    </row>
    <row r="18757" ht="15" customHeight="1" spans="4:4">
      <c r="D18757" s="191"/>
    </row>
    <row r="18758" ht="15" customHeight="1" spans="4:4">
      <c r="D18758" s="191"/>
    </row>
    <row r="18759" ht="15" customHeight="1" spans="4:4">
      <c r="D18759" s="191"/>
    </row>
    <row r="18760" ht="15" customHeight="1" spans="4:4">
      <c r="D18760" s="191"/>
    </row>
    <row r="18761" ht="15" customHeight="1" spans="4:4">
      <c r="D18761" s="191"/>
    </row>
    <row r="18762" ht="15" customHeight="1" spans="4:4">
      <c r="D18762" s="191"/>
    </row>
    <row r="18763" ht="15" customHeight="1" spans="4:4">
      <c r="D18763" s="191"/>
    </row>
    <row r="18764" ht="15" customHeight="1" spans="4:4">
      <c r="D18764" s="191"/>
    </row>
    <row r="18765" ht="15" customHeight="1" spans="4:4">
      <c r="D18765" s="191"/>
    </row>
    <row r="18766" ht="15" customHeight="1" spans="4:4">
      <c r="D18766" s="191"/>
    </row>
    <row r="18767" ht="15" customHeight="1" spans="4:4">
      <c r="D18767" s="191"/>
    </row>
    <row r="18768" ht="15" customHeight="1" spans="4:4">
      <c r="D18768" s="191"/>
    </row>
    <row r="18769" ht="15" customHeight="1" spans="4:4">
      <c r="D18769" s="191"/>
    </row>
    <row r="18770" ht="15" customHeight="1" spans="4:4">
      <c r="D18770" s="191"/>
    </row>
    <row r="18771" ht="15" customHeight="1" spans="4:4">
      <c r="D18771" s="191"/>
    </row>
    <row r="18772" ht="15" customHeight="1" spans="4:4">
      <c r="D18772" s="191"/>
    </row>
    <row r="18773" ht="15" customHeight="1" spans="4:4">
      <c r="D18773" s="191"/>
    </row>
    <row r="18774" ht="15" customHeight="1" spans="4:4">
      <c r="D18774" s="191"/>
    </row>
    <row r="18775" ht="15" customHeight="1" spans="4:4">
      <c r="D18775" s="191"/>
    </row>
    <row r="18776" ht="15" customHeight="1" spans="4:4">
      <c r="D18776" s="191"/>
    </row>
    <row r="18777" ht="15" customHeight="1" spans="4:4">
      <c r="D18777" s="191"/>
    </row>
    <row r="18778" ht="15" customHeight="1" spans="4:4">
      <c r="D18778" s="191"/>
    </row>
    <row r="18779" ht="15" customHeight="1" spans="4:4">
      <c r="D18779" s="191"/>
    </row>
    <row r="18780" ht="15" customHeight="1" spans="4:4">
      <c r="D18780" s="191"/>
    </row>
    <row r="18781" ht="15" customHeight="1" spans="4:4">
      <c r="D18781" s="191"/>
    </row>
    <row r="18782" ht="15" customHeight="1" spans="4:4">
      <c r="D18782" s="191"/>
    </row>
    <row r="18783" ht="15" customHeight="1" spans="4:4">
      <c r="D18783" s="191"/>
    </row>
    <row r="18784" ht="15" customHeight="1" spans="4:4">
      <c r="D18784" s="191"/>
    </row>
    <row r="18785" ht="15" customHeight="1" spans="4:4">
      <c r="D18785" s="191"/>
    </row>
    <row r="18786" ht="15" customHeight="1" spans="4:4">
      <c r="D18786" s="191"/>
    </row>
    <row r="18787" ht="15" customHeight="1" spans="4:4">
      <c r="D18787" s="191"/>
    </row>
    <row r="18788" ht="15" customHeight="1" spans="4:4">
      <c r="D18788" s="191"/>
    </row>
    <row r="18789" ht="15" customHeight="1" spans="4:4">
      <c r="D18789" s="191"/>
    </row>
    <row r="18790" ht="15" customHeight="1" spans="4:4">
      <c r="D18790" s="191"/>
    </row>
    <row r="18791" ht="15" customHeight="1" spans="4:4">
      <c r="D18791" s="191"/>
    </row>
    <row r="18792" ht="15" customHeight="1" spans="4:4">
      <c r="D18792" s="191"/>
    </row>
    <row r="18793" ht="15" customHeight="1" spans="4:4">
      <c r="D18793" s="191"/>
    </row>
    <row r="18794" ht="15" customHeight="1" spans="4:4">
      <c r="D18794" s="191"/>
    </row>
    <row r="18795" ht="15" customHeight="1" spans="4:4">
      <c r="D18795" s="191"/>
    </row>
    <row r="18796" ht="15" customHeight="1" spans="4:4">
      <c r="D18796" s="191"/>
    </row>
    <row r="18797" ht="15" customHeight="1" spans="4:4">
      <c r="D18797" s="191"/>
    </row>
    <row r="18798" ht="15" customHeight="1" spans="4:4">
      <c r="D18798" s="191"/>
    </row>
    <row r="18799" ht="15" customHeight="1" spans="4:4">
      <c r="D18799" s="191"/>
    </row>
    <row r="18800" ht="15" customHeight="1" spans="4:4">
      <c r="D18800" s="191"/>
    </row>
    <row r="18801" ht="15" customHeight="1" spans="4:4">
      <c r="D18801" s="191"/>
    </row>
    <row r="18802" ht="15" customHeight="1" spans="4:4">
      <c r="D18802" s="191"/>
    </row>
    <row r="18803" ht="15" customHeight="1" spans="4:4">
      <c r="D18803" s="191"/>
    </row>
    <row r="18804" ht="15" customHeight="1" spans="4:4">
      <c r="D18804" s="191"/>
    </row>
    <row r="18805" ht="15" customHeight="1" spans="4:4">
      <c r="D18805" s="191"/>
    </row>
    <row r="18806" ht="15" customHeight="1" spans="4:4">
      <c r="D18806" s="191"/>
    </row>
    <row r="18807" ht="15" customHeight="1" spans="4:4">
      <c r="D18807" s="191"/>
    </row>
    <row r="18808" ht="15" customHeight="1" spans="4:4">
      <c r="D18808" s="191"/>
    </row>
    <row r="18809" ht="15" customHeight="1" spans="4:4">
      <c r="D18809" s="191"/>
    </row>
    <row r="18810" ht="15" customHeight="1" spans="4:4">
      <c r="D18810" s="191"/>
    </row>
    <row r="18811" ht="15" customHeight="1" spans="4:4">
      <c r="D18811" s="191"/>
    </row>
    <row r="18812" ht="15" customHeight="1" spans="4:4">
      <c r="D18812" s="191"/>
    </row>
    <row r="18813" ht="15" customHeight="1" spans="4:4">
      <c r="D18813" s="191"/>
    </row>
    <row r="18814" ht="15" customHeight="1" spans="4:4">
      <c r="D18814" s="191"/>
    </row>
    <row r="18815" ht="15" customHeight="1" spans="4:4">
      <c r="D18815" s="191"/>
    </row>
    <row r="18816" ht="15" customHeight="1" spans="4:4">
      <c r="D18816" s="191"/>
    </row>
    <row r="18817" ht="15" customHeight="1" spans="4:4">
      <c r="D18817" s="191"/>
    </row>
    <row r="18818" ht="15" customHeight="1" spans="4:4">
      <c r="D18818" s="191"/>
    </row>
    <row r="18819" ht="15" customHeight="1" spans="4:4">
      <c r="D18819" s="191"/>
    </row>
    <row r="18820" ht="15" customHeight="1" spans="4:4">
      <c r="D18820" s="191"/>
    </row>
    <row r="18821" ht="15" customHeight="1" spans="4:4">
      <c r="D18821" s="191"/>
    </row>
    <row r="18822" ht="15" customHeight="1" spans="4:4">
      <c r="D18822" s="191"/>
    </row>
    <row r="18823" ht="15" customHeight="1" spans="4:4">
      <c r="D18823" s="191"/>
    </row>
    <row r="18824" ht="15" customHeight="1" spans="4:4">
      <c r="D18824" s="191"/>
    </row>
    <row r="18825" ht="15" customHeight="1" spans="4:4">
      <c r="D18825" s="191"/>
    </row>
    <row r="18826" ht="15" customHeight="1" spans="4:4">
      <c r="D18826" s="191"/>
    </row>
    <row r="18827" ht="15" customHeight="1" spans="4:4">
      <c r="D18827" s="191"/>
    </row>
    <row r="18828" ht="15" customHeight="1" spans="4:4">
      <c r="D18828" s="191"/>
    </row>
    <row r="18829" ht="15" customHeight="1" spans="4:4">
      <c r="D18829" s="191"/>
    </row>
    <row r="18830" ht="15" customHeight="1" spans="4:4">
      <c r="D18830" s="191"/>
    </row>
    <row r="18831" ht="15" customHeight="1" spans="4:4">
      <c r="D18831" s="191"/>
    </row>
    <row r="18832" ht="15" customHeight="1" spans="4:4">
      <c r="D18832" s="191"/>
    </row>
    <row r="18833" ht="15" customHeight="1" spans="4:4">
      <c r="D18833" s="191"/>
    </row>
    <row r="18834" ht="15" customHeight="1" spans="4:4">
      <c r="D18834" s="191"/>
    </row>
    <row r="18835" ht="15" customHeight="1" spans="4:4">
      <c r="D18835" s="191"/>
    </row>
    <row r="18836" ht="15" customHeight="1" spans="4:4">
      <c r="D18836" s="191"/>
    </row>
    <row r="18837" ht="15" customHeight="1" spans="4:4">
      <c r="D18837" s="191"/>
    </row>
    <row r="18838" ht="15" customHeight="1" spans="4:4">
      <c r="D18838" s="191"/>
    </row>
    <row r="18839" ht="15" customHeight="1" spans="4:4">
      <c r="D18839" s="191"/>
    </row>
    <row r="18840" ht="15" customHeight="1" spans="4:4">
      <c r="D18840" s="191"/>
    </row>
    <row r="18841" ht="15" customHeight="1" spans="4:4">
      <c r="D18841" s="191"/>
    </row>
    <row r="18842" ht="15" customHeight="1" spans="4:4">
      <c r="D18842" s="191"/>
    </row>
    <row r="18843" ht="15" customHeight="1" spans="4:4">
      <c r="D18843" s="191"/>
    </row>
    <row r="18844" ht="15" customHeight="1" spans="4:4">
      <c r="D18844" s="191"/>
    </row>
    <row r="18845" ht="15" customHeight="1" spans="4:4">
      <c r="D18845" s="191"/>
    </row>
    <row r="18846" ht="15" customHeight="1" spans="4:4">
      <c r="D18846" s="191"/>
    </row>
    <row r="18847" ht="15" customHeight="1" spans="4:4">
      <c r="D18847" s="191"/>
    </row>
    <row r="18848" ht="15" customHeight="1" spans="4:4">
      <c r="D18848" s="191"/>
    </row>
    <row r="18849" ht="15" customHeight="1" spans="4:4">
      <c r="D18849" s="191"/>
    </row>
    <row r="18850" ht="15" customHeight="1" spans="4:4">
      <c r="D18850" s="191"/>
    </row>
    <row r="18851" ht="15" customHeight="1" spans="4:4">
      <c r="D18851" s="191"/>
    </row>
    <row r="18852" ht="15" customHeight="1" spans="4:4">
      <c r="D18852" s="191"/>
    </row>
    <row r="18853" ht="15" customHeight="1" spans="4:4">
      <c r="D18853" s="191"/>
    </row>
    <row r="18854" ht="15" customHeight="1" spans="4:4">
      <c r="D18854" s="191"/>
    </row>
    <row r="18855" ht="15" customHeight="1" spans="4:4">
      <c r="D18855" s="191"/>
    </row>
    <row r="18856" ht="15" customHeight="1" spans="4:4">
      <c r="D18856" s="191"/>
    </row>
    <row r="18857" ht="15" customHeight="1" spans="4:4">
      <c r="D18857" s="191"/>
    </row>
    <row r="18858" ht="15" customHeight="1" spans="4:4">
      <c r="D18858" s="191"/>
    </row>
    <row r="18859" ht="15" customHeight="1" spans="4:4">
      <c r="D18859" s="191"/>
    </row>
    <row r="18860" ht="15" customHeight="1" spans="4:4">
      <c r="D18860" s="191"/>
    </row>
    <row r="18861" ht="15" customHeight="1" spans="4:4">
      <c r="D18861" s="191"/>
    </row>
    <row r="18862" ht="15" customHeight="1" spans="4:4">
      <c r="D18862" s="191"/>
    </row>
    <row r="18863" ht="15" customHeight="1" spans="4:4">
      <c r="D18863" s="191"/>
    </row>
    <row r="18864" ht="15" customHeight="1" spans="4:4">
      <c r="D18864" s="191"/>
    </row>
    <row r="18865" ht="15" customHeight="1" spans="4:4">
      <c r="D18865" s="191"/>
    </row>
    <row r="18866" ht="15" customHeight="1" spans="4:4">
      <c r="D18866" s="191"/>
    </row>
    <row r="18867" ht="15" customHeight="1" spans="4:4">
      <c r="D18867" s="191"/>
    </row>
    <row r="18868" ht="15" customHeight="1" spans="4:4">
      <c r="D18868" s="191"/>
    </row>
    <row r="18869" ht="15" customHeight="1" spans="4:4">
      <c r="D18869" s="191"/>
    </row>
    <row r="18870" ht="15" customHeight="1" spans="4:4">
      <c r="D18870" s="191"/>
    </row>
    <row r="18871" ht="15" customHeight="1" spans="4:4">
      <c r="D18871" s="191"/>
    </row>
    <row r="18872" ht="15" customHeight="1" spans="4:4">
      <c r="D18872" s="191"/>
    </row>
    <row r="18873" ht="15" customHeight="1" spans="4:4">
      <c r="D18873" s="191"/>
    </row>
    <row r="18874" ht="15" customHeight="1" spans="4:4">
      <c r="D18874" s="191"/>
    </row>
    <row r="18875" ht="15" customHeight="1" spans="4:4">
      <c r="D18875" s="191"/>
    </row>
    <row r="18876" ht="15" customHeight="1" spans="4:4">
      <c r="D18876" s="191"/>
    </row>
    <row r="18877" ht="15" customHeight="1" spans="4:4">
      <c r="D18877" s="191"/>
    </row>
    <row r="18878" ht="15" customHeight="1" spans="4:4">
      <c r="D18878" s="191"/>
    </row>
    <row r="18879" ht="15" customHeight="1" spans="4:4">
      <c r="D18879" s="191"/>
    </row>
    <row r="18880" ht="15" customHeight="1" spans="4:4">
      <c r="D18880" s="191"/>
    </row>
    <row r="18881" ht="15" customHeight="1" spans="4:4">
      <c r="D18881" s="191"/>
    </row>
    <row r="18882" ht="15" customHeight="1" spans="4:4">
      <c r="D18882" s="191"/>
    </row>
    <row r="18883" ht="15" customHeight="1" spans="4:4">
      <c r="D18883" s="191"/>
    </row>
    <row r="18884" ht="15" customHeight="1" spans="4:4">
      <c r="D18884" s="191"/>
    </row>
    <row r="18885" ht="15" customHeight="1" spans="4:4">
      <c r="D18885" s="191"/>
    </row>
    <row r="18886" ht="15" customHeight="1" spans="4:4">
      <c r="D18886" s="191"/>
    </row>
    <row r="18887" ht="15" customHeight="1" spans="4:4">
      <c r="D18887" s="191"/>
    </row>
    <row r="18888" ht="15" customHeight="1" spans="4:4">
      <c r="D18888" s="191"/>
    </row>
    <row r="18889" ht="15" customHeight="1" spans="4:4">
      <c r="D18889" s="191"/>
    </row>
    <row r="18890" ht="15" customHeight="1" spans="4:4">
      <c r="D18890" s="191"/>
    </row>
    <row r="18891" ht="15" customHeight="1" spans="4:4">
      <c r="D18891" s="191"/>
    </row>
    <row r="18892" ht="15" customHeight="1" spans="4:4">
      <c r="D18892" s="191"/>
    </row>
    <row r="18893" ht="15" customHeight="1" spans="4:4">
      <c r="D18893" s="191"/>
    </row>
    <row r="18894" ht="15" customHeight="1" spans="4:4">
      <c r="D18894" s="191"/>
    </row>
    <row r="18895" ht="15" customHeight="1" spans="4:4">
      <c r="D18895" s="191"/>
    </row>
    <row r="18896" ht="15" customHeight="1" spans="4:4">
      <c r="D18896" s="191"/>
    </row>
    <row r="18897" ht="15" customHeight="1" spans="4:4">
      <c r="D18897" s="191"/>
    </row>
    <row r="18898" ht="15" customHeight="1" spans="4:4">
      <c r="D18898" s="191"/>
    </row>
    <row r="18899" ht="15" customHeight="1" spans="4:4">
      <c r="D18899" s="191"/>
    </row>
    <row r="18900" ht="15" customHeight="1" spans="4:4">
      <c r="D18900" s="191"/>
    </row>
    <row r="18901" ht="15" customHeight="1" spans="4:4">
      <c r="D18901" s="191"/>
    </row>
    <row r="18902" ht="15" customHeight="1" spans="4:4">
      <c r="D18902" s="191"/>
    </row>
    <row r="18903" ht="15" customHeight="1" spans="4:4">
      <c r="D18903" s="191"/>
    </row>
    <row r="18904" ht="15" customHeight="1" spans="4:4">
      <c r="D18904" s="191"/>
    </row>
    <row r="18905" ht="15" customHeight="1" spans="4:4">
      <c r="D18905" s="191"/>
    </row>
    <row r="18906" ht="15" customHeight="1" spans="4:4">
      <c r="D18906" s="191"/>
    </row>
    <row r="18907" ht="15" customHeight="1" spans="4:4">
      <c r="D18907" s="191"/>
    </row>
    <row r="18908" ht="15" customHeight="1" spans="4:4">
      <c r="D18908" s="191"/>
    </row>
    <row r="18909" ht="15" customHeight="1" spans="4:4">
      <c r="D18909" s="191"/>
    </row>
    <row r="18910" ht="15" customHeight="1" spans="4:4">
      <c r="D18910" s="191"/>
    </row>
    <row r="18911" ht="15" customHeight="1" spans="4:4">
      <c r="D18911" s="191"/>
    </row>
    <row r="18912" ht="15" customHeight="1" spans="4:4">
      <c r="D18912" s="191"/>
    </row>
    <row r="18913" ht="15" customHeight="1" spans="4:4">
      <c r="D18913" s="191"/>
    </row>
    <row r="18914" ht="15" customHeight="1" spans="4:4">
      <c r="D18914" s="191"/>
    </row>
    <row r="18915" ht="15" customHeight="1" spans="4:4">
      <c r="D18915" s="191"/>
    </row>
    <row r="18916" ht="15" customHeight="1" spans="4:4">
      <c r="D18916" s="191"/>
    </row>
    <row r="18917" ht="15" customHeight="1" spans="4:4">
      <c r="D18917" s="191"/>
    </row>
    <row r="18918" ht="15" customHeight="1" spans="4:4">
      <c r="D18918" s="191"/>
    </row>
    <row r="18919" ht="15" customHeight="1" spans="4:4">
      <c r="D18919" s="191"/>
    </row>
    <row r="18920" ht="15" customHeight="1" spans="4:4">
      <c r="D18920" s="191"/>
    </row>
    <row r="18921" ht="15" customHeight="1" spans="4:4">
      <c r="D18921" s="191"/>
    </row>
    <row r="18922" ht="15" customHeight="1" spans="4:4">
      <c r="D18922" s="191"/>
    </row>
    <row r="18923" ht="15" customHeight="1" spans="4:4">
      <c r="D18923" s="191"/>
    </row>
    <row r="18924" ht="15" customHeight="1" spans="4:4">
      <c r="D18924" s="191"/>
    </row>
    <row r="18925" ht="15" customHeight="1" spans="4:4">
      <c r="D18925" s="191"/>
    </row>
    <row r="18926" ht="15" customHeight="1" spans="4:4">
      <c r="D18926" s="191"/>
    </row>
    <row r="18927" ht="15" customHeight="1" spans="4:4">
      <c r="D18927" s="191"/>
    </row>
    <row r="18928" ht="15" customHeight="1" spans="4:4">
      <c r="D18928" s="191"/>
    </row>
    <row r="18929" ht="15" customHeight="1" spans="4:4">
      <c r="D18929" s="191"/>
    </row>
    <row r="18930" ht="15" customHeight="1" spans="4:4">
      <c r="D18930" s="191"/>
    </row>
    <row r="18931" ht="15" customHeight="1" spans="4:4">
      <c r="D18931" s="191"/>
    </row>
    <row r="18932" ht="15" customHeight="1" spans="4:4">
      <c r="D18932" s="191"/>
    </row>
    <row r="18933" ht="15" customHeight="1" spans="4:4">
      <c r="D18933" s="191"/>
    </row>
    <row r="18934" ht="15" customHeight="1" spans="4:4">
      <c r="D18934" s="191"/>
    </row>
    <row r="18935" ht="15" customHeight="1" spans="4:4">
      <c r="D18935" s="191"/>
    </row>
    <row r="18936" ht="15" customHeight="1" spans="4:4">
      <c r="D18936" s="191"/>
    </row>
    <row r="18937" ht="15" customHeight="1" spans="4:4">
      <c r="D18937" s="191"/>
    </row>
    <row r="18938" ht="15" customHeight="1" spans="4:4">
      <c r="D18938" s="191"/>
    </row>
    <row r="18939" ht="15" customHeight="1" spans="4:4">
      <c r="D18939" s="191"/>
    </row>
    <row r="18940" ht="15" customHeight="1" spans="4:4">
      <c r="D18940" s="191"/>
    </row>
    <row r="18941" ht="15" customHeight="1" spans="4:4">
      <c r="D18941" s="191"/>
    </row>
    <row r="18942" ht="15" customHeight="1" spans="4:4">
      <c r="D18942" s="191"/>
    </row>
    <row r="18943" ht="15" customHeight="1" spans="4:4">
      <c r="D18943" s="191"/>
    </row>
    <row r="18944" ht="15" customHeight="1" spans="4:4">
      <c r="D18944" s="191"/>
    </row>
    <row r="18945" ht="15" customHeight="1" spans="4:4">
      <c r="D18945" s="191"/>
    </row>
    <row r="18946" ht="15" customHeight="1" spans="4:4">
      <c r="D18946" s="191"/>
    </row>
    <row r="18947" ht="15" customHeight="1" spans="4:4">
      <c r="D18947" s="191"/>
    </row>
    <row r="18948" ht="15" customHeight="1" spans="4:4">
      <c r="D18948" s="191"/>
    </row>
    <row r="18949" ht="15" customHeight="1" spans="4:4">
      <c r="D18949" s="191"/>
    </row>
    <row r="18950" ht="15" customHeight="1" spans="4:4">
      <c r="D18950" s="191"/>
    </row>
    <row r="18951" ht="15" customHeight="1" spans="4:4">
      <c r="D18951" s="191"/>
    </row>
    <row r="18952" ht="15" customHeight="1" spans="4:4">
      <c r="D18952" s="191"/>
    </row>
    <row r="18953" ht="15" customHeight="1" spans="4:4">
      <c r="D18953" s="191"/>
    </row>
    <row r="18954" ht="15" customHeight="1" spans="4:4">
      <c r="D18954" s="191"/>
    </row>
    <row r="18955" ht="15" customHeight="1" spans="4:4">
      <c r="D18955" s="191"/>
    </row>
    <row r="18956" ht="15" customHeight="1" spans="4:4">
      <c r="D18956" s="191"/>
    </row>
    <row r="18957" ht="15" customHeight="1" spans="4:4">
      <c r="D18957" s="191"/>
    </row>
    <row r="18958" ht="15" customHeight="1" spans="4:4">
      <c r="D18958" s="191"/>
    </row>
    <row r="18959" ht="15" customHeight="1" spans="4:4">
      <c r="D18959" s="191"/>
    </row>
    <row r="18960" ht="15" customHeight="1" spans="4:4">
      <c r="D18960" s="191"/>
    </row>
    <row r="18961" ht="15" customHeight="1" spans="4:4">
      <c r="D18961" s="191"/>
    </row>
    <row r="18962" ht="15" customHeight="1" spans="4:4">
      <c r="D18962" s="191"/>
    </row>
    <row r="18963" ht="15" customHeight="1" spans="4:4">
      <c r="D18963" s="191"/>
    </row>
    <row r="18964" ht="15" customHeight="1" spans="4:4">
      <c r="D18964" s="191"/>
    </row>
    <row r="18965" ht="15" customHeight="1" spans="4:4">
      <c r="D18965" s="191"/>
    </row>
    <row r="18966" ht="15" customHeight="1" spans="4:4">
      <c r="D18966" s="191"/>
    </row>
    <row r="18967" ht="15" customHeight="1" spans="4:4">
      <c r="D18967" s="191"/>
    </row>
    <row r="18968" ht="15" customHeight="1" spans="4:4">
      <c r="D18968" s="191"/>
    </row>
    <row r="18969" ht="15" customHeight="1" spans="4:4">
      <c r="D18969" s="191"/>
    </row>
    <row r="18970" ht="15" customHeight="1" spans="4:4">
      <c r="D18970" s="191"/>
    </row>
    <row r="18971" ht="15" customHeight="1" spans="4:4">
      <c r="D18971" s="191"/>
    </row>
    <row r="18972" ht="15" customHeight="1" spans="4:4">
      <c r="D18972" s="191"/>
    </row>
    <row r="18973" ht="15" customHeight="1" spans="4:4">
      <c r="D18973" s="191"/>
    </row>
    <row r="18974" ht="15" customHeight="1" spans="4:4">
      <c r="D18974" s="191"/>
    </row>
    <row r="18975" ht="15" customHeight="1" spans="4:4">
      <c r="D18975" s="191"/>
    </row>
    <row r="18976" ht="15" customHeight="1" spans="4:4">
      <c r="D18976" s="191"/>
    </row>
    <row r="18977" ht="15" customHeight="1" spans="4:4">
      <c r="D18977" s="191"/>
    </row>
    <row r="18978" ht="15" customHeight="1" spans="4:4">
      <c r="D18978" s="191"/>
    </row>
    <row r="18979" ht="15" customHeight="1" spans="4:4">
      <c r="D18979" s="191"/>
    </row>
    <row r="18980" ht="15" customHeight="1" spans="4:4">
      <c r="D18980" s="191"/>
    </row>
    <row r="18981" ht="15" customHeight="1" spans="4:4">
      <c r="D18981" s="191"/>
    </row>
    <row r="18982" ht="15" customHeight="1" spans="4:4">
      <c r="D18982" s="191"/>
    </row>
    <row r="18983" ht="15" customHeight="1" spans="4:4">
      <c r="D18983" s="191"/>
    </row>
    <row r="18984" ht="15" customHeight="1" spans="4:4">
      <c r="D18984" s="191"/>
    </row>
    <row r="18985" ht="15" customHeight="1" spans="4:4">
      <c r="D18985" s="191"/>
    </row>
    <row r="18986" ht="15" customHeight="1" spans="4:4">
      <c r="D18986" s="191"/>
    </row>
    <row r="18987" ht="15" customHeight="1" spans="4:4">
      <c r="D18987" s="191"/>
    </row>
    <row r="18988" ht="15" customHeight="1" spans="4:4">
      <c r="D18988" s="191"/>
    </row>
    <row r="18989" ht="15" customHeight="1" spans="4:4">
      <c r="D18989" s="191"/>
    </row>
    <row r="18990" ht="15" customHeight="1" spans="4:4">
      <c r="D18990" s="191"/>
    </row>
    <row r="18991" ht="15" customHeight="1" spans="4:4">
      <c r="D18991" s="191"/>
    </row>
    <row r="18992" ht="15" customHeight="1" spans="4:4">
      <c r="D18992" s="191"/>
    </row>
    <row r="18993" ht="15" customHeight="1" spans="4:4">
      <c r="D18993" s="191"/>
    </row>
    <row r="18994" ht="15" customHeight="1" spans="4:4">
      <c r="D18994" s="191"/>
    </row>
    <row r="18995" ht="15" customHeight="1" spans="4:4">
      <c r="D18995" s="191"/>
    </row>
    <row r="18996" ht="15" customHeight="1" spans="4:4">
      <c r="D18996" s="191"/>
    </row>
    <row r="18997" ht="15" customHeight="1" spans="4:4">
      <c r="D18997" s="191"/>
    </row>
    <row r="18998" ht="15" customHeight="1" spans="4:4">
      <c r="D18998" s="191"/>
    </row>
    <row r="18999" ht="15" customHeight="1" spans="4:4">
      <c r="D18999" s="191"/>
    </row>
    <row r="19000" ht="15" customHeight="1" spans="4:4">
      <c r="D19000" s="191"/>
    </row>
    <row r="19001" ht="15" customHeight="1" spans="4:4">
      <c r="D19001" s="191"/>
    </row>
    <row r="19002" ht="15" customHeight="1" spans="4:4">
      <c r="D19002" s="191"/>
    </row>
    <row r="19003" ht="15" customHeight="1" spans="4:4">
      <c r="D19003" s="191"/>
    </row>
    <row r="19004" ht="15" customHeight="1" spans="4:4">
      <c r="D19004" s="191"/>
    </row>
    <row r="19005" ht="15" customHeight="1" spans="4:4">
      <c r="D19005" s="191"/>
    </row>
    <row r="19006" ht="15" customHeight="1" spans="4:4">
      <c r="D19006" s="191"/>
    </row>
    <row r="19007" ht="15" customHeight="1" spans="4:4">
      <c r="D19007" s="191"/>
    </row>
    <row r="19008" ht="15" customHeight="1" spans="4:4">
      <c r="D19008" s="191"/>
    </row>
    <row r="19009" ht="15" customHeight="1" spans="4:4">
      <c r="D19009" s="191"/>
    </row>
    <row r="19010" ht="15" customHeight="1" spans="4:4">
      <c r="D19010" s="191"/>
    </row>
    <row r="19011" ht="15" customHeight="1" spans="4:4">
      <c r="D19011" s="191"/>
    </row>
    <row r="19012" ht="15" customHeight="1" spans="4:4">
      <c r="D19012" s="191"/>
    </row>
    <row r="19013" ht="15" customHeight="1" spans="4:4">
      <c r="D19013" s="191"/>
    </row>
    <row r="19014" ht="15" customHeight="1" spans="4:4">
      <c r="D19014" s="191"/>
    </row>
    <row r="19015" ht="15" customHeight="1" spans="4:4">
      <c r="D19015" s="191"/>
    </row>
    <row r="19016" ht="15" customHeight="1" spans="4:4">
      <c r="D19016" s="191"/>
    </row>
    <row r="19017" ht="15" customHeight="1" spans="4:4">
      <c r="D19017" s="191"/>
    </row>
    <row r="19018" ht="15" customHeight="1" spans="4:4">
      <c r="D19018" s="191"/>
    </row>
    <row r="19019" ht="15" customHeight="1" spans="4:4">
      <c r="D19019" s="191"/>
    </row>
    <row r="19020" ht="15" customHeight="1" spans="4:4">
      <c r="D19020" s="191"/>
    </row>
    <row r="19021" ht="15" customHeight="1" spans="4:4">
      <c r="D19021" s="191"/>
    </row>
    <row r="19022" ht="15" customHeight="1" spans="4:4">
      <c r="D19022" s="191"/>
    </row>
    <row r="19023" ht="15" customHeight="1" spans="4:4">
      <c r="D19023" s="191"/>
    </row>
    <row r="19024" ht="15" customHeight="1" spans="4:4">
      <c r="D19024" s="191"/>
    </row>
    <row r="19025" ht="15" customHeight="1" spans="4:4">
      <c r="D19025" s="191"/>
    </row>
    <row r="19026" ht="15" customHeight="1" spans="4:4">
      <c r="D19026" s="191"/>
    </row>
    <row r="19027" ht="15" customHeight="1" spans="4:4">
      <c r="D19027" s="191"/>
    </row>
    <row r="19028" ht="15" customHeight="1" spans="4:4">
      <c r="D19028" s="191"/>
    </row>
    <row r="19029" ht="15" customHeight="1" spans="4:4">
      <c r="D19029" s="191"/>
    </row>
    <row r="19030" ht="15" customHeight="1" spans="4:4">
      <c r="D19030" s="191"/>
    </row>
    <row r="19031" ht="15" customHeight="1" spans="4:4">
      <c r="D19031" s="191"/>
    </row>
    <row r="19032" ht="15" customHeight="1" spans="4:4">
      <c r="D19032" s="191"/>
    </row>
    <row r="19033" ht="15" customHeight="1" spans="4:4">
      <c r="D19033" s="191"/>
    </row>
    <row r="19034" ht="15" customHeight="1" spans="4:4">
      <c r="D19034" s="191"/>
    </row>
    <row r="19035" ht="15" customHeight="1" spans="4:4">
      <c r="D19035" s="191"/>
    </row>
    <row r="19036" ht="15" customHeight="1" spans="4:4">
      <c r="D19036" s="191"/>
    </row>
    <row r="19037" ht="15" customHeight="1" spans="4:4">
      <c r="D19037" s="191"/>
    </row>
    <row r="19038" ht="15" customHeight="1" spans="4:4">
      <c r="D19038" s="191"/>
    </row>
    <row r="19039" ht="15" customHeight="1" spans="4:4">
      <c r="D19039" s="191"/>
    </row>
    <row r="19040" ht="15" customHeight="1" spans="4:4">
      <c r="D19040" s="191"/>
    </row>
    <row r="19041" ht="15" customHeight="1" spans="4:4">
      <c r="D19041" s="191"/>
    </row>
    <row r="19042" ht="15" customHeight="1" spans="4:4">
      <c r="D19042" s="191"/>
    </row>
    <row r="19043" ht="15" customHeight="1" spans="4:4">
      <c r="D19043" s="191"/>
    </row>
    <row r="19044" ht="15" customHeight="1" spans="4:4">
      <c r="D19044" s="191"/>
    </row>
    <row r="19045" ht="15" customHeight="1" spans="4:4">
      <c r="D19045" s="191"/>
    </row>
    <row r="19046" ht="15" customHeight="1" spans="4:4">
      <c r="D19046" s="191"/>
    </row>
    <row r="19047" ht="15" customHeight="1" spans="4:4">
      <c r="D19047" s="191"/>
    </row>
    <row r="19048" ht="15" customHeight="1" spans="4:4">
      <c r="D19048" s="191"/>
    </row>
    <row r="19049" ht="15" customHeight="1" spans="4:4">
      <c r="D19049" s="191"/>
    </row>
    <row r="19050" ht="15" customHeight="1" spans="4:4">
      <c r="D19050" s="191"/>
    </row>
    <row r="19051" ht="15" customHeight="1" spans="4:4">
      <c r="D19051" s="191"/>
    </row>
    <row r="19052" ht="15" customHeight="1" spans="4:4">
      <c r="D19052" s="191"/>
    </row>
    <row r="19053" ht="15" customHeight="1" spans="4:4">
      <c r="D19053" s="191"/>
    </row>
    <row r="19054" ht="15" customHeight="1" spans="4:4">
      <c r="D19054" s="191"/>
    </row>
    <row r="19055" ht="15" customHeight="1" spans="4:4">
      <c r="D19055" s="191"/>
    </row>
    <row r="19056" ht="15" customHeight="1" spans="4:4">
      <c r="D19056" s="191"/>
    </row>
    <row r="19057" ht="15" customHeight="1" spans="4:4">
      <c r="D19057" s="191"/>
    </row>
    <row r="19058" ht="15" customHeight="1" spans="4:4">
      <c r="D19058" s="191"/>
    </row>
    <row r="19059" ht="15" customHeight="1" spans="4:4">
      <c r="D19059" s="191"/>
    </row>
    <row r="19060" ht="15" customHeight="1" spans="4:4">
      <c r="D19060" s="191"/>
    </row>
    <row r="19061" ht="15" customHeight="1" spans="4:4">
      <c r="D19061" s="191"/>
    </row>
    <row r="19062" ht="15" customHeight="1" spans="4:4">
      <c r="D19062" s="191"/>
    </row>
    <row r="19063" ht="15" customHeight="1" spans="4:4">
      <c r="D19063" s="191"/>
    </row>
    <row r="19064" ht="15" customHeight="1" spans="4:4">
      <c r="D19064" s="191"/>
    </row>
    <row r="19065" ht="15" customHeight="1" spans="4:4">
      <c r="D19065" s="191"/>
    </row>
    <row r="19066" ht="15" customHeight="1" spans="4:4">
      <c r="D19066" s="191"/>
    </row>
    <row r="19067" ht="15" customHeight="1" spans="4:4">
      <c r="D19067" s="191"/>
    </row>
    <row r="19068" ht="15" customHeight="1" spans="4:4">
      <c r="D19068" s="191"/>
    </row>
    <row r="19069" ht="15" customHeight="1" spans="4:4">
      <c r="D19069" s="191"/>
    </row>
    <row r="19070" ht="15" customHeight="1" spans="4:4">
      <c r="D19070" s="191"/>
    </row>
    <row r="19071" ht="15" customHeight="1" spans="4:4">
      <c r="D19071" s="191"/>
    </row>
    <row r="19072" ht="15" customHeight="1" spans="4:4">
      <c r="D19072" s="191"/>
    </row>
    <row r="19073" ht="15" customHeight="1" spans="4:4">
      <c r="D19073" s="191"/>
    </row>
    <row r="19074" ht="15" customHeight="1" spans="4:4">
      <c r="D19074" s="191"/>
    </row>
    <row r="19075" ht="15" customHeight="1" spans="4:4">
      <c r="D19075" s="191"/>
    </row>
    <row r="19076" ht="15" customHeight="1" spans="4:4">
      <c r="D19076" s="191"/>
    </row>
    <row r="19077" ht="15" customHeight="1" spans="4:4">
      <c r="D19077" s="191"/>
    </row>
    <row r="19078" ht="15" customHeight="1" spans="4:4">
      <c r="D19078" s="191"/>
    </row>
    <row r="19079" ht="15" customHeight="1" spans="4:4">
      <c r="D19079" s="191"/>
    </row>
    <row r="19080" ht="15" customHeight="1" spans="4:4">
      <c r="D19080" s="191"/>
    </row>
    <row r="19081" ht="15" customHeight="1" spans="4:4">
      <c r="D19081" s="191"/>
    </row>
    <row r="19082" ht="15" customHeight="1" spans="4:4">
      <c r="D19082" s="191"/>
    </row>
    <row r="19083" ht="15" customHeight="1" spans="4:4">
      <c r="D19083" s="191"/>
    </row>
    <row r="19084" ht="15" customHeight="1" spans="4:4">
      <c r="D19084" s="191"/>
    </row>
    <row r="19085" ht="15" customHeight="1" spans="4:4">
      <c r="D19085" s="191"/>
    </row>
    <row r="19086" ht="15" customHeight="1" spans="4:4">
      <c r="D19086" s="191"/>
    </row>
    <row r="19087" ht="15" customHeight="1" spans="4:4">
      <c r="D19087" s="191"/>
    </row>
    <row r="19088" ht="15" customHeight="1" spans="4:4">
      <c r="D19088" s="191"/>
    </row>
    <row r="19089" ht="15" customHeight="1" spans="4:4">
      <c r="D19089" s="191"/>
    </row>
    <row r="19090" ht="15" customHeight="1" spans="4:4">
      <c r="D19090" s="191"/>
    </row>
    <row r="19091" ht="15" customHeight="1" spans="4:4">
      <c r="D19091" s="191"/>
    </row>
    <row r="19092" ht="15" customHeight="1" spans="4:4">
      <c r="D19092" s="191"/>
    </row>
    <row r="19093" ht="15" customHeight="1" spans="4:4">
      <c r="D19093" s="191"/>
    </row>
    <row r="19094" ht="15" customHeight="1" spans="4:4">
      <c r="D19094" s="191"/>
    </row>
    <row r="19095" ht="15" customHeight="1" spans="4:4">
      <c r="D19095" s="191"/>
    </row>
    <row r="19096" ht="15" customHeight="1" spans="4:4">
      <c r="D19096" s="191"/>
    </row>
    <row r="19097" ht="15" customHeight="1" spans="4:4">
      <c r="D19097" s="191"/>
    </row>
    <row r="19098" ht="15" customHeight="1" spans="4:4">
      <c r="D19098" s="191"/>
    </row>
    <row r="19099" ht="15" customHeight="1" spans="4:4">
      <c r="D19099" s="191"/>
    </row>
    <row r="19100" ht="15" customHeight="1" spans="4:4">
      <c r="D19100" s="191"/>
    </row>
    <row r="19101" ht="15" customHeight="1" spans="4:4">
      <c r="D19101" s="191"/>
    </row>
    <row r="19102" ht="15" customHeight="1" spans="4:4">
      <c r="D19102" s="191"/>
    </row>
    <row r="19103" ht="15" customHeight="1" spans="4:4">
      <c r="D19103" s="191"/>
    </row>
    <row r="19104" ht="15" customHeight="1" spans="4:4">
      <c r="D19104" s="191"/>
    </row>
    <row r="19105" ht="15" customHeight="1" spans="4:4">
      <c r="D19105" s="191"/>
    </row>
    <row r="19106" ht="15" customHeight="1" spans="4:4">
      <c r="D19106" s="191"/>
    </row>
    <row r="19107" ht="15" customHeight="1" spans="4:4">
      <c r="D19107" s="191"/>
    </row>
    <row r="19108" ht="15" customHeight="1" spans="4:4">
      <c r="D19108" s="191"/>
    </row>
    <row r="19109" ht="15" customHeight="1" spans="4:4">
      <c r="D19109" s="191"/>
    </row>
    <row r="19110" ht="15" customHeight="1" spans="4:4">
      <c r="D19110" s="191"/>
    </row>
    <row r="19111" ht="15" customHeight="1" spans="4:4">
      <c r="D19111" s="191"/>
    </row>
    <row r="19112" ht="15" customHeight="1" spans="4:4">
      <c r="D19112" s="191"/>
    </row>
    <row r="19113" ht="15" customHeight="1" spans="4:4">
      <c r="D19113" s="191"/>
    </row>
    <row r="19114" ht="15" customHeight="1" spans="4:4">
      <c r="D19114" s="191"/>
    </row>
    <row r="19115" ht="15" customHeight="1" spans="4:4">
      <c r="D19115" s="191"/>
    </row>
    <row r="19116" ht="15" customHeight="1" spans="4:4">
      <c r="D19116" s="191"/>
    </row>
    <row r="19117" ht="15" customHeight="1" spans="4:4">
      <c r="D19117" s="191"/>
    </row>
    <row r="19118" ht="15" customHeight="1" spans="4:4">
      <c r="D19118" s="191"/>
    </row>
    <row r="19119" ht="15" customHeight="1" spans="4:4">
      <c r="D19119" s="191"/>
    </row>
    <row r="19120" ht="15" customHeight="1" spans="4:4">
      <c r="D19120" s="191"/>
    </row>
    <row r="19121" ht="15" customHeight="1" spans="4:4">
      <c r="D19121" s="191"/>
    </row>
    <row r="19122" ht="15" customHeight="1" spans="4:4">
      <c r="D19122" s="191"/>
    </row>
    <row r="19123" ht="15" customHeight="1" spans="4:4">
      <c r="D19123" s="191"/>
    </row>
    <row r="19124" ht="15" customHeight="1" spans="4:4">
      <c r="D19124" s="191"/>
    </row>
    <row r="19125" ht="15" customHeight="1" spans="4:4">
      <c r="D19125" s="191"/>
    </row>
    <row r="19126" ht="15" customHeight="1" spans="4:4">
      <c r="D19126" s="191"/>
    </row>
    <row r="19127" ht="15" customHeight="1" spans="4:4">
      <c r="D19127" s="191"/>
    </row>
    <row r="19128" ht="15" customHeight="1" spans="4:4">
      <c r="D19128" s="191"/>
    </row>
    <row r="19129" ht="15" customHeight="1" spans="4:4">
      <c r="D19129" s="191"/>
    </row>
    <row r="19130" ht="15" customHeight="1" spans="4:4">
      <c r="D19130" s="191"/>
    </row>
    <row r="19131" ht="15" customHeight="1" spans="4:4">
      <c r="D19131" s="191"/>
    </row>
    <row r="19132" ht="15" customHeight="1" spans="4:4">
      <c r="D19132" s="191"/>
    </row>
    <row r="19133" ht="15" customHeight="1" spans="4:4">
      <c r="D19133" s="191"/>
    </row>
    <row r="19134" ht="15" customHeight="1" spans="4:4">
      <c r="D19134" s="191"/>
    </row>
    <row r="19135" ht="15" customHeight="1" spans="4:4">
      <c r="D19135" s="191"/>
    </row>
    <row r="19136" ht="15" customHeight="1" spans="4:4">
      <c r="D19136" s="191"/>
    </row>
    <row r="19137" ht="15" customHeight="1" spans="4:4">
      <c r="D19137" s="191"/>
    </row>
    <row r="19138" ht="15" customHeight="1" spans="4:4">
      <c r="D19138" s="191"/>
    </row>
    <row r="19139" ht="15" customHeight="1" spans="4:4">
      <c r="D19139" s="191"/>
    </row>
    <row r="19140" ht="15" customHeight="1" spans="4:4">
      <c r="D19140" s="191"/>
    </row>
    <row r="19141" ht="15" customHeight="1" spans="4:4">
      <c r="D19141" s="191"/>
    </row>
    <row r="19142" ht="15" customHeight="1" spans="4:4">
      <c r="D19142" s="191"/>
    </row>
    <row r="19143" ht="15" customHeight="1" spans="4:4">
      <c r="D19143" s="191"/>
    </row>
    <row r="19144" ht="15" customHeight="1" spans="4:4">
      <c r="D19144" s="191"/>
    </row>
    <row r="19145" ht="15" customHeight="1" spans="4:4">
      <c r="D19145" s="191"/>
    </row>
    <row r="19146" ht="15" customHeight="1" spans="4:4">
      <c r="D19146" s="191"/>
    </row>
    <row r="19147" ht="15" customHeight="1" spans="4:4">
      <c r="D19147" s="191"/>
    </row>
    <row r="19148" ht="15" customHeight="1" spans="4:4">
      <c r="D19148" s="191"/>
    </row>
    <row r="19149" ht="15" customHeight="1" spans="4:4">
      <c r="D19149" s="191"/>
    </row>
    <row r="19150" ht="15" customHeight="1" spans="4:4">
      <c r="D19150" s="191"/>
    </row>
    <row r="19151" ht="15" customHeight="1" spans="4:4">
      <c r="D19151" s="191"/>
    </row>
    <row r="19152" ht="15" customHeight="1" spans="4:4">
      <c r="D19152" s="191"/>
    </row>
    <row r="19153" ht="15" customHeight="1" spans="4:4">
      <c r="D19153" s="191"/>
    </row>
    <row r="19154" ht="15" customHeight="1" spans="4:4">
      <c r="D19154" s="191"/>
    </row>
    <row r="19155" ht="15" customHeight="1" spans="4:4">
      <c r="D19155" s="191"/>
    </row>
    <row r="19156" ht="15" customHeight="1" spans="4:4">
      <c r="D19156" s="191"/>
    </row>
    <row r="19157" ht="15" customHeight="1" spans="4:4">
      <c r="D19157" s="191"/>
    </row>
    <row r="19158" ht="15" customHeight="1" spans="4:4">
      <c r="D19158" s="191"/>
    </row>
    <row r="19159" ht="15" customHeight="1" spans="4:4">
      <c r="D19159" s="191"/>
    </row>
    <row r="19160" ht="15" customHeight="1" spans="4:4">
      <c r="D19160" s="191"/>
    </row>
    <row r="19161" ht="15" customHeight="1" spans="4:4">
      <c r="D19161" s="191"/>
    </row>
    <row r="19162" ht="15" customHeight="1" spans="4:4">
      <c r="D19162" s="191"/>
    </row>
    <row r="19163" ht="15" customHeight="1" spans="4:4">
      <c r="D19163" s="191"/>
    </row>
    <row r="19164" ht="15" customHeight="1" spans="4:4">
      <c r="D19164" s="191"/>
    </row>
    <row r="19165" ht="15" customHeight="1" spans="4:4">
      <c r="D19165" s="191"/>
    </row>
    <row r="19166" ht="15" customHeight="1" spans="4:4">
      <c r="D19166" s="191"/>
    </row>
    <row r="19167" ht="15" customHeight="1" spans="4:4">
      <c r="D19167" s="191"/>
    </row>
    <row r="19168" ht="15" customHeight="1" spans="4:4">
      <c r="D19168" s="191"/>
    </row>
    <row r="19169" ht="15" customHeight="1" spans="4:4">
      <c r="D19169" s="191"/>
    </row>
    <row r="19170" ht="15" customHeight="1" spans="4:4">
      <c r="D19170" s="191"/>
    </row>
    <row r="19171" ht="15" customHeight="1" spans="4:4">
      <c r="D19171" s="191"/>
    </row>
    <row r="19172" ht="15" customHeight="1" spans="4:4">
      <c r="D19172" s="191"/>
    </row>
    <row r="19173" ht="15" customHeight="1" spans="4:4">
      <c r="D19173" s="191"/>
    </row>
    <row r="19174" ht="15" customHeight="1" spans="4:4">
      <c r="D19174" s="191"/>
    </row>
    <row r="19175" ht="15" customHeight="1" spans="4:4">
      <c r="D19175" s="191"/>
    </row>
    <row r="19176" ht="15" customHeight="1" spans="4:4">
      <c r="D19176" s="191"/>
    </row>
    <row r="19177" ht="15" customHeight="1" spans="4:4">
      <c r="D19177" s="191"/>
    </row>
    <row r="19178" ht="15" customHeight="1" spans="4:4">
      <c r="D19178" s="191"/>
    </row>
    <row r="19179" ht="15" customHeight="1" spans="4:4">
      <c r="D19179" s="191"/>
    </row>
    <row r="19180" ht="15" customHeight="1" spans="4:4">
      <c r="D19180" s="191"/>
    </row>
    <row r="19181" ht="15" customHeight="1" spans="4:4">
      <c r="D19181" s="191"/>
    </row>
    <row r="19182" ht="15" customHeight="1" spans="4:4">
      <c r="D19182" s="191"/>
    </row>
    <row r="19183" ht="15" customHeight="1" spans="4:4">
      <c r="D19183" s="191"/>
    </row>
    <row r="19184" ht="15" customHeight="1" spans="4:4">
      <c r="D19184" s="191"/>
    </row>
    <row r="19185" ht="15" customHeight="1" spans="4:4">
      <c r="D19185" s="191"/>
    </row>
    <row r="19186" ht="15" customHeight="1" spans="4:4">
      <c r="D19186" s="191"/>
    </row>
    <row r="19187" ht="15" customHeight="1" spans="4:4">
      <c r="D19187" s="191"/>
    </row>
    <row r="19188" ht="15" customHeight="1" spans="4:4">
      <c r="D19188" s="191"/>
    </row>
    <row r="19189" ht="15" customHeight="1" spans="4:4">
      <c r="D19189" s="191"/>
    </row>
    <row r="19190" ht="15" customHeight="1" spans="4:4">
      <c r="D19190" s="191"/>
    </row>
    <row r="19191" ht="15" customHeight="1" spans="4:4">
      <c r="D19191" s="191"/>
    </row>
    <row r="19192" ht="15" customHeight="1" spans="4:4">
      <c r="D19192" s="191"/>
    </row>
    <row r="19193" ht="15" customHeight="1" spans="4:4">
      <c r="D19193" s="191"/>
    </row>
    <row r="19194" ht="15" customHeight="1" spans="4:4">
      <c r="D19194" s="191"/>
    </row>
    <row r="19195" ht="15" customHeight="1" spans="4:4">
      <c r="D19195" s="191"/>
    </row>
    <row r="19196" ht="15" customHeight="1" spans="4:4">
      <c r="D19196" s="191"/>
    </row>
    <row r="19197" ht="15" customHeight="1" spans="4:4">
      <c r="D19197" s="191"/>
    </row>
    <row r="19198" ht="15" customHeight="1" spans="4:4">
      <c r="D19198" s="191"/>
    </row>
    <row r="19199" ht="15" customHeight="1" spans="4:4">
      <c r="D19199" s="191"/>
    </row>
    <row r="19200" ht="15" customHeight="1" spans="4:4">
      <c r="D19200" s="191"/>
    </row>
    <row r="19201" ht="15" customHeight="1" spans="4:4">
      <c r="D19201" s="191"/>
    </row>
    <row r="19202" ht="15" customHeight="1" spans="4:4">
      <c r="D19202" s="191"/>
    </row>
    <row r="19203" ht="15" customHeight="1" spans="4:4">
      <c r="D19203" s="191"/>
    </row>
    <row r="19204" ht="15" customHeight="1" spans="4:4">
      <c r="D19204" s="191"/>
    </row>
    <row r="19205" ht="15" customHeight="1" spans="4:4">
      <c r="D19205" s="191"/>
    </row>
    <row r="19206" ht="15" customHeight="1" spans="4:4">
      <c r="D19206" s="191"/>
    </row>
    <row r="19207" ht="15" customHeight="1" spans="4:4">
      <c r="D19207" s="191"/>
    </row>
    <row r="19208" ht="15" customHeight="1" spans="4:4">
      <c r="D19208" s="191"/>
    </row>
    <row r="19209" ht="15" customHeight="1" spans="4:4">
      <c r="D19209" s="191"/>
    </row>
    <row r="19210" ht="15" customHeight="1" spans="4:4">
      <c r="D19210" s="191"/>
    </row>
    <row r="19211" ht="15" customHeight="1" spans="4:4">
      <c r="D19211" s="191"/>
    </row>
    <row r="19212" ht="15" customHeight="1" spans="4:4">
      <c r="D19212" s="191"/>
    </row>
    <row r="19213" ht="15" customHeight="1" spans="4:4">
      <c r="D19213" s="191"/>
    </row>
    <row r="19214" ht="15" customHeight="1" spans="4:4">
      <c r="D19214" s="191"/>
    </row>
    <row r="19215" ht="15" customHeight="1" spans="4:4">
      <c r="D19215" s="191"/>
    </row>
    <row r="19216" ht="15" customHeight="1" spans="4:4">
      <c r="D19216" s="191"/>
    </row>
    <row r="19217" ht="15" customHeight="1" spans="4:4">
      <c r="D19217" s="191"/>
    </row>
    <row r="19218" ht="15" customHeight="1" spans="4:4">
      <c r="D19218" s="191"/>
    </row>
    <row r="19219" ht="15" customHeight="1" spans="4:4">
      <c r="D19219" s="191"/>
    </row>
    <row r="19220" ht="15" customHeight="1" spans="4:4">
      <c r="D19220" s="191"/>
    </row>
    <row r="19221" ht="15" customHeight="1" spans="4:4">
      <c r="D19221" s="191"/>
    </row>
    <row r="19222" ht="15" customHeight="1" spans="4:4">
      <c r="D19222" s="191"/>
    </row>
    <row r="19223" ht="15" customHeight="1" spans="4:4">
      <c r="D19223" s="191"/>
    </row>
    <row r="19224" ht="15" customHeight="1" spans="4:4">
      <c r="D19224" s="191"/>
    </row>
    <row r="19225" ht="15" customHeight="1" spans="4:4">
      <c r="D19225" s="191"/>
    </row>
    <row r="19226" ht="15" customHeight="1" spans="4:4">
      <c r="D19226" s="191"/>
    </row>
    <row r="19227" ht="15" customHeight="1" spans="4:4">
      <c r="D19227" s="191"/>
    </row>
    <row r="19228" ht="15" customHeight="1" spans="4:4">
      <c r="D19228" s="191"/>
    </row>
    <row r="19229" ht="15" customHeight="1" spans="4:4">
      <c r="D19229" s="191"/>
    </row>
    <row r="19230" ht="15" customHeight="1" spans="4:4">
      <c r="D19230" s="191"/>
    </row>
    <row r="19231" ht="15" customHeight="1" spans="4:4">
      <c r="D19231" s="191"/>
    </row>
    <row r="19232" ht="15" customHeight="1" spans="4:4">
      <c r="D19232" s="191"/>
    </row>
    <row r="19233" ht="15" customHeight="1" spans="4:4">
      <c r="D19233" s="191"/>
    </row>
    <row r="19234" ht="15" customHeight="1" spans="4:4">
      <c r="D19234" s="191"/>
    </row>
    <row r="19235" ht="15" customHeight="1" spans="4:4">
      <c r="D19235" s="191"/>
    </row>
    <row r="19236" ht="15" customHeight="1" spans="4:4">
      <c r="D19236" s="191"/>
    </row>
    <row r="19237" ht="15" customHeight="1" spans="4:4">
      <c r="D19237" s="191"/>
    </row>
    <row r="19238" ht="15" customHeight="1" spans="4:4">
      <c r="D19238" s="191"/>
    </row>
    <row r="19239" ht="15" customHeight="1" spans="4:4">
      <c r="D19239" s="191"/>
    </row>
    <row r="19240" ht="15" customHeight="1" spans="4:4">
      <c r="D19240" s="191"/>
    </row>
    <row r="19241" ht="15" customHeight="1" spans="4:4">
      <c r="D19241" s="191"/>
    </row>
    <row r="19242" ht="15" customHeight="1" spans="4:4">
      <c r="D19242" s="191"/>
    </row>
    <row r="19243" ht="15" customHeight="1" spans="4:4">
      <c r="D19243" s="191"/>
    </row>
    <row r="19244" ht="15" customHeight="1" spans="4:4">
      <c r="D19244" s="191"/>
    </row>
    <row r="19245" ht="15" customHeight="1" spans="4:4">
      <c r="D19245" s="191"/>
    </row>
    <row r="19246" ht="15" customHeight="1" spans="4:4">
      <c r="D19246" s="191"/>
    </row>
    <row r="19247" ht="15" customHeight="1" spans="4:4">
      <c r="D19247" s="191"/>
    </row>
    <row r="19248" ht="15" customHeight="1" spans="4:4">
      <c r="D19248" s="191"/>
    </row>
    <row r="19249" ht="15" customHeight="1" spans="4:4">
      <c r="D19249" s="191"/>
    </row>
    <row r="19250" ht="15" customHeight="1" spans="4:4">
      <c r="D19250" s="191"/>
    </row>
    <row r="19251" ht="15" customHeight="1" spans="4:4">
      <c r="D19251" s="191"/>
    </row>
    <row r="19252" ht="15" customHeight="1" spans="4:4">
      <c r="D19252" s="191"/>
    </row>
    <row r="19253" ht="15" customHeight="1" spans="4:4">
      <c r="D19253" s="191"/>
    </row>
    <row r="19254" ht="15" customHeight="1" spans="4:4">
      <c r="D19254" s="191"/>
    </row>
    <row r="19255" ht="15" customHeight="1" spans="4:4">
      <c r="D19255" s="191"/>
    </row>
    <row r="19256" ht="15" customHeight="1" spans="4:4">
      <c r="D19256" s="191"/>
    </row>
    <row r="19257" ht="15" customHeight="1" spans="4:4">
      <c r="D19257" s="191"/>
    </row>
    <row r="19258" ht="15" customHeight="1" spans="4:4">
      <c r="D19258" s="191"/>
    </row>
    <row r="19259" ht="15" customHeight="1" spans="4:4">
      <c r="D19259" s="191"/>
    </row>
    <row r="19260" ht="15" customHeight="1" spans="4:4">
      <c r="D19260" s="191"/>
    </row>
    <row r="19261" ht="15" customHeight="1" spans="4:4">
      <c r="D19261" s="191"/>
    </row>
    <row r="19262" ht="15" customHeight="1" spans="4:4">
      <c r="D19262" s="191"/>
    </row>
    <row r="19263" ht="15" customHeight="1" spans="4:4">
      <c r="D19263" s="191"/>
    </row>
    <row r="19264" ht="15" customHeight="1" spans="4:4">
      <c r="D19264" s="191"/>
    </row>
    <row r="19265" ht="15" customHeight="1" spans="4:4">
      <c r="D19265" s="191"/>
    </row>
    <row r="19266" ht="15" customHeight="1" spans="4:4">
      <c r="D19266" s="191"/>
    </row>
    <row r="19267" ht="15" customHeight="1" spans="4:4">
      <c r="D19267" s="191"/>
    </row>
    <row r="19268" ht="15" customHeight="1" spans="4:4">
      <c r="D19268" s="191"/>
    </row>
    <row r="19269" ht="15" customHeight="1" spans="4:4">
      <c r="D19269" s="191"/>
    </row>
    <row r="19270" ht="15" customHeight="1" spans="4:4">
      <c r="D19270" s="191"/>
    </row>
    <row r="19271" ht="15" customHeight="1" spans="4:4">
      <c r="D19271" s="191"/>
    </row>
    <row r="19272" ht="15" customHeight="1" spans="4:4">
      <c r="D19272" s="191"/>
    </row>
    <row r="19273" ht="15" customHeight="1" spans="4:4">
      <c r="D19273" s="191"/>
    </row>
    <row r="19274" ht="15" customHeight="1" spans="4:4">
      <c r="D19274" s="191"/>
    </row>
    <row r="19275" ht="15" customHeight="1" spans="4:4">
      <c r="D19275" s="191"/>
    </row>
    <row r="19276" ht="15" customHeight="1" spans="4:4">
      <c r="D19276" s="191"/>
    </row>
    <row r="19277" ht="15" customHeight="1" spans="4:4">
      <c r="D19277" s="191"/>
    </row>
    <row r="19278" ht="15" customHeight="1" spans="4:4">
      <c r="D19278" s="191"/>
    </row>
    <row r="19279" ht="15" customHeight="1" spans="4:4">
      <c r="D19279" s="191"/>
    </row>
    <row r="19280" ht="15" customHeight="1" spans="4:4">
      <c r="D19280" s="191"/>
    </row>
    <row r="19281" ht="15" customHeight="1" spans="4:4">
      <c r="D19281" s="191"/>
    </row>
    <row r="19282" ht="15" customHeight="1" spans="4:4">
      <c r="D19282" s="191"/>
    </row>
    <row r="19283" ht="15" customHeight="1" spans="4:4">
      <c r="D19283" s="191"/>
    </row>
    <row r="19284" ht="15" customHeight="1" spans="4:4">
      <c r="D19284" s="191"/>
    </row>
    <row r="19285" ht="15" customHeight="1" spans="4:4">
      <c r="D19285" s="191"/>
    </row>
    <row r="19286" ht="15" customHeight="1" spans="4:4">
      <c r="D19286" s="191"/>
    </row>
    <row r="19287" ht="15" customHeight="1" spans="4:4">
      <c r="D19287" s="191"/>
    </row>
    <row r="19288" ht="15" customHeight="1" spans="4:4">
      <c r="D19288" s="191"/>
    </row>
    <row r="19289" ht="15" customHeight="1" spans="4:4">
      <c r="D19289" s="191"/>
    </row>
    <row r="19290" ht="15" customHeight="1" spans="4:4">
      <c r="D19290" s="191"/>
    </row>
    <row r="19291" ht="15" customHeight="1" spans="4:4">
      <c r="D19291" s="191"/>
    </row>
    <row r="19292" ht="15" customHeight="1" spans="4:4">
      <c r="D19292" s="191"/>
    </row>
    <row r="19293" ht="15" customHeight="1" spans="4:4">
      <c r="D19293" s="191"/>
    </row>
    <row r="19294" ht="15" customHeight="1" spans="4:4">
      <c r="D19294" s="191"/>
    </row>
    <row r="19295" ht="15" customHeight="1" spans="4:4">
      <c r="D19295" s="191"/>
    </row>
    <row r="19296" ht="15" customHeight="1" spans="4:4">
      <c r="D19296" s="191"/>
    </row>
    <row r="19297" ht="15" customHeight="1" spans="4:4">
      <c r="D19297" s="191"/>
    </row>
    <row r="19298" ht="15" customHeight="1" spans="4:4">
      <c r="D19298" s="191"/>
    </row>
    <row r="19299" ht="15" customHeight="1" spans="4:4">
      <c r="D19299" s="191"/>
    </row>
    <row r="19300" ht="15" customHeight="1" spans="4:4">
      <c r="D19300" s="191"/>
    </row>
    <row r="19301" ht="15" customHeight="1" spans="4:4">
      <c r="D19301" s="191"/>
    </row>
    <row r="19302" ht="15" customHeight="1" spans="4:4">
      <c r="D19302" s="191"/>
    </row>
    <row r="19303" ht="15" customHeight="1" spans="4:4">
      <c r="D19303" s="191"/>
    </row>
    <row r="19304" ht="15" customHeight="1" spans="4:4">
      <c r="D19304" s="191"/>
    </row>
    <row r="19305" ht="15" customHeight="1" spans="4:4">
      <c r="D19305" s="191"/>
    </row>
    <row r="19306" ht="15" customHeight="1" spans="4:4">
      <c r="D19306" s="191"/>
    </row>
    <row r="19307" ht="15" customHeight="1" spans="4:4">
      <c r="D19307" s="191"/>
    </row>
    <row r="19308" ht="15" customHeight="1" spans="4:4">
      <c r="D19308" s="191"/>
    </row>
    <row r="19309" ht="15" customHeight="1" spans="4:4">
      <c r="D19309" s="191"/>
    </row>
    <row r="19310" ht="15" customHeight="1" spans="4:4">
      <c r="D19310" s="191"/>
    </row>
    <row r="19311" ht="15" customHeight="1" spans="4:4">
      <c r="D19311" s="191"/>
    </row>
    <row r="19312" ht="15" customHeight="1" spans="4:4">
      <c r="D19312" s="191"/>
    </row>
    <row r="19313" ht="15" customHeight="1" spans="4:4">
      <c r="D19313" s="191"/>
    </row>
    <row r="19314" ht="15" customHeight="1" spans="4:4">
      <c r="D19314" s="191"/>
    </row>
    <row r="19315" ht="15" customHeight="1" spans="4:4">
      <c r="D19315" s="191"/>
    </row>
    <row r="19316" ht="15" customHeight="1" spans="4:4">
      <c r="D19316" s="191"/>
    </row>
    <row r="19317" ht="15" customHeight="1" spans="4:4">
      <c r="D19317" s="191"/>
    </row>
    <row r="19318" ht="15" customHeight="1" spans="4:4">
      <c r="D19318" s="191"/>
    </row>
    <row r="19319" ht="15" customHeight="1" spans="4:4">
      <c r="D19319" s="191"/>
    </row>
    <row r="19320" ht="15" customHeight="1" spans="4:4">
      <c r="D19320" s="191"/>
    </row>
    <row r="19321" ht="15" customHeight="1" spans="4:4">
      <c r="D19321" s="191"/>
    </row>
    <row r="19322" ht="15" customHeight="1" spans="4:4">
      <c r="D19322" s="191"/>
    </row>
    <row r="19323" ht="15" customHeight="1" spans="4:4">
      <c r="D19323" s="191"/>
    </row>
    <row r="19324" ht="15" customHeight="1" spans="4:4">
      <c r="D19324" s="191"/>
    </row>
    <row r="19325" ht="15" customHeight="1" spans="4:4">
      <c r="D19325" s="191"/>
    </row>
    <row r="19326" ht="15" customHeight="1" spans="4:4">
      <c r="D19326" s="191"/>
    </row>
    <row r="19327" ht="15" customHeight="1" spans="4:4">
      <c r="D19327" s="191"/>
    </row>
    <row r="19328" ht="15" customHeight="1" spans="4:4">
      <c r="D19328" s="191"/>
    </row>
    <row r="19329" ht="15" customHeight="1" spans="4:4">
      <c r="D19329" s="191"/>
    </row>
    <row r="19330" ht="15" customHeight="1" spans="4:4">
      <c r="D19330" s="191"/>
    </row>
    <row r="19331" ht="15" customHeight="1" spans="4:4">
      <c r="D19331" s="191"/>
    </row>
    <row r="19332" ht="15" customHeight="1" spans="4:4">
      <c r="D19332" s="191"/>
    </row>
    <row r="19333" ht="15" customHeight="1" spans="4:4">
      <c r="D19333" s="191"/>
    </row>
    <row r="19334" ht="15" customHeight="1" spans="4:4">
      <c r="D19334" s="191"/>
    </row>
    <row r="19335" ht="15" customHeight="1" spans="4:4">
      <c r="D19335" s="191"/>
    </row>
    <row r="19336" ht="15" customHeight="1" spans="4:4">
      <c r="D19336" s="191"/>
    </row>
    <row r="19337" ht="15" customHeight="1" spans="4:4">
      <c r="D19337" s="191"/>
    </row>
    <row r="19338" ht="15" customHeight="1" spans="4:4">
      <c r="D19338" s="191"/>
    </row>
    <row r="19339" ht="15" customHeight="1" spans="4:4">
      <c r="D19339" s="191"/>
    </row>
    <row r="19340" ht="15" customHeight="1" spans="4:4">
      <c r="D19340" s="191"/>
    </row>
    <row r="19341" ht="15" customHeight="1" spans="4:4">
      <c r="D19341" s="191"/>
    </row>
    <row r="19342" ht="15" customHeight="1" spans="4:4">
      <c r="D19342" s="191"/>
    </row>
    <row r="19343" ht="15" customHeight="1" spans="4:4">
      <c r="D19343" s="191"/>
    </row>
    <row r="19344" ht="15" customHeight="1" spans="4:4">
      <c r="D19344" s="191"/>
    </row>
    <row r="19345" ht="15" customHeight="1" spans="4:4">
      <c r="D19345" s="191"/>
    </row>
    <row r="19346" ht="15" customHeight="1" spans="4:4">
      <c r="D19346" s="191"/>
    </row>
    <row r="19347" ht="15" customHeight="1" spans="4:4">
      <c r="D19347" s="191"/>
    </row>
    <row r="19348" ht="15" customHeight="1" spans="4:4">
      <c r="D19348" s="191"/>
    </row>
    <row r="19349" ht="15" customHeight="1" spans="4:4">
      <c r="D19349" s="191"/>
    </row>
    <row r="19350" ht="15" customHeight="1" spans="4:4">
      <c r="D19350" s="191"/>
    </row>
    <row r="19351" ht="15" customHeight="1" spans="4:4">
      <c r="D19351" s="191"/>
    </row>
    <row r="19352" ht="15" customHeight="1" spans="4:4">
      <c r="D19352" s="191"/>
    </row>
    <row r="19353" ht="15" customHeight="1" spans="4:4">
      <c r="D19353" s="191"/>
    </row>
    <row r="19354" ht="15" customHeight="1" spans="4:4">
      <c r="D19354" s="191"/>
    </row>
    <row r="19355" ht="15" customHeight="1" spans="4:4">
      <c r="D19355" s="191"/>
    </row>
    <row r="19356" ht="15" customHeight="1" spans="4:4">
      <c r="D19356" s="191"/>
    </row>
    <row r="19357" ht="15" customHeight="1" spans="4:4">
      <c r="D19357" s="191"/>
    </row>
    <row r="19358" ht="15" customHeight="1" spans="4:4">
      <c r="D19358" s="191"/>
    </row>
    <row r="19359" ht="15" customHeight="1" spans="4:4">
      <c r="D19359" s="191"/>
    </row>
    <row r="19360" ht="15" customHeight="1" spans="4:4">
      <c r="D19360" s="191"/>
    </row>
    <row r="19361" ht="15" customHeight="1" spans="4:4">
      <c r="D19361" s="191"/>
    </row>
    <row r="19362" ht="15" customHeight="1" spans="4:4">
      <c r="D19362" s="191"/>
    </row>
    <row r="19363" ht="15" customHeight="1" spans="4:4">
      <c r="D19363" s="191"/>
    </row>
    <row r="19364" ht="15" customHeight="1" spans="4:4">
      <c r="D19364" s="191"/>
    </row>
    <row r="19365" ht="15" customHeight="1" spans="4:4">
      <c r="D19365" s="191"/>
    </row>
    <row r="19366" ht="15" customHeight="1" spans="4:4">
      <c r="D19366" s="191"/>
    </row>
    <row r="19367" ht="15" customHeight="1" spans="4:4">
      <c r="D19367" s="191"/>
    </row>
    <row r="19368" ht="15" customHeight="1" spans="4:4">
      <c r="D19368" s="191"/>
    </row>
    <row r="19369" ht="15" customHeight="1" spans="4:4">
      <c r="D19369" s="191"/>
    </row>
    <row r="19370" ht="15" customHeight="1" spans="4:4">
      <c r="D19370" s="191"/>
    </row>
    <row r="19371" ht="15" customHeight="1" spans="4:4">
      <c r="D19371" s="191"/>
    </row>
    <row r="19372" ht="15" customHeight="1" spans="4:4">
      <c r="D19372" s="191"/>
    </row>
    <row r="19373" ht="15" customHeight="1" spans="4:4">
      <c r="D19373" s="191"/>
    </row>
    <row r="19374" ht="15" customHeight="1" spans="4:4">
      <c r="D19374" s="191"/>
    </row>
    <row r="19375" ht="15" customHeight="1" spans="4:4">
      <c r="D19375" s="191"/>
    </row>
    <row r="19376" ht="15" customHeight="1" spans="4:4">
      <c r="D19376" s="191"/>
    </row>
    <row r="19377" ht="15" customHeight="1" spans="4:4">
      <c r="D19377" s="191"/>
    </row>
    <row r="19378" ht="15" customHeight="1" spans="4:4">
      <c r="D19378" s="191"/>
    </row>
    <row r="19379" ht="15" customHeight="1" spans="4:4">
      <c r="D19379" s="191"/>
    </row>
    <row r="19380" ht="15" customHeight="1" spans="4:4">
      <c r="D19380" s="191"/>
    </row>
    <row r="19381" ht="15" customHeight="1" spans="4:4">
      <c r="D19381" s="191"/>
    </row>
    <row r="19382" ht="15" customHeight="1" spans="4:4">
      <c r="D19382" s="191"/>
    </row>
    <row r="19383" ht="15" customHeight="1" spans="4:4">
      <c r="D19383" s="191"/>
    </row>
    <row r="19384" ht="15" customHeight="1" spans="4:4">
      <c r="D19384" s="191"/>
    </row>
    <row r="19385" ht="15" customHeight="1" spans="4:4">
      <c r="D19385" s="191"/>
    </row>
    <row r="19386" ht="15" customHeight="1" spans="4:4">
      <c r="D19386" s="191"/>
    </row>
    <row r="19387" ht="15" customHeight="1" spans="4:4">
      <c r="D19387" s="191"/>
    </row>
    <row r="19388" ht="15" customHeight="1" spans="4:4">
      <c r="D19388" s="191"/>
    </row>
    <row r="19389" ht="15" customHeight="1" spans="4:4">
      <c r="D19389" s="191"/>
    </row>
    <row r="19390" ht="15" customHeight="1" spans="4:4">
      <c r="D19390" s="191"/>
    </row>
    <row r="19391" ht="15" customHeight="1" spans="4:4">
      <c r="D19391" s="191"/>
    </row>
    <row r="19392" ht="15" customHeight="1" spans="4:4">
      <c r="D19392" s="191"/>
    </row>
    <row r="19393" ht="15" customHeight="1" spans="4:4">
      <c r="D19393" s="191"/>
    </row>
    <row r="19394" ht="15" customHeight="1" spans="4:4">
      <c r="D19394" s="191"/>
    </row>
    <row r="19395" ht="15" customHeight="1" spans="4:4">
      <c r="D19395" s="191"/>
    </row>
    <row r="19396" ht="15" customHeight="1" spans="4:4">
      <c r="D19396" s="191"/>
    </row>
    <row r="19397" ht="15" customHeight="1" spans="4:4">
      <c r="D19397" s="191"/>
    </row>
    <row r="19398" ht="15" customHeight="1" spans="4:4">
      <c r="D19398" s="191"/>
    </row>
    <row r="19399" ht="15" customHeight="1" spans="4:4">
      <c r="D19399" s="191"/>
    </row>
    <row r="19400" ht="15" customHeight="1" spans="4:4">
      <c r="D19400" s="191"/>
    </row>
    <row r="19401" ht="15" customHeight="1" spans="4:4">
      <c r="D19401" s="191"/>
    </row>
    <row r="19402" ht="15" customHeight="1" spans="4:4">
      <c r="D19402" s="191"/>
    </row>
    <row r="19403" ht="15" customHeight="1" spans="4:4">
      <c r="D19403" s="191"/>
    </row>
    <row r="19404" ht="15" customHeight="1" spans="4:4">
      <c r="D19404" s="191"/>
    </row>
    <row r="19405" ht="15" customHeight="1" spans="4:4">
      <c r="D19405" s="191"/>
    </row>
    <row r="19406" ht="15" customHeight="1" spans="4:4">
      <c r="D19406" s="191"/>
    </row>
    <row r="19407" ht="15" customHeight="1" spans="4:4">
      <c r="D19407" s="191"/>
    </row>
    <row r="19408" ht="15" customHeight="1" spans="4:4">
      <c r="D19408" s="191"/>
    </row>
    <row r="19409" ht="15" customHeight="1" spans="4:4">
      <c r="D19409" s="191"/>
    </row>
    <row r="19410" ht="15" customHeight="1" spans="4:4">
      <c r="D19410" s="191"/>
    </row>
    <row r="19411" ht="15" customHeight="1" spans="4:4">
      <c r="D19411" s="191"/>
    </row>
    <row r="19412" ht="15" customHeight="1" spans="4:4">
      <c r="D19412" s="191"/>
    </row>
    <row r="19413" ht="15" customHeight="1" spans="4:4">
      <c r="D19413" s="191"/>
    </row>
    <row r="19414" ht="15" customHeight="1" spans="4:4">
      <c r="D19414" s="191"/>
    </row>
    <row r="19415" ht="15" customHeight="1" spans="4:4">
      <c r="D19415" s="191"/>
    </row>
    <row r="19416" ht="15" customHeight="1" spans="4:4">
      <c r="D19416" s="191"/>
    </row>
    <row r="19417" ht="15" customHeight="1" spans="4:4">
      <c r="D19417" s="191"/>
    </row>
    <row r="19418" ht="15" customHeight="1" spans="4:4">
      <c r="D19418" s="191"/>
    </row>
    <row r="19419" ht="15" customHeight="1" spans="4:4">
      <c r="D19419" s="191"/>
    </row>
    <row r="19420" ht="15" customHeight="1" spans="4:4">
      <c r="D19420" s="191"/>
    </row>
    <row r="19421" ht="15" customHeight="1" spans="4:4">
      <c r="D19421" s="191"/>
    </row>
    <row r="19422" ht="15" customHeight="1" spans="4:4">
      <c r="D19422" s="191"/>
    </row>
    <row r="19423" ht="15" customHeight="1" spans="4:4">
      <c r="D19423" s="191"/>
    </row>
    <row r="19424" ht="15" customHeight="1" spans="4:4">
      <c r="D19424" s="191"/>
    </row>
    <row r="19425" ht="15" customHeight="1" spans="4:4">
      <c r="D19425" s="191"/>
    </row>
    <row r="19426" ht="15" customHeight="1" spans="4:4">
      <c r="D19426" s="191"/>
    </row>
    <row r="19427" ht="15" customHeight="1" spans="4:4">
      <c r="D19427" s="191"/>
    </row>
    <row r="19428" ht="15" customHeight="1" spans="4:4">
      <c r="D19428" s="191"/>
    </row>
    <row r="19429" ht="15" customHeight="1" spans="4:4">
      <c r="D19429" s="191"/>
    </row>
    <row r="19430" ht="15" customHeight="1" spans="4:4">
      <c r="D19430" s="191"/>
    </row>
    <row r="19431" ht="15" customHeight="1" spans="4:4">
      <c r="D19431" s="191"/>
    </row>
    <row r="19432" ht="15" customHeight="1" spans="4:4">
      <c r="D19432" s="191"/>
    </row>
    <row r="19433" ht="15" customHeight="1" spans="4:4">
      <c r="D19433" s="191"/>
    </row>
    <row r="19434" ht="15" customHeight="1" spans="4:4">
      <c r="D19434" s="191"/>
    </row>
    <row r="19435" ht="15" customHeight="1" spans="4:4">
      <c r="D19435" s="191"/>
    </row>
    <row r="19436" ht="15" customHeight="1" spans="4:4">
      <c r="D19436" s="191"/>
    </row>
    <row r="19437" ht="15" customHeight="1" spans="4:4">
      <c r="D19437" s="191"/>
    </row>
    <row r="19438" ht="15" customHeight="1" spans="4:4">
      <c r="D19438" s="191"/>
    </row>
    <row r="19439" ht="15" customHeight="1" spans="4:4">
      <c r="D19439" s="191"/>
    </row>
    <row r="19440" ht="15" customHeight="1" spans="4:4">
      <c r="D19440" s="191"/>
    </row>
    <row r="19441" ht="15" customHeight="1" spans="4:4">
      <c r="D19441" s="191"/>
    </row>
    <row r="19442" ht="15" customHeight="1" spans="4:4">
      <c r="D19442" s="191"/>
    </row>
    <row r="19443" ht="15" customHeight="1" spans="4:4">
      <c r="D19443" s="191"/>
    </row>
    <row r="19444" ht="15" customHeight="1" spans="4:4">
      <c r="D19444" s="191"/>
    </row>
    <row r="19445" ht="15" customHeight="1" spans="4:4">
      <c r="D19445" s="191"/>
    </row>
    <row r="19446" ht="15" customHeight="1" spans="4:4">
      <c r="D19446" s="191"/>
    </row>
    <row r="19447" ht="15" customHeight="1" spans="4:4">
      <c r="D19447" s="191"/>
    </row>
    <row r="19448" ht="15" customHeight="1" spans="4:4">
      <c r="D19448" s="191"/>
    </row>
    <row r="19449" ht="15" customHeight="1" spans="4:4">
      <c r="D19449" s="191"/>
    </row>
    <row r="19450" ht="15" customHeight="1" spans="4:4">
      <c r="D19450" s="191"/>
    </row>
    <row r="19451" ht="15" customHeight="1" spans="4:4">
      <c r="D19451" s="191"/>
    </row>
    <row r="19452" ht="15" customHeight="1" spans="4:4">
      <c r="D19452" s="191"/>
    </row>
    <row r="19453" ht="15" customHeight="1" spans="4:4">
      <c r="D19453" s="191"/>
    </row>
    <row r="19454" ht="15" customHeight="1" spans="4:4">
      <c r="D19454" s="191"/>
    </row>
    <row r="19455" ht="15" customHeight="1" spans="4:4">
      <c r="D19455" s="191"/>
    </row>
    <row r="19456" ht="15" customHeight="1" spans="4:4">
      <c r="D19456" s="191"/>
    </row>
    <row r="19457" ht="15" customHeight="1" spans="4:4">
      <c r="D19457" s="191"/>
    </row>
    <row r="19458" ht="15" customHeight="1" spans="4:4">
      <c r="D19458" s="191"/>
    </row>
    <row r="19459" ht="15" customHeight="1" spans="4:4">
      <c r="D19459" s="191"/>
    </row>
    <row r="19460" ht="15" customHeight="1" spans="4:4">
      <c r="D19460" s="191"/>
    </row>
    <row r="19461" ht="15" customHeight="1" spans="4:4">
      <c r="D19461" s="191"/>
    </row>
    <row r="19462" ht="15" customHeight="1" spans="4:4">
      <c r="D19462" s="191"/>
    </row>
    <row r="19463" ht="15" customHeight="1" spans="4:4">
      <c r="D19463" s="191"/>
    </row>
    <row r="19464" ht="15" customHeight="1" spans="4:4">
      <c r="D19464" s="191"/>
    </row>
    <row r="19465" ht="15" customHeight="1" spans="4:4">
      <c r="D19465" s="191"/>
    </row>
    <row r="19466" ht="15" customHeight="1" spans="4:4">
      <c r="D19466" s="191"/>
    </row>
    <row r="19467" ht="15" customHeight="1" spans="4:4">
      <c r="D19467" s="191"/>
    </row>
    <row r="19468" ht="15" customHeight="1" spans="4:4">
      <c r="D19468" s="191"/>
    </row>
    <row r="19469" ht="15" customHeight="1" spans="4:4">
      <c r="D19469" s="191"/>
    </row>
    <row r="19470" ht="15" customHeight="1" spans="4:4">
      <c r="D19470" s="191"/>
    </row>
    <row r="19471" ht="15" customHeight="1" spans="4:4">
      <c r="D19471" s="191"/>
    </row>
    <row r="19472" ht="15" customHeight="1" spans="4:4">
      <c r="D19472" s="191"/>
    </row>
    <row r="19473" ht="15" customHeight="1" spans="4:4">
      <c r="D19473" s="191"/>
    </row>
    <row r="19474" ht="15" customHeight="1" spans="4:4">
      <c r="D19474" s="191"/>
    </row>
    <row r="19475" ht="15" customHeight="1" spans="4:4">
      <c r="D19475" s="191"/>
    </row>
    <row r="19476" ht="15" customHeight="1" spans="4:4">
      <c r="D19476" s="191"/>
    </row>
    <row r="19477" ht="15" customHeight="1" spans="4:4">
      <c r="D19477" s="191"/>
    </row>
    <row r="19478" ht="15" customHeight="1" spans="4:4">
      <c r="D19478" s="191"/>
    </row>
    <row r="19479" ht="15" customHeight="1" spans="4:4">
      <c r="D19479" s="191"/>
    </row>
    <row r="19480" ht="15" customHeight="1" spans="4:4">
      <c r="D19480" s="191"/>
    </row>
    <row r="19481" ht="15" customHeight="1" spans="4:4">
      <c r="D19481" s="191"/>
    </row>
    <row r="19482" ht="15" customHeight="1" spans="4:4">
      <c r="D19482" s="191"/>
    </row>
    <row r="19483" ht="15" customHeight="1" spans="4:4">
      <c r="D19483" s="191"/>
    </row>
    <row r="19484" ht="15" customHeight="1" spans="4:4">
      <c r="D19484" s="191"/>
    </row>
    <row r="19485" ht="15" customHeight="1" spans="4:4">
      <c r="D19485" s="191"/>
    </row>
    <row r="19486" ht="15" customHeight="1" spans="4:4">
      <c r="D19486" s="191"/>
    </row>
    <row r="19487" ht="15" customHeight="1" spans="4:4">
      <c r="D19487" s="191"/>
    </row>
    <row r="19488" ht="15" customHeight="1" spans="4:4">
      <c r="D19488" s="191"/>
    </row>
    <row r="19489" ht="15" customHeight="1" spans="4:4">
      <c r="D19489" s="191"/>
    </row>
    <row r="19490" ht="15" customHeight="1" spans="4:4">
      <c r="D19490" s="191"/>
    </row>
    <row r="19491" ht="15" customHeight="1" spans="4:4">
      <c r="D19491" s="191"/>
    </row>
    <row r="19492" ht="15" customHeight="1" spans="4:4">
      <c r="D19492" s="191"/>
    </row>
    <row r="19493" ht="15" customHeight="1" spans="4:4">
      <c r="D19493" s="191"/>
    </row>
    <row r="19494" ht="15" customHeight="1" spans="4:4">
      <c r="D19494" s="191"/>
    </row>
    <row r="19495" ht="15" customHeight="1" spans="4:4">
      <c r="D19495" s="191"/>
    </row>
    <row r="19496" ht="15" customHeight="1" spans="4:4">
      <c r="D19496" s="191"/>
    </row>
    <row r="19497" ht="15" customHeight="1" spans="4:4">
      <c r="D19497" s="191"/>
    </row>
    <row r="19498" ht="15" customHeight="1" spans="4:4">
      <c r="D19498" s="191"/>
    </row>
    <row r="19499" ht="15" customHeight="1" spans="4:4">
      <c r="D19499" s="191"/>
    </row>
    <row r="19500" ht="15" customHeight="1" spans="4:4">
      <c r="D19500" s="191"/>
    </row>
    <row r="19501" ht="15" customHeight="1" spans="4:4">
      <c r="D19501" s="191"/>
    </row>
    <row r="19502" ht="15" customHeight="1" spans="4:4">
      <c r="D19502" s="191"/>
    </row>
    <row r="19503" ht="15" customHeight="1" spans="4:4">
      <c r="D19503" s="191"/>
    </row>
    <row r="19504" ht="15" customHeight="1" spans="4:4">
      <c r="D19504" s="191"/>
    </row>
    <row r="19505" ht="15" customHeight="1" spans="4:4">
      <c r="D19505" s="191"/>
    </row>
    <row r="19506" ht="15" customHeight="1" spans="4:4">
      <c r="D19506" s="191"/>
    </row>
    <row r="19507" ht="15" customHeight="1" spans="4:4">
      <c r="D19507" s="191"/>
    </row>
    <row r="19508" ht="15" customHeight="1" spans="4:4">
      <c r="D19508" s="191"/>
    </row>
    <row r="19509" ht="15" customHeight="1" spans="4:4">
      <c r="D19509" s="191"/>
    </row>
    <row r="19510" ht="15" customHeight="1" spans="4:4">
      <c r="D19510" s="191"/>
    </row>
    <row r="19511" ht="15" customHeight="1" spans="4:4">
      <c r="D19511" s="191"/>
    </row>
    <row r="19512" ht="15" customHeight="1" spans="4:4">
      <c r="D19512" s="191"/>
    </row>
    <row r="19513" ht="15" customHeight="1" spans="4:4">
      <c r="D19513" s="191"/>
    </row>
    <row r="19514" ht="15" customHeight="1" spans="4:4">
      <c r="D19514" s="191"/>
    </row>
    <row r="19515" ht="15" customHeight="1" spans="4:4">
      <c r="D19515" s="191"/>
    </row>
    <row r="19516" ht="15" customHeight="1" spans="4:4">
      <c r="D19516" s="191"/>
    </row>
    <row r="19517" ht="15" customHeight="1" spans="4:4">
      <c r="D19517" s="191"/>
    </row>
    <row r="19518" ht="15" customHeight="1" spans="4:4">
      <c r="D19518" s="191"/>
    </row>
    <row r="19519" ht="15" customHeight="1" spans="4:4">
      <c r="D19519" s="191"/>
    </row>
    <row r="19520" ht="15" customHeight="1" spans="4:4">
      <c r="D19520" s="191"/>
    </row>
    <row r="19521" ht="15" customHeight="1" spans="4:4">
      <c r="D19521" s="191"/>
    </row>
    <row r="19522" ht="15" customHeight="1" spans="4:4">
      <c r="D19522" s="191"/>
    </row>
    <row r="19523" ht="15" customHeight="1" spans="4:4">
      <c r="D19523" s="191"/>
    </row>
    <row r="19524" ht="15" customHeight="1" spans="4:4">
      <c r="D19524" s="191"/>
    </row>
    <row r="19525" ht="15" customHeight="1" spans="4:4">
      <c r="D19525" s="191"/>
    </row>
    <row r="19526" ht="15" customHeight="1" spans="4:4">
      <c r="D19526" s="191"/>
    </row>
    <row r="19527" ht="15" customHeight="1" spans="4:4">
      <c r="D19527" s="191"/>
    </row>
    <row r="19528" ht="15" customHeight="1" spans="4:4">
      <c r="D19528" s="191"/>
    </row>
    <row r="19529" ht="15" customHeight="1" spans="4:4">
      <c r="D19529" s="191"/>
    </row>
    <row r="19530" ht="15" customHeight="1" spans="4:4">
      <c r="D19530" s="191"/>
    </row>
    <row r="19531" ht="15" customHeight="1" spans="4:4">
      <c r="D19531" s="191"/>
    </row>
    <row r="19532" ht="15" customHeight="1" spans="4:4">
      <c r="D19532" s="191"/>
    </row>
    <row r="19533" ht="15" customHeight="1" spans="4:4">
      <c r="D19533" s="191"/>
    </row>
    <row r="19534" ht="15" customHeight="1" spans="4:4">
      <c r="D19534" s="191"/>
    </row>
    <row r="19535" ht="15" customHeight="1" spans="4:4">
      <c r="D19535" s="191"/>
    </row>
    <row r="19536" ht="15" customHeight="1" spans="4:4">
      <c r="D19536" s="191"/>
    </row>
    <row r="19537" ht="15" customHeight="1" spans="4:4">
      <c r="D19537" s="191"/>
    </row>
    <row r="19538" ht="15" customHeight="1" spans="4:4">
      <c r="D19538" s="191"/>
    </row>
    <row r="19539" ht="15" customHeight="1" spans="4:4">
      <c r="D19539" s="191"/>
    </row>
    <row r="19540" ht="15" customHeight="1" spans="4:4">
      <c r="D19540" s="191"/>
    </row>
    <row r="19541" ht="15" customHeight="1" spans="4:4">
      <c r="D19541" s="191"/>
    </row>
    <row r="19542" ht="15" customHeight="1" spans="4:4">
      <c r="D19542" s="191"/>
    </row>
    <row r="19543" ht="15" customHeight="1" spans="4:4">
      <c r="D19543" s="191"/>
    </row>
    <row r="19544" ht="15" customHeight="1" spans="4:4">
      <c r="D19544" s="191"/>
    </row>
    <row r="19545" ht="15" customHeight="1" spans="4:4">
      <c r="D19545" s="191"/>
    </row>
    <row r="19546" ht="15" customHeight="1" spans="4:4">
      <c r="D19546" s="191"/>
    </row>
    <row r="19547" ht="15" customHeight="1" spans="4:4">
      <c r="D19547" s="191"/>
    </row>
    <row r="19548" ht="15" customHeight="1" spans="4:4">
      <c r="D19548" s="191"/>
    </row>
    <row r="19549" ht="15" customHeight="1" spans="4:4">
      <c r="D19549" s="191"/>
    </row>
    <row r="19550" ht="15" customHeight="1" spans="4:4">
      <c r="D19550" s="191"/>
    </row>
    <row r="19551" ht="15" customHeight="1" spans="4:4">
      <c r="D19551" s="191"/>
    </row>
    <row r="19552" ht="15" customHeight="1" spans="4:4">
      <c r="D19552" s="191"/>
    </row>
    <row r="19553" ht="15" customHeight="1" spans="4:4">
      <c r="D19553" s="191"/>
    </row>
    <row r="19554" ht="15" customHeight="1" spans="4:4">
      <c r="D19554" s="191"/>
    </row>
    <row r="19555" ht="15" customHeight="1" spans="4:4">
      <c r="D19555" s="191"/>
    </row>
    <row r="19556" ht="15" customHeight="1" spans="4:4">
      <c r="D19556" s="191"/>
    </row>
    <row r="19557" ht="15" customHeight="1" spans="4:4">
      <c r="D19557" s="191"/>
    </row>
    <row r="19558" ht="15" customHeight="1" spans="4:4">
      <c r="D19558" s="191"/>
    </row>
    <row r="19559" ht="15" customHeight="1" spans="4:4">
      <c r="D19559" s="191"/>
    </row>
    <row r="19560" ht="15" customHeight="1" spans="4:4">
      <c r="D19560" s="191"/>
    </row>
    <row r="19561" ht="15" customHeight="1" spans="4:4">
      <c r="D19561" s="191"/>
    </row>
    <row r="19562" ht="15" customHeight="1" spans="4:4">
      <c r="D19562" s="191"/>
    </row>
    <row r="19563" ht="15" customHeight="1" spans="4:4">
      <c r="D19563" s="191"/>
    </row>
    <row r="19564" ht="15" customHeight="1" spans="4:4">
      <c r="D19564" s="191"/>
    </row>
    <row r="19565" ht="15" customHeight="1" spans="4:4">
      <c r="D19565" s="191"/>
    </row>
    <row r="19566" ht="15" customHeight="1" spans="4:4">
      <c r="D19566" s="191"/>
    </row>
    <row r="19567" ht="15" customHeight="1" spans="4:4">
      <c r="D19567" s="191"/>
    </row>
    <row r="19568" ht="15" customHeight="1" spans="4:4">
      <c r="D19568" s="191"/>
    </row>
    <row r="19569" ht="15" customHeight="1" spans="4:4">
      <c r="D19569" s="191"/>
    </row>
    <row r="19570" ht="15" customHeight="1" spans="4:4">
      <c r="D19570" s="191"/>
    </row>
    <row r="19571" ht="15" customHeight="1" spans="4:4">
      <c r="D19571" s="191"/>
    </row>
    <row r="19572" ht="15" customHeight="1" spans="4:4">
      <c r="D19572" s="191"/>
    </row>
    <row r="19573" ht="15" customHeight="1" spans="4:4">
      <c r="D19573" s="191"/>
    </row>
    <row r="19574" ht="15" customHeight="1" spans="4:4">
      <c r="D19574" s="191"/>
    </row>
    <row r="19575" ht="15" customHeight="1" spans="4:4">
      <c r="D19575" s="191"/>
    </row>
    <row r="19576" ht="15" customHeight="1" spans="4:4">
      <c r="D19576" s="191"/>
    </row>
    <row r="19577" ht="15" customHeight="1" spans="4:4">
      <c r="D19577" s="191"/>
    </row>
    <row r="19578" ht="15" customHeight="1" spans="4:4">
      <c r="D19578" s="191"/>
    </row>
    <row r="19579" ht="15" customHeight="1" spans="4:4">
      <c r="D19579" s="191"/>
    </row>
    <row r="19580" ht="15" customHeight="1" spans="4:4">
      <c r="D19580" s="191"/>
    </row>
    <row r="19581" ht="15" customHeight="1" spans="4:4">
      <c r="D19581" s="191"/>
    </row>
    <row r="19582" ht="15" customHeight="1" spans="4:4">
      <c r="D19582" s="191"/>
    </row>
    <row r="19583" ht="15" customHeight="1" spans="4:4">
      <c r="D19583" s="191"/>
    </row>
    <row r="19584" ht="15" customHeight="1" spans="4:4">
      <c r="D19584" s="191"/>
    </row>
    <row r="19585" ht="15" customHeight="1" spans="4:4">
      <c r="D19585" s="191"/>
    </row>
    <row r="19586" ht="15" customHeight="1" spans="4:4">
      <c r="D19586" s="191"/>
    </row>
    <row r="19587" ht="15" customHeight="1" spans="4:4">
      <c r="D19587" s="191"/>
    </row>
    <row r="19588" ht="15" customHeight="1" spans="4:4">
      <c r="D19588" s="191"/>
    </row>
    <row r="19589" ht="15" customHeight="1" spans="4:4">
      <c r="D19589" s="191"/>
    </row>
    <row r="19590" ht="15" customHeight="1" spans="4:4">
      <c r="D19590" s="191"/>
    </row>
    <row r="19591" ht="15" customHeight="1" spans="4:4">
      <c r="D19591" s="191"/>
    </row>
    <row r="19592" ht="15" customHeight="1" spans="4:4">
      <c r="D19592" s="191"/>
    </row>
    <row r="19593" ht="15" customHeight="1" spans="4:4">
      <c r="D19593" s="191"/>
    </row>
    <row r="19594" ht="15" customHeight="1" spans="4:4">
      <c r="D19594" s="191"/>
    </row>
    <row r="19595" ht="15" customHeight="1" spans="4:4">
      <c r="D19595" s="191"/>
    </row>
    <row r="19596" ht="15" customHeight="1" spans="4:4">
      <c r="D19596" s="191"/>
    </row>
    <row r="19597" ht="15" customHeight="1" spans="4:4">
      <c r="D19597" s="191"/>
    </row>
    <row r="19598" ht="15" customHeight="1" spans="4:4">
      <c r="D19598" s="191"/>
    </row>
    <row r="19599" ht="15" customHeight="1" spans="4:4">
      <c r="D19599" s="191"/>
    </row>
    <row r="19600" ht="15" customHeight="1" spans="4:4">
      <c r="D19600" s="191"/>
    </row>
    <row r="19601" ht="15" customHeight="1" spans="4:4">
      <c r="D19601" s="191"/>
    </row>
    <row r="19602" ht="15" customHeight="1" spans="4:4">
      <c r="D19602" s="191"/>
    </row>
    <row r="19603" ht="15" customHeight="1" spans="4:4">
      <c r="D19603" s="191"/>
    </row>
    <row r="19604" ht="15" customHeight="1" spans="4:4">
      <c r="D19604" s="191"/>
    </row>
    <row r="19605" ht="15" customHeight="1" spans="4:4">
      <c r="D19605" s="191"/>
    </row>
    <row r="19606" ht="15" customHeight="1" spans="4:4">
      <c r="D19606" s="191"/>
    </row>
    <row r="19607" ht="15" customHeight="1" spans="4:4">
      <c r="D19607" s="191"/>
    </row>
    <row r="19608" ht="15" customHeight="1" spans="4:4">
      <c r="D19608" s="191"/>
    </row>
    <row r="19609" ht="15" customHeight="1" spans="4:4">
      <c r="D19609" s="191"/>
    </row>
    <row r="19610" ht="15" customHeight="1" spans="4:4">
      <c r="D19610" s="191"/>
    </row>
    <row r="19611" ht="15" customHeight="1" spans="4:4">
      <c r="D19611" s="191"/>
    </row>
    <row r="19612" ht="15" customHeight="1" spans="4:4">
      <c r="D19612" s="191"/>
    </row>
    <row r="19613" ht="15" customHeight="1" spans="4:4">
      <c r="D19613" s="191"/>
    </row>
    <row r="19614" ht="15" customHeight="1" spans="4:4">
      <c r="D19614" s="191"/>
    </row>
    <row r="19615" ht="15" customHeight="1" spans="4:4">
      <c r="D19615" s="191"/>
    </row>
    <row r="19616" ht="15" customHeight="1" spans="4:4">
      <c r="D19616" s="191"/>
    </row>
    <row r="19617" ht="15" customHeight="1" spans="4:4">
      <c r="D19617" s="191"/>
    </row>
    <row r="19618" ht="15" customHeight="1" spans="4:4">
      <c r="D19618" s="191"/>
    </row>
    <row r="19619" ht="15" customHeight="1" spans="4:4">
      <c r="D19619" s="191"/>
    </row>
    <row r="19620" ht="15" customHeight="1" spans="4:4">
      <c r="D19620" s="191"/>
    </row>
    <row r="19621" ht="15" customHeight="1" spans="4:4">
      <c r="D19621" s="191"/>
    </row>
    <row r="19622" ht="15" customHeight="1" spans="4:4">
      <c r="D19622" s="191"/>
    </row>
    <row r="19623" ht="15" customHeight="1" spans="4:4">
      <c r="D19623" s="191"/>
    </row>
    <row r="19624" ht="15" customHeight="1" spans="4:4">
      <c r="D19624" s="191"/>
    </row>
    <row r="19625" ht="15" customHeight="1" spans="4:4">
      <c r="D19625" s="191"/>
    </row>
    <row r="19626" ht="15" customHeight="1" spans="4:4">
      <c r="D19626" s="191"/>
    </row>
    <row r="19627" ht="15" customHeight="1" spans="4:4">
      <c r="D19627" s="191"/>
    </row>
    <row r="19628" ht="15" customHeight="1" spans="4:4">
      <c r="D19628" s="191"/>
    </row>
    <row r="19629" ht="15" customHeight="1" spans="4:4">
      <c r="D19629" s="191"/>
    </row>
    <row r="19630" ht="15" customHeight="1" spans="4:4">
      <c r="D19630" s="191"/>
    </row>
    <row r="19631" ht="15" customHeight="1" spans="4:4">
      <c r="D19631" s="191"/>
    </row>
    <row r="19632" ht="15" customHeight="1" spans="4:4">
      <c r="D19632" s="191"/>
    </row>
    <row r="19633" ht="15" customHeight="1" spans="4:4">
      <c r="D19633" s="191"/>
    </row>
    <row r="19634" ht="15" customHeight="1" spans="4:4">
      <c r="D19634" s="191"/>
    </row>
    <row r="19635" ht="15" customHeight="1" spans="4:4">
      <c r="D19635" s="191"/>
    </row>
    <row r="19636" ht="15" customHeight="1" spans="4:4">
      <c r="D19636" s="191"/>
    </row>
    <row r="19637" ht="15" customHeight="1" spans="4:4">
      <c r="D19637" s="191"/>
    </row>
    <row r="19638" ht="15" customHeight="1" spans="4:4">
      <c r="D19638" s="191"/>
    </row>
    <row r="19639" ht="15" customHeight="1" spans="4:4">
      <c r="D19639" s="191"/>
    </row>
    <row r="19640" ht="15" customHeight="1" spans="4:4">
      <c r="D19640" s="191"/>
    </row>
    <row r="19641" ht="15" customHeight="1" spans="4:4">
      <c r="D19641" s="191"/>
    </row>
    <row r="19642" ht="15" customHeight="1" spans="4:4">
      <c r="D19642" s="191"/>
    </row>
    <row r="19643" ht="15" customHeight="1" spans="4:4">
      <c r="D19643" s="191"/>
    </row>
    <row r="19644" ht="15" customHeight="1" spans="4:4">
      <c r="D19644" s="191"/>
    </row>
    <row r="19645" ht="15" customHeight="1" spans="4:4">
      <c r="D19645" s="191"/>
    </row>
    <row r="19646" ht="15" customHeight="1" spans="4:4">
      <c r="D19646" s="191"/>
    </row>
    <row r="19647" ht="15" customHeight="1" spans="4:4">
      <c r="D19647" s="191"/>
    </row>
    <row r="19648" ht="15" customHeight="1" spans="4:4">
      <c r="D19648" s="191"/>
    </row>
    <row r="19649" ht="15" customHeight="1" spans="4:4">
      <c r="D19649" s="191"/>
    </row>
    <row r="19650" ht="15" customHeight="1" spans="4:4">
      <c r="D19650" s="191"/>
    </row>
    <row r="19651" ht="15" customHeight="1" spans="4:4">
      <c r="D19651" s="191"/>
    </row>
    <row r="19652" ht="15" customHeight="1" spans="4:4">
      <c r="D19652" s="191"/>
    </row>
    <row r="19653" ht="15" customHeight="1" spans="4:4">
      <c r="D19653" s="191"/>
    </row>
    <row r="19654" ht="15" customHeight="1" spans="4:4">
      <c r="D19654" s="191"/>
    </row>
    <row r="19655" ht="15" customHeight="1" spans="4:4">
      <c r="D19655" s="191"/>
    </row>
    <row r="19656" ht="15" customHeight="1" spans="4:4">
      <c r="D19656" s="191"/>
    </row>
    <row r="19657" ht="15" customHeight="1" spans="4:4">
      <c r="D19657" s="191"/>
    </row>
    <row r="19658" ht="15" customHeight="1" spans="4:4">
      <c r="D19658" s="191"/>
    </row>
    <row r="19659" ht="15" customHeight="1" spans="4:4">
      <c r="D19659" s="191"/>
    </row>
    <row r="19660" ht="15" customHeight="1" spans="4:4">
      <c r="D19660" s="191"/>
    </row>
    <row r="19661" ht="15" customHeight="1" spans="4:4">
      <c r="D19661" s="191"/>
    </row>
    <row r="19662" ht="15" customHeight="1" spans="4:4">
      <c r="D19662" s="191"/>
    </row>
    <row r="19663" ht="15" customHeight="1" spans="4:4">
      <c r="D19663" s="191"/>
    </row>
    <row r="19664" ht="15" customHeight="1" spans="4:4">
      <c r="D19664" s="191"/>
    </row>
    <row r="19665" ht="15" customHeight="1" spans="4:4">
      <c r="D19665" s="191"/>
    </row>
    <row r="19666" ht="15" customHeight="1" spans="4:4">
      <c r="D19666" s="191"/>
    </row>
    <row r="19667" ht="15" customHeight="1" spans="4:4">
      <c r="D19667" s="191"/>
    </row>
    <row r="19668" ht="15" customHeight="1" spans="4:4">
      <c r="D19668" s="191"/>
    </row>
    <row r="19669" ht="15" customHeight="1" spans="4:4">
      <c r="D19669" s="191"/>
    </row>
    <row r="19670" ht="15" customHeight="1" spans="4:4">
      <c r="D19670" s="191"/>
    </row>
    <row r="19671" ht="15" customHeight="1" spans="4:4">
      <c r="D19671" s="191"/>
    </row>
    <row r="19672" ht="15" customHeight="1" spans="4:4">
      <c r="D19672" s="191"/>
    </row>
    <row r="19673" ht="15" customHeight="1" spans="4:4">
      <c r="D19673" s="191"/>
    </row>
    <row r="19674" ht="15" customHeight="1" spans="4:4">
      <c r="D19674" s="191"/>
    </row>
    <row r="19675" ht="15" customHeight="1" spans="4:4">
      <c r="D19675" s="191"/>
    </row>
    <row r="19676" ht="15" customHeight="1" spans="4:4">
      <c r="D19676" s="191"/>
    </row>
    <row r="19677" ht="15" customHeight="1" spans="4:4">
      <c r="D19677" s="191"/>
    </row>
    <row r="19678" ht="15" customHeight="1" spans="4:4">
      <c r="D19678" s="191"/>
    </row>
    <row r="19679" ht="15" customHeight="1" spans="4:4">
      <c r="D19679" s="191"/>
    </row>
    <row r="19680" ht="15" customHeight="1" spans="4:4">
      <c r="D19680" s="191"/>
    </row>
    <row r="19681" ht="15" customHeight="1" spans="4:4">
      <c r="D19681" s="191"/>
    </row>
    <row r="19682" ht="15" customHeight="1" spans="4:4">
      <c r="D19682" s="191"/>
    </row>
    <row r="19683" ht="15" customHeight="1" spans="4:4">
      <c r="D19683" s="191"/>
    </row>
    <row r="19684" ht="15" customHeight="1" spans="4:4">
      <c r="D19684" s="191"/>
    </row>
    <row r="19685" ht="15" customHeight="1" spans="4:4">
      <c r="D19685" s="191"/>
    </row>
    <row r="19686" ht="15" customHeight="1" spans="4:4">
      <c r="D19686" s="191"/>
    </row>
    <row r="19687" ht="15" customHeight="1" spans="4:4">
      <c r="D19687" s="191"/>
    </row>
    <row r="19688" ht="15" customHeight="1" spans="4:4">
      <c r="D19688" s="191"/>
    </row>
    <row r="19689" ht="15" customHeight="1" spans="4:4">
      <c r="D19689" s="191"/>
    </row>
    <row r="19690" ht="15" customHeight="1" spans="4:4">
      <c r="D19690" s="191"/>
    </row>
    <row r="19691" ht="15" customHeight="1" spans="4:4">
      <c r="D19691" s="191"/>
    </row>
    <row r="19692" ht="15" customHeight="1" spans="4:4">
      <c r="D19692" s="191"/>
    </row>
    <row r="19693" ht="15" customHeight="1" spans="4:4">
      <c r="D19693" s="191"/>
    </row>
    <row r="19694" ht="15" customHeight="1" spans="4:4">
      <c r="D19694" s="191"/>
    </row>
    <row r="19695" ht="15" customHeight="1" spans="4:4">
      <c r="D19695" s="191"/>
    </row>
    <row r="19696" ht="15" customHeight="1" spans="4:4">
      <c r="D19696" s="191"/>
    </row>
    <row r="19697" ht="15" customHeight="1" spans="4:4">
      <c r="D19697" s="191"/>
    </row>
    <row r="19698" ht="15" customHeight="1" spans="4:4">
      <c r="D19698" s="191"/>
    </row>
    <row r="19699" ht="15" customHeight="1" spans="4:4">
      <c r="D19699" s="191"/>
    </row>
    <row r="19700" ht="15" customHeight="1" spans="4:4">
      <c r="D19700" s="191"/>
    </row>
    <row r="19701" ht="15" customHeight="1" spans="4:4">
      <c r="D19701" s="191"/>
    </row>
    <row r="19702" ht="15" customHeight="1" spans="4:4">
      <c r="D19702" s="191"/>
    </row>
    <row r="19703" ht="15" customHeight="1" spans="4:4">
      <c r="D19703" s="191"/>
    </row>
    <row r="19704" ht="15" customHeight="1" spans="4:4">
      <c r="D19704" s="191"/>
    </row>
    <row r="19705" ht="15" customHeight="1" spans="4:4">
      <c r="D19705" s="191"/>
    </row>
    <row r="19706" ht="15" customHeight="1" spans="4:4">
      <c r="D19706" s="191"/>
    </row>
    <row r="19707" ht="15" customHeight="1" spans="4:4">
      <c r="D19707" s="191"/>
    </row>
    <row r="19708" ht="15" customHeight="1" spans="4:4">
      <c r="D19708" s="191"/>
    </row>
    <row r="19709" ht="15" customHeight="1" spans="4:4">
      <c r="D19709" s="191"/>
    </row>
    <row r="19710" ht="15" customHeight="1" spans="4:4">
      <c r="D19710" s="191"/>
    </row>
    <row r="19711" ht="15" customHeight="1" spans="4:4">
      <c r="D19711" s="191"/>
    </row>
    <row r="19712" ht="15" customHeight="1" spans="4:4">
      <c r="D19712" s="191"/>
    </row>
    <row r="19713" ht="15" customHeight="1" spans="4:4">
      <c r="D19713" s="191"/>
    </row>
    <row r="19714" ht="15" customHeight="1" spans="4:4">
      <c r="D19714" s="191"/>
    </row>
    <row r="19715" ht="15" customHeight="1" spans="4:4">
      <c r="D19715" s="191"/>
    </row>
    <row r="19716" ht="15" customHeight="1" spans="4:4">
      <c r="D19716" s="191"/>
    </row>
    <row r="19717" ht="15" customHeight="1" spans="4:4">
      <c r="D19717" s="191"/>
    </row>
    <row r="19718" ht="15" customHeight="1" spans="4:4">
      <c r="D19718" s="191"/>
    </row>
    <row r="19719" ht="15" customHeight="1" spans="4:4">
      <c r="D19719" s="191"/>
    </row>
    <row r="19720" ht="15" customHeight="1" spans="4:4">
      <c r="D19720" s="191"/>
    </row>
    <row r="19721" ht="15" customHeight="1" spans="4:4">
      <c r="D19721" s="191"/>
    </row>
    <row r="19722" ht="15" customHeight="1" spans="4:4">
      <c r="D19722" s="191"/>
    </row>
    <row r="19723" ht="15" customHeight="1" spans="4:4">
      <c r="D19723" s="191"/>
    </row>
    <row r="19724" ht="15" customHeight="1" spans="4:4">
      <c r="D19724" s="191"/>
    </row>
    <row r="19725" ht="15" customHeight="1" spans="4:4">
      <c r="D19725" s="191"/>
    </row>
    <row r="19726" ht="15" customHeight="1" spans="4:4">
      <c r="D19726" s="191"/>
    </row>
    <row r="19727" ht="15" customHeight="1" spans="4:4">
      <c r="D19727" s="191"/>
    </row>
    <row r="19728" ht="15" customHeight="1" spans="4:4">
      <c r="D19728" s="191"/>
    </row>
    <row r="19729" ht="15" customHeight="1" spans="4:4">
      <c r="D19729" s="191"/>
    </row>
    <row r="19730" ht="15" customHeight="1" spans="4:4">
      <c r="D19730" s="191"/>
    </row>
    <row r="19731" ht="15" customHeight="1" spans="4:4">
      <c r="D19731" s="191"/>
    </row>
    <row r="19732" ht="15" customHeight="1" spans="4:4">
      <c r="D19732" s="191"/>
    </row>
    <row r="19733" ht="15" customHeight="1" spans="4:4">
      <c r="D19733" s="191"/>
    </row>
    <row r="19734" ht="15" customHeight="1" spans="4:4">
      <c r="D19734" s="191"/>
    </row>
    <row r="19735" ht="15" customHeight="1" spans="4:4">
      <c r="D19735" s="191"/>
    </row>
    <row r="19736" ht="15" customHeight="1" spans="4:4">
      <c r="D19736" s="191"/>
    </row>
    <row r="19737" ht="15" customHeight="1" spans="4:4">
      <c r="D19737" s="191"/>
    </row>
    <row r="19738" ht="15" customHeight="1" spans="4:4">
      <c r="D19738" s="191"/>
    </row>
    <row r="19739" ht="15" customHeight="1" spans="4:4">
      <c r="D19739" s="191"/>
    </row>
    <row r="19740" ht="15" customHeight="1" spans="4:4">
      <c r="D19740" s="191"/>
    </row>
    <row r="19741" ht="15" customHeight="1" spans="4:4">
      <c r="D19741" s="191"/>
    </row>
    <row r="19742" ht="15" customHeight="1" spans="4:4">
      <c r="D19742" s="191"/>
    </row>
    <row r="19743" ht="15" customHeight="1" spans="4:4">
      <c r="D19743" s="191"/>
    </row>
    <row r="19744" ht="15" customHeight="1" spans="4:4">
      <c r="D19744" s="191"/>
    </row>
    <row r="19745" ht="15" customHeight="1" spans="4:4">
      <c r="D19745" s="191"/>
    </row>
    <row r="19746" ht="15" customHeight="1" spans="4:4">
      <c r="D19746" s="191"/>
    </row>
    <row r="19747" ht="15" customHeight="1" spans="4:4">
      <c r="D19747" s="191"/>
    </row>
    <row r="19748" ht="15" customHeight="1" spans="4:4">
      <c r="D19748" s="191"/>
    </row>
    <row r="19749" ht="15" customHeight="1" spans="4:4">
      <c r="D19749" s="191"/>
    </row>
    <row r="19750" ht="15" customHeight="1" spans="4:4">
      <c r="D19750" s="191"/>
    </row>
    <row r="19751" ht="15" customHeight="1" spans="4:4">
      <c r="D19751" s="191"/>
    </row>
    <row r="19752" ht="15" customHeight="1" spans="4:4">
      <c r="D19752" s="191"/>
    </row>
    <row r="19753" ht="15" customHeight="1" spans="4:4">
      <c r="D19753" s="191"/>
    </row>
    <row r="19754" ht="15" customHeight="1" spans="4:4">
      <c r="D19754" s="191"/>
    </row>
    <row r="19755" ht="15" customHeight="1" spans="4:4">
      <c r="D19755" s="191"/>
    </row>
    <row r="19756" ht="15" customHeight="1" spans="4:4">
      <c r="D19756" s="191"/>
    </row>
    <row r="19757" ht="15" customHeight="1" spans="4:4">
      <c r="D19757" s="191"/>
    </row>
    <row r="19758" ht="15" customHeight="1" spans="4:4">
      <c r="D19758" s="191"/>
    </row>
    <row r="19759" ht="15" customHeight="1" spans="4:4">
      <c r="D19759" s="191"/>
    </row>
    <row r="19760" ht="15" customHeight="1" spans="4:4">
      <c r="D19760" s="191"/>
    </row>
    <row r="19761" ht="15" customHeight="1" spans="4:4">
      <c r="D19761" s="191"/>
    </row>
    <row r="19762" ht="15" customHeight="1" spans="4:4">
      <c r="D19762" s="191"/>
    </row>
    <row r="19763" ht="15" customHeight="1" spans="4:4">
      <c r="D19763" s="191"/>
    </row>
    <row r="19764" ht="15" customHeight="1" spans="4:4">
      <c r="D19764" s="191"/>
    </row>
    <row r="19765" ht="15" customHeight="1" spans="4:4">
      <c r="D19765" s="191"/>
    </row>
    <row r="19766" ht="15" customHeight="1" spans="4:4">
      <c r="D19766" s="191"/>
    </row>
    <row r="19767" ht="15" customHeight="1" spans="4:4">
      <c r="D19767" s="191"/>
    </row>
    <row r="19768" ht="15" customHeight="1" spans="4:4">
      <c r="D19768" s="191"/>
    </row>
    <row r="19769" ht="15" customHeight="1" spans="4:4">
      <c r="D19769" s="191"/>
    </row>
    <row r="19770" ht="15" customHeight="1" spans="4:4">
      <c r="D19770" s="191"/>
    </row>
    <row r="19771" ht="15" customHeight="1" spans="4:4">
      <c r="D19771" s="191"/>
    </row>
    <row r="19772" ht="15" customHeight="1" spans="4:4">
      <c r="D19772" s="191"/>
    </row>
    <row r="19773" ht="15" customHeight="1" spans="4:4">
      <c r="D19773" s="191"/>
    </row>
    <row r="19774" ht="15" customHeight="1" spans="4:4">
      <c r="D19774" s="191"/>
    </row>
    <row r="19775" ht="15" customHeight="1" spans="4:4">
      <c r="D19775" s="191"/>
    </row>
    <row r="19776" ht="15" customHeight="1" spans="4:4">
      <c r="D19776" s="191"/>
    </row>
    <row r="19777" ht="15" customHeight="1" spans="4:4">
      <c r="D19777" s="191"/>
    </row>
    <row r="19778" ht="15" customHeight="1" spans="4:4">
      <c r="D19778" s="191"/>
    </row>
    <row r="19779" ht="15" customHeight="1" spans="4:4">
      <c r="D19779" s="191"/>
    </row>
    <row r="19780" ht="15" customHeight="1" spans="4:4">
      <c r="D19780" s="191"/>
    </row>
    <row r="19781" ht="15" customHeight="1" spans="4:4">
      <c r="D19781" s="191"/>
    </row>
    <row r="19782" ht="15" customHeight="1" spans="4:4">
      <c r="D19782" s="191"/>
    </row>
    <row r="19783" ht="15" customHeight="1" spans="4:4">
      <c r="D19783" s="191"/>
    </row>
    <row r="19784" ht="15" customHeight="1" spans="4:4">
      <c r="D19784" s="191"/>
    </row>
    <row r="19785" ht="15" customHeight="1" spans="4:4">
      <c r="D19785" s="191"/>
    </row>
    <row r="19786" ht="15" customHeight="1" spans="4:4">
      <c r="D19786" s="191"/>
    </row>
    <row r="19787" ht="15" customHeight="1" spans="4:4">
      <c r="D19787" s="191"/>
    </row>
    <row r="19788" ht="15" customHeight="1" spans="4:4">
      <c r="D19788" s="191"/>
    </row>
    <row r="19789" ht="15" customHeight="1" spans="4:4">
      <c r="D19789" s="191"/>
    </row>
    <row r="19790" ht="15" customHeight="1" spans="4:4">
      <c r="D19790" s="191"/>
    </row>
    <row r="19791" ht="15" customHeight="1" spans="4:4">
      <c r="D19791" s="191"/>
    </row>
    <row r="19792" ht="15" customHeight="1" spans="4:4">
      <c r="D19792" s="191"/>
    </row>
    <row r="19793" ht="15" customHeight="1" spans="4:4">
      <c r="D19793" s="191"/>
    </row>
    <row r="19794" ht="15" customHeight="1" spans="4:4">
      <c r="D19794" s="191"/>
    </row>
    <row r="19795" ht="15" customHeight="1" spans="4:4">
      <c r="D19795" s="191"/>
    </row>
    <row r="19796" ht="15" customHeight="1" spans="4:4">
      <c r="D19796" s="191"/>
    </row>
    <row r="19797" ht="15" customHeight="1" spans="4:4">
      <c r="D19797" s="191"/>
    </row>
    <row r="19798" ht="15" customHeight="1" spans="4:4">
      <c r="D19798" s="191"/>
    </row>
    <row r="19799" ht="15" customHeight="1" spans="4:4">
      <c r="D19799" s="191"/>
    </row>
    <row r="19800" ht="15" customHeight="1" spans="4:4">
      <c r="D19800" s="191"/>
    </row>
    <row r="19801" ht="15" customHeight="1" spans="4:4">
      <c r="D19801" s="191"/>
    </row>
    <row r="19802" ht="15" customHeight="1" spans="4:4">
      <c r="D19802" s="191"/>
    </row>
    <row r="19803" ht="15" customHeight="1" spans="4:4">
      <c r="D19803" s="191"/>
    </row>
    <row r="19804" ht="15" customHeight="1" spans="4:4">
      <c r="D19804" s="191"/>
    </row>
    <row r="19805" ht="15" customHeight="1" spans="4:4">
      <c r="D19805" s="191"/>
    </row>
    <row r="19806" ht="15" customHeight="1" spans="4:4">
      <c r="D19806" s="191"/>
    </row>
    <row r="19807" ht="15" customHeight="1" spans="4:4">
      <c r="D19807" s="191"/>
    </row>
    <row r="19808" ht="15" customHeight="1" spans="4:4">
      <c r="D19808" s="191"/>
    </row>
    <row r="19809" ht="15" customHeight="1" spans="4:4">
      <c r="D19809" s="191"/>
    </row>
    <row r="19810" ht="15" customHeight="1" spans="4:4">
      <c r="D19810" s="191"/>
    </row>
    <row r="19811" ht="15" customHeight="1" spans="4:4">
      <c r="D19811" s="191"/>
    </row>
    <row r="19812" ht="15" customHeight="1" spans="4:4">
      <c r="D19812" s="191"/>
    </row>
    <row r="19813" ht="15" customHeight="1" spans="4:4">
      <c r="D19813" s="191"/>
    </row>
    <row r="19814" ht="15" customHeight="1" spans="4:4">
      <c r="D19814" s="191"/>
    </row>
    <row r="19815" ht="15" customHeight="1" spans="4:4">
      <c r="D19815" s="191"/>
    </row>
    <row r="19816" ht="15" customHeight="1" spans="4:4">
      <c r="D19816" s="191"/>
    </row>
    <row r="19817" ht="15" customHeight="1" spans="4:4">
      <c r="D19817" s="191"/>
    </row>
    <row r="19818" ht="15" customHeight="1" spans="4:4">
      <c r="D19818" s="191"/>
    </row>
    <row r="19819" ht="15" customHeight="1" spans="4:4">
      <c r="D19819" s="191"/>
    </row>
    <row r="19820" ht="15" customHeight="1" spans="4:4">
      <c r="D19820" s="191"/>
    </row>
    <row r="19821" ht="15" customHeight="1" spans="4:4">
      <c r="D19821" s="191"/>
    </row>
    <row r="19822" ht="15" customHeight="1" spans="4:4">
      <c r="D19822" s="191"/>
    </row>
    <row r="19823" ht="15" customHeight="1" spans="4:4">
      <c r="D19823" s="191"/>
    </row>
    <row r="19824" ht="15" customHeight="1" spans="4:4">
      <c r="D19824" s="191"/>
    </row>
    <row r="19825" ht="15" customHeight="1" spans="4:4">
      <c r="D19825" s="191"/>
    </row>
    <row r="19826" ht="15" customHeight="1" spans="4:4">
      <c r="D19826" s="191"/>
    </row>
    <row r="19827" ht="15" customHeight="1" spans="4:4">
      <c r="D19827" s="191"/>
    </row>
    <row r="19828" ht="15" customHeight="1" spans="4:4">
      <c r="D19828" s="191"/>
    </row>
    <row r="19829" ht="15" customHeight="1" spans="4:4">
      <c r="D19829" s="191"/>
    </row>
    <row r="19830" ht="15" customHeight="1" spans="4:4">
      <c r="D19830" s="191"/>
    </row>
    <row r="19831" ht="15" customHeight="1" spans="4:4">
      <c r="D19831" s="191"/>
    </row>
    <row r="19832" ht="15" customHeight="1" spans="4:4">
      <c r="D19832" s="191"/>
    </row>
    <row r="19833" ht="15" customHeight="1" spans="4:4">
      <c r="D19833" s="191"/>
    </row>
    <row r="19834" ht="15" customHeight="1" spans="4:4">
      <c r="D19834" s="191"/>
    </row>
    <row r="19835" ht="15" customHeight="1" spans="4:4">
      <c r="D19835" s="191"/>
    </row>
    <row r="19836" ht="15" customHeight="1" spans="4:4">
      <c r="D19836" s="191"/>
    </row>
    <row r="19837" ht="15" customHeight="1" spans="4:4">
      <c r="D19837" s="191"/>
    </row>
    <row r="19838" ht="15" customHeight="1" spans="4:4">
      <c r="D19838" s="191"/>
    </row>
    <row r="19839" ht="15" customHeight="1" spans="4:4">
      <c r="D19839" s="191"/>
    </row>
    <row r="19840" ht="15" customHeight="1" spans="4:4">
      <c r="D19840" s="191"/>
    </row>
    <row r="19841" ht="15" customHeight="1" spans="4:4">
      <c r="D19841" s="191"/>
    </row>
    <row r="19842" ht="15" customHeight="1" spans="4:4">
      <c r="D19842" s="191"/>
    </row>
    <row r="19843" ht="15" customHeight="1" spans="4:4">
      <c r="D19843" s="191"/>
    </row>
    <row r="19844" ht="15" customHeight="1" spans="4:4">
      <c r="D19844" s="191"/>
    </row>
    <row r="19845" ht="15" customHeight="1" spans="4:4">
      <c r="D19845" s="191"/>
    </row>
    <row r="19846" ht="15" customHeight="1" spans="4:4">
      <c r="D19846" s="191"/>
    </row>
    <row r="19847" ht="15" customHeight="1" spans="4:4">
      <c r="D19847" s="191"/>
    </row>
    <row r="19848" ht="15" customHeight="1" spans="4:4">
      <c r="D19848" s="191"/>
    </row>
    <row r="19849" ht="15" customHeight="1" spans="4:4">
      <c r="D19849" s="191"/>
    </row>
    <row r="19850" ht="15" customHeight="1" spans="4:4">
      <c r="D19850" s="191"/>
    </row>
    <row r="19851" ht="15" customHeight="1" spans="4:4">
      <c r="D19851" s="191"/>
    </row>
    <row r="19852" ht="15" customHeight="1" spans="4:4">
      <c r="D19852" s="191"/>
    </row>
    <row r="19853" ht="15" customHeight="1" spans="4:4">
      <c r="D19853" s="191"/>
    </row>
    <row r="19854" ht="15" customHeight="1" spans="4:4">
      <c r="D19854" s="191"/>
    </row>
    <row r="19855" ht="15" customHeight="1" spans="4:4">
      <c r="D19855" s="191"/>
    </row>
    <row r="19856" ht="15" customHeight="1" spans="4:4">
      <c r="D19856" s="191"/>
    </row>
    <row r="19857" ht="15" customHeight="1" spans="4:4">
      <c r="D19857" s="191"/>
    </row>
    <row r="19858" ht="15" customHeight="1" spans="4:4">
      <c r="D19858" s="191"/>
    </row>
    <row r="19859" ht="15" customHeight="1" spans="4:4">
      <c r="D19859" s="191"/>
    </row>
    <row r="19860" ht="15" customHeight="1" spans="4:4">
      <c r="D19860" s="191"/>
    </row>
    <row r="19861" ht="15" customHeight="1" spans="4:4">
      <c r="D19861" s="191"/>
    </row>
    <row r="19862" ht="15" customHeight="1" spans="4:4">
      <c r="D19862" s="191"/>
    </row>
    <row r="19863" ht="15" customHeight="1" spans="4:4">
      <c r="D19863" s="191"/>
    </row>
    <row r="19864" ht="15" customHeight="1" spans="4:4">
      <c r="D19864" s="191"/>
    </row>
    <row r="19865" ht="15" customHeight="1" spans="4:4">
      <c r="D19865" s="191"/>
    </row>
    <row r="19866" ht="15" customHeight="1" spans="4:4">
      <c r="D19866" s="191"/>
    </row>
    <row r="19867" ht="15" customHeight="1" spans="4:4">
      <c r="D19867" s="191"/>
    </row>
    <row r="19868" ht="15" customHeight="1" spans="4:4">
      <c r="D19868" s="191"/>
    </row>
    <row r="19869" ht="15" customHeight="1" spans="4:4">
      <c r="D19869" s="191"/>
    </row>
    <row r="19870" ht="15" customHeight="1" spans="4:4">
      <c r="D19870" s="191"/>
    </row>
    <row r="19871" ht="15" customHeight="1" spans="4:4">
      <c r="D19871" s="191"/>
    </row>
    <row r="19872" ht="15" customHeight="1" spans="4:4">
      <c r="D19872" s="191"/>
    </row>
    <row r="19873" ht="15" customHeight="1" spans="4:4">
      <c r="D19873" s="191"/>
    </row>
    <row r="19874" ht="15" customHeight="1" spans="4:4">
      <c r="D19874" s="191"/>
    </row>
    <row r="19875" ht="15" customHeight="1" spans="4:4">
      <c r="D19875" s="191"/>
    </row>
    <row r="19876" ht="15" customHeight="1" spans="4:4">
      <c r="D19876" s="191"/>
    </row>
    <row r="19877" ht="15" customHeight="1" spans="4:4">
      <c r="D19877" s="191"/>
    </row>
    <row r="19878" ht="15" customHeight="1" spans="4:4">
      <c r="D19878" s="191"/>
    </row>
    <row r="19879" ht="15" customHeight="1" spans="4:4">
      <c r="D19879" s="191"/>
    </row>
    <row r="19880" ht="15" customHeight="1" spans="4:4">
      <c r="D19880" s="191"/>
    </row>
    <row r="19881" ht="15" customHeight="1" spans="4:4">
      <c r="D19881" s="191"/>
    </row>
    <row r="19882" ht="15" customHeight="1" spans="4:4">
      <c r="D19882" s="191"/>
    </row>
    <row r="19883" ht="15" customHeight="1" spans="4:4">
      <c r="D19883" s="191"/>
    </row>
    <row r="19884" ht="15" customHeight="1" spans="4:4">
      <c r="D19884" s="191"/>
    </row>
    <row r="19885" ht="15" customHeight="1" spans="4:4">
      <c r="D19885" s="191"/>
    </row>
    <row r="19886" ht="15" customHeight="1" spans="4:4">
      <c r="D19886" s="191"/>
    </row>
    <row r="19887" ht="15" customHeight="1" spans="4:4">
      <c r="D19887" s="191"/>
    </row>
    <row r="19888" ht="15" customHeight="1" spans="4:4">
      <c r="D19888" s="191"/>
    </row>
    <row r="19889" ht="15" customHeight="1" spans="4:4">
      <c r="D19889" s="191"/>
    </row>
    <row r="19890" ht="15" customHeight="1" spans="4:4">
      <c r="D19890" s="191"/>
    </row>
    <row r="19891" ht="15" customHeight="1" spans="4:4">
      <c r="D19891" s="191"/>
    </row>
    <row r="19892" ht="15" customHeight="1" spans="4:4">
      <c r="D19892" s="191"/>
    </row>
    <row r="19893" ht="15" customHeight="1" spans="4:4">
      <c r="D19893" s="191"/>
    </row>
    <row r="19894" ht="15" customHeight="1" spans="4:4">
      <c r="D19894" s="191"/>
    </row>
    <row r="19895" ht="15" customHeight="1" spans="4:4">
      <c r="D19895" s="191"/>
    </row>
    <row r="19896" ht="15" customHeight="1" spans="4:4">
      <c r="D19896" s="191"/>
    </row>
    <row r="19897" ht="15" customHeight="1" spans="4:4">
      <c r="D19897" s="191"/>
    </row>
    <row r="19898" ht="15" customHeight="1" spans="4:4">
      <c r="D19898" s="191"/>
    </row>
    <row r="19899" ht="15" customHeight="1" spans="4:4">
      <c r="D19899" s="191"/>
    </row>
    <row r="19900" ht="15" customHeight="1" spans="4:4">
      <c r="D19900" s="191"/>
    </row>
    <row r="19901" ht="15" customHeight="1" spans="4:4">
      <c r="D19901" s="191"/>
    </row>
    <row r="19902" ht="15" customHeight="1" spans="4:4">
      <c r="D19902" s="191"/>
    </row>
    <row r="19903" ht="15" customHeight="1" spans="4:4">
      <c r="D19903" s="191"/>
    </row>
    <row r="19904" ht="15" customHeight="1" spans="4:4">
      <c r="D19904" s="191"/>
    </row>
    <row r="19905" ht="15" customHeight="1" spans="4:4">
      <c r="D19905" s="191"/>
    </row>
    <row r="19906" ht="15" customHeight="1" spans="4:4">
      <c r="D19906" s="191"/>
    </row>
    <row r="19907" ht="15" customHeight="1" spans="4:4">
      <c r="D19907" s="191"/>
    </row>
    <row r="19908" ht="15" customHeight="1" spans="4:4">
      <c r="D19908" s="191"/>
    </row>
    <row r="19909" ht="15" customHeight="1" spans="4:4">
      <c r="D19909" s="191"/>
    </row>
    <row r="19910" ht="15" customHeight="1" spans="4:4">
      <c r="D19910" s="191"/>
    </row>
    <row r="19911" ht="15" customHeight="1" spans="4:4">
      <c r="D19911" s="191"/>
    </row>
    <row r="19912" ht="15" customHeight="1" spans="4:4">
      <c r="D19912" s="191"/>
    </row>
    <row r="19913" ht="15" customHeight="1" spans="4:4">
      <c r="D19913" s="191"/>
    </row>
    <row r="19914" ht="15" customHeight="1" spans="4:4">
      <c r="D19914" s="191"/>
    </row>
    <row r="19915" ht="15" customHeight="1" spans="4:4">
      <c r="D19915" s="191"/>
    </row>
    <row r="19916" ht="15" customHeight="1" spans="4:4">
      <c r="D19916" s="191"/>
    </row>
    <row r="19917" ht="15" customHeight="1" spans="4:4">
      <c r="D19917" s="191"/>
    </row>
    <row r="19918" ht="15" customHeight="1" spans="4:4">
      <c r="D19918" s="191"/>
    </row>
    <row r="19919" ht="15" customHeight="1" spans="4:4">
      <c r="D19919" s="191"/>
    </row>
    <row r="19920" ht="15" customHeight="1" spans="4:4">
      <c r="D19920" s="191"/>
    </row>
    <row r="19921" ht="15" customHeight="1" spans="4:4">
      <c r="D19921" s="191"/>
    </row>
    <row r="19922" ht="15" customHeight="1" spans="4:4">
      <c r="D19922" s="191"/>
    </row>
    <row r="19923" ht="15" customHeight="1" spans="4:4">
      <c r="D19923" s="191"/>
    </row>
    <row r="19924" ht="15" customHeight="1" spans="4:4">
      <c r="D19924" s="191"/>
    </row>
    <row r="19925" ht="15" customHeight="1" spans="4:4">
      <c r="D19925" s="191"/>
    </row>
    <row r="19926" ht="15" customHeight="1" spans="4:4">
      <c r="D19926" s="191"/>
    </row>
    <row r="19927" ht="15" customHeight="1" spans="4:4">
      <c r="D19927" s="191"/>
    </row>
    <row r="19928" ht="15" customHeight="1" spans="4:4">
      <c r="D19928" s="191"/>
    </row>
    <row r="19929" ht="15" customHeight="1" spans="4:4">
      <c r="D19929" s="191"/>
    </row>
    <row r="19930" ht="15" customHeight="1" spans="4:4">
      <c r="D19930" s="191"/>
    </row>
    <row r="19931" ht="15" customHeight="1" spans="4:4">
      <c r="D19931" s="191"/>
    </row>
    <row r="19932" ht="15" customHeight="1" spans="4:4">
      <c r="D19932" s="191"/>
    </row>
    <row r="19933" ht="15" customHeight="1" spans="4:4">
      <c r="D19933" s="191"/>
    </row>
    <row r="19934" ht="15" customHeight="1" spans="4:4">
      <c r="D19934" s="191"/>
    </row>
    <row r="19935" ht="15" customHeight="1" spans="4:4">
      <c r="D19935" s="191"/>
    </row>
    <row r="19936" ht="15" customHeight="1" spans="4:4">
      <c r="D19936" s="191"/>
    </row>
    <row r="19937" ht="15" customHeight="1" spans="4:4">
      <c r="D19937" s="191"/>
    </row>
    <row r="19938" ht="15" customHeight="1" spans="4:4">
      <c r="D19938" s="191"/>
    </row>
    <row r="19939" ht="15" customHeight="1" spans="4:4">
      <c r="D19939" s="191"/>
    </row>
    <row r="19940" ht="15" customHeight="1" spans="4:4">
      <c r="D19940" s="191"/>
    </row>
    <row r="19941" ht="15" customHeight="1" spans="4:4">
      <c r="D19941" s="191"/>
    </row>
    <row r="19942" ht="15" customHeight="1" spans="4:4">
      <c r="D19942" s="191"/>
    </row>
    <row r="19943" ht="15" customHeight="1" spans="4:4">
      <c r="D19943" s="191"/>
    </row>
    <row r="19944" ht="15" customHeight="1" spans="4:4">
      <c r="D19944" s="191"/>
    </row>
    <row r="19945" ht="15" customHeight="1" spans="4:4">
      <c r="D19945" s="191"/>
    </row>
    <row r="19946" ht="15" customHeight="1" spans="4:4">
      <c r="D19946" s="191"/>
    </row>
    <row r="19947" ht="15" customHeight="1" spans="4:4">
      <c r="D19947" s="191"/>
    </row>
    <row r="19948" ht="15" customHeight="1" spans="4:4">
      <c r="D19948" s="191"/>
    </row>
    <row r="19949" ht="15" customHeight="1" spans="4:4">
      <c r="D19949" s="191"/>
    </row>
    <row r="19950" ht="15" customHeight="1" spans="4:4">
      <c r="D19950" s="191"/>
    </row>
    <row r="19951" ht="15" customHeight="1" spans="4:4">
      <c r="D19951" s="191"/>
    </row>
    <row r="19952" ht="15" customHeight="1" spans="4:4">
      <c r="D19952" s="191"/>
    </row>
    <row r="19953" ht="15" customHeight="1" spans="4:4">
      <c r="D19953" s="191"/>
    </row>
    <row r="19954" ht="15" customHeight="1" spans="4:4">
      <c r="D19954" s="191"/>
    </row>
    <row r="19955" ht="15" customHeight="1" spans="4:4">
      <c r="D19955" s="191"/>
    </row>
    <row r="19956" ht="15" customHeight="1" spans="4:4">
      <c r="D19956" s="191"/>
    </row>
    <row r="19957" ht="15" customHeight="1" spans="4:4">
      <c r="D19957" s="191"/>
    </row>
    <row r="19958" ht="15" customHeight="1" spans="4:4">
      <c r="D19958" s="191"/>
    </row>
    <row r="19959" ht="15" customHeight="1" spans="4:4">
      <c r="D19959" s="191"/>
    </row>
    <row r="19960" ht="15" customHeight="1" spans="4:4">
      <c r="D19960" s="191"/>
    </row>
    <row r="19961" ht="15" customHeight="1" spans="4:4">
      <c r="D19961" s="191"/>
    </row>
    <row r="19962" ht="15" customHeight="1" spans="4:4">
      <c r="D19962" s="191"/>
    </row>
    <row r="19963" ht="15" customHeight="1" spans="4:4">
      <c r="D19963" s="191"/>
    </row>
    <row r="19964" ht="15" customHeight="1" spans="4:4">
      <c r="D19964" s="191"/>
    </row>
    <row r="19965" ht="15" customHeight="1" spans="4:4">
      <c r="D19965" s="191"/>
    </row>
    <row r="19966" ht="15" customHeight="1" spans="4:4">
      <c r="D19966" s="191"/>
    </row>
    <row r="19967" ht="15" customHeight="1" spans="4:4">
      <c r="D19967" s="191"/>
    </row>
    <row r="19968" ht="15" customHeight="1" spans="4:4">
      <c r="D19968" s="191"/>
    </row>
    <row r="19969" ht="15" customHeight="1" spans="4:4">
      <c r="D19969" s="191"/>
    </row>
    <row r="19970" ht="15" customHeight="1" spans="4:4">
      <c r="D19970" s="191"/>
    </row>
    <row r="19971" ht="15" customHeight="1" spans="4:4">
      <c r="D19971" s="191"/>
    </row>
    <row r="19972" ht="15" customHeight="1" spans="4:4">
      <c r="D19972" s="191"/>
    </row>
    <row r="19973" ht="15" customHeight="1" spans="4:4">
      <c r="D19973" s="191"/>
    </row>
    <row r="19974" ht="15" customHeight="1" spans="4:4">
      <c r="D19974" s="191"/>
    </row>
    <row r="19975" ht="15" customHeight="1" spans="4:4">
      <c r="D19975" s="191"/>
    </row>
    <row r="19976" ht="15" customHeight="1" spans="4:4">
      <c r="D19976" s="191"/>
    </row>
    <row r="19977" ht="15" customHeight="1" spans="4:4">
      <c r="D19977" s="191"/>
    </row>
    <row r="19978" ht="15" customHeight="1" spans="4:4">
      <c r="D19978" s="191"/>
    </row>
    <row r="19979" ht="15" customHeight="1" spans="4:4">
      <c r="D19979" s="191"/>
    </row>
    <row r="19980" ht="15" customHeight="1" spans="4:4">
      <c r="D19980" s="191"/>
    </row>
    <row r="19981" ht="15" customHeight="1" spans="4:4">
      <c r="D19981" s="191"/>
    </row>
    <row r="19982" ht="15" customHeight="1" spans="4:4">
      <c r="D19982" s="191"/>
    </row>
    <row r="19983" ht="15" customHeight="1" spans="4:4">
      <c r="D19983" s="191"/>
    </row>
    <row r="19984" ht="15" customHeight="1" spans="4:4">
      <c r="D19984" s="191"/>
    </row>
    <row r="19985" ht="15" customHeight="1" spans="4:4">
      <c r="D19985" s="191"/>
    </row>
    <row r="19986" ht="15" customHeight="1" spans="4:4">
      <c r="D19986" s="191"/>
    </row>
    <row r="19987" ht="15" customHeight="1" spans="4:4">
      <c r="D19987" s="191"/>
    </row>
    <row r="19988" ht="15" customHeight="1" spans="4:4">
      <c r="D19988" s="191"/>
    </row>
    <row r="19989" ht="15" customHeight="1" spans="4:4">
      <c r="D19989" s="191"/>
    </row>
    <row r="19990" ht="15" customHeight="1" spans="4:4">
      <c r="D19990" s="191"/>
    </row>
    <row r="19991" ht="15" customHeight="1" spans="4:4">
      <c r="D19991" s="191"/>
    </row>
    <row r="19992" ht="15" customHeight="1" spans="4:4">
      <c r="D19992" s="191"/>
    </row>
    <row r="19993" ht="15" customHeight="1" spans="4:4">
      <c r="D19993" s="191"/>
    </row>
    <row r="19994" ht="15" customHeight="1" spans="4:4">
      <c r="D19994" s="191"/>
    </row>
    <row r="19995" ht="15" customHeight="1" spans="4:4">
      <c r="D19995" s="191"/>
    </row>
    <row r="19996" ht="15" customHeight="1" spans="4:4">
      <c r="D19996" s="191"/>
    </row>
    <row r="19997" ht="15" customHeight="1" spans="4:4">
      <c r="D19997" s="191"/>
    </row>
    <row r="19998" ht="15" customHeight="1" spans="4:4">
      <c r="D19998" s="191"/>
    </row>
    <row r="19999" ht="15" customHeight="1" spans="4:4">
      <c r="D19999" s="191"/>
    </row>
    <row r="20000" ht="15" customHeight="1" spans="4:4">
      <c r="D20000" s="191"/>
    </row>
    <row r="20001" ht="15" customHeight="1" spans="4:4">
      <c r="D20001" s="191"/>
    </row>
    <row r="20002" ht="15" customHeight="1" spans="4:4">
      <c r="D20002" s="191"/>
    </row>
    <row r="20003" ht="15" customHeight="1" spans="4:4">
      <c r="D20003" s="191"/>
    </row>
    <row r="20004" ht="15" customHeight="1" spans="4:4">
      <c r="D20004" s="191"/>
    </row>
    <row r="20005" ht="15" customHeight="1" spans="4:4">
      <c r="D20005" s="191"/>
    </row>
    <row r="20006" ht="15" customHeight="1" spans="4:4">
      <c r="D20006" s="191"/>
    </row>
    <row r="20007" ht="15" customHeight="1" spans="4:4">
      <c r="D20007" s="191"/>
    </row>
    <row r="20008" ht="15" customHeight="1" spans="4:4">
      <c r="D20008" s="191"/>
    </row>
    <row r="20009" ht="15" customHeight="1" spans="4:4">
      <c r="D20009" s="191"/>
    </row>
    <row r="20010" ht="15" customHeight="1" spans="4:4">
      <c r="D20010" s="191"/>
    </row>
    <row r="20011" ht="15" customHeight="1" spans="4:4">
      <c r="D20011" s="191"/>
    </row>
    <row r="20012" ht="15" customHeight="1" spans="4:4">
      <c r="D20012" s="191"/>
    </row>
    <row r="20013" ht="15" customHeight="1" spans="4:4">
      <c r="D20013" s="191"/>
    </row>
    <row r="20014" ht="15" customHeight="1" spans="4:4">
      <c r="D20014" s="191"/>
    </row>
    <row r="20015" ht="15" customHeight="1" spans="4:4">
      <c r="D20015" s="191"/>
    </row>
    <row r="20016" ht="15" customHeight="1" spans="4:4">
      <c r="D20016" s="191"/>
    </row>
    <row r="20017" ht="15" customHeight="1" spans="4:4">
      <c r="D20017" s="191"/>
    </row>
    <row r="20018" ht="15" customHeight="1" spans="4:4">
      <c r="D20018" s="191"/>
    </row>
    <row r="20019" ht="15" customHeight="1" spans="4:4">
      <c r="D20019" s="191"/>
    </row>
    <row r="20020" ht="15" customHeight="1" spans="4:4">
      <c r="D20020" s="191"/>
    </row>
    <row r="20021" ht="15" customHeight="1" spans="4:4">
      <c r="D20021" s="191"/>
    </row>
    <row r="20022" ht="15" customHeight="1" spans="4:4">
      <c r="D20022" s="191"/>
    </row>
    <row r="20023" ht="15" customHeight="1" spans="4:4">
      <c r="D20023" s="191"/>
    </row>
    <row r="20024" ht="15" customHeight="1" spans="4:4">
      <c r="D20024" s="191"/>
    </row>
    <row r="20025" ht="15" customHeight="1" spans="4:4">
      <c r="D20025" s="191"/>
    </row>
    <row r="20026" ht="15" customHeight="1" spans="4:4">
      <c r="D20026" s="191"/>
    </row>
    <row r="20027" ht="15" customHeight="1" spans="4:4">
      <c r="D20027" s="191"/>
    </row>
    <row r="20028" ht="15" customHeight="1" spans="4:4">
      <c r="D20028" s="191"/>
    </row>
    <row r="20029" ht="15" customHeight="1" spans="4:4">
      <c r="D20029" s="191"/>
    </row>
    <row r="20030" ht="15" customHeight="1" spans="4:4">
      <c r="D20030" s="191"/>
    </row>
    <row r="20031" ht="15" customHeight="1" spans="4:4">
      <c r="D20031" s="191"/>
    </row>
    <row r="20032" ht="15" customHeight="1" spans="4:4">
      <c r="D20032" s="191"/>
    </row>
    <row r="20033" ht="15" customHeight="1" spans="4:4">
      <c r="D20033" s="191"/>
    </row>
    <row r="20034" ht="15" customHeight="1" spans="4:4">
      <c r="D20034" s="191"/>
    </row>
    <row r="20035" ht="15" customHeight="1" spans="4:4">
      <c r="D20035" s="191"/>
    </row>
    <row r="20036" ht="15" customHeight="1" spans="4:4">
      <c r="D20036" s="191"/>
    </row>
    <row r="20037" ht="15" customHeight="1" spans="4:4">
      <c r="D20037" s="191"/>
    </row>
    <row r="20038" ht="15" customHeight="1" spans="4:4">
      <c r="D20038" s="191"/>
    </row>
    <row r="20039" ht="15" customHeight="1" spans="4:4">
      <c r="D20039" s="191"/>
    </row>
    <row r="20040" ht="15" customHeight="1" spans="4:4">
      <c r="D20040" s="191"/>
    </row>
    <row r="20041" ht="15" customHeight="1" spans="4:4">
      <c r="D20041" s="191"/>
    </row>
    <row r="20042" ht="15" customHeight="1" spans="4:4">
      <c r="D20042" s="191"/>
    </row>
    <row r="20043" ht="15" customHeight="1" spans="4:4">
      <c r="D20043" s="191"/>
    </row>
    <row r="20044" ht="15" customHeight="1" spans="4:4">
      <c r="D20044" s="191"/>
    </row>
    <row r="20045" ht="15" customHeight="1" spans="4:4">
      <c r="D20045" s="191"/>
    </row>
    <row r="20046" ht="15" customHeight="1" spans="4:4">
      <c r="D20046" s="191"/>
    </row>
    <row r="20047" ht="15" customHeight="1" spans="4:4">
      <c r="D20047" s="191"/>
    </row>
    <row r="20048" ht="15" customHeight="1" spans="4:4">
      <c r="D20048" s="191"/>
    </row>
    <row r="20049" ht="15" customHeight="1" spans="4:4">
      <c r="D20049" s="191"/>
    </row>
    <row r="20050" ht="15" customHeight="1" spans="4:4">
      <c r="D20050" s="191"/>
    </row>
    <row r="20051" ht="15" customHeight="1" spans="4:4">
      <c r="D20051" s="191"/>
    </row>
    <row r="20052" ht="15" customHeight="1" spans="4:4">
      <c r="D20052" s="191"/>
    </row>
    <row r="20053" ht="15" customHeight="1" spans="4:4">
      <c r="D20053" s="191"/>
    </row>
    <row r="20054" ht="15" customHeight="1" spans="4:4">
      <c r="D20054" s="191"/>
    </row>
    <row r="20055" ht="15" customHeight="1" spans="4:4">
      <c r="D20055" s="191"/>
    </row>
    <row r="20056" ht="15" customHeight="1" spans="4:4">
      <c r="D20056" s="191"/>
    </row>
    <row r="20057" ht="15" customHeight="1" spans="4:4">
      <c r="D20057" s="191"/>
    </row>
    <row r="20058" ht="15" customHeight="1" spans="4:4">
      <c r="D20058" s="191"/>
    </row>
    <row r="20059" ht="15" customHeight="1" spans="4:4">
      <c r="D20059" s="191"/>
    </row>
    <row r="20060" ht="15" customHeight="1" spans="4:4">
      <c r="D20060" s="191"/>
    </row>
    <row r="20061" ht="15" customHeight="1" spans="4:4">
      <c r="D20061" s="191"/>
    </row>
    <row r="20062" ht="15" customHeight="1" spans="4:4">
      <c r="D20062" s="191"/>
    </row>
    <row r="20063" ht="15" customHeight="1" spans="4:4">
      <c r="D20063" s="191"/>
    </row>
    <row r="20064" ht="15" customHeight="1" spans="4:4">
      <c r="D20064" s="191"/>
    </row>
    <row r="20065" ht="15" customHeight="1" spans="4:4">
      <c r="D20065" s="191"/>
    </row>
    <row r="20066" ht="15" customHeight="1" spans="4:4">
      <c r="D20066" s="191"/>
    </row>
    <row r="20067" ht="15" customHeight="1" spans="4:4">
      <c r="D20067" s="191"/>
    </row>
    <row r="20068" ht="15" customHeight="1" spans="4:4">
      <c r="D20068" s="191"/>
    </row>
    <row r="20069" ht="15" customHeight="1" spans="4:4">
      <c r="D20069" s="191"/>
    </row>
    <row r="20070" ht="15" customHeight="1" spans="4:4">
      <c r="D20070" s="191"/>
    </row>
    <row r="20071" ht="15" customHeight="1" spans="4:4">
      <c r="D20071" s="191"/>
    </row>
    <row r="20072" ht="15" customHeight="1" spans="4:4">
      <c r="D20072" s="191"/>
    </row>
    <row r="20073" ht="15" customHeight="1" spans="4:4">
      <c r="D20073" s="191"/>
    </row>
    <row r="20074" ht="15" customHeight="1" spans="4:4">
      <c r="D20074" s="191"/>
    </row>
    <row r="20075" ht="15" customHeight="1" spans="4:4">
      <c r="D20075" s="191"/>
    </row>
    <row r="20076" ht="15" customHeight="1" spans="4:4">
      <c r="D20076" s="191"/>
    </row>
    <row r="20077" ht="15" customHeight="1" spans="4:4">
      <c r="D20077" s="191"/>
    </row>
    <row r="20078" ht="15" customHeight="1" spans="4:4">
      <c r="D20078" s="191"/>
    </row>
    <row r="20079" ht="15" customHeight="1" spans="4:4">
      <c r="D20079" s="191"/>
    </row>
    <row r="20080" ht="15" customHeight="1" spans="4:4">
      <c r="D20080" s="191"/>
    </row>
    <row r="20081" ht="15" customHeight="1" spans="4:4">
      <c r="D20081" s="191"/>
    </row>
    <row r="20082" ht="15" customHeight="1" spans="4:4">
      <c r="D20082" s="191"/>
    </row>
    <row r="20083" ht="15" customHeight="1" spans="4:4">
      <c r="D20083" s="191"/>
    </row>
    <row r="20084" ht="15" customHeight="1" spans="4:4">
      <c r="D20084" s="191"/>
    </row>
    <row r="20085" ht="15" customHeight="1" spans="4:4">
      <c r="D20085" s="191"/>
    </row>
    <row r="20086" ht="15" customHeight="1" spans="4:4">
      <c r="D20086" s="191"/>
    </row>
    <row r="20087" ht="15" customHeight="1" spans="4:4">
      <c r="D20087" s="191"/>
    </row>
    <row r="20088" ht="15" customHeight="1" spans="4:4">
      <c r="D20088" s="191"/>
    </row>
    <row r="20089" ht="15" customHeight="1" spans="4:4">
      <c r="D20089" s="191"/>
    </row>
    <row r="20090" ht="15" customHeight="1" spans="4:4">
      <c r="D20090" s="191"/>
    </row>
    <row r="20091" ht="15" customHeight="1" spans="4:4">
      <c r="D20091" s="191"/>
    </row>
    <row r="20092" ht="15" customHeight="1" spans="4:4">
      <c r="D20092" s="191"/>
    </row>
    <row r="20093" ht="15" customHeight="1" spans="4:4">
      <c r="D20093" s="191"/>
    </row>
    <row r="20094" ht="15" customHeight="1" spans="4:4">
      <c r="D20094" s="191"/>
    </row>
    <row r="20095" ht="15" customHeight="1" spans="4:4">
      <c r="D20095" s="191"/>
    </row>
    <row r="20096" ht="15" customHeight="1" spans="4:4">
      <c r="D20096" s="191"/>
    </row>
    <row r="20097" ht="15" customHeight="1" spans="4:4">
      <c r="D20097" s="191"/>
    </row>
    <row r="20098" ht="15" customHeight="1" spans="4:4">
      <c r="D20098" s="191"/>
    </row>
    <row r="20099" ht="15" customHeight="1" spans="4:4">
      <c r="D20099" s="191"/>
    </row>
    <row r="20100" ht="15" customHeight="1" spans="4:4">
      <c r="D20100" s="191"/>
    </row>
    <row r="20101" ht="15" customHeight="1" spans="4:4">
      <c r="D20101" s="191"/>
    </row>
    <row r="20102" ht="15" customHeight="1" spans="4:4">
      <c r="D20102" s="191"/>
    </row>
    <row r="20103" ht="15" customHeight="1" spans="4:4">
      <c r="D20103" s="191"/>
    </row>
    <row r="20104" ht="15" customHeight="1" spans="4:4">
      <c r="D20104" s="191"/>
    </row>
    <row r="20105" ht="15" customHeight="1" spans="4:4">
      <c r="D20105" s="191"/>
    </row>
    <row r="20106" ht="15" customHeight="1" spans="4:4">
      <c r="D20106" s="191"/>
    </row>
    <row r="20107" ht="15" customHeight="1" spans="4:4">
      <c r="D20107" s="191"/>
    </row>
    <row r="20108" ht="15" customHeight="1" spans="4:4">
      <c r="D20108" s="191"/>
    </row>
    <row r="20109" ht="15" customHeight="1" spans="4:4">
      <c r="D20109" s="191"/>
    </row>
    <row r="20110" ht="15" customHeight="1" spans="4:4">
      <c r="D20110" s="191"/>
    </row>
    <row r="20111" ht="15" customHeight="1" spans="4:4">
      <c r="D20111" s="191"/>
    </row>
    <row r="20112" ht="15" customHeight="1" spans="4:4">
      <c r="D20112" s="191"/>
    </row>
    <row r="20113" ht="15" customHeight="1" spans="4:4">
      <c r="D20113" s="191"/>
    </row>
    <row r="20114" ht="15" customHeight="1" spans="4:4">
      <c r="D20114" s="191"/>
    </row>
    <row r="20115" ht="15" customHeight="1" spans="4:4">
      <c r="D20115" s="191"/>
    </row>
    <row r="20116" ht="15" customHeight="1" spans="4:4">
      <c r="D20116" s="191"/>
    </row>
    <row r="20117" ht="15" customHeight="1" spans="4:4">
      <c r="D20117" s="191"/>
    </row>
    <row r="20118" ht="15" customHeight="1" spans="4:4">
      <c r="D20118" s="191"/>
    </row>
    <row r="20119" ht="15" customHeight="1" spans="4:4">
      <c r="D20119" s="191"/>
    </row>
    <row r="20120" ht="15" customHeight="1" spans="4:4">
      <c r="D20120" s="191"/>
    </row>
    <row r="20121" ht="15" customHeight="1" spans="4:4">
      <c r="D20121" s="191"/>
    </row>
    <row r="20122" ht="15" customHeight="1" spans="4:4">
      <c r="D20122" s="191"/>
    </row>
    <row r="20123" ht="15" customHeight="1" spans="4:4">
      <c r="D20123" s="191"/>
    </row>
    <row r="20124" ht="15" customHeight="1" spans="4:4">
      <c r="D20124" s="191"/>
    </row>
    <row r="20125" ht="15" customHeight="1" spans="4:4">
      <c r="D20125" s="191"/>
    </row>
    <row r="20126" ht="15" customHeight="1" spans="4:4">
      <c r="D20126" s="191"/>
    </row>
    <row r="20127" ht="15" customHeight="1" spans="4:4">
      <c r="D20127" s="191"/>
    </row>
    <row r="20128" ht="15" customHeight="1" spans="4:4">
      <c r="D20128" s="191"/>
    </row>
    <row r="20129" ht="15" customHeight="1" spans="4:4">
      <c r="D20129" s="191"/>
    </row>
    <row r="20130" ht="15" customHeight="1" spans="4:4">
      <c r="D20130" s="191"/>
    </row>
    <row r="20131" ht="15" customHeight="1" spans="4:4">
      <c r="D20131" s="191"/>
    </row>
    <row r="20132" ht="15" customHeight="1" spans="4:4">
      <c r="D20132" s="191"/>
    </row>
    <row r="20133" ht="15" customHeight="1" spans="4:4">
      <c r="D20133" s="191"/>
    </row>
    <row r="20134" ht="15" customHeight="1" spans="4:4">
      <c r="D20134" s="191"/>
    </row>
    <row r="20135" ht="15" customHeight="1" spans="4:4">
      <c r="D20135" s="191"/>
    </row>
    <row r="20136" ht="15" customHeight="1" spans="4:4">
      <c r="D20136" s="191"/>
    </row>
    <row r="20137" ht="15" customHeight="1" spans="4:4">
      <c r="D20137" s="191"/>
    </row>
    <row r="20138" ht="15" customHeight="1" spans="4:4">
      <c r="D20138" s="191"/>
    </row>
    <row r="20139" ht="15" customHeight="1" spans="4:4">
      <c r="D20139" s="191"/>
    </row>
    <row r="20140" ht="15" customHeight="1" spans="4:4">
      <c r="D20140" s="191"/>
    </row>
    <row r="20141" ht="15" customHeight="1" spans="4:4">
      <c r="D20141" s="191"/>
    </row>
    <row r="20142" ht="15" customHeight="1" spans="4:4">
      <c r="D20142" s="191"/>
    </row>
    <row r="20143" ht="15" customHeight="1" spans="4:4">
      <c r="D20143" s="191"/>
    </row>
    <row r="20144" ht="15" customHeight="1" spans="4:4">
      <c r="D20144" s="191"/>
    </row>
    <row r="20145" ht="15" customHeight="1" spans="4:4">
      <c r="D20145" s="191"/>
    </row>
    <row r="20146" ht="15" customHeight="1" spans="4:4">
      <c r="D20146" s="191"/>
    </row>
    <row r="20147" ht="15" customHeight="1" spans="4:4">
      <c r="D20147" s="191"/>
    </row>
    <row r="20148" ht="15" customHeight="1" spans="4:4">
      <c r="D20148" s="191"/>
    </row>
    <row r="20149" ht="15" customHeight="1" spans="4:4">
      <c r="D20149" s="191"/>
    </row>
    <row r="20150" ht="15" customHeight="1" spans="4:4">
      <c r="D20150" s="191"/>
    </row>
    <row r="20151" ht="15" customHeight="1" spans="4:4">
      <c r="D20151" s="191"/>
    </row>
    <row r="20152" ht="15" customHeight="1" spans="4:4">
      <c r="D20152" s="191"/>
    </row>
    <row r="20153" ht="15" customHeight="1" spans="4:4">
      <c r="D20153" s="191"/>
    </row>
    <row r="20154" ht="15" customHeight="1" spans="4:4">
      <c r="D20154" s="191"/>
    </row>
    <row r="20155" ht="15" customHeight="1" spans="4:4">
      <c r="D20155" s="191"/>
    </row>
    <row r="20156" ht="15" customHeight="1" spans="4:4">
      <c r="D20156" s="191"/>
    </row>
    <row r="20157" ht="15" customHeight="1" spans="4:4">
      <c r="D20157" s="191"/>
    </row>
    <row r="20158" ht="15" customHeight="1" spans="4:4">
      <c r="D20158" s="191"/>
    </row>
    <row r="20159" ht="15" customHeight="1" spans="4:4">
      <c r="D20159" s="191"/>
    </row>
    <row r="20160" ht="15" customHeight="1" spans="4:4">
      <c r="D20160" s="191"/>
    </row>
    <row r="20161" ht="15" customHeight="1" spans="4:4">
      <c r="D20161" s="191"/>
    </row>
    <row r="20162" ht="15" customHeight="1" spans="4:4">
      <c r="D20162" s="191"/>
    </row>
    <row r="20163" ht="15" customHeight="1" spans="4:4">
      <c r="D20163" s="191"/>
    </row>
    <row r="20164" ht="15" customHeight="1" spans="4:4">
      <c r="D20164" s="191"/>
    </row>
    <row r="20165" ht="15" customHeight="1" spans="4:4">
      <c r="D20165" s="191"/>
    </row>
    <row r="20166" ht="15" customHeight="1" spans="4:4">
      <c r="D20166" s="191"/>
    </row>
    <row r="20167" ht="15" customHeight="1" spans="4:4">
      <c r="D20167" s="191"/>
    </row>
    <row r="20168" ht="15" customHeight="1" spans="4:4">
      <c r="D20168" s="191"/>
    </row>
    <row r="20169" ht="15" customHeight="1" spans="4:4">
      <c r="D20169" s="191"/>
    </row>
    <row r="20170" ht="15" customHeight="1" spans="4:4">
      <c r="D20170" s="191"/>
    </row>
    <row r="20171" ht="15" customHeight="1" spans="4:4">
      <c r="D20171" s="191"/>
    </row>
    <row r="20172" ht="15" customHeight="1" spans="4:4">
      <c r="D20172" s="191"/>
    </row>
    <row r="20173" ht="15" customHeight="1" spans="4:4">
      <c r="D20173" s="191"/>
    </row>
    <row r="20174" ht="15" customHeight="1" spans="4:4">
      <c r="D20174" s="191"/>
    </row>
    <row r="20175" ht="15" customHeight="1" spans="4:4">
      <c r="D20175" s="191"/>
    </row>
    <row r="20176" ht="15" customHeight="1" spans="4:4">
      <c r="D20176" s="191"/>
    </row>
    <row r="20177" ht="15" customHeight="1" spans="4:4">
      <c r="D20177" s="191"/>
    </row>
    <row r="20178" ht="15" customHeight="1" spans="4:4">
      <c r="D20178" s="191"/>
    </row>
    <row r="20179" ht="15" customHeight="1" spans="4:4">
      <c r="D20179" s="191"/>
    </row>
    <row r="20180" ht="15" customHeight="1" spans="4:4">
      <c r="D20180" s="191"/>
    </row>
    <row r="20181" ht="15" customHeight="1" spans="4:4">
      <c r="D20181" s="191"/>
    </row>
    <row r="20182" ht="15" customHeight="1" spans="4:4">
      <c r="D20182" s="191"/>
    </row>
    <row r="20183" ht="15" customHeight="1" spans="4:4">
      <c r="D20183" s="191"/>
    </row>
    <row r="20184" ht="15" customHeight="1" spans="4:4">
      <c r="D20184" s="191"/>
    </row>
    <row r="20185" ht="15" customHeight="1" spans="4:4">
      <c r="D20185" s="191"/>
    </row>
    <row r="20186" ht="15" customHeight="1" spans="4:4">
      <c r="D20186" s="191"/>
    </row>
    <row r="20187" ht="15" customHeight="1" spans="4:4">
      <c r="D20187" s="191"/>
    </row>
    <row r="20188" ht="15" customHeight="1" spans="4:4">
      <c r="D20188" s="191"/>
    </row>
    <row r="20189" ht="15" customHeight="1" spans="4:4">
      <c r="D20189" s="191"/>
    </row>
    <row r="20190" ht="15" customHeight="1" spans="4:4">
      <c r="D20190" s="191"/>
    </row>
    <row r="20191" ht="15" customHeight="1" spans="4:4">
      <c r="D20191" s="191"/>
    </row>
    <row r="20192" ht="15" customHeight="1" spans="4:4">
      <c r="D20192" s="191"/>
    </row>
    <row r="20193" ht="15" customHeight="1" spans="4:4">
      <c r="D20193" s="191"/>
    </row>
    <row r="20194" ht="15" customHeight="1" spans="4:4">
      <c r="D20194" s="191"/>
    </row>
    <row r="20195" ht="15" customHeight="1" spans="4:4">
      <c r="D20195" s="191"/>
    </row>
    <row r="20196" ht="15" customHeight="1" spans="4:4">
      <c r="D20196" s="191"/>
    </row>
    <row r="20197" ht="15" customHeight="1" spans="4:4">
      <c r="D20197" s="191"/>
    </row>
    <row r="20198" ht="15" customHeight="1" spans="4:4">
      <c r="D20198" s="191"/>
    </row>
    <row r="20199" ht="15" customHeight="1" spans="4:4">
      <c r="D20199" s="191"/>
    </row>
    <row r="20200" ht="15" customHeight="1" spans="4:4">
      <c r="D20200" s="191"/>
    </row>
    <row r="20201" ht="15" customHeight="1" spans="4:4">
      <c r="D20201" s="191"/>
    </row>
    <row r="20202" ht="15" customHeight="1" spans="4:4">
      <c r="D20202" s="191"/>
    </row>
    <row r="20203" ht="15" customHeight="1" spans="4:4">
      <c r="D20203" s="191"/>
    </row>
    <row r="20204" ht="15" customHeight="1" spans="4:4">
      <c r="D20204" s="191"/>
    </row>
    <row r="20205" ht="15" customHeight="1" spans="4:4">
      <c r="D20205" s="191"/>
    </row>
    <row r="20206" ht="15" customHeight="1" spans="4:4">
      <c r="D20206" s="191"/>
    </row>
    <row r="20207" ht="15" customHeight="1" spans="4:4">
      <c r="D20207" s="191"/>
    </row>
    <row r="20208" ht="15" customHeight="1" spans="4:4">
      <c r="D20208" s="191"/>
    </row>
    <row r="20209" ht="15" customHeight="1" spans="4:4">
      <c r="D20209" s="191"/>
    </row>
    <row r="20210" ht="15" customHeight="1" spans="4:4">
      <c r="D20210" s="191"/>
    </row>
    <row r="20211" ht="15" customHeight="1" spans="4:4">
      <c r="D20211" s="191"/>
    </row>
    <row r="20212" ht="15" customHeight="1" spans="4:4">
      <c r="D20212" s="191"/>
    </row>
    <row r="20213" ht="15" customHeight="1" spans="4:4">
      <c r="D20213" s="191"/>
    </row>
    <row r="20214" ht="15" customHeight="1" spans="4:4">
      <c r="D20214" s="191"/>
    </row>
    <row r="20215" ht="15" customHeight="1" spans="4:4">
      <c r="D20215" s="191"/>
    </row>
    <row r="20216" ht="15" customHeight="1" spans="4:4">
      <c r="D20216" s="191"/>
    </row>
    <row r="20217" ht="15" customHeight="1" spans="4:4">
      <c r="D20217" s="191"/>
    </row>
    <row r="20218" ht="15" customHeight="1" spans="4:4">
      <c r="D20218" s="191"/>
    </row>
    <row r="20219" ht="15" customHeight="1" spans="4:4">
      <c r="D20219" s="191"/>
    </row>
    <row r="20220" ht="15" customHeight="1" spans="4:4">
      <c r="D20220" s="191"/>
    </row>
    <row r="20221" ht="15" customHeight="1" spans="4:4">
      <c r="D20221" s="191"/>
    </row>
    <row r="20222" ht="15" customHeight="1" spans="4:4">
      <c r="D20222" s="191"/>
    </row>
    <row r="20223" ht="15" customHeight="1" spans="4:4">
      <c r="D20223" s="191"/>
    </row>
    <row r="20224" ht="15" customHeight="1" spans="4:4">
      <c r="D20224" s="191"/>
    </row>
    <row r="20225" ht="15" customHeight="1" spans="4:4">
      <c r="D20225" s="191"/>
    </row>
    <row r="20226" ht="15" customHeight="1" spans="4:4">
      <c r="D20226" s="191"/>
    </row>
    <row r="20227" ht="15" customHeight="1" spans="4:4">
      <c r="D20227" s="191"/>
    </row>
    <row r="20228" ht="15" customHeight="1" spans="4:4">
      <c r="D20228" s="191"/>
    </row>
    <row r="20229" ht="15" customHeight="1" spans="4:4">
      <c r="D20229" s="191"/>
    </row>
    <row r="20230" ht="15" customHeight="1" spans="4:4">
      <c r="D20230" s="191"/>
    </row>
    <row r="20231" ht="15" customHeight="1" spans="4:4">
      <c r="D20231" s="191"/>
    </row>
    <row r="20232" ht="15" customHeight="1" spans="4:4">
      <c r="D20232" s="191"/>
    </row>
    <row r="20233" ht="15" customHeight="1" spans="4:4">
      <c r="D20233" s="191"/>
    </row>
    <row r="20234" ht="15" customHeight="1" spans="4:4">
      <c r="D20234" s="191"/>
    </row>
    <row r="20235" ht="15" customHeight="1" spans="4:4">
      <c r="D20235" s="191"/>
    </row>
    <row r="20236" ht="15" customHeight="1" spans="4:4">
      <c r="D20236" s="191"/>
    </row>
    <row r="20237" ht="15" customHeight="1" spans="4:4">
      <c r="D20237" s="191"/>
    </row>
    <row r="20238" ht="15" customHeight="1" spans="4:4">
      <c r="D20238" s="191"/>
    </row>
    <row r="20239" ht="15" customHeight="1" spans="4:4">
      <c r="D20239" s="191"/>
    </row>
    <row r="20240" ht="15" customHeight="1" spans="4:4">
      <c r="D20240" s="191"/>
    </row>
    <row r="20241" ht="15" customHeight="1" spans="4:4">
      <c r="D20241" s="191"/>
    </row>
    <row r="20242" ht="15" customHeight="1" spans="4:4">
      <c r="D20242" s="191"/>
    </row>
    <row r="20243" ht="15" customHeight="1" spans="4:4">
      <c r="D20243" s="191"/>
    </row>
    <row r="20244" ht="15" customHeight="1" spans="4:4">
      <c r="D20244" s="191"/>
    </row>
    <row r="20245" ht="15" customHeight="1" spans="4:4">
      <c r="D20245" s="191"/>
    </row>
    <row r="20246" ht="15" customHeight="1" spans="4:4">
      <c r="D20246" s="191"/>
    </row>
    <row r="20247" ht="15" customHeight="1" spans="4:4">
      <c r="D20247" s="191"/>
    </row>
    <row r="20248" ht="15" customHeight="1" spans="4:4">
      <c r="D20248" s="191"/>
    </row>
    <row r="20249" ht="15" customHeight="1" spans="4:4">
      <c r="D20249" s="191"/>
    </row>
    <row r="20250" ht="15" customHeight="1" spans="4:4">
      <c r="D20250" s="191"/>
    </row>
    <row r="20251" ht="15" customHeight="1" spans="4:4">
      <c r="D20251" s="191"/>
    </row>
    <row r="20252" ht="15" customHeight="1" spans="4:4">
      <c r="D20252" s="191"/>
    </row>
    <row r="20253" ht="15" customHeight="1" spans="4:4">
      <c r="D20253" s="191"/>
    </row>
    <row r="20254" ht="15" customHeight="1" spans="4:4">
      <c r="D20254" s="191"/>
    </row>
    <row r="20255" ht="15" customHeight="1" spans="4:4">
      <c r="D20255" s="191"/>
    </row>
    <row r="20256" ht="15" customHeight="1" spans="4:4">
      <c r="D20256" s="191"/>
    </row>
    <row r="20257" ht="15" customHeight="1" spans="4:4">
      <c r="D20257" s="191"/>
    </row>
    <row r="20258" ht="15" customHeight="1" spans="4:4">
      <c r="D20258" s="191"/>
    </row>
    <row r="20259" ht="15" customHeight="1" spans="4:4">
      <c r="D20259" s="191"/>
    </row>
    <row r="20260" ht="15" customHeight="1" spans="4:4">
      <c r="D20260" s="191"/>
    </row>
    <row r="20261" ht="15" customHeight="1" spans="4:4">
      <c r="D20261" s="191"/>
    </row>
    <row r="20262" ht="15" customHeight="1" spans="4:4">
      <c r="D20262" s="191"/>
    </row>
    <row r="20263" ht="15" customHeight="1" spans="4:4">
      <c r="D20263" s="191"/>
    </row>
    <row r="20264" ht="15" customHeight="1" spans="4:4">
      <c r="D20264" s="191"/>
    </row>
    <row r="20265" ht="15" customHeight="1" spans="4:4">
      <c r="D20265" s="191"/>
    </row>
    <row r="20266" ht="15" customHeight="1" spans="4:4">
      <c r="D20266" s="191"/>
    </row>
    <row r="20267" ht="15" customHeight="1" spans="4:4">
      <c r="D20267" s="191"/>
    </row>
    <row r="20268" ht="15" customHeight="1" spans="4:4">
      <c r="D20268" s="191"/>
    </row>
    <row r="20269" ht="15" customHeight="1" spans="4:4">
      <c r="D20269" s="191"/>
    </row>
    <row r="20270" ht="15" customHeight="1" spans="4:4">
      <c r="D20270" s="191"/>
    </row>
    <row r="20271" ht="15" customHeight="1" spans="4:4">
      <c r="D20271" s="191"/>
    </row>
    <row r="20272" ht="15" customHeight="1" spans="4:4">
      <c r="D20272" s="191"/>
    </row>
    <row r="20273" ht="15" customHeight="1" spans="4:4">
      <c r="D20273" s="191"/>
    </row>
    <row r="20274" ht="15" customHeight="1" spans="4:4">
      <c r="D20274" s="191"/>
    </row>
    <row r="20275" ht="15" customHeight="1" spans="4:4">
      <c r="D20275" s="191"/>
    </row>
    <row r="20276" ht="15" customHeight="1" spans="4:4">
      <c r="D20276" s="191"/>
    </row>
    <row r="20277" ht="15" customHeight="1" spans="4:4">
      <c r="D20277" s="191"/>
    </row>
    <row r="20278" ht="15" customHeight="1" spans="4:4">
      <c r="D20278" s="191"/>
    </row>
    <row r="20279" ht="15" customHeight="1" spans="4:4">
      <c r="D20279" s="191"/>
    </row>
    <row r="20280" ht="15" customHeight="1" spans="4:4">
      <c r="D20280" s="191"/>
    </row>
    <row r="20281" ht="15" customHeight="1" spans="4:4">
      <c r="D20281" s="191"/>
    </row>
    <row r="20282" ht="15" customHeight="1" spans="4:4">
      <c r="D20282" s="191"/>
    </row>
    <row r="20283" ht="15" customHeight="1" spans="4:4">
      <c r="D20283" s="191"/>
    </row>
    <row r="20284" ht="15" customHeight="1" spans="4:4">
      <c r="D20284" s="191"/>
    </row>
    <row r="20285" ht="15" customHeight="1" spans="4:4">
      <c r="D20285" s="191"/>
    </row>
    <row r="20286" ht="15" customHeight="1" spans="4:4">
      <c r="D20286" s="191"/>
    </row>
    <row r="20287" ht="15" customHeight="1" spans="4:4">
      <c r="D20287" s="191"/>
    </row>
    <row r="20288" ht="15" customHeight="1" spans="4:4">
      <c r="D20288" s="191"/>
    </row>
    <row r="20289" ht="15" customHeight="1" spans="4:4">
      <c r="D20289" s="191"/>
    </row>
    <row r="20290" ht="15" customHeight="1" spans="4:4">
      <c r="D20290" s="191"/>
    </row>
    <row r="20291" ht="15" customHeight="1" spans="4:4">
      <c r="D20291" s="191"/>
    </row>
    <row r="20292" ht="15" customHeight="1" spans="4:4">
      <c r="D20292" s="191"/>
    </row>
    <row r="20293" ht="15" customHeight="1" spans="4:4">
      <c r="D20293" s="191"/>
    </row>
    <row r="20294" ht="15" customHeight="1" spans="4:4">
      <c r="D20294" s="191"/>
    </row>
    <row r="20295" ht="15" customHeight="1" spans="4:4">
      <c r="D20295" s="191"/>
    </row>
    <row r="20296" ht="15" customHeight="1" spans="4:4">
      <c r="D20296" s="191"/>
    </row>
    <row r="20297" ht="15" customHeight="1" spans="4:4">
      <c r="D20297" s="191"/>
    </row>
    <row r="20298" ht="15" customHeight="1" spans="4:4">
      <c r="D20298" s="191"/>
    </row>
    <row r="20299" ht="15" customHeight="1" spans="4:4">
      <c r="D20299" s="191"/>
    </row>
    <row r="20300" ht="15" customHeight="1" spans="4:4">
      <c r="D20300" s="191"/>
    </row>
    <row r="20301" ht="15" customHeight="1" spans="4:4">
      <c r="D20301" s="191"/>
    </row>
    <row r="20302" ht="15" customHeight="1" spans="4:4">
      <c r="D20302" s="191"/>
    </row>
    <row r="20303" ht="15" customHeight="1" spans="4:4">
      <c r="D20303" s="191"/>
    </row>
    <row r="20304" ht="15" customHeight="1" spans="4:4">
      <c r="D20304" s="191"/>
    </row>
    <row r="20305" ht="15" customHeight="1" spans="4:4">
      <c r="D20305" s="191"/>
    </row>
    <row r="20306" ht="15" customHeight="1" spans="4:4">
      <c r="D20306" s="191"/>
    </row>
    <row r="20307" ht="15" customHeight="1" spans="4:4">
      <c r="D20307" s="191"/>
    </row>
    <row r="20308" ht="15" customHeight="1" spans="4:4">
      <c r="D20308" s="191"/>
    </row>
    <row r="20309" ht="15" customHeight="1" spans="4:4">
      <c r="D20309" s="191"/>
    </row>
    <row r="20310" ht="15" customHeight="1" spans="4:4">
      <c r="D20310" s="191"/>
    </row>
    <row r="20311" ht="15" customHeight="1" spans="4:4">
      <c r="D20311" s="191"/>
    </row>
    <row r="20312" ht="15" customHeight="1" spans="4:4">
      <c r="D20312" s="191"/>
    </row>
    <row r="20313" ht="15" customHeight="1" spans="4:4">
      <c r="D20313" s="191"/>
    </row>
    <row r="20314" ht="15" customHeight="1" spans="4:4">
      <c r="D20314" s="191"/>
    </row>
    <row r="20315" ht="15" customHeight="1" spans="4:4">
      <c r="D20315" s="191"/>
    </row>
    <row r="20316" ht="15" customHeight="1" spans="4:4">
      <c r="D20316" s="191"/>
    </row>
    <row r="20317" ht="15" customHeight="1" spans="4:4">
      <c r="D20317" s="191"/>
    </row>
    <row r="20318" ht="15" customHeight="1" spans="4:4">
      <c r="D20318" s="191"/>
    </row>
    <row r="20319" ht="15" customHeight="1" spans="4:4">
      <c r="D20319" s="191"/>
    </row>
    <row r="20320" ht="15" customHeight="1" spans="4:4">
      <c r="D20320" s="191"/>
    </row>
    <row r="20321" ht="15" customHeight="1" spans="4:4">
      <c r="D20321" s="191"/>
    </row>
    <row r="20322" ht="15" customHeight="1" spans="4:4">
      <c r="D20322" s="191"/>
    </row>
    <row r="20323" ht="15" customHeight="1" spans="4:4">
      <c r="D20323" s="191"/>
    </row>
    <row r="20324" ht="15" customHeight="1" spans="4:4">
      <c r="D20324" s="191"/>
    </row>
    <row r="20325" ht="15" customHeight="1" spans="4:4">
      <c r="D20325" s="191"/>
    </row>
    <row r="20326" ht="15" customHeight="1" spans="4:4">
      <c r="D20326" s="191"/>
    </row>
    <row r="20327" ht="15" customHeight="1" spans="4:4">
      <c r="D20327" s="191"/>
    </row>
    <row r="20328" ht="15" customHeight="1" spans="4:4">
      <c r="D20328" s="191"/>
    </row>
    <row r="20329" ht="15" customHeight="1" spans="4:4">
      <c r="D20329" s="191"/>
    </row>
    <row r="20330" ht="15" customHeight="1" spans="4:4">
      <c r="D20330" s="191"/>
    </row>
    <row r="20331" ht="15" customHeight="1" spans="4:4">
      <c r="D20331" s="191"/>
    </row>
    <row r="20332" ht="15" customHeight="1" spans="4:4">
      <c r="D20332" s="191"/>
    </row>
    <row r="20333" ht="15" customHeight="1" spans="4:4">
      <c r="D20333" s="191"/>
    </row>
    <row r="20334" ht="15" customHeight="1" spans="4:4">
      <c r="D20334" s="191"/>
    </row>
    <row r="20335" ht="15" customHeight="1" spans="4:4">
      <c r="D20335" s="191"/>
    </row>
    <row r="20336" ht="15" customHeight="1" spans="4:4">
      <c r="D20336" s="191"/>
    </row>
    <row r="20337" ht="15" customHeight="1" spans="4:4">
      <c r="D20337" s="191"/>
    </row>
    <row r="20338" ht="15" customHeight="1" spans="4:4">
      <c r="D20338" s="191"/>
    </row>
    <row r="20339" ht="15" customHeight="1" spans="4:4">
      <c r="D20339" s="191"/>
    </row>
    <row r="20340" ht="15" customHeight="1" spans="4:4">
      <c r="D20340" s="191"/>
    </row>
    <row r="20341" ht="15" customHeight="1" spans="4:4">
      <c r="D20341" s="191"/>
    </row>
    <row r="20342" ht="15" customHeight="1" spans="4:4">
      <c r="D20342" s="191"/>
    </row>
    <row r="20343" ht="15" customHeight="1" spans="4:4">
      <c r="D20343" s="191"/>
    </row>
    <row r="20344" ht="15" customHeight="1" spans="4:4">
      <c r="D20344" s="191"/>
    </row>
    <row r="20345" ht="15" customHeight="1" spans="4:4">
      <c r="D20345" s="191"/>
    </row>
    <row r="20346" ht="15" customHeight="1" spans="4:4">
      <c r="D20346" s="191"/>
    </row>
    <row r="20347" ht="15" customHeight="1" spans="4:4">
      <c r="D20347" s="191"/>
    </row>
    <row r="20348" ht="15" customHeight="1" spans="4:4">
      <c r="D20348" s="191"/>
    </row>
    <row r="20349" ht="15" customHeight="1" spans="4:4">
      <c r="D20349" s="191"/>
    </row>
    <row r="20350" ht="15" customHeight="1" spans="4:4">
      <c r="D20350" s="191"/>
    </row>
    <row r="20351" ht="15" customHeight="1" spans="4:4">
      <c r="D20351" s="191"/>
    </row>
    <row r="20352" ht="15" customHeight="1" spans="4:4">
      <c r="D20352" s="191"/>
    </row>
    <row r="20353" ht="15" customHeight="1" spans="4:4">
      <c r="D20353" s="191"/>
    </row>
    <row r="20354" ht="15" customHeight="1" spans="4:4">
      <c r="D20354" s="191"/>
    </row>
    <row r="20355" ht="15" customHeight="1" spans="4:4">
      <c r="D20355" s="191"/>
    </row>
    <row r="20356" ht="15" customHeight="1" spans="4:4">
      <c r="D20356" s="191"/>
    </row>
    <row r="20357" ht="15" customHeight="1" spans="4:4">
      <c r="D20357" s="191"/>
    </row>
    <row r="20358" ht="15" customHeight="1" spans="4:4">
      <c r="D20358" s="191"/>
    </row>
    <row r="20359" ht="15" customHeight="1" spans="4:4">
      <c r="D20359" s="191"/>
    </row>
    <row r="20360" ht="15" customHeight="1" spans="4:4">
      <c r="D20360" s="191"/>
    </row>
    <row r="20361" ht="15" customHeight="1" spans="4:4">
      <c r="D20361" s="191"/>
    </row>
    <row r="20362" ht="15" customHeight="1" spans="4:4">
      <c r="D20362" s="191"/>
    </row>
    <row r="20363" ht="15" customHeight="1" spans="4:4">
      <c r="D20363" s="191"/>
    </row>
    <row r="20364" ht="15" customHeight="1" spans="4:4">
      <c r="D20364" s="191"/>
    </row>
    <row r="20365" ht="15" customHeight="1" spans="4:4">
      <c r="D20365" s="191"/>
    </row>
    <row r="20366" ht="15" customHeight="1" spans="4:4">
      <c r="D20366" s="191"/>
    </row>
    <row r="20367" ht="15" customHeight="1" spans="4:4">
      <c r="D20367" s="191"/>
    </row>
    <row r="20368" ht="15" customHeight="1" spans="4:4">
      <c r="D20368" s="191"/>
    </row>
    <row r="20369" ht="15" customHeight="1" spans="4:4">
      <c r="D20369" s="191"/>
    </row>
    <row r="20370" ht="15" customHeight="1" spans="4:4">
      <c r="D20370" s="191"/>
    </row>
    <row r="20371" ht="15" customHeight="1" spans="4:4">
      <c r="D20371" s="191"/>
    </row>
    <row r="20372" ht="15" customHeight="1" spans="4:4">
      <c r="D20372" s="191"/>
    </row>
    <row r="20373" ht="15" customHeight="1" spans="4:4">
      <c r="D20373" s="191"/>
    </row>
    <row r="20374" ht="15" customHeight="1" spans="4:4">
      <c r="D20374" s="191"/>
    </row>
    <row r="20375" ht="15" customHeight="1" spans="4:4">
      <c r="D20375" s="191"/>
    </row>
    <row r="20376" ht="15" customHeight="1" spans="4:4">
      <c r="D20376" s="191"/>
    </row>
    <row r="20377" ht="15" customHeight="1" spans="4:4">
      <c r="D20377" s="191"/>
    </row>
    <row r="20378" ht="15" customHeight="1" spans="4:4">
      <c r="D20378" s="191"/>
    </row>
    <row r="20379" ht="15" customHeight="1" spans="4:4">
      <c r="D20379" s="191"/>
    </row>
    <row r="20380" ht="15" customHeight="1" spans="4:4">
      <c r="D20380" s="191"/>
    </row>
    <row r="20381" ht="15" customHeight="1" spans="4:4">
      <c r="D20381" s="191"/>
    </row>
    <row r="20382" ht="15" customHeight="1" spans="4:4">
      <c r="D20382" s="191"/>
    </row>
    <row r="20383" ht="15" customHeight="1" spans="4:4">
      <c r="D20383" s="191"/>
    </row>
    <row r="20384" ht="15" customHeight="1" spans="4:4">
      <c r="D20384" s="191"/>
    </row>
    <row r="20385" ht="15" customHeight="1" spans="4:4">
      <c r="D20385" s="191"/>
    </row>
    <row r="20386" ht="15" customHeight="1" spans="4:4">
      <c r="D20386" s="191"/>
    </row>
    <row r="20387" ht="15" customHeight="1" spans="4:4">
      <c r="D20387" s="191"/>
    </row>
    <row r="20388" ht="15" customHeight="1" spans="4:4">
      <c r="D20388" s="191"/>
    </row>
    <row r="20389" ht="15" customHeight="1" spans="4:4">
      <c r="D20389" s="191"/>
    </row>
    <row r="20390" ht="15" customHeight="1" spans="4:4">
      <c r="D20390" s="191"/>
    </row>
    <row r="20391" ht="15" customHeight="1" spans="4:4">
      <c r="D20391" s="191"/>
    </row>
    <row r="20392" ht="15" customHeight="1" spans="4:4">
      <c r="D20392" s="191"/>
    </row>
    <row r="20393" ht="15" customHeight="1" spans="4:4">
      <c r="D20393" s="191"/>
    </row>
    <row r="20394" ht="15" customHeight="1" spans="4:4">
      <c r="D20394" s="191"/>
    </row>
    <row r="20395" ht="15" customHeight="1" spans="4:4">
      <c r="D20395" s="191"/>
    </row>
    <row r="20396" ht="15" customHeight="1" spans="4:4">
      <c r="D20396" s="191"/>
    </row>
    <row r="20397" ht="15" customHeight="1" spans="4:4">
      <c r="D20397" s="191"/>
    </row>
    <row r="20398" ht="15" customHeight="1" spans="4:4">
      <c r="D20398" s="191"/>
    </row>
    <row r="20399" ht="15" customHeight="1" spans="4:4">
      <c r="D20399" s="191"/>
    </row>
    <row r="20400" ht="15" customHeight="1" spans="4:4">
      <c r="D20400" s="191"/>
    </row>
    <row r="20401" ht="15" customHeight="1" spans="4:4">
      <c r="D20401" s="191"/>
    </row>
    <row r="20402" ht="15" customHeight="1" spans="4:4">
      <c r="D20402" s="191"/>
    </row>
    <row r="20403" ht="15" customHeight="1" spans="4:4">
      <c r="D20403" s="191"/>
    </row>
    <row r="20404" ht="15" customHeight="1" spans="4:4">
      <c r="D20404" s="191"/>
    </row>
    <row r="20405" ht="15" customHeight="1" spans="4:4">
      <c r="D20405" s="191"/>
    </row>
    <row r="20406" ht="15" customHeight="1" spans="4:4">
      <c r="D20406" s="191"/>
    </row>
    <row r="20407" ht="15" customHeight="1" spans="4:4">
      <c r="D20407" s="191"/>
    </row>
    <row r="20408" ht="15" customHeight="1" spans="4:4">
      <c r="D20408" s="191"/>
    </row>
    <row r="20409" ht="15" customHeight="1" spans="4:4">
      <c r="D20409" s="191"/>
    </row>
    <row r="20410" ht="15" customHeight="1" spans="4:4">
      <c r="D20410" s="191"/>
    </row>
    <row r="20411" ht="15" customHeight="1" spans="4:4">
      <c r="D20411" s="191"/>
    </row>
    <row r="20412" ht="15" customHeight="1" spans="4:4">
      <c r="D20412" s="191"/>
    </row>
    <row r="20413" ht="15" customHeight="1" spans="4:4">
      <c r="D20413" s="191"/>
    </row>
    <row r="20414" ht="15" customHeight="1" spans="4:4">
      <c r="D20414" s="191"/>
    </row>
    <row r="20415" ht="15" customHeight="1" spans="4:4">
      <c r="D20415" s="191"/>
    </row>
    <row r="20416" ht="15" customHeight="1" spans="4:4">
      <c r="D20416" s="191"/>
    </row>
    <row r="20417" ht="15" customHeight="1" spans="4:4">
      <c r="D20417" s="191"/>
    </row>
    <row r="20418" ht="15" customHeight="1" spans="4:4">
      <c r="D20418" s="191"/>
    </row>
    <row r="20419" ht="15" customHeight="1" spans="4:4">
      <c r="D20419" s="191"/>
    </row>
    <row r="20420" ht="15" customHeight="1" spans="4:4">
      <c r="D20420" s="191"/>
    </row>
    <row r="20421" ht="15" customHeight="1" spans="4:4">
      <c r="D20421" s="191"/>
    </row>
    <row r="20422" ht="15" customHeight="1" spans="4:4">
      <c r="D20422" s="191"/>
    </row>
    <row r="20423" ht="15" customHeight="1" spans="4:4">
      <c r="D20423" s="191"/>
    </row>
    <row r="20424" ht="15" customHeight="1" spans="4:4">
      <c r="D20424" s="191"/>
    </row>
    <row r="20425" ht="15" customHeight="1" spans="4:4">
      <c r="D20425" s="191"/>
    </row>
    <row r="20426" ht="15" customHeight="1" spans="4:4">
      <c r="D20426" s="191"/>
    </row>
    <row r="20427" ht="15" customHeight="1" spans="4:4">
      <c r="D20427" s="191"/>
    </row>
    <row r="20428" ht="15" customHeight="1" spans="4:4">
      <c r="D20428" s="191"/>
    </row>
    <row r="20429" ht="15" customHeight="1" spans="4:4">
      <c r="D20429" s="191"/>
    </row>
    <row r="20430" ht="15" customHeight="1" spans="4:4">
      <c r="D20430" s="191"/>
    </row>
    <row r="20431" ht="15" customHeight="1" spans="4:4">
      <c r="D20431" s="191"/>
    </row>
    <row r="20432" ht="15" customHeight="1" spans="4:4">
      <c r="D20432" s="191"/>
    </row>
    <row r="20433" ht="15" customHeight="1" spans="4:4">
      <c r="D20433" s="191"/>
    </row>
    <row r="20434" ht="15" customHeight="1" spans="4:4">
      <c r="D20434" s="191"/>
    </row>
    <row r="20435" ht="15" customHeight="1" spans="4:4">
      <c r="D20435" s="191"/>
    </row>
    <row r="20436" ht="15" customHeight="1" spans="4:4">
      <c r="D20436" s="191"/>
    </row>
    <row r="20437" ht="15" customHeight="1" spans="4:4">
      <c r="D20437" s="191"/>
    </row>
    <row r="20438" ht="15" customHeight="1" spans="4:4">
      <c r="D20438" s="191"/>
    </row>
    <row r="20439" ht="15" customHeight="1" spans="4:4">
      <c r="D20439" s="191"/>
    </row>
    <row r="20440" ht="15" customHeight="1" spans="4:4">
      <c r="D20440" s="191"/>
    </row>
    <row r="20441" ht="15" customHeight="1" spans="4:4">
      <c r="D20441" s="191"/>
    </row>
    <row r="20442" ht="15" customHeight="1" spans="4:4">
      <c r="D20442" s="191"/>
    </row>
    <row r="20443" ht="15" customHeight="1" spans="4:4">
      <c r="D20443" s="191"/>
    </row>
    <row r="20444" ht="15" customHeight="1" spans="4:4">
      <c r="D20444" s="191"/>
    </row>
    <row r="20445" ht="15" customHeight="1" spans="4:4">
      <c r="D20445" s="191"/>
    </row>
    <row r="20446" ht="15" customHeight="1" spans="4:4">
      <c r="D20446" s="191"/>
    </row>
    <row r="20447" ht="15" customHeight="1" spans="4:4">
      <c r="D20447" s="191"/>
    </row>
    <row r="20448" ht="15" customHeight="1" spans="4:4">
      <c r="D20448" s="191"/>
    </row>
    <row r="20449" ht="15" customHeight="1" spans="4:4">
      <c r="D20449" s="191"/>
    </row>
    <row r="20450" ht="15" customHeight="1" spans="4:4">
      <c r="D20450" s="191"/>
    </row>
    <row r="20451" ht="15" customHeight="1" spans="4:4">
      <c r="D20451" s="191"/>
    </row>
    <row r="20452" ht="15" customHeight="1" spans="4:4">
      <c r="D20452" s="191"/>
    </row>
    <row r="20453" ht="15" customHeight="1" spans="4:4">
      <c r="D20453" s="191"/>
    </row>
    <row r="20454" ht="15" customHeight="1" spans="4:4">
      <c r="D20454" s="191"/>
    </row>
    <row r="20455" ht="15" customHeight="1" spans="4:4">
      <c r="D20455" s="191"/>
    </row>
    <row r="20456" ht="15" customHeight="1" spans="4:4">
      <c r="D20456" s="191"/>
    </row>
    <row r="20457" ht="15" customHeight="1" spans="4:4">
      <c r="D20457" s="191"/>
    </row>
    <row r="20458" ht="15" customHeight="1" spans="4:4">
      <c r="D20458" s="191"/>
    </row>
    <row r="20459" ht="15" customHeight="1" spans="4:4">
      <c r="D20459" s="191"/>
    </row>
    <row r="20460" ht="15" customHeight="1" spans="4:4">
      <c r="D20460" s="191"/>
    </row>
    <row r="20461" ht="15" customHeight="1" spans="4:4">
      <c r="D20461" s="191"/>
    </row>
    <row r="20462" ht="15" customHeight="1" spans="4:4">
      <c r="D20462" s="191"/>
    </row>
    <row r="20463" ht="15" customHeight="1" spans="4:4">
      <c r="D20463" s="191"/>
    </row>
    <row r="20464" ht="15" customHeight="1" spans="4:4">
      <c r="D20464" s="191"/>
    </row>
    <row r="20465" ht="15" customHeight="1" spans="4:4">
      <c r="D20465" s="191"/>
    </row>
    <row r="20466" ht="15" customHeight="1" spans="4:4">
      <c r="D20466" s="191"/>
    </row>
    <row r="20467" ht="15" customHeight="1" spans="4:4">
      <c r="D20467" s="191"/>
    </row>
    <row r="20468" ht="15" customHeight="1" spans="4:4">
      <c r="D20468" s="191"/>
    </row>
    <row r="20469" ht="15" customHeight="1" spans="4:4">
      <c r="D20469" s="191"/>
    </row>
    <row r="20470" ht="15" customHeight="1" spans="4:4">
      <c r="D20470" s="191"/>
    </row>
    <row r="20471" ht="15" customHeight="1" spans="4:4">
      <c r="D20471" s="191"/>
    </row>
    <row r="20472" ht="15" customHeight="1" spans="4:4">
      <c r="D20472" s="191"/>
    </row>
    <row r="20473" ht="15" customHeight="1" spans="4:4">
      <c r="D20473" s="191"/>
    </row>
    <row r="20474" ht="15" customHeight="1" spans="4:4">
      <c r="D20474" s="191"/>
    </row>
    <row r="20475" ht="15" customHeight="1" spans="4:4">
      <c r="D20475" s="191"/>
    </row>
    <row r="20476" ht="15" customHeight="1" spans="4:4">
      <c r="D20476" s="191"/>
    </row>
    <row r="20477" ht="15" customHeight="1" spans="4:4">
      <c r="D20477" s="191"/>
    </row>
    <row r="20478" ht="15" customHeight="1" spans="4:4">
      <c r="D20478" s="191"/>
    </row>
    <row r="20479" ht="15" customHeight="1" spans="4:4">
      <c r="D20479" s="191"/>
    </row>
    <row r="20480" ht="15" customHeight="1" spans="4:4">
      <c r="D20480" s="191"/>
    </row>
    <row r="20481" ht="15" customHeight="1" spans="4:4">
      <c r="D20481" s="191"/>
    </row>
    <row r="20482" ht="15" customHeight="1" spans="4:4">
      <c r="D20482" s="191"/>
    </row>
    <row r="20483" ht="15" customHeight="1" spans="4:4">
      <c r="D20483" s="191"/>
    </row>
    <row r="20484" ht="15" customHeight="1" spans="4:4">
      <c r="D20484" s="191"/>
    </row>
    <row r="20485" ht="15" customHeight="1" spans="4:4">
      <c r="D20485" s="191"/>
    </row>
    <row r="20486" ht="15" customHeight="1" spans="4:4">
      <c r="D20486" s="191"/>
    </row>
    <row r="20487" ht="15" customHeight="1" spans="4:4">
      <c r="D20487" s="191"/>
    </row>
    <row r="20488" ht="15" customHeight="1" spans="4:4">
      <c r="D20488" s="191"/>
    </row>
    <row r="20489" ht="15" customHeight="1" spans="4:4">
      <c r="D20489" s="191"/>
    </row>
    <row r="20490" ht="15" customHeight="1" spans="4:4">
      <c r="D20490" s="191"/>
    </row>
    <row r="20491" ht="15" customHeight="1" spans="4:4">
      <c r="D20491" s="191"/>
    </row>
    <row r="20492" ht="15" customHeight="1" spans="4:4">
      <c r="D20492" s="191"/>
    </row>
    <row r="20493" ht="15" customHeight="1" spans="4:4">
      <c r="D20493" s="191"/>
    </row>
    <row r="20494" ht="15" customHeight="1" spans="4:4">
      <c r="D20494" s="191"/>
    </row>
    <row r="20495" ht="15" customHeight="1" spans="4:4">
      <c r="D20495" s="191"/>
    </row>
    <row r="20496" ht="15" customHeight="1" spans="4:4">
      <c r="D20496" s="191"/>
    </row>
    <row r="20497" ht="15" customHeight="1" spans="4:4">
      <c r="D20497" s="191"/>
    </row>
    <row r="20498" ht="15" customHeight="1" spans="4:4">
      <c r="D20498" s="191"/>
    </row>
    <row r="20499" ht="15" customHeight="1" spans="4:4">
      <c r="D20499" s="191"/>
    </row>
    <row r="20500" ht="15" customHeight="1" spans="4:4">
      <c r="D20500" s="191"/>
    </row>
    <row r="20501" ht="15" customHeight="1" spans="4:4">
      <c r="D20501" s="191"/>
    </row>
    <row r="20502" ht="15" customHeight="1" spans="4:4">
      <c r="D20502" s="191"/>
    </row>
    <row r="20503" ht="15" customHeight="1" spans="4:4">
      <c r="D20503" s="191"/>
    </row>
    <row r="20504" ht="15" customHeight="1" spans="4:4">
      <c r="D20504" s="191"/>
    </row>
    <row r="20505" ht="15" customHeight="1" spans="4:4">
      <c r="D20505" s="191"/>
    </row>
    <row r="20506" ht="15" customHeight="1" spans="4:4">
      <c r="D20506" s="191"/>
    </row>
    <row r="20507" ht="15" customHeight="1" spans="4:4">
      <c r="D20507" s="191"/>
    </row>
    <row r="20508" ht="15" customHeight="1" spans="4:4">
      <c r="D20508" s="191"/>
    </row>
    <row r="20509" ht="15" customHeight="1" spans="4:4">
      <c r="D20509" s="191"/>
    </row>
    <row r="20510" ht="15" customHeight="1" spans="4:4">
      <c r="D20510" s="191"/>
    </row>
    <row r="20511" ht="15" customHeight="1" spans="4:4">
      <c r="D20511" s="191"/>
    </row>
    <row r="20512" ht="15" customHeight="1" spans="4:4">
      <c r="D20512" s="191"/>
    </row>
    <row r="20513" ht="15" customHeight="1" spans="4:4">
      <c r="D20513" s="191"/>
    </row>
    <row r="20514" ht="15" customHeight="1" spans="4:4">
      <c r="D20514" s="191"/>
    </row>
    <row r="20515" ht="15" customHeight="1" spans="4:4">
      <c r="D20515" s="191"/>
    </row>
    <row r="20516" ht="15" customHeight="1" spans="4:4">
      <c r="D20516" s="191"/>
    </row>
    <row r="20517" ht="15" customHeight="1" spans="4:4">
      <c r="D20517" s="191"/>
    </row>
    <row r="20518" ht="15" customHeight="1" spans="4:4">
      <c r="D20518" s="191"/>
    </row>
    <row r="20519" ht="15" customHeight="1" spans="4:4">
      <c r="D20519" s="191"/>
    </row>
    <row r="20520" ht="15" customHeight="1" spans="4:4">
      <c r="D20520" s="191"/>
    </row>
    <row r="20521" ht="15" customHeight="1" spans="4:4">
      <c r="D20521" s="191"/>
    </row>
    <row r="20522" ht="15" customHeight="1" spans="4:4">
      <c r="D20522" s="191"/>
    </row>
    <row r="20523" ht="15" customHeight="1" spans="4:4">
      <c r="D20523" s="191"/>
    </row>
    <row r="20524" ht="15" customHeight="1" spans="4:4">
      <c r="D20524" s="191"/>
    </row>
    <row r="20525" ht="15" customHeight="1" spans="4:4">
      <c r="D20525" s="191"/>
    </row>
    <row r="20526" ht="15" customHeight="1" spans="4:4">
      <c r="D20526" s="191"/>
    </row>
    <row r="20527" ht="15" customHeight="1" spans="4:4">
      <c r="D20527" s="191"/>
    </row>
    <row r="20528" ht="15" customHeight="1" spans="4:4">
      <c r="D20528" s="191"/>
    </row>
    <row r="20529" ht="15" customHeight="1" spans="4:4">
      <c r="D20529" s="191"/>
    </row>
    <row r="20530" ht="15" customHeight="1" spans="4:4">
      <c r="D20530" s="191"/>
    </row>
    <row r="20531" ht="15" customHeight="1" spans="4:4">
      <c r="D20531" s="191"/>
    </row>
    <row r="20532" ht="15" customHeight="1" spans="4:4">
      <c r="D20532" s="191"/>
    </row>
    <row r="20533" ht="15" customHeight="1" spans="4:4">
      <c r="D20533" s="191"/>
    </row>
    <row r="20534" ht="15" customHeight="1" spans="4:4">
      <c r="D20534" s="191"/>
    </row>
    <row r="20535" ht="15" customHeight="1" spans="4:4">
      <c r="D20535" s="191"/>
    </row>
    <row r="20536" ht="15" customHeight="1" spans="4:4">
      <c r="D20536" s="191"/>
    </row>
    <row r="20537" ht="15" customHeight="1" spans="4:4">
      <c r="D20537" s="191"/>
    </row>
    <row r="20538" ht="15" customHeight="1" spans="4:4">
      <c r="D20538" s="191"/>
    </row>
    <row r="20539" ht="15" customHeight="1" spans="4:4">
      <c r="D20539" s="191"/>
    </row>
    <row r="20540" ht="15" customHeight="1" spans="4:4">
      <c r="D20540" s="191"/>
    </row>
    <row r="20541" ht="15" customHeight="1" spans="4:4">
      <c r="D20541" s="191"/>
    </row>
    <row r="20542" ht="15" customHeight="1" spans="4:4">
      <c r="D20542" s="191"/>
    </row>
    <row r="20543" ht="15" customHeight="1" spans="4:4">
      <c r="D20543" s="191"/>
    </row>
    <row r="20544" ht="15" customHeight="1" spans="4:4">
      <c r="D20544" s="191"/>
    </row>
    <row r="20545" ht="15" customHeight="1" spans="4:4">
      <c r="D20545" s="191"/>
    </row>
    <row r="20546" ht="15" customHeight="1" spans="4:4">
      <c r="D20546" s="191"/>
    </row>
    <row r="20547" ht="15" customHeight="1" spans="4:4">
      <c r="D20547" s="191"/>
    </row>
    <row r="20548" ht="15" customHeight="1" spans="4:4">
      <c r="D20548" s="191"/>
    </row>
    <row r="20549" ht="15" customHeight="1" spans="4:4">
      <c r="D20549" s="191"/>
    </row>
    <row r="20550" ht="15" customHeight="1" spans="4:4">
      <c r="D20550" s="191"/>
    </row>
    <row r="20551" ht="15" customHeight="1" spans="4:4">
      <c r="D20551" s="191"/>
    </row>
    <row r="20552" ht="15" customHeight="1" spans="4:4">
      <c r="D20552" s="191"/>
    </row>
    <row r="20553" ht="15" customHeight="1" spans="4:4">
      <c r="D20553" s="191"/>
    </row>
    <row r="20554" ht="15" customHeight="1" spans="4:4">
      <c r="D20554" s="191"/>
    </row>
    <row r="20555" ht="15" customHeight="1" spans="4:4">
      <c r="D20555" s="191"/>
    </row>
    <row r="20556" ht="15" customHeight="1" spans="4:4">
      <c r="D20556" s="191"/>
    </row>
    <row r="20557" ht="15" customHeight="1" spans="4:4">
      <c r="D20557" s="191"/>
    </row>
    <row r="20558" ht="15" customHeight="1" spans="4:4">
      <c r="D20558" s="191"/>
    </row>
    <row r="20559" ht="15" customHeight="1" spans="4:4">
      <c r="D20559" s="191"/>
    </row>
    <row r="20560" ht="15" customHeight="1" spans="4:4">
      <c r="D20560" s="191"/>
    </row>
    <row r="20561" ht="15" customHeight="1" spans="4:4">
      <c r="D20561" s="191"/>
    </row>
    <row r="20562" ht="15" customHeight="1" spans="4:4">
      <c r="D20562" s="191"/>
    </row>
    <row r="20563" ht="15" customHeight="1" spans="4:4">
      <c r="D20563" s="191"/>
    </row>
    <row r="20564" ht="15" customHeight="1" spans="4:4">
      <c r="D20564" s="191"/>
    </row>
    <row r="20565" ht="15" customHeight="1" spans="4:4">
      <c r="D20565" s="191"/>
    </row>
    <row r="20566" ht="15" customHeight="1" spans="4:4">
      <c r="D20566" s="191"/>
    </row>
    <row r="20567" ht="15" customHeight="1" spans="4:4">
      <c r="D20567" s="191"/>
    </row>
    <row r="20568" ht="15" customHeight="1" spans="4:4">
      <c r="D20568" s="191"/>
    </row>
    <row r="20569" ht="15" customHeight="1" spans="4:4">
      <c r="D20569" s="191"/>
    </row>
    <row r="20570" ht="15" customHeight="1" spans="4:4">
      <c r="D20570" s="191"/>
    </row>
    <row r="20571" ht="15" customHeight="1" spans="4:4">
      <c r="D20571" s="191"/>
    </row>
    <row r="20572" ht="15" customHeight="1" spans="4:4">
      <c r="D20572" s="191"/>
    </row>
    <row r="20573" ht="15" customHeight="1" spans="4:4">
      <c r="D20573" s="191"/>
    </row>
    <row r="20574" ht="15" customHeight="1" spans="4:4">
      <c r="D20574" s="191"/>
    </row>
    <row r="20575" ht="15" customHeight="1" spans="4:4">
      <c r="D20575" s="191"/>
    </row>
    <row r="20576" ht="15" customHeight="1" spans="4:4">
      <c r="D20576" s="191"/>
    </row>
    <row r="20577" ht="15" customHeight="1" spans="4:4">
      <c r="D20577" s="191"/>
    </row>
    <row r="20578" ht="15" customHeight="1" spans="4:4">
      <c r="D20578" s="191"/>
    </row>
    <row r="20579" ht="15" customHeight="1" spans="4:4">
      <c r="D20579" s="191"/>
    </row>
    <row r="20580" ht="15" customHeight="1" spans="4:4">
      <c r="D20580" s="191"/>
    </row>
    <row r="20581" ht="15" customHeight="1" spans="4:4">
      <c r="D20581" s="191"/>
    </row>
    <row r="20582" ht="15" customHeight="1" spans="4:4">
      <c r="D20582" s="191"/>
    </row>
    <row r="20583" ht="15" customHeight="1" spans="4:4">
      <c r="D20583" s="191"/>
    </row>
    <row r="20584" ht="15" customHeight="1" spans="4:4">
      <c r="D20584" s="191"/>
    </row>
    <row r="20585" ht="15" customHeight="1" spans="4:4">
      <c r="D20585" s="191"/>
    </row>
    <row r="20586" ht="15" customHeight="1" spans="4:4">
      <c r="D20586" s="191"/>
    </row>
    <row r="20587" ht="15" customHeight="1" spans="4:4">
      <c r="D20587" s="191"/>
    </row>
    <row r="20588" ht="15" customHeight="1" spans="4:4">
      <c r="D20588" s="191"/>
    </row>
    <row r="20589" ht="15" customHeight="1" spans="4:4">
      <c r="D20589" s="191"/>
    </row>
    <row r="20590" ht="15" customHeight="1" spans="4:4">
      <c r="D20590" s="191"/>
    </row>
    <row r="20591" ht="15" customHeight="1" spans="4:4">
      <c r="D20591" s="191"/>
    </row>
    <row r="20592" ht="15" customHeight="1" spans="4:4">
      <c r="D20592" s="191"/>
    </row>
    <row r="20593" ht="15" customHeight="1" spans="4:4">
      <c r="D20593" s="191"/>
    </row>
    <row r="20594" ht="15" customHeight="1" spans="4:4">
      <c r="D20594" s="191"/>
    </row>
    <row r="20595" ht="15" customHeight="1" spans="4:4">
      <c r="D20595" s="191"/>
    </row>
    <row r="20596" ht="15" customHeight="1" spans="4:4">
      <c r="D20596" s="191"/>
    </row>
    <row r="20597" ht="15" customHeight="1" spans="4:4">
      <c r="D20597" s="191"/>
    </row>
    <row r="20598" ht="15" customHeight="1" spans="4:4">
      <c r="D20598" s="191"/>
    </row>
    <row r="20599" ht="15" customHeight="1" spans="4:4">
      <c r="D20599" s="191"/>
    </row>
    <row r="20600" ht="15" customHeight="1" spans="4:4">
      <c r="D20600" s="191"/>
    </row>
    <row r="20601" ht="15" customHeight="1" spans="4:4">
      <c r="D20601" s="191"/>
    </row>
    <row r="20602" ht="15" customHeight="1" spans="4:4">
      <c r="D20602" s="191"/>
    </row>
    <row r="20603" ht="15" customHeight="1" spans="4:4">
      <c r="D20603" s="191"/>
    </row>
    <row r="20604" ht="15" customHeight="1" spans="4:4">
      <c r="D20604" s="191"/>
    </row>
    <row r="20605" ht="15" customHeight="1" spans="4:4">
      <c r="D20605" s="191"/>
    </row>
    <row r="20606" ht="15" customHeight="1" spans="4:4">
      <c r="D20606" s="191"/>
    </row>
    <row r="20607" ht="15" customHeight="1" spans="4:4">
      <c r="D20607" s="191"/>
    </row>
    <row r="20608" ht="15" customHeight="1" spans="4:4">
      <c r="D20608" s="191"/>
    </row>
    <row r="20609" ht="15" customHeight="1" spans="4:4">
      <c r="D20609" s="191"/>
    </row>
    <row r="20610" ht="15" customHeight="1" spans="4:4">
      <c r="D20610" s="191"/>
    </row>
    <row r="20611" ht="15" customHeight="1" spans="4:4">
      <c r="D20611" s="191"/>
    </row>
    <row r="20612" ht="15" customHeight="1" spans="4:4">
      <c r="D20612" s="191"/>
    </row>
    <row r="20613" ht="15" customHeight="1" spans="4:4">
      <c r="D20613" s="191"/>
    </row>
    <row r="20614" ht="15" customHeight="1" spans="4:4">
      <c r="D20614" s="191"/>
    </row>
    <row r="20615" ht="15" customHeight="1" spans="4:4">
      <c r="D20615" s="191"/>
    </row>
    <row r="20616" ht="15" customHeight="1" spans="4:4">
      <c r="D20616" s="191"/>
    </row>
    <row r="20617" ht="15" customHeight="1" spans="4:4">
      <c r="D20617" s="191"/>
    </row>
    <row r="20618" ht="15" customHeight="1" spans="4:4">
      <c r="D20618" s="191"/>
    </row>
    <row r="20619" ht="15" customHeight="1" spans="4:4">
      <c r="D20619" s="191"/>
    </row>
    <row r="20620" ht="15" customHeight="1" spans="4:4">
      <c r="D20620" s="191"/>
    </row>
    <row r="20621" ht="15" customHeight="1" spans="4:4">
      <c r="D20621" s="191"/>
    </row>
    <row r="20622" ht="15" customHeight="1" spans="4:4">
      <c r="D20622" s="191"/>
    </row>
    <row r="20623" ht="15" customHeight="1" spans="4:4">
      <c r="D20623" s="191"/>
    </row>
    <row r="20624" ht="15" customHeight="1" spans="4:4">
      <c r="D20624" s="191"/>
    </row>
    <row r="20625" ht="15" customHeight="1" spans="4:4">
      <c r="D20625" s="191"/>
    </row>
    <row r="20626" ht="15" customHeight="1" spans="4:4">
      <c r="D20626" s="191"/>
    </row>
    <row r="20627" ht="15" customHeight="1" spans="4:4">
      <c r="D20627" s="191"/>
    </row>
    <row r="20628" ht="15" customHeight="1" spans="4:4">
      <c r="D20628" s="191"/>
    </row>
    <row r="20629" ht="15" customHeight="1" spans="4:4">
      <c r="D20629" s="191"/>
    </row>
    <row r="20630" ht="15" customHeight="1" spans="4:4">
      <c r="D20630" s="191"/>
    </row>
    <row r="20631" ht="15" customHeight="1" spans="4:4">
      <c r="D20631" s="191"/>
    </row>
    <row r="20632" ht="15" customHeight="1" spans="4:4">
      <c r="D20632" s="191"/>
    </row>
    <row r="20633" ht="15" customHeight="1" spans="4:4">
      <c r="D20633" s="191"/>
    </row>
    <row r="20634" ht="15" customHeight="1" spans="4:4">
      <c r="D20634" s="191"/>
    </row>
    <row r="20635" ht="15" customHeight="1" spans="4:4">
      <c r="D20635" s="191"/>
    </row>
    <row r="20636" ht="15" customHeight="1" spans="4:4">
      <c r="D20636" s="191"/>
    </row>
    <row r="20637" ht="15" customHeight="1" spans="4:4">
      <c r="D20637" s="191"/>
    </row>
    <row r="20638" ht="15" customHeight="1" spans="4:4">
      <c r="D20638" s="191"/>
    </row>
    <row r="20639" ht="15" customHeight="1" spans="4:4">
      <c r="D20639" s="191"/>
    </row>
    <row r="20640" ht="15" customHeight="1" spans="4:4">
      <c r="D20640" s="191"/>
    </row>
    <row r="20641" ht="15" customHeight="1" spans="4:4">
      <c r="D20641" s="191"/>
    </row>
    <row r="20642" ht="15" customHeight="1" spans="4:4">
      <c r="D20642" s="191"/>
    </row>
    <row r="20643" ht="15" customHeight="1" spans="4:4">
      <c r="D20643" s="191"/>
    </row>
    <row r="20644" ht="15" customHeight="1" spans="4:4">
      <c r="D20644" s="191"/>
    </row>
    <row r="20645" ht="15" customHeight="1" spans="4:4">
      <c r="D20645" s="191"/>
    </row>
    <row r="20646" ht="15" customHeight="1" spans="4:4">
      <c r="D20646" s="191"/>
    </row>
    <row r="20647" ht="15" customHeight="1" spans="4:4">
      <c r="D20647" s="191"/>
    </row>
    <row r="20648" ht="15" customHeight="1" spans="4:4">
      <c r="D20648" s="191"/>
    </row>
    <row r="20649" ht="15" customHeight="1" spans="4:4">
      <c r="D20649" s="191"/>
    </row>
    <row r="20650" ht="15" customHeight="1" spans="4:4">
      <c r="D20650" s="191"/>
    </row>
    <row r="20651" ht="15" customHeight="1" spans="4:4">
      <c r="D20651" s="191"/>
    </row>
    <row r="20652" ht="15" customHeight="1" spans="4:4">
      <c r="D20652" s="191"/>
    </row>
    <row r="20653" ht="15" customHeight="1" spans="4:4">
      <c r="D20653" s="191"/>
    </row>
    <row r="20654" ht="15" customHeight="1" spans="4:4">
      <c r="D20654" s="191"/>
    </row>
    <row r="20655" ht="15" customHeight="1" spans="4:4">
      <c r="D20655" s="191"/>
    </row>
    <row r="20656" ht="15" customHeight="1" spans="4:4">
      <c r="D20656" s="191"/>
    </row>
    <row r="20657" ht="15" customHeight="1" spans="4:4">
      <c r="D20657" s="191"/>
    </row>
    <row r="20658" ht="15" customHeight="1" spans="4:4">
      <c r="D20658" s="191"/>
    </row>
    <row r="20659" ht="15" customHeight="1" spans="4:4">
      <c r="D20659" s="191"/>
    </row>
    <row r="20660" ht="15" customHeight="1" spans="4:4">
      <c r="D20660" s="191"/>
    </row>
    <row r="20661" ht="15" customHeight="1" spans="4:4">
      <c r="D20661" s="191"/>
    </row>
    <row r="20662" ht="15" customHeight="1" spans="4:4">
      <c r="D20662" s="191"/>
    </row>
    <row r="20663" ht="15" customHeight="1" spans="4:4">
      <c r="D20663" s="191"/>
    </row>
    <row r="20664" ht="15" customHeight="1" spans="4:4">
      <c r="D20664" s="191"/>
    </row>
    <row r="20665" ht="15" customHeight="1" spans="4:4">
      <c r="D20665" s="191"/>
    </row>
    <row r="20666" ht="15" customHeight="1" spans="4:4">
      <c r="D20666" s="191"/>
    </row>
    <row r="20667" ht="15" customHeight="1" spans="4:4">
      <c r="D20667" s="191"/>
    </row>
    <row r="20668" ht="15" customHeight="1" spans="4:4">
      <c r="D20668" s="191"/>
    </row>
    <row r="20669" ht="15" customHeight="1" spans="4:4">
      <c r="D20669" s="191"/>
    </row>
    <row r="20670" ht="15" customHeight="1" spans="4:4">
      <c r="D20670" s="191"/>
    </row>
    <row r="20671" ht="15" customHeight="1" spans="4:4">
      <c r="D20671" s="191"/>
    </row>
    <row r="20672" ht="15" customHeight="1" spans="4:4">
      <c r="D20672" s="191"/>
    </row>
    <row r="20673" ht="15" customHeight="1" spans="4:4">
      <c r="D20673" s="191"/>
    </row>
    <row r="20674" ht="15" customHeight="1" spans="4:4">
      <c r="D20674" s="191"/>
    </row>
    <row r="20675" ht="15" customHeight="1" spans="4:4">
      <c r="D20675" s="191"/>
    </row>
    <row r="20676" ht="15" customHeight="1" spans="4:4">
      <c r="D20676" s="191"/>
    </row>
    <row r="20677" ht="15" customHeight="1" spans="4:4">
      <c r="D20677" s="191"/>
    </row>
    <row r="20678" ht="15" customHeight="1" spans="4:4">
      <c r="D20678" s="191"/>
    </row>
    <row r="20679" ht="15" customHeight="1" spans="4:4">
      <c r="D20679" s="191"/>
    </row>
    <row r="20680" ht="15" customHeight="1" spans="4:4">
      <c r="D20680" s="191"/>
    </row>
    <row r="20681" ht="15" customHeight="1" spans="4:4">
      <c r="D20681" s="191"/>
    </row>
    <row r="20682" ht="15" customHeight="1" spans="4:4">
      <c r="D20682" s="191"/>
    </row>
    <row r="20683" ht="15" customHeight="1" spans="4:4">
      <c r="D20683" s="191"/>
    </row>
    <row r="20684" ht="15" customHeight="1" spans="4:4">
      <c r="D20684" s="191"/>
    </row>
    <row r="20685" ht="15" customHeight="1" spans="4:4">
      <c r="D20685" s="191"/>
    </row>
    <row r="20686" ht="15" customHeight="1" spans="4:4">
      <c r="D20686" s="191"/>
    </row>
    <row r="20687" ht="15" customHeight="1" spans="4:4">
      <c r="D20687" s="191"/>
    </row>
    <row r="20688" ht="15" customHeight="1" spans="4:4">
      <c r="D20688" s="191"/>
    </row>
    <row r="20689" ht="15" customHeight="1" spans="4:4">
      <c r="D20689" s="191"/>
    </row>
    <row r="20690" ht="15" customHeight="1" spans="4:4">
      <c r="D20690" s="191"/>
    </row>
    <row r="20691" ht="15" customHeight="1" spans="4:4">
      <c r="D20691" s="191"/>
    </row>
    <row r="20692" ht="15" customHeight="1" spans="4:4">
      <c r="D20692" s="191"/>
    </row>
    <row r="20693" ht="15" customHeight="1" spans="4:4">
      <c r="D20693" s="191"/>
    </row>
    <row r="20694" ht="15" customHeight="1" spans="4:4">
      <c r="D20694" s="191"/>
    </row>
    <row r="20695" ht="15" customHeight="1" spans="4:4">
      <c r="D20695" s="191"/>
    </row>
    <row r="20696" ht="15" customHeight="1" spans="4:4">
      <c r="D20696" s="191"/>
    </row>
    <row r="20697" ht="15" customHeight="1" spans="4:4">
      <c r="D20697" s="191"/>
    </row>
    <row r="20698" ht="15" customHeight="1" spans="4:4">
      <c r="D20698" s="191"/>
    </row>
    <row r="20699" ht="15" customHeight="1" spans="4:4">
      <c r="D20699" s="191"/>
    </row>
    <row r="20700" ht="15" customHeight="1" spans="4:4">
      <c r="D20700" s="191"/>
    </row>
    <row r="20701" ht="15" customHeight="1" spans="4:4">
      <c r="D20701" s="191"/>
    </row>
    <row r="20702" ht="15" customHeight="1" spans="4:4">
      <c r="D20702" s="191"/>
    </row>
    <row r="20703" ht="15" customHeight="1" spans="4:4">
      <c r="D20703" s="191"/>
    </row>
    <row r="20704" ht="15" customHeight="1" spans="4:4">
      <c r="D20704" s="191"/>
    </row>
    <row r="20705" ht="15" customHeight="1" spans="4:4">
      <c r="D20705" s="191"/>
    </row>
    <row r="20706" ht="15" customHeight="1" spans="4:4">
      <c r="D20706" s="191"/>
    </row>
    <row r="20707" ht="15" customHeight="1" spans="4:4">
      <c r="D20707" s="191"/>
    </row>
    <row r="20708" ht="15" customHeight="1" spans="4:4">
      <c r="D20708" s="191"/>
    </row>
    <row r="20709" ht="15" customHeight="1" spans="4:4">
      <c r="D20709" s="191"/>
    </row>
    <row r="20710" ht="15" customHeight="1" spans="4:4">
      <c r="D20710" s="191"/>
    </row>
    <row r="20711" ht="15" customHeight="1" spans="4:4">
      <c r="D20711" s="191"/>
    </row>
    <row r="20712" ht="15" customHeight="1" spans="4:4">
      <c r="D20712" s="191"/>
    </row>
    <row r="20713" ht="15" customHeight="1" spans="4:4">
      <c r="D20713" s="191"/>
    </row>
    <row r="20714" ht="15" customHeight="1" spans="4:4">
      <c r="D20714" s="191"/>
    </row>
    <row r="20715" ht="15" customHeight="1" spans="4:4">
      <c r="D20715" s="191"/>
    </row>
    <row r="20716" ht="15" customHeight="1" spans="4:4">
      <c r="D20716" s="191"/>
    </row>
    <row r="20717" ht="15" customHeight="1" spans="4:4">
      <c r="D20717" s="191"/>
    </row>
    <row r="20718" ht="15" customHeight="1" spans="4:4">
      <c r="D20718" s="191"/>
    </row>
    <row r="20719" ht="15" customHeight="1" spans="4:4">
      <c r="D20719" s="191"/>
    </row>
    <row r="20720" ht="15" customHeight="1" spans="4:4">
      <c r="D20720" s="191"/>
    </row>
    <row r="20721" ht="15" customHeight="1" spans="4:4">
      <c r="D20721" s="191"/>
    </row>
    <row r="20722" ht="15" customHeight="1" spans="4:4">
      <c r="D20722" s="191"/>
    </row>
    <row r="20723" ht="15" customHeight="1" spans="4:4">
      <c r="D20723" s="191"/>
    </row>
    <row r="20724" ht="15" customHeight="1" spans="4:4">
      <c r="D20724" s="191"/>
    </row>
    <row r="20725" ht="15" customHeight="1" spans="4:4">
      <c r="D20725" s="191"/>
    </row>
    <row r="20726" ht="15" customHeight="1" spans="4:4">
      <c r="D20726" s="191"/>
    </row>
    <row r="20727" ht="15" customHeight="1" spans="4:4">
      <c r="D20727" s="191"/>
    </row>
    <row r="20728" ht="15" customHeight="1" spans="4:4">
      <c r="D20728" s="191"/>
    </row>
    <row r="20729" ht="15" customHeight="1" spans="4:4">
      <c r="D20729" s="191"/>
    </row>
    <row r="20730" ht="15" customHeight="1" spans="4:4">
      <c r="D20730" s="191"/>
    </row>
    <row r="20731" ht="15" customHeight="1" spans="4:4">
      <c r="D20731" s="191"/>
    </row>
    <row r="20732" ht="15" customHeight="1" spans="4:4">
      <c r="D20732" s="191"/>
    </row>
    <row r="20733" ht="15" customHeight="1" spans="4:4">
      <c r="D20733" s="191"/>
    </row>
    <row r="20734" ht="15" customHeight="1" spans="4:4">
      <c r="D20734" s="191"/>
    </row>
    <row r="20735" ht="15" customHeight="1" spans="4:4">
      <c r="D20735" s="191"/>
    </row>
    <row r="20736" ht="15" customHeight="1" spans="4:4">
      <c r="D20736" s="191"/>
    </row>
    <row r="20737" ht="15" customHeight="1" spans="4:4">
      <c r="D20737" s="191"/>
    </row>
    <row r="20738" ht="15" customHeight="1" spans="4:4">
      <c r="D20738" s="191"/>
    </row>
    <row r="20739" ht="15" customHeight="1" spans="4:4">
      <c r="D20739" s="191"/>
    </row>
    <row r="20740" ht="15" customHeight="1" spans="4:4">
      <c r="D20740" s="191"/>
    </row>
    <row r="20741" ht="15" customHeight="1" spans="4:4">
      <c r="D20741" s="191"/>
    </row>
    <row r="20742" ht="15" customHeight="1" spans="4:4">
      <c r="D20742" s="191"/>
    </row>
    <row r="20743" ht="15" customHeight="1" spans="4:4">
      <c r="D20743" s="191"/>
    </row>
    <row r="20744" ht="15" customHeight="1" spans="4:4">
      <c r="D20744" s="191"/>
    </row>
    <row r="20745" ht="15" customHeight="1" spans="4:4">
      <c r="D20745" s="191"/>
    </row>
    <row r="20746" ht="15" customHeight="1" spans="4:4">
      <c r="D20746" s="191"/>
    </row>
    <row r="20747" ht="15" customHeight="1" spans="4:4">
      <c r="D20747" s="191"/>
    </row>
    <row r="20748" ht="15" customHeight="1" spans="4:4">
      <c r="D20748" s="191"/>
    </row>
    <row r="20749" ht="15" customHeight="1" spans="4:4">
      <c r="D20749" s="191"/>
    </row>
    <row r="20750" ht="15" customHeight="1" spans="4:4">
      <c r="D20750" s="191"/>
    </row>
    <row r="20751" ht="15" customHeight="1" spans="4:4">
      <c r="D20751" s="191"/>
    </row>
    <row r="20752" ht="15" customHeight="1" spans="4:4">
      <c r="D20752" s="191"/>
    </row>
    <row r="20753" ht="15" customHeight="1" spans="4:4">
      <c r="D20753" s="191"/>
    </row>
    <row r="20754" ht="15" customHeight="1" spans="4:4">
      <c r="D20754" s="191"/>
    </row>
    <row r="20755" ht="15" customHeight="1" spans="4:4">
      <c r="D20755" s="191"/>
    </row>
    <row r="20756" ht="15" customHeight="1" spans="4:4">
      <c r="D20756" s="191"/>
    </row>
    <row r="20757" ht="15" customHeight="1" spans="4:4">
      <c r="D20757" s="191"/>
    </row>
    <row r="20758" ht="15" customHeight="1" spans="4:4">
      <c r="D20758" s="191"/>
    </row>
    <row r="20759" ht="15" customHeight="1" spans="4:4">
      <c r="D20759" s="191"/>
    </row>
    <row r="20760" ht="15" customHeight="1" spans="4:4">
      <c r="D20760" s="191"/>
    </row>
    <row r="20761" ht="15" customHeight="1" spans="4:4">
      <c r="D20761" s="191"/>
    </row>
    <row r="20762" ht="15" customHeight="1" spans="4:4">
      <c r="D20762" s="191"/>
    </row>
    <row r="20763" ht="15" customHeight="1" spans="4:4">
      <c r="D20763" s="191"/>
    </row>
    <row r="20764" ht="15" customHeight="1" spans="4:4">
      <c r="D20764" s="191"/>
    </row>
    <row r="20765" ht="15" customHeight="1" spans="4:4">
      <c r="D20765" s="191"/>
    </row>
    <row r="20766" ht="15" customHeight="1" spans="4:4">
      <c r="D20766" s="191"/>
    </row>
    <row r="20767" ht="15" customHeight="1" spans="4:4">
      <c r="D20767" s="191"/>
    </row>
    <row r="20768" ht="15" customHeight="1" spans="4:4">
      <c r="D20768" s="191"/>
    </row>
    <row r="20769" ht="15" customHeight="1" spans="4:4">
      <c r="D20769" s="191"/>
    </row>
    <row r="20770" ht="15" customHeight="1" spans="4:4">
      <c r="D20770" s="191"/>
    </row>
    <row r="20771" ht="15" customHeight="1" spans="4:4">
      <c r="D20771" s="191"/>
    </row>
    <row r="20772" ht="15" customHeight="1" spans="4:4">
      <c r="D20772" s="191"/>
    </row>
    <row r="20773" ht="15" customHeight="1" spans="4:4">
      <c r="D20773" s="191"/>
    </row>
    <row r="20774" ht="15" customHeight="1" spans="4:4">
      <c r="D20774" s="191"/>
    </row>
    <row r="20775" ht="15" customHeight="1" spans="4:4">
      <c r="D20775" s="191"/>
    </row>
    <row r="20776" ht="15" customHeight="1" spans="4:4">
      <c r="D20776" s="191"/>
    </row>
    <row r="20777" ht="15" customHeight="1" spans="4:4">
      <c r="D20777" s="191"/>
    </row>
    <row r="20778" ht="15" customHeight="1" spans="4:4">
      <c r="D20778" s="191"/>
    </row>
    <row r="20779" ht="15" customHeight="1" spans="4:4">
      <c r="D20779" s="191"/>
    </row>
    <row r="20780" ht="15" customHeight="1" spans="4:4">
      <c r="D20780" s="191"/>
    </row>
    <row r="20781" ht="15" customHeight="1" spans="4:4">
      <c r="D20781" s="191"/>
    </row>
    <row r="20782" ht="15" customHeight="1" spans="4:4">
      <c r="D20782" s="191"/>
    </row>
    <row r="20783" ht="15" customHeight="1" spans="4:4">
      <c r="D20783" s="191"/>
    </row>
    <row r="20784" ht="15" customHeight="1" spans="4:4">
      <c r="D20784" s="191"/>
    </row>
    <row r="20785" ht="15" customHeight="1" spans="4:4">
      <c r="D20785" s="191"/>
    </row>
    <row r="20786" ht="15" customHeight="1" spans="4:4">
      <c r="D20786" s="191"/>
    </row>
    <row r="20787" ht="15" customHeight="1" spans="4:4">
      <c r="D20787" s="191"/>
    </row>
    <row r="20788" ht="15" customHeight="1" spans="4:4">
      <c r="D20788" s="191"/>
    </row>
    <row r="20789" ht="15" customHeight="1" spans="4:4">
      <c r="D20789" s="191"/>
    </row>
    <row r="20790" ht="15" customHeight="1" spans="4:4">
      <c r="D20790" s="191"/>
    </row>
    <row r="20791" ht="15" customHeight="1" spans="4:4">
      <c r="D20791" s="191"/>
    </row>
    <row r="20792" ht="15" customHeight="1" spans="4:4">
      <c r="D20792" s="191"/>
    </row>
    <row r="20793" ht="15" customHeight="1" spans="4:4">
      <c r="D20793" s="191"/>
    </row>
    <row r="20794" ht="15" customHeight="1" spans="4:4">
      <c r="D20794" s="191"/>
    </row>
    <row r="20795" ht="15" customHeight="1" spans="4:4">
      <c r="D20795" s="191"/>
    </row>
    <row r="20796" ht="15" customHeight="1" spans="4:4">
      <c r="D20796" s="191"/>
    </row>
    <row r="20797" ht="15" customHeight="1" spans="4:4">
      <c r="D20797" s="191"/>
    </row>
    <row r="20798" ht="15" customHeight="1" spans="4:4">
      <c r="D20798" s="191"/>
    </row>
    <row r="20799" ht="15" customHeight="1" spans="4:4">
      <c r="D20799" s="191"/>
    </row>
    <row r="20800" ht="15" customHeight="1" spans="4:4">
      <c r="D20800" s="191"/>
    </row>
    <row r="20801" ht="15" customHeight="1" spans="4:4">
      <c r="D20801" s="191"/>
    </row>
    <row r="20802" ht="15" customHeight="1" spans="4:4">
      <c r="D20802" s="191"/>
    </row>
    <row r="20803" ht="15" customHeight="1" spans="4:4">
      <c r="D20803" s="191"/>
    </row>
    <row r="20804" ht="15" customHeight="1" spans="4:4">
      <c r="D20804" s="191"/>
    </row>
    <row r="20805" ht="15" customHeight="1" spans="4:4">
      <c r="D20805" s="191"/>
    </row>
    <row r="20806" ht="15" customHeight="1" spans="4:4">
      <c r="D20806" s="191"/>
    </row>
    <row r="20807" ht="15" customHeight="1" spans="4:4">
      <c r="D20807" s="191"/>
    </row>
    <row r="20808" ht="15" customHeight="1" spans="4:4">
      <c r="D20808" s="191"/>
    </row>
    <row r="20809" ht="15" customHeight="1" spans="4:4">
      <c r="D20809" s="191"/>
    </row>
    <row r="20810" ht="15" customHeight="1" spans="4:4">
      <c r="D20810" s="191"/>
    </row>
    <row r="20811" ht="15" customHeight="1" spans="4:4">
      <c r="D20811" s="191"/>
    </row>
    <row r="20812" ht="15" customHeight="1" spans="4:4">
      <c r="D20812" s="191"/>
    </row>
    <row r="20813" ht="15" customHeight="1" spans="4:4">
      <c r="D20813" s="191"/>
    </row>
    <row r="20814" ht="15" customHeight="1" spans="4:4">
      <c r="D20814" s="191"/>
    </row>
    <row r="20815" ht="15" customHeight="1" spans="4:4">
      <c r="D20815" s="191"/>
    </row>
    <row r="20816" ht="15" customHeight="1" spans="4:4">
      <c r="D20816" s="191"/>
    </row>
    <row r="20817" ht="15" customHeight="1" spans="4:4">
      <c r="D20817" s="191"/>
    </row>
    <row r="20818" ht="15" customHeight="1" spans="4:4">
      <c r="D20818" s="191"/>
    </row>
    <row r="20819" ht="15" customHeight="1" spans="4:4">
      <c r="D20819" s="191"/>
    </row>
    <row r="20820" ht="15" customHeight="1" spans="4:4">
      <c r="D20820" s="191"/>
    </row>
    <row r="20821" ht="15" customHeight="1" spans="4:4">
      <c r="D20821" s="191"/>
    </row>
    <row r="20822" ht="15" customHeight="1" spans="4:4">
      <c r="D20822" s="191"/>
    </row>
    <row r="20823" ht="15" customHeight="1" spans="4:4">
      <c r="D20823" s="191"/>
    </row>
    <row r="20824" ht="15" customHeight="1" spans="4:4">
      <c r="D20824" s="191"/>
    </row>
    <row r="20825" ht="15" customHeight="1" spans="4:4">
      <c r="D20825" s="191"/>
    </row>
    <row r="20826" ht="15" customHeight="1" spans="4:4">
      <c r="D20826" s="191"/>
    </row>
    <row r="20827" ht="15" customHeight="1" spans="4:4">
      <c r="D20827" s="191"/>
    </row>
    <row r="20828" ht="15" customHeight="1" spans="4:4">
      <c r="D20828" s="191"/>
    </row>
    <row r="20829" ht="15" customHeight="1" spans="4:4">
      <c r="D20829" s="191"/>
    </row>
    <row r="20830" ht="15" customHeight="1" spans="4:4">
      <c r="D20830" s="191"/>
    </row>
    <row r="20831" ht="15" customHeight="1" spans="4:4">
      <c r="D20831" s="191"/>
    </row>
    <row r="20832" ht="15" customHeight="1" spans="4:4">
      <c r="D20832" s="191"/>
    </row>
    <row r="20833" ht="15" customHeight="1" spans="4:4">
      <c r="D20833" s="191"/>
    </row>
    <row r="20834" ht="15" customHeight="1" spans="4:4">
      <c r="D20834" s="191"/>
    </row>
    <row r="20835" ht="15" customHeight="1" spans="4:4">
      <c r="D20835" s="191"/>
    </row>
    <row r="20836" ht="15" customHeight="1" spans="4:4">
      <c r="D20836" s="191"/>
    </row>
    <row r="20837" ht="15" customHeight="1" spans="4:4">
      <c r="D20837" s="191"/>
    </row>
    <row r="20838" ht="15" customHeight="1" spans="4:4">
      <c r="D20838" s="191"/>
    </row>
    <row r="20839" ht="15" customHeight="1" spans="4:4">
      <c r="D20839" s="191"/>
    </row>
    <row r="20840" ht="15" customHeight="1" spans="4:4">
      <c r="D20840" s="191"/>
    </row>
    <row r="20841" ht="15" customHeight="1" spans="4:4">
      <c r="D20841" s="191"/>
    </row>
    <row r="20842" ht="15" customHeight="1" spans="4:4">
      <c r="D20842" s="191"/>
    </row>
    <row r="20843" ht="15" customHeight="1" spans="4:4">
      <c r="D20843" s="191"/>
    </row>
    <row r="20844" ht="15" customHeight="1" spans="4:4">
      <c r="D20844" s="191"/>
    </row>
    <row r="20845" ht="15" customHeight="1" spans="4:4">
      <c r="D20845" s="191"/>
    </row>
    <row r="20846" ht="15" customHeight="1" spans="4:4">
      <c r="D20846" s="191"/>
    </row>
    <row r="20847" ht="15" customHeight="1" spans="4:4">
      <c r="D20847" s="191"/>
    </row>
    <row r="20848" ht="15" customHeight="1" spans="4:4">
      <c r="D20848" s="191"/>
    </row>
    <row r="20849" ht="15" customHeight="1" spans="4:4">
      <c r="D20849" s="191"/>
    </row>
    <row r="20850" ht="15" customHeight="1" spans="4:4">
      <c r="D20850" s="191"/>
    </row>
    <row r="20851" ht="15" customHeight="1" spans="4:4">
      <c r="D20851" s="191"/>
    </row>
    <row r="20852" ht="15" customHeight="1" spans="4:4">
      <c r="D20852" s="191"/>
    </row>
    <row r="20853" ht="15" customHeight="1" spans="4:4">
      <c r="D20853" s="191"/>
    </row>
    <row r="20854" ht="15" customHeight="1" spans="4:4">
      <c r="D20854" s="191"/>
    </row>
    <row r="20855" ht="15" customHeight="1" spans="4:4">
      <c r="D20855" s="191"/>
    </row>
    <row r="20856" ht="15" customHeight="1" spans="4:4">
      <c r="D20856" s="191"/>
    </row>
    <row r="20857" ht="15" customHeight="1" spans="4:4">
      <c r="D20857" s="191"/>
    </row>
    <row r="20858" ht="15" customHeight="1" spans="4:4">
      <c r="D20858" s="191"/>
    </row>
    <row r="20859" ht="15" customHeight="1" spans="4:4">
      <c r="D20859" s="191"/>
    </row>
    <row r="20860" ht="15" customHeight="1" spans="4:4">
      <c r="D20860" s="191"/>
    </row>
    <row r="20861" ht="15" customHeight="1" spans="4:4">
      <c r="D20861" s="191"/>
    </row>
    <row r="20862" ht="15" customHeight="1" spans="4:4">
      <c r="D20862" s="191"/>
    </row>
    <row r="20863" ht="15" customHeight="1" spans="4:4">
      <c r="D20863" s="191"/>
    </row>
    <row r="20864" ht="15" customHeight="1" spans="4:4">
      <c r="D20864" s="191"/>
    </row>
    <row r="20865" ht="15" customHeight="1" spans="4:4">
      <c r="D20865" s="191"/>
    </row>
    <row r="20866" ht="15" customHeight="1" spans="4:4">
      <c r="D20866" s="191"/>
    </row>
    <row r="20867" ht="15" customHeight="1" spans="4:4">
      <c r="D20867" s="191"/>
    </row>
    <row r="20868" ht="15" customHeight="1" spans="4:4">
      <c r="D20868" s="191"/>
    </row>
    <row r="20869" ht="15" customHeight="1" spans="4:4">
      <c r="D20869" s="191"/>
    </row>
    <row r="20870" ht="15" customHeight="1" spans="4:4">
      <c r="D20870" s="191"/>
    </row>
    <row r="20871" ht="15" customHeight="1" spans="4:4">
      <c r="D20871" s="191"/>
    </row>
    <row r="20872" ht="15" customHeight="1" spans="4:4">
      <c r="D20872" s="191"/>
    </row>
    <row r="20873" ht="15" customHeight="1" spans="4:4">
      <c r="D20873" s="191"/>
    </row>
    <row r="20874" ht="15" customHeight="1" spans="4:4">
      <c r="D20874" s="191"/>
    </row>
    <row r="20875" ht="15" customHeight="1" spans="4:4">
      <c r="D20875" s="191"/>
    </row>
    <row r="20876" ht="15" customHeight="1" spans="4:4">
      <c r="D20876" s="191"/>
    </row>
    <row r="20877" ht="15" customHeight="1" spans="4:4">
      <c r="D20877" s="191"/>
    </row>
    <row r="20878" ht="15" customHeight="1" spans="4:4">
      <c r="D20878" s="191"/>
    </row>
    <row r="20879" ht="15" customHeight="1" spans="4:4">
      <c r="D20879" s="191"/>
    </row>
    <row r="20880" ht="15" customHeight="1" spans="4:4">
      <c r="D20880" s="191"/>
    </row>
    <row r="20881" ht="15" customHeight="1" spans="4:4">
      <c r="D20881" s="191"/>
    </row>
    <row r="20882" ht="15" customHeight="1" spans="4:4">
      <c r="D20882" s="191"/>
    </row>
    <row r="20883" ht="15" customHeight="1" spans="4:4">
      <c r="D20883" s="191"/>
    </row>
    <row r="20884" ht="15" customHeight="1" spans="4:4">
      <c r="D20884" s="191"/>
    </row>
    <row r="20885" ht="15" customHeight="1" spans="4:4">
      <c r="D20885" s="191"/>
    </row>
    <row r="20886" ht="15" customHeight="1" spans="4:4">
      <c r="D20886" s="191"/>
    </row>
    <row r="20887" ht="15" customHeight="1" spans="4:4">
      <c r="D20887" s="191"/>
    </row>
    <row r="20888" ht="15" customHeight="1" spans="4:4">
      <c r="D20888" s="191"/>
    </row>
    <row r="20889" ht="15" customHeight="1" spans="4:4">
      <c r="D20889" s="191"/>
    </row>
    <row r="20890" ht="15" customHeight="1" spans="4:4">
      <c r="D20890" s="191"/>
    </row>
    <row r="20891" ht="15" customHeight="1" spans="4:4">
      <c r="D20891" s="191"/>
    </row>
    <row r="20892" ht="15" customHeight="1" spans="4:4">
      <c r="D20892" s="191"/>
    </row>
    <row r="20893" ht="15" customHeight="1" spans="4:4">
      <c r="D20893" s="191"/>
    </row>
    <row r="20894" ht="15" customHeight="1" spans="4:4">
      <c r="D20894" s="191"/>
    </row>
    <row r="20895" ht="15" customHeight="1" spans="4:4">
      <c r="D20895" s="191"/>
    </row>
    <row r="20896" ht="15" customHeight="1" spans="4:4">
      <c r="D20896" s="191"/>
    </row>
    <row r="20897" ht="15" customHeight="1" spans="4:4">
      <c r="D20897" s="191"/>
    </row>
    <row r="20898" ht="15" customHeight="1" spans="4:4">
      <c r="D20898" s="191"/>
    </row>
    <row r="20899" ht="15" customHeight="1" spans="4:4">
      <c r="D20899" s="191"/>
    </row>
    <row r="20900" ht="15" customHeight="1" spans="4:4">
      <c r="D20900" s="191"/>
    </row>
    <row r="20901" ht="15" customHeight="1" spans="4:4">
      <c r="D20901" s="191"/>
    </row>
    <row r="20902" ht="15" customHeight="1" spans="4:4">
      <c r="D20902" s="191"/>
    </row>
    <row r="20903" ht="15" customHeight="1" spans="4:4">
      <c r="D20903" s="191"/>
    </row>
    <row r="20904" ht="15" customHeight="1" spans="4:4">
      <c r="D20904" s="191"/>
    </row>
    <row r="20905" ht="15" customHeight="1" spans="4:4">
      <c r="D20905" s="191"/>
    </row>
    <row r="20906" ht="15" customHeight="1" spans="4:4">
      <c r="D20906" s="191"/>
    </row>
    <row r="20907" ht="15" customHeight="1" spans="4:4">
      <c r="D20907" s="191"/>
    </row>
    <row r="20908" ht="15" customHeight="1" spans="4:4">
      <c r="D20908" s="191"/>
    </row>
    <row r="20909" ht="15" customHeight="1" spans="4:4">
      <c r="D20909" s="191"/>
    </row>
    <row r="20910" ht="15" customHeight="1" spans="4:4">
      <c r="D20910" s="191"/>
    </row>
    <row r="20911" ht="15" customHeight="1" spans="4:4">
      <c r="D20911" s="191"/>
    </row>
    <row r="20912" ht="15" customHeight="1" spans="4:4">
      <c r="D20912" s="191"/>
    </row>
    <row r="20913" ht="15" customHeight="1" spans="4:4">
      <c r="D20913" s="191"/>
    </row>
    <row r="20914" ht="15" customHeight="1" spans="4:4">
      <c r="D20914" s="191"/>
    </row>
    <row r="20915" ht="15" customHeight="1" spans="4:4">
      <c r="D20915" s="191"/>
    </row>
    <row r="20916" ht="15" customHeight="1" spans="4:4">
      <c r="D20916" s="191"/>
    </row>
    <row r="20917" ht="15" customHeight="1" spans="4:4">
      <c r="D20917" s="191"/>
    </row>
    <row r="20918" ht="15" customHeight="1" spans="4:4">
      <c r="D20918" s="191"/>
    </row>
    <row r="20919" ht="15" customHeight="1" spans="4:4">
      <c r="D20919" s="191"/>
    </row>
    <row r="20920" ht="15" customHeight="1" spans="4:4">
      <c r="D20920" s="191"/>
    </row>
    <row r="20921" ht="15" customHeight="1" spans="4:4">
      <c r="D20921" s="191"/>
    </row>
    <row r="20922" ht="15" customHeight="1" spans="4:4">
      <c r="D20922" s="191"/>
    </row>
    <row r="20923" ht="15" customHeight="1" spans="4:4">
      <c r="D20923" s="191"/>
    </row>
    <row r="20924" ht="15" customHeight="1" spans="4:4">
      <c r="D20924" s="191"/>
    </row>
    <row r="20925" ht="15" customHeight="1" spans="4:4">
      <c r="D20925" s="191"/>
    </row>
    <row r="20926" ht="15" customHeight="1" spans="4:4">
      <c r="D20926" s="191"/>
    </row>
    <row r="20927" ht="15" customHeight="1" spans="4:4">
      <c r="D20927" s="191"/>
    </row>
    <row r="20928" ht="15" customHeight="1" spans="4:4">
      <c r="D20928" s="191"/>
    </row>
    <row r="20929" ht="15" customHeight="1" spans="4:4">
      <c r="D20929" s="191"/>
    </row>
    <row r="20930" ht="15" customHeight="1" spans="4:4">
      <c r="D20930" s="191"/>
    </row>
    <row r="20931" ht="15" customHeight="1" spans="4:4">
      <c r="D20931" s="191"/>
    </row>
    <row r="20932" ht="15" customHeight="1" spans="4:4">
      <c r="D20932" s="191"/>
    </row>
    <row r="20933" ht="15" customHeight="1" spans="4:4">
      <c r="D20933" s="191"/>
    </row>
    <row r="20934" ht="15" customHeight="1" spans="4:4">
      <c r="D20934" s="191"/>
    </row>
    <row r="20935" ht="15" customHeight="1" spans="4:4">
      <c r="D20935" s="191"/>
    </row>
    <row r="20936" ht="15" customHeight="1" spans="4:4">
      <c r="D20936" s="191"/>
    </row>
    <row r="20937" ht="15" customHeight="1" spans="4:4">
      <c r="D20937" s="191"/>
    </row>
    <row r="20938" ht="15" customHeight="1" spans="4:4">
      <c r="D20938" s="191"/>
    </row>
    <row r="20939" ht="15" customHeight="1" spans="4:4">
      <c r="D20939" s="191"/>
    </row>
    <row r="20940" ht="15" customHeight="1" spans="4:4">
      <c r="D20940" s="191"/>
    </row>
    <row r="20941" ht="15" customHeight="1" spans="4:4">
      <c r="D20941" s="191"/>
    </row>
    <row r="20942" ht="15" customHeight="1" spans="4:4">
      <c r="D20942" s="191"/>
    </row>
    <row r="20943" ht="15" customHeight="1" spans="4:4">
      <c r="D20943" s="191"/>
    </row>
    <row r="20944" ht="15" customHeight="1" spans="4:4">
      <c r="D20944" s="191"/>
    </row>
    <row r="20945" ht="15" customHeight="1" spans="4:4">
      <c r="D20945" s="191"/>
    </row>
    <row r="20946" ht="15" customHeight="1" spans="4:4">
      <c r="D20946" s="191"/>
    </row>
    <row r="20947" ht="15" customHeight="1" spans="4:4">
      <c r="D20947" s="191"/>
    </row>
    <row r="20948" ht="15" customHeight="1" spans="4:4">
      <c r="D20948" s="191"/>
    </row>
    <row r="20949" ht="15" customHeight="1" spans="4:4">
      <c r="D20949" s="191"/>
    </row>
    <row r="20950" ht="15" customHeight="1" spans="4:4">
      <c r="D20950" s="191"/>
    </row>
    <row r="20951" ht="15" customHeight="1" spans="4:4">
      <c r="D20951" s="191"/>
    </row>
    <row r="20952" ht="15" customHeight="1" spans="4:4">
      <c r="D20952" s="191"/>
    </row>
    <row r="20953" ht="15" customHeight="1" spans="4:4">
      <c r="D20953" s="191"/>
    </row>
    <row r="20954" ht="15" customHeight="1" spans="4:4">
      <c r="D20954" s="191"/>
    </row>
    <row r="20955" ht="15" customHeight="1" spans="4:4">
      <c r="D20955" s="191"/>
    </row>
    <row r="20956" ht="15" customHeight="1" spans="4:4">
      <c r="D20956" s="191"/>
    </row>
    <row r="20957" ht="15" customHeight="1" spans="4:4">
      <c r="D20957" s="191"/>
    </row>
    <row r="20958" ht="15" customHeight="1" spans="4:4">
      <c r="D20958" s="191"/>
    </row>
    <row r="20959" ht="15" customHeight="1" spans="4:4">
      <c r="D20959" s="191"/>
    </row>
    <row r="20960" ht="15" customHeight="1" spans="4:4">
      <c r="D20960" s="191"/>
    </row>
    <row r="20961" ht="15" customHeight="1" spans="4:4">
      <c r="D20961" s="191"/>
    </row>
    <row r="20962" ht="15" customHeight="1" spans="4:4">
      <c r="D20962" s="191"/>
    </row>
    <row r="20963" ht="15" customHeight="1" spans="4:4">
      <c r="D20963" s="191"/>
    </row>
    <row r="20964" ht="15" customHeight="1" spans="4:4">
      <c r="D20964" s="191"/>
    </row>
    <row r="20965" ht="15" customHeight="1" spans="4:4">
      <c r="D20965" s="191"/>
    </row>
    <row r="20966" ht="15" customHeight="1" spans="4:4">
      <c r="D20966" s="191"/>
    </row>
    <row r="20967" ht="15" customHeight="1" spans="4:4">
      <c r="D20967" s="191"/>
    </row>
    <row r="20968" ht="15" customHeight="1" spans="4:4">
      <c r="D20968" s="191"/>
    </row>
    <row r="20969" ht="15" customHeight="1" spans="4:4">
      <c r="D20969" s="191"/>
    </row>
    <row r="20970" ht="15" customHeight="1" spans="4:4">
      <c r="D20970" s="191"/>
    </row>
    <row r="20971" ht="15" customHeight="1" spans="4:4">
      <c r="D20971" s="191"/>
    </row>
    <row r="20972" ht="15" customHeight="1" spans="4:4">
      <c r="D20972" s="191"/>
    </row>
    <row r="20973" ht="15" customHeight="1" spans="4:4">
      <c r="D20973" s="191"/>
    </row>
    <row r="20974" ht="15" customHeight="1" spans="4:4">
      <c r="D20974" s="191"/>
    </row>
    <row r="20975" ht="15" customHeight="1" spans="4:4">
      <c r="D20975" s="191"/>
    </row>
    <row r="20976" ht="15" customHeight="1" spans="4:4">
      <c r="D20976" s="191"/>
    </row>
    <row r="20977" ht="15" customHeight="1" spans="4:4">
      <c r="D20977" s="191"/>
    </row>
    <row r="20978" ht="15" customHeight="1" spans="4:4">
      <c r="D20978" s="191"/>
    </row>
    <row r="20979" ht="15" customHeight="1" spans="4:4">
      <c r="D20979" s="191"/>
    </row>
    <row r="20980" ht="15" customHeight="1" spans="4:4">
      <c r="D20980" s="191"/>
    </row>
    <row r="20981" ht="15" customHeight="1" spans="4:4">
      <c r="D20981" s="191"/>
    </row>
    <row r="20982" ht="15" customHeight="1" spans="4:4">
      <c r="D20982" s="191"/>
    </row>
    <row r="20983" ht="15" customHeight="1" spans="4:4">
      <c r="D20983" s="191"/>
    </row>
    <row r="20984" ht="15" customHeight="1" spans="4:4">
      <c r="D20984" s="191"/>
    </row>
    <row r="20985" ht="15" customHeight="1" spans="4:4">
      <c r="D20985" s="191"/>
    </row>
    <row r="20986" ht="15" customHeight="1" spans="4:4">
      <c r="D20986" s="191"/>
    </row>
    <row r="20987" ht="15" customHeight="1" spans="4:4">
      <c r="D20987" s="191"/>
    </row>
    <row r="20988" ht="15" customHeight="1" spans="4:4">
      <c r="D20988" s="191"/>
    </row>
    <row r="20989" ht="15" customHeight="1" spans="4:4">
      <c r="D20989" s="191"/>
    </row>
    <row r="20990" ht="15" customHeight="1" spans="4:4">
      <c r="D20990" s="191"/>
    </row>
    <row r="20991" ht="15" customHeight="1" spans="4:4">
      <c r="D20991" s="191"/>
    </row>
    <row r="20992" ht="15" customHeight="1" spans="4:4">
      <c r="D20992" s="191"/>
    </row>
    <row r="20993" ht="15" customHeight="1" spans="4:4">
      <c r="D20993" s="191"/>
    </row>
    <row r="20994" ht="15" customHeight="1" spans="4:4">
      <c r="D20994" s="191"/>
    </row>
    <row r="20995" ht="15" customHeight="1" spans="4:4">
      <c r="D20995" s="191"/>
    </row>
    <row r="20996" ht="15" customHeight="1" spans="4:4">
      <c r="D20996" s="191"/>
    </row>
    <row r="20997" ht="15" customHeight="1" spans="4:4">
      <c r="D20997" s="191"/>
    </row>
    <row r="20998" ht="15" customHeight="1" spans="4:4">
      <c r="D20998" s="191"/>
    </row>
    <row r="20999" ht="15" customHeight="1" spans="4:4">
      <c r="D20999" s="191"/>
    </row>
    <row r="21000" ht="15" customHeight="1" spans="4:4">
      <c r="D21000" s="191"/>
    </row>
    <row r="21001" ht="15" customHeight="1" spans="4:4">
      <c r="D21001" s="191"/>
    </row>
    <row r="21002" ht="15" customHeight="1" spans="4:4">
      <c r="D21002" s="191"/>
    </row>
    <row r="21003" ht="15" customHeight="1" spans="4:4">
      <c r="D21003" s="191"/>
    </row>
    <row r="21004" ht="15" customHeight="1" spans="4:4">
      <c r="D21004" s="191"/>
    </row>
    <row r="21005" ht="15" customHeight="1" spans="4:4">
      <c r="D21005" s="191"/>
    </row>
    <row r="21006" ht="15" customHeight="1" spans="4:4">
      <c r="D21006" s="191"/>
    </row>
    <row r="21007" ht="15" customHeight="1" spans="4:4">
      <c r="D21007" s="191"/>
    </row>
    <row r="21008" ht="15" customHeight="1" spans="4:4">
      <c r="D21008" s="191"/>
    </row>
    <row r="21009" ht="15" customHeight="1" spans="4:4">
      <c r="D21009" s="191"/>
    </row>
    <row r="21010" ht="15" customHeight="1" spans="4:4">
      <c r="D21010" s="191"/>
    </row>
    <row r="21011" ht="15" customHeight="1" spans="4:4">
      <c r="D21011" s="191"/>
    </row>
    <row r="21012" ht="15" customHeight="1" spans="4:4">
      <c r="D21012" s="191"/>
    </row>
    <row r="21013" ht="15" customHeight="1" spans="4:4">
      <c r="D21013" s="191"/>
    </row>
    <row r="21014" ht="15" customHeight="1" spans="4:4">
      <c r="D21014" s="191"/>
    </row>
    <row r="21015" ht="15" customHeight="1" spans="4:4">
      <c r="D21015" s="191"/>
    </row>
    <row r="21016" ht="15" customHeight="1" spans="4:4">
      <c r="D21016" s="191"/>
    </row>
    <row r="21017" ht="15" customHeight="1" spans="4:4">
      <c r="D21017" s="191"/>
    </row>
    <row r="21018" ht="15" customHeight="1" spans="4:4">
      <c r="D21018" s="191"/>
    </row>
    <row r="21019" ht="15" customHeight="1" spans="4:4">
      <c r="D21019" s="191"/>
    </row>
    <row r="21020" ht="15" customHeight="1" spans="4:4">
      <c r="D21020" s="191"/>
    </row>
    <row r="21021" ht="15" customHeight="1" spans="4:4">
      <c r="D21021" s="191"/>
    </row>
    <row r="21022" ht="15" customHeight="1" spans="4:4">
      <c r="D21022" s="191"/>
    </row>
    <row r="21023" ht="15" customHeight="1" spans="4:4">
      <c r="D21023" s="191"/>
    </row>
    <row r="21024" ht="15" customHeight="1" spans="4:4">
      <c r="D21024" s="191"/>
    </row>
    <row r="21025" ht="15" customHeight="1" spans="4:4">
      <c r="D21025" s="191"/>
    </row>
    <row r="21026" ht="15" customHeight="1" spans="4:4">
      <c r="D21026" s="191"/>
    </row>
    <row r="21027" ht="15" customHeight="1" spans="4:4">
      <c r="D21027" s="191"/>
    </row>
    <row r="21028" ht="15" customHeight="1" spans="4:4">
      <c r="D21028" s="191"/>
    </row>
    <row r="21029" ht="15" customHeight="1" spans="4:4">
      <c r="D21029" s="191"/>
    </row>
    <row r="21030" ht="15" customHeight="1" spans="4:4">
      <c r="D21030" s="191"/>
    </row>
    <row r="21031" ht="15" customHeight="1" spans="4:4">
      <c r="D21031" s="191"/>
    </row>
    <row r="21032" ht="15" customHeight="1" spans="4:4">
      <c r="D21032" s="191"/>
    </row>
    <row r="21033" ht="15" customHeight="1" spans="4:4">
      <c r="D21033" s="191"/>
    </row>
    <row r="21034" ht="15" customHeight="1" spans="4:4">
      <c r="D21034" s="191"/>
    </row>
    <row r="21035" ht="15" customHeight="1" spans="4:4">
      <c r="D21035" s="191"/>
    </row>
    <row r="21036" ht="15" customHeight="1" spans="4:4">
      <c r="D21036" s="191"/>
    </row>
    <row r="21037" ht="15" customHeight="1" spans="4:4">
      <c r="D21037" s="191"/>
    </row>
    <row r="21038" ht="15" customHeight="1" spans="4:4">
      <c r="D21038" s="191"/>
    </row>
    <row r="21039" ht="15" customHeight="1" spans="4:4">
      <c r="D21039" s="191"/>
    </row>
    <row r="21040" ht="15" customHeight="1" spans="4:4">
      <c r="D21040" s="191"/>
    </row>
    <row r="21041" ht="15" customHeight="1" spans="4:4">
      <c r="D21041" s="191"/>
    </row>
    <row r="21042" ht="15" customHeight="1" spans="4:4">
      <c r="D21042" s="191"/>
    </row>
    <row r="21043" ht="15" customHeight="1" spans="4:4">
      <c r="D21043" s="191"/>
    </row>
    <row r="21044" ht="15" customHeight="1" spans="4:4">
      <c r="D21044" s="191"/>
    </row>
    <row r="21045" ht="15" customHeight="1" spans="4:4">
      <c r="D21045" s="191"/>
    </row>
    <row r="21046" ht="15" customHeight="1" spans="4:4">
      <c r="D21046" s="191"/>
    </row>
    <row r="21047" ht="15" customHeight="1" spans="4:4">
      <c r="D21047" s="191"/>
    </row>
    <row r="21048" ht="15" customHeight="1" spans="4:4">
      <c r="D21048" s="191"/>
    </row>
    <row r="21049" ht="15" customHeight="1" spans="4:4">
      <c r="D21049" s="191"/>
    </row>
    <row r="21050" ht="15" customHeight="1" spans="4:4">
      <c r="D21050" s="191"/>
    </row>
    <row r="21051" ht="15" customHeight="1" spans="4:4">
      <c r="D21051" s="191"/>
    </row>
    <row r="21052" ht="15" customHeight="1" spans="4:4">
      <c r="D21052" s="191"/>
    </row>
    <row r="21053" ht="15" customHeight="1" spans="4:4">
      <c r="D21053" s="191"/>
    </row>
    <row r="21054" ht="15" customHeight="1" spans="4:4">
      <c r="D21054" s="191"/>
    </row>
    <row r="21055" ht="15" customHeight="1" spans="4:4">
      <c r="D21055" s="191"/>
    </row>
    <row r="21056" ht="15" customHeight="1" spans="4:4">
      <c r="D21056" s="191"/>
    </row>
    <row r="21057" ht="15" customHeight="1" spans="4:4">
      <c r="D21057" s="191"/>
    </row>
    <row r="21058" ht="15" customHeight="1" spans="4:4">
      <c r="D21058" s="191"/>
    </row>
    <row r="21059" ht="15" customHeight="1" spans="4:4">
      <c r="D21059" s="191"/>
    </row>
    <row r="21060" ht="15" customHeight="1" spans="4:4">
      <c r="D21060" s="191"/>
    </row>
    <row r="21061" ht="15" customHeight="1" spans="4:4">
      <c r="D21061" s="191"/>
    </row>
    <row r="21062" ht="15" customHeight="1" spans="4:4">
      <c r="D21062" s="191"/>
    </row>
    <row r="21063" ht="15" customHeight="1" spans="4:4">
      <c r="D21063" s="191"/>
    </row>
    <row r="21064" ht="15" customHeight="1" spans="4:4">
      <c r="D21064" s="191"/>
    </row>
    <row r="21065" ht="15" customHeight="1" spans="4:4">
      <c r="D21065" s="191"/>
    </row>
    <row r="21066" ht="15" customHeight="1" spans="4:4">
      <c r="D21066" s="191"/>
    </row>
    <row r="21067" ht="15" customHeight="1" spans="4:4">
      <c r="D21067" s="191"/>
    </row>
    <row r="21068" ht="15" customHeight="1" spans="4:4">
      <c r="D21068" s="191"/>
    </row>
    <row r="21069" ht="15" customHeight="1" spans="4:4">
      <c r="D21069" s="191"/>
    </row>
    <row r="21070" ht="15" customHeight="1" spans="4:4">
      <c r="D21070" s="191"/>
    </row>
    <row r="21071" ht="15" customHeight="1" spans="4:4">
      <c r="D21071" s="191"/>
    </row>
    <row r="21072" ht="15" customHeight="1" spans="4:4">
      <c r="D21072" s="191"/>
    </row>
    <row r="21073" ht="15" customHeight="1" spans="4:4">
      <c r="D21073" s="191"/>
    </row>
    <row r="21074" ht="15" customHeight="1" spans="4:4">
      <c r="D21074" s="191"/>
    </row>
    <row r="21075" ht="15" customHeight="1" spans="4:4">
      <c r="D21075" s="191"/>
    </row>
    <row r="21076" ht="15" customHeight="1" spans="4:4">
      <c r="D21076" s="191"/>
    </row>
    <row r="21077" ht="15" customHeight="1" spans="4:4">
      <c r="D21077" s="191"/>
    </row>
    <row r="21078" ht="15" customHeight="1" spans="4:4">
      <c r="D21078" s="191"/>
    </row>
    <row r="21079" ht="15" customHeight="1" spans="4:4">
      <c r="D21079" s="191"/>
    </row>
    <row r="21080" ht="15" customHeight="1" spans="4:4">
      <c r="D21080" s="191"/>
    </row>
    <row r="21081" ht="15" customHeight="1" spans="4:4">
      <c r="D21081" s="191"/>
    </row>
    <row r="21082" ht="15" customHeight="1" spans="4:4">
      <c r="D21082" s="191"/>
    </row>
    <row r="21083" ht="15" customHeight="1" spans="4:4">
      <c r="D21083" s="191"/>
    </row>
    <row r="21084" ht="15" customHeight="1" spans="4:4">
      <c r="D21084" s="191"/>
    </row>
    <row r="21085" ht="15" customHeight="1" spans="4:4">
      <c r="D21085" s="191"/>
    </row>
    <row r="21086" ht="15" customHeight="1" spans="4:4">
      <c r="D21086" s="191"/>
    </row>
    <row r="21087" ht="15" customHeight="1" spans="4:4">
      <c r="D21087" s="191"/>
    </row>
    <row r="21088" ht="15" customHeight="1" spans="4:4">
      <c r="D21088" s="191"/>
    </row>
    <row r="21089" ht="15" customHeight="1" spans="4:4">
      <c r="D21089" s="191"/>
    </row>
    <row r="21090" ht="15" customHeight="1" spans="4:4">
      <c r="D21090" s="191"/>
    </row>
    <row r="21091" ht="15" customHeight="1" spans="4:4">
      <c r="D21091" s="191"/>
    </row>
    <row r="21092" ht="15" customHeight="1" spans="4:4">
      <c r="D21092" s="191"/>
    </row>
    <row r="21093" ht="15" customHeight="1" spans="4:4">
      <c r="D21093" s="191"/>
    </row>
    <row r="21094" ht="15" customHeight="1" spans="4:4">
      <c r="D21094" s="191"/>
    </row>
    <row r="21095" ht="15" customHeight="1" spans="4:4">
      <c r="D21095" s="191"/>
    </row>
    <row r="21096" ht="15" customHeight="1" spans="4:4">
      <c r="D21096" s="191"/>
    </row>
    <row r="21097" ht="15" customHeight="1" spans="4:4">
      <c r="D21097" s="191"/>
    </row>
    <row r="21098" ht="15" customHeight="1" spans="4:4">
      <c r="D21098" s="191"/>
    </row>
    <row r="21099" ht="15" customHeight="1" spans="4:4">
      <c r="D21099" s="191"/>
    </row>
    <row r="21100" ht="15" customHeight="1" spans="4:4">
      <c r="D21100" s="191"/>
    </row>
    <row r="21101" ht="15" customHeight="1" spans="4:4">
      <c r="D21101" s="191"/>
    </row>
    <row r="21102" ht="15" customHeight="1" spans="4:4">
      <c r="D21102" s="191"/>
    </row>
    <row r="21103" ht="15" customHeight="1" spans="4:4">
      <c r="D21103" s="191"/>
    </row>
    <row r="21104" ht="15" customHeight="1" spans="4:4">
      <c r="D21104" s="191"/>
    </row>
    <row r="21105" ht="15" customHeight="1" spans="4:4">
      <c r="D21105" s="191"/>
    </row>
    <row r="21106" ht="15" customHeight="1" spans="4:4">
      <c r="D21106" s="191"/>
    </row>
    <row r="21107" ht="15" customHeight="1" spans="4:4">
      <c r="D21107" s="191"/>
    </row>
    <row r="21108" ht="15" customHeight="1" spans="4:4">
      <c r="D21108" s="191"/>
    </row>
    <row r="21109" ht="15" customHeight="1" spans="4:4">
      <c r="D21109" s="191"/>
    </row>
    <row r="21110" ht="15" customHeight="1" spans="4:4">
      <c r="D21110" s="191"/>
    </row>
    <row r="21111" ht="15" customHeight="1" spans="4:4">
      <c r="D21111" s="191"/>
    </row>
    <row r="21112" ht="15" customHeight="1" spans="4:4">
      <c r="D21112" s="191"/>
    </row>
    <row r="21113" ht="15" customHeight="1" spans="4:4">
      <c r="D21113" s="191"/>
    </row>
    <row r="21114" ht="15" customHeight="1" spans="4:4">
      <c r="D21114" s="191"/>
    </row>
    <row r="21115" ht="15" customHeight="1" spans="4:4">
      <c r="D21115" s="191"/>
    </row>
    <row r="21116" ht="15" customHeight="1" spans="4:4">
      <c r="D21116" s="191"/>
    </row>
    <row r="21117" ht="15" customHeight="1" spans="4:4">
      <c r="D21117" s="191"/>
    </row>
    <row r="21118" ht="15" customHeight="1" spans="4:4">
      <c r="D21118" s="191"/>
    </row>
    <row r="21119" ht="15" customHeight="1" spans="4:4">
      <c r="D21119" s="191"/>
    </row>
    <row r="21120" ht="15" customHeight="1" spans="4:4">
      <c r="D21120" s="191"/>
    </row>
    <row r="21121" ht="15" customHeight="1" spans="4:4">
      <c r="D21121" s="191"/>
    </row>
    <row r="21122" ht="15" customHeight="1" spans="4:4">
      <c r="D21122" s="191"/>
    </row>
    <row r="21123" ht="15" customHeight="1" spans="4:4">
      <c r="D21123" s="191"/>
    </row>
    <row r="21124" ht="15" customHeight="1" spans="4:4">
      <c r="D21124" s="191"/>
    </row>
    <row r="21125" ht="15" customHeight="1" spans="4:4">
      <c r="D21125" s="191"/>
    </row>
    <row r="21126" ht="15" customHeight="1" spans="4:4">
      <c r="D21126" s="191"/>
    </row>
    <row r="21127" ht="15" customHeight="1" spans="4:4">
      <c r="D21127" s="191"/>
    </row>
    <row r="21128" ht="15" customHeight="1" spans="4:4">
      <c r="D21128" s="191"/>
    </row>
    <row r="21129" ht="15" customHeight="1" spans="4:4">
      <c r="D21129" s="191"/>
    </row>
    <row r="21130" ht="15" customHeight="1" spans="4:4">
      <c r="D21130" s="191"/>
    </row>
    <row r="21131" ht="15" customHeight="1" spans="4:4">
      <c r="D21131" s="191"/>
    </row>
    <row r="21132" ht="15" customHeight="1" spans="4:4">
      <c r="D21132" s="191"/>
    </row>
    <row r="21133" ht="15" customHeight="1" spans="4:4">
      <c r="D21133" s="191"/>
    </row>
    <row r="21134" ht="15" customHeight="1" spans="4:4">
      <c r="D21134" s="191"/>
    </row>
    <row r="21135" ht="15" customHeight="1" spans="4:4">
      <c r="D21135" s="191"/>
    </row>
    <row r="21136" ht="15" customHeight="1" spans="4:4">
      <c r="D21136" s="191"/>
    </row>
    <row r="21137" ht="15" customHeight="1" spans="4:4">
      <c r="D21137" s="191"/>
    </row>
    <row r="21138" ht="15" customHeight="1" spans="4:4">
      <c r="D21138" s="191"/>
    </row>
    <row r="21139" ht="15" customHeight="1" spans="4:4">
      <c r="D21139" s="191"/>
    </row>
    <row r="21140" ht="15" customHeight="1" spans="4:4">
      <c r="D21140" s="191"/>
    </row>
    <row r="21141" ht="15" customHeight="1" spans="4:4">
      <c r="D21141" s="191"/>
    </row>
    <row r="21142" ht="15" customHeight="1" spans="4:4">
      <c r="D21142" s="191"/>
    </row>
    <row r="21143" ht="15" customHeight="1" spans="4:4">
      <c r="D21143" s="191"/>
    </row>
    <row r="21144" ht="15" customHeight="1" spans="4:4">
      <c r="D21144" s="191"/>
    </row>
    <row r="21145" ht="15" customHeight="1" spans="4:4">
      <c r="D21145" s="191"/>
    </row>
    <row r="21146" ht="15" customHeight="1" spans="4:4">
      <c r="D21146" s="191"/>
    </row>
    <row r="21147" ht="15" customHeight="1" spans="4:4">
      <c r="D21147" s="191"/>
    </row>
    <row r="21148" ht="15" customHeight="1" spans="4:4">
      <c r="D21148" s="191"/>
    </row>
    <row r="21149" ht="15" customHeight="1" spans="4:4">
      <c r="D21149" s="191"/>
    </row>
    <row r="21150" ht="15" customHeight="1" spans="4:4">
      <c r="D21150" s="191"/>
    </row>
    <row r="21151" ht="15" customHeight="1" spans="4:4">
      <c r="D21151" s="191"/>
    </row>
    <row r="21152" ht="15" customHeight="1" spans="4:4">
      <c r="D21152" s="191"/>
    </row>
    <row r="21153" ht="15" customHeight="1" spans="4:4">
      <c r="D21153" s="191"/>
    </row>
    <row r="21154" ht="15" customHeight="1" spans="4:4">
      <c r="D21154" s="191"/>
    </row>
    <row r="21155" ht="15" customHeight="1" spans="4:4">
      <c r="D21155" s="191"/>
    </row>
    <row r="21156" ht="15" customHeight="1" spans="4:4">
      <c r="D21156" s="191"/>
    </row>
    <row r="21157" ht="15" customHeight="1" spans="4:4">
      <c r="D21157" s="191"/>
    </row>
    <row r="21158" ht="15" customHeight="1" spans="4:4">
      <c r="D21158" s="191"/>
    </row>
    <row r="21159" ht="15" customHeight="1" spans="4:4">
      <c r="D21159" s="191"/>
    </row>
    <row r="21160" ht="15" customHeight="1" spans="4:4">
      <c r="D21160" s="191"/>
    </row>
    <row r="21161" ht="15" customHeight="1" spans="4:4">
      <c r="D21161" s="191"/>
    </row>
    <row r="21162" ht="15" customHeight="1" spans="4:4">
      <c r="D21162" s="191"/>
    </row>
    <row r="21163" ht="15" customHeight="1" spans="4:4">
      <c r="D21163" s="191"/>
    </row>
    <row r="21164" ht="15" customHeight="1" spans="4:4">
      <c r="D21164" s="191"/>
    </row>
    <row r="21165" ht="15" customHeight="1" spans="4:4">
      <c r="D21165" s="191"/>
    </row>
    <row r="21166" ht="15" customHeight="1" spans="4:4">
      <c r="D21166" s="191"/>
    </row>
    <row r="21167" ht="15" customHeight="1" spans="4:4">
      <c r="D21167" s="191"/>
    </row>
    <row r="21168" ht="15" customHeight="1" spans="4:4">
      <c r="D21168" s="191"/>
    </row>
    <row r="21169" ht="15" customHeight="1" spans="4:4">
      <c r="D21169" s="191"/>
    </row>
    <row r="21170" ht="15" customHeight="1" spans="4:4">
      <c r="D21170" s="191"/>
    </row>
    <row r="21171" ht="15" customHeight="1" spans="4:4">
      <c r="D21171" s="191"/>
    </row>
    <row r="21172" ht="15" customHeight="1" spans="4:4">
      <c r="D21172" s="191"/>
    </row>
    <row r="21173" ht="15" customHeight="1" spans="4:4">
      <c r="D21173" s="191"/>
    </row>
    <row r="21174" ht="15" customHeight="1" spans="4:4">
      <c r="D21174" s="191"/>
    </row>
    <row r="21175" ht="15" customHeight="1" spans="4:4">
      <c r="D21175" s="191"/>
    </row>
    <row r="21176" ht="15" customHeight="1" spans="4:4">
      <c r="D21176" s="191"/>
    </row>
    <row r="21177" ht="15" customHeight="1" spans="4:4">
      <c r="D21177" s="191"/>
    </row>
    <row r="21178" ht="15" customHeight="1" spans="4:4">
      <c r="D21178" s="191"/>
    </row>
    <row r="21179" ht="15" customHeight="1" spans="4:4">
      <c r="D21179" s="191"/>
    </row>
    <row r="21180" ht="15" customHeight="1" spans="4:4">
      <c r="D21180" s="191"/>
    </row>
    <row r="21181" ht="15" customHeight="1" spans="4:4">
      <c r="D21181" s="191"/>
    </row>
    <row r="21182" ht="15" customHeight="1" spans="4:4">
      <c r="D21182" s="191"/>
    </row>
    <row r="21183" ht="15" customHeight="1" spans="4:4">
      <c r="D21183" s="191"/>
    </row>
    <row r="21184" ht="15" customHeight="1" spans="4:4">
      <c r="D21184" s="191"/>
    </row>
    <row r="21185" ht="15" customHeight="1" spans="4:4">
      <c r="D21185" s="191"/>
    </row>
    <row r="21186" ht="15" customHeight="1" spans="4:4">
      <c r="D21186" s="191"/>
    </row>
    <row r="21187" ht="15" customHeight="1" spans="4:4">
      <c r="D21187" s="191"/>
    </row>
    <row r="21188" ht="15" customHeight="1" spans="4:4">
      <c r="D21188" s="191"/>
    </row>
    <row r="21189" ht="15" customHeight="1" spans="4:4">
      <c r="D21189" s="191"/>
    </row>
    <row r="21190" ht="15" customHeight="1" spans="4:4">
      <c r="D21190" s="191"/>
    </row>
    <row r="21191" ht="15" customHeight="1" spans="4:4">
      <c r="D21191" s="191"/>
    </row>
    <row r="21192" ht="15" customHeight="1" spans="4:4">
      <c r="D21192" s="191"/>
    </row>
    <row r="21193" ht="15" customHeight="1" spans="4:4">
      <c r="D21193" s="191"/>
    </row>
    <row r="21194" ht="15" customHeight="1" spans="4:4">
      <c r="D21194" s="191"/>
    </row>
    <row r="21195" ht="15" customHeight="1" spans="4:4">
      <c r="D21195" s="191"/>
    </row>
    <row r="21196" ht="15" customHeight="1" spans="4:4">
      <c r="D21196" s="191"/>
    </row>
    <row r="21197" ht="15" customHeight="1" spans="4:4">
      <c r="D21197" s="191"/>
    </row>
    <row r="21198" ht="15" customHeight="1" spans="4:4">
      <c r="D21198" s="191"/>
    </row>
    <row r="21199" ht="15" customHeight="1" spans="4:4">
      <c r="D21199" s="191"/>
    </row>
    <row r="21200" ht="15" customHeight="1" spans="4:4">
      <c r="D21200" s="191"/>
    </row>
    <row r="21201" ht="15" customHeight="1" spans="4:4">
      <c r="D21201" s="191"/>
    </row>
    <row r="21202" ht="15" customHeight="1" spans="4:4">
      <c r="D21202" s="191"/>
    </row>
    <row r="21203" ht="15" customHeight="1" spans="4:4">
      <c r="D21203" s="191"/>
    </row>
    <row r="21204" ht="15" customHeight="1" spans="4:4">
      <c r="D21204" s="191"/>
    </row>
    <row r="21205" ht="15" customHeight="1" spans="4:4">
      <c r="D21205" s="191"/>
    </row>
    <row r="21206" ht="15" customHeight="1" spans="4:4">
      <c r="D21206" s="191"/>
    </row>
    <row r="21207" ht="15" customHeight="1" spans="4:4">
      <c r="D21207" s="191"/>
    </row>
    <row r="21208" ht="15" customHeight="1" spans="4:4">
      <c r="D21208" s="191"/>
    </row>
    <row r="21209" ht="15" customHeight="1" spans="4:4">
      <c r="D21209" s="191"/>
    </row>
    <row r="21210" ht="15" customHeight="1" spans="4:4">
      <c r="D21210" s="191"/>
    </row>
    <row r="21211" ht="15" customHeight="1" spans="4:4">
      <c r="D21211" s="191"/>
    </row>
    <row r="21212" ht="15" customHeight="1" spans="4:4">
      <c r="D21212" s="191"/>
    </row>
    <row r="21213" ht="15" customHeight="1" spans="4:4">
      <c r="D21213" s="191"/>
    </row>
    <row r="21214" ht="15" customHeight="1" spans="4:4">
      <c r="D21214" s="191"/>
    </row>
    <row r="21215" ht="15" customHeight="1" spans="4:4">
      <c r="D21215" s="191"/>
    </row>
    <row r="21216" ht="15" customHeight="1" spans="4:4">
      <c r="D21216" s="191"/>
    </row>
    <row r="21217" ht="15" customHeight="1" spans="4:4">
      <c r="D21217" s="191"/>
    </row>
    <row r="21218" ht="15" customHeight="1" spans="4:4">
      <c r="D21218" s="191"/>
    </row>
    <row r="21219" ht="15" customHeight="1" spans="4:4">
      <c r="D21219" s="191"/>
    </row>
    <row r="21220" ht="15" customHeight="1" spans="4:4">
      <c r="D21220" s="191"/>
    </row>
    <row r="21221" ht="15" customHeight="1" spans="4:4">
      <c r="D21221" s="191"/>
    </row>
    <row r="21222" ht="15" customHeight="1" spans="4:4">
      <c r="D21222" s="191"/>
    </row>
    <row r="21223" ht="15" customHeight="1" spans="4:4">
      <c r="D21223" s="191"/>
    </row>
    <row r="21224" ht="15" customHeight="1" spans="4:4">
      <c r="D21224" s="191"/>
    </row>
    <row r="21225" ht="15" customHeight="1" spans="4:4">
      <c r="D21225" s="191"/>
    </row>
    <row r="21226" ht="15" customHeight="1" spans="4:4">
      <c r="D21226" s="191"/>
    </row>
    <row r="21227" ht="15" customHeight="1" spans="4:4">
      <c r="D21227" s="191"/>
    </row>
    <row r="21228" ht="15" customHeight="1" spans="4:4">
      <c r="D21228" s="191"/>
    </row>
    <row r="21229" ht="15" customHeight="1" spans="4:4">
      <c r="D21229" s="191"/>
    </row>
    <row r="21230" ht="15" customHeight="1" spans="4:4">
      <c r="D21230" s="191"/>
    </row>
    <row r="21231" ht="15" customHeight="1" spans="4:4">
      <c r="D21231" s="191"/>
    </row>
    <row r="21232" ht="15" customHeight="1" spans="4:4">
      <c r="D21232" s="191"/>
    </row>
    <row r="21233" ht="15" customHeight="1" spans="4:4">
      <c r="D21233" s="191"/>
    </row>
    <row r="21234" ht="15" customHeight="1" spans="4:4">
      <c r="D21234" s="191"/>
    </row>
    <row r="21235" ht="15" customHeight="1" spans="4:4">
      <c r="D21235" s="191"/>
    </row>
    <row r="21236" ht="15" customHeight="1" spans="4:4">
      <c r="D21236" s="191"/>
    </row>
    <row r="21237" ht="15" customHeight="1" spans="4:4">
      <c r="D21237" s="191"/>
    </row>
    <row r="21238" ht="15" customHeight="1" spans="4:4">
      <c r="D21238" s="191"/>
    </row>
    <row r="21239" ht="15" customHeight="1" spans="4:4">
      <c r="D21239" s="191"/>
    </row>
    <row r="21240" ht="15" customHeight="1" spans="4:4">
      <c r="D21240" s="191"/>
    </row>
    <row r="21241" ht="15" customHeight="1" spans="4:4">
      <c r="D21241" s="191"/>
    </row>
    <row r="21242" ht="15" customHeight="1" spans="4:4">
      <c r="D21242" s="191"/>
    </row>
    <row r="21243" ht="15" customHeight="1" spans="4:4">
      <c r="D21243" s="191"/>
    </row>
    <row r="21244" ht="15" customHeight="1" spans="4:4">
      <c r="D21244" s="191"/>
    </row>
    <row r="21245" ht="15" customHeight="1" spans="4:4">
      <c r="D21245" s="191"/>
    </row>
    <row r="21246" ht="15" customHeight="1" spans="4:4">
      <c r="D21246" s="191"/>
    </row>
    <row r="21247" ht="15" customHeight="1" spans="4:4">
      <c r="D21247" s="191"/>
    </row>
    <row r="21248" ht="15" customHeight="1" spans="4:4">
      <c r="D21248" s="191"/>
    </row>
    <row r="21249" ht="15" customHeight="1" spans="4:4">
      <c r="D21249" s="191"/>
    </row>
    <row r="21250" ht="15" customHeight="1" spans="4:4">
      <c r="D21250" s="191"/>
    </row>
    <row r="21251" ht="15" customHeight="1" spans="4:4">
      <c r="D21251" s="191"/>
    </row>
    <row r="21252" ht="15" customHeight="1" spans="4:4">
      <c r="D21252" s="191"/>
    </row>
    <row r="21253" ht="15" customHeight="1" spans="4:4">
      <c r="D21253" s="191"/>
    </row>
    <row r="21254" ht="15" customHeight="1" spans="4:4">
      <c r="D21254" s="191"/>
    </row>
    <row r="21255" ht="15" customHeight="1" spans="4:4">
      <c r="D21255" s="191"/>
    </row>
    <row r="21256" ht="15" customHeight="1" spans="4:4">
      <c r="D21256" s="191"/>
    </row>
    <row r="21257" ht="15" customHeight="1" spans="4:4">
      <c r="D21257" s="191"/>
    </row>
    <row r="21258" ht="15" customHeight="1" spans="4:4">
      <c r="D21258" s="191"/>
    </row>
    <row r="21259" ht="15" customHeight="1" spans="4:4">
      <c r="D21259" s="191"/>
    </row>
    <row r="21260" ht="15" customHeight="1" spans="4:4">
      <c r="D21260" s="191"/>
    </row>
    <row r="21261" ht="15" customHeight="1" spans="4:4">
      <c r="D21261" s="191"/>
    </row>
    <row r="21262" ht="15" customHeight="1" spans="4:4">
      <c r="D21262" s="191"/>
    </row>
    <row r="21263" ht="15" customHeight="1" spans="4:4">
      <c r="D21263" s="191"/>
    </row>
    <row r="21264" ht="15" customHeight="1" spans="4:4">
      <c r="D21264" s="191"/>
    </row>
    <row r="21265" ht="15" customHeight="1" spans="4:4">
      <c r="D21265" s="191"/>
    </row>
    <row r="21266" ht="15" customHeight="1" spans="4:4">
      <c r="D21266" s="191"/>
    </row>
    <row r="21267" ht="15" customHeight="1" spans="4:4">
      <c r="D21267" s="191"/>
    </row>
    <row r="21268" ht="15" customHeight="1" spans="4:4">
      <c r="D21268" s="191"/>
    </row>
    <row r="21269" ht="15" customHeight="1" spans="4:4">
      <c r="D21269" s="191"/>
    </row>
    <row r="21270" ht="15" customHeight="1" spans="4:4">
      <c r="D21270" s="191"/>
    </row>
    <row r="21271" ht="15" customHeight="1" spans="4:4">
      <c r="D21271" s="191"/>
    </row>
    <row r="21272" ht="15" customHeight="1" spans="4:4">
      <c r="D21272" s="191"/>
    </row>
    <row r="21273" ht="15" customHeight="1" spans="4:4">
      <c r="D21273" s="191"/>
    </row>
    <row r="21274" ht="15" customHeight="1" spans="4:4">
      <c r="D21274" s="191"/>
    </row>
    <row r="21275" ht="15" customHeight="1" spans="4:4">
      <c r="D21275" s="191"/>
    </row>
    <row r="21276" ht="15" customHeight="1" spans="4:4">
      <c r="D21276" s="191"/>
    </row>
    <row r="21277" ht="15" customHeight="1" spans="4:4">
      <c r="D21277" s="191"/>
    </row>
    <row r="21278" ht="15" customHeight="1" spans="4:4">
      <c r="D21278" s="191"/>
    </row>
    <row r="21279" ht="15" customHeight="1" spans="4:4">
      <c r="D21279" s="191"/>
    </row>
    <row r="21280" ht="15" customHeight="1" spans="4:4">
      <c r="D21280" s="191"/>
    </row>
    <row r="21281" ht="15" customHeight="1" spans="4:4">
      <c r="D21281" s="191"/>
    </row>
    <row r="21282" ht="15" customHeight="1" spans="4:4">
      <c r="D21282" s="191"/>
    </row>
    <row r="21283" ht="15" customHeight="1" spans="4:4">
      <c r="D21283" s="191"/>
    </row>
    <row r="21284" ht="15" customHeight="1" spans="4:4">
      <c r="D21284" s="191"/>
    </row>
    <row r="21285" ht="15" customHeight="1" spans="4:4">
      <c r="D21285" s="191"/>
    </row>
    <row r="21286" ht="15" customHeight="1" spans="4:4">
      <c r="D21286" s="191"/>
    </row>
    <row r="21287" ht="15" customHeight="1" spans="4:4">
      <c r="D21287" s="191"/>
    </row>
    <row r="21288" ht="15" customHeight="1" spans="4:4">
      <c r="D21288" s="191"/>
    </row>
    <row r="21289" ht="15" customHeight="1" spans="4:4">
      <c r="D21289" s="191"/>
    </row>
    <row r="21290" ht="15" customHeight="1" spans="4:4">
      <c r="D21290" s="191"/>
    </row>
    <row r="21291" ht="15" customHeight="1" spans="4:4">
      <c r="D21291" s="191"/>
    </row>
    <row r="21292" ht="15" customHeight="1" spans="4:4">
      <c r="D21292" s="191"/>
    </row>
    <row r="21293" ht="15" customHeight="1" spans="4:4">
      <c r="D21293" s="191"/>
    </row>
    <row r="21294" ht="15" customHeight="1" spans="4:4">
      <c r="D21294" s="191"/>
    </row>
    <row r="21295" ht="15" customHeight="1" spans="4:4">
      <c r="D21295" s="191"/>
    </row>
    <row r="21296" ht="15" customHeight="1" spans="4:4">
      <c r="D21296" s="191"/>
    </row>
    <row r="21297" ht="15" customHeight="1" spans="4:4">
      <c r="D21297" s="191"/>
    </row>
    <row r="21298" ht="15" customHeight="1" spans="4:4">
      <c r="D21298" s="191"/>
    </row>
    <row r="21299" ht="15" customHeight="1" spans="4:4">
      <c r="D21299" s="191"/>
    </row>
    <row r="21300" ht="15" customHeight="1" spans="4:4">
      <c r="D21300" s="191"/>
    </row>
    <row r="21301" ht="15" customHeight="1" spans="4:4">
      <c r="D21301" s="191"/>
    </row>
    <row r="21302" ht="15" customHeight="1" spans="4:4">
      <c r="D21302" s="191"/>
    </row>
    <row r="21303" ht="15" customHeight="1" spans="4:4">
      <c r="D21303" s="191"/>
    </row>
    <row r="21304" ht="15" customHeight="1" spans="4:4">
      <c r="D21304" s="191"/>
    </row>
    <row r="21305" ht="15" customHeight="1" spans="4:4">
      <c r="D21305" s="191"/>
    </row>
    <row r="21306" ht="15" customHeight="1" spans="4:4">
      <c r="D21306" s="191"/>
    </row>
    <row r="21307" ht="15" customHeight="1" spans="4:4">
      <c r="D21307" s="191"/>
    </row>
    <row r="21308" ht="15" customHeight="1" spans="4:4">
      <c r="D21308" s="191"/>
    </row>
    <row r="21309" ht="15" customHeight="1" spans="4:4">
      <c r="D21309" s="191"/>
    </row>
    <row r="21310" ht="15" customHeight="1" spans="4:4">
      <c r="D21310" s="191"/>
    </row>
    <row r="21311" ht="15" customHeight="1" spans="4:4">
      <c r="D21311" s="191"/>
    </row>
    <row r="21312" ht="15" customHeight="1" spans="4:4">
      <c r="D21312" s="191"/>
    </row>
    <row r="21313" ht="15" customHeight="1" spans="4:4">
      <c r="D21313" s="191"/>
    </row>
    <row r="21314" ht="15" customHeight="1" spans="4:4">
      <c r="D21314" s="191"/>
    </row>
    <row r="21315" ht="15" customHeight="1" spans="4:4">
      <c r="D21315" s="191"/>
    </row>
    <row r="21316" ht="15" customHeight="1" spans="4:4">
      <c r="D21316" s="191"/>
    </row>
    <row r="21317" ht="15" customHeight="1" spans="4:4">
      <c r="D21317" s="191"/>
    </row>
    <row r="21318" ht="15" customHeight="1" spans="4:4">
      <c r="D21318" s="191"/>
    </row>
    <row r="21319" ht="15" customHeight="1" spans="4:4">
      <c r="D21319" s="191"/>
    </row>
    <row r="21320" ht="15" customHeight="1" spans="4:4">
      <c r="D21320" s="191"/>
    </row>
    <row r="21321" ht="15" customHeight="1" spans="4:4">
      <c r="D21321" s="191"/>
    </row>
    <row r="21322" ht="15" customHeight="1" spans="4:4">
      <c r="D21322" s="191"/>
    </row>
    <row r="21323" ht="15" customHeight="1" spans="4:4">
      <c r="D21323" s="191"/>
    </row>
    <row r="21324" ht="15" customHeight="1" spans="4:4">
      <c r="D21324" s="191"/>
    </row>
    <row r="21325" ht="15" customHeight="1" spans="4:4">
      <c r="D21325" s="191"/>
    </row>
    <row r="21326" ht="15" customHeight="1" spans="4:4">
      <c r="D21326" s="191"/>
    </row>
    <row r="21327" ht="15" customHeight="1" spans="4:4">
      <c r="D21327" s="191"/>
    </row>
    <row r="21328" ht="15" customHeight="1" spans="4:4">
      <c r="D21328" s="191"/>
    </row>
    <row r="21329" ht="15" customHeight="1" spans="4:4">
      <c r="D21329" s="191"/>
    </row>
    <row r="21330" ht="15" customHeight="1" spans="4:4">
      <c r="D21330" s="191"/>
    </row>
    <row r="21331" ht="15" customHeight="1" spans="4:4">
      <c r="D21331" s="191"/>
    </row>
    <row r="21332" ht="15" customHeight="1" spans="4:4">
      <c r="D21332" s="191"/>
    </row>
    <row r="21333" ht="15" customHeight="1" spans="4:4">
      <c r="D21333" s="191"/>
    </row>
    <row r="21334" ht="15" customHeight="1" spans="4:4">
      <c r="D21334" s="191"/>
    </row>
    <row r="21335" ht="15" customHeight="1" spans="4:4">
      <c r="D21335" s="191"/>
    </row>
    <row r="21336" ht="15" customHeight="1" spans="4:4">
      <c r="D21336" s="191"/>
    </row>
    <row r="21337" ht="15" customHeight="1" spans="4:4">
      <c r="D21337" s="191"/>
    </row>
    <row r="21338" ht="15" customHeight="1" spans="4:4">
      <c r="D21338" s="191"/>
    </row>
    <row r="21339" ht="15" customHeight="1" spans="4:4">
      <c r="D21339" s="191"/>
    </row>
    <row r="21340" ht="15" customHeight="1" spans="4:4">
      <c r="D21340" s="191"/>
    </row>
    <row r="21341" ht="15" customHeight="1" spans="4:4">
      <c r="D21341" s="191"/>
    </row>
    <row r="21342" ht="15" customHeight="1" spans="4:4">
      <c r="D21342" s="191"/>
    </row>
    <row r="21343" ht="15" customHeight="1" spans="4:4">
      <c r="D21343" s="191"/>
    </row>
    <row r="21344" ht="15" customHeight="1" spans="4:4">
      <c r="D21344" s="191"/>
    </row>
    <row r="21345" ht="15" customHeight="1" spans="4:4">
      <c r="D21345" s="191"/>
    </row>
    <row r="21346" ht="15" customHeight="1" spans="4:4">
      <c r="D21346" s="191"/>
    </row>
    <row r="21347" ht="15" customHeight="1" spans="4:4">
      <c r="D21347" s="191"/>
    </row>
    <row r="21348" ht="15" customHeight="1" spans="4:4">
      <c r="D21348" s="191"/>
    </row>
    <row r="21349" ht="15" customHeight="1" spans="4:4">
      <c r="D21349" s="191"/>
    </row>
    <row r="21350" ht="15" customHeight="1" spans="4:4">
      <c r="D21350" s="191"/>
    </row>
    <row r="21351" ht="15" customHeight="1" spans="4:4">
      <c r="D21351" s="191"/>
    </row>
    <row r="21352" ht="15" customHeight="1" spans="4:4">
      <c r="D21352" s="191"/>
    </row>
    <row r="21353" ht="15" customHeight="1" spans="4:4">
      <c r="D21353" s="191"/>
    </row>
    <row r="21354" ht="15" customHeight="1" spans="4:4">
      <c r="D21354" s="191"/>
    </row>
    <row r="21355" ht="15" customHeight="1" spans="4:4">
      <c r="D21355" s="191"/>
    </row>
    <row r="21356" ht="15" customHeight="1" spans="4:4">
      <c r="D21356" s="191"/>
    </row>
    <row r="21357" ht="15" customHeight="1" spans="4:4">
      <c r="D21357" s="191"/>
    </row>
    <row r="21358" ht="15" customHeight="1" spans="4:4">
      <c r="D21358" s="191"/>
    </row>
    <row r="21359" ht="15" customHeight="1" spans="4:4">
      <c r="D21359" s="191"/>
    </row>
    <row r="21360" ht="15" customHeight="1" spans="4:4">
      <c r="D21360" s="191"/>
    </row>
    <row r="21361" ht="15" customHeight="1" spans="4:4">
      <c r="D21361" s="191"/>
    </row>
    <row r="21362" ht="15" customHeight="1" spans="4:4">
      <c r="D21362" s="191"/>
    </row>
    <row r="21363" ht="15" customHeight="1" spans="4:4">
      <c r="D21363" s="191"/>
    </row>
    <row r="21364" ht="15" customHeight="1" spans="4:4">
      <c r="D21364" s="191"/>
    </row>
    <row r="21365" ht="15" customHeight="1" spans="4:4">
      <c r="D21365" s="191"/>
    </row>
    <row r="21366" ht="15" customHeight="1" spans="4:4">
      <c r="D21366" s="191"/>
    </row>
    <row r="21367" ht="15" customHeight="1" spans="4:4">
      <c r="D21367" s="191"/>
    </row>
    <row r="21368" ht="15" customHeight="1" spans="4:4">
      <c r="D21368" s="191"/>
    </row>
    <row r="21369" ht="15" customHeight="1" spans="4:4">
      <c r="D21369" s="191"/>
    </row>
    <row r="21370" ht="15" customHeight="1" spans="4:4">
      <c r="D21370" s="191"/>
    </row>
    <row r="21371" ht="15" customHeight="1" spans="4:4">
      <c r="D21371" s="191"/>
    </row>
    <row r="21372" ht="15" customHeight="1" spans="4:4">
      <c r="D21372" s="191"/>
    </row>
    <row r="21373" ht="15" customHeight="1" spans="4:4">
      <c r="D21373" s="191"/>
    </row>
    <row r="21374" ht="15" customHeight="1" spans="4:4">
      <c r="D21374" s="191"/>
    </row>
    <row r="21375" ht="15" customHeight="1" spans="4:4">
      <c r="D21375" s="191"/>
    </row>
    <row r="21376" ht="15" customHeight="1" spans="4:4">
      <c r="D21376" s="191"/>
    </row>
    <row r="21377" ht="15" customHeight="1" spans="4:4">
      <c r="D21377" s="191"/>
    </row>
    <row r="21378" ht="15" customHeight="1" spans="4:4">
      <c r="D21378" s="191"/>
    </row>
    <row r="21379" ht="15" customHeight="1" spans="4:4">
      <c r="D21379" s="191"/>
    </row>
    <row r="21380" ht="15" customHeight="1" spans="4:4">
      <c r="D21380" s="191"/>
    </row>
    <row r="21381" ht="15" customHeight="1" spans="4:4">
      <c r="D21381" s="191"/>
    </row>
    <row r="21382" ht="15" customHeight="1" spans="4:4">
      <c r="D21382" s="191"/>
    </row>
    <row r="21383" ht="15" customHeight="1" spans="4:4">
      <c r="D21383" s="191"/>
    </row>
    <row r="21384" ht="15" customHeight="1" spans="4:4">
      <c r="D21384" s="191"/>
    </row>
    <row r="21385" ht="15" customHeight="1" spans="4:4">
      <c r="D21385" s="191"/>
    </row>
    <row r="21386" ht="15" customHeight="1" spans="4:4">
      <c r="D21386" s="191"/>
    </row>
    <row r="21387" ht="15" customHeight="1" spans="4:4">
      <c r="D21387" s="191"/>
    </row>
    <row r="21388" ht="15" customHeight="1" spans="4:4">
      <c r="D21388" s="191"/>
    </row>
    <row r="21389" ht="15" customHeight="1" spans="4:4">
      <c r="D21389" s="191"/>
    </row>
    <row r="21390" ht="15" customHeight="1" spans="4:4">
      <c r="D21390" s="191"/>
    </row>
    <row r="21391" ht="15" customHeight="1" spans="4:4">
      <c r="D21391" s="191"/>
    </row>
    <row r="21392" ht="15" customHeight="1" spans="4:4">
      <c r="D21392" s="191"/>
    </row>
    <row r="21393" ht="15" customHeight="1" spans="4:4">
      <c r="D21393" s="191"/>
    </row>
    <row r="21394" ht="15" customHeight="1" spans="4:4">
      <c r="D21394" s="191"/>
    </row>
    <row r="21395" ht="15" customHeight="1" spans="4:4">
      <c r="D21395" s="191"/>
    </row>
    <row r="21396" ht="15" customHeight="1" spans="4:4">
      <c r="D21396" s="191"/>
    </row>
    <row r="21397" ht="15" customHeight="1" spans="4:4">
      <c r="D21397" s="191"/>
    </row>
    <row r="21398" ht="15" customHeight="1" spans="4:4">
      <c r="D21398" s="191"/>
    </row>
    <row r="21399" ht="15" customHeight="1" spans="4:4">
      <c r="D21399" s="191"/>
    </row>
    <row r="21400" ht="15" customHeight="1" spans="4:4">
      <c r="D21400" s="191"/>
    </row>
    <row r="21401" ht="15" customHeight="1" spans="4:4">
      <c r="D21401" s="191"/>
    </row>
    <row r="21402" ht="15" customHeight="1" spans="4:4">
      <c r="D21402" s="191"/>
    </row>
    <row r="21403" ht="15" customHeight="1" spans="4:4">
      <c r="D21403" s="191"/>
    </row>
    <row r="21404" ht="15" customHeight="1" spans="4:4">
      <c r="D21404" s="191"/>
    </row>
    <row r="21405" ht="15" customHeight="1" spans="4:4">
      <c r="D21405" s="191"/>
    </row>
    <row r="21406" ht="15" customHeight="1" spans="4:4">
      <c r="D21406" s="191"/>
    </row>
    <row r="21407" ht="15" customHeight="1" spans="4:4">
      <c r="D21407" s="191"/>
    </row>
    <row r="21408" ht="15" customHeight="1" spans="4:4">
      <c r="D21408" s="191"/>
    </row>
    <row r="21409" ht="15" customHeight="1" spans="4:4">
      <c r="D21409" s="191"/>
    </row>
    <row r="21410" ht="15" customHeight="1" spans="4:4">
      <c r="D21410" s="191"/>
    </row>
    <row r="21411" ht="15" customHeight="1" spans="4:4">
      <c r="D21411" s="191"/>
    </row>
    <row r="21412" ht="15" customHeight="1" spans="4:4">
      <c r="D21412" s="191"/>
    </row>
    <row r="21413" ht="15" customHeight="1" spans="4:4">
      <c r="D21413" s="191"/>
    </row>
    <row r="21414" ht="15" customHeight="1" spans="4:4">
      <c r="D21414" s="191"/>
    </row>
    <row r="21415" ht="15" customHeight="1" spans="4:4">
      <c r="D21415" s="191"/>
    </row>
    <row r="21416" ht="15" customHeight="1" spans="4:4">
      <c r="D21416" s="191"/>
    </row>
    <row r="21417" ht="15" customHeight="1" spans="4:4">
      <c r="D21417" s="191"/>
    </row>
    <row r="21418" ht="15" customHeight="1" spans="4:4">
      <c r="D21418" s="191"/>
    </row>
    <row r="21419" ht="15" customHeight="1" spans="4:4">
      <c r="D21419" s="191"/>
    </row>
    <row r="21420" ht="15" customHeight="1" spans="4:4">
      <c r="D21420" s="191"/>
    </row>
    <row r="21421" ht="15" customHeight="1" spans="4:4">
      <c r="D21421" s="191"/>
    </row>
    <row r="21422" ht="15" customHeight="1" spans="4:4">
      <c r="D21422" s="191"/>
    </row>
    <row r="21423" ht="15" customHeight="1" spans="4:4">
      <c r="D21423" s="191"/>
    </row>
    <row r="21424" ht="15" customHeight="1" spans="4:4">
      <c r="D21424" s="191"/>
    </row>
    <row r="21425" ht="15" customHeight="1" spans="4:4">
      <c r="D21425" s="191"/>
    </row>
    <row r="21426" ht="15" customHeight="1" spans="4:4">
      <c r="D21426" s="191"/>
    </row>
    <row r="21427" ht="15" customHeight="1" spans="4:4">
      <c r="D21427" s="191"/>
    </row>
    <row r="21428" ht="15" customHeight="1" spans="4:4">
      <c r="D21428" s="191"/>
    </row>
    <row r="21429" ht="15" customHeight="1" spans="4:4">
      <c r="D21429" s="191"/>
    </row>
    <row r="21430" ht="15" customHeight="1" spans="4:4">
      <c r="D21430" s="191"/>
    </row>
    <row r="21431" ht="15" customHeight="1" spans="4:4">
      <c r="D21431" s="191"/>
    </row>
    <row r="21432" ht="15" customHeight="1" spans="4:4">
      <c r="D21432" s="191"/>
    </row>
    <row r="21433" ht="15" customHeight="1" spans="4:4">
      <c r="D21433" s="191"/>
    </row>
    <row r="21434" ht="15" customHeight="1" spans="4:4">
      <c r="D21434" s="191"/>
    </row>
    <row r="21435" ht="15" customHeight="1" spans="4:4">
      <c r="D21435" s="191"/>
    </row>
    <row r="21436" ht="15" customHeight="1" spans="4:4">
      <c r="D21436" s="191"/>
    </row>
    <row r="21437" ht="15" customHeight="1" spans="4:4">
      <c r="D21437" s="191"/>
    </row>
    <row r="21438" ht="15" customHeight="1" spans="4:4">
      <c r="D21438" s="191"/>
    </row>
    <row r="21439" ht="15" customHeight="1" spans="4:4">
      <c r="D21439" s="191"/>
    </row>
    <row r="21440" ht="15" customHeight="1" spans="4:4">
      <c r="D21440" s="191"/>
    </row>
    <row r="21441" ht="15" customHeight="1" spans="4:4">
      <c r="D21441" s="191"/>
    </row>
    <row r="21442" ht="15" customHeight="1" spans="4:4">
      <c r="D21442" s="191"/>
    </row>
    <row r="21443" ht="15" customHeight="1" spans="4:4">
      <c r="D21443" s="191"/>
    </row>
    <row r="21444" ht="15" customHeight="1" spans="4:4">
      <c r="D21444" s="191"/>
    </row>
    <row r="21445" ht="15" customHeight="1" spans="4:4">
      <c r="D21445" s="191"/>
    </row>
    <row r="21446" ht="15" customHeight="1" spans="4:4">
      <c r="D21446" s="191"/>
    </row>
    <row r="21447" ht="15" customHeight="1" spans="4:4">
      <c r="D21447" s="191"/>
    </row>
    <row r="21448" ht="15" customHeight="1" spans="4:4">
      <c r="D21448" s="191"/>
    </row>
    <row r="21449" ht="15" customHeight="1" spans="4:4">
      <c r="D21449" s="191"/>
    </row>
    <row r="21450" ht="15" customHeight="1" spans="4:4">
      <c r="D21450" s="191"/>
    </row>
    <row r="21451" ht="15" customHeight="1" spans="4:4">
      <c r="D21451" s="191"/>
    </row>
    <row r="21452" ht="15" customHeight="1" spans="4:4">
      <c r="D21452" s="191"/>
    </row>
    <row r="21453" ht="15" customHeight="1" spans="4:4">
      <c r="D21453" s="191"/>
    </row>
    <row r="21454" ht="15" customHeight="1" spans="4:4">
      <c r="D21454" s="191"/>
    </row>
    <row r="21455" ht="15" customHeight="1" spans="4:4">
      <c r="D21455" s="191"/>
    </row>
    <row r="21456" ht="15" customHeight="1" spans="4:4">
      <c r="D21456" s="191"/>
    </row>
    <row r="21457" ht="15" customHeight="1" spans="4:4">
      <c r="D21457" s="191"/>
    </row>
    <row r="21458" ht="15" customHeight="1" spans="4:4">
      <c r="D21458" s="191"/>
    </row>
    <row r="21459" ht="15" customHeight="1" spans="4:4">
      <c r="D21459" s="191"/>
    </row>
    <row r="21460" ht="15" customHeight="1" spans="4:4">
      <c r="D21460" s="191"/>
    </row>
    <row r="21461" ht="15" customHeight="1" spans="4:4">
      <c r="D21461" s="191"/>
    </row>
    <row r="21462" ht="15" customHeight="1" spans="4:4">
      <c r="D21462" s="191"/>
    </row>
    <row r="21463" ht="15" customHeight="1" spans="4:4">
      <c r="D21463" s="191"/>
    </row>
    <row r="21464" ht="15" customHeight="1" spans="4:4">
      <c r="D21464" s="191"/>
    </row>
    <row r="21465" ht="15" customHeight="1" spans="4:4">
      <c r="D21465" s="191"/>
    </row>
    <row r="21466" ht="15" customHeight="1" spans="4:4">
      <c r="D21466" s="191"/>
    </row>
    <row r="21467" ht="15" customHeight="1" spans="4:4">
      <c r="D21467" s="191"/>
    </row>
    <row r="21468" ht="15" customHeight="1" spans="4:4">
      <c r="D21468" s="191"/>
    </row>
    <row r="21469" ht="15" customHeight="1" spans="4:4">
      <c r="D21469" s="191"/>
    </row>
    <row r="21470" ht="15" customHeight="1" spans="4:4">
      <c r="D21470" s="191"/>
    </row>
    <row r="21471" ht="15" customHeight="1" spans="4:4">
      <c r="D21471" s="191"/>
    </row>
    <row r="21472" ht="15" customHeight="1" spans="4:4">
      <c r="D21472" s="191"/>
    </row>
    <row r="21473" ht="15" customHeight="1" spans="4:4">
      <c r="D21473" s="191"/>
    </row>
    <row r="21474" ht="15" customHeight="1" spans="4:4">
      <c r="D21474" s="191"/>
    </row>
    <row r="21475" ht="15" customHeight="1" spans="4:4">
      <c r="D21475" s="191"/>
    </row>
    <row r="21476" ht="15" customHeight="1" spans="4:4">
      <c r="D21476" s="191"/>
    </row>
    <row r="21477" ht="15" customHeight="1" spans="4:4">
      <c r="D21477" s="191"/>
    </row>
    <row r="21478" ht="15" customHeight="1" spans="4:4">
      <c r="D21478" s="191"/>
    </row>
    <row r="21479" ht="15" customHeight="1" spans="4:4">
      <c r="D21479" s="191"/>
    </row>
    <row r="21480" ht="15" customHeight="1" spans="4:4">
      <c r="D21480" s="191"/>
    </row>
    <row r="21481" ht="15" customHeight="1" spans="4:4">
      <c r="D21481" s="191"/>
    </row>
    <row r="21482" ht="15" customHeight="1" spans="4:4">
      <c r="D21482" s="191"/>
    </row>
    <row r="21483" ht="15" customHeight="1" spans="4:4">
      <c r="D21483" s="191"/>
    </row>
    <row r="21484" ht="15" customHeight="1" spans="4:4">
      <c r="D21484" s="191"/>
    </row>
    <row r="21485" ht="15" customHeight="1" spans="4:4">
      <c r="D21485" s="191"/>
    </row>
    <row r="21486" ht="15" customHeight="1" spans="4:4">
      <c r="D21486" s="191"/>
    </row>
    <row r="21487" ht="15" customHeight="1" spans="4:4">
      <c r="D21487" s="191"/>
    </row>
    <row r="21488" ht="15" customHeight="1" spans="4:4">
      <c r="D21488" s="191"/>
    </row>
    <row r="21489" ht="15" customHeight="1" spans="4:4">
      <c r="D21489" s="191"/>
    </row>
    <row r="21490" ht="15" customHeight="1" spans="4:4">
      <c r="D21490" s="191"/>
    </row>
    <row r="21491" ht="15" customHeight="1" spans="4:4">
      <c r="D21491" s="191"/>
    </row>
    <row r="21492" ht="15" customHeight="1" spans="4:4">
      <c r="D21492" s="191"/>
    </row>
    <row r="21493" ht="15" customHeight="1" spans="4:4">
      <c r="D21493" s="191"/>
    </row>
    <row r="21494" ht="15" customHeight="1" spans="4:4">
      <c r="D21494" s="191"/>
    </row>
    <row r="21495" ht="15" customHeight="1" spans="4:4">
      <c r="D21495" s="191"/>
    </row>
    <row r="21496" ht="15" customHeight="1" spans="4:4">
      <c r="D21496" s="191"/>
    </row>
    <row r="21497" ht="15" customHeight="1" spans="4:4">
      <c r="D21497" s="191"/>
    </row>
    <row r="21498" ht="15" customHeight="1" spans="4:4">
      <c r="D21498" s="191"/>
    </row>
    <row r="21499" ht="15" customHeight="1" spans="4:4">
      <c r="D21499" s="191"/>
    </row>
    <row r="21500" ht="15" customHeight="1" spans="4:4">
      <c r="D21500" s="191"/>
    </row>
    <row r="21501" ht="15" customHeight="1" spans="4:4">
      <c r="D21501" s="191"/>
    </row>
    <row r="21502" ht="15" customHeight="1" spans="4:4">
      <c r="D21502" s="191"/>
    </row>
    <row r="21503" ht="15" customHeight="1" spans="4:4">
      <c r="D21503" s="191"/>
    </row>
    <row r="21504" ht="15" customHeight="1" spans="4:4">
      <c r="D21504" s="191"/>
    </row>
    <row r="21505" ht="15" customHeight="1" spans="4:4">
      <c r="D21505" s="191"/>
    </row>
    <row r="21506" ht="15" customHeight="1" spans="4:4">
      <c r="D21506" s="191"/>
    </row>
    <row r="21507" ht="15" customHeight="1" spans="4:4">
      <c r="D21507" s="191"/>
    </row>
    <row r="21508" ht="15" customHeight="1" spans="4:4">
      <c r="D21508" s="191"/>
    </row>
    <row r="21509" ht="15" customHeight="1" spans="4:4">
      <c r="D21509" s="191"/>
    </row>
    <row r="21510" ht="15" customHeight="1" spans="4:4">
      <c r="D21510" s="191"/>
    </row>
    <row r="21511" ht="15" customHeight="1" spans="4:4">
      <c r="D21511" s="191"/>
    </row>
    <row r="21512" ht="15" customHeight="1" spans="4:4">
      <c r="D21512" s="191"/>
    </row>
    <row r="21513" ht="15" customHeight="1" spans="4:4">
      <c r="D21513" s="191"/>
    </row>
    <row r="21514" ht="15" customHeight="1" spans="4:4">
      <c r="D21514" s="191"/>
    </row>
    <row r="21515" ht="15" customHeight="1" spans="4:4">
      <c r="D21515" s="191"/>
    </row>
    <row r="21516" ht="15" customHeight="1" spans="4:4">
      <c r="D21516" s="191"/>
    </row>
    <row r="21517" ht="15" customHeight="1" spans="4:4">
      <c r="D21517" s="191"/>
    </row>
    <row r="21518" ht="15" customHeight="1" spans="4:4">
      <c r="D21518" s="191"/>
    </row>
    <row r="21519" ht="15" customHeight="1" spans="4:4">
      <c r="D21519" s="191"/>
    </row>
    <row r="21520" ht="15" customHeight="1" spans="4:4">
      <c r="D21520" s="191"/>
    </row>
    <row r="21521" ht="15" customHeight="1" spans="4:4">
      <c r="D21521" s="191"/>
    </row>
    <row r="21522" ht="15" customHeight="1" spans="4:4">
      <c r="D21522" s="191"/>
    </row>
    <row r="21523" ht="15" customHeight="1" spans="4:4">
      <c r="D21523" s="191"/>
    </row>
    <row r="21524" ht="15" customHeight="1" spans="4:4">
      <c r="D21524" s="191"/>
    </row>
    <row r="21525" ht="15" customHeight="1" spans="4:4">
      <c r="D21525" s="191"/>
    </row>
    <row r="21526" ht="15" customHeight="1" spans="4:4">
      <c r="D21526" s="191"/>
    </row>
    <row r="21527" ht="15" customHeight="1" spans="4:4">
      <c r="D21527" s="191"/>
    </row>
    <row r="21528" ht="15" customHeight="1" spans="4:4">
      <c r="D21528" s="191"/>
    </row>
    <row r="21529" ht="15" customHeight="1" spans="4:4">
      <c r="D21529" s="191"/>
    </row>
    <row r="21530" ht="15" customHeight="1" spans="4:4">
      <c r="D21530" s="191"/>
    </row>
    <row r="21531" ht="15" customHeight="1" spans="4:4">
      <c r="D21531" s="191"/>
    </row>
    <row r="21532" ht="15" customHeight="1" spans="4:4">
      <c r="D21532" s="191"/>
    </row>
    <row r="21533" ht="15" customHeight="1" spans="4:4">
      <c r="D21533" s="191"/>
    </row>
    <row r="21534" ht="15" customHeight="1" spans="4:4">
      <c r="D21534" s="191"/>
    </row>
    <row r="21535" ht="15" customHeight="1" spans="4:4">
      <c r="D21535" s="191"/>
    </row>
    <row r="21536" ht="15" customHeight="1" spans="4:4">
      <c r="D21536" s="191"/>
    </row>
    <row r="21537" ht="15" customHeight="1" spans="4:4">
      <c r="D21537" s="191"/>
    </row>
    <row r="21538" ht="15" customHeight="1" spans="4:4">
      <c r="D21538" s="191"/>
    </row>
    <row r="21539" ht="15" customHeight="1" spans="4:4">
      <c r="D21539" s="191"/>
    </row>
    <row r="21540" ht="15" customHeight="1" spans="4:4">
      <c r="D21540" s="191"/>
    </row>
    <row r="21541" ht="15" customHeight="1" spans="4:4">
      <c r="D21541" s="191"/>
    </row>
    <row r="21542" ht="15" customHeight="1" spans="4:4">
      <c r="D21542" s="191"/>
    </row>
    <row r="21543" ht="15" customHeight="1" spans="4:4">
      <c r="D21543" s="191"/>
    </row>
    <row r="21544" ht="15" customHeight="1" spans="4:4">
      <c r="D21544" s="191"/>
    </row>
    <row r="21545" ht="15" customHeight="1" spans="4:4">
      <c r="D21545" s="191"/>
    </row>
    <row r="21546" ht="15" customHeight="1" spans="4:4">
      <c r="D21546" s="191"/>
    </row>
    <row r="21547" ht="15" customHeight="1" spans="4:4">
      <c r="D21547" s="191"/>
    </row>
    <row r="21548" ht="15" customHeight="1" spans="4:4">
      <c r="D21548" s="191"/>
    </row>
    <row r="21549" ht="15" customHeight="1" spans="4:4">
      <c r="D21549" s="191"/>
    </row>
    <row r="21550" ht="15" customHeight="1" spans="4:4">
      <c r="D21550" s="191"/>
    </row>
    <row r="21551" ht="15" customHeight="1" spans="4:4">
      <c r="D21551" s="191"/>
    </row>
    <row r="21552" ht="15" customHeight="1" spans="4:4">
      <c r="D21552" s="191"/>
    </row>
    <row r="21553" ht="15" customHeight="1" spans="4:4">
      <c r="D21553" s="191"/>
    </row>
    <row r="21554" ht="15" customHeight="1" spans="4:4">
      <c r="D21554" s="191"/>
    </row>
    <row r="21555" ht="15" customHeight="1" spans="4:4">
      <c r="D21555" s="191"/>
    </row>
    <row r="21556" ht="15" customHeight="1" spans="4:4">
      <c r="D21556" s="191"/>
    </row>
    <row r="21557" ht="15" customHeight="1" spans="4:4">
      <c r="D21557" s="191"/>
    </row>
    <row r="21558" ht="15" customHeight="1" spans="4:4">
      <c r="D21558" s="191"/>
    </row>
    <row r="21559" ht="15" customHeight="1" spans="4:4">
      <c r="D21559" s="191"/>
    </row>
    <row r="21560" ht="15" customHeight="1" spans="4:4">
      <c r="D21560" s="191"/>
    </row>
    <row r="21561" ht="15" customHeight="1" spans="4:4">
      <c r="D21561" s="191"/>
    </row>
    <row r="21562" ht="15" customHeight="1" spans="4:4">
      <c r="D21562" s="191"/>
    </row>
    <row r="21563" ht="15" customHeight="1" spans="4:4">
      <c r="D21563" s="191"/>
    </row>
    <row r="21564" ht="15" customHeight="1" spans="4:4">
      <c r="D21564" s="191"/>
    </row>
    <row r="21565" ht="15" customHeight="1" spans="4:4">
      <c r="D21565" s="191"/>
    </row>
    <row r="21566" ht="15" customHeight="1" spans="4:4">
      <c r="D21566" s="191"/>
    </row>
    <row r="21567" ht="15" customHeight="1" spans="4:4">
      <c r="D21567" s="191"/>
    </row>
    <row r="21568" ht="15" customHeight="1" spans="4:4">
      <c r="D21568" s="191"/>
    </row>
    <row r="21569" ht="15" customHeight="1" spans="4:4">
      <c r="D21569" s="191"/>
    </row>
    <row r="21570" ht="15" customHeight="1" spans="4:4">
      <c r="D21570" s="191"/>
    </row>
    <row r="21571" ht="15" customHeight="1" spans="4:4">
      <c r="D21571" s="191"/>
    </row>
    <row r="21572" ht="15" customHeight="1" spans="4:4">
      <c r="D21572" s="191"/>
    </row>
    <row r="21573" ht="15" customHeight="1" spans="4:4">
      <c r="D21573" s="191"/>
    </row>
    <row r="21574" ht="15" customHeight="1" spans="4:4">
      <c r="D21574" s="191"/>
    </row>
    <row r="21575" ht="15" customHeight="1" spans="4:4">
      <c r="D21575" s="191"/>
    </row>
    <row r="21576" ht="15" customHeight="1" spans="4:4">
      <c r="D21576" s="191"/>
    </row>
    <row r="21577" ht="15" customHeight="1" spans="4:4">
      <c r="D21577" s="191"/>
    </row>
    <row r="21578" ht="15" customHeight="1" spans="4:4">
      <c r="D21578" s="191"/>
    </row>
    <row r="21579" ht="15" customHeight="1" spans="4:4">
      <c r="D21579" s="191"/>
    </row>
    <row r="21580" ht="15" customHeight="1" spans="4:4">
      <c r="D21580" s="191"/>
    </row>
    <row r="21581" ht="15" customHeight="1" spans="4:4">
      <c r="D21581" s="191"/>
    </row>
    <row r="21582" ht="15" customHeight="1" spans="4:4">
      <c r="D21582" s="191"/>
    </row>
    <row r="21583" ht="15" customHeight="1" spans="4:4">
      <c r="D21583" s="191"/>
    </row>
    <row r="21584" ht="15" customHeight="1" spans="4:4">
      <c r="D21584" s="191"/>
    </row>
    <row r="21585" ht="15" customHeight="1" spans="4:4">
      <c r="D21585" s="191"/>
    </row>
    <row r="21586" ht="15" customHeight="1" spans="4:4">
      <c r="D21586" s="191"/>
    </row>
    <row r="21587" ht="15" customHeight="1" spans="4:4">
      <c r="D21587" s="191"/>
    </row>
    <row r="21588" ht="15" customHeight="1" spans="4:4">
      <c r="D21588" s="191"/>
    </row>
    <row r="21589" ht="15" customHeight="1" spans="4:4">
      <c r="D21589" s="191"/>
    </row>
    <row r="21590" ht="15" customHeight="1" spans="4:4">
      <c r="D21590" s="191"/>
    </row>
    <row r="21591" ht="15" customHeight="1" spans="4:4">
      <c r="D21591" s="191"/>
    </row>
    <row r="21592" ht="15" customHeight="1" spans="4:4">
      <c r="D21592" s="191"/>
    </row>
    <row r="21593" ht="15" customHeight="1" spans="4:4">
      <c r="D21593" s="191"/>
    </row>
    <row r="21594" ht="15" customHeight="1" spans="4:4">
      <c r="D21594" s="191"/>
    </row>
    <row r="21595" ht="15" customHeight="1" spans="4:4">
      <c r="D21595" s="191"/>
    </row>
    <row r="21596" ht="15" customHeight="1" spans="4:4">
      <c r="D21596" s="191"/>
    </row>
    <row r="21597" ht="15" customHeight="1" spans="4:4">
      <c r="D21597" s="191"/>
    </row>
    <row r="21598" ht="15" customHeight="1" spans="4:4">
      <c r="D21598" s="191"/>
    </row>
    <row r="21599" ht="15" customHeight="1" spans="4:4">
      <c r="D21599" s="191"/>
    </row>
    <row r="21600" ht="15" customHeight="1" spans="4:4">
      <c r="D21600" s="191"/>
    </row>
    <row r="21601" ht="15" customHeight="1" spans="4:4">
      <c r="D21601" s="191"/>
    </row>
    <row r="21602" ht="15" customHeight="1" spans="4:4">
      <c r="D21602" s="191"/>
    </row>
    <row r="21603" ht="15" customHeight="1" spans="4:4">
      <c r="D21603" s="191"/>
    </row>
    <row r="21604" ht="15" customHeight="1" spans="4:4">
      <c r="D21604" s="191"/>
    </row>
    <row r="21605" ht="15" customHeight="1" spans="4:4">
      <c r="D21605" s="191"/>
    </row>
    <row r="21606" ht="15" customHeight="1" spans="4:4">
      <c r="D21606" s="191"/>
    </row>
    <row r="21607" ht="15" customHeight="1" spans="4:4">
      <c r="D21607" s="191"/>
    </row>
    <row r="21608" ht="15" customHeight="1" spans="4:4">
      <c r="D21608" s="191"/>
    </row>
    <row r="21609" ht="15" customHeight="1" spans="4:4">
      <c r="D21609" s="191"/>
    </row>
    <row r="21610" ht="15" customHeight="1" spans="4:4">
      <c r="D21610" s="191"/>
    </row>
    <row r="21611" ht="15" customHeight="1" spans="4:4">
      <c r="D21611" s="191"/>
    </row>
    <row r="21612" ht="15" customHeight="1" spans="4:4">
      <c r="D21612" s="191"/>
    </row>
    <row r="21613" ht="15" customHeight="1" spans="4:4">
      <c r="D21613" s="191"/>
    </row>
    <row r="21614" ht="15" customHeight="1" spans="4:4">
      <c r="D21614" s="191"/>
    </row>
    <row r="21615" ht="15" customHeight="1" spans="4:4">
      <c r="D21615" s="191"/>
    </row>
    <row r="21616" ht="15" customHeight="1" spans="4:4">
      <c r="D21616" s="191"/>
    </row>
    <row r="21617" ht="15" customHeight="1" spans="4:4">
      <c r="D21617" s="191"/>
    </row>
    <row r="21618" ht="15" customHeight="1" spans="4:4">
      <c r="D21618" s="191"/>
    </row>
    <row r="21619" ht="15" customHeight="1" spans="4:4">
      <c r="D21619" s="191"/>
    </row>
    <row r="21620" ht="15" customHeight="1" spans="4:4">
      <c r="D21620" s="191"/>
    </row>
    <row r="21621" ht="15" customHeight="1" spans="4:4">
      <c r="D21621" s="191"/>
    </row>
    <row r="21622" ht="15" customHeight="1" spans="4:4">
      <c r="D21622" s="191"/>
    </row>
    <row r="21623" ht="15" customHeight="1" spans="4:4">
      <c r="D21623" s="191"/>
    </row>
    <row r="21624" ht="15" customHeight="1" spans="4:4">
      <c r="D21624" s="191"/>
    </row>
    <row r="21625" ht="15" customHeight="1" spans="4:4">
      <c r="D21625" s="191"/>
    </row>
    <row r="21626" ht="15" customHeight="1" spans="4:4">
      <c r="D21626" s="191"/>
    </row>
    <row r="21627" ht="15" customHeight="1" spans="4:4">
      <c r="D21627" s="191"/>
    </row>
    <row r="21628" ht="15" customHeight="1" spans="4:4">
      <c r="D21628" s="191"/>
    </row>
    <row r="21629" ht="15" customHeight="1" spans="4:4">
      <c r="D21629" s="191"/>
    </row>
    <row r="21630" ht="15" customHeight="1" spans="4:4">
      <c r="D21630" s="191"/>
    </row>
    <row r="21631" ht="15" customHeight="1" spans="4:4">
      <c r="D21631" s="191"/>
    </row>
    <row r="21632" ht="15" customHeight="1" spans="4:4">
      <c r="D21632" s="191"/>
    </row>
    <row r="21633" ht="15" customHeight="1" spans="4:4">
      <c r="D21633" s="191"/>
    </row>
    <row r="21634" ht="15" customHeight="1" spans="4:4">
      <c r="D21634" s="191"/>
    </row>
    <row r="21635" ht="15" customHeight="1" spans="4:4">
      <c r="D21635" s="191"/>
    </row>
    <row r="21636" ht="15" customHeight="1" spans="4:4">
      <c r="D21636" s="191"/>
    </row>
    <row r="21637" ht="15" customHeight="1" spans="4:4">
      <c r="D21637" s="191"/>
    </row>
    <row r="21638" ht="15" customHeight="1" spans="4:4">
      <c r="D21638" s="191"/>
    </row>
    <row r="21639" ht="15" customHeight="1" spans="4:4">
      <c r="D21639" s="191"/>
    </row>
    <row r="21640" ht="15" customHeight="1" spans="4:4">
      <c r="D21640" s="191"/>
    </row>
    <row r="21641" ht="15" customHeight="1" spans="4:4">
      <c r="D21641" s="191"/>
    </row>
    <row r="21642" ht="15" customHeight="1" spans="4:4">
      <c r="D21642" s="191"/>
    </row>
    <row r="21643" ht="15" customHeight="1" spans="4:4">
      <c r="D21643" s="191"/>
    </row>
    <row r="21644" ht="15" customHeight="1" spans="4:4">
      <c r="D21644" s="191"/>
    </row>
    <row r="21645" ht="15" customHeight="1" spans="4:4">
      <c r="D21645" s="191"/>
    </row>
    <row r="21646" ht="15" customHeight="1" spans="4:4">
      <c r="D21646" s="191"/>
    </row>
    <row r="21647" ht="15" customHeight="1" spans="4:4">
      <c r="D21647" s="191"/>
    </row>
    <row r="21648" ht="15" customHeight="1" spans="4:4">
      <c r="D21648" s="191"/>
    </row>
    <row r="21649" ht="15" customHeight="1" spans="4:4">
      <c r="D21649" s="191"/>
    </row>
    <row r="21650" ht="15" customHeight="1" spans="4:4">
      <c r="D21650" s="191"/>
    </row>
    <row r="21651" ht="15" customHeight="1" spans="4:4">
      <c r="D21651" s="191"/>
    </row>
    <row r="21652" ht="15" customHeight="1" spans="4:4">
      <c r="D21652" s="191"/>
    </row>
    <row r="21653" ht="15" customHeight="1" spans="4:4">
      <c r="D21653" s="191"/>
    </row>
    <row r="21654" ht="15" customHeight="1" spans="4:4">
      <c r="D21654" s="191"/>
    </row>
    <row r="21655" ht="15" customHeight="1" spans="4:4">
      <c r="D21655" s="191"/>
    </row>
    <row r="21656" ht="15" customHeight="1" spans="4:4">
      <c r="D21656" s="191"/>
    </row>
    <row r="21657" ht="15" customHeight="1" spans="4:4">
      <c r="D21657" s="191"/>
    </row>
    <row r="21658" ht="15" customHeight="1" spans="4:4">
      <c r="D21658" s="191"/>
    </row>
    <row r="21659" ht="15" customHeight="1" spans="4:4">
      <c r="D21659" s="191"/>
    </row>
    <row r="21660" ht="15" customHeight="1" spans="4:4">
      <c r="D21660" s="191"/>
    </row>
    <row r="21661" ht="15" customHeight="1" spans="4:4">
      <c r="D21661" s="191"/>
    </row>
    <row r="21662" ht="15" customHeight="1" spans="4:4">
      <c r="D21662" s="191"/>
    </row>
    <row r="21663" ht="15" customHeight="1" spans="4:4">
      <c r="D21663" s="191"/>
    </row>
    <row r="21664" ht="15" customHeight="1" spans="4:4">
      <c r="D21664" s="191"/>
    </row>
    <row r="21665" ht="15" customHeight="1" spans="4:4">
      <c r="D21665" s="191"/>
    </row>
    <row r="21666" ht="15" customHeight="1" spans="4:4">
      <c r="D21666" s="191"/>
    </row>
    <row r="21667" ht="15" customHeight="1" spans="4:4">
      <c r="D21667" s="191"/>
    </row>
    <row r="21668" ht="15" customHeight="1" spans="4:4">
      <c r="D21668" s="191"/>
    </row>
    <row r="21669" ht="15" customHeight="1" spans="4:4">
      <c r="D21669" s="191"/>
    </row>
    <row r="21670" ht="15" customHeight="1" spans="4:4">
      <c r="D21670" s="191"/>
    </row>
    <row r="21671" ht="15" customHeight="1" spans="4:4">
      <c r="D21671" s="191"/>
    </row>
    <row r="21672" ht="15" customHeight="1" spans="4:4">
      <c r="D21672" s="191"/>
    </row>
    <row r="21673" ht="15" customHeight="1" spans="4:4">
      <c r="D21673" s="191"/>
    </row>
    <row r="21674" ht="15" customHeight="1" spans="4:4">
      <c r="D21674" s="191"/>
    </row>
    <row r="21675" ht="15" customHeight="1" spans="4:4">
      <c r="D21675" s="191"/>
    </row>
    <row r="21676" ht="15" customHeight="1" spans="4:4">
      <c r="D21676" s="191"/>
    </row>
    <row r="21677" ht="15" customHeight="1" spans="4:4">
      <c r="D21677" s="191"/>
    </row>
    <row r="21678" ht="15" customHeight="1" spans="4:4">
      <c r="D21678" s="191"/>
    </row>
    <row r="21679" ht="15" customHeight="1" spans="4:4">
      <c r="D21679" s="191"/>
    </row>
    <row r="21680" ht="15" customHeight="1" spans="4:4">
      <c r="D21680" s="191"/>
    </row>
    <row r="21681" ht="15" customHeight="1" spans="4:4">
      <c r="D21681" s="191"/>
    </row>
    <row r="21682" ht="15" customHeight="1" spans="4:4">
      <c r="D21682" s="191"/>
    </row>
    <row r="21683" ht="15" customHeight="1" spans="4:4">
      <c r="D21683" s="191"/>
    </row>
    <row r="21684" ht="15" customHeight="1" spans="4:4">
      <c r="D21684" s="191"/>
    </row>
    <row r="21685" ht="15" customHeight="1" spans="4:4">
      <c r="D21685" s="191"/>
    </row>
    <row r="21686" ht="15" customHeight="1" spans="4:4">
      <c r="D21686" s="191"/>
    </row>
    <row r="21687" ht="15" customHeight="1" spans="4:4">
      <c r="D21687" s="191"/>
    </row>
    <row r="21688" ht="15" customHeight="1" spans="4:4">
      <c r="D21688" s="191"/>
    </row>
    <row r="21689" ht="15" customHeight="1" spans="4:4">
      <c r="D21689" s="191"/>
    </row>
    <row r="21690" ht="15" customHeight="1" spans="4:4">
      <c r="D21690" s="191"/>
    </row>
    <row r="21691" ht="15" customHeight="1" spans="4:4">
      <c r="D21691" s="191"/>
    </row>
    <row r="21692" ht="15" customHeight="1" spans="4:4">
      <c r="D21692" s="191"/>
    </row>
    <row r="21693" ht="15" customHeight="1" spans="4:4">
      <c r="D21693" s="191"/>
    </row>
    <row r="21694" ht="15" customHeight="1" spans="4:4">
      <c r="D21694" s="191"/>
    </row>
    <row r="21695" ht="15" customHeight="1" spans="4:4">
      <c r="D21695" s="191"/>
    </row>
    <row r="21696" ht="15" customHeight="1" spans="4:4">
      <c r="D21696" s="191"/>
    </row>
    <row r="21697" ht="15" customHeight="1" spans="4:4">
      <c r="D21697" s="191"/>
    </row>
    <row r="21698" ht="15" customHeight="1" spans="4:4">
      <c r="D21698" s="191"/>
    </row>
    <row r="21699" ht="15" customHeight="1" spans="4:4">
      <c r="D21699" s="191"/>
    </row>
    <row r="21700" ht="15" customHeight="1" spans="4:4">
      <c r="D21700" s="191"/>
    </row>
    <row r="21701" ht="15" customHeight="1" spans="4:4">
      <c r="D21701" s="191"/>
    </row>
    <row r="21702" ht="15" customHeight="1" spans="4:4">
      <c r="D21702" s="191"/>
    </row>
    <row r="21703" ht="15" customHeight="1" spans="4:4">
      <c r="D21703" s="191"/>
    </row>
    <row r="21704" ht="15" customHeight="1" spans="4:4">
      <c r="D21704" s="191"/>
    </row>
    <row r="21705" ht="15" customHeight="1" spans="4:4">
      <c r="D21705" s="191"/>
    </row>
    <row r="21706" ht="15" customHeight="1" spans="4:4">
      <c r="D21706" s="191"/>
    </row>
    <row r="21707" ht="15" customHeight="1" spans="4:4">
      <c r="D21707" s="191"/>
    </row>
    <row r="21708" ht="15" customHeight="1" spans="4:4">
      <c r="D21708" s="191"/>
    </row>
    <row r="21709" ht="15" customHeight="1" spans="4:4">
      <c r="D21709" s="191"/>
    </row>
    <row r="21710" ht="15" customHeight="1" spans="4:4">
      <c r="D21710" s="191"/>
    </row>
    <row r="21711" ht="15" customHeight="1" spans="4:4">
      <c r="D21711" s="191"/>
    </row>
    <row r="21712" ht="15" customHeight="1" spans="4:4">
      <c r="D21712" s="191"/>
    </row>
    <row r="21713" ht="15" customHeight="1" spans="4:4">
      <c r="D21713" s="191"/>
    </row>
    <row r="21714" ht="15" customHeight="1" spans="4:4">
      <c r="D21714" s="191"/>
    </row>
    <row r="21715" ht="15" customHeight="1" spans="4:4">
      <c r="D21715" s="191"/>
    </row>
    <row r="21716" ht="15" customHeight="1" spans="4:4">
      <c r="D21716" s="191"/>
    </row>
    <row r="21717" ht="15" customHeight="1" spans="4:4">
      <c r="D21717" s="191"/>
    </row>
    <row r="21718" ht="15" customHeight="1" spans="4:4">
      <c r="D21718" s="191"/>
    </row>
    <row r="21719" ht="15" customHeight="1" spans="4:4">
      <c r="D21719" s="191"/>
    </row>
    <row r="21720" ht="15" customHeight="1" spans="4:4">
      <c r="D21720" s="191"/>
    </row>
    <row r="21721" ht="15" customHeight="1" spans="4:4">
      <c r="D21721" s="191"/>
    </row>
    <row r="21722" ht="15" customHeight="1" spans="4:4">
      <c r="D21722" s="191"/>
    </row>
    <row r="21723" ht="15" customHeight="1" spans="4:4">
      <c r="D21723" s="191"/>
    </row>
    <row r="21724" ht="15" customHeight="1" spans="4:4">
      <c r="D21724" s="191"/>
    </row>
    <row r="21725" ht="15" customHeight="1" spans="4:4">
      <c r="D21725" s="191"/>
    </row>
    <row r="21726" ht="15" customHeight="1" spans="4:4">
      <c r="D21726" s="191"/>
    </row>
    <row r="21727" ht="15" customHeight="1" spans="4:4">
      <c r="D21727" s="191"/>
    </row>
    <row r="21728" ht="15" customHeight="1" spans="4:4">
      <c r="D21728" s="191"/>
    </row>
    <row r="21729" ht="15" customHeight="1" spans="4:4">
      <c r="D21729" s="191"/>
    </row>
    <row r="21730" ht="15" customHeight="1" spans="4:4">
      <c r="D21730" s="191"/>
    </row>
    <row r="21731" ht="15" customHeight="1" spans="4:4">
      <c r="D21731" s="191"/>
    </row>
    <row r="21732" ht="15" customHeight="1" spans="4:4">
      <c r="D21732" s="191"/>
    </row>
    <row r="21733" ht="15" customHeight="1" spans="4:4">
      <c r="D21733" s="191"/>
    </row>
    <row r="21734" ht="15" customHeight="1" spans="4:4">
      <c r="D21734" s="191"/>
    </row>
    <row r="21735" ht="15" customHeight="1" spans="4:4">
      <c r="D21735" s="191"/>
    </row>
    <row r="21736" ht="15" customHeight="1" spans="4:4">
      <c r="D21736" s="191"/>
    </row>
    <row r="21737" ht="15" customHeight="1" spans="4:4">
      <c r="D21737" s="191"/>
    </row>
    <row r="21738" ht="15" customHeight="1" spans="4:4">
      <c r="D21738" s="191"/>
    </row>
    <row r="21739" ht="15" customHeight="1" spans="4:4">
      <c r="D21739" s="191"/>
    </row>
    <row r="21740" ht="15" customHeight="1" spans="4:4">
      <c r="D21740" s="191"/>
    </row>
    <row r="21741" ht="15" customHeight="1" spans="4:4">
      <c r="D21741" s="191"/>
    </row>
    <row r="21742" ht="15" customHeight="1" spans="4:4">
      <c r="D21742" s="191"/>
    </row>
    <row r="21743" ht="15" customHeight="1" spans="4:4">
      <c r="D21743" s="191"/>
    </row>
    <row r="21744" ht="15" customHeight="1" spans="4:4">
      <c r="D21744" s="191"/>
    </row>
    <row r="21745" ht="15" customHeight="1" spans="4:4">
      <c r="D21745" s="191"/>
    </row>
    <row r="21746" ht="15" customHeight="1" spans="4:4">
      <c r="D21746" s="191"/>
    </row>
    <row r="21747" ht="15" customHeight="1" spans="4:4">
      <c r="D21747" s="191"/>
    </row>
    <row r="21748" ht="15" customHeight="1" spans="4:4">
      <c r="D21748" s="191"/>
    </row>
    <row r="21749" ht="15" customHeight="1" spans="4:4">
      <c r="D21749" s="191"/>
    </row>
    <row r="21750" ht="15" customHeight="1" spans="4:4">
      <c r="D21750" s="191"/>
    </row>
    <row r="21751" ht="15" customHeight="1" spans="4:4">
      <c r="D21751" s="191"/>
    </row>
    <row r="21752" ht="15" customHeight="1" spans="4:4">
      <c r="D21752" s="191"/>
    </row>
    <row r="21753" ht="15" customHeight="1" spans="4:4">
      <c r="D21753" s="191"/>
    </row>
    <row r="21754" ht="15" customHeight="1" spans="4:4">
      <c r="D21754" s="191"/>
    </row>
    <row r="21755" ht="15" customHeight="1" spans="4:4">
      <c r="D21755" s="191"/>
    </row>
    <row r="21756" ht="15" customHeight="1" spans="4:4">
      <c r="D21756" s="191"/>
    </row>
    <row r="21757" ht="15" customHeight="1" spans="4:4">
      <c r="D21757" s="191"/>
    </row>
    <row r="21758" ht="15" customHeight="1" spans="4:4">
      <c r="D21758" s="191"/>
    </row>
    <row r="21759" ht="15" customHeight="1" spans="4:4">
      <c r="D21759" s="191"/>
    </row>
    <row r="21760" ht="15" customHeight="1" spans="4:4">
      <c r="D21760" s="191"/>
    </row>
    <row r="21761" ht="15" customHeight="1" spans="4:4">
      <c r="D21761" s="191"/>
    </row>
    <row r="21762" ht="15" customHeight="1" spans="4:4">
      <c r="D21762" s="191"/>
    </row>
    <row r="21763" ht="15" customHeight="1" spans="4:4">
      <c r="D21763" s="191"/>
    </row>
    <row r="21764" ht="15" customHeight="1" spans="4:4">
      <c r="D21764" s="191"/>
    </row>
    <row r="21765" ht="15" customHeight="1" spans="4:4">
      <c r="D21765" s="191"/>
    </row>
    <row r="21766" ht="15" customHeight="1" spans="4:4">
      <c r="D21766" s="191"/>
    </row>
    <row r="21767" ht="15" customHeight="1" spans="4:4">
      <c r="D21767" s="191"/>
    </row>
    <row r="21768" ht="15" customHeight="1" spans="4:4">
      <c r="D21768" s="191"/>
    </row>
    <row r="21769" ht="15" customHeight="1" spans="4:4">
      <c r="D21769" s="191"/>
    </row>
    <row r="21770" ht="15" customHeight="1" spans="4:4">
      <c r="D21770" s="191"/>
    </row>
    <row r="21771" ht="15" customHeight="1" spans="4:4">
      <c r="D21771" s="191"/>
    </row>
    <row r="21772" ht="15" customHeight="1" spans="4:4">
      <c r="D21772" s="191"/>
    </row>
    <row r="21773" ht="15" customHeight="1" spans="4:4">
      <c r="D21773" s="191"/>
    </row>
    <row r="21774" ht="15" customHeight="1" spans="4:4">
      <c r="D21774" s="191"/>
    </row>
    <row r="21775" ht="15" customHeight="1" spans="4:4">
      <c r="D21775" s="191"/>
    </row>
    <row r="21776" ht="15" customHeight="1" spans="4:4">
      <c r="D21776" s="191"/>
    </row>
    <row r="21777" ht="15" customHeight="1" spans="4:4">
      <c r="D21777" s="191"/>
    </row>
    <row r="21778" ht="15" customHeight="1" spans="4:4">
      <c r="D21778" s="191"/>
    </row>
    <row r="21779" ht="15" customHeight="1" spans="4:4">
      <c r="D21779" s="191"/>
    </row>
    <row r="21780" ht="15" customHeight="1" spans="4:4">
      <c r="D21780" s="191"/>
    </row>
    <row r="21781" ht="15" customHeight="1" spans="4:4">
      <c r="D21781" s="191"/>
    </row>
    <row r="21782" ht="15" customHeight="1" spans="4:4">
      <c r="D21782" s="191"/>
    </row>
    <row r="21783" ht="15" customHeight="1" spans="4:4">
      <c r="D21783" s="191"/>
    </row>
    <row r="21784" ht="15" customHeight="1" spans="4:4">
      <c r="D21784" s="191"/>
    </row>
    <row r="21785" ht="15" customHeight="1" spans="4:4">
      <c r="D21785" s="191"/>
    </row>
    <row r="21786" ht="15" customHeight="1" spans="4:4">
      <c r="D21786" s="191"/>
    </row>
    <row r="21787" ht="15" customHeight="1" spans="4:4">
      <c r="D21787" s="191"/>
    </row>
    <row r="21788" ht="15" customHeight="1" spans="4:4">
      <c r="D21788" s="191"/>
    </row>
    <row r="21789" ht="15" customHeight="1" spans="4:4">
      <c r="D21789" s="191"/>
    </row>
    <row r="21790" ht="15" customHeight="1" spans="4:4">
      <c r="D21790" s="191"/>
    </row>
    <row r="21791" ht="15" customHeight="1" spans="4:4">
      <c r="D21791" s="191"/>
    </row>
    <row r="21792" ht="15" customHeight="1" spans="4:4">
      <c r="D21792" s="191"/>
    </row>
    <row r="21793" ht="15" customHeight="1" spans="4:4">
      <c r="D21793" s="191"/>
    </row>
    <row r="21794" ht="15" customHeight="1" spans="4:4">
      <c r="D21794" s="191"/>
    </row>
    <row r="21795" ht="15" customHeight="1" spans="4:4">
      <c r="D21795" s="191"/>
    </row>
    <row r="21796" ht="15" customHeight="1" spans="4:4">
      <c r="D21796" s="191"/>
    </row>
    <row r="21797" ht="15" customHeight="1" spans="4:4">
      <c r="D21797" s="191"/>
    </row>
    <row r="21798" ht="15" customHeight="1" spans="4:4">
      <c r="D21798" s="191"/>
    </row>
    <row r="21799" ht="15" customHeight="1" spans="4:4">
      <c r="D21799" s="191"/>
    </row>
    <row r="21800" ht="15" customHeight="1" spans="4:4">
      <c r="D21800" s="191"/>
    </row>
    <row r="21801" ht="15" customHeight="1" spans="4:4">
      <c r="D21801" s="191"/>
    </row>
    <row r="21802" ht="15" customHeight="1" spans="4:4">
      <c r="D21802" s="191"/>
    </row>
    <row r="21803" ht="15" customHeight="1" spans="4:4">
      <c r="D21803" s="191"/>
    </row>
    <row r="21804" ht="15" customHeight="1" spans="4:4">
      <c r="D21804" s="191"/>
    </row>
    <row r="21805" ht="15" customHeight="1" spans="4:4">
      <c r="D21805" s="191"/>
    </row>
    <row r="21806" ht="15" customHeight="1" spans="4:4">
      <c r="D21806" s="191"/>
    </row>
    <row r="21807" ht="15" customHeight="1" spans="4:4">
      <c r="D21807" s="191"/>
    </row>
    <row r="21808" ht="15" customHeight="1" spans="4:4">
      <c r="D21808" s="191"/>
    </row>
    <row r="21809" ht="15" customHeight="1" spans="4:4">
      <c r="D21809" s="191"/>
    </row>
    <row r="21810" ht="15" customHeight="1" spans="4:4">
      <c r="D21810" s="191"/>
    </row>
    <row r="21811" ht="15" customHeight="1" spans="4:4">
      <c r="D21811" s="191"/>
    </row>
    <row r="21812" ht="15" customHeight="1" spans="4:4">
      <c r="D21812" s="191"/>
    </row>
    <row r="21813" ht="15" customHeight="1" spans="4:4">
      <c r="D21813" s="191"/>
    </row>
    <row r="21814" ht="15" customHeight="1" spans="4:4">
      <c r="D21814" s="191"/>
    </row>
    <row r="21815" ht="15" customHeight="1" spans="4:4">
      <c r="D21815" s="191"/>
    </row>
    <row r="21816" ht="15" customHeight="1" spans="4:4">
      <c r="D21816" s="191"/>
    </row>
    <row r="21817" ht="15" customHeight="1" spans="4:4">
      <c r="D21817" s="191"/>
    </row>
    <row r="21818" ht="15" customHeight="1" spans="4:4">
      <c r="D21818" s="191"/>
    </row>
    <row r="21819" ht="15" customHeight="1" spans="4:4">
      <c r="D21819" s="191"/>
    </row>
    <row r="21820" ht="15" customHeight="1" spans="4:4">
      <c r="D21820" s="191"/>
    </row>
    <row r="21821" ht="15" customHeight="1" spans="4:4">
      <c r="D21821" s="191"/>
    </row>
    <row r="21822" ht="15" customHeight="1" spans="4:4">
      <c r="D21822" s="191"/>
    </row>
    <row r="21823" ht="15" customHeight="1" spans="4:4">
      <c r="D21823" s="191"/>
    </row>
    <row r="21824" ht="15" customHeight="1" spans="4:4">
      <c r="D21824" s="191"/>
    </row>
    <row r="21825" ht="15" customHeight="1" spans="4:4">
      <c r="D21825" s="191"/>
    </row>
    <row r="21826" ht="15" customHeight="1" spans="4:4">
      <c r="D21826" s="191"/>
    </row>
    <row r="21827" ht="15" customHeight="1" spans="4:4">
      <c r="D21827" s="191"/>
    </row>
    <row r="21828" ht="15" customHeight="1" spans="4:4">
      <c r="D21828" s="191"/>
    </row>
    <row r="21829" ht="15" customHeight="1" spans="4:4">
      <c r="D21829" s="191"/>
    </row>
    <row r="21830" ht="15" customHeight="1" spans="4:4">
      <c r="D21830" s="191"/>
    </row>
    <row r="21831" ht="15" customHeight="1" spans="4:4">
      <c r="D21831" s="191"/>
    </row>
    <row r="21832" ht="15" customHeight="1" spans="4:4">
      <c r="D21832" s="191"/>
    </row>
    <row r="21833" ht="15" customHeight="1" spans="4:4">
      <c r="D21833" s="191"/>
    </row>
    <row r="21834" ht="15" customHeight="1" spans="4:4">
      <c r="D21834" s="191"/>
    </row>
    <row r="21835" ht="15" customHeight="1" spans="4:4">
      <c r="D21835" s="191"/>
    </row>
    <row r="21836" ht="15" customHeight="1" spans="4:4">
      <c r="D21836" s="191"/>
    </row>
    <row r="21837" ht="15" customHeight="1" spans="4:4">
      <c r="D21837" s="191"/>
    </row>
    <row r="21838" ht="15" customHeight="1" spans="4:4">
      <c r="D21838" s="191"/>
    </row>
    <row r="21839" ht="15" customHeight="1" spans="4:4">
      <c r="D21839" s="191"/>
    </row>
    <row r="21840" ht="15" customHeight="1" spans="4:4">
      <c r="D21840" s="191"/>
    </row>
    <row r="21841" ht="15" customHeight="1" spans="4:4">
      <c r="D21841" s="191"/>
    </row>
    <row r="21842" ht="15" customHeight="1" spans="4:4">
      <c r="D21842" s="191"/>
    </row>
    <row r="21843" ht="15" customHeight="1" spans="4:4">
      <c r="D21843" s="191"/>
    </row>
    <row r="21844" ht="15" customHeight="1" spans="4:4">
      <c r="D21844" s="191"/>
    </row>
    <row r="21845" ht="15" customHeight="1" spans="4:4">
      <c r="D21845" s="191"/>
    </row>
    <row r="21846" ht="15" customHeight="1" spans="4:4">
      <c r="D21846" s="191"/>
    </row>
    <row r="21847" ht="15" customHeight="1" spans="4:4">
      <c r="D21847" s="191"/>
    </row>
    <row r="21848" ht="15" customHeight="1" spans="4:4">
      <c r="D21848" s="191"/>
    </row>
    <row r="21849" ht="15" customHeight="1" spans="4:4">
      <c r="D21849" s="191"/>
    </row>
    <row r="21850" ht="15" customHeight="1" spans="4:4">
      <c r="D21850" s="191"/>
    </row>
    <row r="21851" ht="15" customHeight="1" spans="4:4">
      <c r="D21851" s="191"/>
    </row>
    <row r="21852" ht="15" customHeight="1" spans="4:4">
      <c r="D21852" s="191"/>
    </row>
    <row r="21853" ht="15" customHeight="1" spans="4:4">
      <c r="D21853" s="191"/>
    </row>
    <row r="21854" ht="15" customHeight="1" spans="4:4">
      <c r="D21854" s="191"/>
    </row>
    <row r="21855" ht="15" customHeight="1" spans="4:4">
      <c r="D21855" s="191"/>
    </row>
    <row r="21856" ht="15" customHeight="1" spans="4:4">
      <c r="D21856" s="191"/>
    </row>
    <row r="21857" ht="15" customHeight="1" spans="4:4">
      <c r="D21857" s="191"/>
    </row>
    <row r="21858" ht="15" customHeight="1" spans="4:4">
      <c r="D21858" s="191"/>
    </row>
    <row r="21859" ht="15" customHeight="1" spans="4:4">
      <c r="D21859" s="191"/>
    </row>
    <row r="21860" ht="15" customHeight="1" spans="4:4">
      <c r="D21860" s="191"/>
    </row>
    <row r="21861" ht="15" customHeight="1" spans="4:4">
      <c r="D21861" s="191"/>
    </row>
    <row r="21862" ht="15" customHeight="1" spans="4:4">
      <c r="D21862" s="191"/>
    </row>
    <row r="21863" ht="15" customHeight="1" spans="4:4">
      <c r="D21863" s="191"/>
    </row>
    <row r="21864" ht="15" customHeight="1" spans="4:4">
      <c r="D21864" s="191"/>
    </row>
    <row r="21865" ht="15" customHeight="1" spans="4:4">
      <c r="D21865" s="191"/>
    </row>
    <row r="21866" ht="15" customHeight="1" spans="4:4">
      <c r="D21866" s="191"/>
    </row>
    <row r="21867" ht="15" customHeight="1" spans="4:4">
      <c r="D21867" s="191"/>
    </row>
    <row r="21868" ht="15" customHeight="1" spans="4:4">
      <c r="D21868" s="191"/>
    </row>
    <row r="21869" ht="15" customHeight="1" spans="4:4">
      <c r="D21869" s="191"/>
    </row>
    <row r="21870" ht="15" customHeight="1" spans="4:4">
      <c r="D21870" s="191"/>
    </row>
    <row r="21871" ht="15" customHeight="1" spans="4:4">
      <c r="D21871" s="191"/>
    </row>
    <row r="21872" ht="15" customHeight="1" spans="4:4">
      <c r="D21872" s="191"/>
    </row>
    <row r="21873" ht="15" customHeight="1" spans="4:4">
      <c r="D21873" s="191"/>
    </row>
    <row r="21874" ht="15" customHeight="1" spans="4:4">
      <c r="D21874" s="191"/>
    </row>
    <row r="21875" ht="15" customHeight="1" spans="4:4">
      <c r="D21875" s="191"/>
    </row>
    <row r="21876" ht="15" customHeight="1" spans="4:4">
      <c r="D21876" s="191"/>
    </row>
    <row r="21877" ht="15" customHeight="1" spans="4:4">
      <c r="D21877" s="191"/>
    </row>
    <row r="21878" ht="15" customHeight="1" spans="4:4">
      <c r="D21878" s="191"/>
    </row>
    <row r="21879" ht="15" customHeight="1" spans="4:4">
      <c r="D21879" s="191"/>
    </row>
    <row r="21880" ht="15" customHeight="1" spans="4:4">
      <c r="D21880" s="191"/>
    </row>
    <row r="21881" ht="15" customHeight="1" spans="4:4">
      <c r="D21881" s="191"/>
    </row>
    <row r="21882" ht="15" customHeight="1" spans="4:4">
      <c r="D21882" s="191"/>
    </row>
    <row r="21883" ht="15" customHeight="1" spans="4:4">
      <c r="D21883" s="191"/>
    </row>
    <row r="21884" ht="15" customHeight="1" spans="4:4">
      <c r="D21884" s="191"/>
    </row>
    <row r="21885" ht="15" customHeight="1" spans="4:4">
      <c r="D21885" s="191"/>
    </row>
    <row r="21886" ht="15" customHeight="1" spans="4:4">
      <c r="D21886" s="191"/>
    </row>
    <row r="21887" ht="15" customHeight="1" spans="4:4">
      <c r="D21887" s="191"/>
    </row>
    <row r="21888" ht="15" customHeight="1" spans="4:4">
      <c r="D21888" s="191"/>
    </row>
    <row r="21889" ht="15" customHeight="1" spans="4:4">
      <c r="D21889" s="191"/>
    </row>
    <row r="21890" ht="15" customHeight="1" spans="4:4">
      <c r="D21890" s="191"/>
    </row>
    <row r="21891" ht="15" customHeight="1" spans="4:4">
      <c r="D21891" s="191"/>
    </row>
    <row r="21892" ht="15" customHeight="1" spans="4:4">
      <c r="D21892" s="191"/>
    </row>
    <row r="21893" ht="15" customHeight="1" spans="4:4">
      <c r="D21893" s="191"/>
    </row>
    <row r="21894" ht="15" customHeight="1" spans="4:4">
      <c r="D21894" s="191"/>
    </row>
    <row r="21895" ht="15" customHeight="1" spans="4:4">
      <c r="D21895" s="191"/>
    </row>
    <row r="21896" ht="15" customHeight="1" spans="4:4">
      <c r="D21896" s="191"/>
    </row>
    <row r="21897" ht="15" customHeight="1" spans="4:4">
      <c r="D21897" s="191"/>
    </row>
    <row r="21898" ht="15" customHeight="1" spans="4:4">
      <c r="D21898" s="191"/>
    </row>
    <row r="21899" ht="15" customHeight="1" spans="4:4">
      <c r="D21899" s="191"/>
    </row>
    <row r="21900" ht="15" customHeight="1" spans="4:4">
      <c r="D21900" s="191"/>
    </row>
    <row r="21901" ht="15" customHeight="1" spans="4:4">
      <c r="D21901" s="191"/>
    </row>
    <row r="21902" ht="15" customHeight="1" spans="4:4">
      <c r="D21902" s="191"/>
    </row>
    <row r="21903" ht="15" customHeight="1" spans="4:4">
      <c r="D21903" s="191"/>
    </row>
    <row r="21904" ht="15" customHeight="1" spans="4:4">
      <c r="D21904" s="191"/>
    </row>
    <row r="21905" ht="15" customHeight="1" spans="4:4">
      <c r="D21905" s="191"/>
    </row>
    <row r="21906" ht="15" customHeight="1" spans="4:4">
      <c r="D21906" s="191"/>
    </row>
    <row r="21907" ht="15" customHeight="1" spans="4:4">
      <c r="D21907" s="191"/>
    </row>
    <row r="21908" ht="15" customHeight="1" spans="4:4">
      <c r="D21908" s="191"/>
    </row>
    <row r="21909" ht="15" customHeight="1" spans="4:4">
      <c r="D21909" s="191"/>
    </row>
    <row r="21910" ht="15" customHeight="1" spans="4:4">
      <c r="D21910" s="191"/>
    </row>
    <row r="21911" ht="15" customHeight="1" spans="4:4">
      <c r="D21911" s="191"/>
    </row>
    <row r="21912" ht="15" customHeight="1" spans="4:4">
      <c r="D21912" s="191"/>
    </row>
    <row r="21913" ht="15" customHeight="1" spans="4:4">
      <c r="D21913" s="191"/>
    </row>
    <row r="21914" ht="15" customHeight="1" spans="4:4">
      <c r="D21914" s="191"/>
    </row>
    <row r="21915" ht="15" customHeight="1" spans="4:4">
      <c r="D21915" s="191"/>
    </row>
    <row r="21916" ht="15" customHeight="1" spans="4:4">
      <c r="D21916" s="191"/>
    </row>
    <row r="21917" ht="15" customHeight="1" spans="4:4">
      <c r="D21917" s="191"/>
    </row>
    <row r="21918" ht="15" customHeight="1" spans="4:4">
      <c r="D21918" s="191"/>
    </row>
    <row r="21919" ht="15" customHeight="1" spans="4:4">
      <c r="D21919" s="191"/>
    </row>
    <row r="21920" ht="15" customHeight="1" spans="4:4">
      <c r="D21920" s="191"/>
    </row>
    <row r="21921" ht="15" customHeight="1" spans="4:4">
      <c r="D21921" s="191"/>
    </row>
    <row r="21922" ht="15" customHeight="1" spans="4:4">
      <c r="D21922" s="191"/>
    </row>
    <row r="21923" ht="15" customHeight="1" spans="4:4">
      <c r="D21923" s="191"/>
    </row>
    <row r="21924" ht="15" customHeight="1" spans="4:4">
      <c r="D21924" s="191"/>
    </row>
    <row r="21925" ht="15" customHeight="1" spans="4:4">
      <c r="D21925" s="191"/>
    </row>
    <row r="21926" ht="15" customHeight="1" spans="4:4">
      <c r="D21926" s="191"/>
    </row>
    <row r="21927" ht="15" customHeight="1" spans="4:4">
      <c r="D21927" s="191"/>
    </row>
    <row r="21928" ht="15" customHeight="1" spans="4:4">
      <c r="D21928" s="191"/>
    </row>
    <row r="21929" ht="15" customHeight="1" spans="4:4">
      <c r="D21929" s="191"/>
    </row>
    <row r="21930" ht="15" customHeight="1" spans="4:4">
      <c r="D21930" s="191"/>
    </row>
    <row r="21931" ht="15" customHeight="1" spans="4:4">
      <c r="D21931" s="191"/>
    </row>
    <row r="21932" ht="15" customHeight="1" spans="4:4">
      <c r="D21932" s="191"/>
    </row>
    <row r="21933" ht="15" customHeight="1" spans="4:4">
      <c r="D21933" s="191"/>
    </row>
    <row r="21934" ht="15" customHeight="1" spans="4:4">
      <c r="D21934" s="191"/>
    </row>
    <row r="21935" ht="15" customHeight="1" spans="4:4">
      <c r="D21935" s="191"/>
    </row>
    <row r="21936" ht="15" customHeight="1" spans="4:4">
      <c r="D21936" s="191"/>
    </row>
    <row r="21937" ht="15" customHeight="1" spans="4:4">
      <c r="D21937" s="191"/>
    </row>
    <row r="21938" ht="15" customHeight="1" spans="4:4">
      <c r="D21938" s="191"/>
    </row>
    <row r="21939" ht="15" customHeight="1" spans="4:4">
      <c r="D21939" s="191"/>
    </row>
    <row r="21940" ht="15" customHeight="1" spans="4:4">
      <c r="D21940" s="191"/>
    </row>
    <row r="21941" ht="15" customHeight="1" spans="4:4">
      <c r="D21941" s="191"/>
    </row>
    <row r="21942" ht="15" customHeight="1" spans="4:4">
      <c r="D21942" s="191"/>
    </row>
    <row r="21943" ht="15" customHeight="1" spans="4:4">
      <c r="D21943" s="191"/>
    </row>
    <row r="21944" ht="15" customHeight="1" spans="4:4">
      <c r="D21944" s="191"/>
    </row>
    <row r="21945" ht="15" customHeight="1" spans="4:4">
      <c r="D21945" s="191"/>
    </row>
    <row r="21946" ht="15" customHeight="1" spans="4:4">
      <c r="D21946" s="191"/>
    </row>
    <row r="21947" ht="15" customHeight="1" spans="4:4">
      <c r="D21947" s="191"/>
    </row>
    <row r="21948" ht="15" customHeight="1" spans="4:4">
      <c r="D21948" s="191"/>
    </row>
    <row r="21949" ht="15" customHeight="1" spans="4:4">
      <c r="D21949" s="191"/>
    </row>
    <row r="21950" ht="15" customHeight="1" spans="4:4">
      <c r="D21950" s="191"/>
    </row>
    <row r="21951" ht="15" customHeight="1" spans="4:4">
      <c r="D21951" s="191"/>
    </row>
    <row r="21952" ht="15" customHeight="1" spans="4:4">
      <c r="D21952" s="191"/>
    </row>
    <row r="21953" ht="15" customHeight="1" spans="4:4">
      <c r="D21953" s="191"/>
    </row>
    <row r="21954" ht="15" customHeight="1" spans="4:4">
      <c r="D21954" s="191"/>
    </row>
    <row r="21955" ht="15" customHeight="1" spans="4:4">
      <c r="D21955" s="191"/>
    </row>
    <row r="21956" ht="15" customHeight="1" spans="4:4">
      <c r="D21956" s="191"/>
    </row>
    <row r="21957" ht="15" customHeight="1" spans="4:4">
      <c r="D21957" s="191"/>
    </row>
    <row r="21958" ht="15" customHeight="1" spans="4:4">
      <c r="D21958" s="191"/>
    </row>
    <row r="21959" ht="15" customHeight="1" spans="4:4">
      <c r="D21959" s="191"/>
    </row>
    <row r="21960" ht="15" customHeight="1" spans="4:4">
      <c r="D21960" s="191"/>
    </row>
    <row r="21961" ht="15" customHeight="1" spans="4:4">
      <c r="D21961" s="191"/>
    </row>
    <row r="21962" ht="15" customHeight="1" spans="4:4">
      <c r="D21962" s="191"/>
    </row>
    <row r="21963" ht="15" customHeight="1" spans="4:4">
      <c r="D21963" s="191"/>
    </row>
    <row r="21964" ht="15" customHeight="1" spans="4:4">
      <c r="D21964" s="191"/>
    </row>
    <row r="21965" ht="15" customHeight="1" spans="4:4">
      <c r="D21965" s="191"/>
    </row>
    <row r="21966" ht="15" customHeight="1" spans="4:4">
      <c r="D21966" s="191"/>
    </row>
    <row r="21967" ht="15" customHeight="1" spans="4:4">
      <c r="D21967" s="191"/>
    </row>
    <row r="21968" ht="15" customHeight="1" spans="4:4">
      <c r="D21968" s="191"/>
    </row>
    <row r="21969" ht="15" customHeight="1" spans="4:4">
      <c r="D21969" s="191"/>
    </row>
    <row r="21970" ht="15" customHeight="1" spans="4:4">
      <c r="D21970" s="191"/>
    </row>
    <row r="21971" ht="15" customHeight="1" spans="4:4">
      <c r="D21971" s="191"/>
    </row>
    <row r="21972" ht="15" customHeight="1" spans="4:4">
      <c r="D21972" s="191"/>
    </row>
    <row r="21973" ht="15" customHeight="1" spans="4:4">
      <c r="D21973" s="191"/>
    </row>
    <row r="21974" ht="15" customHeight="1" spans="4:4">
      <c r="D21974" s="191"/>
    </row>
    <row r="21975" ht="15" customHeight="1" spans="4:4">
      <c r="D21975" s="191"/>
    </row>
    <row r="21976" ht="15" customHeight="1" spans="4:4">
      <c r="D21976" s="191"/>
    </row>
    <row r="21977" ht="15" customHeight="1" spans="4:4">
      <c r="D21977" s="191"/>
    </row>
    <row r="21978" ht="15" customHeight="1" spans="4:4">
      <c r="D21978" s="191"/>
    </row>
    <row r="21979" ht="15" customHeight="1" spans="4:4">
      <c r="D21979" s="191"/>
    </row>
    <row r="21980" ht="15" customHeight="1" spans="4:4">
      <c r="D21980" s="191"/>
    </row>
    <row r="21981" ht="15" customHeight="1" spans="4:4">
      <c r="D21981" s="191"/>
    </row>
    <row r="21982" ht="15" customHeight="1" spans="4:4">
      <c r="D21982" s="191"/>
    </row>
    <row r="21983" ht="15" customHeight="1" spans="4:4">
      <c r="D21983" s="191"/>
    </row>
    <row r="21984" ht="15" customHeight="1" spans="4:4">
      <c r="D21984" s="191"/>
    </row>
    <row r="21985" ht="15" customHeight="1" spans="4:4">
      <c r="D21985" s="191"/>
    </row>
    <row r="21986" ht="15" customHeight="1" spans="4:4">
      <c r="D21986" s="191"/>
    </row>
    <row r="21987" ht="15" customHeight="1" spans="4:4">
      <c r="D21987" s="191"/>
    </row>
    <row r="21988" ht="15" customHeight="1" spans="4:4">
      <c r="D21988" s="191"/>
    </row>
    <row r="21989" ht="15" customHeight="1" spans="4:4">
      <c r="D21989" s="191"/>
    </row>
    <row r="21990" ht="15" customHeight="1" spans="4:4">
      <c r="D21990" s="191"/>
    </row>
    <row r="21991" ht="15" customHeight="1" spans="4:4">
      <c r="D21991" s="191"/>
    </row>
    <row r="21992" ht="15" customHeight="1" spans="4:4">
      <c r="D21992" s="191"/>
    </row>
    <row r="21993" ht="15" customHeight="1" spans="4:4">
      <c r="D21993" s="191"/>
    </row>
    <row r="21994" ht="15" customHeight="1" spans="4:4">
      <c r="D21994" s="191"/>
    </row>
    <row r="21995" ht="15" customHeight="1" spans="4:4">
      <c r="D21995" s="191"/>
    </row>
    <row r="21996" ht="15" customHeight="1" spans="4:4">
      <c r="D21996" s="191"/>
    </row>
    <row r="21997" ht="15" customHeight="1" spans="4:4">
      <c r="D21997" s="191"/>
    </row>
    <row r="21998" ht="15" customHeight="1" spans="4:4">
      <c r="D21998" s="191"/>
    </row>
    <row r="21999" ht="15" customHeight="1" spans="4:4">
      <c r="D21999" s="191"/>
    </row>
    <row r="22000" ht="15" customHeight="1" spans="4:4">
      <c r="D22000" s="191"/>
    </row>
    <row r="22001" ht="15" customHeight="1" spans="4:4">
      <c r="D22001" s="191"/>
    </row>
    <row r="22002" ht="15" customHeight="1" spans="4:4">
      <c r="D22002" s="191"/>
    </row>
    <row r="22003" ht="15" customHeight="1" spans="4:4">
      <c r="D22003" s="191"/>
    </row>
    <row r="22004" ht="15" customHeight="1" spans="4:4">
      <c r="D22004" s="191"/>
    </row>
    <row r="22005" ht="15" customHeight="1" spans="4:4">
      <c r="D22005" s="191"/>
    </row>
    <row r="22006" ht="15" customHeight="1" spans="4:4">
      <c r="D22006" s="191"/>
    </row>
    <row r="22007" ht="15" customHeight="1" spans="4:4">
      <c r="D22007" s="191"/>
    </row>
    <row r="22008" ht="15" customHeight="1" spans="4:4">
      <c r="D22008" s="191"/>
    </row>
    <row r="22009" ht="15" customHeight="1" spans="4:4">
      <c r="D22009" s="191"/>
    </row>
    <row r="22010" ht="15" customHeight="1" spans="4:4">
      <c r="D22010" s="191"/>
    </row>
    <row r="22011" ht="15" customHeight="1" spans="4:4">
      <c r="D22011" s="191"/>
    </row>
    <row r="22012" ht="15" customHeight="1" spans="4:4">
      <c r="D22012" s="191"/>
    </row>
    <row r="22013" ht="15" customHeight="1" spans="4:4">
      <c r="D22013" s="191"/>
    </row>
    <row r="22014" ht="15" customHeight="1" spans="4:4">
      <c r="D22014" s="191"/>
    </row>
    <row r="22015" ht="15" customHeight="1" spans="4:4">
      <c r="D22015" s="191"/>
    </row>
    <row r="22016" ht="15" customHeight="1" spans="4:4">
      <c r="D22016" s="191"/>
    </row>
    <row r="22017" ht="15" customHeight="1" spans="4:4">
      <c r="D22017" s="191"/>
    </row>
    <row r="22018" ht="15" customHeight="1" spans="4:4">
      <c r="D22018" s="191"/>
    </row>
    <row r="22019" ht="15" customHeight="1" spans="4:4">
      <c r="D22019" s="191"/>
    </row>
    <row r="22020" ht="15" customHeight="1" spans="4:4">
      <c r="D22020" s="191"/>
    </row>
    <row r="22021" ht="15" customHeight="1" spans="4:4">
      <c r="D22021" s="191"/>
    </row>
    <row r="22022" ht="15" customHeight="1" spans="4:4">
      <c r="D22022" s="191"/>
    </row>
    <row r="22023" ht="15" customHeight="1" spans="4:4">
      <c r="D22023" s="191"/>
    </row>
    <row r="22024" ht="15" customHeight="1" spans="4:4">
      <c r="D22024" s="191"/>
    </row>
    <row r="22025" ht="15" customHeight="1" spans="4:4">
      <c r="D22025" s="191"/>
    </row>
    <row r="22026" ht="15" customHeight="1" spans="4:4">
      <c r="D22026" s="191"/>
    </row>
    <row r="22027" ht="15" customHeight="1" spans="4:4">
      <c r="D22027" s="191"/>
    </row>
    <row r="22028" ht="15" customHeight="1" spans="4:4">
      <c r="D22028" s="191"/>
    </row>
    <row r="22029" ht="15" customHeight="1" spans="4:4">
      <c r="D22029" s="191"/>
    </row>
    <row r="22030" ht="15" customHeight="1" spans="4:4">
      <c r="D22030" s="191"/>
    </row>
    <row r="22031" ht="15" customHeight="1" spans="4:4">
      <c r="D22031" s="191"/>
    </row>
    <row r="22032" ht="15" customHeight="1" spans="4:4">
      <c r="D22032" s="191"/>
    </row>
    <row r="22033" ht="15" customHeight="1" spans="4:4">
      <c r="D22033" s="191"/>
    </row>
    <row r="22034" ht="15" customHeight="1" spans="4:4">
      <c r="D22034" s="191"/>
    </row>
    <row r="22035" ht="15" customHeight="1" spans="4:4">
      <c r="D22035" s="191"/>
    </row>
    <row r="22036" ht="15" customHeight="1" spans="4:4">
      <c r="D22036" s="191"/>
    </row>
    <row r="22037" ht="15" customHeight="1" spans="4:4">
      <c r="D22037" s="191"/>
    </row>
    <row r="22038" ht="15" customHeight="1" spans="4:4">
      <c r="D22038" s="191"/>
    </row>
    <row r="22039" ht="15" customHeight="1" spans="4:4">
      <c r="D22039" s="191"/>
    </row>
    <row r="22040" ht="15" customHeight="1" spans="4:4">
      <c r="D22040" s="191"/>
    </row>
    <row r="22041" ht="15" customHeight="1" spans="4:4">
      <c r="D22041" s="191"/>
    </row>
    <row r="22042" ht="15" customHeight="1" spans="4:4">
      <c r="D22042" s="191"/>
    </row>
    <row r="22043" ht="15" customHeight="1" spans="4:4">
      <c r="D22043" s="191"/>
    </row>
    <row r="22044" ht="15" customHeight="1" spans="4:4">
      <c r="D22044" s="191"/>
    </row>
    <row r="22045" ht="15" customHeight="1" spans="4:4">
      <c r="D22045" s="191"/>
    </row>
    <row r="22046" ht="15" customHeight="1" spans="4:4">
      <c r="D22046" s="191"/>
    </row>
    <row r="22047" ht="15" customHeight="1" spans="4:4">
      <c r="D22047" s="191"/>
    </row>
    <row r="22048" ht="15" customHeight="1" spans="4:4">
      <c r="D22048" s="191"/>
    </row>
    <row r="22049" ht="15" customHeight="1" spans="4:4">
      <c r="D22049" s="191"/>
    </row>
    <row r="22050" ht="15" customHeight="1" spans="4:4">
      <c r="D22050" s="191"/>
    </row>
    <row r="22051" ht="15" customHeight="1" spans="4:4">
      <c r="D22051" s="191"/>
    </row>
    <row r="22052" ht="15" customHeight="1" spans="4:4">
      <c r="D22052" s="191"/>
    </row>
    <row r="22053" ht="15" customHeight="1" spans="4:4">
      <c r="D22053" s="191"/>
    </row>
    <row r="22054" ht="15" customHeight="1" spans="4:4">
      <c r="D22054" s="191"/>
    </row>
    <row r="22055" ht="15" customHeight="1" spans="4:4">
      <c r="D22055" s="191"/>
    </row>
    <row r="22056" ht="15" customHeight="1" spans="4:4">
      <c r="D22056" s="191"/>
    </row>
    <row r="22057" ht="15" customHeight="1" spans="4:4">
      <c r="D22057" s="191"/>
    </row>
    <row r="22058" ht="15" customHeight="1" spans="4:4">
      <c r="D22058" s="191"/>
    </row>
    <row r="22059" ht="15" customHeight="1" spans="4:4">
      <c r="D22059" s="191"/>
    </row>
    <row r="22060" ht="15" customHeight="1" spans="4:4">
      <c r="D22060" s="191"/>
    </row>
    <row r="22061" ht="15" customHeight="1" spans="4:4">
      <c r="D22061" s="191"/>
    </row>
    <row r="22062" ht="15" customHeight="1" spans="4:4">
      <c r="D22062" s="191"/>
    </row>
    <row r="22063" ht="15" customHeight="1" spans="4:4">
      <c r="D22063" s="191"/>
    </row>
    <row r="22064" ht="15" customHeight="1" spans="4:4">
      <c r="D22064" s="191"/>
    </row>
    <row r="22065" ht="15" customHeight="1" spans="4:4">
      <c r="D22065" s="191"/>
    </row>
    <row r="22066" ht="15" customHeight="1" spans="4:4">
      <c r="D22066" s="191"/>
    </row>
    <row r="22067" ht="15" customHeight="1" spans="4:4">
      <c r="D22067" s="191"/>
    </row>
    <row r="22068" ht="15" customHeight="1" spans="4:4">
      <c r="D22068" s="191"/>
    </row>
    <row r="22069" ht="15" customHeight="1" spans="4:4">
      <c r="D22069" s="191"/>
    </row>
    <row r="22070" ht="15" customHeight="1" spans="4:4">
      <c r="D22070" s="191"/>
    </row>
    <row r="22071" ht="15" customHeight="1" spans="4:4">
      <c r="D22071" s="191"/>
    </row>
    <row r="22072" ht="15" customHeight="1" spans="4:4">
      <c r="D22072" s="191"/>
    </row>
    <row r="22073" ht="15" customHeight="1" spans="4:4">
      <c r="D22073" s="191"/>
    </row>
    <row r="22074" ht="15" customHeight="1" spans="4:4">
      <c r="D22074" s="191"/>
    </row>
    <row r="22075" ht="15" customHeight="1" spans="4:4">
      <c r="D22075" s="191"/>
    </row>
    <row r="22076" ht="15" customHeight="1" spans="4:4">
      <c r="D22076" s="191"/>
    </row>
    <row r="22077" ht="15" customHeight="1" spans="4:4">
      <c r="D22077" s="191"/>
    </row>
    <row r="22078" ht="15" customHeight="1" spans="4:4">
      <c r="D22078" s="191"/>
    </row>
    <row r="22079" ht="15" customHeight="1" spans="4:4">
      <c r="D22079" s="191"/>
    </row>
    <row r="22080" ht="15" customHeight="1" spans="4:4">
      <c r="D22080" s="191"/>
    </row>
    <row r="22081" ht="15" customHeight="1" spans="4:4">
      <c r="D22081" s="191"/>
    </row>
    <row r="22082" ht="15" customHeight="1" spans="4:4">
      <c r="D22082" s="191"/>
    </row>
    <row r="22083" ht="15" customHeight="1" spans="4:4">
      <c r="D22083" s="191"/>
    </row>
    <row r="22084" ht="15" customHeight="1" spans="4:4">
      <c r="D22084" s="191"/>
    </row>
    <row r="22085" ht="15" customHeight="1" spans="4:4">
      <c r="D22085" s="191"/>
    </row>
    <row r="22086" ht="15" customHeight="1" spans="4:4">
      <c r="D22086" s="191"/>
    </row>
    <row r="22087" ht="15" customHeight="1" spans="4:4">
      <c r="D22087" s="191"/>
    </row>
    <row r="22088" ht="15" customHeight="1" spans="4:4">
      <c r="D22088" s="191"/>
    </row>
    <row r="22089" ht="15" customHeight="1" spans="4:4">
      <c r="D22089" s="191"/>
    </row>
    <row r="22090" ht="15" customHeight="1" spans="4:4">
      <c r="D22090" s="191"/>
    </row>
    <row r="22091" ht="15" customHeight="1" spans="4:4">
      <c r="D22091" s="191"/>
    </row>
    <row r="22092" ht="15" customHeight="1" spans="4:4">
      <c r="D22092" s="191"/>
    </row>
    <row r="22093" ht="15" customHeight="1" spans="4:4">
      <c r="D22093" s="191"/>
    </row>
    <row r="22094" ht="15" customHeight="1" spans="4:4">
      <c r="D22094" s="191"/>
    </row>
    <row r="22095" ht="15" customHeight="1" spans="4:4">
      <c r="D22095" s="191"/>
    </row>
    <row r="22096" ht="15" customHeight="1" spans="4:4">
      <c r="D22096" s="191"/>
    </row>
    <row r="22097" ht="15" customHeight="1" spans="4:4">
      <c r="D22097" s="191"/>
    </row>
    <row r="22098" ht="15" customHeight="1" spans="4:4">
      <c r="D22098" s="191"/>
    </row>
    <row r="22099" ht="15" customHeight="1" spans="4:4">
      <c r="D22099" s="191"/>
    </row>
    <row r="22100" ht="15" customHeight="1" spans="4:4">
      <c r="D22100" s="191"/>
    </row>
    <row r="22101" ht="15" customHeight="1" spans="4:4">
      <c r="D22101" s="191"/>
    </row>
    <row r="22102" ht="15" customHeight="1" spans="4:4">
      <c r="D22102" s="191"/>
    </row>
    <row r="22103" ht="15" customHeight="1" spans="4:4">
      <c r="D22103" s="191"/>
    </row>
    <row r="22104" ht="15" customHeight="1" spans="4:4">
      <c r="D22104" s="191"/>
    </row>
    <row r="22105" ht="15" customHeight="1" spans="4:4">
      <c r="D22105" s="191"/>
    </row>
    <row r="22106" ht="15" customHeight="1" spans="4:4">
      <c r="D22106" s="191"/>
    </row>
    <row r="22107" ht="15" customHeight="1" spans="4:4">
      <c r="D22107" s="191"/>
    </row>
    <row r="22108" ht="15" customHeight="1" spans="4:4">
      <c r="D22108" s="191"/>
    </row>
    <row r="22109" ht="15" customHeight="1" spans="4:4">
      <c r="D22109" s="191"/>
    </row>
    <row r="22110" ht="15" customHeight="1" spans="4:4">
      <c r="D22110" s="191"/>
    </row>
    <row r="22111" ht="15" customHeight="1" spans="4:4">
      <c r="D22111" s="191"/>
    </row>
    <row r="22112" ht="15" customHeight="1" spans="4:4">
      <c r="D22112" s="191"/>
    </row>
    <row r="22113" ht="15" customHeight="1" spans="4:4">
      <c r="D22113" s="191"/>
    </row>
    <row r="22114" ht="15" customHeight="1" spans="4:4">
      <c r="D22114" s="191"/>
    </row>
    <row r="22115" ht="15" customHeight="1" spans="4:4">
      <c r="D22115" s="191"/>
    </row>
    <row r="22116" ht="15" customHeight="1" spans="4:4">
      <c r="D22116" s="191"/>
    </row>
    <row r="22117" ht="15" customHeight="1" spans="4:4">
      <c r="D22117" s="191"/>
    </row>
    <row r="22118" ht="15" customHeight="1" spans="4:4">
      <c r="D22118" s="191"/>
    </row>
    <row r="22119" ht="15" customHeight="1" spans="4:4">
      <c r="D22119" s="191"/>
    </row>
    <row r="22120" ht="15" customHeight="1" spans="4:4">
      <c r="D22120" s="191"/>
    </row>
    <row r="22121" ht="15" customHeight="1" spans="4:4">
      <c r="D22121" s="191"/>
    </row>
    <row r="22122" ht="15" customHeight="1" spans="4:4">
      <c r="D22122" s="191"/>
    </row>
    <row r="22123" ht="15" customHeight="1" spans="4:4">
      <c r="D22123" s="191"/>
    </row>
    <row r="22124" ht="15" customHeight="1" spans="4:4">
      <c r="D22124" s="191"/>
    </row>
    <row r="22125" ht="15" customHeight="1" spans="4:4">
      <c r="D22125" s="191"/>
    </row>
    <row r="22126" ht="15" customHeight="1" spans="4:4">
      <c r="D22126" s="191"/>
    </row>
    <row r="22127" ht="15" customHeight="1" spans="4:4">
      <c r="D22127" s="191"/>
    </row>
    <row r="22128" ht="15" customHeight="1" spans="4:4">
      <c r="D22128" s="191"/>
    </row>
    <row r="22129" ht="15" customHeight="1" spans="4:4">
      <c r="D22129" s="191"/>
    </row>
    <row r="22130" ht="15" customHeight="1" spans="4:4">
      <c r="D22130" s="191"/>
    </row>
    <row r="22131" ht="15" customHeight="1" spans="4:4">
      <c r="D22131" s="191"/>
    </row>
    <row r="22132" ht="15" customHeight="1" spans="4:4">
      <c r="D22132" s="191"/>
    </row>
    <row r="22133" ht="15" customHeight="1" spans="4:4">
      <c r="D22133" s="191"/>
    </row>
    <row r="22134" ht="15" customHeight="1" spans="4:4">
      <c r="D22134" s="191"/>
    </row>
    <row r="22135" ht="15" customHeight="1" spans="4:4">
      <c r="D22135" s="191"/>
    </row>
    <row r="22136" ht="15" customHeight="1" spans="4:4">
      <c r="D22136" s="191"/>
    </row>
    <row r="22137" ht="15" customHeight="1" spans="4:4">
      <c r="D22137" s="191"/>
    </row>
    <row r="22138" ht="15" customHeight="1" spans="4:4">
      <c r="D22138" s="191"/>
    </row>
    <row r="22139" ht="15" customHeight="1" spans="4:4">
      <c r="D22139" s="191"/>
    </row>
    <row r="22140" ht="15" customHeight="1" spans="4:4">
      <c r="D22140" s="191"/>
    </row>
    <row r="22141" ht="15" customHeight="1" spans="4:4">
      <c r="D22141" s="191"/>
    </row>
    <row r="22142" ht="15" customHeight="1" spans="4:4">
      <c r="D22142" s="191"/>
    </row>
    <row r="22143" ht="15" customHeight="1" spans="4:4">
      <c r="D22143" s="191"/>
    </row>
    <row r="22144" ht="15" customHeight="1" spans="4:4">
      <c r="D22144" s="191"/>
    </row>
    <row r="22145" ht="15" customHeight="1" spans="4:4">
      <c r="D22145" s="191"/>
    </row>
    <row r="22146" ht="15" customHeight="1" spans="4:4">
      <c r="D22146" s="191"/>
    </row>
    <row r="22147" ht="15" customHeight="1" spans="4:4">
      <c r="D22147" s="191"/>
    </row>
    <row r="22148" ht="15" customHeight="1" spans="4:4">
      <c r="D22148" s="191"/>
    </row>
    <row r="22149" ht="15" customHeight="1" spans="4:4">
      <c r="D22149" s="191"/>
    </row>
    <row r="22150" ht="15" customHeight="1" spans="4:4">
      <c r="D22150" s="191"/>
    </row>
    <row r="22151" ht="15" customHeight="1" spans="4:4">
      <c r="D22151" s="191"/>
    </row>
    <row r="22152" ht="15" customHeight="1" spans="4:4">
      <c r="D22152" s="191"/>
    </row>
    <row r="22153" ht="15" customHeight="1" spans="4:4">
      <c r="D22153" s="191"/>
    </row>
    <row r="22154" ht="15" customHeight="1" spans="4:4">
      <c r="D22154" s="191"/>
    </row>
    <row r="22155" ht="15" customHeight="1" spans="4:4">
      <c r="D22155" s="191"/>
    </row>
    <row r="22156" ht="15" customHeight="1" spans="4:4">
      <c r="D22156" s="191"/>
    </row>
    <row r="22157" ht="15" customHeight="1" spans="4:4">
      <c r="D22157" s="191"/>
    </row>
    <row r="22158" ht="15" customHeight="1" spans="4:4">
      <c r="D22158" s="191"/>
    </row>
    <row r="22159" ht="15" customHeight="1" spans="4:4">
      <c r="D22159" s="191"/>
    </row>
    <row r="22160" ht="15" customHeight="1" spans="4:4">
      <c r="D22160" s="191"/>
    </row>
    <row r="22161" ht="15" customHeight="1" spans="4:4">
      <c r="D22161" s="191"/>
    </row>
    <row r="22162" ht="15" customHeight="1" spans="4:4">
      <c r="D22162" s="191"/>
    </row>
    <row r="22163" ht="15" customHeight="1" spans="4:4">
      <c r="D22163" s="191"/>
    </row>
    <row r="22164" ht="15" customHeight="1" spans="4:4">
      <c r="D22164" s="191"/>
    </row>
    <row r="22165" ht="15" customHeight="1" spans="4:4">
      <c r="D22165" s="191"/>
    </row>
    <row r="22166" ht="15" customHeight="1" spans="4:4">
      <c r="D22166" s="191"/>
    </row>
    <row r="22167" ht="15" customHeight="1" spans="4:4">
      <c r="D22167" s="191"/>
    </row>
    <row r="22168" ht="15" customHeight="1" spans="4:4">
      <c r="D22168" s="191"/>
    </row>
    <row r="22169" ht="15" customHeight="1" spans="4:4">
      <c r="D22169" s="191"/>
    </row>
    <row r="22170" ht="15" customHeight="1" spans="4:4">
      <c r="D22170" s="191"/>
    </row>
    <row r="22171" ht="15" customHeight="1" spans="4:4">
      <c r="D22171" s="191"/>
    </row>
    <row r="22172" ht="15" customHeight="1" spans="4:4">
      <c r="D22172" s="191"/>
    </row>
    <row r="22173" ht="15" customHeight="1" spans="4:4">
      <c r="D22173" s="191"/>
    </row>
    <row r="22174" ht="15" customHeight="1" spans="4:4">
      <c r="D22174" s="191"/>
    </row>
    <row r="22175" ht="15" customHeight="1" spans="4:4">
      <c r="D22175" s="191"/>
    </row>
    <row r="22176" ht="15" customHeight="1" spans="4:4">
      <c r="D22176" s="191"/>
    </row>
    <row r="22177" ht="15" customHeight="1" spans="4:4">
      <c r="D22177" s="191"/>
    </row>
    <row r="22178" ht="15" customHeight="1" spans="4:4">
      <c r="D22178" s="191"/>
    </row>
    <row r="22179" ht="15" customHeight="1" spans="4:4">
      <c r="D22179" s="191"/>
    </row>
    <row r="22180" ht="15" customHeight="1" spans="4:4">
      <c r="D22180" s="191"/>
    </row>
    <row r="22181" ht="15" customHeight="1" spans="4:4">
      <c r="D22181" s="191"/>
    </row>
    <row r="22182" ht="15" customHeight="1" spans="4:4">
      <c r="D22182" s="191"/>
    </row>
    <row r="22183" ht="15" customHeight="1" spans="4:4">
      <c r="D22183" s="191"/>
    </row>
    <row r="22184" ht="15" customHeight="1" spans="4:4">
      <c r="D22184" s="191"/>
    </row>
    <row r="22185" ht="15" customHeight="1" spans="4:4">
      <c r="D22185" s="191"/>
    </row>
    <row r="22186" ht="15" customHeight="1" spans="4:4">
      <c r="D22186" s="191"/>
    </row>
    <row r="22187" ht="15" customHeight="1" spans="4:4">
      <c r="D22187" s="191"/>
    </row>
    <row r="22188" ht="15" customHeight="1" spans="4:4">
      <c r="D22188" s="191"/>
    </row>
    <row r="22189" ht="15" customHeight="1" spans="4:4">
      <c r="D22189" s="191"/>
    </row>
    <row r="22190" ht="15" customHeight="1" spans="4:4">
      <c r="D22190" s="191"/>
    </row>
    <row r="22191" ht="15" customHeight="1" spans="4:4">
      <c r="D22191" s="191"/>
    </row>
    <row r="22192" ht="15" customHeight="1" spans="4:4">
      <c r="D22192" s="191"/>
    </row>
    <row r="22193" ht="15" customHeight="1" spans="4:4">
      <c r="D22193" s="191"/>
    </row>
    <row r="22194" ht="15" customHeight="1" spans="4:4">
      <c r="D22194" s="191"/>
    </row>
    <row r="22195" ht="15" customHeight="1" spans="4:4">
      <c r="D22195" s="191"/>
    </row>
    <row r="22196" ht="15" customHeight="1" spans="4:4">
      <c r="D22196" s="191"/>
    </row>
    <row r="22197" ht="15" customHeight="1" spans="4:4">
      <c r="D22197" s="191"/>
    </row>
    <row r="22198" ht="15" customHeight="1" spans="4:4">
      <c r="D22198" s="191"/>
    </row>
    <row r="22199" ht="15" customHeight="1" spans="4:4">
      <c r="D22199" s="191"/>
    </row>
    <row r="22200" ht="15" customHeight="1" spans="4:4">
      <c r="D22200" s="191"/>
    </row>
    <row r="22201" ht="15" customHeight="1" spans="4:4">
      <c r="D22201" s="191"/>
    </row>
    <row r="22202" ht="15" customHeight="1" spans="4:4">
      <c r="D22202" s="191"/>
    </row>
    <row r="22203" ht="15" customHeight="1" spans="4:4">
      <c r="D22203" s="191"/>
    </row>
    <row r="22204" ht="15" customHeight="1" spans="4:4">
      <c r="D22204" s="191"/>
    </row>
    <row r="22205" ht="15" customHeight="1" spans="4:4">
      <c r="D22205" s="191"/>
    </row>
    <row r="22206" ht="15" customHeight="1" spans="4:4">
      <c r="D22206" s="191"/>
    </row>
    <row r="22207" ht="15" customHeight="1" spans="4:4">
      <c r="D22207" s="191"/>
    </row>
    <row r="22208" ht="15" customHeight="1" spans="4:4">
      <c r="D22208" s="191"/>
    </row>
    <row r="22209" ht="15" customHeight="1" spans="4:4">
      <c r="D22209" s="191"/>
    </row>
    <row r="22210" ht="15" customHeight="1" spans="4:4">
      <c r="D22210" s="191"/>
    </row>
    <row r="22211" ht="15" customHeight="1" spans="4:4">
      <c r="D22211" s="191"/>
    </row>
    <row r="22212" ht="15" customHeight="1" spans="4:4">
      <c r="D22212" s="191"/>
    </row>
    <row r="22213" ht="15" customHeight="1" spans="4:4">
      <c r="D22213" s="191"/>
    </row>
    <row r="22214" ht="15" customHeight="1" spans="4:4">
      <c r="D22214" s="191"/>
    </row>
    <row r="22215" ht="15" customHeight="1" spans="4:4">
      <c r="D22215" s="191"/>
    </row>
    <row r="22216" ht="15" customHeight="1" spans="4:4">
      <c r="D22216" s="191"/>
    </row>
    <row r="22217" ht="15" customHeight="1" spans="4:4">
      <c r="D22217" s="191"/>
    </row>
    <row r="22218" ht="15" customHeight="1" spans="4:4">
      <c r="D22218" s="191"/>
    </row>
    <row r="22219" ht="15" customHeight="1" spans="4:4">
      <c r="D22219" s="191"/>
    </row>
    <row r="22220" ht="15" customHeight="1" spans="4:4">
      <c r="D22220" s="191"/>
    </row>
    <row r="22221" ht="15" customHeight="1" spans="4:4">
      <c r="D22221" s="191"/>
    </row>
    <row r="22222" ht="15" customHeight="1" spans="4:4">
      <c r="D22222" s="191"/>
    </row>
    <row r="22223" ht="15" customHeight="1" spans="4:4">
      <c r="D22223" s="191"/>
    </row>
    <row r="22224" ht="15" customHeight="1" spans="4:4">
      <c r="D22224" s="191"/>
    </row>
    <row r="22225" ht="15" customHeight="1" spans="4:4">
      <c r="D22225" s="191"/>
    </row>
    <row r="22226" ht="15" customHeight="1" spans="4:4">
      <c r="D22226" s="191"/>
    </row>
    <row r="22227" ht="15" customHeight="1" spans="4:4">
      <c r="D22227" s="191"/>
    </row>
    <row r="22228" ht="15" customHeight="1" spans="4:4">
      <c r="D22228" s="191"/>
    </row>
    <row r="22229" ht="15" customHeight="1" spans="4:4">
      <c r="D22229" s="191"/>
    </row>
    <row r="22230" ht="15" customHeight="1" spans="4:4">
      <c r="D22230" s="191"/>
    </row>
    <row r="22231" ht="15" customHeight="1" spans="4:4">
      <c r="D22231" s="191"/>
    </row>
    <row r="22232" ht="15" customHeight="1" spans="4:4">
      <c r="D22232" s="191"/>
    </row>
    <row r="22233" ht="15" customHeight="1" spans="4:4">
      <c r="D22233" s="191"/>
    </row>
    <row r="22234" ht="15" customHeight="1" spans="4:4">
      <c r="D22234" s="191"/>
    </row>
    <row r="22235" ht="15" customHeight="1" spans="4:4">
      <c r="D22235" s="191"/>
    </row>
    <row r="22236" ht="15" customHeight="1" spans="4:4">
      <c r="D22236" s="191"/>
    </row>
    <row r="22237" ht="15" customHeight="1" spans="4:4">
      <c r="D22237" s="191"/>
    </row>
    <row r="22238" ht="15" customHeight="1" spans="4:4">
      <c r="D22238" s="191"/>
    </row>
    <row r="22239" ht="15" customHeight="1" spans="4:4">
      <c r="D22239" s="191"/>
    </row>
    <row r="22240" ht="15" customHeight="1" spans="4:4">
      <c r="D22240" s="191"/>
    </row>
    <row r="22241" ht="15" customHeight="1" spans="4:4">
      <c r="D22241" s="191"/>
    </row>
    <row r="22242" ht="15" customHeight="1" spans="4:4">
      <c r="D22242" s="191"/>
    </row>
    <row r="22243" ht="15" customHeight="1" spans="4:4">
      <c r="D22243" s="191"/>
    </row>
    <row r="22244" ht="15" customHeight="1" spans="4:4">
      <c r="D22244" s="191"/>
    </row>
    <row r="22245" ht="15" customHeight="1" spans="4:4">
      <c r="D22245" s="191"/>
    </row>
    <row r="22246" ht="15" customHeight="1" spans="4:4">
      <c r="D22246" s="191"/>
    </row>
    <row r="22247" ht="15" customHeight="1" spans="4:4">
      <c r="D22247" s="191"/>
    </row>
    <row r="22248" ht="15" customHeight="1" spans="4:4">
      <c r="D22248" s="191"/>
    </row>
    <row r="22249" ht="15" customHeight="1" spans="4:4">
      <c r="D22249" s="191"/>
    </row>
    <row r="22250" ht="15" customHeight="1" spans="4:4">
      <c r="D22250" s="191"/>
    </row>
    <row r="22251" ht="15" customHeight="1" spans="4:4">
      <c r="D22251" s="191"/>
    </row>
    <row r="22252" ht="15" customHeight="1" spans="4:4">
      <c r="D22252" s="191"/>
    </row>
    <row r="22253" ht="15" customHeight="1" spans="4:4">
      <c r="D22253" s="191"/>
    </row>
    <row r="22254" ht="15" customHeight="1" spans="4:4">
      <c r="D22254" s="191"/>
    </row>
    <row r="22255" ht="15" customHeight="1" spans="4:4">
      <c r="D22255" s="191"/>
    </row>
    <row r="22256" ht="15" customHeight="1" spans="4:4">
      <c r="D22256" s="191"/>
    </row>
    <row r="22257" ht="15" customHeight="1" spans="4:4">
      <c r="D22257" s="191"/>
    </row>
    <row r="22258" ht="15" customHeight="1" spans="4:4">
      <c r="D22258" s="191"/>
    </row>
    <row r="22259" ht="15" customHeight="1" spans="4:4">
      <c r="D22259" s="191"/>
    </row>
    <row r="22260" ht="15" customHeight="1" spans="4:4">
      <c r="D22260" s="191"/>
    </row>
    <row r="22261" ht="15" customHeight="1" spans="4:4">
      <c r="D22261" s="191"/>
    </row>
    <row r="22262" ht="15" customHeight="1" spans="4:4">
      <c r="D22262" s="191"/>
    </row>
    <row r="22263" ht="15" customHeight="1" spans="4:4">
      <c r="D22263" s="191"/>
    </row>
    <row r="22264" ht="15" customHeight="1" spans="4:4">
      <c r="D22264" s="191"/>
    </row>
    <row r="22265" ht="15" customHeight="1" spans="4:4">
      <c r="D22265" s="191"/>
    </row>
    <row r="22266" ht="15" customHeight="1" spans="4:4">
      <c r="D22266" s="191"/>
    </row>
    <row r="22267" ht="15" customHeight="1" spans="4:4">
      <c r="D22267" s="191"/>
    </row>
    <row r="22268" ht="15" customHeight="1" spans="4:4">
      <c r="D22268" s="191"/>
    </row>
    <row r="22269" ht="15" customHeight="1" spans="4:4">
      <c r="D22269" s="191"/>
    </row>
    <row r="22270" ht="15" customHeight="1" spans="4:4">
      <c r="D22270" s="191"/>
    </row>
    <row r="22271" ht="15" customHeight="1" spans="4:4">
      <c r="D22271" s="191"/>
    </row>
    <row r="22272" ht="15" customHeight="1" spans="4:4">
      <c r="D22272" s="191"/>
    </row>
    <row r="22273" ht="15" customHeight="1" spans="4:4">
      <c r="D22273" s="191"/>
    </row>
    <row r="22274" ht="15" customHeight="1" spans="4:4">
      <c r="D22274" s="191"/>
    </row>
    <row r="22275" ht="15" customHeight="1" spans="4:4">
      <c r="D22275" s="191"/>
    </row>
    <row r="22276" ht="15" customHeight="1" spans="4:4">
      <c r="D22276" s="191"/>
    </row>
    <row r="22277" ht="15" customHeight="1" spans="4:4">
      <c r="D22277" s="191"/>
    </row>
    <row r="22278" ht="15" customHeight="1" spans="4:4">
      <c r="D22278" s="191"/>
    </row>
    <row r="22279" ht="15" customHeight="1" spans="4:4">
      <c r="D22279" s="191"/>
    </row>
    <row r="22280" ht="15" customHeight="1" spans="4:4">
      <c r="D22280" s="191"/>
    </row>
    <row r="22281" ht="15" customHeight="1" spans="4:4">
      <c r="D22281" s="191"/>
    </row>
    <row r="22282" ht="15" customHeight="1" spans="4:4">
      <c r="D22282" s="191"/>
    </row>
    <row r="22283" ht="15" customHeight="1" spans="4:4">
      <c r="D22283" s="191"/>
    </row>
    <row r="22284" ht="15" customHeight="1" spans="4:4">
      <c r="D22284" s="191"/>
    </row>
    <row r="22285" ht="15" customHeight="1" spans="4:4">
      <c r="D22285" s="191"/>
    </row>
    <row r="22286" ht="15" customHeight="1" spans="4:4">
      <c r="D22286" s="191"/>
    </row>
    <row r="22287" ht="15" customHeight="1" spans="4:4">
      <c r="D22287" s="191"/>
    </row>
    <row r="22288" ht="15" customHeight="1" spans="4:4">
      <c r="D22288" s="191"/>
    </row>
    <row r="22289" ht="15" customHeight="1" spans="4:4">
      <c r="D22289" s="191"/>
    </row>
    <row r="22290" ht="15" customHeight="1" spans="4:4">
      <c r="D22290" s="191"/>
    </row>
    <row r="22291" ht="15" customHeight="1" spans="4:4">
      <c r="D22291" s="191"/>
    </row>
    <row r="22292" ht="15" customHeight="1" spans="4:4">
      <c r="D22292" s="191"/>
    </row>
    <row r="22293" ht="15" customHeight="1" spans="4:4">
      <c r="D22293" s="191"/>
    </row>
    <row r="22294" ht="15" customHeight="1" spans="4:4">
      <c r="D22294" s="191"/>
    </row>
    <row r="22295" ht="15" customHeight="1" spans="4:4">
      <c r="D22295" s="191"/>
    </row>
    <row r="22296" ht="15" customHeight="1" spans="4:4">
      <c r="D22296" s="191"/>
    </row>
    <row r="22297" ht="15" customHeight="1" spans="4:4">
      <c r="D22297" s="191"/>
    </row>
    <row r="22298" ht="15" customHeight="1" spans="4:4">
      <c r="D22298" s="191"/>
    </row>
    <row r="22299" ht="15" customHeight="1" spans="4:4">
      <c r="D22299" s="191"/>
    </row>
    <row r="22300" ht="15" customHeight="1" spans="4:4">
      <c r="D22300" s="191"/>
    </row>
    <row r="22301" ht="15" customHeight="1" spans="4:4">
      <c r="D22301" s="191"/>
    </row>
    <row r="22302" ht="15" customHeight="1" spans="4:4">
      <c r="D22302" s="191"/>
    </row>
    <row r="22303" ht="15" customHeight="1" spans="4:4">
      <c r="D22303" s="191"/>
    </row>
    <row r="22304" ht="15" customHeight="1" spans="4:4">
      <c r="D22304" s="191"/>
    </row>
    <row r="22305" ht="15" customHeight="1" spans="4:4">
      <c r="D22305" s="191"/>
    </row>
    <row r="22306" ht="15" customHeight="1" spans="4:4">
      <c r="D22306" s="191"/>
    </row>
    <row r="22307" ht="15" customHeight="1" spans="4:4">
      <c r="D22307" s="191"/>
    </row>
    <row r="22308" ht="15" customHeight="1" spans="4:4">
      <c r="D22308" s="191"/>
    </row>
    <row r="22309" ht="15" customHeight="1" spans="4:4">
      <c r="D22309" s="191"/>
    </row>
    <row r="22310" ht="15" customHeight="1" spans="4:4">
      <c r="D22310" s="191"/>
    </row>
    <row r="22311" ht="15" customHeight="1" spans="4:4">
      <c r="D22311" s="191"/>
    </row>
    <row r="22312" ht="15" customHeight="1" spans="4:4">
      <c r="D22312" s="191"/>
    </row>
    <row r="22313" ht="15" customHeight="1" spans="4:4">
      <c r="D22313" s="191"/>
    </row>
    <row r="22314" ht="15" customHeight="1" spans="4:4">
      <c r="D22314" s="191"/>
    </row>
    <row r="22315" ht="15" customHeight="1" spans="4:4">
      <c r="D22315" s="191"/>
    </row>
    <row r="22316" ht="15" customHeight="1" spans="4:4">
      <c r="D22316" s="191"/>
    </row>
    <row r="22317" ht="15" customHeight="1" spans="4:4">
      <c r="D22317" s="191"/>
    </row>
    <row r="22318" ht="15" customHeight="1" spans="4:4">
      <c r="D22318" s="191"/>
    </row>
    <row r="22319" ht="15" customHeight="1" spans="4:4">
      <c r="D22319" s="191"/>
    </row>
    <row r="22320" ht="15" customHeight="1" spans="4:4">
      <c r="D22320" s="191"/>
    </row>
    <row r="22321" ht="15" customHeight="1" spans="4:4">
      <c r="D22321" s="191"/>
    </row>
    <row r="22322" ht="15" customHeight="1" spans="4:4">
      <c r="D22322" s="191"/>
    </row>
    <row r="22323" ht="15" customHeight="1" spans="4:4">
      <c r="D22323" s="191"/>
    </row>
    <row r="22324" ht="15" customHeight="1" spans="4:4">
      <c r="D22324" s="191"/>
    </row>
    <row r="22325" ht="15" customHeight="1" spans="4:4">
      <c r="D22325" s="191"/>
    </row>
    <row r="22326" ht="15" customHeight="1" spans="4:4">
      <c r="D22326" s="191"/>
    </row>
    <row r="22327" ht="15" customHeight="1" spans="4:4">
      <c r="D22327" s="191"/>
    </row>
    <row r="22328" ht="15" customHeight="1" spans="4:4">
      <c r="D22328" s="191"/>
    </row>
    <row r="22329" ht="15" customHeight="1" spans="4:4">
      <c r="D22329" s="191"/>
    </row>
    <row r="22330" ht="15" customHeight="1" spans="4:4">
      <c r="D22330" s="191"/>
    </row>
    <row r="22331" ht="15" customHeight="1" spans="4:4">
      <c r="D22331" s="191"/>
    </row>
    <row r="22332" ht="15" customHeight="1" spans="4:4">
      <c r="D22332" s="191"/>
    </row>
    <row r="22333" ht="15" customHeight="1" spans="4:4">
      <c r="D22333" s="191"/>
    </row>
    <row r="22334" ht="15" customHeight="1" spans="4:4">
      <c r="D22334" s="191"/>
    </row>
    <row r="22335" ht="15" customHeight="1" spans="4:4">
      <c r="D22335" s="191"/>
    </row>
    <row r="22336" ht="15" customHeight="1" spans="4:4">
      <c r="D22336" s="191"/>
    </row>
    <row r="22337" ht="15" customHeight="1" spans="4:4">
      <c r="D22337" s="191"/>
    </row>
    <row r="22338" ht="15" customHeight="1" spans="4:4">
      <c r="D22338" s="191"/>
    </row>
    <row r="22339" ht="15" customHeight="1" spans="4:4">
      <c r="D22339" s="191"/>
    </row>
    <row r="22340" ht="15" customHeight="1" spans="4:4">
      <c r="D22340" s="191"/>
    </row>
    <row r="22341" ht="15" customHeight="1" spans="4:4">
      <c r="D22341" s="191"/>
    </row>
    <row r="22342" ht="15" customHeight="1" spans="4:4">
      <c r="D22342" s="191"/>
    </row>
    <row r="22343" ht="15" customHeight="1" spans="4:4">
      <c r="D22343" s="191"/>
    </row>
    <row r="22344" ht="15" customHeight="1" spans="4:4">
      <c r="D22344" s="191"/>
    </row>
    <row r="22345" ht="15" customHeight="1" spans="4:4">
      <c r="D22345" s="191"/>
    </row>
    <row r="22346" ht="15" customHeight="1" spans="4:4">
      <c r="D22346" s="191"/>
    </row>
    <row r="22347" ht="15" customHeight="1" spans="4:4">
      <c r="D22347" s="191"/>
    </row>
    <row r="22348" ht="15" customHeight="1" spans="4:4">
      <c r="D22348" s="191"/>
    </row>
    <row r="22349" ht="15" customHeight="1" spans="4:4">
      <c r="D22349" s="191"/>
    </row>
    <row r="22350" ht="15" customHeight="1" spans="4:4">
      <c r="D22350" s="191"/>
    </row>
    <row r="22351" ht="15" customHeight="1" spans="4:4">
      <c r="D22351" s="191"/>
    </row>
    <row r="22352" ht="15" customHeight="1" spans="4:4">
      <c r="D22352" s="191"/>
    </row>
    <row r="22353" ht="15" customHeight="1" spans="4:4">
      <c r="D22353" s="191"/>
    </row>
    <row r="22354" ht="15" customHeight="1" spans="4:4">
      <c r="D22354" s="191"/>
    </row>
    <row r="22355" ht="15" customHeight="1" spans="4:4">
      <c r="D22355" s="191"/>
    </row>
    <row r="22356" ht="15" customHeight="1" spans="4:4">
      <c r="D22356" s="191"/>
    </row>
    <row r="22357" ht="15" customHeight="1" spans="4:4">
      <c r="D22357" s="191"/>
    </row>
    <row r="22358" ht="15" customHeight="1" spans="4:4">
      <c r="D22358" s="191"/>
    </row>
    <row r="22359" ht="15" customHeight="1" spans="4:4">
      <c r="D22359" s="191"/>
    </row>
    <row r="22360" ht="15" customHeight="1" spans="4:4">
      <c r="D22360" s="191"/>
    </row>
    <row r="22361" ht="15" customHeight="1" spans="4:4">
      <c r="D22361" s="191"/>
    </row>
    <row r="22362" ht="15" customHeight="1" spans="4:4">
      <c r="D22362" s="191"/>
    </row>
    <row r="22363" ht="15" customHeight="1" spans="4:4">
      <c r="D22363" s="191"/>
    </row>
    <row r="22364" ht="15" customHeight="1" spans="4:4">
      <c r="D22364" s="191"/>
    </row>
    <row r="22365" ht="15" customHeight="1" spans="4:4">
      <c r="D22365" s="191"/>
    </row>
    <row r="22366" ht="15" customHeight="1" spans="4:4">
      <c r="D22366" s="191"/>
    </row>
    <row r="22367" ht="15" customHeight="1" spans="4:4">
      <c r="D22367" s="191"/>
    </row>
    <row r="22368" ht="15" customHeight="1" spans="4:4">
      <c r="D22368" s="191"/>
    </row>
    <row r="22369" ht="15" customHeight="1" spans="4:4">
      <c r="D22369" s="191"/>
    </row>
    <row r="22370" ht="15" customHeight="1" spans="4:4">
      <c r="D22370" s="191"/>
    </row>
    <row r="22371" ht="15" customHeight="1" spans="4:4">
      <c r="D22371" s="191"/>
    </row>
    <row r="22372" ht="15" customHeight="1" spans="4:4">
      <c r="D22372" s="191"/>
    </row>
    <row r="22373" ht="15" customHeight="1" spans="4:4">
      <c r="D22373" s="191"/>
    </row>
    <row r="22374" ht="15" customHeight="1" spans="4:4">
      <c r="D22374" s="191"/>
    </row>
    <row r="22375" ht="15" customHeight="1" spans="4:4">
      <c r="D22375" s="191"/>
    </row>
    <row r="22376" ht="15" customHeight="1" spans="4:4">
      <c r="D22376" s="191"/>
    </row>
    <row r="22377" ht="15" customHeight="1" spans="4:4">
      <c r="D22377" s="191"/>
    </row>
    <row r="22378" ht="15" customHeight="1" spans="4:4">
      <c r="D22378" s="191"/>
    </row>
    <row r="22379" ht="15" customHeight="1" spans="4:4">
      <c r="D22379" s="191"/>
    </row>
    <row r="22380" ht="15" customHeight="1" spans="4:4">
      <c r="D22380" s="191"/>
    </row>
    <row r="22381" ht="15" customHeight="1" spans="4:4">
      <c r="D22381" s="191"/>
    </row>
    <row r="22382" ht="15" customHeight="1" spans="4:4">
      <c r="D22382" s="191"/>
    </row>
    <row r="22383" ht="15" customHeight="1" spans="4:4">
      <c r="D22383" s="191"/>
    </row>
    <row r="22384" ht="15" customHeight="1" spans="4:4">
      <c r="D22384" s="191"/>
    </row>
    <row r="22385" ht="15" customHeight="1" spans="4:4">
      <c r="D22385" s="191"/>
    </row>
    <row r="22386" ht="15" customHeight="1" spans="4:4">
      <c r="D22386" s="191"/>
    </row>
    <row r="22387" ht="15" customHeight="1" spans="4:4">
      <c r="D22387" s="191"/>
    </row>
    <row r="22388" ht="15" customHeight="1" spans="4:4">
      <c r="D22388" s="191"/>
    </row>
    <row r="22389" ht="15" customHeight="1" spans="4:4">
      <c r="D22389" s="191"/>
    </row>
    <row r="22390" ht="15" customHeight="1" spans="4:4">
      <c r="D22390" s="191"/>
    </row>
    <row r="22391" ht="15" customHeight="1" spans="4:4">
      <c r="D22391" s="191"/>
    </row>
    <row r="22392" ht="15" customHeight="1" spans="4:4">
      <c r="D22392" s="191"/>
    </row>
    <row r="22393" ht="15" customHeight="1" spans="4:4">
      <c r="D22393" s="191"/>
    </row>
    <row r="22394" ht="15" customHeight="1" spans="4:4">
      <c r="D22394" s="191"/>
    </row>
    <row r="22395" ht="15" customHeight="1" spans="4:4">
      <c r="D22395" s="191"/>
    </row>
    <row r="22396" ht="15" customHeight="1" spans="4:4">
      <c r="D22396" s="191"/>
    </row>
    <row r="22397" ht="15" customHeight="1" spans="4:4">
      <c r="D22397" s="191"/>
    </row>
    <row r="22398" ht="15" customHeight="1" spans="4:4">
      <c r="D22398" s="191"/>
    </row>
    <row r="22399" ht="15" customHeight="1" spans="4:4">
      <c r="D22399" s="191"/>
    </row>
    <row r="22400" ht="15" customHeight="1" spans="4:4">
      <c r="D22400" s="191"/>
    </row>
    <row r="22401" ht="15" customHeight="1" spans="4:4">
      <c r="D22401" s="191"/>
    </row>
    <row r="22402" ht="15" customHeight="1" spans="4:4">
      <c r="D22402" s="191"/>
    </row>
    <row r="22403" ht="15" customHeight="1" spans="4:4">
      <c r="D22403" s="191"/>
    </row>
    <row r="22404" ht="15" customHeight="1" spans="4:4">
      <c r="D22404" s="191"/>
    </row>
    <row r="22405" ht="15" customHeight="1" spans="4:4">
      <c r="D22405" s="191"/>
    </row>
    <row r="22406" ht="15" customHeight="1" spans="4:4">
      <c r="D22406" s="191"/>
    </row>
    <row r="22407" ht="15" customHeight="1" spans="4:4">
      <c r="D22407" s="191"/>
    </row>
    <row r="22408" ht="15" customHeight="1" spans="4:4">
      <c r="D22408" s="191"/>
    </row>
    <row r="22409" ht="15" customHeight="1" spans="4:4">
      <c r="D22409" s="191"/>
    </row>
    <row r="22410" ht="15" customHeight="1" spans="4:4">
      <c r="D22410" s="191"/>
    </row>
    <row r="22411" ht="15" customHeight="1" spans="4:4">
      <c r="D22411" s="191"/>
    </row>
    <row r="22412" ht="15" customHeight="1" spans="4:4">
      <c r="D22412" s="191"/>
    </row>
    <row r="22413" ht="15" customHeight="1" spans="4:4">
      <c r="D22413" s="191"/>
    </row>
    <row r="22414" ht="15" customHeight="1" spans="4:4">
      <c r="D22414" s="191"/>
    </row>
    <row r="22415" ht="15" customHeight="1" spans="4:4">
      <c r="D22415" s="191"/>
    </row>
    <row r="22416" ht="15" customHeight="1" spans="4:4">
      <c r="D22416" s="191"/>
    </row>
    <row r="22417" ht="15" customHeight="1" spans="4:4">
      <c r="D22417" s="191"/>
    </row>
    <row r="22418" ht="15" customHeight="1" spans="4:4">
      <c r="D22418" s="191"/>
    </row>
    <row r="22419" ht="15" customHeight="1" spans="4:4">
      <c r="D22419" s="191"/>
    </row>
    <row r="22420" ht="15" customHeight="1" spans="4:4">
      <c r="D22420" s="191"/>
    </row>
    <row r="22421" ht="15" customHeight="1" spans="4:4">
      <c r="D22421" s="191"/>
    </row>
    <row r="22422" ht="15" customHeight="1" spans="4:4">
      <c r="D22422" s="191"/>
    </row>
    <row r="22423" ht="15" customHeight="1" spans="4:4">
      <c r="D22423" s="191"/>
    </row>
    <row r="22424" ht="15" customHeight="1" spans="4:4">
      <c r="D22424" s="191"/>
    </row>
    <row r="22425" ht="15" customHeight="1" spans="4:4">
      <c r="D22425" s="191"/>
    </row>
    <row r="22426" ht="15" customHeight="1" spans="4:4">
      <c r="D22426" s="191"/>
    </row>
    <row r="22427" ht="15" customHeight="1" spans="4:4">
      <c r="D22427" s="191"/>
    </row>
    <row r="22428" ht="15" customHeight="1" spans="4:4">
      <c r="D22428" s="191"/>
    </row>
    <row r="22429" ht="15" customHeight="1" spans="4:4">
      <c r="D22429" s="191"/>
    </row>
    <row r="22430" ht="15" customHeight="1" spans="4:4">
      <c r="D22430" s="191"/>
    </row>
    <row r="22431" ht="15" customHeight="1" spans="4:4">
      <c r="D22431" s="191"/>
    </row>
    <row r="22432" ht="15" customHeight="1" spans="4:4">
      <c r="D22432" s="191"/>
    </row>
    <row r="22433" ht="15" customHeight="1" spans="4:4">
      <c r="D22433" s="191"/>
    </row>
    <row r="22434" ht="15" customHeight="1" spans="4:4">
      <c r="D22434" s="191"/>
    </row>
    <row r="22435" ht="15" customHeight="1" spans="4:4">
      <c r="D22435" s="191"/>
    </row>
    <row r="22436" ht="15" customHeight="1" spans="4:4">
      <c r="D22436" s="191"/>
    </row>
    <row r="22437" ht="15" customHeight="1" spans="4:4">
      <c r="D22437" s="191"/>
    </row>
    <row r="22438" ht="15" customHeight="1" spans="4:4">
      <c r="D22438" s="191"/>
    </row>
    <row r="22439" ht="15" customHeight="1" spans="4:4">
      <c r="D22439" s="191"/>
    </row>
    <row r="22440" ht="15" customHeight="1" spans="4:4">
      <c r="D22440" s="191"/>
    </row>
    <row r="22441" ht="15" customHeight="1" spans="4:4">
      <c r="D22441" s="191"/>
    </row>
    <row r="22442" ht="15" customHeight="1" spans="4:4">
      <c r="D22442" s="191"/>
    </row>
    <row r="22443" ht="15" customHeight="1" spans="4:4">
      <c r="D22443" s="191"/>
    </row>
    <row r="22444" ht="15" customHeight="1" spans="4:4">
      <c r="D22444" s="191"/>
    </row>
    <row r="22445" ht="15" customHeight="1" spans="4:4">
      <c r="D22445" s="191"/>
    </row>
    <row r="22446" ht="15" customHeight="1" spans="4:4">
      <c r="D22446" s="191"/>
    </row>
    <row r="22447" ht="15" customHeight="1" spans="4:4">
      <c r="D22447" s="191"/>
    </row>
    <row r="22448" ht="15" customHeight="1" spans="4:4">
      <c r="D22448" s="191"/>
    </row>
    <row r="22449" ht="15" customHeight="1" spans="4:4">
      <c r="D22449" s="191"/>
    </row>
    <row r="22450" ht="15" customHeight="1" spans="4:4">
      <c r="D22450" s="191"/>
    </row>
    <row r="22451" ht="15" customHeight="1" spans="4:4">
      <c r="D22451" s="191"/>
    </row>
    <row r="22452" ht="15" customHeight="1" spans="4:4">
      <c r="D22452" s="191"/>
    </row>
    <row r="22453" ht="15" customHeight="1" spans="4:4">
      <c r="D22453" s="191"/>
    </row>
    <row r="22454" ht="15" customHeight="1" spans="4:4">
      <c r="D22454" s="191"/>
    </row>
    <row r="22455" ht="15" customHeight="1" spans="4:4">
      <c r="D22455" s="191"/>
    </row>
    <row r="22456" ht="15" customHeight="1" spans="4:4">
      <c r="D22456" s="191"/>
    </row>
    <row r="22457" ht="15" customHeight="1" spans="4:4">
      <c r="D22457" s="191"/>
    </row>
    <row r="22458" ht="15" customHeight="1" spans="4:4">
      <c r="D22458" s="191"/>
    </row>
    <row r="22459" ht="15" customHeight="1" spans="4:4">
      <c r="D22459" s="191"/>
    </row>
    <row r="22460" ht="15" customHeight="1" spans="4:4">
      <c r="D22460" s="191"/>
    </row>
    <row r="22461" ht="15" customHeight="1" spans="4:4">
      <c r="D22461" s="191"/>
    </row>
    <row r="22462" ht="15" customHeight="1" spans="4:4">
      <c r="D22462" s="191"/>
    </row>
    <row r="22463" ht="15" customHeight="1" spans="4:4">
      <c r="D22463" s="191"/>
    </row>
    <row r="22464" ht="15" customHeight="1" spans="4:4">
      <c r="D22464" s="191"/>
    </row>
    <row r="22465" ht="15" customHeight="1" spans="4:4">
      <c r="D22465" s="191"/>
    </row>
    <row r="22466" ht="15" customHeight="1" spans="4:4">
      <c r="D22466" s="191"/>
    </row>
    <row r="22467" ht="15" customHeight="1" spans="4:4">
      <c r="D22467" s="191"/>
    </row>
    <row r="22468" ht="15" customHeight="1" spans="4:4">
      <c r="D22468" s="191"/>
    </row>
    <row r="22469" ht="15" customHeight="1" spans="4:4">
      <c r="D22469" s="191"/>
    </row>
    <row r="22470" ht="15" customHeight="1" spans="4:4">
      <c r="D22470" s="191"/>
    </row>
    <row r="22471" ht="15" customHeight="1" spans="4:4">
      <c r="D22471" s="191"/>
    </row>
    <row r="22472" ht="15" customHeight="1" spans="4:4">
      <c r="D22472" s="191"/>
    </row>
    <row r="22473" ht="15" customHeight="1" spans="4:4">
      <c r="D22473" s="191"/>
    </row>
    <row r="22474" ht="15" customHeight="1" spans="4:4">
      <c r="D22474" s="191"/>
    </row>
    <row r="22475" ht="15" customHeight="1" spans="4:4">
      <c r="D22475" s="191"/>
    </row>
    <row r="22476" ht="15" customHeight="1" spans="4:4">
      <c r="D22476" s="191"/>
    </row>
    <row r="22477" ht="15" customHeight="1" spans="4:4">
      <c r="D22477" s="191"/>
    </row>
    <row r="22478" ht="15" customHeight="1" spans="4:4">
      <c r="D22478" s="191"/>
    </row>
    <row r="22479" ht="15" customHeight="1" spans="4:4">
      <c r="D22479" s="191"/>
    </row>
    <row r="22480" ht="15" customHeight="1" spans="4:4">
      <c r="D22480" s="191"/>
    </row>
    <row r="22481" ht="15" customHeight="1" spans="4:4">
      <c r="D22481" s="191"/>
    </row>
    <row r="22482" ht="15" customHeight="1" spans="4:4">
      <c r="D22482" s="191"/>
    </row>
    <row r="22483" ht="15" customHeight="1" spans="4:4">
      <c r="D22483" s="191"/>
    </row>
    <row r="22484" ht="15" customHeight="1" spans="4:4">
      <c r="D22484" s="191"/>
    </row>
    <row r="22485" ht="15" customHeight="1" spans="4:4">
      <c r="D22485" s="191"/>
    </row>
    <row r="22486" ht="15" customHeight="1" spans="4:4">
      <c r="D22486" s="191"/>
    </row>
    <row r="22487" ht="15" customHeight="1" spans="4:4">
      <c r="D22487" s="191"/>
    </row>
    <row r="22488" ht="15" customHeight="1" spans="4:4">
      <c r="D22488" s="191"/>
    </row>
    <row r="22489" ht="15" customHeight="1" spans="4:4">
      <c r="D22489" s="191"/>
    </row>
    <row r="22490" ht="15" customHeight="1" spans="4:4">
      <c r="D22490" s="191"/>
    </row>
    <row r="22491" ht="15" customHeight="1" spans="4:4">
      <c r="D22491" s="191"/>
    </row>
    <row r="22492" ht="15" customHeight="1" spans="4:4">
      <c r="D22492" s="191"/>
    </row>
    <row r="22493" ht="15" customHeight="1" spans="4:4">
      <c r="D22493" s="191"/>
    </row>
    <row r="22494" ht="15" customHeight="1" spans="4:4">
      <c r="D22494" s="191"/>
    </row>
    <row r="22495" ht="15" customHeight="1" spans="4:4">
      <c r="D22495" s="191"/>
    </row>
    <row r="22496" ht="15" customHeight="1" spans="4:4">
      <c r="D22496" s="191"/>
    </row>
    <row r="22497" ht="15" customHeight="1" spans="4:4">
      <c r="D22497" s="191"/>
    </row>
    <row r="22498" ht="15" customHeight="1" spans="4:4">
      <c r="D22498" s="191"/>
    </row>
    <row r="22499" ht="15" customHeight="1" spans="4:4">
      <c r="D22499" s="191"/>
    </row>
    <row r="22500" ht="15" customHeight="1" spans="4:4">
      <c r="D22500" s="191"/>
    </row>
    <row r="22501" ht="15" customHeight="1" spans="4:4">
      <c r="D22501" s="191"/>
    </row>
    <row r="22502" ht="15" customHeight="1" spans="4:4">
      <c r="D22502" s="191"/>
    </row>
    <row r="22503" ht="15" customHeight="1" spans="4:4">
      <c r="D22503" s="191"/>
    </row>
    <row r="22504" ht="15" customHeight="1" spans="4:4">
      <c r="D22504" s="191"/>
    </row>
    <row r="22505" ht="15" customHeight="1" spans="4:4">
      <c r="D22505" s="191"/>
    </row>
    <row r="22506" ht="15" customHeight="1" spans="4:4">
      <c r="D22506" s="191"/>
    </row>
    <row r="22507" ht="15" customHeight="1" spans="4:4">
      <c r="D22507" s="191"/>
    </row>
    <row r="22508" ht="15" customHeight="1" spans="4:4">
      <c r="D22508" s="191"/>
    </row>
    <row r="22509" ht="15" customHeight="1" spans="4:4">
      <c r="D22509" s="191"/>
    </row>
    <row r="22510" ht="15" customHeight="1" spans="4:4">
      <c r="D22510" s="191"/>
    </row>
    <row r="22511" ht="15" customHeight="1" spans="4:4">
      <c r="D22511" s="191"/>
    </row>
    <row r="22512" ht="15" customHeight="1" spans="4:4">
      <c r="D22512" s="191"/>
    </row>
    <row r="22513" ht="15" customHeight="1" spans="4:4">
      <c r="D22513" s="191"/>
    </row>
    <row r="22514" ht="15" customHeight="1" spans="4:4">
      <c r="D22514" s="191"/>
    </row>
    <row r="22515" ht="15" customHeight="1" spans="4:4">
      <c r="D22515" s="191"/>
    </row>
    <row r="22516" ht="15" customHeight="1" spans="4:4">
      <c r="D22516" s="191"/>
    </row>
    <row r="22517" ht="15" customHeight="1" spans="4:4">
      <c r="D22517" s="191"/>
    </row>
    <row r="22518" ht="15" customHeight="1" spans="4:4">
      <c r="D22518" s="191"/>
    </row>
    <row r="22519" ht="15" customHeight="1" spans="4:4">
      <c r="D22519" s="191"/>
    </row>
    <row r="22520" ht="15" customHeight="1" spans="4:4">
      <c r="D22520" s="191"/>
    </row>
    <row r="22521" ht="15" customHeight="1" spans="4:4">
      <c r="D22521" s="191"/>
    </row>
    <row r="22522" ht="15" customHeight="1" spans="4:4">
      <c r="D22522" s="191"/>
    </row>
    <row r="22523" ht="15" customHeight="1" spans="4:4">
      <c r="D22523" s="191"/>
    </row>
    <row r="22524" ht="15" customHeight="1" spans="4:4">
      <c r="D22524" s="191"/>
    </row>
    <row r="22525" ht="15" customHeight="1" spans="4:4">
      <c r="D22525" s="191"/>
    </row>
    <row r="22526" ht="15" customHeight="1" spans="4:4">
      <c r="D22526" s="191"/>
    </row>
    <row r="22527" ht="15" customHeight="1" spans="4:4">
      <c r="D22527" s="191"/>
    </row>
    <row r="22528" ht="15" customHeight="1" spans="4:4">
      <c r="D22528" s="191"/>
    </row>
    <row r="22529" ht="15" customHeight="1" spans="4:4">
      <c r="D22529" s="191"/>
    </row>
    <row r="22530" ht="15" customHeight="1" spans="4:4">
      <c r="D22530" s="191"/>
    </row>
    <row r="22531" ht="15" customHeight="1" spans="4:4">
      <c r="D22531" s="191"/>
    </row>
    <row r="22532" ht="15" customHeight="1" spans="4:4">
      <c r="D22532" s="191"/>
    </row>
    <row r="22533" ht="15" customHeight="1" spans="4:4">
      <c r="D22533" s="191"/>
    </row>
    <row r="22534" ht="15" customHeight="1" spans="4:4">
      <c r="D22534" s="191"/>
    </row>
    <row r="22535" ht="15" customHeight="1" spans="4:4">
      <c r="D22535" s="191"/>
    </row>
    <row r="22536" ht="15" customHeight="1" spans="4:4">
      <c r="D22536" s="191"/>
    </row>
    <row r="22537" ht="15" customHeight="1" spans="4:4">
      <c r="D22537" s="191"/>
    </row>
    <row r="22538" ht="15" customHeight="1" spans="4:4">
      <c r="D22538" s="191"/>
    </row>
    <row r="22539" ht="15" customHeight="1" spans="4:4">
      <c r="D22539" s="191"/>
    </row>
    <row r="22540" ht="15" customHeight="1" spans="4:4">
      <c r="D22540" s="191"/>
    </row>
    <row r="22541" ht="15" customHeight="1" spans="4:4">
      <c r="D22541" s="191"/>
    </row>
    <row r="22542" ht="15" customHeight="1" spans="4:4">
      <c r="D22542" s="191"/>
    </row>
    <row r="22543" ht="15" customHeight="1" spans="4:4">
      <c r="D22543" s="191"/>
    </row>
    <row r="22544" ht="15" customHeight="1" spans="4:4">
      <c r="D22544" s="191"/>
    </row>
    <row r="22545" ht="15" customHeight="1" spans="4:4">
      <c r="D22545" s="191"/>
    </row>
    <row r="22546" ht="15" customHeight="1" spans="4:4">
      <c r="D22546" s="191"/>
    </row>
    <row r="22547" ht="15" customHeight="1" spans="4:4">
      <c r="D22547" s="191"/>
    </row>
    <row r="22548" ht="15" customHeight="1" spans="4:4">
      <c r="D22548" s="191"/>
    </row>
    <row r="22549" ht="15" customHeight="1" spans="4:4">
      <c r="D22549" s="191"/>
    </row>
    <row r="22550" ht="15" customHeight="1" spans="4:4">
      <c r="D22550" s="191"/>
    </row>
    <row r="22551" ht="15" customHeight="1" spans="4:4">
      <c r="D22551" s="191"/>
    </row>
    <row r="22552" ht="15" customHeight="1" spans="4:4">
      <c r="D22552" s="191"/>
    </row>
    <row r="22553" ht="15" customHeight="1" spans="4:4">
      <c r="D22553" s="191"/>
    </row>
    <row r="22554" ht="15" customHeight="1" spans="4:4">
      <c r="D22554" s="191"/>
    </row>
    <row r="22555" ht="15" customHeight="1" spans="4:4">
      <c r="D22555" s="191"/>
    </row>
    <row r="22556" ht="15" customHeight="1" spans="4:4">
      <c r="D22556" s="191"/>
    </row>
    <row r="22557" ht="15" customHeight="1" spans="4:4">
      <c r="D22557" s="191"/>
    </row>
    <row r="22558" ht="15" customHeight="1" spans="4:4">
      <c r="D22558" s="191"/>
    </row>
    <row r="22559" ht="15" customHeight="1" spans="4:4">
      <c r="D22559" s="191"/>
    </row>
    <row r="22560" ht="15" customHeight="1" spans="4:4">
      <c r="D22560" s="191"/>
    </row>
    <row r="22561" ht="15" customHeight="1" spans="4:4">
      <c r="D22561" s="191"/>
    </row>
    <row r="22562" ht="15" customHeight="1" spans="4:4">
      <c r="D22562" s="191"/>
    </row>
    <row r="22563" ht="15" customHeight="1" spans="4:4">
      <c r="D22563" s="191"/>
    </row>
    <row r="22564" ht="15" customHeight="1" spans="4:4">
      <c r="D22564" s="191"/>
    </row>
    <row r="22565" ht="15" customHeight="1" spans="4:4">
      <c r="D22565" s="191"/>
    </row>
    <row r="22566" ht="15" customHeight="1" spans="4:4">
      <c r="D22566" s="191"/>
    </row>
    <row r="22567" ht="15" customHeight="1" spans="4:4">
      <c r="D22567" s="191"/>
    </row>
    <row r="22568" ht="15" customHeight="1" spans="4:4">
      <c r="D22568" s="191"/>
    </row>
    <row r="22569" ht="15" customHeight="1" spans="4:4">
      <c r="D22569" s="191"/>
    </row>
    <row r="22570" ht="15" customHeight="1" spans="4:4">
      <c r="D22570" s="191"/>
    </row>
    <row r="22571" ht="15" customHeight="1" spans="4:4">
      <c r="D22571" s="191"/>
    </row>
    <row r="22572" ht="15" customHeight="1" spans="4:4">
      <c r="D22572" s="191"/>
    </row>
    <row r="22573" ht="15" customHeight="1" spans="4:4">
      <c r="D22573" s="191"/>
    </row>
    <row r="22574" ht="15" customHeight="1" spans="4:4">
      <c r="D22574" s="191"/>
    </row>
    <row r="22575" ht="15" customHeight="1" spans="4:4">
      <c r="D22575" s="191"/>
    </row>
    <row r="22576" ht="15" customHeight="1" spans="4:4">
      <c r="D22576" s="191"/>
    </row>
    <row r="22577" ht="15" customHeight="1" spans="4:4">
      <c r="D22577" s="191"/>
    </row>
    <row r="22578" ht="15" customHeight="1" spans="4:4">
      <c r="D22578" s="191"/>
    </row>
    <row r="22579" ht="15" customHeight="1" spans="4:4">
      <c r="D22579" s="191"/>
    </row>
    <row r="22580" ht="15" customHeight="1" spans="4:4">
      <c r="D22580" s="191"/>
    </row>
    <row r="22581" ht="15" customHeight="1" spans="4:4">
      <c r="D22581" s="191"/>
    </row>
    <row r="22582" ht="15" customHeight="1" spans="4:4">
      <c r="D22582" s="191"/>
    </row>
    <row r="22583" ht="15" customHeight="1" spans="4:4">
      <c r="D22583" s="191"/>
    </row>
    <row r="22584" ht="15" customHeight="1" spans="4:4">
      <c r="D22584" s="191"/>
    </row>
    <row r="22585" ht="15" customHeight="1" spans="4:4">
      <c r="D22585" s="191"/>
    </row>
    <row r="22586" ht="15" customHeight="1" spans="4:4">
      <c r="D22586" s="191"/>
    </row>
    <row r="22587" ht="15" customHeight="1" spans="4:4">
      <c r="D22587" s="191"/>
    </row>
    <row r="22588" ht="15" customHeight="1" spans="4:4">
      <c r="D22588" s="191"/>
    </row>
    <row r="22589" ht="15" customHeight="1" spans="4:4">
      <c r="D22589" s="191"/>
    </row>
    <row r="22590" ht="15" customHeight="1" spans="4:4">
      <c r="D22590" s="191"/>
    </row>
    <row r="22591" ht="15" customHeight="1" spans="4:4">
      <c r="D22591" s="191"/>
    </row>
    <row r="22592" ht="15" customHeight="1" spans="4:4">
      <c r="D22592" s="191"/>
    </row>
    <row r="22593" ht="15" customHeight="1" spans="4:4">
      <c r="D22593" s="191"/>
    </row>
    <row r="22594" ht="15" customHeight="1" spans="4:4">
      <c r="D22594" s="191"/>
    </row>
    <row r="22595" ht="15" customHeight="1" spans="4:4">
      <c r="D22595" s="191"/>
    </row>
    <row r="22596" ht="15" customHeight="1" spans="4:4">
      <c r="D22596" s="191"/>
    </row>
    <row r="22597" ht="15" customHeight="1" spans="4:4">
      <c r="D22597" s="191"/>
    </row>
    <row r="22598" ht="15" customHeight="1" spans="4:4">
      <c r="D22598" s="191"/>
    </row>
    <row r="22599" ht="15" customHeight="1" spans="4:4">
      <c r="D22599" s="191"/>
    </row>
    <row r="22600" ht="15" customHeight="1" spans="4:4">
      <c r="D22600" s="191"/>
    </row>
    <row r="22601" ht="15" customHeight="1" spans="4:4">
      <c r="D22601" s="191"/>
    </row>
    <row r="22602" ht="15" customHeight="1" spans="4:4">
      <c r="D22602" s="191"/>
    </row>
    <row r="22603" ht="15" customHeight="1" spans="4:4">
      <c r="D22603" s="191"/>
    </row>
    <row r="22604" ht="15" customHeight="1" spans="4:4">
      <c r="D22604" s="191"/>
    </row>
    <row r="22605" ht="15" customHeight="1" spans="4:4">
      <c r="D22605" s="191"/>
    </row>
    <row r="22606" ht="15" customHeight="1" spans="4:4">
      <c r="D22606" s="191"/>
    </row>
    <row r="22607" ht="15" customHeight="1" spans="4:4">
      <c r="D22607" s="191"/>
    </row>
    <row r="22608" ht="15" customHeight="1" spans="4:4">
      <c r="D22608" s="191"/>
    </row>
    <row r="22609" ht="15" customHeight="1" spans="4:4">
      <c r="D22609" s="191"/>
    </row>
    <row r="22610" ht="15" customHeight="1" spans="4:4">
      <c r="D22610" s="191"/>
    </row>
    <row r="22611" ht="15" customHeight="1" spans="4:4">
      <c r="D22611" s="191"/>
    </row>
    <row r="22612" ht="15" customHeight="1" spans="4:4">
      <c r="D22612" s="191"/>
    </row>
    <row r="22613" ht="15" customHeight="1" spans="4:4">
      <c r="D22613" s="191"/>
    </row>
    <row r="22614" ht="15" customHeight="1" spans="4:4">
      <c r="D22614" s="191"/>
    </row>
    <row r="22615" ht="15" customHeight="1" spans="4:4">
      <c r="D22615" s="191"/>
    </row>
    <row r="22616" ht="15" customHeight="1" spans="4:4">
      <c r="D22616" s="191"/>
    </row>
    <row r="22617" ht="15" customHeight="1" spans="4:4">
      <c r="D22617" s="191"/>
    </row>
    <row r="22618" ht="15" customHeight="1" spans="4:4">
      <c r="D22618" s="191"/>
    </row>
    <row r="22619" ht="15" customHeight="1" spans="4:4">
      <c r="D22619" s="191"/>
    </row>
    <row r="22620" ht="15" customHeight="1" spans="4:4">
      <c r="D22620" s="191"/>
    </row>
    <row r="22621" ht="15" customHeight="1" spans="4:4">
      <c r="D22621" s="191"/>
    </row>
    <row r="22622" ht="15" customHeight="1" spans="4:4">
      <c r="D22622" s="191"/>
    </row>
    <row r="22623" ht="15" customHeight="1" spans="4:4">
      <c r="D22623" s="191"/>
    </row>
    <row r="22624" ht="15" customHeight="1" spans="4:4">
      <c r="D22624" s="191"/>
    </row>
    <row r="22625" ht="15" customHeight="1" spans="4:4">
      <c r="D22625" s="191"/>
    </row>
    <row r="22626" ht="15" customHeight="1" spans="4:4">
      <c r="D22626" s="191"/>
    </row>
    <row r="22627" ht="15" customHeight="1" spans="4:4">
      <c r="D22627" s="191"/>
    </row>
    <row r="22628" ht="15" customHeight="1" spans="4:4">
      <c r="D22628" s="191"/>
    </row>
    <row r="22629" ht="15" customHeight="1" spans="4:4">
      <c r="D22629" s="191"/>
    </row>
    <row r="22630" ht="15" customHeight="1" spans="4:4">
      <c r="D22630" s="191"/>
    </row>
    <row r="22631" ht="15" customHeight="1" spans="4:4">
      <c r="D22631" s="191"/>
    </row>
    <row r="22632" ht="15" customHeight="1" spans="4:4">
      <c r="D22632" s="191"/>
    </row>
    <row r="22633" ht="15" customHeight="1" spans="4:4">
      <c r="D22633" s="191"/>
    </row>
    <row r="22634" ht="15" customHeight="1" spans="4:4">
      <c r="D22634" s="191"/>
    </row>
    <row r="22635" ht="15" customHeight="1" spans="4:4">
      <c r="D22635" s="191"/>
    </row>
    <row r="22636" ht="15" customHeight="1" spans="4:4">
      <c r="D22636" s="191"/>
    </row>
    <row r="22637" ht="15" customHeight="1" spans="4:4">
      <c r="D22637" s="191"/>
    </row>
    <row r="22638" ht="15" customHeight="1" spans="4:4">
      <c r="D22638" s="191"/>
    </row>
    <row r="22639" ht="15" customHeight="1" spans="4:4">
      <c r="D22639" s="191"/>
    </row>
    <row r="22640" ht="15" customHeight="1" spans="4:4">
      <c r="D22640" s="191"/>
    </row>
    <row r="22641" ht="15" customHeight="1" spans="4:4">
      <c r="D22641" s="191"/>
    </row>
    <row r="22642" ht="15" customHeight="1" spans="4:4">
      <c r="D22642" s="191"/>
    </row>
    <row r="22643" ht="15" customHeight="1" spans="4:4">
      <c r="D22643" s="191"/>
    </row>
    <row r="22644" ht="15" customHeight="1" spans="4:4">
      <c r="D22644" s="191"/>
    </row>
    <row r="22645" ht="15" customHeight="1" spans="4:4">
      <c r="D22645" s="191"/>
    </row>
    <row r="22646" ht="15" customHeight="1" spans="4:4">
      <c r="D22646" s="191"/>
    </row>
    <row r="22647" ht="15" customHeight="1" spans="4:4">
      <c r="D22647" s="191"/>
    </row>
    <row r="22648" ht="15" customHeight="1" spans="4:4">
      <c r="D22648" s="191"/>
    </row>
    <row r="22649" ht="15" customHeight="1" spans="4:4">
      <c r="D22649" s="191"/>
    </row>
    <row r="22650" ht="15" customHeight="1" spans="4:4">
      <c r="D22650" s="191"/>
    </row>
    <row r="22651" ht="15" customHeight="1" spans="4:4">
      <c r="D22651" s="191"/>
    </row>
    <row r="22652" ht="15" customHeight="1" spans="4:4">
      <c r="D22652" s="191"/>
    </row>
    <row r="22653" ht="15" customHeight="1" spans="4:4">
      <c r="D22653" s="191"/>
    </row>
    <row r="22654" ht="15" customHeight="1" spans="4:4">
      <c r="D22654" s="191"/>
    </row>
    <row r="22655" ht="15" customHeight="1" spans="4:4">
      <c r="D22655" s="191"/>
    </row>
    <row r="22656" ht="15" customHeight="1" spans="4:4">
      <c r="D22656" s="191"/>
    </row>
    <row r="22657" ht="15" customHeight="1" spans="4:4">
      <c r="D22657" s="191"/>
    </row>
    <row r="22658" ht="15" customHeight="1" spans="4:4">
      <c r="D22658" s="191"/>
    </row>
    <row r="22659" ht="15" customHeight="1" spans="4:4">
      <c r="D22659" s="191"/>
    </row>
    <row r="22660" ht="15" customHeight="1" spans="4:4">
      <c r="D22660" s="191"/>
    </row>
    <row r="22661" ht="15" customHeight="1" spans="4:4">
      <c r="D22661" s="191"/>
    </row>
    <row r="22662" ht="15" customHeight="1" spans="4:4">
      <c r="D22662" s="191"/>
    </row>
    <row r="22663" ht="15" customHeight="1" spans="4:4">
      <c r="D22663" s="191"/>
    </row>
    <row r="22664" ht="15" customHeight="1" spans="4:4">
      <c r="D22664" s="191"/>
    </row>
    <row r="22665" ht="15" customHeight="1" spans="4:4">
      <c r="D22665" s="191"/>
    </row>
    <row r="22666" ht="15" customHeight="1" spans="4:4">
      <c r="D22666" s="191"/>
    </row>
    <row r="22667" ht="15" customHeight="1" spans="4:4">
      <c r="D22667" s="191"/>
    </row>
    <row r="22668" ht="15" customHeight="1" spans="4:4">
      <c r="D22668" s="191"/>
    </row>
    <row r="22669" ht="15" customHeight="1" spans="4:4">
      <c r="D22669" s="191"/>
    </row>
    <row r="22670" ht="15" customHeight="1" spans="4:4">
      <c r="D22670" s="191"/>
    </row>
    <row r="22671" ht="15" customHeight="1" spans="4:4">
      <c r="D22671" s="191"/>
    </row>
    <row r="22672" ht="15" customHeight="1" spans="4:4">
      <c r="D22672" s="191"/>
    </row>
    <row r="22673" ht="15" customHeight="1" spans="4:4">
      <c r="D22673" s="191"/>
    </row>
    <row r="22674" ht="15" customHeight="1" spans="4:4">
      <c r="D22674" s="191"/>
    </row>
    <row r="22675" ht="15" customHeight="1" spans="4:4">
      <c r="D22675" s="191"/>
    </row>
    <row r="22676" ht="15" customHeight="1" spans="4:4">
      <c r="D22676" s="191"/>
    </row>
    <row r="22677" ht="15" customHeight="1" spans="4:4">
      <c r="D22677" s="191"/>
    </row>
    <row r="22678" ht="15" customHeight="1" spans="4:4">
      <c r="D22678" s="191"/>
    </row>
    <row r="22679" ht="15" customHeight="1" spans="4:4">
      <c r="D22679" s="191"/>
    </row>
    <row r="22680" ht="15" customHeight="1" spans="4:4">
      <c r="D22680" s="191"/>
    </row>
    <row r="22681" ht="15" customHeight="1" spans="4:4">
      <c r="D22681" s="191"/>
    </row>
    <row r="22682" ht="15" customHeight="1" spans="4:4">
      <c r="D22682" s="191"/>
    </row>
    <row r="22683" ht="15" customHeight="1" spans="4:4">
      <c r="D22683" s="191"/>
    </row>
    <row r="22684" ht="15" customHeight="1" spans="4:4">
      <c r="D22684" s="191"/>
    </row>
    <row r="22685" ht="15" customHeight="1" spans="4:4">
      <c r="D22685" s="191"/>
    </row>
    <row r="22686" ht="15" customHeight="1" spans="4:4">
      <c r="D22686" s="191"/>
    </row>
    <row r="22687" ht="15" customHeight="1" spans="4:4">
      <c r="D22687" s="191"/>
    </row>
    <row r="22688" ht="15" customHeight="1" spans="4:4">
      <c r="D22688" s="191"/>
    </row>
    <row r="22689" ht="15" customHeight="1" spans="4:4">
      <c r="D22689" s="191"/>
    </row>
    <row r="22690" ht="15" customHeight="1" spans="4:4">
      <c r="D22690" s="191"/>
    </row>
    <row r="22691" ht="15" customHeight="1" spans="4:4">
      <c r="D22691" s="191"/>
    </row>
    <row r="22692" ht="15" customHeight="1" spans="4:4">
      <c r="D22692" s="191"/>
    </row>
    <row r="22693" ht="15" customHeight="1" spans="4:4">
      <c r="D22693" s="191"/>
    </row>
    <row r="22694" ht="15" customHeight="1" spans="4:4">
      <c r="D22694" s="191"/>
    </row>
    <row r="22695" ht="15" customHeight="1" spans="4:4">
      <c r="D22695" s="191"/>
    </row>
    <row r="22696" ht="15" customHeight="1" spans="4:4">
      <c r="D22696" s="191"/>
    </row>
    <row r="22697" ht="15" customHeight="1" spans="4:4">
      <c r="D22697" s="191"/>
    </row>
    <row r="22698" ht="15" customHeight="1" spans="4:4">
      <c r="D22698" s="191"/>
    </row>
    <row r="22699" ht="15" customHeight="1" spans="4:4">
      <c r="D22699" s="191"/>
    </row>
    <row r="22700" ht="15" customHeight="1" spans="4:4">
      <c r="D22700" s="191"/>
    </row>
    <row r="22701" ht="15" customHeight="1" spans="4:4">
      <c r="D22701" s="191"/>
    </row>
    <row r="22702" ht="15" customHeight="1" spans="4:4">
      <c r="D22702" s="191"/>
    </row>
    <row r="22703" ht="15" customHeight="1" spans="4:4">
      <c r="D22703" s="191"/>
    </row>
    <row r="22704" ht="15" customHeight="1" spans="4:4">
      <c r="D22704" s="191"/>
    </row>
    <row r="22705" ht="15" customHeight="1" spans="4:4">
      <c r="D22705" s="191"/>
    </row>
    <row r="22706" ht="15" customHeight="1" spans="4:4">
      <c r="D22706" s="191"/>
    </row>
    <row r="22707" ht="15" customHeight="1" spans="4:4">
      <c r="D22707" s="191"/>
    </row>
    <row r="22708" ht="15" customHeight="1" spans="4:4">
      <c r="D22708" s="191"/>
    </row>
    <row r="22709" ht="15" customHeight="1" spans="4:4">
      <c r="D22709" s="191"/>
    </row>
    <row r="22710" ht="15" customHeight="1" spans="4:4">
      <c r="D22710" s="191"/>
    </row>
    <row r="22711" ht="15" customHeight="1" spans="4:4">
      <c r="D22711" s="191"/>
    </row>
    <row r="22712" ht="15" customHeight="1" spans="4:4">
      <c r="D22712" s="191"/>
    </row>
    <row r="22713" ht="15" customHeight="1" spans="4:4">
      <c r="D22713" s="191"/>
    </row>
    <row r="22714" ht="15" customHeight="1" spans="4:4">
      <c r="D22714" s="191"/>
    </row>
    <row r="22715" ht="15" customHeight="1" spans="4:4">
      <c r="D22715" s="191"/>
    </row>
    <row r="22716" ht="15" customHeight="1" spans="4:4">
      <c r="D22716" s="191"/>
    </row>
    <row r="22717" ht="15" customHeight="1" spans="4:4">
      <c r="D22717" s="191"/>
    </row>
    <row r="22718" ht="15" customHeight="1" spans="4:4">
      <c r="D22718" s="191"/>
    </row>
    <row r="22719" ht="15" customHeight="1" spans="4:4">
      <c r="D22719" s="191"/>
    </row>
    <row r="22720" ht="15" customHeight="1" spans="4:4">
      <c r="D22720" s="191"/>
    </row>
    <row r="22721" ht="15" customHeight="1" spans="4:4">
      <c r="D22721" s="191"/>
    </row>
    <row r="22722" ht="15" customHeight="1" spans="4:4">
      <c r="D22722" s="191"/>
    </row>
    <row r="22723" ht="15" customHeight="1" spans="4:4">
      <c r="D22723" s="191"/>
    </row>
    <row r="22724" ht="15" customHeight="1" spans="4:4">
      <c r="D22724" s="191"/>
    </row>
    <row r="22725" ht="15" customHeight="1" spans="4:4">
      <c r="D22725" s="191"/>
    </row>
    <row r="22726" ht="15" customHeight="1" spans="4:4">
      <c r="D22726" s="191"/>
    </row>
    <row r="22727" ht="15" customHeight="1" spans="4:4">
      <c r="D22727" s="191"/>
    </row>
    <row r="22728" ht="15" customHeight="1" spans="4:4">
      <c r="D22728" s="191"/>
    </row>
    <row r="22729" ht="15" customHeight="1" spans="4:4">
      <c r="D22729" s="191"/>
    </row>
    <row r="22730" ht="15" customHeight="1" spans="4:4">
      <c r="D22730" s="191"/>
    </row>
    <row r="22731" ht="15" customHeight="1" spans="4:4">
      <c r="D22731" s="191"/>
    </row>
    <row r="22732" ht="15" customHeight="1" spans="4:4">
      <c r="D22732" s="191"/>
    </row>
    <row r="22733" ht="15" customHeight="1" spans="4:4">
      <c r="D22733" s="191"/>
    </row>
    <row r="22734" ht="15" customHeight="1" spans="4:4">
      <c r="D22734" s="191"/>
    </row>
    <row r="22735" ht="15" customHeight="1" spans="4:4">
      <c r="D22735" s="191"/>
    </row>
    <row r="22736" ht="15" customHeight="1" spans="4:4">
      <c r="D22736" s="191"/>
    </row>
    <row r="22737" ht="15" customHeight="1" spans="4:4">
      <c r="D22737" s="191"/>
    </row>
    <row r="22738" ht="15" customHeight="1" spans="4:4">
      <c r="D22738" s="191"/>
    </row>
    <row r="22739" ht="15" customHeight="1" spans="4:4">
      <c r="D22739" s="191"/>
    </row>
    <row r="22740" ht="15" customHeight="1" spans="4:4">
      <c r="D22740" s="191"/>
    </row>
    <row r="22741" ht="15" customHeight="1" spans="4:4">
      <c r="D22741" s="191"/>
    </row>
    <row r="22742" ht="15" customHeight="1" spans="4:4">
      <c r="D22742" s="191"/>
    </row>
    <row r="22743" ht="15" customHeight="1" spans="4:4">
      <c r="D22743" s="191"/>
    </row>
    <row r="22744" ht="15" customHeight="1" spans="4:4">
      <c r="D22744" s="191"/>
    </row>
    <row r="22745" ht="15" customHeight="1" spans="4:4">
      <c r="D22745" s="191"/>
    </row>
    <row r="22746" ht="15" customHeight="1" spans="4:4">
      <c r="D22746" s="191"/>
    </row>
    <row r="22747" ht="15" customHeight="1" spans="4:4">
      <c r="D22747" s="191"/>
    </row>
    <row r="22748" ht="15" customHeight="1" spans="4:4">
      <c r="D22748" s="191"/>
    </row>
    <row r="22749" ht="15" customHeight="1" spans="4:4">
      <c r="D22749" s="191"/>
    </row>
    <row r="22750" ht="15" customHeight="1" spans="4:4">
      <c r="D22750" s="191"/>
    </row>
    <row r="22751" ht="15" customHeight="1" spans="4:4">
      <c r="D22751" s="191"/>
    </row>
    <row r="22752" ht="15" customHeight="1" spans="4:4">
      <c r="D22752" s="191"/>
    </row>
    <row r="22753" ht="15" customHeight="1" spans="4:4">
      <c r="D22753" s="191"/>
    </row>
    <row r="22754" ht="15" customHeight="1" spans="4:4">
      <c r="D22754" s="191"/>
    </row>
    <row r="22755" ht="15" customHeight="1" spans="4:4">
      <c r="D22755" s="191"/>
    </row>
    <row r="22756" ht="15" customHeight="1" spans="4:4">
      <c r="D22756" s="191"/>
    </row>
    <row r="22757" ht="15" customHeight="1" spans="4:4">
      <c r="D22757" s="191"/>
    </row>
    <row r="22758" ht="15" customHeight="1" spans="4:4">
      <c r="D22758" s="191"/>
    </row>
    <row r="22759" ht="15" customHeight="1" spans="4:4">
      <c r="D22759" s="191"/>
    </row>
    <row r="22760" ht="15" customHeight="1" spans="4:4">
      <c r="D22760" s="191"/>
    </row>
    <row r="22761" ht="15" customHeight="1" spans="4:4">
      <c r="D22761" s="191"/>
    </row>
    <row r="22762" ht="15" customHeight="1" spans="4:4">
      <c r="D22762" s="191"/>
    </row>
    <row r="22763" ht="15" customHeight="1" spans="4:4">
      <c r="D22763" s="191"/>
    </row>
    <row r="22764" ht="15" customHeight="1" spans="4:4">
      <c r="D22764" s="191"/>
    </row>
    <row r="22765" ht="15" customHeight="1" spans="4:4">
      <c r="D22765" s="191"/>
    </row>
    <row r="22766" ht="15" customHeight="1" spans="4:4">
      <c r="D22766" s="191"/>
    </row>
    <row r="22767" ht="15" customHeight="1" spans="4:4">
      <c r="D22767" s="191"/>
    </row>
    <row r="22768" ht="15" customHeight="1" spans="4:4">
      <c r="D22768" s="191"/>
    </row>
    <row r="22769" ht="15" customHeight="1" spans="4:4">
      <c r="D22769" s="191"/>
    </row>
    <row r="22770" ht="15" customHeight="1" spans="4:4">
      <c r="D22770" s="191"/>
    </row>
    <row r="22771" ht="15" customHeight="1" spans="4:4">
      <c r="D22771" s="191"/>
    </row>
    <row r="22772" ht="15" customHeight="1" spans="4:4">
      <c r="D22772" s="191"/>
    </row>
    <row r="22773" ht="15" customHeight="1" spans="4:4">
      <c r="D22773" s="191"/>
    </row>
    <row r="22774" ht="15" customHeight="1" spans="4:4">
      <c r="D22774" s="191"/>
    </row>
    <row r="22775" ht="15" customHeight="1" spans="4:4">
      <c r="D22775" s="191"/>
    </row>
    <row r="22776" ht="15" customHeight="1" spans="4:4">
      <c r="D22776" s="191"/>
    </row>
    <row r="22777" ht="15" customHeight="1" spans="4:4">
      <c r="D22777" s="191"/>
    </row>
    <row r="22778" ht="15" customHeight="1" spans="4:4">
      <c r="D22778" s="191"/>
    </row>
    <row r="22779" ht="15" customHeight="1" spans="4:4">
      <c r="D22779" s="191"/>
    </row>
    <row r="22780" ht="15" customHeight="1" spans="4:4">
      <c r="D22780" s="191"/>
    </row>
    <row r="22781" ht="15" customHeight="1" spans="4:4">
      <c r="D22781" s="191"/>
    </row>
    <row r="22782" ht="15" customHeight="1" spans="4:4">
      <c r="D22782" s="191"/>
    </row>
    <row r="22783" ht="15" customHeight="1" spans="4:4">
      <c r="D22783" s="191"/>
    </row>
    <row r="22784" ht="15" customHeight="1" spans="4:4">
      <c r="D22784" s="191"/>
    </row>
    <row r="22785" ht="15" customHeight="1" spans="4:4">
      <c r="D22785" s="191"/>
    </row>
    <row r="22786" ht="15" customHeight="1" spans="4:4">
      <c r="D22786" s="191"/>
    </row>
    <row r="22787" ht="15" customHeight="1" spans="4:4">
      <c r="D22787" s="191"/>
    </row>
    <row r="22788" ht="15" customHeight="1" spans="4:4">
      <c r="D22788" s="191"/>
    </row>
    <row r="22789" ht="15" customHeight="1" spans="4:4">
      <c r="D22789" s="191"/>
    </row>
    <row r="22790" ht="15" customHeight="1" spans="4:4">
      <c r="D22790" s="191"/>
    </row>
    <row r="22791" ht="15" customHeight="1" spans="4:4">
      <c r="D22791" s="191"/>
    </row>
    <row r="22792" ht="15" customHeight="1" spans="4:4">
      <c r="D22792" s="191"/>
    </row>
    <row r="22793" ht="15" customHeight="1" spans="4:4">
      <c r="D22793" s="191"/>
    </row>
    <row r="22794" ht="15" customHeight="1" spans="4:4">
      <c r="D22794" s="191"/>
    </row>
    <row r="22795" ht="15" customHeight="1" spans="4:4">
      <c r="D22795" s="191"/>
    </row>
    <row r="22796" ht="15" customHeight="1" spans="4:4">
      <c r="D22796" s="191"/>
    </row>
    <row r="22797" ht="15" customHeight="1" spans="4:4">
      <c r="D22797" s="191"/>
    </row>
    <row r="22798" ht="15" customHeight="1" spans="4:4">
      <c r="D22798" s="191"/>
    </row>
    <row r="22799" ht="15" customHeight="1" spans="4:4">
      <c r="D22799" s="191"/>
    </row>
    <row r="22800" ht="15" customHeight="1" spans="4:4">
      <c r="D22800" s="191"/>
    </row>
    <row r="22801" ht="15" customHeight="1" spans="4:4">
      <c r="D22801" s="191"/>
    </row>
    <row r="22802" ht="15" customHeight="1" spans="4:4">
      <c r="D22802" s="191"/>
    </row>
    <row r="22803" ht="15" customHeight="1" spans="4:4">
      <c r="D22803" s="191"/>
    </row>
    <row r="22804" ht="15" customHeight="1" spans="4:4">
      <c r="D22804" s="191"/>
    </row>
    <row r="22805" ht="15" customHeight="1" spans="4:4">
      <c r="D22805" s="191"/>
    </row>
    <row r="22806" ht="15" customHeight="1" spans="4:4">
      <c r="D22806" s="191"/>
    </row>
    <row r="22807" ht="15" customHeight="1" spans="4:4">
      <c r="D22807" s="191"/>
    </row>
    <row r="22808" ht="15" customHeight="1" spans="4:4">
      <c r="D22808" s="191"/>
    </row>
    <row r="22809" ht="15" customHeight="1" spans="4:4">
      <c r="D22809" s="191"/>
    </row>
    <row r="22810" ht="15" customHeight="1" spans="4:4">
      <c r="D22810" s="191"/>
    </row>
    <row r="22811" ht="15" customHeight="1" spans="4:4">
      <c r="D22811" s="191"/>
    </row>
    <row r="22812" ht="15" customHeight="1" spans="4:4">
      <c r="D22812" s="191"/>
    </row>
    <row r="22813" ht="15" customHeight="1" spans="4:4">
      <c r="D22813" s="191"/>
    </row>
    <row r="22814" ht="15" customHeight="1" spans="4:4">
      <c r="D22814" s="191"/>
    </row>
    <row r="22815" ht="15" customHeight="1" spans="4:4">
      <c r="D22815" s="191"/>
    </row>
    <row r="22816" ht="15" customHeight="1" spans="4:4">
      <c r="D22816" s="191"/>
    </row>
    <row r="22817" ht="15" customHeight="1" spans="4:4">
      <c r="D22817" s="191"/>
    </row>
    <row r="22818" ht="15" customHeight="1" spans="4:4">
      <c r="D22818" s="191"/>
    </row>
    <row r="22819" ht="15" customHeight="1" spans="4:4">
      <c r="D22819" s="191"/>
    </row>
    <row r="22820" ht="15" customHeight="1" spans="4:4">
      <c r="D22820" s="191"/>
    </row>
    <row r="22821" ht="15" customHeight="1" spans="4:4">
      <c r="D22821" s="191"/>
    </row>
    <row r="22822" ht="15" customHeight="1" spans="4:4">
      <c r="D22822" s="191"/>
    </row>
    <row r="22823" ht="15" customHeight="1" spans="4:4">
      <c r="D22823" s="191"/>
    </row>
    <row r="22824" ht="15" customHeight="1" spans="4:4">
      <c r="D22824" s="191"/>
    </row>
    <row r="22825" ht="15" customHeight="1" spans="4:4">
      <c r="D22825" s="191"/>
    </row>
    <row r="22826" ht="15" customHeight="1" spans="4:4">
      <c r="D22826" s="191"/>
    </row>
    <row r="22827" ht="15" customHeight="1" spans="4:4">
      <c r="D22827" s="191"/>
    </row>
    <row r="22828" ht="15" customHeight="1" spans="4:4">
      <c r="D22828" s="191"/>
    </row>
    <row r="22829" ht="15" customHeight="1" spans="4:4">
      <c r="D22829" s="191"/>
    </row>
    <row r="22830" ht="15" customHeight="1" spans="4:4">
      <c r="D22830" s="191"/>
    </row>
    <row r="22831" ht="15" customHeight="1" spans="4:4">
      <c r="D22831" s="191"/>
    </row>
    <row r="22832" ht="15" customHeight="1" spans="4:4">
      <c r="D22832" s="191"/>
    </row>
    <row r="22833" ht="15" customHeight="1" spans="4:4">
      <c r="D22833" s="191"/>
    </row>
    <row r="22834" ht="15" customHeight="1" spans="4:4">
      <c r="D22834" s="191"/>
    </row>
    <row r="22835" ht="15" customHeight="1" spans="4:4">
      <c r="D22835" s="191"/>
    </row>
    <row r="22836" ht="15" customHeight="1" spans="4:4">
      <c r="D22836" s="191"/>
    </row>
    <row r="22837" ht="15" customHeight="1" spans="4:4">
      <c r="D22837" s="191"/>
    </row>
    <row r="22838" ht="15" customHeight="1" spans="4:4">
      <c r="D22838" s="191"/>
    </row>
    <row r="22839" ht="15" customHeight="1" spans="4:4">
      <c r="D22839" s="191"/>
    </row>
    <row r="22840" ht="15" customHeight="1" spans="4:4">
      <c r="D22840" s="191"/>
    </row>
    <row r="22841" ht="15" customHeight="1" spans="4:4">
      <c r="D22841" s="191"/>
    </row>
    <row r="22842" ht="15" customHeight="1" spans="4:4">
      <c r="D22842" s="191"/>
    </row>
    <row r="22843" ht="15" customHeight="1" spans="4:4">
      <c r="D22843" s="191"/>
    </row>
    <row r="22844" ht="15" customHeight="1" spans="4:4">
      <c r="D22844" s="191"/>
    </row>
    <row r="22845" ht="15" customHeight="1" spans="4:4">
      <c r="D22845" s="191"/>
    </row>
    <row r="22846" ht="15" customHeight="1" spans="4:4">
      <c r="D22846" s="191"/>
    </row>
    <row r="22847" ht="15" customHeight="1" spans="4:4">
      <c r="D22847" s="191"/>
    </row>
    <row r="22848" ht="15" customHeight="1" spans="4:4">
      <c r="D22848" s="191"/>
    </row>
    <row r="22849" ht="15" customHeight="1" spans="4:4">
      <c r="D22849" s="191"/>
    </row>
    <row r="22850" ht="15" customHeight="1" spans="4:4">
      <c r="D22850" s="191"/>
    </row>
    <row r="22851" ht="15" customHeight="1" spans="4:4">
      <c r="D22851" s="191"/>
    </row>
    <row r="22852" ht="15" customHeight="1" spans="4:4">
      <c r="D22852" s="191"/>
    </row>
    <row r="22853" ht="15" customHeight="1" spans="4:4">
      <c r="D22853" s="191"/>
    </row>
    <row r="22854" ht="15" customHeight="1" spans="4:4">
      <c r="D22854" s="191"/>
    </row>
    <row r="22855" ht="15" customHeight="1" spans="4:4">
      <c r="D22855" s="191"/>
    </row>
    <row r="22856" ht="15" customHeight="1" spans="4:4">
      <c r="D22856" s="191"/>
    </row>
    <row r="22857" ht="15" customHeight="1" spans="4:4">
      <c r="D22857" s="191"/>
    </row>
    <row r="22858" ht="15" customHeight="1" spans="4:4">
      <c r="D22858" s="191"/>
    </row>
    <row r="22859" ht="15" customHeight="1" spans="4:4">
      <c r="D22859" s="191"/>
    </row>
    <row r="22860" ht="15" customHeight="1" spans="4:4">
      <c r="D22860" s="191"/>
    </row>
    <row r="22861" ht="15" customHeight="1" spans="4:4">
      <c r="D22861" s="191"/>
    </row>
    <row r="22862" ht="15" customHeight="1" spans="4:4">
      <c r="D22862" s="191"/>
    </row>
    <row r="22863" ht="15" customHeight="1" spans="4:4">
      <c r="D22863" s="191"/>
    </row>
    <row r="22864" ht="15" customHeight="1" spans="4:4">
      <c r="D22864" s="191"/>
    </row>
    <row r="22865" ht="15" customHeight="1" spans="4:4">
      <c r="D22865" s="191"/>
    </row>
    <row r="22866" ht="15" customHeight="1" spans="4:4">
      <c r="D22866" s="191"/>
    </row>
    <row r="22867" ht="15" customHeight="1" spans="4:4">
      <c r="D22867" s="191"/>
    </row>
    <row r="22868" ht="15" customHeight="1" spans="4:4">
      <c r="D22868" s="191"/>
    </row>
    <row r="22869" ht="15" customHeight="1" spans="4:4">
      <c r="D22869" s="191"/>
    </row>
    <row r="22870" ht="15" customHeight="1" spans="4:4">
      <c r="D22870" s="191"/>
    </row>
    <row r="22871" ht="15" customHeight="1" spans="4:4">
      <c r="D22871" s="191"/>
    </row>
    <row r="22872" ht="15" customHeight="1" spans="4:4">
      <c r="D22872" s="191"/>
    </row>
    <row r="22873" ht="15" customHeight="1" spans="4:4">
      <c r="D22873" s="191"/>
    </row>
    <row r="22874" ht="15" customHeight="1" spans="4:4">
      <c r="D22874" s="191"/>
    </row>
    <row r="22875" ht="15" customHeight="1" spans="4:4">
      <c r="D22875" s="191"/>
    </row>
    <row r="22876" ht="15" customHeight="1" spans="4:4">
      <c r="D22876" s="191"/>
    </row>
    <row r="22877" ht="15" customHeight="1" spans="4:4">
      <c r="D22877" s="191"/>
    </row>
    <row r="22878" ht="15" customHeight="1" spans="4:4">
      <c r="D22878" s="191"/>
    </row>
    <row r="22879" ht="15" customHeight="1" spans="4:4">
      <c r="D22879" s="191"/>
    </row>
    <row r="22880" ht="15" customHeight="1" spans="4:4">
      <c r="D22880" s="191"/>
    </row>
    <row r="22881" ht="15" customHeight="1" spans="4:4">
      <c r="D22881" s="191"/>
    </row>
    <row r="22882" ht="15" customHeight="1" spans="4:4">
      <c r="D22882" s="191"/>
    </row>
    <row r="22883" ht="15" customHeight="1" spans="4:4">
      <c r="D22883" s="191"/>
    </row>
    <row r="22884" ht="15" customHeight="1" spans="4:4">
      <c r="D22884" s="191"/>
    </row>
    <row r="22885" ht="15" customHeight="1" spans="4:4">
      <c r="D22885" s="191"/>
    </row>
    <row r="22886" ht="15" customHeight="1" spans="4:4">
      <c r="D22886" s="191"/>
    </row>
    <row r="22887" ht="15" customHeight="1" spans="4:4">
      <c r="D22887" s="191"/>
    </row>
    <row r="22888" ht="15" customHeight="1" spans="4:4">
      <c r="D22888" s="191"/>
    </row>
    <row r="22889" ht="15" customHeight="1" spans="4:4">
      <c r="D22889" s="191"/>
    </row>
    <row r="22890" ht="15" customHeight="1" spans="4:4">
      <c r="D22890" s="191"/>
    </row>
    <row r="22891" ht="15" customHeight="1" spans="4:4">
      <c r="D22891" s="191"/>
    </row>
    <row r="22892" ht="15" customHeight="1" spans="4:4">
      <c r="D22892" s="191"/>
    </row>
    <row r="22893" ht="15" customHeight="1" spans="4:4">
      <c r="D22893" s="191"/>
    </row>
    <row r="22894" ht="15" customHeight="1" spans="4:4">
      <c r="D22894" s="191"/>
    </row>
    <row r="22895" ht="15" customHeight="1" spans="4:4">
      <c r="D22895" s="191"/>
    </row>
    <row r="22896" ht="15" customHeight="1" spans="4:4">
      <c r="D22896" s="191"/>
    </row>
    <row r="22897" ht="15" customHeight="1" spans="4:4">
      <c r="D22897" s="191"/>
    </row>
    <row r="22898" ht="15" customHeight="1" spans="4:4">
      <c r="D22898" s="191"/>
    </row>
    <row r="22899" ht="15" customHeight="1" spans="4:4">
      <c r="D22899" s="191"/>
    </row>
    <row r="22900" ht="15" customHeight="1" spans="4:4">
      <c r="D22900" s="191"/>
    </row>
    <row r="22901" ht="15" customHeight="1" spans="4:4">
      <c r="D22901" s="191"/>
    </row>
    <row r="22902" ht="15" customHeight="1" spans="4:4">
      <c r="D22902" s="191"/>
    </row>
    <row r="22903" ht="15" customHeight="1" spans="4:4">
      <c r="D22903" s="191"/>
    </row>
    <row r="22904" ht="15" customHeight="1" spans="4:4">
      <c r="D22904" s="191"/>
    </row>
    <row r="22905" ht="15" customHeight="1" spans="4:4">
      <c r="D22905" s="191"/>
    </row>
    <row r="22906" ht="15" customHeight="1" spans="4:4">
      <c r="D22906" s="191"/>
    </row>
    <row r="22907" ht="15" customHeight="1" spans="4:4">
      <c r="D22907" s="191"/>
    </row>
    <row r="22908" ht="15" customHeight="1" spans="4:4">
      <c r="D22908" s="191"/>
    </row>
    <row r="22909" ht="15" customHeight="1" spans="4:4">
      <c r="D22909" s="191"/>
    </row>
    <row r="22910" ht="15" customHeight="1" spans="4:4">
      <c r="D22910" s="191"/>
    </row>
    <row r="22911" ht="15" customHeight="1" spans="4:4">
      <c r="D22911" s="191"/>
    </row>
    <row r="22912" ht="15" customHeight="1" spans="4:4">
      <c r="D22912" s="191"/>
    </row>
    <row r="22913" ht="15" customHeight="1" spans="4:4">
      <c r="D22913" s="191"/>
    </row>
    <row r="22914" ht="15" customHeight="1" spans="4:4">
      <c r="D22914" s="191"/>
    </row>
    <row r="22915" ht="15" customHeight="1" spans="4:4">
      <c r="D22915" s="191"/>
    </row>
    <row r="22916" ht="15" customHeight="1" spans="4:4">
      <c r="D22916" s="191"/>
    </row>
    <row r="22917" ht="15" customHeight="1" spans="4:4">
      <c r="D22917" s="191"/>
    </row>
    <row r="22918" ht="15" customHeight="1" spans="4:4">
      <c r="D22918" s="191"/>
    </row>
    <row r="22919" ht="15" customHeight="1" spans="4:4">
      <c r="D22919" s="191"/>
    </row>
    <row r="22920" ht="15" customHeight="1" spans="4:4">
      <c r="D22920" s="191"/>
    </row>
    <row r="22921" ht="15" customHeight="1" spans="4:4">
      <c r="D22921" s="191"/>
    </row>
    <row r="22922" ht="15" customHeight="1" spans="4:4">
      <c r="D22922" s="191"/>
    </row>
    <row r="22923" ht="15" customHeight="1" spans="4:4">
      <c r="D22923" s="191"/>
    </row>
    <row r="22924" ht="15" customHeight="1" spans="4:4">
      <c r="D22924" s="191"/>
    </row>
    <row r="22925" ht="15" customHeight="1" spans="4:4">
      <c r="D22925" s="191"/>
    </row>
    <row r="22926" ht="15" customHeight="1" spans="4:4">
      <c r="D22926" s="191"/>
    </row>
    <row r="22927" ht="15" customHeight="1" spans="4:4">
      <c r="D22927" s="191"/>
    </row>
    <row r="22928" ht="15" customHeight="1" spans="4:4">
      <c r="D22928" s="191"/>
    </row>
    <row r="22929" ht="15" customHeight="1" spans="4:4">
      <c r="D22929" s="191"/>
    </row>
    <row r="22930" ht="15" customHeight="1" spans="4:4">
      <c r="D22930" s="191"/>
    </row>
    <row r="22931" ht="15" customHeight="1" spans="4:4">
      <c r="D22931" s="191"/>
    </row>
    <row r="22932" ht="15" customHeight="1" spans="4:4">
      <c r="D22932" s="191"/>
    </row>
    <row r="22933" ht="15" customHeight="1" spans="4:4">
      <c r="D22933" s="191"/>
    </row>
    <row r="22934" ht="15" customHeight="1" spans="4:4">
      <c r="D22934" s="191"/>
    </row>
    <row r="22935" ht="15" customHeight="1" spans="4:4">
      <c r="D22935" s="191"/>
    </row>
    <row r="22936" ht="15" customHeight="1" spans="4:4">
      <c r="D22936" s="191"/>
    </row>
    <row r="22937" ht="15" customHeight="1" spans="4:4">
      <c r="D22937" s="191"/>
    </row>
    <row r="22938" ht="15" customHeight="1" spans="4:4">
      <c r="D22938" s="191"/>
    </row>
    <row r="22939" ht="15" customHeight="1" spans="4:4">
      <c r="D22939" s="191"/>
    </row>
    <row r="22940" ht="15" customHeight="1" spans="4:4">
      <c r="D22940" s="191"/>
    </row>
    <row r="22941" ht="15" customHeight="1" spans="4:4">
      <c r="D22941" s="191"/>
    </row>
    <row r="22942" ht="15" customHeight="1" spans="4:4">
      <c r="D22942" s="191"/>
    </row>
    <row r="22943" ht="15" customHeight="1" spans="4:4">
      <c r="D22943" s="191"/>
    </row>
    <row r="22944" ht="15" customHeight="1" spans="4:4">
      <c r="D22944" s="191"/>
    </row>
    <row r="22945" ht="15" customHeight="1" spans="4:4">
      <c r="D22945" s="191"/>
    </row>
    <row r="22946" ht="15" customHeight="1" spans="4:4">
      <c r="D22946" s="191"/>
    </row>
    <row r="22947" ht="15" customHeight="1" spans="4:4">
      <c r="D22947" s="191"/>
    </row>
    <row r="22948" ht="15" customHeight="1" spans="4:4">
      <c r="D22948" s="191"/>
    </row>
    <row r="22949" ht="15" customHeight="1" spans="4:4">
      <c r="D22949" s="191"/>
    </row>
    <row r="22950" ht="15" customHeight="1" spans="4:4">
      <c r="D22950" s="191"/>
    </row>
    <row r="22951" ht="15" customHeight="1" spans="4:4">
      <c r="D22951" s="191"/>
    </row>
    <row r="22952" ht="15" customHeight="1" spans="4:4">
      <c r="D22952" s="191"/>
    </row>
    <row r="22953" ht="15" customHeight="1" spans="4:4">
      <c r="D22953" s="191"/>
    </row>
    <row r="22954" ht="15" customHeight="1" spans="4:4">
      <c r="D22954" s="191"/>
    </row>
    <row r="22955" ht="15" customHeight="1" spans="4:4">
      <c r="D22955" s="191"/>
    </row>
    <row r="22956" ht="15" customHeight="1" spans="4:4">
      <c r="D22956" s="191"/>
    </row>
    <row r="22957" ht="15" customHeight="1" spans="4:4">
      <c r="D22957" s="191"/>
    </row>
    <row r="22958" ht="15" customHeight="1" spans="4:4">
      <c r="D22958" s="191"/>
    </row>
    <row r="22959" ht="15" customHeight="1" spans="4:4">
      <c r="D22959" s="191"/>
    </row>
    <row r="22960" ht="15" customHeight="1" spans="4:4">
      <c r="D22960" s="191"/>
    </row>
    <row r="22961" ht="15" customHeight="1" spans="4:4">
      <c r="D22961" s="191"/>
    </row>
    <row r="22962" ht="15" customHeight="1" spans="4:4">
      <c r="D22962" s="191"/>
    </row>
    <row r="22963" ht="15" customHeight="1" spans="4:4">
      <c r="D22963" s="191"/>
    </row>
    <row r="22964" ht="15" customHeight="1" spans="4:4">
      <c r="D22964" s="191"/>
    </row>
    <row r="22965" ht="15" customHeight="1" spans="4:4">
      <c r="D22965" s="191"/>
    </row>
    <row r="22966" ht="15" customHeight="1" spans="4:4">
      <c r="D22966" s="191"/>
    </row>
    <row r="22967" ht="15" customHeight="1" spans="4:4">
      <c r="D22967" s="191"/>
    </row>
    <row r="22968" ht="15" customHeight="1" spans="4:4">
      <c r="D22968" s="191"/>
    </row>
    <row r="22969" ht="15" customHeight="1" spans="4:4">
      <c r="D22969" s="191"/>
    </row>
    <row r="22970" ht="15" customHeight="1" spans="4:4">
      <c r="D22970" s="191"/>
    </row>
    <row r="22971" ht="15" customHeight="1" spans="4:4">
      <c r="D22971" s="191"/>
    </row>
    <row r="22972" ht="15" customHeight="1" spans="4:4">
      <c r="D22972" s="191"/>
    </row>
    <row r="22973" ht="15" customHeight="1" spans="4:4">
      <c r="D22973" s="191"/>
    </row>
    <row r="22974" ht="15" customHeight="1" spans="4:4">
      <c r="D22974" s="191"/>
    </row>
    <row r="22975" ht="15" customHeight="1" spans="4:4">
      <c r="D22975" s="191"/>
    </row>
    <row r="22976" ht="15" customHeight="1" spans="4:4">
      <c r="D22976" s="191"/>
    </row>
    <row r="22977" ht="15" customHeight="1" spans="4:4">
      <c r="D22977" s="191"/>
    </row>
    <row r="22978" ht="15" customHeight="1" spans="4:4">
      <c r="D22978" s="191"/>
    </row>
    <row r="22979" ht="15" customHeight="1" spans="4:4">
      <c r="D22979" s="191"/>
    </row>
    <row r="22980" ht="15" customHeight="1" spans="4:4">
      <c r="D22980" s="191"/>
    </row>
    <row r="22981" ht="15" customHeight="1" spans="4:4">
      <c r="D22981" s="191"/>
    </row>
    <row r="22982" ht="15" customHeight="1" spans="4:4">
      <c r="D22982" s="191"/>
    </row>
    <row r="22983" ht="15" customHeight="1" spans="4:4">
      <c r="D22983" s="191"/>
    </row>
    <row r="22984" ht="15" customHeight="1" spans="4:4">
      <c r="D22984" s="191"/>
    </row>
    <row r="22985" ht="15" customHeight="1" spans="4:4">
      <c r="D22985" s="191"/>
    </row>
    <row r="22986" ht="15" customHeight="1" spans="4:4">
      <c r="D22986" s="191"/>
    </row>
    <row r="22987" ht="15" customHeight="1" spans="4:4">
      <c r="D22987" s="191"/>
    </row>
    <row r="22988" ht="15" customHeight="1" spans="4:4">
      <c r="D22988" s="191"/>
    </row>
    <row r="22989" ht="15" customHeight="1" spans="4:4">
      <c r="D22989" s="191"/>
    </row>
    <row r="22990" ht="15" customHeight="1" spans="4:4">
      <c r="D22990" s="191"/>
    </row>
    <row r="22991" ht="15" customHeight="1" spans="4:4">
      <c r="D22991" s="191"/>
    </row>
    <row r="22992" ht="15" customHeight="1" spans="4:4">
      <c r="D22992" s="191"/>
    </row>
    <row r="22993" ht="15" customHeight="1" spans="4:4">
      <c r="D22993" s="191"/>
    </row>
    <row r="22994" ht="15" customHeight="1" spans="4:4">
      <c r="D22994" s="191"/>
    </row>
    <row r="22995" ht="15" customHeight="1" spans="4:4">
      <c r="D22995" s="191"/>
    </row>
    <row r="22996" ht="15" customHeight="1" spans="4:4">
      <c r="D22996" s="191"/>
    </row>
    <row r="22997" ht="15" customHeight="1" spans="4:4">
      <c r="D22997" s="191"/>
    </row>
    <row r="22998" ht="15" customHeight="1" spans="4:4">
      <c r="D22998" s="191"/>
    </row>
    <row r="22999" ht="15" customHeight="1" spans="4:4">
      <c r="D22999" s="191"/>
    </row>
    <row r="23000" ht="15" customHeight="1" spans="4:4">
      <c r="D23000" s="191"/>
    </row>
    <row r="23001" ht="15" customHeight="1" spans="4:4">
      <c r="D23001" s="191"/>
    </row>
    <row r="23002" ht="15" customHeight="1" spans="4:4">
      <c r="D23002" s="191"/>
    </row>
    <row r="23003" ht="15" customHeight="1" spans="4:4">
      <c r="D23003" s="191"/>
    </row>
    <row r="23004" ht="15" customHeight="1" spans="4:4">
      <c r="D23004" s="191"/>
    </row>
    <row r="23005" ht="15" customHeight="1" spans="4:4">
      <c r="D23005" s="191"/>
    </row>
    <row r="23006" ht="15" customHeight="1" spans="4:4">
      <c r="D23006" s="191"/>
    </row>
    <row r="23007" ht="15" customHeight="1" spans="4:4">
      <c r="D23007" s="191"/>
    </row>
    <row r="23008" ht="15" customHeight="1" spans="4:4">
      <c r="D23008" s="191"/>
    </row>
    <row r="23009" ht="15" customHeight="1" spans="4:4">
      <c r="D23009" s="191"/>
    </row>
    <row r="23010" ht="15" customHeight="1" spans="4:4">
      <c r="D23010" s="191"/>
    </row>
    <row r="23011" ht="15" customHeight="1" spans="4:4">
      <c r="D23011" s="191"/>
    </row>
    <row r="23012" ht="15" customHeight="1" spans="4:4">
      <c r="D23012" s="191"/>
    </row>
    <row r="23013" ht="15" customHeight="1" spans="4:4">
      <c r="D23013" s="191"/>
    </row>
    <row r="23014" ht="15" customHeight="1" spans="4:4">
      <c r="D23014" s="191"/>
    </row>
    <row r="23015" ht="15" customHeight="1" spans="4:4">
      <c r="D23015" s="191"/>
    </row>
    <row r="23016" ht="15" customHeight="1" spans="4:4">
      <c r="D23016" s="191"/>
    </row>
    <row r="23017" ht="15" customHeight="1" spans="4:4">
      <c r="D23017" s="191"/>
    </row>
    <row r="23018" ht="15" customHeight="1" spans="4:4">
      <c r="D23018" s="191"/>
    </row>
    <row r="23019" ht="15" customHeight="1" spans="4:4">
      <c r="D23019" s="191"/>
    </row>
    <row r="23020" ht="15" customHeight="1" spans="4:4">
      <c r="D23020" s="191"/>
    </row>
    <row r="23021" ht="15" customHeight="1" spans="4:4">
      <c r="D23021" s="191"/>
    </row>
    <row r="23022" ht="15" customHeight="1" spans="4:4">
      <c r="D23022" s="191"/>
    </row>
    <row r="23023" ht="15" customHeight="1" spans="4:4">
      <c r="D23023" s="191"/>
    </row>
    <row r="23024" ht="15" customHeight="1" spans="4:4">
      <c r="D23024" s="191"/>
    </row>
    <row r="23025" ht="15" customHeight="1" spans="4:4">
      <c r="D23025" s="191"/>
    </row>
    <row r="23026" ht="15" customHeight="1" spans="4:4">
      <c r="D23026" s="191"/>
    </row>
    <row r="23027" ht="15" customHeight="1" spans="4:4">
      <c r="D23027" s="191"/>
    </row>
    <row r="23028" ht="15" customHeight="1" spans="4:4">
      <c r="D23028" s="191"/>
    </row>
    <row r="23029" ht="15" customHeight="1" spans="4:4">
      <c r="D23029" s="191"/>
    </row>
    <row r="23030" ht="15" customHeight="1" spans="4:4">
      <c r="D23030" s="191"/>
    </row>
    <row r="23031" ht="15" customHeight="1" spans="4:4">
      <c r="D23031" s="191"/>
    </row>
    <row r="23032" ht="15" customHeight="1" spans="4:4">
      <c r="D23032" s="191"/>
    </row>
    <row r="23033" ht="15" customHeight="1" spans="4:4">
      <c r="D23033" s="191"/>
    </row>
    <row r="23034" ht="15" customHeight="1" spans="4:4">
      <c r="D23034" s="191"/>
    </row>
    <row r="23035" ht="15" customHeight="1" spans="4:4">
      <c r="D23035" s="191"/>
    </row>
    <row r="23036" ht="15" customHeight="1" spans="4:4">
      <c r="D23036" s="191"/>
    </row>
    <row r="23037" ht="15" customHeight="1" spans="4:4">
      <c r="D23037" s="191"/>
    </row>
    <row r="23038" ht="15" customHeight="1" spans="4:4">
      <c r="D23038" s="191"/>
    </row>
    <row r="23039" ht="15" customHeight="1" spans="4:4">
      <c r="D23039" s="191"/>
    </row>
    <row r="23040" ht="15" customHeight="1" spans="4:4">
      <c r="D23040" s="191"/>
    </row>
    <row r="23041" ht="15" customHeight="1" spans="4:4">
      <c r="D23041" s="191"/>
    </row>
    <row r="23042" ht="15" customHeight="1" spans="4:4">
      <c r="D23042" s="191"/>
    </row>
    <row r="23043" ht="15" customHeight="1" spans="4:4">
      <c r="D23043" s="191"/>
    </row>
    <row r="23044" ht="15" customHeight="1" spans="4:4">
      <c r="D23044" s="191"/>
    </row>
    <row r="23045" ht="15" customHeight="1" spans="4:4">
      <c r="D23045" s="191"/>
    </row>
    <row r="23046" ht="15" customHeight="1" spans="4:4">
      <c r="D23046" s="191"/>
    </row>
    <row r="23047" ht="15" customHeight="1" spans="4:4">
      <c r="D23047" s="191"/>
    </row>
    <row r="23048" ht="15" customHeight="1" spans="4:4">
      <c r="D23048" s="191"/>
    </row>
    <row r="23049" ht="15" customHeight="1" spans="4:4">
      <c r="D23049" s="191"/>
    </row>
    <row r="23050" ht="15" customHeight="1" spans="4:4">
      <c r="D23050" s="191"/>
    </row>
    <row r="23051" ht="15" customHeight="1" spans="4:4">
      <c r="D23051" s="191"/>
    </row>
    <row r="23052" ht="15" customHeight="1" spans="4:4">
      <c r="D23052" s="191"/>
    </row>
    <row r="23053" ht="15" customHeight="1" spans="4:4">
      <c r="D23053" s="191"/>
    </row>
    <row r="23054" ht="15" customHeight="1" spans="4:4">
      <c r="D23054" s="191"/>
    </row>
    <row r="23055" ht="15" customHeight="1" spans="4:4">
      <c r="D23055" s="191"/>
    </row>
    <row r="23056" ht="15" customHeight="1" spans="4:4">
      <c r="D23056" s="191"/>
    </row>
    <row r="23057" ht="15" customHeight="1" spans="4:4">
      <c r="D23057" s="191"/>
    </row>
    <row r="23058" ht="15" customHeight="1" spans="4:4">
      <c r="D23058" s="191"/>
    </row>
    <row r="23059" ht="15" customHeight="1" spans="4:4">
      <c r="D23059" s="191"/>
    </row>
    <row r="23060" ht="15" customHeight="1" spans="4:4">
      <c r="D23060" s="191"/>
    </row>
    <row r="23061" ht="15" customHeight="1" spans="4:4">
      <c r="D23061" s="191"/>
    </row>
    <row r="23062" ht="15" customHeight="1" spans="4:4">
      <c r="D23062" s="191"/>
    </row>
    <row r="23063" ht="15" customHeight="1" spans="4:4">
      <c r="D23063" s="191"/>
    </row>
    <row r="23064" ht="15" customHeight="1" spans="4:4">
      <c r="D23064" s="191"/>
    </row>
    <row r="23065" ht="15" customHeight="1" spans="4:4">
      <c r="D23065" s="191"/>
    </row>
    <row r="23066" ht="15" customHeight="1" spans="4:4">
      <c r="D23066" s="191"/>
    </row>
    <row r="23067" ht="15" customHeight="1" spans="4:4">
      <c r="D23067" s="191"/>
    </row>
    <row r="23068" ht="15" customHeight="1" spans="4:4">
      <c r="D23068" s="191"/>
    </row>
    <row r="23069" ht="15" customHeight="1" spans="4:4">
      <c r="D23069" s="191"/>
    </row>
    <row r="23070" ht="15" customHeight="1" spans="4:4">
      <c r="D23070" s="191"/>
    </row>
    <row r="23071" ht="15" customHeight="1" spans="4:4">
      <c r="D23071" s="191"/>
    </row>
    <row r="23072" ht="15" customHeight="1" spans="4:4">
      <c r="D23072" s="191"/>
    </row>
    <row r="23073" ht="15" customHeight="1" spans="4:4">
      <c r="D23073" s="191"/>
    </row>
    <row r="23074" ht="15" customHeight="1" spans="4:4">
      <c r="D23074" s="191"/>
    </row>
    <row r="23075" ht="15" customHeight="1" spans="4:4">
      <c r="D23075" s="191"/>
    </row>
    <row r="23076" ht="15" customHeight="1" spans="4:4">
      <c r="D23076" s="191"/>
    </row>
    <row r="23077" ht="15" customHeight="1" spans="4:4">
      <c r="D23077" s="191"/>
    </row>
    <row r="23078" ht="15" customHeight="1" spans="4:4">
      <c r="D23078" s="191"/>
    </row>
    <row r="23079" ht="15" customHeight="1" spans="4:4">
      <c r="D23079" s="191"/>
    </row>
    <row r="23080" ht="15" customHeight="1" spans="4:4">
      <c r="D23080" s="191"/>
    </row>
    <row r="23081" ht="15" customHeight="1" spans="4:4">
      <c r="D23081" s="191"/>
    </row>
    <row r="23082" ht="15" customHeight="1" spans="4:4">
      <c r="D23082" s="191"/>
    </row>
    <row r="23083" ht="15" customHeight="1" spans="4:4">
      <c r="D23083" s="191"/>
    </row>
    <row r="23084" ht="15" customHeight="1" spans="4:4">
      <c r="D23084" s="191"/>
    </row>
    <row r="23085" ht="15" customHeight="1" spans="4:4">
      <c r="D23085" s="191"/>
    </row>
    <row r="23086" ht="15" customHeight="1" spans="4:4">
      <c r="D23086" s="191"/>
    </row>
    <row r="23087" ht="15" customHeight="1" spans="4:4">
      <c r="D23087" s="191"/>
    </row>
    <row r="23088" ht="15" customHeight="1" spans="4:4">
      <c r="D23088" s="191"/>
    </row>
    <row r="23089" ht="15" customHeight="1" spans="4:4">
      <c r="D23089" s="191"/>
    </row>
    <row r="23090" ht="15" customHeight="1" spans="4:4">
      <c r="D23090" s="191"/>
    </row>
    <row r="23091" ht="15" customHeight="1" spans="4:4">
      <c r="D23091" s="191"/>
    </row>
    <row r="23092" ht="15" customHeight="1" spans="4:4">
      <c r="D23092" s="191"/>
    </row>
    <row r="23093" ht="15" customHeight="1" spans="4:4">
      <c r="D23093" s="191"/>
    </row>
    <row r="23094" ht="15" customHeight="1" spans="4:4">
      <c r="D23094" s="191"/>
    </row>
    <row r="23095" ht="15" customHeight="1" spans="4:4">
      <c r="D23095" s="191"/>
    </row>
    <row r="23096" ht="15" customHeight="1" spans="4:4">
      <c r="D23096" s="191"/>
    </row>
    <row r="23097" ht="15" customHeight="1" spans="4:4">
      <c r="D23097" s="191"/>
    </row>
    <row r="23098" ht="15" customHeight="1" spans="4:4">
      <c r="D23098" s="191"/>
    </row>
    <row r="23099" ht="15" customHeight="1" spans="4:4">
      <c r="D23099" s="191"/>
    </row>
    <row r="23100" ht="15" customHeight="1" spans="4:4">
      <c r="D23100" s="191"/>
    </row>
    <row r="23101" ht="15" customHeight="1" spans="4:4">
      <c r="D23101" s="191"/>
    </row>
    <row r="23102" ht="15" customHeight="1" spans="4:4">
      <c r="D23102" s="191"/>
    </row>
    <row r="23103" ht="15" customHeight="1" spans="4:4">
      <c r="D23103" s="191"/>
    </row>
    <row r="23104" ht="15" customHeight="1" spans="4:4">
      <c r="D23104" s="191"/>
    </row>
    <row r="23105" ht="15" customHeight="1" spans="4:4">
      <c r="D23105" s="191"/>
    </row>
    <row r="23106" ht="15" customHeight="1" spans="4:4">
      <c r="D23106" s="191"/>
    </row>
    <row r="23107" ht="15" customHeight="1" spans="4:4">
      <c r="D23107" s="191"/>
    </row>
    <row r="23108" ht="15" customHeight="1" spans="4:4">
      <c r="D23108" s="191"/>
    </row>
    <row r="23109" ht="15" customHeight="1" spans="4:4">
      <c r="D23109" s="191"/>
    </row>
    <row r="23110" ht="15" customHeight="1" spans="4:4">
      <c r="D23110" s="191"/>
    </row>
    <row r="23111" ht="15" customHeight="1" spans="4:4">
      <c r="D23111" s="191"/>
    </row>
    <row r="23112" ht="15" customHeight="1" spans="4:4">
      <c r="D23112" s="191"/>
    </row>
    <row r="23113" ht="15" customHeight="1" spans="4:4">
      <c r="D23113" s="191"/>
    </row>
    <row r="23114" ht="15" customHeight="1" spans="4:4">
      <c r="D23114" s="191"/>
    </row>
    <row r="23115" ht="15" customHeight="1" spans="4:4">
      <c r="D23115" s="191"/>
    </row>
    <row r="23116" ht="15" customHeight="1" spans="4:4">
      <c r="D23116" s="191"/>
    </row>
    <row r="23117" ht="15" customHeight="1" spans="4:4">
      <c r="D23117" s="191"/>
    </row>
    <row r="23118" ht="15" customHeight="1" spans="4:4">
      <c r="D23118" s="191"/>
    </row>
    <row r="23119" ht="15" customHeight="1" spans="4:4">
      <c r="D23119" s="191"/>
    </row>
    <row r="23120" ht="15" customHeight="1" spans="4:4">
      <c r="D23120" s="191"/>
    </row>
    <row r="23121" ht="15" customHeight="1" spans="4:4">
      <c r="D23121" s="191"/>
    </row>
    <row r="23122" ht="15" customHeight="1" spans="4:4">
      <c r="D23122" s="191"/>
    </row>
    <row r="23123" ht="15" customHeight="1" spans="4:4">
      <c r="D23123" s="191"/>
    </row>
    <row r="23124" ht="15" customHeight="1" spans="4:4">
      <c r="D23124" s="191"/>
    </row>
    <row r="23125" ht="15" customHeight="1" spans="4:4">
      <c r="D23125" s="191"/>
    </row>
    <row r="23126" ht="15" customHeight="1" spans="4:4">
      <c r="D23126" s="191"/>
    </row>
    <row r="23127" ht="15" customHeight="1" spans="4:4">
      <c r="D23127" s="191"/>
    </row>
    <row r="23128" ht="15" customHeight="1" spans="4:4">
      <c r="D23128" s="191"/>
    </row>
    <row r="23129" ht="15" customHeight="1" spans="4:4">
      <c r="D23129" s="191"/>
    </row>
    <row r="23130" ht="15" customHeight="1" spans="4:4">
      <c r="D23130" s="191"/>
    </row>
    <row r="23131" ht="15" customHeight="1" spans="4:4">
      <c r="D23131" s="191"/>
    </row>
    <row r="23132" ht="15" customHeight="1" spans="4:4">
      <c r="D23132" s="191"/>
    </row>
    <row r="23133" ht="15" customHeight="1" spans="4:4">
      <c r="D23133" s="191"/>
    </row>
    <row r="23134" ht="15" customHeight="1" spans="4:4">
      <c r="D23134" s="191"/>
    </row>
    <row r="23135" ht="15" customHeight="1" spans="4:4">
      <c r="D23135" s="191"/>
    </row>
    <row r="23136" ht="15" customHeight="1" spans="4:4">
      <c r="D23136" s="191"/>
    </row>
    <row r="23137" ht="15" customHeight="1" spans="4:4">
      <c r="D23137" s="191"/>
    </row>
    <row r="23138" ht="15" customHeight="1" spans="4:4">
      <c r="D23138" s="191"/>
    </row>
    <row r="23139" ht="15" customHeight="1" spans="4:4">
      <c r="D23139" s="191"/>
    </row>
    <row r="23140" ht="15" customHeight="1" spans="4:4">
      <c r="D23140" s="191"/>
    </row>
    <row r="23141" ht="15" customHeight="1" spans="4:4">
      <c r="D23141" s="191"/>
    </row>
    <row r="23142" ht="15" customHeight="1" spans="4:4">
      <c r="D23142" s="191"/>
    </row>
    <row r="23143" ht="15" customHeight="1" spans="4:4">
      <c r="D23143" s="191"/>
    </row>
    <row r="23144" ht="15" customHeight="1" spans="4:4">
      <c r="D23144" s="191"/>
    </row>
    <row r="23145" ht="15" customHeight="1" spans="4:4">
      <c r="D23145" s="191"/>
    </row>
    <row r="23146" ht="15" customHeight="1" spans="4:4">
      <c r="D23146" s="191"/>
    </row>
    <row r="23147" ht="15" customHeight="1" spans="4:4">
      <c r="D23147" s="191"/>
    </row>
    <row r="23148" ht="15" customHeight="1" spans="4:4">
      <c r="D23148" s="191"/>
    </row>
    <row r="23149" ht="15" customHeight="1" spans="4:4">
      <c r="D23149" s="191"/>
    </row>
    <row r="23150" ht="15" customHeight="1" spans="4:4">
      <c r="D23150" s="191"/>
    </row>
    <row r="23151" ht="15" customHeight="1" spans="4:4">
      <c r="D23151" s="191"/>
    </row>
    <row r="23152" ht="15" customHeight="1" spans="4:4">
      <c r="D23152" s="191"/>
    </row>
    <row r="23153" ht="15" customHeight="1" spans="4:4">
      <c r="D23153" s="191"/>
    </row>
    <row r="23154" ht="15" customHeight="1" spans="4:4">
      <c r="D23154" s="191"/>
    </row>
    <row r="23155" ht="15" customHeight="1" spans="4:4">
      <c r="D23155" s="191"/>
    </row>
    <row r="23156" ht="15" customHeight="1" spans="4:4">
      <c r="D23156" s="191"/>
    </row>
    <row r="23157" ht="15" customHeight="1" spans="4:4">
      <c r="D23157" s="191"/>
    </row>
    <row r="23158" ht="15" customHeight="1" spans="4:4">
      <c r="D23158" s="191"/>
    </row>
    <row r="23159" ht="15" customHeight="1" spans="4:4">
      <c r="D23159" s="191"/>
    </row>
    <row r="23160" ht="15" customHeight="1" spans="4:4">
      <c r="D23160" s="191"/>
    </row>
    <row r="23161" ht="15" customHeight="1" spans="4:4">
      <c r="D23161" s="191"/>
    </row>
    <row r="23162" ht="15" customHeight="1" spans="4:4">
      <c r="D23162" s="191"/>
    </row>
    <row r="23163" ht="15" customHeight="1" spans="4:4">
      <c r="D23163" s="191"/>
    </row>
    <row r="23164" ht="15" customHeight="1" spans="4:4">
      <c r="D23164" s="191"/>
    </row>
    <row r="23165" ht="15" customHeight="1" spans="4:4">
      <c r="D23165" s="191"/>
    </row>
    <row r="23166" ht="15" customHeight="1" spans="4:4">
      <c r="D23166" s="191"/>
    </row>
    <row r="23167" ht="15" customHeight="1" spans="4:4">
      <c r="D23167" s="191"/>
    </row>
    <row r="23168" ht="15" customHeight="1" spans="4:4">
      <c r="D23168" s="191"/>
    </row>
    <row r="23169" ht="15" customHeight="1" spans="4:4">
      <c r="D23169" s="191"/>
    </row>
    <row r="23170" ht="15" customHeight="1" spans="4:4">
      <c r="D23170" s="191"/>
    </row>
    <row r="23171" ht="15" customHeight="1" spans="4:4">
      <c r="D23171" s="191"/>
    </row>
    <row r="23172" ht="15" customHeight="1" spans="4:4">
      <c r="D23172" s="191"/>
    </row>
    <row r="23173" ht="15" customHeight="1" spans="4:4">
      <c r="D23173" s="191"/>
    </row>
    <row r="23174" ht="15" customHeight="1" spans="4:4">
      <c r="D23174" s="191"/>
    </row>
    <row r="23175" ht="15" customHeight="1" spans="4:4">
      <c r="D23175" s="191"/>
    </row>
    <row r="23176" ht="15" customHeight="1" spans="4:4">
      <c r="D23176" s="191"/>
    </row>
    <row r="23177" ht="15" customHeight="1" spans="4:4">
      <c r="D23177" s="191"/>
    </row>
    <row r="23178" ht="15" customHeight="1" spans="4:4">
      <c r="D23178" s="191"/>
    </row>
    <row r="23179" ht="15" customHeight="1" spans="4:4">
      <c r="D23179" s="191"/>
    </row>
    <row r="23180" ht="15" customHeight="1" spans="4:4">
      <c r="D23180" s="191"/>
    </row>
    <row r="23181" ht="15" customHeight="1" spans="4:4">
      <c r="D23181" s="191"/>
    </row>
    <row r="23182" ht="15" customHeight="1" spans="4:4">
      <c r="D23182" s="191"/>
    </row>
    <row r="23183" ht="15" customHeight="1" spans="4:4">
      <c r="D23183" s="191"/>
    </row>
    <row r="23184" ht="15" customHeight="1" spans="4:4">
      <c r="D23184" s="191"/>
    </row>
    <row r="23185" ht="15" customHeight="1" spans="4:4">
      <c r="D23185" s="191"/>
    </row>
    <row r="23186" ht="15" customHeight="1" spans="4:4">
      <c r="D23186" s="191"/>
    </row>
    <row r="23187" ht="15" customHeight="1" spans="4:4">
      <c r="D23187" s="191"/>
    </row>
    <row r="23188" ht="15" customHeight="1" spans="4:4">
      <c r="D23188" s="191"/>
    </row>
    <row r="23189" ht="15" customHeight="1" spans="4:4">
      <c r="D23189" s="191"/>
    </row>
    <row r="23190" ht="15" customHeight="1" spans="4:4">
      <c r="D23190" s="191"/>
    </row>
    <row r="23191" ht="15" customHeight="1" spans="4:4">
      <c r="D23191" s="191"/>
    </row>
    <row r="23192" ht="15" customHeight="1" spans="4:4">
      <c r="D23192" s="191"/>
    </row>
    <row r="23193" ht="15" customHeight="1" spans="4:4">
      <c r="D23193" s="191"/>
    </row>
    <row r="23194" ht="15" customHeight="1" spans="4:4">
      <c r="D23194" s="191"/>
    </row>
    <row r="23195" ht="15" customHeight="1" spans="4:4">
      <c r="D23195" s="191"/>
    </row>
    <row r="23196" ht="15" customHeight="1" spans="4:4">
      <c r="D23196" s="191"/>
    </row>
    <row r="23197" ht="15" customHeight="1" spans="4:4">
      <c r="D23197" s="191"/>
    </row>
    <row r="23198" ht="15" customHeight="1" spans="4:4">
      <c r="D23198" s="191"/>
    </row>
    <row r="23199" ht="15" customHeight="1" spans="4:4">
      <c r="D23199" s="191"/>
    </row>
    <row r="23200" ht="15" customHeight="1" spans="4:4">
      <c r="D23200" s="191"/>
    </row>
    <row r="23201" ht="15" customHeight="1" spans="4:4">
      <c r="D23201" s="191"/>
    </row>
    <row r="23202" ht="15" customHeight="1" spans="4:4">
      <c r="D23202" s="191"/>
    </row>
    <row r="23203" ht="15" customHeight="1" spans="4:4">
      <c r="D23203" s="191"/>
    </row>
    <row r="23204" ht="15" customHeight="1" spans="4:4">
      <c r="D23204" s="191"/>
    </row>
    <row r="23205" ht="15" customHeight="1" spans="4:4">
      <c r="D23205" s="191"/>
    </row>
    <row r="23206" ht="15" customHeight="1" spans="4:4">
      <c r="D23206" s="191"/>
    </row>
    <row r="23207" ht="15" customHeight="1" spans="4:4">
      <c r="D23207" s="191"/>
    </row>
    <row r="23208" ht="15" customHeight="1" spans="4:4">
      <c r="D23208" s="191"/>
    </row>
    <row r="23209" ht="15" customHeight="1" spans="4:4">
      <c r="D23209" s="191"/>
    </row>
    <row r="23210" ht="15" customHeight="1" spans="4:4">
      <c r="D23210" s="191"/>
    </row>
    <row r="23211" ht="15" customHeight="1" spans="4:4">
      <c r="D23211" s="191"/>
    </row>
    <row r="23212" ht="15" customHeight="1" spans="4:4">
      <c r="D23212" s="191"/>
    </row>
    <row r="23213" ht="15" customHeight="1" spans="4:4">
      <c r="D23213" s="191"/>
    </row>
    <row r="23214" ht="15" customHeight="1" spans="4:4">
      <c r="D23214" s="191"/>
    </row>
    <row r="23215" ht="15" customHeight="1" spans="4:4">
      <c r="D23215" s="191"/>
    </row>
    <row r="23216" ht="15" customHeight="1" spans="4:4">
      <c r="D23216" s="191"/>
    </row>
    <row r="23217" ht="15" customHeight="1" spans="4:4">
      <c r="D23217" s="191"/>
    </row>
    <row r="23218" ht="15" customHeight="1" spans="4:4">
      <c r="D23218" s="191"/>
    </row>
    <row r="23219" ht="15" customHeight="1" spans="4:4">
      <c r="D23219" s="191"/>
    </row>
    <row r="23220" ht="15" customHeight="1" spans="4:4">
      <c r="D23220" s="191"/>
    </row>
    <row r="23221" ht="15" customHeight="1" spans="4:4">
      <c r="D23221" s="191"/>
    </row>
    <row r="23222" ht="15" customHeight="1" spans="4:4">
      <c r="D23222" s="191"/>
    </row>
    <row r="23223" ht="15" customHeight="1" spans="4:4">
      <c r="D23223" s="191"/>
    </row>
    <row r="23224" ht="15" customHeight="1" spans="4:4">
      <c r="D23224" s="191"/>
    </row>
    <row r="23225" ht="15" customHeight="1" spans="4:4">
      <c r="D23225" s="191"/>
    </row>
    <row r="23226" ht="15" customHeight="1" spans="4:4">
      <c r="D23226" s="191"/>
    </row>
    <row r="23227" ht="15" customHeight="1" spans="4:4">
      <c r="D23227" s="191"/>
    </row>
    <row r="23228" ht="15" customHeight="1" spans="4:4">
      <c r="D23228" s="191"/>
    </row>
    <row r="23229" ht="15" customHeight="1" spans="4:4">
      <c r="D23229" s="191"/>
    </row>
    <row r="23230" ht="15" customHeight="1" spans="4:4">
      <c r="D23230" s="191"/>
    </row>
    <row r="23231" ht="15" customHeight="1" spans="4:4">
      <c r="D23231" s="191"/>
    </row>
    <row r="23232" ht="15" customHeight="1" spans="4:4">
      <c r="D23232" s="191"/>
    </row>
    <row r="23233" ht="15" customHeight="1" spans="4:4">
      <c r="D23233" s="191"/>
    </row>
    <row r="23234" ht="15" customHeight="1" spans="4:4">
      <c r="D23234" s="191"/>
    </row>
    <row r="23235" ht="15" customHeight="1" spans="4:4">
      <c r="D23235" s="191"/>
    </row>
    <row r="23236" ht="15" customHeight="1" spans="4:4">
      <c r="D23236" s="191"/>
    </row>
    <row r="23237" ht="15" customHeight="1" spans="4:4">
      <c r="D23237" s="191"/>
    </row>
    <row r="23238" ht="15" customHeight="1" spans="4:4">
      <c r="D23238" s="191"/>
    </row>
    <row r="23239" ht="15" customHeight="1" spans="4:4">
      <c r="D23239" s="191"/>
    </row>
    <row r="23240" ht="15" customHeight="1" spans="4:4">
      <c r="D23240" s="191"/>
    </row>
    <row r="23241" ht="15" customHeight="1" spans="4:4">
      <c r="D23241" s="191"/>
    </row>
    <row r="23242" ht="15" customHeight="1" spans="4:4">
      <c r="D23242" s="191"/>
    </row>
    <row r="23243" ht="15" customHeight="1" spans="4:4">
      <c r="D23243" s="191"/>
    </row>
    <row r="23244" ht="15" customHeight="1" spans="4:4">
      <c r="D23244" s="191"/>
    </row>
    <row r="23245" ht="15" customHeight="1" spans="4:4">
      <c r="D23245" s="191"/>
    </row>
    <row r="23246" ht="15" customHeight="1" spans="4:4">
      <c r="D23246" s="191"/>
    </row>
    <row r="23247" ht="15" customHeight="1" spans="4:4">
      <c r="D23247" s="191"/>
    </row>
    <row r="23248" ht="15" customHeight="1" spans="4:4">
      <c r="D23248" s="191"/>
    </row>
    <row r="23249" ht="15" customHeight="1" spans="4:4">
      <c r="D23249" s="191"/>
    </row>
    <row r="23250" ht="15" customHeight="1" spans="4:4">
      <c r="D23250" s="191"/>
    </row>
    <row r="23251" ht="15" customHeight="1" spans="4:4">
      <c r="D23251" s="191"/>
    </row>
    <row r="23252" ht="15" customHeight="1" spans="4:4">
      <c r="D23252" s="191"/>
    </row>
    <row r="23253" ht="15" customHeight="1" spans="4:4">
      <c r="D23253" s="191"/>
    </row>
    <row r="23254" ht="15" customHeight="1" spans="4:4">
      <c r="D23254" s="191"/>
    </row>
    <row r="23255" ht="15" customHeight="1" spans="4:4">
      <c r="D23255" s="191"/>
    </row>
    <row r="23256" ht="15" customHeight="1" spans="4:4">
      <c r="D23256" s="191"/>
    </row>
    <row r="23257" ht="15" customHeight="1" spans="4:4">
      <c r="D23257" s="191"/>
    </row>
    <row r="23258" ht="15" customHeight="1" spans="4:4">
      <c r="D23258" s="191"/>
    </row>
    <row r="23259" ht="15" customHeight="1" spans="4:4">
      <c r="D23259" s="191"/>
    </row>
    <row r="23260" ht="15" customHeight="1" spans="4:4">
      <c r="D23260" s="191"/>
    </row>
    <row r="23261" ht="15" customHeight="1" spans="4:4">
      <c r="D23261" s="191"/>
    </row>
    <row r="23262" ht="15" customHeight="1" spans="4:4">
      <c r="D23262" s="191"/>
    </row>
    <row r="23263" ht="15" customHeight="1" spans="4:4">
      <c r="D23263" s="191"/>
    </row>
    <row r="23264" ht="15" customHeight="1" spans="4:4">
      <c r="D23264" s="191"/>
    </row>
    <row r="23265" ht="15" customHeight="1" spans="4:4">
      <c r="D23265" s="191"/>
    </row>
    <row r="23266" ht="15" customHeight="1" spans="4:4">
      <c r="D23266" s="191"/>
    </row>
    <row r="23267" ht="15" customHeight="1" spans="4:4">
      <c r="D23267" s="191"/>
    </row>
    <row r="23268" ht="15" customHeight="1" spans="4:4">
      <c r="D23268" s="191"/>
    </row>
    <row r="23269" ht="15" customHeight="1" spans="4:4">
      <c r="D23269" s="191"/>
    </row>
    <row r="23270" ht="15" customHeight="1" spans="4:4">
      <c r="D23270" s="191"/>
    </row>
    <row r="23271" ht="15" customHeight="1" spans="4:4">
      <c r="D23271" s="191"/>
    </row>
    <row r="23272" ht="15" customHeight="1" spans="4:4">
      <c r="D23272" s="191"/>
    </row>
    <row r="23273" ht="15" customHeight="1" spans="4:4">
      <c r="D23273" s="191"/>
    </row>
    <row r="23274" ht="15" customHeight="1" spans="4:4">
      <c r="D23274" s="191"/>
    </row>
    <row r="23275" ht="15" customHeight="1" spans="4:4">
      <c r="D23275" s="191"/>
    </row>
    <row r="23276" ht="15" customHeight="1" spans="4:4">
      <c r="D23276" s="191"/>
    </row>
    <row r="23277" ht="15" customHeight="1" spans="4:4">
      <c r="D23277" s="191"/>
    </row>
    <row r="23278" ht="15" customHeight="1" spans="4:4">
      <c r="D23278" s="191"/>
    </row>
    <row r="23279" ht="15" customHeight="1" spans="4:4">
      <c r="D23279" s="191"/>
    </row>
    <row r="23280" ht="15" customHeight="1" spans="4:4">
      <c r="D23280" s="191"/>
    </row>
    <row r="23281" ht="15" customHeight="1" spans="4:4">
      <c r="D23281" s="191"/>
    </row>
    <row r="23282" ht="15" customHeight="1" spans="4:4">
      <c r="D23282" s="191"/>
    </row>
    <row r="23283" ht="15" customHeight="1" spans="4:4">
      <c r="D23283" s="191"/>
    </row>
    <row r="23284" ht="15" customHeight="1" spans="4:4">
      <c r="D23284" s="191"/>
    </row>
    <row r="23285" ht="15" customHeight="1" spans="4:4">
      <c r="D23285" s="191"/>
    </row>
    <row r="23286" ht="15" customHeight="1" spans="4:4">
      <c r="D23286" s="191"/>
    </row>
    <row r="23287" ht="15" customHeight="1" spans="4:4">
      <c r="D23287" s="191"/>
    </row>
    <row r="23288" ht="15" customHeight="1" spans="4:4">
      <c r="D23288" s="191"/>
    </row>
    <row r="23289" ht="15" customHeight="1" spans="4:4">
      <c r="D23289" s="191"/>
    </row>
    <row r="23290" ht="15" customHeight="1" spans="4:4">
      <c r="D23290" s="191"/>
    </row>
    <row r="23291" ht="15" customHeight="1" spans="4:4">
      <c r="D23291" s="191"/>
    </row>
    <row r="23292" ht="15" customHeight="1" spans="4:4">
      <c r="D23292" s="191"/>
    </row>
    <row r="23293" ht="15" customHeight="1" spans="4:4">
      <c r="D23293" s="191"/>
    </row>
    <row r="23294" ht="15" customHeight="1" spans="4:4">
      <c r="D23294" s="191"/>
    </row>
    <row r="23295" ht="15" customHeight="1" spans="4:4">
      <c r="D23295" s="191"/>
    </row>
    <row r="23296" ht="15" customHeight="1" spans="4:4">
      <c r="D23296" s="191"/>
    </row>
    <row r="23297" ht="15" customHeight="1" spans="4:4">
      <c r="D23297" s="191"/>
    </row>
    <row r="23298" ht="15" customHeight="1" spans="4:4">
      <c r="D23298" s="191"/>
    </row>
    <row r="23299" ht="15" customHeight="1" spans="4:4">
      <c r="D23299" s="191"/>
    </row>
    <row r="23300" ht="15" customHeight="1" spans="4:4">
      <c r="D23300" s="191"/>
    </row>
    <row r="23301" ht="15" customHeight="1" spans="4:4">
      <c r="D23301" s="191"/>
    </row>
    <row r="23302" ht="15" customHeight="1" spans="4:4">
      <c r="D23302" s="191"/>
    </row>
    <row r="23303" ht="15" customHeight="1" spans="4:4">
      <c r="D23303" s="191"/>
    </row>
    <row r="23304" ht="15" customHeight="1" spans="4:4">
      <c r="D23304" s="191"/>
    </row>
    <row r="23305" ht="15" customHeight="1" spans="4:4">
      <c r="D23305" s="191"/>
    </row>
    <row r="23306" ht="15" customHeight="1" spans="4:4">
      <c r="D23306" s="191"/>
    </row>
    <row r="23307" ht="15" customHeight="1" spans="4:4">
      <c r="D23307" s="191"/>
    </row>
    <row r="23308" ht="15" customHeight="1" spans="4:4">
      <c r="D23308" s="191"/>
    </row>
    <row r="23309" ht="15" customHeight="1" spans="4:4">
      <c r="D23309" s="191"/>
    </row>
    <row r="23310" ht="15" customHeight="1" spans="4:4">
      <c r="D23310" s="191"/>
    </row>
    <row r="23311" ht="15" customHeight="1" spans="4:4">
      <c r="D23311" s="191"/>
    </row>
    <row r="23312" ht="15" customHeight="1" spans="4:4">
      <c r="D23312" s="191"/>
    </row>
    <row r="23313" ht="15" customHeight="1" spans="4:4">
      <c r="D23313" s="191"/>
    </row>
    <row r="23314" ht="15" customHeight="1" spans="4:4">
      <c r="D23314" s="191"/>
    </row>
    <row r="23315" ht="15" customHeight="1" spans="4:4">
      <c r="D23315" s="191"/>
    </row>
    <row r="23316" ht="15" customHeight="1" spans="4:4">
      <c r="D23316" s="191"/>
    </row>
    <row r="23317" ht="15" customHeight="1" spans="4:4">
      <c r="D23317" s="191"/>
    </row>
    <row r="23318" ht="15" customHeight="1" spans="4:4">
      <c r="D23318" s="191"/>
    </row>
    <row r="23319" ht="15" customHeight="1" spans="4:4">
      <c r="D23319" s="191"/>
    </row>
    <row r="23320" ht="15" customHeight="1" spans="4:4">
      <c r="D23320" s="191"/>
    </row>
    <row r="23321" ht="15" customHeight="1" spans="4:4">
      <c r="D23321" s="191"/>
    </row>
    <row r="23322" ht="15" customHeight="1" spans="4:4">
      <c r="D23322" s="191"/>
    </row>
    <row r="23323" ht="15" customHeight="1" spans="4:4">
      <c r="D23323" s="191"/>
    </row>
    <row r="23324" ht="15" customHeight="1" spans="4:4">
      <c r="D23324" s="191"/>
    </row>
    <row r="23325" ht="15" customHeight="1" spans="4:4">
      <c r="D23325" s="191"/>
    </row>
    <row r="23326" ht="15" customHeight="1" spans="4:4">
      <c r="D23326" s="191"/>
    </row>
    <row r="23327" ht="15" customHeight="1" spans="4:4">
      <c r="D23327" s="191"/>
    </row>
    <row r="23328" ht="15" customHeight="1" spans="4:4">
      <c r="D23328" s="191"/>
    </row>
    <row r="23329" ht="15" customHeight="1" spans="4:4">
      <c r="D23329" s="191"/>
    </row>
    <row r="23330" ht="15" customHeight="1" spans="4:4">
      <c r="D23330" s="191"/>
    </row>
    <row r="23331" ht="15" customHeight="1" spans="4:4">
      <c r="D23331" s="191"/>
    </row>
    <row r="23332" ht="15" customHeight="1" spans="4:4">
      <c r="D23332" s="191"/>
    </row>
    <row r="23333" ht="15" customHeight="1" spans="4:4">
      <c r="D23333" s="191"/>
    </row>
    <row r="23334" ht="15" customHeight="1" spans="4:4">
      <c r="D23334" s="191"/>
    </row>
    <row r="23335" ht="15" customHeight="1" spans="4:4">
      <c r="D23335" s="191"/>
    </row>
    <row r="23336" ht="15" customHeight="1" spans="4:4">
      <c r="D23336" s="191"/>
    </row>
    <row r="23337" ht="15" customHeight="1" spans="4:4">
      <c r="D23337" s="191"/>
    </row>
    <row r="23338" ht="15" customHeight="1" spans="4:4">
      <c r="D23338" s="191"/>
    </row>
    <row r="23339" ht="15" customHeight="1" spans="4:4">
      <c r="D23339" s="191"/>
    </row>
    <row r="23340" ht="15" customHeight="1" spans="4:4">
      <c r="D23340" s="191"/>
    </row>
    <row r="23341" ht="15" customHeight="1" spans="4:4">
      <c r="D23341" s="191"/>
    </row>
    <row r="23342" ht="15" customHeight="1" spans="4:4">
      <c r="D23342" s="191"/>
    </row>
    <row r="23343" ht="15" customHeight="1" spans="4:4">
      <c r="D23343" s="191"/>
    </row>
    <row r="23344" ht="15" customHeight="1" spans="4:4">
      <c r="D23344" s="191"/>
    </row>
    <row r="23345" ht="15" customHeight="1" spans="4:4">
      <c r="D23345" s="191"/>
    </row>
    <row r="23346" ht="15" customHeight="1" spans="4:4">
      <c r="D23346" s="191"/>
    </row>
    <row r="23347" ht="15" customHeight="1" spans="4:4">
      <c r="D23347" s="191"/>
    </row>
    <row r="23348" ht="15" customHeight="1" spans="4:4">
      <c r="D23348" s="191"/>
    </row>
    <row r="23349" ht="15" customHeight="1" spans="4:4">
      <c r="D23349" s="191"/>
    </row>
    <row r="23350" ht="15" customHeight="1" spans="4:4">
      <c r="D23350" s="191"/>
    </row>
    <row r="23351" ht="15" customHeight="1" spans="4:4">
      <c r="D23351" s="191"/>
    </row>
    <row r="23352" ht="15" customHeight="1" spans="4:4">
      <c r="D23352" s="191"/>
    </row>
    <row r="23353" ht="15" customHeight="1" spans="4:4">
      <c r="D23353" s="191"/>
    </row>
    <row r="23354" ht="15" customHeight="1" spans="4:4">
      <c r="D23354" s="191"/>
    </row>
    <row r="23355" ht="15" customHeight="1" spans="4:4">
      <c r="D23355" s="191"/>
    </row>
    <row r="23356" ht="15" customHeight="1" spans="4:4">
      <c r="D23356" s="191"/>
    </row>
    <row r="23357" ht="15" customHeight="1" spans="4:4">
      <c r="D23357" s="191"/>
    </row>
    <row r="23358" ht="15" customHeight="1" spans="4:4">
      <c r="D23358" s="191"/>
    </row>
    <row r="23359" ht="15" customHeight="1" spans="4:4">
      <c r="D23359" s="191"/>
    </row>
    <row r="23360" ht="15" customHeight="1" spans="4:4">
      <c r="D23360" s="191"/>
    </row>
    <row r="23361" ht="15" customHeight="1" spans="4:4">
      <c r="D23361" s="191"/>
    </row>
    <row r="23362" ht="15" customHeight="1" spans="4:4">
      <c r="D23362" s="191"/>
    </row>
    <row r="23363" ht="15" customHeight="1" spans="4:4">
      <c r="D23363" s="191"/>
    </row>
    <row r="23364" ht="15" customHeight="1" spans="4:4">
      <c r="D23364" s="191"/>
    </row>
    <row r="23365" ht="15" customHeight="1" spans="4:4">
      <c r="D23365" s="191"/>
    </row>
    <row r="23366" ht="15" customHeight="1" spans="4:4">
      <c r="D23366" s="191"/>
    </row>
    <row r="23367" ht="15" customHeight="1" spans="4:4">
      <c r="D23367" s="191"/>
    </row>
    <row r="23368" ht="15" customHeight="1" spans="4:4">
      <c r="D23368" s="191"/>
    </row>
    <row r="23369" ht="15" customHeight="1" spans="4:4">
      <c r="D23369" s="191"/>
    </row>
    <row r="23370" ht="15" customHeight="1" spans="4:4">
      <c r="D23370" s="191"/>
    </row>
    <row r="23371" ht="15" customHeight="1" spans="4:4">
      <c r="D23371" s="191"/>
    </row>
    <row r="23372" ht="15" customHeight="1" spans="4:4">
      <c r="D23372" s="191"/>
    </row>
    <row r="23373" ht="15" customHeight="1" spans="4:4">
      <c r="D23373" s="191"/>
    </row>
    <row r="23374" ht="15" customHeight="1" spans="4:4">
      <c r="D23374" s="191"/>
    </row>
    <row r="23375" ht="15" customHeight="1" spans="4:4">
      <c r="D23375" s="191"/>
    </row>
    <row r="23376" ht="15" customHeight="1" spans="4:4">
      <c r="D23376" s="191"/>
    </row>
    <row r="23377" ht="15" customHeight="1" spans="4:4">
      <c r="D23377" s="191"/>
    </row>
    <row r="23378" ht="15" customHeight="1" spans="4:4">
      <c r="D23378" s="191"/>
    </row>
    <row r="23379" ht="15" customHeight="1" spans="4:4">
      <c r="D23379" s="191"/>
    </row>
    <row r="23380" ht="15" customHeight="1" spans="4:4">
      <c r="D23380" s="191"/>
    </row>
    <row r="23381" ht="15" customHeight="1" spans="4:4">
      <c r="D23381" s="191"/>
    </row>
    <row r="23382" ht="15" customHeight="1" spans="4:4">
      <c r="D23382" s="191"/>
    </row>
    <row r="23383" ht="15" customHeight="1" spans="4:4">
      <c r="D23383" s="191"/>
    </row>
    <row r="23384" ht="15" customHeight="1" spans="4:4">
      <c r="D23384" s="191"/>
    </row>
    <row r="23385" ht="15" customHeight="1" spans="4:4">
      <c r="D23385" s="191"/>
    </row>
    <row r="23386" ht="15" customHeight="1" spans="4:4">
      <c r="D23386" s="191"/>
    </row>
    <row r="23387" ht="15" customHeight="1" spans="4:4">
      <c r="D23387" s="191"/>
    </row>
    <row r="23388" ht="15" customHeight="1" spans="4:4">
      <c r="D23388" s="191"/>
    </row>
    <row r="23389" ht="15" customHeight="1" spans="4:4">
      <c r="D23389" s="191"/>
    </row>
    <row r="23390" ht="15" customHeight="1" spans="4:4">
      <c r="D23390" s="191"/>
    </row>
    <row r="23391" ht="15" customHeight="1" spans="4:4">
      <c r="D23391" s="191"/>
    </row>
    <row r="23392" ht="15" customHeight="1" spans="4:4">
      <c r="D23392" s="191"/>
    </row>
    <row r="23393" ht="15" customHeight="1" spans="4:4">
      <c r="D23393" s="191"/>
    </row>
    <row r="23394" ht="15" customHeight="1" spans="4:4">
      <c r="D23394" s="191"/>
    </row>
    <row r="23395" ht="15" customHeight="1" spans="4:4">
      <c r="D23395" s="191"/>
    </row>
    <row r="23396" ht="15" customHeight="1" spans="4:4">
      <c r="D23396" s="191"/>
    </row>
    <row r="23397" ht="15" customHeight="1" spans="4:4">
      <c r="D23397" s="191"/>
    </row>
    <row r="23398" ht="15" customHeight="1" spans="4:4">
      <c r="D23398" s="191"/>
    </row>
    <row r="23399" ht="15" customHeight="1" spans="4:4">
      <c r="D23399" s="191"/>
    </row>
    <row r="23400" ht="15" customHeight="1" spans="4:4">
      <c r="D23400" s="191"/>
    </row>
    <row r="23401" ht="15" customHeight="1" spans="4:4">
      <c r="D23401" s="191"/>
    </row>
    <row r="23402" ht="15" customHeight="1" spans="4:4">
      <c r="D23402" s="191"/>
    </row>
    <row r="23403" ht="15" customHeight="1" spans="4:4">
      <c r="D23403" s="191"/>
    </row>
    <row r="23404" ht="15" customHeight="1" spans="4:4">
      <c r="D23404" s="191"/>
    </row>
    <row r="23405" ht="15" customHeight="1" spans="4:4">
      <c r="D23405" s="191"/>
    </row>
    <row r="23406" ht="15" customHeight="1" spans="4:4">
      <c r="D23406" s="191"/>
    </row>
    <row r="23407" ht="15" customHeight="1" spans="4:4">
      <c r="D23407" s="191"/>
    </row>
    <row r="23408" ht="15" customHeight="1" spans="4:4">
      <c r="D23408" s="191"/>
    </row>
    <row r="23409" ht="15" customHeight="1" spans="4:4">
      <c r="D23409" s="191"/>
    </row>
    <row r="23410" ht="15" customHeight="1" spans="4:4">
      <c r="D23410" s="191"/>
    </row>
    <row r="23411" ht="15" customHeight="1" spans="4:4">
      <c r="D23411" s="191"/>
    </row>
    <row r="23412" ht="15" customHeight="1" spans="4:4">
      <c r="D23412" s="191"/>
    </row>
    <row r="23413" ht="15" customHeight="1" spans="4:4">
      <c r="D23413" s="191"/>
    </row>
    <row r="23414" ht="15" customHeight="1" spans="4:4">
      <c r="D23414" s="191"/>
    </row>
    <row r="23415" ht="15" customHeight="1" spans="4:4">
      <c r="D23415" s="191"/>
    </row>
    <row r="23416" ht="15" customHeight="1" spans="4:4">
      <c r="D23416" s="191"/>
    </row>
    <row r="23417" ht="15" customHeight="1" spans="4:4">
      <c r="D23417" s="191"/>
    </row>
    <row r="23418" ht="15" customHeight="1" spans="4:4">
      <c r="D23418" s="191"/>
    </row>
    <row r="23419" ht="15" customHeight="1" spans="4:4">
      <c r="D23419" s="191"/>
    </row>
    <row r="23420" ht="15" customHeight="1" spans="4:4">
      <c r="D23420" s="191"/>
    </row>
    <row r="23421" ht="15" customHeight="1" spans="4:4">
      <c r="D23421" s="191"/>
    </row>
    <row r="23422" ht="15" customHeight="1" spans="4:4">
      <c r="D23422" s="191"/>
    </row>
    <row r="23423" ht="15" customHeight="1" spans="4:4">
      <c r="D23423" s="191"/>
    </row>
    <row r="23424" ht="15" customHeight="1" spans="4:4">
      <c r="D23424" s="191"/>
    </row>
    <row r="23425" ht="15" customHeight="1" spans="4:4">
      <c r="D23425" s="191"/>
    </row>
    <row r="23426" ht="15" customHeight="1" spans="4:4">
      <c r="D23426" s="191"/>
    </row>
    <row r="23427" ht="15" customHeight="1" spans="4:4">
      <c r="D23427" s="191"/>
    </row>
    <row r="23428" ht="15" customHeight="1" spans="4:4">
      <c r="D23428" s="191"/>
    </row>
    <row r="23429" ht="15" customHeight="1" spans="4:4">
      <c r="D23429" s="191"/>
    </row>
    <row r="23430" ht="15" customHeight="1" spans="4:4">
      <c r="D23430" s="191"/>
    </row>
    <row r="23431" ht="15" customHeight="1" spans="4:4">
      <c r="D23431" s="191"/>
    </row>
    <row r="23432" ht="15" customHeight="1" spans="4:4">
      <c r="D23432" s="191"/>
    </row>
    <row r="23433" ht="15" customHeight="1" spans="4:4">
      <c r="D23433" s="191"/>
    </row>
    <row r="23434" ht="15" customHeight="1" spans="4:4">
      <c r="D23434" s="191"/>
    </row>
    <row r="23435" ht="15" customHeight="1" spans="4:4">
      <c r="D23435" s="191"/>
    </row>
    <row r="23436" ht="15" customHeight="1" spans="4:4">
      <c r="D23436" s="191"/>
    </row>
    <row r="23437" ht="15" customHeight="1" spans="4:4">
      <c r="D23437" s="191"/>
    </row>
    <row r="23438" ht="15" customHeight="1" spans="4:4">
      <c r="D23438" s="191"/>
    </row>
    <row r="23439" ht="15" customHeight="1" spans="4:4">
      <c r="D23439" s="191"/>
    </row>
    <row r="23440" ht="15" customHeight="1" spans="4:4">
      <c r="D23440" s="191"/>
    </row>
    <row r="23441" ht="15" customHeight="1" spans="4:4">
      <c r="D23441" s="191"/>
    </row>
    <row r="23442" ht="15" customHeight="1" spans="4:4">
      <c r="D23442" s="191"/>
    </row>
    <row r="23443" ht="15" customHeight="1" spans="4:4">
      <c r="D23443" s="191"/>
    </row>
    <row r="23444" ht="15" customHeight="1" spans="4:4">
      <c r="D23444" s="191"/>
    </row>
    <row r="23445" ht="15" customHeight="1" spans="4:4">
      <c r="D23445" s="191"/>
    </row>
    <row r="23446" ht="15" customHeight="1" spans="4:4">
      <c r="D23446" s="191"/>
    </row>
    <row r="23447" ht="15" customHeight="1" spans="4:4">
      <c r="D23447" s="191"/>
    </row>
    <row r="23448" ht="15" customHeight="1" spans="4:4">
      <c r="D23448" s="191"/>
    </row>
    <row r="23449" ht="15" customHeight="1" spans="4:4">
      <c r="D23449" s="191"/>
    </row>
    <row r="23450" ht="15" customHeight="1" spans="4:4">
      <c r="D23450" s="191"/>
    </row>
    <row r="23451" ht="15" customHeight="1" spans="4:4">
      <c r="D23451" s="191"/>
    </row>
    <row r="23452" ht="15" customHeight="1" spans="4:4">
      <c r="D23452" s="191"/>
    </row>
    <row r="23453" ht="15" customHeight="1" spans="4:4">
      <c r="D23453" s="191"/>
    </row>
    <row r="23454" ht="15" customHeight="1" spans="4:4">
      <c r="D23454" s="191"/>
    </row>
    <row r="23455" ht="15" customHeight="1" spans="4:4">
      <c r="D23455" s="191"/>
    </row>
    <row r="23456" ht="15" customHeight="1" spans="4:4">
      <c r="D23456" s="191"/>
    </row>
    <row r="23457" ht="15" customHeight="1" spans="4:4">
      <c r="D23457" s="191"/>
    </row>
    <row r="23458" ht="15" customHeight="1" spans="4:4">
      <c r="D23458" s="191"/>
    </row>
    <row r="23459" ht="15" customHeight="1" spans="4:4">
      <c r="D23459" s="191"/>
    </row>
    <row r="23460" ht="15" customHeight="1" spans="4:4">
      <c r="D23460" s="191"/>
    </row>
    <row r="23461" ht="15" customHeight="1" spans="4:4">
      <c r="D23461" s="191"/>
    </row>
    <row r="23462" ht="15" customHeight="1" spans="4:4">
      <c r="D23462" s="191"/>
    </row>
    <row r="23463" ht="15" customHeight="1" spans="4:4">
      <c r="D23463" s="191"/>
    </row>
    <row r="23464" ht="15" customHeight="1" spans="4:4">
      <c r="D23464" s="191"/>
    </row>
    <row r="23465" ht="15" customHeight="1" spans="4:4">
      <c r="D23465" s="191"/>
    </row>
    <row r="23466" ht="15" customHeight="1" spans="4:4">
      <c r="D23466" s="191"/>
    </row>
    <row r="23467" ht="15" customHeight="1" spans="4:4">
      <c r="D23467" s="191"/>
    </row>
    <row r="23468" ht="15" customHeight="1" spans="4:4">
      <c r="D23468" s="191"/>
    </row>
    <row r="23469" ht="15" customHeight="1" spans="4:4">
      <c r="D23469" s="191"/>
    </row>
    <row r="23470" ht="15" customHeight="1" spans="4:4">
      <c r="D23470" s="191"/>
    </row>
    <row r="23471" ht="15" customHeight="1" spans="4:4">
      <c r="D23471" s="191"/>
    </row>
    <row r="23472" ht="15" customHeight="1" spans="4:4">
      <c r="D23472" s="191"/>
    </row>
    <row r="23473" ht="15" customHeight="1" spans="4:4">
      <c r="D23473" s="191"/>
    </row>
    <row r="23474" ht="15" customHeight="1" spans="4:4">
      <c r="D23474" s="191"/>
    </row>
    <row r="23475" ht="15" customHeight="1" spans="4:4">
      <c r="D23475" s="191"/>
    </row>
    <row r="23476" ht="15" customHeight="1" spans="4:4">
      <c r="D23476" s="191"/>
    </row>
    <row r="23477" ht="15" customHeight="1" spans="4:4">
      <c r="D23477" s="191"/>
    </row>
    <row r="23478" ht="15" customHeight="1" spans="4:4">
      <c r="D23478" s="191"/>
    </row>
    <row r="23479" ht="15" customHeight="1" spans="4:4">
      <c r="D23479" s="191"/>
    </row>
    <row r="23480" ht="15" customHeight="1" spans="4:4">
      <c r="D23480" s="191"/>
    </row>
    <row r="23481" ht="15" customHeight="1" spans="4:4">
      <c r="D23481" s="191"/>
    </row>
    <row r="23482" ht="15" customHeight="1" spans="4:4">
      <c r="D23482" s="191"/>
    </row>
    <row r="23483" ht="15" customHeight="1" spans="4:4">
      <c r="D23483" s="191"/>
    </row>
    <row r="23484" ht="15" customHeight="1" spans="4:4">
      <c r="D23484" s="191"/>
    </row>
    <row r="23485" ht="15" customHeight="1" spans="4:4">
      <c r="D23485" s="191"/>
    </row>
    <row r="23486" ht="15" customHeight="1" spans="4:4">
      <c r="D23486" s="191"/>
    </row>
    <row r="23487" ht="15" customHeight="1" spans="4:4">
      <c r="D23487" s="191"/>
    </row>
    <row r="23488" ht="15" customHeight="1" spans="4:4">
      <c r="D23488" s="191"/>
    </row>
    <row r="23489" ht="15" customHeight="1" spans="4:4">
      <c r="D23489" s="191"/>
    </row>
    <row r="23490" ht="15" customHeight="1" spans="4:4">
      <c r="D23490" s="191"/>
    </row>
    <row r="23491" ht="15" customHeight="1" spans="4:4">
      <c r="D23491" s="191"/>
    </row>
    <row r="23492" ht="15" customHeight="1" spans="4:4">
      <c r="D23492" s="191"/>
    </row>
    <row r="23493" ht="15" customHeight="1" spans="4:4">
      <c r="D23493" s="191"/>
    </row>
    <row r="23494" ht="15" customHeight="1" spans="4:4">
      <c r="D23494" s="191"/>
    </row>
    <row r="23495" ht="15" customHeight="1" spans="4:4">
      <c r="D23495" s="191"/>
    </row>
    <row r="23496" ht="15" customHeight="1" spans="4:4">
      <c r="D23496" s="191"/>
    </row>
    <row r="23497" ht="15" customHeight="1" spans="4:4">
      <c r="D23497" s="191"/>
    </row>
    <row r="23498" ht="15" customHeight="1" spans="4:4">
      <c r="D23498" s="191"/>
    </row>
    <row r="23499" ht="15" customHeight="1" spans="4:4">
      <c r="D23499" s="191"/>
    </row>
    <row r="23500" ht="15" customHeight="1" spans="4:4">
      <c r="D23500" s="191"/>
    </row>
    <row r="23501" ht="15" customHeight="1" spans="4:4">
      <c r="D23501" s="191"/>
    </row>
    <row r="23502" ht="15" customHeight="1" spans="4:4">
      <c r="D23502" s="191"/>
    </row>
    <row r="23503" ht="15" customHeight="1" spans="4:4">
      <c r="D23503" s="191"/>
    </row>
    <row r="23504" ht="15" customHeight="1" spans="4:4">
      <c r="D23504" s="191"/>
    </row>
    <row r="23505" ht="15" customHeight="1" spans="4:4">
      <c r="D23505" s="191"/>
    </row>
    <row r="23506" ht="15" customHeight="1" spans="4:4">
      <c r="D23506" s="191"/>
    </row>
    <row r="23507" ht="15" customHeight="1" spans="4:4">
      <c r="D23507" s="191"/>
    </row>
    <row r="23508" ht="15" customHeight="1" spans="4:4">
      <c r="D23508" s="191"/>
    </row>
    <row r="23509" ht="15" customHeight="1" spans="4:4">
      <c r="D23509" s="191"/>
    </row>
    <row r="23510" ht="15" customHeight="1" spans="4:4">
      <c r="D23510" s="191"/>
    </row>
    <row r="23511" ht="15" customHeight="1" spans="4:4">
      <c r="D23511" s="191"/>
    </row>
    <row r="23512" ht="15" customHeight="1" spans="4:4">
      <c r="D23512" s="191"/>
    </row>
    <row r="23513" ht="15" customHeight="1" spans="4:4">
      <c r="D23513" s="191"/>
    </row>
    <row r="23514" ht="15" customHeight="1" spans="4:4">
      <c r="D23514" s="191"/>
    </row>
    <row r="23515" ht="15" customHeight="1" spans="4:4">
      <c r="D23515" s="191"/>
    </row>
    <row r="23516" ht="15" customHeight="1" spans="4:4">
      <c r="D23516" s="191"/>
    </row>
    <row r="23517" ht="15" customHeight="1" spans="4:4">
      <c r="D23517" s="191"/>
    </row>
    <row r="23518" ht="15" customHeight="1" spans="4:4">
      <c r="D23518" s="191"/>
    </row>
    <row r="23519" ht="15" customHeight="1" spans="4:4">
      <c r="D23519" s="191"/>
    </row>
    <row r="23520" ht="15" customHeight="1" spans="4:4">
      <c r="D23520" s="191"/>
    </row>
    <row r="23521" ht="15" customHeight="1" spans="4:4">
      <c r="D23521" s="191"/>
    </row>
    <row r="23522" ht="15" customHeight="1" spans="4:4">
      <c r="D23522" s="191"/>
    </row>
    <row r="23523" ht="15" customHeight="1" spans="4:4">
      <c r="D23523" s="191"/>
    </row>
    <row r="23524" ht="15" customHeight="1" spans="4:4">
      <c r="D23524" s="191"/>
    </row>
    <row r="23525" ht="15" customHeight="1" spans="4:4">
      <c r="D23525" s="191"/>
    </row>
    <row r="23526" ht="15" customHeight="1" spans="4:4">
      <c r="D23526" s="191"/>
    </row>
    <row r="23527" ht="15" customHeight="1" spans="4:4">
      <c r="D23527" s="191"/>
    </row>
    <row r="23528" ht="15" customHeight="1" spans="4:4">
      <c r="D23528" s="191"/>
    </row>
    <row r="23529" ht="15" customHeight="1" spans="4:4">
      <c r="D23529" s="191"/>
    </row>
    <row r="23530" ht="15" customHeight="1" spans="4:4">
      <c r="D23530" s="191"/>
    </row>
    <row r="23531" ht="15" customHeight="1" spans="4:4">
      <c r="D23531" s="191"/>
    </row>
    <row r="23532" ht="15" customHeight="1" spans="4:4">
      <c r="D23532" s="191"/>
    </row>
    <row r="23533" ht="15" customHeight="1" spans="4:4">
      <c r="D23533" s="191"/>
    </row>
    <row r="23534" ht="15" customHeight="1" spans="4:4">
      <c r="D23534" s="191"/>
    </row>
    <row r="23535" ht="15" customHeight="1" spans="4:4">
      <c r="D23535" s="191"/>
    </row>
    <row r="23536" ht="15" customHeight="1" spans="4:4">
      <c r="D23536" s="191"/>
    </row>
    <row r="23537" ht="15" customHeight="1" spans="4:4">
      <c r="D23537" s="191"/>
    </row>
    <row r="23538" ht="15" customHeight="1" spans="4:4">
      <c r="D23538" s="191"/>
    </row>
    <row r="23539" ht="15" customHeight="1" spans="4:4">
      <c r="D23539" s="191"/>
    </row>
    <row r="23540" ht="15" customHeight="1" spans="4:4">
      <c r="D23540" s="191"/>
    </row>
    <row r="23541" ht="15" customHeight="1" spans="4:4">
      <c r="D23541" s="191"/>
    </row>
    <row r="23542" ht="15" customHeight="1" spans="4:4">
      <c r="D23542" s="191"/>
    </row>
    <row r="23543" ht="15" customHeight="1" spans="4:4">
      <c r="D23543" s="191"/>
    </row>
    <row r="23544" ht="15" customHeight="1" spans="4:4">
      <c r="D23544" s="191"/>
    </row>
    <row r="23545" ht="15" customHeight="1" spans="4:4">
      <c r="D23545" s="191"/>
    </row>
    <row r="23546" ht="15" customHeight="1" spans="4:4">
      <c r="D23546" s="191"/>
    </row>
    <row r="23547" ht="15" customHeight="1" spans="4:4">
      <c r="D23547" s="191"/>
    </row>
    <row r="23548" ht="15" customHeight="1" spans="4:4">
      <c r="D23548" s="191"/>
    </row>
    <row r="23549" ht="15" customHeight="1" spans="4:4">
      <c r="D23549" s="191"/>
    </row>
    <row r="23550" ht="15" customHeight="1" spans="4:4">
      <c r="D23550" s="191"/>
    </row>
    <row r="23551" ht="15" customHeight="1" spans="4:4">
      <c r="D23551" s="191"/>
    </row>
    <row r="23552" ht="15" customHeight="1" spans="4:4">
      <c r="D23552" s="191"/>
    </row>
    <row r="23553" ht="15" customHeight="1" spans="4:4">
      <c r="D23553" s="191"/>
    </row>
    <row r="23554" ht="15" customHeight="1" spans="4:4">
      <c r="D23554" s="191"/>
    </row>
    <row r="23555" ht="15" customHeight="1" spans="4:4">
      <c r="D23555" s="191"/>
    </row>
    <row r="23556" ht="15" customHeight="1" spans="4:4">
      <c r="D23556" s="191"/>
    </row>
    <row r="23557" ht="15" customHeight="1" spans="4:4">
      <c r="D23557" s="191"/>
    </row>
    <row r="23558" ht="15" customHeight="1" spans="4:4">
      <c r="D23558" s="191"/>
    </row>
    <row r="23559" ht="15" customHeight="1" spans="4:4">
      <c r="D23559" s="191"/>
    </row>
    <row r="23560" ht="15" customHeight="1" spans="4:4">
      <c r="D23560" s="191"/>
    </row>
    <row r="23561" ht="15" customHeight="1" spans="4:4">
      <c r="D23561" s="191"/>
    </row>
    <row r="23562" ht="15" customHeight="1" spans="4:4">
      <c r="D23562" s="191"/>
    </row>
    <row r="23563" ht="15" customHeight="1" spans="4:4">
      <c r="D23563" s="191"/>
    </row>
    <row r="23564" ht="15" customHeight="1" spans="4:4">
      <c r="D23564" s="191"/>
    </row>
    <row r="23565" ht="15" customHeight="1" spans="4:4">
      <c r="D23565" s="191"/>
    </row>
    <row r="23566" ht="15" customHeight="1" spans="4:4">
      <c r="D23566" s="191"/>
    </row>
    <row r="23567" ht="15" customHeight="1" spans="4:4">
      <c r="D23567" s="191"/>
    </row>
    <row r="23568" ht="15" customHeight="1" spans="4:4">
      <c r="D23568" s="191"/>
    </row>
    <row r="23569" ht="15" customHeight="1" spans="4:4">
      <c r="D23569" s="191"/>
    </row>
    <row r="23570" ht="15" customHeight="1" spans="4:4">
      <c r="D23570" s="191"/>
    </row>
    <row r="23571" ht="15" customHeight="1" spans="4:4">
      <c r="D23571" s="191"/>
    </row>
    <row r="23572" ht="15" customHeight="1" spans="4:4">
      <c r="D23572" s="191"/>
    </row>
    <row r="23573" ht="15" customHeight="1" spans="4:4">
      <c r="D23573" s="191"/>
    </row>
    <row r="23574" ht="15" customHeight="1" spans="4:4">
      <c r="D23574" s="191"/>
    </row>
    <row r="23575" ht="15" customHeight="1" spans="4:4">
      <c r="D23575" s="191"/>
    </row>
    <row r="23576" ht="15" customHeight="1" spans="4:4">
      <c r="D23576" s="191"/>
    </row>
    <row r="23577" ht="15" customHeight="1" spans="4:4">
      <c r="D23577" s="191"/>
    </row>
    <row r="23578" ht="15" customHeight="1" spans="4:4">
      <c r="D23578" s="191"/>
    </row>
    <row r="23579" ht="15" customHeight="1" spans="4:4">
      <c r="D23579" s="191"/>
    </row>
    <row r="23580" ht="15" customHeight="1" spans="4:4">
      <c r="D23580" s="191"/>
    </row>
    <row r="23581" ht="15" customHeight="1" spans="4:4">
      <c r="D23581" s="191"/>
    </row>
    <row r="23582" ht="15" customHeight="1" spans="4:4">
      <c r="D23582" s="191"/>
    </row>
    <row r="23583" ht="15" customHeight="1" spans="4:4">
      <c r="D23583" s="191"/>
    </row>
    <row r="23584" ht="15" customHeight="1" spans="4:4">
      <c r="D23584" s="191"/>
    </row>
    <row r="23585" ht="15" customHeight="1" spans="4:4">
      <c r="D23585" s="191"/>
    </row>
    <row r="23586" ht="15" customHeight="1" spans="4:4">
      <c r="D23586" s="191"/>
    </row>
    <row r="23587" ht="15" customHeight="1" spans="4:4">
      <c r="D23587" s="191"/>
    </row>
    <row r="23588" ht="15" customHeight="1" spans="4:4">
      <c r="D23588" s="191"/>
    </row>
    <row r="23589" ht="15" customHeight="1" spans="4:4">
      <c r="D23589" s="191"/>
    </row>
    <row r="23590" ht="15" customHeight="1" spans="4:4">
      <c r="D23590" s="191"/>
    </row>
    <row r="23591" ht="15" customHeight="1" spans="4:4">
      <c r="D23591" s="191"/>
    </row>
    <row r="23592" ht="15" customHeight="1" spans="4:4">
      <c r="D23592" s="191"/>
    </row>
    <row r="23593" ht="15" customHeight="1" spans="4:4">
      <c r="D23593" s="191"/>
    </row>
    <row r="23594" ht="15" customHeight="1" spans="4:4">
      <c r="D23594" s="191"/>
    </row>
    <row r="23595" ht="15" customHeight="1" spans="4:4">
      <c r="D23595" s="191"/>
    </row>
    <row r="23596" ht="15" customHeight="1" spans="4:4">
      <c r="D23596" s="191"/>
    </row>
    <row r="23597" ht="15" customHeight="1" spans="4:4">
      <c r="D23597" s="191"/>
    </row>
    <row r="23598" ht="15" customHeight="1" spans="4:4">
      <c r="D23598" s="191"/>
    </row>
    <row r="23599" ht="15" customHeight="1" spans="4:4">
      <c r="D23599" s="191"/>
    </row>
    <row r="23600" ht="15" customHeight="1" spans="4:4">
      <c r="D23600" s="191"/>
    </row>
    <row r="23601" ht="15" customHeight="1" spans="4:4">
      <c r="D23601" s="191"/>
    </row>
    <row r="23602" ht="15" customHeight="1" spans="4:4">
      <c r="D23602" s="191"/>
    </row>
    <row r="23603" ht="15" customHeight="1" spans="4:4">
      <c r="D23603" s="191"/>
    </row>
    <row r="23604" ht="15" customHeight="1" spans="4:4">
      <c r="D23604" s="191"/>
    </row>
    <row r="23605" ht="15" customHeight="1" spans="4:4">
      <c r="D23605" s="191"/>
    </row>
    <row r="23606" ht="15" customHeight="1" spans="4:4">
      <c r="D23606" s="191"/>
    </row>
    <row r="23607" ht="15" customHeight="1" spans="4:4">
      <c r="D23607" s="191"/>
    </row>
    <row r="23608" ht="15" customHeight="1" spans="4:4">
      <c r="D23608" s="191"/>
    </row>
    <row r="23609" ht="15" customHeight="1" spans="4:4">
      <c r="D23609" s="191"/>
    </row>
    <row r="23610" ht="15" customHeight="1" spans="4:4">
      <c r="D23610" s="191"/>
    </row>
    <row r="23611" ht="15" customHeight="1" spans="4:4">
      <c r="D23611" s="191"/>
    </row>
    <row r="23612" ht="15" customHeight="1" spans="4:4">
      <c r="D23612" s="191"/>
    </row>
    <row r="23613" ht="15" customHeight="1" spans="4:4">
      <c r="D23613" s="191"/>
    </row>
    <row r="23614" ht="15" customHeight="1" spans="4:4">
      <c r="D23614" s="191"/>
    </row>
    <row r="23615" ht="15" customHeight="1" spans="4:4">
      <c r="D23615" s="191"/>
    </row>
    <row r="23616" ht="15" customHeight="1" spans="4:4">
      <c r="D23616" s="191"/>
    </row>
    <row r="23617" ht="15" customHeight="1" spans="4:4">
      <c r="D23617" s="191"/>
    </row>
    <row r="23618" ht="15" customHeight="1" spans="4:4">
      <c r="D23618" s="191"/>
    </row>
    <row r="23619" ht="15" customHeight="1" spans="4:4">
      <c r="D23619" s="191"/>
    </row>
    <row r="23620" ht="15" customHeight="1" spans="4:4">
      <c r="D23620" s="191"/>
    </row>
    <row r="23621" ht="15" customHeight="1" spans="4:4">
      <c r="D23621" s="191"/>
    </row>
    <row r="23622" ht="15" customHeight="1" spans="4:4">
      <c r="D23622" s="191"/>
    </row>
    <row r="23623" ht="15" customHeight="1" spans="4:4">
      <c r="D23623" s="191"/>
    </row>
    <row r="23624" ht="15" customHeight="1" spans="4:4">
      <c r="D23624" s="191"/>
    </row>
    <row r="23625" ht="15" customHeight="1" spans="4:4">
      <c r="D23625" s="191"/>
    </row>
    <row r="23626" ht="15" customHeight="1" spans="4:4">
      <c r="D23626" s="191"/>
    </row>
    <row r="23627" ht="15" customHeight="1" spans="4:4">
      <c r="D23627" s="191"/>
    </row>
    <row r="23628" ht="15" customHeight="1" spans="4:4">
      <c r="D23628" s="191"/>
    </row>
    <row r="23629" ht="15" customHeight="1" spans="4:4">
      <c r="D23629" s="191"/>
    </row>
    <row r="23630" ht="15" customHeight="1" spans="4:4">
      <c r="D23630" s="191"/>
    </row>
    <row r="23631" ht="15" customHeight="1" spans="4:4">
      <c r="D23631" s="191"/>
    </row>
    <row r="23632" ht="15" customHeight="1" spans="4:4">
      <c r="D23632" s="191"/>
    </row>
    <row r="23633" ht="15" customHeight="1" spans="4:4">
      <c r="D23633" s="191"/>
    </row>
    <row r="23634" ht="15" customHeight="1" spans="4:4">
      <c r="D23634" s="191"/>
    </row>
    <row r="23635" ht="15" customHeight="1" spans="4:4">
      <c r="D23635" s="191"/>
    </row>
    <row r="23636" ht="15" customHeight="1" spans="4:4">
      <c r="D23636" s="191"/>
    </row>
    <row r="23637" ht="15" customHeight="1" spans="4:4">
      <c r="D23637" s="191"/>
    </row>
    <row r="23638" ht="15" customHeight="1" spans="4:4">
      <c r="D23638" s="191"/>
    </row>
    <row r="23639" ht="15" customHeight="1" spans="4:4">
      <c r="D23639" s="191"/>
    </row>
    <row r="23640" ht="15" customHeight="1" spans="4:4">
      <c r="D23640" s="191"/>
    </row>
    <row r="23641" ht="15" customHeight="1" spans="4:4">
      <c r="D23641" s="191"/>
    </row>
    <row r="23642" ht="15" customHeight="1" spans="4:4">
      <c r="D23642" s="191"/>
    </row>
    <row r="23643" ht="15" customHeight="1" spans="4:4">
      <c r="D23643" s="191"/>
    </row>
    <row r="23644" ht="15" customHeight="1" spans="4:4">
      <c r="D23644" s="191"/>
    </row>
    <row r="23645" ht="15" customHeight="1" spans="4:4">
      <c r="D23645" s="191"/>
    </row>
    <row r="23646" ht="15" customHeight="1" spans="4:4">
      <c r="D23646" s="191"/>
    </row>
    <row r="23647" ht="15" customHeight="1" spans="4:4">
      <c r="D23647" s="191"/>
    </row>
    <row r="23648" ht="15" customHeight="1" spans="4:4">
      <c r="D23648" s="191"/>
    </row>
    <row r="23649" ht="15" customHeight="1" spans="4:4">
      <c r="D23649" s="191"/>
    </row>
    <row r="23650" ht="15" customHeight="1" spans="4:4">
      <c r="D23650" s="191"/>
    </row>
    <row r="23651" ht="15" customHeight="1" spans="4:4">
      <c r="D23651" s="191"/>
    </row>
    <row r="23652" ht="15" customHeight="1" spans="4:4">
      <c r="D23652" s="191"/>
    </row>
    <row r="23653" ht="15" customHeight="1" spans="4:4">
      <c r="D23653" s="191"/>
    </row>
    <row r="23654" ht="15" customHeight="1" spans="4:4">
      <c r="D23654" s="191"/>
    </row>
    <row r="23655" ht="15" customHeight="1" spans="4:4">
      <c r="D23655" s="191"/>
    </row>
    <row r="23656" ht="15" customHeight="1" spans="4:4">
      <c r="D23656" s="191"/>
    </row>
    <row r="23657" ht="15" customHeight="1" spans="4:4">
      <c r="D23657" s="191"/>
    </row>
    <row r="23658" ht="15" customHeight="1" spans="4:4">
      <c r="D23658" s="191"/>
    </row>
    <row r="23659" ht="15" customHeight="1" spans="4:4">
      <c r="D23659" s="191"/>
    </row>
    <row r="23660" ht="15" customHeight="1" spans="4:4">
      <c r="D23660" s="191"/>
    </row>
    <row r="23661" ht="15" customHeight="1" spans="4:4">
      <c r="D23661" s="191"/>
    </row>
    <row r="23662" ht="15" customHeight="1" spans="4:4">
      <c r="D23662" s="191"/>
    </row>
    <row r="23663" ht="15" customHeight="1" spans="4:4">
      <c r="D23663" s="191"/>
    </row>
    <row r="23664" ht="15" customHeight="1" spans="4:4">
      <c r="D23664" s="191"/>
    </row>
    <row r="23665" ht="15" customHeight="1" spans="4:4">
      <c r="D23665" s="191"/>
    </row>
    <row r="23666" ht="15" customHeight="1" spans="4:4">
      <c r="D23666" s="191"/>
    </row>
    <row r="23667" ht="15" customHeight="1" spans="4:4">
      <c r="D23667" s="191"/>
    </row>
    <row r="23668" ht="15" customHeight="1" spans="4:4">
      <c r="D23668" s="191"/>
    </row>
    <row r="23669" ht="15" customHeight="1" spans="4:4">
      <c r="D23669" s="191"/>
    </row>
    <row r="23670" ht="15" customHeight="1" spans="4:4">
      <c r="D23670" s="191"/>
    </row>
    <row r="23671" ht="15" customHeight="1" spans="4:4">
      <c r="D23671" s="191"/>
    </row>
    <row r="23672" ht="15" customHeight="1" spans="4:4">
      <c r="D23672" s="191"/>
    </row>
    <row r="23673" ht="15" customHeight="1" spans="4:4">
      <c r="D23673" s="191"/>
    </row>
    <row r="23674" ht="15" customHeight="1" spans="4:4">
      <c r="D23674" s="191"/>
    </row>
    <row r="23675" ht="15" customHeight="1" spans="4:4">
      <c r="D23675" s="191"/>
    </row>
    <row r="23676" ht="15" customHeight="1" spans="4:4">
      <c r="D23676" s="191"/>
    </row>
    <row r="23677" ht="15" customHeight="1" spans="4:4">
      <c r="D23677" s="191"/>
    </row>
    <row r="23678" ht="15" customHeight="1" spans="4:4">
      <c r="D23678" s="191"/>
    </row>
    <row r="23679" ht="15" customHeight="1" spans="4:4">
      <c r="D23679" s="191"/>
    </row>
    <row r="23680" ht="15" customHeight="1" spans="4:4">
      <c r="D23680" s="191"/>
    </row>
    <row r="23681" ht="15" customHeight="1" spans="4:4">
      <c r="D23681" s="191"/>
    </row>
    <row r="23682" ht="15" customHeight="1" spans="4:4">
      <c r="D23682" s="191"/>
    </row>
    <row r="23683" ht="15" customHeight="1" spans="4:4">
      <c r="D23683" s="191"/>
    </row>
    <row r="23684" ht="15" customHeight="1" spans="4:4">
      <c r="D23684" s="191"/>
    </row>
    <row r="23685" ht="15" customHeight="1" spans="4:4">
      <c r="D23685" s="191"/>
    </row>
    <row r="23686" ht="15" customHeight="1" spans="4:4">
      <c r="D23686" s="191"/>
    </row>
    <row r="23687" ht="15" customHeight="1" spans="4:4">
      <c r="D23687" s="191"/>
    </row>
    <row r="23688" ht="15" customHeight="1" spans="4:4">
      <c r="D23688" s="191"/>
    </row>
    <row r="23689" ht="15" customHeight="1" spans="4:4">
      <c r="D23689" s="191"/>
    </row>
    <row r="23690" ht="15" customHeight="1" spans="4:4">
      <c r="D23690" s="191"/>
    </row>
    <row r="23691" ht="15" customHeight="1" spans="4:4">
      <c r="D23691" s="191"/>
    </row>
    <row r="23692" ht="15" customHeight="1" spans="4:4">
      <c r="D23692" s="191"/>
    </row>
    <row r="23693" ht="15" customHeight="1" spans="4:4">
      <c r="D23693" s="191"/>
    </row>
    <row r="23694" ht="15" customHeight="1" spans="4:4">
      <c r="D23694" s="191"/>
    </row>
    <row r="23695" ht="15" customHeight="1" spans="4:4">
      <c r="D23695" s="191"/>
    </row>
    <row r="23696" ht="15" customHeight="1" spans="4:4">
      <c r="D23696" s="191"/>
    </row>
    <row r="23697" ht="15" customHeight="1" spans="4:4">
      <c r="D23697" s="191"/>
    </row>
    <row r="23698" ht="15" customHeight="1" spans="4:4">
      <c r="D23698" s="191"/>
    </row>
    <row r="23699" ht="15" customHeight="1" spans="4:4">
      <c r="D23699" s="191"/>
    </row>
    <row r="23700" ht="15" customHeight="1" spans="4:4">
      <c r="D23700" s="191"/>
    </row>
    <row r="23701" ht="15" customHeight="1" spans="4:4">
      <c r="D23701" s="191"/>
    </row>
    <row r="23702" ht="15" customHeight="1" spans="4:4">
      <c r="D23702" s="191"/>
    </row>
    <row r="23703" ht="15" customHeight="1" spans="4:4">
      <c r="D23703" s="191"/>
    </row>
    <row r="23704" ht="15" customHeight="1" spans="4:4">
      <c r="D23704" s="191"/>
    </row>
    <row r="23705" ht="15" customHeight="1" spans="4:4">
      <c r="D23705" s="191"/>
    </row>
    <row r="23706" ht="15" customHeight="1" spans="4:4">
      <c r="D23706" s="191"/>
    </row>
    <row r="23707" ht="15" customHeight="1" spans="4:4">
      <c r="D23707" s="191"/>
    </row>
    <row r="23708" ht="15" customHeight="1" spans="4:4">
      <c r="D23708" s="191"/>
    </row>
    <row r="23709" ht="15" customHeight="1" spans="4:4">
      <c r="D23709" s="191"/>
    </row>
    <row r="23710" ht="15" customHeight="1" spans="4:4">
      <c r="D23710" s="191"/>
    </row>
    <row r="23711" ht="15" customHeight="1" spans="4:4">
      <c r="D23711" s="191"/>
    </row>
    <row r="23712" ht="15" customHeight="1" spans="4:4">
      <c r="D23712" s="191"/>
    </row>
    <row r="23713" ht="15" customHeight="1" spans="4:4">
      <c r="D23713" s="191"/>
    </row>
    <row r="23714" ht="15" customHeight="1" spans="4:4">
      <c r="D23714" s="191"/>
    </row>
    <row r="23715" ht="15" customHeight="1" spans="4:4">
      <c r="D23715" s="191"/>
    </row>
    <row r="23716" ht="15" customHeight="1" spans="4:4">
      <c r="D23716" s="191"/>
    </row>
    <row r="23717" ht="15" customHeight="1" spans="4:4">
      <c r="D23717" s="191"/>
    </row>
    <row r="23718" ht="15" customHeight="1" spans="4:4">
      <c r="D23718" s="191"/>
    </row>
    <row r="23719" ht="15" customHeight="1" spans="4:4">
      <c r="D23719" s="191"/>
    </row>
    <row r="23720" ht="15" customHeight="1" spans="4:4">
      <c r="D23720" s="191"/>
    </row>
    <row r="23721" ht="15" customHeight="1" spans="4:4">
      <c r="D23721" s="191"/>
    </row>
    <row r="23722" ht="15" customHeight="1" spans="4:4">
      <c r="D23722" s="191"/>
    </row>
    <row r="23723" ht="15" customHeight="1" spans="4:4">
      <c r="D23723" s="191"/>
    </row>
    <row r="23724" ht="15" customHeight="1" spans="4:4">
      <c r="D23724" s="191"/>
    </row>
    <row r="23725" ht="15" customHeight="1" spans="4:4">
      <c r="D23725" s="191"/>
    </row>
    <row r="23726" ht="15" customHeight="1" spans="4:4">
      <c r="D23726" s="191"/>
    </row>
    <row r="23727" ht="15" customHeight="1" spans="4:4">
      <c r="D23727" s="191"/>
    </row>
    <row r="23728" ht="15" customHeight="1" spans="4:4">
      <c r="D23728" s="191"/>
    </row>
    <row r="23729" ht="15" customHeight="1" spans="4:4">
      <c r="D23729" s="191"/>
    </row>
    <row r="23730" ht="15" customHeight="1" spans="4:4">
      <c r="D23730" s="191"/>
    </row>
    <row r="23731" ht="15" customHeight="1" spans="4:4">
      <c r="D23731" s="191"/>
    </row>
    <row r="23732" ht="15" customHeight="1" spans="4:4">
      <c r="D23732" s="191"/>
    </row>
    <row r="23733" ht="15" customHeight="1" spans="4:4">
      <c r="D23733" s="191"/>
    </row>
    <row r="23734" ht="15" customHeight="1" spans="4:4">
      <c r="D23734" s="191"/>
    </row>
    <row r="23735" ht="15" customHeight="1" spans="4:4">
      <c r="D23735" s="191"/>
    </row>
    <row r="23736" ht="15" customHeight="1" spans="4:4">
      <c r="D23736" s="191"/>
    </row>
    <row r="23737" ht="15" customHeight="1" spans="4:4">
      <c r="D23737" s="191"/>
    </row>
    <row r="23738" ht="15" customHeight="1" spans="4:4">
      <c r="D23738" s="191"/>
    </row>
    <row r="23739" ht="15" customHeight="1" spans="4:4">
      <c r="D23739" s="191"/>
    </row>
    <row r="23740" ht="15" customHeight="1" spans="4:4">
      <c r="D23740" s="191"/>
    </row>
    <row r="23741" ht="15" customHeight="1" spans="4:4">
      <c r="D23741" s="191"/>
    </row>
    <row r="23742" ht="15" customHeight="1" spans="4:4">
      <c r="D23742" s="191"/>
    </row>
    <row r="23743" ht="15" customHeight="1" spans="4:4">
      <c r="D23743" s="191"/>
    </row>
    <row r="23744" ht="15" customHeight="1" spans="4:4">
      <c r="D23744" s="191"/>
    </row>
    <row r="23745" ht="15" customHeight="1" spans="4:4">
      <c r="D23745" s="191"/>
    </row>
    <row r="23746" ht="15" customHeight="1" spans="4:4">
      <c r="D23746" s="191"/>
    </row>
    <row r="23747" ht="15" customHeight="1" spans="4:4">
      <c r="D23747" s="191"/>
    </row>
    <row r="23748" ht="15" customHeight="1" spans="4:4">
      <c r="D23748" s="191"/>
    </row>
    <row r="23749" ht="15" customHeight="1" spans="4:4">
      <c r="D23749" s="191"/>
    </row>
    <row r="23750" ht="15" customHeight="1" spans="4:4">
      <c r="D23750" s="191"/>
    </row>
    <row r="23751" ht="15" customHeight="1" spans="4:4">
      <c r="D23751" s="191"/>
    </row>
    <row r="23752" ht="15" customHeight="1" spans="4:4">
      <c r="D23752" s="191"/>
    </row>
    <row r="23753" ht="15" customHeight="1" spans="4:4">
      <c r="D23753" s="191"/>
    </row>
    <row r="23754" ht="15" customHeight="1" spans="4:4">
      <c r="D23754" s="191"/>
    </row>
    <row r="23755" ht="15" customHeight="1" spans="4:4">
      <c r="D23755" s="191"/>
    </row>
    <row r="23756" ht="15" customHeight="1" spans="4:4">
      <c r="D23756" s="191"/>
    </row>
    <row r="23757" ht="15" customHeight="1" spans="4:4">
      <c r="D23757" s="191"/>
    </row>
    <row r="23758" ht="15" customHeight="1" spans="4:4">
      <c r="D23758" s="191"/>
    </row>
    <row r="23759" ht="15" customHeight="1" spans="4:4">
      <c r="D23759" s="191"/>
    </row>
    <row r="23760" ht="15" customHeight="1" spans="4:4">
      <c r="D23760" s="191"/>
    </row>
    <row r="23761" ht="15" customHeight="1" spans="4:4">
      <c r="D23761" s="191"/>
    </row>
    <row r="23762" ht="15" customHeight="1" spans="4:4">
      <c r="D23762" s="191"/>
    </row>
    <row r="23763" ht="15" customHeight="1" spans="4:4">
      <c r="D23763" s="191"/>
    </row>
    <row r="23764" ht="15" customHeight="1" spans="4:4">
      <c r="D23764" s="191"/>
    </row>
    <row r="23765" ht="15" customHeight="1" spans="4:4">
      <c r="D23765" s="191"/>
    </row>
    <row r="23766" ht="15" customHeight="1" spans="4:4">
      <c r="D23766" s="191"/>
    </row>
    <row r="23767" ht="15" customHeight="1" spans="4:4">
      <c r="D23767" s="191"/>
    </row>
    <row r="23768" ht="15" customHeight="1" spans="4:4">
      <c r="D23768" s="191"/>
    </row>
    <row r="23769" ht="15" customHeight="1" spans="4:4">
      <c r="D23769" s="191"/>
    </row>
    <row r="23770" ht="15" customHeight="1" spans="4:4">
      <c r="D23770" s="191"/>
    </row>
    <row r="23771" ht="15" customHeight="1" spans="4:4">
      <c r="D23771" s="191"/>
    </row>
    <row r="23772" ht="15" customHeight="1" spans="4:4">
      <c r="D23772" s="191"/>
    </row>
    <row r="23773" ht="15" customHeight="1" spans="4:4">
      <c r="D23773" s="191"/>
    </row>
    <row r="23774" ht="15" customHeight="1" spans="4:4">
      <c r="D23774" s="191"/>
    </row>
    <row r="23775" ht="15" customHeight="1" spans="4:4">
      <c r="D23775" s="191"/>
    </row>
    <row r="23776" ht="15" customHeight="1" spans="4:4">
      <c r="D23776" s="191"/>
    </row>
    <row r="23777" ht="15" customHeight="1" spans="4:4">
      <c r="D23777" s="191"/>
    </row>
    <row r="23778" ht="15" customHeight="1" spans="4:4">
      <c r="D23778" s="191"/>
    </row>
    <row r="23779" ht="15" customHeight="1" spans="4:4">
      <c r="D23779" s="191"/>
    </row>
    <row r="23780" ht="15" customHeight="1" spans="4:4">
      <c r="D23780" s="191"/>
    </row>
    <row r="23781" ht="15" customHeight="1" spans="4:4">
      <c r="D23781" s="191"/>
    </row>
    <row r="23782" ht="15" customHeight="1" spans="4:4">
      <c r="D23782" s="191"/>
    </row>
    <row r="23783" ht="15" customHeight="1" spans="4:4">
      <c r="D23783" s="191"/>
    </row>
    <row r="23784" ht="15" customHeight="1" spans="4:4">
      <c r="D23784" s="191"/>
    </row>
    <row r="23785" ht="15" customHeight="1" spans="4:4">
      <c r="D23785" s="191"/>
    </row>
    <row r="23786" ht="15" customHeight="1" spans="4:4">
      <c r="D23786" s="191"/>
    </row>
    <row r="23787" ht="15" customHeight="1" spans="4:4">
      <c r="D23787" s="191"/>
    </row>
    <row r="23788" ht="15" customHeight="1" spans="4:4">
      <c r="D23788" s="191"/>
    </row>
    <row r="23789" ht="15" customHeight="1" spans="4:4">
      <c r="D23789" s="191"/>
    </row>
    <row r="23790" ht="15" customHeight="1" spans="4:4">
      <c r="D23790" s="191"/>
    </row>
    <row r="23791" ht="15" customHeight="1" spans="4:4">
      <c r="D23791" s="191"/>
    </row>
    <row r="23792" ht="15" customHeight="1" spans="4:4">
      <c r="D23792" s="191"/>
    </row>
    <row r="23793" ht="15" customHeight="1" spans="4:4">
      <c r="D23793" s="191"/>
    </row>
    <row r="23794" ht="15" customHeight="1" spans="4:4">
      <c r="D23794" s="191"/>
    </row>
    <row r="23795" ht="15" customHeight="1" spans="4:4">
      <c r="D23795" s="191"/>
    </row>
    <row r="23796" ht="15" customHeight="1" spans="4:4">
      <c r="D23796" s="191"/>
    </row>
    <row r="23797" ht="15" customHeight="1" spans="4:4">
      <c r="D23797" s="191"/>
    </row>
    <row r="23798" ht="15" customHeight="1" spans="4:4">
      <c r="D23798" s="191"/>
    </row>
    <row r="23799" ht="15" customHeight="1" spans="4:4">
      <c r="D23799" s="191"/>
    </row>
    <row r="23800" ht="15" customHeight="1" spans="4:4">
      <c r="D23800" s="191"/>
    </row>
    <row r="23801" ht="15" customHeight="1" spans="4:4">
      <c r="D23801" s="191"/>
    </row>
    <row r="23802" ht="15" customHeight="1" spans="4:4">
      <c r="D23802" s="191"/>
    </row>
    <row r="23803" ht="15" customHeight="1" spans="4:4">
      <c r="D23803" s="191"/>
    </row>
    <row r="23804" ht="15" customHeight="1" spans="4:4">
      <c r="D23804" s="191"/>
    </row>
    <row r="23805" ht="15" customHeight="1" spans="4:4">
      <c r="D23805" s="191"/>
    </row>
    <row r="23806" ht="15" customHeight="1" spans="4:4">
      <c r="D23806" s="191"/>
    </row>
    <row r="23807" ht="15" customHeight="1" spans="4:4">
      <c r="D23807" s="191"/>
    </row>
    <row r="23808" ht="15" customHeight="1" spans="4:4">
      <c r="D23808" s="191"/>
    </row>
    <row r="23809" ht="15" customHeight="1" spans="4:4">
      <c r="D23809" s="191"/>
    </row>
    <row r="23810" ht="15" customHeight="1" spans="4:4">
      <c r="D23810" s="191"/>
    </row>
    <row r="23811" ht="15" customHeight="1" spans="4:4">
      <c r="D23811" s="191"/>
    </row>
    <row r="23812" ht="15" customHeight="1" spans="4:4">
      <c r="D23812" s="191"/>
    </row>
    <row r="23813" ht="15" customHeight="1" spans="4:4">
      <c r="D23813" s="191"/>
    </row>
    <row r="23814" ht="15" customHeight="1" spans="4:4">
      <c r="D23814" s="191"/>
    </row>
    <row r="23815" ht="15" customHeight="1" spans="4:4">
      <c r="D23815" s="191"/>
    </row>
    <row r="23816" ht="15" customHeight="1" spans="4:4">
      <c r="D23816" s="191"/>
    </row>
    <row r="23817" ht="15" customHeight="1" spans="4:4">
      <c r="D23817" s="191"/>
    </row>
    <row r="23818" ht="15" customHeight="1" spans="4:4">
      <c r="D23818" s="191"/>
    </row>
    <row r="23819" ht="15" customHeight="1" spans="4:4">
      <c r="D23819" s="191"/>
    </row>
    <row r="23820" ht="15" customHeight="1" spans="4:4">
      <c r="D23820" s="191"/>
    </row>
    <row r="23821" ht="15" customHeight="1" spans="4:4">
      <c r="D23821" s="191"/>
    </row>
    <row r="23822" ht="15" customHeight="1" spans="4:4">
      <c r="D23822" s="191"/>
    </row>
    <row r="23823" ht="15" customHeight="1" spans="4:4">
      <c r="D23823" s="191"/>
    </row>
    <row r="23824" ht="15" customHeight="1" spans="4:4">
      <c r="D23824" s="191"/>
    </row>
    <row r="23825" ht="15" customHeight="1" spans="4:4">
      <c r="D23825" s="191"/>
    </row>
    <row r="23826" ht="15" customHeight="1" spans="4:4">
      <c r="D23826" s="191"/>
    </row>
    <row r="23827" ht="15" customHeight="1" spans="4:4">
      <c r="D23827" s="191"/>
    </row>
    <row r="23828" ht="15" customHeight="1" spans="4:4">
      <c r="D23828" s="191"/>
    </row>
    <row r="23829" ht="15" customHeight="1" spans="4:4">
      <c r="D23829" s="191"/>
    </row>
    <row r="23830" ht="15" customHeight="1" spans="4:4">
      <c r="D23830" s="191"/>
    </row>
    <row r="23831" ht="15" customHeight="1" spans="4:4">
      <c r="D23831" s="191"/>
    </row>
    <row r="23832" ht="15" customHeight="1" spans="4:4">
      <c r="D23832" s="191"/>
    </row>
    <row r="23833" ht="15" customHeight="1" spans="4:4">
      <c r="D23833" s="191"/>
    </row>
    <row r="23834" ht="15" customHeight="1" spans="4:4">
      <c r="D23834" s="191"/>
    </row>
    <row r="23835" ht="15" customHeight="1" spans="4:4">
      <c r="D23835" s="191"/>
    </row>
    <row r="23836" ht="15" customHeight="1" spans="4:4">
      <c r="D23836" s="191"/>
    </row>
    <row r="23837" ht="15" customHeight="1" spans="4:4">
      <c r="D23837" s="191"/>
    </row>
    <row r="23838" ht="15" customHeight="1" spans="4:4">
      <c r="D23838" s="191"/>
    </row>
    <row r="23839" ht="15" customHeight="1" spans="4:4">
      <c r="D23839" s="191"/>
    </row>
    <row r="23840" ht="15" customHeight="1" spans="4:4">
      <c r="D23840" s="191"/>
    </row>
    <row r="23841" ht="15" customHeight="1" spans="4:4">
      <c r="D23841" s="191"/>
    </row>
    <row r="23842" ht="15" customHeight="1" spans="4:4">
      <c r="D23842" s="191"/>
    </row>
    <row r="23843" ht="15" customHeight="1" spans="4:4">
      <c r="D23843" s="191"/>
    </row>
    <row r="23844" ht="15" customHeight="1" spans="4:4">
      <c r="D23844" s="191"/>
    </row>
    <row r="23845" ht="15" customHeight="1" spans="4:4">
      <c r="D23845" s="191"/>
    </row>
    <row r="23846" ht="15" customHeight="1" spans="4:4">
      <c r="D23846" s="191"/>
    </row>
    <row r="23847" ht="15" customHeight="1" spans="4:4">
      <c r="D23847" s="191"/>
    </row>
    <row r="23848" ht="15" customHeight="1" spans="4:4">
      <c r="D23848" s="191"/>
    </row>
    <row r="23849" ht="15" customHeight="1" spans="4:4">
      <c r="D23849" s="191"/>
    </row>
    <row r="23850" ht="15" customHeight="1" spans="4:4">
      <c r="D23850" s="191"/>
    </row>
    <row r="23851" ht="15" customHeight="1" spans="4:4">
      <c r="D23851" s="191"/>
    </row>
    <row r="23852" ht="15" customHeight="1" spans="4:4">
      <c r="D23852" s="191"/>
    </row>
    <row r="23853" ht="15" customHeight="1" spans="4:4">
      <c r="D23853" s="191"/>
    </row>
    <row r="23854" ht="15" customHeight="1" spans="4:4">
      <c r="D23854" s="191"/>
    </row>
    <row r="23855" ht="15" customHeight="1" spans="4:4">
      <c r="D23855" s="191"/>
    </row>
    <row r="23856" ht="15" customHeight="1" spans="4:4">
      <c r="D23856" s="191"/>
    </row>
    <row r="23857" ht="15" customHeight="1" spans="4:4">
      <c r="D23857" s="191"/>
    </row>
    <row r="23858" ht="15" customHeight="1" spans="4:4">
      <c r="D23858" s="191"/>
    </row>
    <row r="23859" ht="15" customHeight="1" spans="4:4">
      <c r="D23859" s="191"/>
    </row>
    <row r="23860" ht="15" customHeight="1" spans="4:4">
      <c r="D23860" s="191"/>
    </row>
    <row r="23861" ht="15" customHeight="1" spans="4:4">
      <c r="D23861" s="191"/>
    </row>
    <row r="23862" ht="15" customHeight="1" spans="4:4">
      <c r="D23862" s="191"/>
    </row>
    <row r="23863" ht="15" customHeight="1" spans="4:4">
      <c r="D23863" s="191"/>
    </row>
    <row r="23864" ht="15" customHeight="1" spans="4:4">
      <c r="D23864" s="191"/>
    </row>
    <row r="23865" ht="15" customHeight="1" spans="4:4">
      <c r="D23865" s="191"/>
    </row>
    <row r="23866" ht="15" customHeight="1" spans="4:4">
      <c r="D23866" s="191"/>
    </row>
    <row r="23867" ht="15" customHeight="1" spans="4:4">
      <c r="D23867" s="191"/>
    </row>
    <row r="23868" ht="15" customHeight="1" spans="4:4">
      <c r="D23868" s="191"/>
    </row>
    <row r="23869" ht="15" customHeight="1" spans="4:4">
      <c r="D23869" s="191"/>
    </row>
    <row r="23870" ht="15" customHeight="1" spans="4:4">
      <c r="D23870" s="191"/>
    </row>
    <row r="23871" ht="15" customHeight="1" spans="4:4">
      <c r="D23871" s="191"/>
    </row>
    <row r="23872" ht="15" customHeight="1" spans="4:4">
      <c r="D23872" s="191"/>
    </row>
    <row r="23873" ht="15" customHeight="1" spans="4:4">
      <c r="D23873" s="191"/>
    </row>
    <row r="23874" ht="15" customHeight="1" spans="4:4">
      <c r="D23874" s="191"/>
    </row>
    <row r="23875" ht="15" customHeight="1" spans="4:4">
      <c r="D23875" s="191"/>
    </row>
    <row r="23876" ht="15" customHeight="1" spans="4:4">
      <c r="D23876" s="191"/>
    </row>
    <row r="23877" ht="15" customHeight="1" spans="4:4">
      <c r="D23877" s="191"/>
    </row>
    <row r="23878" ht="15" customHeight="1" spans="4:4">
      <c r="D23878" s="191"/>
    </row>
    <row r="23879" ht="15" customHeight="1" spans="4:4">
      <c r="D23879" s="191"/>
    </row>
    <row r="23880" ht="15" customHeight="1" spans="4:4">
      <c r="D23880" s="191"/>
    </row>
    <row r="23881" ht="15" customHeight="1" spans="4:4">
      <c r="D23881" s="191"/>
    </row>
    <row r="23882" ht="15" customHeight="1" spans="4:4">
      <c r="D23882" s="191"/>
    </row>
    <row r="23883" ht="15" customHeight="1" spans="4:4">
      <c r="D23883" s="191"/>
    </row>
    <row r="23884" ht="15" customHeight="1" spans="4:4">
      <c r="D23884" s="191"/>
    </row>
    <row r="23885" ht="15" customHeight="1" spans="4:4">
      <c r="D23885" s="191"/>
    </row>
    <row r="23886" ht="15" customHeight="1" spans="4:4">
      <c r="D23886" s="191"/>
    </row>
    <row r="23887" ht="15" customHeight="1" spans="4:4">
      <c r="D23887" s="191"/>
    </row>
    <row r="23888" ht="15" customHeight="1" spans="4:4">
      <c r="D23888" s="191"/>
    </row>
    <row r="23889" ht="15" customHeight="1" spans="4:4">
      <c r="D23889" s="191"/>
    </row>
    <row r="23890" ht="15" customHeight="1" spans="4:4">
      <c r="D23890" s="191"/>
    </row>
    <row r="23891" ht="15" customHeight="1" spans="4:4">
      <c r="D23891" s="191"/>
    </row>
    <row r="23892" ht="15" customHeight="1" spans="4:4">
      <c r="D23892" s="191"/>
    </row>
    <row r="23893" ht="15" customHeight="1" spans="4:4">
      <c r="D23893" s="191"/>
    </row>
    <row r="23894" ht="15" customHeight="1" spans="4:4">
      <c r="D23894" s="191"/>
    </row>
    <row r="23895" ht="15" customHeight="1" spans="4:4">
      <c r="D23895" s="191"/>
    </row>
    <row r="23896" ht="15" customHeight="1" spans="4:4">
      <c r="D23896" s="191"/>
    </row>
    <row r="23897" ht="15" customHeight="1" spans="4:4">
      <c r="D23897" s="191"/>
    </row>
    <row r="23898" ht="15" customHeight="1" spans="4:4">
      <c r="D23898" s="191"/>
    </row>
    <row r="23899" ht="15" customHeight="1" spans="4:4">
      <c r="D23899" s="191"/>
    </row>
    <row r="23900" ht="15" customHeight="1" spans="4:4">
      <c r="D23900" s="191"/>
    </row>
    <row r="23901" ht="15" customHeight="1" spans="4:4">
      <c r="D23901" s="191"/>
    </row>
    <row r="23902" ht="15" customHeight="1" spans="4:4">
      <c r="D23902" s="191"/>
    </row>
    <row r="23903" ht="15" customHeight="1" spans="4:4">
      <c r="D23903" s="191"/>
    </row>
    <row r="23904" ht="15" customHeight="1" spans="4:4">
      <c r="D23904" s="191"/>
    </row>
    <row r="23905" ht="15" customHeight="1" spans="4:4">
      <c r="D23905" s="191"/>
    </row>
    <row r="23906" ht="15" customHeight="1" spans="4:4">
      <c r="D23906" s="191"/>
    </row>
    <row r="23907" ht="15" customHeight="1" spans="4:4">
      <c r="D23907" s="191"/>
    </row>
    <row r="23908" ht="15" customHeight="1" spans="4:4">
      <c r="D23908" s="191"/>
    </row>
    <row r="23909" ht="15" customHeight="1" spans="4:4">
      <c r="D23909" s="191"/>
    </row>
    <row r="23910" ht="15" customHeight="1" spans="4:4">
      <c r="D23910" s="191"/>
    </row>
    <row r="23911" ht="15" customHeight="1" spans="4:4">
      <c r="D23911" s="191"/>
    </row>
    <row r="23912" ht="15" customHeight="1" spans="4:4">
      <c r="D23912" s="191"/>
    </row>
    <row r="23913" ht="15" customHeight="1" spans="4:4">
      <c r="D23913" s="191"/>
    </row>
    <row r="23914" ht="15" customHeight="1" spans="4:4">
      <c r="D23914" s="191"/>
    </row>
    <row r="23915" ht="15" customHeight="1" spans="4:4">
      <c r="D23915" s="191"/>
    </row>
    <row r="23916" ht="15" customHeight="1" spans="4:4">
      <c r="D23916" s="191"/>
    </row>
    <row r="23917" ht="15" customHeight="1" spans="4:4">
      <c r="D23917" s="191"/>
    </row>
    <row r="23918" ht="15" customHeight="1" spans="4:4">
      <c r="D23918" s="191"/>
    </row>
    <row r="23919" ht="15" customHeight="1" spans="4:4">
      <c r="D23919" s="191"/>
    </row>
    <row r="23920" ht="15" customHeight="1" spans="4:4">
      <c r="D23920" s="191"/>
    </row>
    <row r="23921" ht="15" customHeight="1" spans="4:4">
      <c r="D23921" s="191"/>
    </row>
    <row r="23922" ht="15" customHeight="1" spans="4:4">
      <c r="D23922" s="191"/>
    </row>
    <row r="23923" ht="15" customHeight="1" spans="4:4">
      <c r="D23923" s="191"/>
    </row>
    <row r="23924" ht="15" customHeight="1" spans="4:4">
      <c r="D23924" s="191"/>
    </row>
    <row r="23925" ht="15" customHeight="1" spans="4:4">
      <c r="D23925" s="191"/>
    </row>
    <row r="23926" ht="15" customHeight="1" spans="4:4">
      <c r="D23926" s="191"/>
    </row>
    <row r="23927" ht="15" customHeight="1" spans="4:4">
      <c r="D23927" s="191"/>
    </row>
    <row r="23928" ht="15" customHeight="1" spans="4:4">
      <c r="D23928" s="191"/>
    </row>
    <row r="23929" ht="15" customHeight="1" spans="4:4">
      <c r="D23929" s="191"/>
    </row>
    <row r="23930" ht="15" customHeight="1" spans="4:4">
      <c r="D23930" s="191"/>
    </row>
    <row r="23931" ht="15" customHeight="1" spans="4:4">
      <c r="D23931" s="191"/>
    </row>
    <row r="23932" ht="15" customHeight="1" spans="4:4">
      <c r="D23932" s="191"/>
    </row>
    <row r="23933" ht="15" customHeight="1" spans="4:4">
      <c r="D23933" s="191"/>
    </row>
    <row r="23934" ht="15" customHeight="1" spans="4:4">
      <c r="D23934" s="191"/>
    </row>
    <row r="23935" ht="15" customHeight="1" spans="4:4">
      <c r="D23935" s="191"/>
    </row>
    <row r="23936" ht="15" customHeight="1" spans="4:4">
      <c r="D23936" s="191"/>
    </row>
    <row r="23937" ht="15" customHeight="1" spans="4:4">
      <c r="D23937" s="191"/>
    </row>
    <row r="23938" ht="15" customHeight="1" spans="4:4">
      <c r="D23938" s="191"/>
    </row>
    <row r="23939" ht="15" customHeight="1" spans="4:4">
      <c r="D23939" s="191"/>
    </row>
    <row r="23940" ht="15" customHeight="1" spans="4:4">
      <c r="D23940" s="191"/>
    </row>
    <row r="23941" ht="15" customHeight="1" spans="4:4">
      <c r="D23941" s="191"/>
    </row>
    <row r="23942" ht="15" customHeight="1" spans="4:4">
      <c r="D23942" s="191"/>
    </row>
    <row r="23943" ht="15" customHeight="1" spans="4:4">
      <c r="D23943" s="191"/>
    </row>
    <row r="23944" ht="15" customHeight="1" spans="4:4">
      <c r="D23944" s="191"/>
    </row>
    <row r="23945" ht="15" customHeight="1" spans="4:4">
      <c r="D23945" s="191"/>
    </row>
    <row r="23946" ht="15" customHeight="1" spans="4:4">
      <c r="D23946" s="191"/>
    </row>
    <row r="23947" ht="15" customHeight="1" spans="4:4">
      <c r="D23947" s="191"/>
    </row>
    <row r="23948" ht="15" customHeight="1" spans="4:4">
      <c r="D23948" s="191"/>
    </row>
    <row r="23949" ht="15" customHeight="1" spans="4:4">
      <c r="D23949" s="191"/>
    </row>
    <row r="23950" ht="15" customHeight="1" spans="4:4">
      <c r="D23950" s="191"/>
    </row>
    <row r="23951" ht="15" customHeight="1" spans="4:4">
      <c r="D23951" s="191"/>
    </row>
    <row r="23952" ht="15" customHeight="1" spans="4:4">
      <c r="D23952" s="191"/>
    </row>
    <row r="23953" ht="15" customHeight="1" spans="4:4">
      <c r="D23953" s="191"/>
    </row>
    <row r="23954" ht="15" customHeight="1" spans="4:4">
      <c r="D23954" s="191"/>
    </row>
    <row r="23955" ht="15" customHeight="1" spans="4:4">
      <c r="D23955" s="191"/>
    </row>
    <row r="23956" ht="15" customHeight="1" spans="4:4">
      <c r="D23956" s="191"/>
    </row>
    <row r="23957" ht="15" customHeight="1" spans="4:4">
      <c r="D23957" s="191"/>
    </row>
    <row r="23958" ht="15" customHeight="1" spans="4:4">
      <c r="D23958" s="191"/>
    </row>
    <row r="23959" ht="15" customHeight="1" spans="4:4">
      <c r="D23959" s="191"/>
    </row>
    <row r="23960" ht="15" customHeight="1" spans="4:4">
      <c r="D23960" s="191"/>
    </row>
    <row r="23961" ht="15" customHeight="1" spans="4:4">
      <c r="D23961" s="191"/>
    </row>
    <row r="23962" ht="15" customHeight="1" spans="4:4">
      <c r="D23962" s="191"/>
    </row>
    <row r="23963" ht="15" customHeight="1" spans="4:4">
      <c r="D23963" s="191"/>
    </row>
    <row r="23964" ht="15" customHeight="1" spans="4:4">
      <c r="D23964" s="191"/>
    </row>
    <row r="23965" ht="15" customHeight="1" spans="4:4">
      <c r="D23965" s="191"/>
    </row>
    <row r="23966" ht="15" customHeight="1" spans="4:4">
      <c r="D23966" s="191"/>
    </row>
    <row r="23967" ht="15" customHeight="1" spans="4:4">
      <c r="D23967" s="191"/>
    </row>
    <row r="23968" ht="15" customHeight="1" spans="4:4">
      <c r="D23968" s="191"/>
    </row>
    <row r="23969" ht="15" customHeight="1" spans="4:4">
      <c r="D23969" s="191"/>
    </row>
    <row r="23970" ht="15" customHeight="1" spans="4:4">
      <c r="D23970" s="191"/>
    </row>
    <row r="23971" ht="15" customHeight="1" spans="4:4">
      <c r="D23971" s="191"/>
    </row>
    <row r="23972" ht="15" customHeight="1" spans="4:4">
      <c r="D23972" s="191"/>
    </row>
    <row r="23973" ht="15" customHeight="1" spans="4:4">
      <c r="D23973" s="191"/>
    </row>
    <row r="23974" ht="15" customHeight="1" spans="4:4">
      <c r="D23974" s="191"/>
    </row>
    <row r="23975" ht="15" customHeight="1" spans="4:4">
      <c r="D23975" s="191"/>
    </row>
    <row r="23976" ht="15" customHeight="1" spans="4:4">
      <c r="D23976" s="191"/>
    </row>
    <row r="23977" ht="15" customHeight="1" spans="4:4">
      <c r="D23977" s="191"/>
    </row>
    <row r="23978" ht="15" customHeight="1" spans="4:4">
      <c r="D23978" s="191"/>
    </row>
    <row r="23979" ht="15" customHeight="1" spans="4:4">
      <c r="D23979" s="191"/>
    </row>
    <row r="23980" ht="15" customHeight="1" spans="4:4">
      <c r="D23980" s="191"/>
    </row>
    <row r="23981" ht="15" customHeight="1" spans="4:4">
      <c r="D23981" s="191"/>
    </row>
    <row r="23982" ht="15" customHeight="1" spans="4:4">
      <c r="D23982" s="191"/>
    </row>
    <row r="23983" ht="15" customHeight="1" spans="4:4">
      <c r="D23983" s="191"/>
    </row>
    <row r="23984" ht="15" customHeight="1" spans="4:4">
      <c r="D23984" s="191"/>
    </row>
    <row r="23985" ht="15" customHeight="1" spans="4:4">
      <c r="D23985" s="191"/>
    </row>
    <row r="23986" ht="15" customHeight="1" spans="4:4">
      <c r="D23986" s="191"/>
    </row>
    <row r="23987" ht="15" customHeight="1" spans="4:4">
      <c r="D23987" s="191"/>
    </row>
    <row r="23988" ht="15" customHeight="1" spans="4:4">
      <c r="D23988" s="191"/>
    </row>
    <row r="23989" ht="15" customHeight="1" spans="4:4">
      <c r="D23989" s="191"/>
    </row>
    <row r="23990" ht="15" customHeight="1" spans="4:4">
      <c r="D23990" s="191"/>
    </row>
    <row r="23991" ht="15" customHeight="1" spans="4:4">
      <c r="D23991" s="191"/>
    </row>
    <row r="23992" ht="15" customHeight="1" spans="4:4">
      <c r="D23992" s="191"/>
    </row>
    <row r="23993" ht="15" customHeight="1" spans="4:4">
      <c r="D23993" s="191"/>
    </row>
    <row r="23994" ht="15" customHeight="1" spans="4:4">
      <c r="D23994" s="191"/>
    </row>
    <row r="23995" ht="15" customHeight="1" spans="4:4">
      <c r="D23995" s="191"/>
    </row>
    <row r="23996" ht="15" customHeight="1" spans="4:4">
      <c r="D23996" s="191"/>
    </row>
    <row r="23997" ht="15" customHeight="1" spans="4:4">
      <c r="D23997" s="191"/>
    </row>
    <row r="23998" ht="15" customHeight="1" spans="4:4">
      <c r="D23998" s="191"/>
    </row>
    <row r="23999" ht="15" customHeight="1" spans="4:4">
      <c r="D23999" s="191"/>
    </row>
    <row r="24000" ht="15" customHeight="1" spans="4:4">
      <c r="D24000" s="191"/>
    </row>
    <row r="24001" ht="15" customHeight="1" spans="4:4">
      <c r="D24001" s="191"/>
    </row>
    <row r="24002" ht="15" customHeight="1" spans="4:4">
      <c r="D24002" s="191"/>
    </row>
    <row r="24003" ht="15" customHeight="1" spans="4:4">
      <c r="D24003" s="191"/>
    </row>
    <row r="24004" ht="15" customHeight="1" spans="4:4">
      <c r="D24004" s="191"/>
    </row>
    <row r="24005" ht="15" customHeight="1" spans="4:4">
      <c r="D24005" s="191"/>
    </row>
    <row r="24006" ht="15" customHeight="1" spans="4:4">
      <c r="D24006" s="191"/>
    </row>
    <row r="24007" ht="15" customHeight="1" spans="4:4">
      <c r="D24007" s="191"/>
    </row>
    <row r="24008" ht="15" customHeight="1" spans="4:4">
      <c r="D24008" s="191"/>
    </row>
    <row r="24009" ht="15" customHeight="1" spans="4:4">
      <c r="D24009" s="191"/>
    </row>
    <row r="24010" ht="15" customHeight="1" spans="4:4">
      <c r="D24010" s="191"/>
    </row>
    <row r="24011" ht="15" customHeight="1" spans="4:4">
      <c r="D24011" s="191"/>
    </row>
    <row r="24012" ht="15" customHeight="1" spans="4:4">
      <c r="D24012" s="191"/>
    </row>
    <row r="24013" ht="15" customHeight="1" spans="4:4">
      <c r="D24013" s="191"/>
    </row>
    <row r="24014" ht="15" customHeight="1" spans="4:4">
      <c r="D24014" s="191"/>
    </row>
    <row r="24015" ht="15" customHeight="1" spans="4:4">
      <c r="D24015" s="191"/>
    </row>
    <row r="24016" ht="15" customHeight="1" spans="4:4">
      <c r="D24016" s="191"/>
    </row>
    <row r="24017" ht="15" customHeight="1" spans="4:4">
      <c r="D24017" s="191"/>
    </row>
    <row r="24018" ht="15" customHeight="1" spans="4:4">
      <c r="D24018" s="191"/>
    </row>
    <row r="24019" ht="15" customHeight="1" spans="4:4">
      <c r="D24019" s="191"/>
    </row>
    <row r="24020" ht="15" customHeight="1" spans="4:4">
      <c r="D24020" s="191"/>
    </row>
    <row r="24021" ht="15" customHeight="1" spans="4:4">
      <c r="D24021" s="191"/>
    </row>
    <row r="24022" ht="15" customHeight="1" spans="4:4">
      <c r="D24022" s="191"/>
    </row>
    <row r="24023" ht="15" customHeight="1" spans="4:4">
      <c r="D24023" s="191"/>
    </row>
    <row r="24024" ht="15" customHeight="1" spans="4:4">
      <c r="D24024" s="191"/>
    </row>
    <row r="24025" ht="15" customHeight="1" spans="4:4">
      <c r="D24025" s="191"/>
    </row>
    <row r="24026" ht="15" customHeight="1" spans="4:4">
      <c r="D24026" s="191"/>
    </row>
    <row r="24027" ht="15" customHeight="1" spans="4:4">
      <c r="D24027" s="191"/>
    </row>
    <row r="24028" ht="15" customHeight="1" spans="4:4">
      <c r="D24028" s="191"/>
    </row>
    <row r="24029" ht="15" customHeight="1" spans="4:4">
      <c r="D24029" s="191"/>
    </row>
    <row r="24030" ht="15" customHeight="1" spans="4:4">
      <c r="D24030" s="191"/>
    </row>
    <row r="24031" ht="15" customHeight="1" spans="4:4">
      <c r="D24031" s="191"/>
    </row>
    <row r="24032" ht="15" customHeight="1" spans="4:4">
      <c r="D24032" s="191"/>
    </row>
    <row r="24033" ht="15" customHeight="1" spans="4:4">
      <c r="D24033" s="191"/>
    </row>
    <row r="24034" ht="15" customHeight="1" spans="4:4">
      <c r="D24034" s="191"/>
    </row>
    <row r="24035" ht="15" customHeight="1" spans="4:4">
      <c r="D24035" s="191"/>
    </row>
    <row r="24036" ht="15" customHeight="1" spans="4:4">
      <c r="D24036" s="191"/>
    </row>
    <row r="24037" ht="15" customHeight="1" spans="4:4">
      <c r="D24037" s="191"/>
    </row>
    <row r="24038" ht="15" customHeight="1" spans="4:4">
      <c r="D24038" s="191"/>
    </row>
    <row r="24039" ht="15" customHeight="1" spans="4:4">
      <c r="D24039" s="191"/>
    </row>
    <row r="24040" ht="15" customHeight="1" spans="4:4">
      <c r="D24040" s="191"/>
    </row>
    <row r="24041" ht="15" customHeight="1" spans="4:4">
      <c r="D24041" s="191"/>
    </row>
    <row r="24042" ht="15" customHeight="1" spans="4:4">
      <c r="D24042" s="191"/>
    </row>
    <row r="24043" ht="15" customHeight="1" spans="4:4">
      <c r="D24043" s="191"/>
    </row>
    <row r="24044" ht="15" customHeight="1" spans="4:4">
      <c r="D24044" s="191"/>
    </row>
    <row r="24045" ht="15" customHeight="1" spans="4:4">
      <c r="D24045" s="191"/>
    </row>
    <row r="24046" ht="15" customHeight="1" spans="4:4">
      <c r="D24046" s="191"/>
    </row>
    <row r="24047" ht="15" customHeight="1" spans="4:4">
      <c r="D24047" s="191"/>
    </row>
    <row r="24048" ht="15" customHeight="1" spans="4:4">
      <c r="D24048" s="191"/>
    </row>
    <row r="24049" ht="15" customHeight="1" spans="4:4">
      <c r="D24049" s="191"/>
    </row>
    <row r="24050" ht="15" customHeight="1" spans="4:4">
      <c r="D24050" s="191"/>
    </row>
    <row r="24051" ht="15" customHeight="1" spans="4:4">
      <c r="D24051" s="191"/>
    </row>
    <row r="24052" ht="15" customHeight="1" spans="4:4">
      <c r="D24052" s="191"/>
    </row>
    <row r="24053" ht="15" customHeight="1" spans="4:4">
      <c r="D24053" s="191"/>
    </row>
    <row r="24054" ht="15" customHeight="1" spans="4:4">
      <c r="D24054" s="191"/>
    </row>
    <row r="24055" ht="15" customHeight="1" spans="4:4">
      <c r="D24055" s="191"/>
    </row>
    <row r="24056" ht="15" customHeight="1" spans="4:4">
      <c r="D24056" s="191"/>
    </row>
    <row r="24057" ht="15" customHeight="1" spans="4:4">
      <c r="D24057" s="191"/>
    </row>
    <row r="24058" ht="15" customHeight="1" spans="4:4">
      <c r="D24058" s="191"/>
    </row>
    <row r="24059" ht="15" customHeight="1" spans="4:4">
      <c r="D24059" s="191"/>
    </row>
    <row r="24060" ht="15" customHeight="1" spans="4:4">
      <c r="D24060" s="191"/>
    </row>
    <row r="24061" ht="15" customHeight="1" spans="4:4">
      <c r="D24061" s="191"/>
    </row>
    <row r="24062" ht="15" customHeight="1" spans="4:4">
      <c r="D24062" s="191"/>
    </row>
    <row r="24063" ht="15" customHeight="1" spans="4:4">
      <c r="D24063" s="191"/>
    </row>
    <row r="24064" ht="15" customHeight="1" spans="4:4">
      <c r="D24064" s="191"/>
    </row>
    <row r="24065" ht="15" customHeight="1" spans="4:4">
      <c r="D24065" s="191"/>
    </row>
    <row r="24066" ht="15" customHeight="1" spans="4:4">
      <c r="D24066" s="191"/>
    </row>
    <row r="24067" ht="15" customHeight="1" spans="4:4">
      <c r="D24067" s="191"/>
    </row>
    <row r="24068" ht="15" customHeight="1" spans="4:4">
      <c r="D24068" s="191"/>
    </row>
    <row r="24069" ht="15" customHeight="1" spans="4:4">
      <c r="D24069" s="191"/>
    </row>
    <row r="24070" ht="15" customHeight="1" spans="4:4">
      <c r="D24070" s="191"/>
    </row>
    <row r="24071" ht="15" customHeight="1" spans="4:4">
      <c r="D24071" s="191"/>
    </row>
    <row r="24072" ht="15" customHeight="1" spans="4:4">
      <c r="D24072" s="191"/>
    </row>
    <row r="24073" ht="15" customHeight="1" spans="4:4">
      <c r="D24073" s="191"/>
    </row>
    <row r="24074" ht="15" customHeight="1" spans="4:4">
      <c r="D24074" s="191"/>
    </row>
    <row r="24075" ht="15" customHeight="1" spans="4:4">
      <c r="D24075" s="191"/>
    </row>
    <row r="24076" ht="15" customHeight="1" spans="4:4">
      <c r="D24076" s="191"/>
    </row>
    <row r="24077" ht="15" customHeight="1" spans="4:4">
      <c r="D24077" s="191"/>
    </row>
    <row r="24078" ht="15" customHeight="1" spans="4:4">
      <c r="D24078" s="191"/>
    </row>
    <row r="24079" ht="15" customHeight="1" spans="4:4">
      <c r="D24079" s="191"/>
    </row>
    <row r="24080" ht="15" customHeight="1" spans="4:4">
      <c r="D24080" s="191"/>
    </row>
    <row r="24081" ht="15" customHeight="1" spans="4:4">
      <c r="D24081" s="191"/>
    </row>
    <row r="24082" ht="15" customHeight="1" spans="4:4">
      <c r="D24082" s="191"/>
    </row>
    <row r="24083" ht="15" customHeight="1" spans="4:4">
      <c r="D24083" s="191"/>
    </row>
    <row r="24084" ht="15" customHeight="1" spans="4:4">
      <c r="D24084" s="191"/>
    </row>
    <row r="24085" ht="15" customHeight="1" spans="4:4">
      <c r="D24085" s="191"/>
    </row>
    <row r="24086" ht="15" customHeight="1" spans="4:4">
      <c r="D24086" s="191"/>
    </row>
    <row r="24087" ht="15" customHeight="1" spans="4:4">
      <c r="D24087" s="191"/>
    </row>
    <row r="24088" ht="15" customHeight="1" spans="4:4">
      <c r="D24088" s="191"/>
    </row>
    <row r="24089" ht="15" customHeight="1" spans="4:4">
      <c r="D24089" s="191"/>
    </row>
    <row r="24090" ht="15" customHeight="1" spans="4:4">
      <c r="D24090" s="191"/>
    </row>
    <row r="24091" ht="15" customHeight="1" spans="4:4">
      <c r="D24091" s="191"/>
    </row>
    <row r="24092" ht="15" customHeight="1" spans="4:4">
      <c r="D24092" s="191"/>
    </row>
    <row r="24093" ht="15" customHeight="1" spans="4:4">
      <c r="D24093" s="191"/>
    </row>
    <row r="24094" ht="15" customHeight="1" spans="4:4">
      <c r="D24094" s="191"/>
    </row>
    <row r="24095" ht="15" customHeight="1" spans="4:4">
      <c r="D24095" s="191"/>
    </row>
    <row r="24096" ht="15" customHeight="1" spans="4:4">
      <c r="D24096" s="191"/>
    </row>
    <row r="24097" ht="15" customHeight="1" spans="4:4">
      <c r="D24097" s="191"/>
    </row>
    <row r="24098" ht="15" customHeight="1" spans="4:4">
      <c r="D24098" s="191"/>
    </row>
    <row r="24099" ht="15" customHeight="1" spans="4:4">
      <c r="D24099" s="191"/>
    </row>
    <row r="24100" ht="15" customHeight="1" spans="4:4">
      <c r="D24100" s="191"/>
    </row>
    <row r="24101" ht="15" customHeight="1" spans="4:4">
      <c r="D24101" s="191"/>
    </row>
    <row r="24102" ht="15" customHeight="1" spans="4:4">
      <c r="D24102" s="191"/>
    </row>
    <row r="24103" ht="15" customHeight="1" spans="4:4">
      <c r="D24103" s="191"/>
    </row>
    <row r="24104" ht="15" customHeight="1" spans="4:4">
      <c r="D24104" s="191"/>
    </row>
    <row r="24105" ht="15" customHeight="1" spans="4:4">
      <c r="D24105" s="191"/>
    </row>
    <row r="24106" ht="15" customHeight="1" spans="4:4">
      <c r="D24106" s="191"/>
    </row>
    <row r="24107" ht="15" customHeight="1" spans="4:4">
      <c r="D24107" s="191"/>
    </row>
    <row r="24108" ht="15" customHeight="1" spans="4:4">
      <c r="D24108" s="191"/>
    </row>
    <row r="24109" ht="15" customHeight="1" spans="4:4">
      <c r="D24109" s="191"/>
    </row>
    <row r="24110" ht="15" customHeight="1" spans="4:4">
      <c r="D24110" s="191"/>
    </row>
    <row r="24111" ht="15" customHeight="1" spans="4:4">
      <c r="D24111" s="191"/>
    </row>
    <row r="24112" ht="15" customHeight="1" spans="4:4">
      <c r="D24112" s="191"/>
    </row>
    <row r="24113" ht="15" customHeight="1" spans="4:4">
      <c r="D24113" s="191"/>
    </row>
    <row r="24114" ht="15" customHeight="1" spans="4:4">
      <c r="D24114" s="191"/>
    </row>
    <row r="24115" ht="15" customHeight="1" spans="4:4">
      <c r="D24115" s="191"/>
    </row>
    <row r="24116" ht="15" customHeight="1" spans="4:4">
      <c r="D24116" s="191"/>
    </row>
    <row r="24117" ht="15" customHeight="1" spans="4:4">
      <c r="D24117" s="191"/>
    </row>
    <row r="24118" ht="15" customHeight="1" spans="4:4">
      <c r="D24118" s="191"/>
    </row>
    <row r="24119" ht="15" customHeight="1" spans="4:4">
      <c r="D24119" s="191"/>
    </row>
    <row r="24120" ht="15" customHeight="1" spans="4:4">
      <c r="D24120" s="191"/>
    </row>
    <row r="24121" ht="15" customHeight="1" spans="4:4">
      <c r="D24121" s="191"/>
    </row>
    <row r="24122" ht="15" customHeight="1" spans="4:4">
      <c r="D24122" s="191"/>
    </row>
    <row r="24123" ht="15" customHeight="1" spans="4:4">
      <c r="D24123" s="191"/>
    </row>
    <row r="24124" ht="15" customHeight="1" spans="4:4">
      <c r="D24124" s="191"/>
    </row>
    <row r="24125" ht="15" customHeight="1" spans="4:4">
      <c r="D24125" s="191"/>
    </row>
    <row r="24126" ht="15" customHeight="1" spans="4:4">
      <c r="D24126" s="191"/>
    </row>
    <row r="24127" ht="15" customHeight="1" spans="4:4">
      <c r="D24127" s="191"/>
    </row>
    <row r="24128" ht="15" customHeight="1" spans="4:4">
      <c r="D24128" s="191"/>
    </row>
    <row r="24129" ht="15" customHeight="1" spans="4:4">
      <c r="D24129" s="191"/>
    </row>
    <row r="24130" ht="15" customHeight="1" spans="4:4">
      <c r="D24130" s="191"/>
    </row>
    <row r="24131" ht="15" customHeight="1" spans="4:4">
      <c r="D24131" s="191"/>
    </row>
    <row r="24132" ht="15" customHeight="1" spans="4:4">
      <c r="D24132" s="191"/>
    </row>
    <row r="24133" ht="15" customHeight="1" spans="4:4">
      <c r="D24133" s="191"/>
    </row>
    <row r="24134" ht="15" customHeight="1" spans="4:4">
      <c r="D24134" s="191"/>
    </row>
    <row r="24135" ht="15" customHeight="1" spans="4:4">
      <c r="D24135" s="191"/>
    </row>
    <row r="24136" ht="15" customHeight="1" spans="4:4">
      <c r="D24136" s="191"/>
    </row>
    <row r="24137" ht="15" customHeight="1" spans="4:4">
      <c r="D24137" s="191"/>
    </row>
    <row r="24138" ht="15" customHeight="1" spans="4:4">
      <c r="D24138" s="191"/>
    </row>
    <row r="24139" ht="15" customHeight="1" spans="4:4">
      <c r="D24139" s="191"/>
    </row>
    <row r="24140" ht="15" customHeight="1" spans="4:4">
      <c r="D24140" s="191"/>
    </row>
    <row r="24141" ht="15" customHeight="1" spans="4:4">
      <c r="D24141" s="191"/>
    </row>
    <row r="24142" ht="15" customHeight="1" spans="4:4">
      <c r="D24142" s="191"/>
    </row>
    <row r="24143" ht="15" customHeight="1" spans="4:4">
      <c r="D24143" s="191"/>
    </row>
    <row r="24144" ht="15" customHeight="1" spans="4:4">
      <c r="D24144" s="191"/>
    </row>
    <row r="24145" ht="15" customHeight="1" spans="4:4">
      <c r="D24145" s="191"/>
    </row>
    <row r="24146" ht="15" customHeight="1" spans="4:4">
      <c r="D24146" s="191"/>
    </row>
    <row r="24147" ht="15" customHeight="1" spans="4:4">
      <c r="D24147" s="191"/>
    </row>
    <row r="24148" ht="15" customHeight="1" spans="4:4">
      <c r="D24148" s="191"/>
    </row>
    <row r="24149" ht="15" customHeight="1" spans="4:4">
      <c r="D24149" s="191"/>
    </row>
    <row r="24150" ht="15" customHeight="1" spans="4:4">
      <c r="D24150" s="191"/>
    </row>
    <row r="24151" ht="15" customHeight="1" spans="4:4">
      <c r="D24151" s="191"/>
    </row>
    <row r="24152" ht="15" customHeight="1" spans="4:4">
      <c r="D24152" s="191"/>
    </row>
    <row r="24153" ht="15" customHeight="1" spans="4:4">
      <c r="D24153" s="191"/>
    </row>
    <row r="24154" ht="15" customHeight="1" spans="4:4">
      <c r="D24154" s="191"/>
    </row>
    <row r="24155" ht="15" customHeight="1" spans="4:4">
      <c r="D24155" s="191"/>
    </row>
    <row r="24156" ht="15" customHeight="1" spans="4:4">
      <c r="D24156" s="191"/>
    </row>
    <row r="24157" ht="15" customHeight="1" spans="4:4">
      <c r="D24157" s="191"/>
    </row>
    <row r="24158" ht="15" customHeight="1" spans="4:4">
      <c r="D24158" s="191"/>
    </row>
    <row r="24159" ht="15" customHeight="1" spans="4:4">
      <c r="D24159" s="191"/>
    </row>
    <row r="24160" ht="15" customHeight="1" spans="4:4">
      <c r="D24160" s="191"/>
    </row>
    <row r="24161" ht="15" customHeight="1" spans="4:4">
      <c r="D24161" s="191"/>
    </row>
    <row r="24162" ht="15" customHeight="1" spans="4:4">
      <c r="D24162" s="191"/>
    </row>
    <row r="24163" ht="15" customHeight="1" spans="4:4">
      <c r="D24163" s="191"/>
    </row>
    <row r="24164" ht="15" customHeight="1" spans="4:4">
      <c r="D24164" s="191"/>
    </row>
    <row r="24165" ht="15" customHeight="1" spans="4:4">
      <c r="D24165" s="191"/>
    </row>
    <row r="24166" ht="15" customHeight="1" spans="4:4">
      <c r="D24166" s="191"/>
    </row>
    <row r="24167" ht="15" customHeight="1" spans="4:4">
      <c r="D24167" s="191"/>
    </row>
    <row r="24168" ht="15" customHeight="1" spans="4:4">
      <c r="D24168" s="191"/>
    </row>
    <row r="24169" ht="15" customHeight="1" spans="4:4">
      <c r="D24169" s="191"/>
    </row>
    <row r="24170" ht="15" customHeight="1" spans="4:4">
      <c r="D24170" s="191"/>
    </row>
    <row r="24171" ht="15" customHeight="1" spans="4:4">
      <c r="D24171" s="191"/>
    </row>
    <row r="24172" ht="15" customHeight="1" spans="4:4">
      <c r="D24172" s="191"/>
    </row>
    <row r="24173" ht="15" customHeight="1" spans="4:4">
      <c r="D24173" s="191"/>
    </row>
    <row r="24174" ht="15" customHeight="1" spans="4:4">
      <c r="D24174" s="191"/>
    </row>
    <row r="24175" ht="15" customHeight="1" spans="4:4">
      <c r="D24175" s="191"/>
    </row>
    <row r="24176" ht="15" customHeight="1" spans="4:4">
      <c r="D24176" s="191"/>
    </row>
    <row r="24177" ht="15" customHeight="1" spans="4:4">
      <c r="D24177" s="191"/>
    </row>
    <row r="24178" ht="15" customHeight="1" spans="4:4">
      <c r="D24178" s="191"/>
    </row>
    <row r="24179" ht="15" customHeight="1" spans="4:4">
      <c r="D24179" s="191"/>
    </row>
    <row r="24180" ht="15" customHeight="1" spans="4:4">
      <c r="D24180" s="191"/>
    </row>
    <row r="24181" ht="15" customHeight="1" spans="4:4">
      <c r="D24181" s="191"/>
    </row>
    <row r="24182" ht="15" customHeight="1" spans="4:4">
      <c r="D24182" s="191"/>
    </row>
    <row r="24183" ht="15" customHeight="1" spans="4:4">
      <c r="D24183" s="191"/>
    </row>
    <row r="24184" ht="15" customHeight="1" spans="4:4">
      <c r="D24184" s="191"/>
    </row>
    <row r="24185" ht="15" customHeight="1" spans="4:4">
      <c r="D24185" s="191"/>
    </row>
    <row r="24186" ht="15" customHeight="1" spans="4:4">
      <c r="D24186" s="191"/>
    </row>
    <row r="24187" ht="15" customHeight="1" spans="4:4">
      <c r="D24187" s="191"/>
    </row>
    <row r="24188" ht="15" customHeight="1" spans="4:4">
      <c r="D24188" s="191"/>
    </row>
    <row r="24189" ht="15" customHeight="1" spans="4:4">
      <c r="D24189" s="191"/>
    </row>
    <row r="24190" ht="15" customHeight="1" spans="4:4">
      <c r="D24190" s="191"/>
    </row>
    <row r="24191" ht="15" customHeight="1" spans="4:4">
      <c r="D24191" s="191"/>
    </row>
    <row r="24192" ht="15" customHeight="1" spans="4:4">
      <c r="D24192" s="191"/>
    </row>
    <row r="24193" ht="15" customHeight="1" spans="4:4">
      <c r="D24193" s="191"/>
    </row>
    <row r="24194" ht="15" customHeight="1" spans="4:4">
      <c r="D24194" s="191"/>
    </row>
    <row r="24195" ht="15" customHeight="1" spans="4:4">
      <c r="D24195" s="191"/>
    </row>
    <row r="24196" ht="15" customHeight="1" spans="4:4">
      <c r="D24196" s="191"/>
    </row>
    <row r="24197" ht="15" customHeight="1" spans="4:4">
      <c r="D24197" s="191"/>
    </row>
    <row r="24198" ht="15" customHeight="1" spans="4:4">
      <c r="D24198" s="191"/>
    </row>
    <row r="24199" ht="15" customHeight="1" spans="4:4">
      <c r="D24199" s="191"/>
    </row>
    <row r="24200" ht="15" customHeight="1" spans="4:4">
      <c r="D24200" s="191"/>
    </row>
    <row r="24201" ht="15" customHeight="1" spans="4:4">
      <c r="D24201" s="191"/>
    </row>
    <row r="24202" ht="15" customHeight="1" spans="4:4">
      <c r="D24202" s="191"/>
    </row>
    <row r="24203" ht="15" customHeight="1" spans="4:4">
      <c r="D24203" s="191"/>
    </row>
    <row r="24204" ht="15" customHeight="1" spans="4:4">
      <c r="D24204" s="191"/>
    </row>
    <row r="24205" ht="15" customHeight="1" spans="4:4">
      <c r="D24205" s="191"/>
    </row>
    <row r="24206" ht="15" customHeight="1" spans="4:4">
      <c r="D24206" s="191"/>
    </row>
    <row r="24207" ht="15" customHeight="1" spans="4:4">
      <c r="D24207" s="191"/>
    </row>
    <row r="24208" ht="15" customHeight="1" spans="4:4">
      <c r="D24208" s="191"/>
    </row>
    <row r="24209" ht="15" customHeight="1" spans="4:4">
      <c r="D24209" s="191"/>
    </row>
    <row r="24210" ht="15" customHeight="1" spans="4:4">
      <c r="D24210" s="191"/>
    </row>
    <row r="24211" ht="15" customHeight="1" spans="4:4">
      <c r="D24211" s="191"/>
    </row>
    <row r="24212" ht="15" customHeight="1" spans="4:4">
      <c r="D24212" s="191"/>
    </row>
    <row r="24213" ht="15" customHeight="1" spans="4:4">
      <c r="D24213" s="191"/>
    </row>
    <row r="24214" ht="15" customHeight="1" spans="4:4">
      <c r="D24214" s="191"/>
    </row>
    <row r="24215" ht="15" customHeight="1" spans="4:4">
      <c r="D24215" s="191"/>
    </row>
    <row r="24216" ht="15" customHeight="1" spans="4:4">
      <c r="D24216" s="191"/>
    </row>
    <row r="24217" ht="15" customHeight="1" spans="4:4">
      <c r="D24217" s="191"/>
    </row>
    <row r="24218" ht="15" customHeight="1" spans="4:4">
      <c r="D24218" s="191"/>
    </row>
    <row r="24219" ht="15" customHeight="1" spans="4:4">
      <c r="D24219" s="191"/>
    </row>
    <row r="24220" ht="15" customHeight="1" spans="4:4">
      <c r="D24220" s="191"/>
    </row>
    <row r="24221" ht="15" customHeight="1" spans="4:4">
      <c r="D24221" s="191"/>
    </row>
    <row r="24222" ht="15" customHeight="1" spans="4:4">
      <c r="D24222" s="191"/>
    </row>
    <row r="24223" ht="15" customHeight="1" spans="4:4">
      <c r="D24223" s="191"/>
    </row>
    <row r="24224" ht="15" customHeight="1" spans="4:4">
      <c r="D24224" s="191"/>
    </row>
    <row r="24225" ht="15" customHeight="1" spans="4:4">
      <c r="D24225" s="191"/>
    </row>
    <row r="24226" ht="15" customHeight="1" spans="4:4">
      <c r="D24226" s="191"/>
    </row>
    <row r="24227" ht="15" customHeight="1" spans="4:4">
      <c r="D24227" s="191"/>
    </row>
    <row r="24228" ht="15" customHeight="1" spans="4:4">
      <c r="D24228" s="191"/>
    </row>
    <row r="24229" ht="15" customHeight="1" spans="4:4">
      <c r="D24229" s="191"/>
    </row>
    <row r="24230" ht="15" customHeight="1" spans="4:4">
      <c r="D24230" s="191"/>
    </row>
    <row r="24231" ht="15" customHeight="1" spans="4:4">
      <c r="D24231" s="191"/>
    </row>
    <row r="24232" ht="15" customHeight="1" spans="4:4">
      <c r="D24232" s="191"/>
    </row>
    <row r="24233" ht="15" customHeight="1" spans="4:4">
      <c r="D24233" s="191"/>
    </row>
    <row r="24234" ht="15" customHeight="1" spans="4:4">
      <c r="D24234" s="191"/>
    </row>
    <row r="24235" ht="15" customHeight="1" spans="4:4">
      <c r="D24235" s="191"/>
    </row>
    <row r="24236" ht="15" customHeight="1" spans="4:4">
      <c r="D24236" s="191"/>
    </row>
    <row r="24237" ht="15" customHeight="1" spans="4:4">
      <c r="D24237" s="191"/>
    </row>
    <row r="24238" ht="15" customHeight="1" spans="4:4">
      <c r="D24238" s="191"/>
    </row>
    <row r="24239" ht="15" customHeight="1" spans="4:4">
      <c r="D24239" s="191"/>
    </row>
    <row r="24240" ht="15" customHeight="1" spans="4:4">
      <c r="D24240" s="191"/>
    </row>
    <row r="24241" ht="15" customHeight="1" spans="4:4">
      <c r="D24241" s="191"/>
    </row>
    <row r="24242" ht="15" customHeight="1" spans="4:4">
      <c r="D24242" s="191"/>
    </row>
    <row r="24243" ht="15" customHeight="1" spans="4:4">
      <c r="D24243" s="191"/>
    </row>
    <row r="24244" ht="15" customHeight="1" spans="4:4">
      <c r="D24244" s="191"/>
    </row>
    <row r="24245" ht="15" customHeight="1" spans="4:4">
      <c r="D24245" s="191"/>
    </row>
    <row r="24246" ht="15" customHeight="1" spans="4:4">
      <c r="D24246" s="191"/>
    </row>
    <row r="24247" ht="15" customHeight="1" spans="4:4">
      <c r="D24247" s="191"/>
    </row>
    <row r="24248" ht="15" customHeight="1" spans="4:4">
      <c r="D24248" s="191"/>
    </row>
    <row r="24249" ht="15" customHeight="1" spans="4:4">
      <c r="D24249" s="191"/>
    </row>
    <row r="24250" ht="15" customHeight="1" spans="4:4">
      <c r="D24250" s="191"/>
    </row>
    <row r="24251" ht="15" customHeight="1" spans="4:4">
      <c r="D24251" s="191"/>
    </row>
    <row r="24252" ht="15" customHeight="1" spans="4:4">
      <c r="D24252" s="191"/>
    </row>
    <row r="24253" ht="15" customHeight="1" spans="4:4">
      <c r="D24253" s="191"/>
    </row>
    <row r="24254" ht="15" customHeight="1" spans="4:4">
      <c r="D24254" s="191"/>
    </row>
    <row r="24255" ht="15" customHeight="1" spans="4:4">
      <c r="D24255" s="191"/>
    </row>
    <row r="24256" ht="15" customHeight="1" spans="4:4">
      <c r="D24256" s="191"/>
    </row>
    <row r="24257" ht="15" customHeight="1" spans="4:4">
      <c r="D24257" s="191"/>
    </row>
    <row r="24258" ht="15" customHeight="1" spans="4:4">
      <c r="D24258" s="191"/>
    </row>
    <row r="24259" ht="15" customHeight="1" spans="4:4">
      <c r="D24259" s="191"/>
    </row>
    <row r="24260" ht="15" customHeight="1" spans="4:4">
      <c r="D24260" s="191"/>
    </row>
    <row r="24261" ht="15" customHeight="1" spans="4:4">
      <c r="D24261" s="191"/>
    </row>
    <row r="24262" ht="15" customHeight="1" spans="4:4">
      <c r="D24262" s="191"/>
    </row>
    <row r="24263" ht="15" customHeight="1" spans="4:4">
      <c r="D24263" s="191"/>
    </row>
    <row r="24264" ht="15" customHeight="1" spans="4:4">
      <c r="D24264" s="191"/>
    </row>
    <row r="24265" ht="15" customHeight="1" spans="4:4">
      <c r="D24265" s="191"/>
    </row>
    <row r="24266" ht="15" customHeight="1" spans="4:4">
      <c r="D24266" s="191"/>
    </row>
    <row r="24267" ht="15" customHeight="1" spans="4:4">
      <c r="D24267" s="191"/>
    </row>
    <row r="24268" ht="15" customHeight="1" spans="4:4">
      <c r="D24268" s="191"/>
    </row>
    <row r="24269" ht="15" customHeight="1" spans="4:4">
      <c r="D24269" s="191"/>
    </row>
    <row r="24270" ht="15" customHeight="1" spans="4:4">
      <c r="D24270" s="191"/>
    </row>
    <row r="24271" ht="15" customHeight="1" spans="4:4">
      <c r="D24271" s="191"/>
    </row>
    <row r="24272" ht="15" customHeight="1" spans="4:4">
      <c r="D24272" s="191"/>
    </row>
    <row r="24273" ht="15" customHeight="1" spans="4:4">
      <c r="D24273" s="191"/>
    </row>
    <row r="24274" ht="15" customHeight="1" spans="4:4">
      <c r="D24274" s="191"/>
    </row>
    <row r="24275" ht="15" customHeight="1" spans="4:4">
      <c r="D24275" s="191"/>
    </row>
    <row r="24276" ht="15" customHeight="1" spans="4:4">
      <c r="D24276" s="191"/>
    </row>
    <row r="24277" ht="15" customHeight="1" spans="4:4">
      <c r="D24277" s="191"/>
    </row>
    <row r="24278" ht="15" customHeight="1" spans="4:4">
      <c r="D24278" s="191"/>
    </row>
    <row r="24279" ht="15" customHeight="1" spans="4:4">
      <c r="D24279" s="191"/>
    </row>
    <row r="24280" ht="15" customHeight="1" spans="4:4">
      <c r="D24280" s="191"/>
    </row>
    <row r="24281" ht="15" customHeight="1" spans="4:4">
      <c r="D24281" s="191"/>
    </row>
    <row r="24282" ht="15" customHeight="1" spans="4:4">
      <c r="D24282" s="191"/>
    </row>
    <row r="24283" ht="15" customHeight="1" spans="4:4">
      <c r="D24283" s="191"/>
    </row>
    <row r="24284" ht="15" customHeight="1" spans="4:4">
      <c r="D24284" s="191"/>
    </row>
    <row r="24285" ht="15" customHeight="1" spans="4:4">
      <c r="D24285" s="191"/>
    </row>
    <row r="24286" ht="15" customHeight="1" spans="4:4">
      <c r="D24286" s="191"/>
    </row>
    <row r="24287" ht="15" customHeight="1" spans="4:4">
      <c r="D24287" s="191"/>
    </row>
    <row r="24288" ht="15" customHeight="1" spans="4:4">
      <c r="D24288" s="191"/>
    </row>
    <row r="24289" ht="15" customHeight="1" spans="4:4">
      <c r="D24289" s="191"/>
    </row>
    <row r="24290" ht="15" customHeight="1" spans="4:4">
      <c r="D24290" s="191"/>
    </row>
    <row r="24291" ht="15" customHeight="1" spans="4:4">
      <c r="D24291" s="191"/>
    </row>
    <row r="24292" ht="15" customHeight="1" spans="4:4">
      <c r="D24292" s="191"/>
    </row>
    <row r="24293" ht="15" customHeight="1" spans="4:4">
      <c r="D24293" s="191"/>
    </row>
    <row r="24294" ht="15" customHeight="1" spans="4:4">
      <c r="D24294" s="191"/>
    </row>
    <row r="24295" ht="15" customHeight="1" spans="4:4">
      <c r="D24295" s="191"/>
    </row>
    <row r="24296" ht="15" customHeight="1" spans="4:4">
      <c r="D24296" s="191"/>
    </row>
    <row r="24297" ht="15" customHeight="1" spans="4:4">
      <c r="D24297" s="191"/>
    </row>
    <row r="24298" ht="15" customHeight="1" spans="4:4">
      <c r="D24298" s="191"/>
    </row>
    <row r="24299" ht="15" customHeight="1" spans="4:4">
      <c r="D24299" s="191"/>
    </row>
    <row r="24300" ht="15" customHeight="1" spans="4:4">
      <c r="D24300" s="191"/>
    </row>
    <row r="24301" ht="15" customHeight="1" spans="4:4">
      <c r="D24301" s="191"/>
    </row>
    <row r="24302" ht="15" customHeight="1" spans="4:4">
      <c r="D24302" s="191"/>
    </row>
    <row r="24303" ht="15" customHeight="1" spans="4:4">
      <c r="D24303" s="191"/>
    </row>
    <row r="24304" ht="15" customHeight="1" spans="4:4">
      <c r="D24304" s="191"/>
    </row>
    <row r="24305" ht="15" customHeight="1" spans="4:4">
      <c r="D24305" s="191"/>
    </row>
    <row r="24306" ht="15" customHeight="1" spans="4:4">
      <c r="D24306" s="191"/>
    </row>
    <row r="24307" ht="15" customHeight="1" spans="4:4">
      <c r="D24307" s="191"/>
    </row>
    <row r="24308" ht="15" customHeight="1" spans="4:4">
      <c r="D24308" s="191"/>
    </row>
    <row r="24309" ht="15" customHeight="1" spans="4:4">
      <c r="D24309" s="191"/>
    </row>
    <row r="24310" ht="15" customHeight="1" spans="4:4">
      <c r="D24310" s="191"/>
    </row>
    <row r="24311" ht="15" customHeight="1" spans="4:4">
      <c r="D24311" s="191"/>
    </row>
    <row r="24312" ht="15" customHeight="1" spans="4:4">
      <c r="D24312" s="191"/>
    </row>
    <row r="24313" ht="15" customHeight="1" spans="4:4">
      <c r="D24313" s="191"/>
    </row>
    <row r="24314" ht="15" customHeight="1" spans="4:4">
      <c r="D24314" s="191"/>
    </row>
    <row r="24315" ht="15" customHeight="1" spans="4:4">
      <c r="D24315" s="191"/>
    </row>
    <row r="24316" ht="15" customHeight="1" spans="4:4">
      <c r="D24316" s="191"/>
    </row>
    <row r="24317" ht="15" customHeight="1" spans="4:4">
      <c r="D24317" s="191"/>
    </row>
    <row r="24318" ht="15" customHeight="1" spans="4:4">
      <c r="D24318" s="191"/>
    </row>
    <row r="24319" ht="15" customHeight="1" spans="4:4">
      <c r="D24319" s="191"/>
    </row>
    <row r="24320" ht="15" customHeight="1" spans="4:4">
      <c r="D24320" s="191"/>
    </row>
    <row r="24321" ht="15" customHeight="1" spans="4:4">
      <c r="D24321" s="191"/>
    </row>
    <row r="24322" ht="15" customHeight="1" spans="4:4">
      <c r="D24322" s="191"/>
    </row>
    <row r="24323" ht="15" customHeight="1" spans="4:4">
      <c r="D24323" s="191"/>
    </row>
    <row r="24324" ht="15" customHeight="1" spans="4:4">
      <c r="D24324" s="191"/>
    </row>
    <row r="24325" ht="15" customHeight="1" spans="4:4">
      <c r="D24325" s="191"/>
    </row>
    <row r="24326" ht="15" customHeight="1" spans="4:4">
      <c r="D24326" s="191"/>
    </row>
    <row r="24327" ht="15" customHeight="1" spans="4:4">
      <c r="D24327" s="191"/>
    </row>
    <row r="24328" ht="15" customHeight="1" spans="4:4">
      <c r="D24328" s="191"/>
    </row>
    <row r="24329" ht="15" customHeight="1" spans="4:4">
      <c r="D24329" s="191"/>
    </row>
    <row r="24330" ht="15" customHeight="1" spans="4:4">
      <c r="D24330" s="191"/>
    </row>
    <row r="24331" ht="15" customHeight="1" spans="4:4">
      <c r="D24331" s="191"/>
    </row>
    <row r="24332" ht="15" customHeight="1" spans="4:4">
      <c r="D24332" s="191"/>
    </row>
    <row r="24333" ht="15" customHeight="1" spans="4:4">
      <c r="D24333" s="191"/>
    </row>
    <row r="24334" ht="15" customHeight="1" spans="4:4">
      <c r="D24334" s="191"/>
    </row>
    <row r="24335" ht="15" customHeight="1" spans="4:4">
      <c r="D24335" s="191"/>
    </row>
    <row r="24336" ht="15" customHeight="1" spans="4:4">
      <c r="D24336" s="191"/>
    </row>
    <row r="24337" ht="15" customHeight="1" spans="4:4">
      <c r="D24337" s="191"/>
    </row>
    <row r="24338" ht="15" customHeight="1" spans="4:4">
      <c r="D24338" s="191"/>
    </row>
    <row r="24339" ht="15" customHeight="1" spans="4:4">
      <c r="D24339" s="191"/>
    </row>
    <row r="24340" ht="15" customHeight="1" spans="4:4">
      <c r="D24340" s="191"/>
    </row>
    <row r="24341" ht="15" customHeight="1" spans="4:4">
      <c r="D24341" s="191"/>
    </row>
    <row r="24342" ht="15" customHeight="1" spans="4:4">
      <c r="D24342" s="191"/>
    </row>
    <row r="24343" ht="15" customHeight="1" spans="4:4">
      <c r="D24343" s="191"/>
    </row>
    <row r="24344" ht="15" customHeight="1" spans="4:4">
      <c r="D24344" s="191"/>
    </row>
    <row r="24345" ht="15" customHeight="1" spans="4:4">
      <c r="D24345" s="191"/>
    </row>
    <row r="24346" ht="15" customHeight="1" spans="4:4">
      <c r="D24346" s="191"/>
    </row>
    <row r="24347" ht="15" customHeight="1" spans="4:4">
      <c r="D24347" s="191"/>
    </row>
    <row r="24348" ht="15" customHeight="1" spans="4:4">
      <c r="D24348" s="191"/>
    </row>
    <row r="24349" ht="15" customHeight="1" spans="4:4">
      <c r="D24349" s="191"/>
    </row>
    <row r="24350" ht="15" customHeight="1" spans="4:4">
      <c r="D24350" s="191"/>
    </row>
    <row r="24351" ht="15" customHeight="1" spans="4:4">
      <c r="D24351" s="191"/>
    </row>
    <row r="24352" ht="15" customHeight="1" spans="4:4">
      <c r="D24352" s="191"/>
    </row>
    <row r="24353" ht="15" customHeight="1" spans="4:4">
      <c r="D24353" s="191"/>
    </row>
    <row r="24354" ht="15" customHeight="1" spans="4:4">
      <c r="D24354" s="191"/>
    </row>
    <row r="24355" ht="15" customHeight="1" spans="4:4">
      <c r="D24355" s="191"/>
    </row>
    <row r="24356" ht="15" customHeight="1" spans="4:4">
      <c r="D24356" s="191"/>
    </row>
    <row r="24357" ht="15" customHeight="1" spans="4:4">
      <c r="D24357" s="191"/>
    </row>
    <row r="24358" ht="15" customHeight="1" spans="4:4">
      <c r="D24358" s="191"/>
    </row>
    <row r="24359" ht="15" customHeight="1" spans="4:4">
      <c r="D24359" s="191"/>
    </row>
    <row r="24360" ht="15" customHeight="1" spans="4:4">
      <c r="D24360" s="191"/>
    </row>
    <row r="24361" ht="15" customHeight="1" spans="4:4">
      <c r="D24361" s="191"/>
    </row>
    <row r="24362" ht="15" customHeight="1" spans="4:4">
      <c r="D24362" s="191"/>
    </row>
    <row r="24363" ht="15" customHeight="1" spans="4:4">
      <c r="D24363" s="191"/>
    </row>
    <row r="24364" ht="15" customHeight="1" spans="4:4">
      <c r="D24364" s="191"/>
    </row>
    <row r="24365" ht="15" customHeight="1" spans="4:4">
      <c r="D24365" s="191"/>
    </row>
    <row r="24366" ht="15" customHeight="1" spans="4:4">
      <c r="D24366" s="191"/>
    </row>
    <row r="24367" ht="15" customHeight="1" spans="4:4">
      <c r="D24367" s="191"/>
    </row>
    <row r="24368" ht="15" customHeight="1" spans="4:4">
      <c r="D24368" s="191"/>
    </row>
    <row r="24369" ht="15" customHeight="1" spans="4:4">
      <c r="D24369" s="191"/>
    </row>
    <row r="24370" ht="15" customHeight="1" spans="4:4">
      <c r="D24370" s="191"/>
    </row>
    <row r="24371" ht="15" customHeight="1" spans="4:4">
      <c r="D24371" s="191"/>
    </row>
    <row r="24372" ht="15" customHeight="1" spans="4:4">
      <c r="D24372" s="191"/>
    </row>
    <row r="24373" ht="15" customHeight="1" spans="4:4">
      <c r="D24373" s="191"/>
    </row>
    <row r="24374" ht="15" customHeight="1" spans="4:4">
      <c r="D24374" s="191"/>
    </row>
    <row r="24375" ht="15" customHeight="1" spans="4:4">
      <c r="D24375" s="191"/>
    </row>
    <row r="24376" ht="15" customHeight="1" spans="4:4">
      <c r="D24376" s="191"/>
    </row>
    <row r="24377" ht="15" customHeight="1" spans="4:4">
      <c r="D24377" s="191"/>
    </row>
    <row r="24378" ht="15" customHeight="1" spans="4:4">
      <c r="D24378" s="191"/>
    </row>
    <row r="24379" ht="15" customHeight="1" spans="4:4">
      <c r="D24379" s="191"/>
    </row>
    <row r="24380" ht="15" customHeight="1" spans="4:4">
      <c r="D24380" s="191"/>
    </row>
    <row r="24381" ht="15" customHeight="1" spans="4:4">
      <c r="D24381" s="191"/>
    </row>
    <row r="24382" ht="15" customHeight="1" spans="4:4">
      <c r="D24382" s="191"/>
    </row>
    <row r="24383" ht="15" customHeight="1" spans="4:4">
      <c r="D24383" s="191"/>
    </row>
    <row r="24384" ht="15" customHeight="1" spans="4:4">
      <c r="D24384" s="191"/>
    </row>
    <row r="24385" ht="15" customHeight="1" spans="4:4">
      <c r="D24385" s="191"/>
    </row>
    <row r="24386" ht="15" customHeight="1" spans="4:4">
      <c r="D24386" s="191"/>
    </row>
    <row r="24387" ht="15" customHeight="1" spans="4:4">
      <c r="D24387" s="191"/>
    </row>
    <row r="24388" ht="15" customHeight="1" spans="4:4">
      <c r="D24388" s="191"/>
    </row>
    <row r="24389" ht="15" customHeight="1" spans="4:4">
      <c r="D24389" s="191"/>
    </row>
    <row r="24390" ht="15" customHeight="1" spans="4:4">
      <c r="D24390" s="191"/>
    </row>
    <row r="24391" ht="15" customHeight="1" spans="4:4">
      <c r="D24391" s="191"/>
    </row>
    <row r="24392" ht="15" customHeight="1" spans="4:4">
      <c r="D24392" s="191"/>
    </row>
    <row r="24393" ht="15" customHeight="1" spans="4:4">
      <c r="D24393" s="191"/>
    </row>
    <row r="24394" ht="15" customHeight="1" spans="4:4">
      <c r="D24394" s="191"/>
    </row>
    <row r="24395" ht="15" customHeight="1" spans="4:4">
      <c r="D24395" s="191"/>
    </row>
    <row r="24396" ht="15" customHeight="1" spans="4:4">
      <c r="D24396" s="191"/>
    </row>
    <row r="24397" ht="15" customHeight="1" spans="4:4">
      <c r="D24397" s="191"/>
    </row>
    <row r="24398" ht="15" customHeight="1" spans="4:4">
      <c r="D24398" s="191"/>
    </row>
    <row r="24399" ht="15" customHeight="1" spans="4:4">
      <c r="D24399" s="191"/>
    </row>
    <row r="24400" ht="15" customHeight="1" spans="4:4">
      <c r="D24400" s="191"/>
    </row>
    <row r="24401" ht="15" customHeight="1" spans="4:4">
      <c r="D24401" s="191"/>
    </row>
    <row r="24402" ht="15" customHeight="1" spans="4:4">
      <c r="D24402" s="191"/>
    </row>
    <row r="24403" ht="15" customHeight="1" spans="4:4">
      <c r="D24403" s="191"/>
    </row>
    <row r="24404" ht="15" customHeight="1" spans="4:4">
      <c r="D24404" s="191"/>
    </row>
    <row r="24405" ht="15" customHeight="1" spans="4:4">
      <c r="D24405" s="191"/>
    </row>
    <row r="24406" ht="15" customHeight="1" spans="4:4">
      <c r="D24406" s="191"/>
    </row>
    <row r="24407" ht="15" customHeight="1" spans="4:4">
      <c r="D24407" s="191"/>
    </row>
    <row r="24408" ht="15" customHeight="1" spans="4:4">
      <c r="D24408" s="191"/>
    </row>
    <row r="24409" ht="15" customHeight="1" spans="4:4">
      <c r="D24409" s="191"/>
    </row>
    <row r="24410" ht="15" customHeight="1" spans="4:4">
      <c r="D24410" s="191"/>
    </row>
    <row r="24411" ht="15" customHeight="1" spans="4:4">
      <c r="D24411" s="191"/>
    </row>
    <row r="24412" ht="15" customHeight="1" spans="4:4">
      <c r="D24412" s="191"/>
    </row>
    <row r="24413" ht="15" customHeight="1" spans="4:4">
      <c r="D24413" s="191"/>
    </row>
    <row r="24414" ht="15" customHeight="1" spans="4:4">
      <c r="D24414" s="191"/>
    </row>
    <row r="24415" ht="15" customHeight="1" spans="4:4">
      <c r="D24415" s="191"/>
    </row>
    <row r="24416" ht="15" customHeight="1" spans="4:4">
      <c r="D24416" s="191"/>
    </row>
    <row r="24417" ht="15" customHeight="1" spans="4:4">
      <c r="D24417" s="191"/>
    </row>
    <row r="24418" ht="15" customHeight="1" spans="4:4">
      <c r="D24418" s="191"/>
    </row>
    <row r="24419" ht="15" customHeight="1" spans="4:4">
      <c r="D24419" s="191"/>
    </row>
    <row r="24420" ht="15" customHeight="1" spans="4:4">
      <c r="D24420" s="191"/>
    </row>
    <row r="24421" ht="15" customHeight="1" spans="4:4">
      <c r="D24421" s="191"/>
    </row>
    <row r="24422" ht="15" customHeight="1" spans="4:4">
      <c r="D24422" s="191"/>
    </row>
    <row r="24423" ht="15" customHeight="1" spans="4:4">
      <c r="D24423" s="191"/>
    </row>
    <row r="24424" ht="15" customHeight="1" spans="4:4">
      <c r="D24424" s="191"/>
    </row>
    <row r="24425" ht="15" customHeight="1" spans="4:4">
      <c r="D24425" s="191"/>
    </row>
    <row r="24426" ht="15" customHeight="1" spans="4:4">
      <c r="D24426" s="191"/>
    </row>
    <row r="24427" ht="15" customHeight="1" spans="4:4">
      <c r="D24427" s="191"/>
    </row>
    <row r="24428" ht="15" customHeight="1" spans="4:4">
      <c r="D24428" s="191"/>
    </row>
    <row r="24429" ht="15" customHeight="1" spans="4:4">
      <c r="D24429" s="191"/>
    </row>
    <row r="24430" ht="15" customHeight="1" spans="4:4">
      <c r="D24430" s="191"/>
    </row>
    <row r="24431" ht="15" customHeight="1" spans="4:4">
      <c r="D24431" s="191"/>
    </row>
    <row r="24432" ht="15" customHeight="1" spans="4:4">
      <c r="D24432" s="191"/>
    </row>
    <row r="24433" ht="15" customHeight="1" spans="4:4">
      <c r="D24433" s="191"/>
    </row>
    <row r="24434" ht="15" customHeight="1" spans="4:4">
      <c r="D24434" s="191"/>
    </row>
    <row r="24435" ht="15" customHeight="1" spans="4:4">
      <c r="D24435" s="191"/>
    </row>
    <row r="24436" ht="15" customHeight="1" spans="4:4">
      <c r="D24436" s="191"/>
    </row>
    <row r="24437" ht="15" customHeight="1" spans="4:4">
      <c r="D24437" s="191"/>
    </row>
    <row r="24438" ht="15" customHeight="1" spans="4:4">
      <c r="D24438" s="191"/>
    </row>
    <row r="24439" ht="15" customHeight="1" spans="4:4">
      <c r="D24439" s="191"/>
    </row>
    <row r="24440" ht="15" customHeight="1" spans="4:4">
      <c r="D24440" s="191"/>
    </row>
    <row r="24441" ht="15" customHeight="1" spans="4:4">
      <c r="D24441" s="191"/>
    </row>
    <row r="24442" ht="15" customHeight="1" spans="4:4">
      <c r="D24442" s="191"/>
    </row>
    <row r="24443" ht="15" customHeight="1" spans="4:4">
      <c r="D24443" s="191"/>
    </row>
    <row r="24444" ht="15" customHeight="1" spans="4:4">
      <c r="D24444" s="191"/>
    </row>
    <row r="24445" ht="15" customHeight="1" spans="4:4">
      <c r="D24445" s="191"/>
    </row>
    <row r="24446" ht="15" customHeight="1" spans="4:4">
      <c r="D24446" s="191"/>
    </row>
    <row r="24447" ht="15" customHeight="1" spans="4:4">
      <c r="D24447" s="191"/>
    </row>
    <row r="24448" ht="15" customHeight="1" spans="4:4">
      <c r="D24448" s="191"/>
    </row>
    <row r="24449" ht="15" customHeight="1" spans="4:4">
      <c r="D24449" s="191"/>
    </row>
    <row r="24450" ht="15" customHeight="1" spans="4:4">
      <c r="D24450" s="191"/>
    </row>
    <row r="24451" ht="15" customHeight="1" spans="4:4">
      <c r="D24451" s="191"/>
    </row>
    <row r="24452" ht="15" customHeight="1" spans="4:4">
      <c r="D24452" s="191"/>
    </row>
    <row r="24453" ht="15" customHeight="1" spans="4:4">
      <c r="D24453" s="191"/>
    </row>
    <row r="24454" ht="15" customHeight="1" spans="4:4">
      <c r="D24454" s="191"/>
    </row>
    <row r="24455" ht="15" customHeight="1" spans="4:4">
      <c r="D24455" s="191"/>
    </row>
    <row r="24456" ht="15" customHeight="1" spans="4:4">
      <c r="D24456" s="191"/>
    </row>
    <row r="24457" ht="15" customHeight="1" spans="4:4">
      <c r="D24457" s="191"/>
    </row>
    <row r="24458" ht="15" customHeight="1" spans="4:4">
      <c r="D24458" s="191"/>
    </row>
    <row r="24459" ht="15" customHeight="1" spans="4:4">
      <c r="D24459" s="191"/>
    </row>
    <row r="24460" ht="15" customHeight="1" spans="4:4">
      <c r="D24460" s="191"/>
    </row>
    <row r="24461" ht="15" customHeight="1" spans="4:4">
      <c r="D24461" s="191"/>
    </row>
    <row r="24462" ht="15" customHeight="1" spans="4:4">
      <c r="D24462" s="191"/>
    </row>
    <row r="24463" ht="15" customHeight="1" spans="4:4">
      <c r="D24463" s="191"/>
    </row>
    <row r="24464" ht="15" customHeight="1" spans="4:4">
      <c r="D24464" s="191"/>
    </row>
    <row r="24465" ht="15" customHeight="1" spans="4:4">
      <c r="D24465" s="191"/>
    </row>
    <row r="24466" ht="15" customHeight="1" spans="4:4">
      <c r="D24466" s="191"/>
    </row>
    <row r="24467" ht="15" customHeight="1" spans="4:4">
      <c r="D24467" s="191"/>
    </row>
    <row r="24468" ht="15" customHeight="1" spans="4:4">
      <c r="D24468" s="191"/>
    </row>
    <row r="24469" ht="15" customHeight="1" spans="4:4">
      <c r="D24469" s="191"/>
    </row>
    <row r="24470" ht="15" customHeight="1" spans="4:4">
      <c r="D24470" s="191"/>
    </row>
    <row r="24471" ht="15" customHeight="1" spans="4:4">
      <c r="D24471" s="191"/>
    </row>
    <row r="24472" ht="15" customHeight="1" spans="4:4">
      <c r="D24472" s="191"/>
    </row>
    <row r="24473" ht="15" customHeight="1" spans="4:4">
      <c r="D24473" s="191"/>
    </row>
    <row r="24474" ht="15" customHeight="1" spans="4:4">
      <c r="D24474" s="191"/>
    </row>
    <row r="24475" ht="15" customHeight="1" spans="4:4">
      <c r="D24475" s="191"/>
    </row>
    <row r="24476" ht="15" customHeight="1" spans="4:4">
      <c r="D24476" s="191"/>
    </row>
    <row r="24477" ht="15" customHeight="1" spans="4:4">
      <c r="D24477" s="191"/>
    </row>
    <row r="24478" ht="15" customHeight="1" spans="4:4">
      <c r="D24478" s="191"/>
    </row>
    <row r="24479" ht="15" customHeight="1" spans="4:4">
      <c r="D24479" s="191"/>
    </row>
    <row r="24480" ht="15" customHeight="1" spans="4:4">
      <c r="D24480" s="191"/>
    </row>
    <row r="24481" ht="15" customHeight="1" spans="4:4">
      <c r="D24481" s="191"/>
    </row>
    <row r="24482" ht="15" customHeight="1" spans="4:4">
      <c r="D24482" s="191"/>
    </row>
    <row r="24483" ht="15" customHeight="1" spans="4:4">
      <c r="D24483" s="191"/>
    </row>
    <row r="24484" ht="15" customHeight="1" spans="4:4">
      <c r="D24484" s="191"/>
    </row>
    <row r="24485" ht="15" customHeight="1" spans="4:4">
      <c r="D24485" s="191"/>
    </row>
    <row r="24486" ht="15" customHeight="1" spans="4:4">
      <c r="D24486" s="191"/>
    </row>
    <row r="24487" ht="15" customHeight="1" spans="4:4">
      <c r="D24487" s="191"/>
    </row>
    <row r="24488" ht="15" customHeight="1" spans="4:4">
      <c r="D24488" s="191"/>
    </row>
    <row r="24489" ht="15" customHeight="1" spans="4:4">
      <c r="D24489" s="191"/>
    </row>
    <row r="24490" ht="15" customHeight="1" spans="4:4">
      <c r="D24490" s="191"/>
    </row>
    <row r="24491" ht="15" customHeight="1" spans="4:4">
      <c r="D24491" s="191"/>
    </row>
    <row r="24492" ht="15" customHeight="1" spans="4:4">
      <c r="D24492" s="191"/>
    </row>
    <row r="24493" ht="15" customHeight="1" spans="4:4">
      <c r="D24493" s="191"/>
    </row>
    <row r="24494" ht="15" customHeight="1" spans="4:4">
      <c r="D24494" s="191"/>
    </row>
    <row r="24495" ht="15" customHeight="1" spans="4:4">
      <c r="D24495" s="191"/>
    </row>
    <row r="24496" ht="15" customHeight="1" spans="4:4">
      <c r="D24496" s="191"/>
    </row>
    <row r="24497" ht="15" customHeight="1" spans="4:4">
      <c r="D24497" s="191"/>
    </row>
    <row r="24498" ht="15" customHeight="1" spans="4:4">
      <c r="D24498" s="191"/>
    </row>
    <row r="24499" ht="15" customHeight="1" spans="4:4">
      <c r="D24499" s="191"/>
    </row>
    <row r="24500" ht="15" customHeight="1" spans="4:4">
      <c r="D24500" s="191"/>
    </row>
    <row r="24501" ht="15" customHeight="1" spans="4:4">
      <c r="D24501" s="191"/>
    </row>
    <row r="24502" ht="15" customHeight="1" spans="4:4">
      <c r="D24502" s="191"/>
    </row>
    <row r="24503" ht="15" customHeight="1" spans="4:4">
      <c r="D24503" s="191"/>
    </row>
    <row r="24504" ht="15" customHeight="1" spans="4:4">
      <c r="D24504" s="191"/>
    </row>
    <row r="24505" ht="15" customHeight="1" spans="4:4">
      <c r="D24505" s="191"/>
    </row>
    <row r="24506" ht="15" customHeight="1" spans="4:4">
      <c r="D24506" s="191"/>
    </row>
    <row r="24507" ht="15" customHeight="1" spans="4:4">
      <c r="D24507" s="191"/>
    </row>
    <row r="24508" ht="15" customHeight="1" spans="4:4">
      <c r="D24508" s="191"/>
    </row>
    <row r="24509" ht="15" customHeight="1" spans="4:4">
      <c r="D24509" s="191"/>
    </row>
    <row r="24510" ht="15" customHeight="1" spans="4:4">
      <c r="D24510" s="191"/>
    </row>
    <row r="24511" ht="15" customHeight="1" spans="4:4">
      <c r="D24511" s="191"/>
    </row>
    <row r="24512" ht="15" customHeight="1" spans="4:4">
      <c r="D24512" s="191"/>
    </row>
    <row r="24513" ht="15" customHeight="1" spans="4:4">
      <c r="D24513" s="191"/>
    </row>
    <row r="24514" ht="15" customHeight="1" spans="4:4">
      <c r="D24514" s="191"/>
    </row>
    <row r="24515" ht="15" customHeight="1" spans="4:4">
      <c r="D24515" s="191"/>
    </row>
    <row r="24516" ht="15" customHeight="1" spans="4:4">
      <c r="D24516" s="191"/>
    </row>
    <row r="24517" ht="15" customHeight="1" spans="4:4">
      <c r="D24517" s="191"/>
    </row>
    <row r="24518" ht="15" customHeight="1" spans="4:4">
      <c r="D24518" s="191"/>
    </row>
    <row r="24519" ht="15" customHeight="1" spans="4:4">
      <c r="D24519" s="191"/>
    </row>
    <row r="24520" ht="15" customHeight="1" spans="4:4">
      <c r="D24520" s="191"/>
    </row>
    <row r="24521" ht="15" customHeight="1" spans="4:4">
      <c r="D24521" s="191"/>
    </row>
    <row r="24522" ht="15" customHeight="1" spans="4:4">
      <c r="D24522" s="191"/>
    </row>
    <row r="24523" ht="15" customHeight="1" spans="4:4">
      <c r="D24523" s="191"/>
    </row>
    <row r="24524" ht="15" customHeight="1" spans="4:4">
      <c r="D24524" s="191"/>
    </row>
    <row r="24525" ht="15" customHeight="1" spans="4:4">
      <c r="D24525" s="191"/>
    </row>
    <row r="24526" ht="15" customHeight="1" spans="4:4">
      <c r="D24526" s="191"/>
    </row>
    <row r="24527" ht="15" customHeight="1" spans="4:4">
      <c r="D24527" s="191"/>
    </row>
    <row r="24528" ht="15" customHeight="1" spans="4:4">
      <c r="D24528" s="191"/>
    </row>
    <row r="24529" ht="15" customHeight="1" spans="4:4">
      <c r="D24529" s="191"/>
    </row>
    <row r="24530" ht="15" customHeight="1" spans="4:4">
      <c r="D24530" s="191"/>
    </row>
    <row r="24531" ht="15" customHeight="1" spans="4:4">
      <c r="D24531" s="191"/>
    </row>
    <row r="24532" ht="15" customHeight="1" spans="4:4">
      <c r="D24532" s="191"/>
    </row>
    <row r="24533" ht="15" customHeight="1" spans="4:4">
      <c r="D24533" s="191"/>
    </row>
    <row r="24534" ht="15" customHeight="1" spans="4:4">
      <c r="D24534" s="191"/>
    </row>
    <row r="24535" ht="15" customHeight="1" spans="4:4">
      <c r="D24535" s="191"/>
    </row>
    <row r="24536" ht="15" customHeight="1" spans="4:4">
      <c r="D24536" s="191"/>
    </row>
    <row r="24537" ht="15" customHeight="1" spans="4:4">
      <c r="D24537" s="191"/>
    </row>
    <row r="24538" ht="15" customHeight="1" spans="4:4">
      <c r="D24538" s="191"/>
    </row>
    <row r="24539" ht="15" customHeight="1" spans="4:4">
      <c r="D24539" s="191"/>
    </row>
    <row r="24540" ht="15" customHeight="1" spans="4:4">
      <c r="D24540" s="191"/>
    </row>
    <row r="24541" ht="15" customHeight="1" spans="4:4">
      <c r="D24541" s="191"/>
    </row>
    <row r="24542" ht="15" customHeight="1" spans="4:4">
      <c r="D24542" s="191"/>
    </row>
    <row r="24543" ht="15" customHeight="1" spans="4:4">
      <c r="D24543" s="191"/>
    </row>
    <row r="24544" ht="15" customHeight="1" spans="4:4">
      <c r="D24544" s="191"/>
    </row>
    <row r="24545" ht="15" customHeight="1" spans="4:4">
      <c r="D24545" s="191"/>
    </row>
    <row r="24546" ht="15" customHeight="1" spans="4:4">
      <c r="D24546" s="191"/>
    </row>
    <row r="24547" ht="15" customHeight="1" spans="4:4">
      <c r="D24547" s="191"/>
    </row>
    <row r="24548" ht="15" customHeight="1" spans="4:4">
      <c r="D24548" s="191"/>
    </row>
    <row r="24549" ht="15" customHeight="1" spans="4:4">
      <c r="D24549" s="191"/>
    </row>
    <row r="24550" ht="15" customHeight="1" spans="4:4">
      <c r="D24550" s="191"/>
    </row>
    <row r="24551" ht="15" customHeight="1" spans="4:4">
      <c r="D24551" s="191"/>
    </row>
    <row r="24552" ht="15" customHeight="1" spans="4:4">
      <c r="D24552" s="191"/>
    </row>
    <row r="24553" ht="15" customHeight="1" spans="4:4">
      <c r="D24553" s="191"/>
    </row>
    <row r="24554" ht="15" customHeight="1" spans="4:4">
      <c r="D24554" s="191"/>
    </row>
    <row r="24555" ht="15" customHeight="1" spans="4:4">
      <c r="D24555" s="191"/>
    </row>
    <row r="24556" ht="15" customHeight="1" spans="4:4">
      <c r="D24556" s="191"/>
    </row>
    <row r="24557" ht="15" customHeight="1" spans="4:4">
      <c r="D24557" s="191"/>
    </row>
    <row r="24558" ht="15" customHeight="1" spans="4:4">
      <c r="D24558" s="191"/>
    </row>
    <row r="24559" ht="15" customHeight="1" spans="4:4">
      <c r="D24559" s="191"/>
    </row>
    <row r="24560" ht="15" customHeight="1" spans="4:4">
      <c r="D24560" s="191"/>
    </row>
    <row r="24561" ht="15" customHeight="1" spans="4:4">
      <c r="D24561" s="191"/>
    </row>
    <row r="24562" ht="15" customHeight="1" spans="4:4">
      <c r="D24562" s="191"/>
    </row>
    <row r="24563" ht="15" customHeight="1" spans="4:4">
      <c r="D24563" s="191"/>
    </row>
    <row r="24564" ht="15" customHeight="1" spans="4:4">
      <c r="D24564" s="191"/>
    </row>
    <row r="24565" ht="15" customHeight="1" spans="4:4">
      <c r="D24565" s="191"/>
    </row>
    <row r="24566" ht="15" customHeight="1" spans="4:4">
      <c r="D24566" s="191"/>
    </row>
    <row r="24567" ht="15" customHeight="1" spans="4:4">
      <c r="D24567" s="191"/>
    </row>
    <row r="24568" ht="15" customHeight="1" spans="4:4">
      <c r="D24568" s="191"/>
    </row>
    <row r="24569" ht="15" customHeight="1" spans="4:4">
      <c r="D24569" s="191"/>
    </row>
    <row r="24570" ht="15" customHeight="1" spans="4:4">
      <c r="D24570" s="191"/>
    </row>
    <row r="24571" ht="15" customHeight="1" spans="4:4">
      <c r="D24571" s="191"/>
    </row>
    <row r="24572" ht="15" customHeight="1" spans="4:4">
      <c r="D24572" s="191"/>
    </row>
    <row r="24573" ht="15" customHeight="1" spans="4:4">
      <c r="D24573" s="191"/>
    </row>
    <row r="24574" ht="15" customHeight="1" spans="4:4">
      <c r="D24574" s="191"/>
    </row>
    <row r="24575" ht="15" customHeight="1" spans="4:4">
      <c r="D24575" s="191"/>
    </row>
    <row r="24576" ht="15" customHeight="1" spans="4:4">
      <c r="D24576" s="191"/>
    </row>
    <row r="24577" ht="15" customHeight="1" spans="4:4">
      <c r="D24577" s="191"/>
    </row>
    <row r="24578" ht="15" customHeight="1" spans="4:4">
      <c r="D24578" s="191"/>
    </row>
    <row r="24579" ht="15" customHeight="1" spans="4:4">
      <c r="D24579" s="191"/>
    </row>
    <row r="24580" ht="15" customHeight="1" spans="4:4">
      <c r="D24580" s="191"/>
    </row>
    <row r="24581" ht="15" customHeight="1" spans="4:4">
      <c r="D24581" s="191"/>
    </row>
    <row r="24582" ht="15" customHeight="1" spans="4:4">
      <c r="D24582" s="191"/>
    </row>
    <row r="24583" ht="15" customHeight="1" spans="4:4">
      <c r="D24583" s="191"/>
    </row>
    <row r="24584" ht="15" customHeight="1" spans="4:4">
      <c r="D24584" s="191"/>
    </row>
    <row r="24585" ht="15" customHeight="1" spans="4:4">
      <c r="D24585" s="191"/>
    </row>
    <row r="24586" ht="15" customHeight="1" spans="4:4">
      <c r="D24586" s="191"/>
    </row>
    <row r="24587" ht="15" customHeight="1" spans="4:4">
      <c r="D24587" s="191"/>
    </row>
    <row r="24588" ht="15" customHeight="1" spans="4:4">
      <c r="D24588" s="191"/>
    </row>
    <row r="24589" ht="15" customHeight="1" spans="4:4">
      <c r="D24589" s="191"/>
    </row>
    <row r="24590" ht="15" customHeight="1" spans="4:4">
      <c r="D24590" s="191"/>
    </row>
    <row r="24591" ht="15" customHeight="1" spans="4:4">
      <c r="D24591" s="191"/>
    </row>
    <row r="24592" ht="15" customHeight="1" spans="4:4">
      <c r="D24592" s="191"/>
    </row>
    <row r="24593" ht="15" customHeight="1" spans="4:4">
      <c r="D24593" s="191"/>
    </row>
    <row r="24594" ht="15" customHeight="1" spans="4:4">
      <c r="D24594" s="191"/>
    </row>
    <row r="24595" ht="15" customHeight="1" spans="4:4">
      <c r="D24595" s="191"/>
    </row>
    <row r="24596" ht="15" customHeight="1" spans="4:4">
      <c r="D24596" s="191"/>
    </row>
    <row r="24597" ht="15" customHeight="1" spans="4:4">
      <c r="D24597" s="191"/>
    </row>
    <row r="24598" ht="15" customHeight="1" spans="4:4">
      <c r="D24598" s="191"/>
    </row>
    <row r="24599" ht="15" customHeight="1" spans="4:4">
      <c r="D24599" s="191"/>
    </row>
    <row r="24600" ht="15" customHeight="1" spans="4:4">
      <c r="D24600" s="191"/>
    </row>
    <row r="24601" ht="15" customHeight="1" spans="4:4">
      <c r="D24601" s="191"/>
    </row>
    <row r="24602" ht="15" customHeight="1" spans="4:4">
      <c r="D24602" s="191"/>
    </row>
    <row r="24603" ht="15" customHeight="1" spans="4:4">
      <c r="D24603" s="191"/>
    </row>
    <row r="24604" ht="15" customHeight="1" spans="4:4">
      <c r="D24604" s="191"/>
    </row>
    <row r="24605" ht="15" customHeight="1" spans="4:4">
      <c r="D24605" s="191"/>
    </row>
    <row r="24606" ht="15" customHeight="1" spans="4:4">
      <c r="D24606" s="191"/>
    </row>
    <row r="24607" ht="15" customHeight="1" spans="4:4">
      <c r="D24607" s="191"/>
    </row>
    <row r="24608" ht="15" customHeight="1" spans="4:4">
      <c r="D24608" s="191"/>
    </row>
    <row r="24609" ht="15" customHeight="1" spans="4:4">
      <c r="D24609" s="191"/>
    </row>
    <row r="24610" ht="15" customHeight="1" spans="4:4">
      <c r="D24610" s="191"/>
    </row>
    <row r="24611" ht="15" customHeight="1" spans="4:4">
      <c r="D24611" s="191"/>
    </row>
    <row r="24612" ht="15" customHeight="1" spans="4:4">
      <c r="D24612" s="191"/>
    </row>
    <row r="24613" ht="15" customHeight="1" spans="4:4">
      <c r="D24613" s="191"/>
    </row>
    <row r="24614" ht="15" customHeight="1" spans="4:4">
      <c r="D24614" s="191"/>
    </row>
    <row r="24615" ht="15" customHeight="1" spans="4:4">
      <c r="D24615" s="191"/>
    </row>
    <row r="24616" ht="15" customHeight="1" spans="4:4">
      <c r="D24616" s="191"/>
    </row>
    <row r="24617" ht="15" customHeight="1" spans="4:4">
      <c r="D24617" s="191"/>
    </row>
    <row r="24618" ht="15" customHeight="1" spans="4:4">
      <c r="D24618" s="191"/>
    </row>
    <row r="24619" ht="15" customHeight="1" spans="4:4">
      <c r="D24619" s="191"/>
    </row>
    <row r="24620" ht="15" customHeight="1" spans="4:4">
      <c r="D24620" s="191"/>
    </row>
    <row r="24621" ht="15" customHeight="1" spans="4:4">
      <c r="D24621" s="191"/>
    </row>
    <row r="24622" ht="15" customHeight="1" spans="4:4">
      <c r="D24622" s="191"/>
    </row>
    <row r="24623" ht="15" customHeight="1" spans="4:4">
      <c r="D24623" s="191"/>
    </row>
    <row r="24624" ht="15" customHeight="1" spans="4:4">
      <c r="D24624" s="191"/>
    </row>
    <row r="24625" ht="15" customHeight="1" spans="4:4">
      <c r="D24625" s="191"/>
    </row>
    <row r="24626" ht="15" customHeight="1" spans="4:4">
      <c r="D24626" s="191"/>
    </row>
    <row r="24627" ht="15" customHeight="1" spans="4:4">
      <c r="D24627" s="191"/>
    </row>
    <row r="24628" ht="15" customHeight="1" spans="4:4">
      <c r="D24628" s="191"/>
    </row>
    <row r="24629" ht="15" customHeight="1" spans="4:4">
      <c r="D24629" s="191"/>
    </row>
    <row r="24630" ht="15" customHeight="1" spans="4:4">
      <c r="D24630" s="191"/>
    </row>
    <row r="24631" ht="15" customHeight="1" spans="4:4">
      <c r="D24631" s="191"/>
    </row>
    <row r="24632" ht="15" customHeight="1" spans="4:4">
      <c r="D24632" s="191"/>
    </row>
    <row r="24633" ht="15" customHeight="1" spans="4:4">
      <c r="D24633" s="191"/>
    </row>
    <row r="24634" ht="15" customHeight="1" spans="4:4">
      <c r="D24634" s="191"/>
    </row>
    <row r="24635" ht="15" customHeight="1" spans="4:4">
      <c r="D24635" s="191"/>
    </row>
    <row r="24636" ht="15" customHeight="1" spans="4:4">
      <c r="D24636" s="191"/>
    </row>
    <row r="24637" ht="15" customHeight="1" spans="4:4">
      <c r="D24637" s="191"/>
    </row>
    <row r="24638" ht="15" customHeight="1" spans="4:4">
      <c r="D24638" s="191"/>
    </row>
    <row r="24639" ht="15" customHeight="1" spans="4:4">
      <c r="D24639" s="191"/>
    </row>
    <row r="24640" ht="15" customHeight="1" spans="4:4">
      <c r="D24640" s="191"/>
    </row>
    <row r="24641" ht="15" customHeight="1" spans="4:4">
      <c r="D24641" s="191"/>
    </row>
    <row r="24642" ht="15" customHeight="1" spans="4:4">
      <c r="D24642" s="191"/>
    </row>
    <row r="24643" ht="15" customHeight="1" spans="4:4">
      <c r="D24643" s="191"/>
    </row>
    <row r="24644" ht="15" customHeight="1" spans="4:4">
      <c r="D24644" s="191"/>
    </row>
    <row r="24645" ht="15" customHeight="1" spans="4:4">
      <c r="D24645" s="191"/>
    </row>
    <row r="24646" ht="15" customHeight="1" spans="4:4">
      <c r="D24646" s="191"/>
    </row>
    <row r="24647" ht="15" customHeight="1" spans="4:4">
      <c r="D24647" s="191"/>
    </row>
    <row r="24648" ht="15" customHeight="1" spans="4:4">
      <c r="D24648" s="191"/>
    </row>
    <row r="24649" ht="15" customHeight="1" spans="4:4">
      <c r="D24649" s="191"/>
    </row>
    <row r="24650" ht="15" customHeight="1" spans="4:4">
      <c r="D24650" s="191"/>
    </row>
    <row r="24651" ht="15" customHeight="1" spans="4:4">
      <c r="D24651" s="191"/>
    </row>
    <row r="24652" ht="15" customHeight="1" spans="4:4">
      <c r="D24652" s="191"/>
    </row>
    <row r="24653" ht="15" customHeight="1" spans="4:4">
      <c r="D24653" s="191"/>
    </row>
    <row r="24654" ht="15" customHeight="1" spans="4:4">
      <c r="D24654" s="191"/>
    </row>
    <row r="24655" ht="15" customHeight="1" spans="4:4">
      <c r="D24655" s="191"/>
    </row>
    <row r="24656" ht="15" customHeight="1" spans="4:4">
      <c r="D24656" s="191"/>
    </row>
    <row r="24657" ht="15" customHeight="1" spans="4:4">
      <c r="D24657" s="191"/>
    </row>
    <row r="24658" ht="15" customHeight="1" spans="4:4">
      <c r="D24658" s="191"/>
    </row>
    <row r="24659" ht="15" customHeight="1" spans="4:4">
      <c r="D24659" s="191"/>
    </row>
    <row r="24660" ht="15" customHeight="1" spans="4:4">
      <c r="D24660" s="191"/>
    </row>
    <row r="24661" ht="15" customHeight="1" spans="4:4">
      <c r="D24661" s="191"/>
    </row>
    <row r="24662" ht="15" customHeight="1" spans="4:4">
      <c r="D24662" s="191"/>
    </row>
    <row r="24663" ht="15" customHeight="1" spans="4:4">
      <c r="D24663" s="191"/>
    </row>
    <row r="24664" ht="15" customHeight="1" spans="4:4">
      <c r="D24664" s="191"/>
    </row>
    <row r="24665" ht="15" customHeight="1" spans="4:4">
      <c r="D24665" s="191"/>
    </row>
    <row r="24666" ht="15" customHeight="1" spans="4:4">
      <c r="D24666" s="191"/>
    </row>
    <row r="24667" ht="15" customHeight="1" spans="4:4">
      <c r="D24667" s="191"/>
    </row>
    <row r="24668" ht="15" customHeight="1" spans="4:4">
      <c r="D24668" s="191"/>
    </row>
    <row r="24669" ht="15" customHeight="1" spans="4:4">
      <c r="D24669" s="191"/>
    </row>
    <row r="24670" ht="15" customHeight="1" spans="4:4">
      <c r="D24670" s="191"/>
    </row>
    <row r="24671" ht="15" customHeight="1" spans="4:4">
      <c r="D24671" s="191"/>
    </row>
    <row r="24672" ht="15" customHeight="1" spans="4:4">
      <c r="D24672" s="191"/>
    </row>
    <row r="24673" ht="15" customHeight="1" spans="4:4">
      <c r="D24673" s="191"/>
    </row>
    <row r="24674" ht="15" customHeight="1" spans="4:4">
      <c r="D24674" s="191"/>
    </row>
    <row r="24675" ht="15" customHeight="1" spans="4:4">
      <c r="D24675" s="191"/>
    </row>
    <row r="24676" ht="15" customHeight="1" spans="4:4">
      <c r="D24676" s="191"/>
    </row>
    <row r="24677" ht="15" customHeight="1" spans="4:4">
      <c r="D24677" s="191"/>
    </row>
    <row r="24678" ht="15" customHeight="1" spans="4:4">
      <c r="D24678" s="191"/>
    </row>
    <row r="24679" ht="15" customHeight="1" spans="4:4">
      <c r="D24679" s="191"/>
    </row>
    <row r="24680" ht="15" customHeight="1" spans="4:4">
      <c r="D24680" s="191"/>
    </row>
    <row r="24681" ht="15" customHeight="1" spans="4:4">
      <c r="D24681" s="191"/>
    </row>
    <row r="24682" ht="15" customHeight="1" spans="4:4">
      <c r="D24682" s="191"/>
    </row>
    <row r="24683" ht="15" customHeight="1" spans="4:4">
      <c r="D24683" s="191"/>
    </row>
    <row r="24684" ht="15" customHeight="1" spans="4:4">
      <c r="D24684" s="191"/>
    </row>
    <row r="24685" ht="15" customHeight="1" spans="4:4">
      <c r="D24685" s="191"/>
    </row>
    <row r="24686" ht="15" customHeight="1" spans="4:4">
      <c r="D24686" s="191"/>
    </row>
    <row r="24687" ht="15" customHeight="1" spans="4:4">
      <c r="D24687" s="191"/>
    </row>
    <row r="24688" ht="15" customHeight="1" spans="4:4">
      <c r="D24688" s="191"/>
    </row>
    <row r="24689" ht="15" customHeight="1" spans="4:4">
      <c r="D24689" s="191"/>
    </row>
    <row r="24690" ht="15" customHeight="1" spans="4:4">
      <c r="D24690" s="191"/>
    </row>
    <row r="24691" ht="15" customHeight="1" spans="4:4">
      <c r="D24691" s="191"/>
    </row>
    <row r="24692" ht="15" customHeight="1" spans="4:4">
      <c r="D24692" s="191"/>
    </row>
    <row r="24693" ht="15" customHeight="1" spans="4:4">
      <c r="D24693" s="191"/>
    </row>
    <row r="24694" ht="15" customHeight="1" spans="4:4">
      <c r="D24694" s="191"/>
    </row>
    <row r="24695" ht="15" customHeight="1" spans="4:4">
      <c r="D24695" s="191"/>
    </row>
    <row r="24696" ht="15" customHeight="1" spans="4:4">
      <c r="D24696" s="191"/>
    </row>
    <row r="24697" ht="15" customHeight="1" spans="4:4">
      <c r="D24697" s="191"/>
    </row>
    <row r="24698" ht="15" customHeight="1" spans="4:4">
      <c r="D24698" s="191"/>
    </row>
    <row r="24699" ht="15" customHeight="1" spans="4:4">
      <c r="D24699" s="191"/>
    </row>
    <row r="24700" ht="15" customHeight="1" spans="4:4">
      <c r="D24700" s="191"/>
    </row>
    <row r="24701" ht="15" customHeight="1" spans="4:4">
      <c r="D24701" s="191"/>
    </row>
    <row r="24702" ht="15" customHeight="1" spans="4:4">
      <c r="D24702" s="191"/>
    </row>
    <row r="24703" ht="15" customHeight="1" spans="4:4">
      <c r="D24703" s="191"/>
    </row>
    <row r="24704" ht="15" customHeight="1" spans="4:4">
      <c r="D24704" s="191"/>
    </row>
    <row r="24705" ht="15" customHeight="1" spans="4:4">
      <c r="D24705" s="191"/>
    </row>
    <row r="24706" ht="15" customHeight="1" spans="4:4">
      <c r="D24706" s="191"/>
    </row>
    <row r="24707" ht="15" customHeight="1" spans="4:4">
      <c r="D24707" s="191"/>
    </row>
    <row r="24708" ht="15" customHeight="1" spans="4:4">
      <c r="D24708" s="191"/>
    </row>
    <row r="24709" ht="15" customHeight="1" spans="4:4">
      <c r="D24709" s="191"/>
    </row>
    <row r="24710" ht="15" customHeight="1" spans="4:4">
      <c r="D24710" s="191"/>
    </row>
    <row r="24711" ht="15" customHeight="1" spans="4:4">
      <c r="D24711" s="191"/>
    </row>
    <row r="24712" ht="15" customHeight="1" spans="4:4">
      <c r="D24712" s="191"/>
    </row>
    <row r="24713" ht="15" customHeight="1" spans="4:4">
      <c r="D24713" s="191"/>
    </row>
    <row r="24714" ht="15" customHeight="1" spans="4:4">
      <c r="D24714" s="191"/>
    </row>
    <row r="24715" ht="15" customHeight="1" spans="4:4">
      <c r="D24715" s="191"/>
    </row>
    <row r="24716" ht="15" customHeight="1" spans="4:4">
      <c r="D24716" s="191"/>
    </row>
    <row r="24717" ht="15" customHeight="1" spans="4:4">
      <c r="D24717" s="191"/>
    </row>
    <row r="24718" ht="15" customHeight="1" spans="4:4">
      <c r="D24718" s="191"/>
    </row>
    <row r="24719" ht="15" customHeight="1" spans="4:4">
      <c r="D24719" s="191"/>
    </row>
    <row r="24720" ht="15" customHeight="1" spans="4:4">
      <c r="D24720" s="191"/>
    </row>
    <row r="24721" ht="15" customHeight="1" spans="4:4">
      <c r="D24721" s="191"/>
    </row>
    <row r="24722" ht="15" customHeight="1" spans="4:4">
      <c r="D24722" s="191"/>
    </row>
    <row r="24723" ht="15" customHeight="1" spans="4:4">
      <c r="D24723" s="191"/>
    </row>
    <row r="24724" ht="15" customHeight="1" spans="4:4">
      <c r="D24724" s="191"/>
    </row>
    <row r="24725" ht="15" customHeight="1" spans="4:4">
      <c r="D24725" s="191"/>
    </row>
    <row r="24726" ht="15" customHeight="1" spans="4:4">
      <c r="D24726" s="191"/>
    </row>
    <row r="24727" ht="15" customHeight="1" spans="4:4">
      <c r="D24727" s="191"/>
    </row>
    <row r="24728" ht="15" customHeight="1" spans="4:4">
      <c r="D24728" s="191"/>
    </row>
    <row r="24729" ht="15" customHeight="1" spans="4:4">
      <c r="D24729" s="191"/>
    </row>
    <row r="24730" ht="15" customHeight="1" spans="4:4">
      <c r="D24730" s="191"/>
    </row>
    <row r="24731" ht="15" customHeight="1" spans="4:4">
      <c r="D24731" s="191"/>
    </row>
    <row r="24732" ht="15" customHeight="1" spans="4:4">
      <c r="D24732" s="191"/>
    </row>
    <row r="24733" ht="15" customHeight="1" spans="4:4">
      <c r="D24733" s="191"/>
    </row>
    <row r="24734" ht="15" customHeight="1" spans="4:4">
      <c r="D24734" s="191"/>
    </row>
    <row r="24735" ht="15" customHeight="1" spans="4:4">
      <c r="D24735" s="191"/>
    </row>
    <row r="24736" ht="15" customHeight="1" spans="4:4">
      <c r="D24736" s="191"/>
    </row>
    <row r="24737" ht="15" customHeight="1" spans="4:4">
      <c r="D24737" s="191"/>
    </row>
    <row r="24738" ht="15" customHeight="1" spans="4:4">
      <c r="D24738" s="191"/>
    </row>
    <row r="24739" ht="15" customHeight="1" spans="4:4">
      <c r="D24739" s="191"/>
    </row>
    <row r="24740" ht="15" customHeight="1" spans="4:4">
      <c r="D24740" s="191"/>
    </row>
    <row r="24741" ht="15" customHeight="1" spans="4:4">
      <c r="D24741" s="191"/>
    </row>
    <row r="24742" ht="15" customHeight="1" spans="4:4">
      <c r="D24742" s="191"/>
    </row>
    <row r="24743" ht="15" customHeight="1" spans="4:4">
      <c r="D24743" s="191"/>
    </row>
    <row r="24744" ht="15" customHeight="1" spans="4:4">
      <c r="D24744" s="191"/>
    </row>
    <row r="24745" ht="15" customHeight="1" spans="4:4">
      <c r="D24745" s="191"/>
    </row>
    <row r="24746" ht="15" customHeight="1" spans="4:4">
      <c r="D24746" s="191"/>
    </row>
    <row r="24747" ht="15" customHeight="1" spans="4:4">
      <c r="D24747" s="191"/>
    </row>
    <row r="24748" ht="15" customHeight="1" spans="4:4">
      <c r="D24748" s="191"/>
    </row>
    <row r="24749" ht="15" customHeight="1" spans="4:4">
      <c r="D24749" s="191"/>
    </row>
    <row r="24750" ht="15" customHeight="1" spans="4:4">
      <c r="D24750" s="191"/>
    </row>
    <row r="24751" ht="15" customHeight="1" spans="4:4">
      <c r="D24751" s="191"/>
    </row>
    <row r="24752" ht="15" customHeight="1" spans="4:4">
      <c r="D24752" s="191"/>
    </row>
    <row r="24753" ht="15" customHeight="1" spans="4:4">
      <c r="D24753" s="191"/>
    </row>
    <row r="24754" ht="15" customHeight="1" spans="4:4">
      <c r="D24754" s="191"/>
    </row>
    <row r="24755" ht="15" customHeight="1" spans="4:4">
      <c r="D24755" s="191"/>
    </row>
    <row r="24756" ht="15" customHeight="1" spans="4:4">
      <c r="D24756" s="191"/>
    </row>
    <row r="24757" ht="15" customHeight="1" spans="4:4">
      <c r="D24757" s="191"/>
    </row>
    <row r="24758" ht="15" customHeight="1" spans="4:4">
      <c r="D24758" s="191"/>
    </row>
    <row r="24759" ht="15" customHeight="1" spans="4:4">
      <c r="D24759" s="191"/>
    </row>
    <row r="24760" ht="15" customHeight="1" spans="4:4">
      <c r="D24760" s="191"/>
    </row>
    <row r="24761" ht="15" customHeight="1" spans="4:4">
      <c r="D24761" s="191"/>
    </row>
    <row r="24762" ht="15" customHeight="1" spans="4:4">
      <c r="D24762" s="191"/>
    </row>
    <row r="24763" ht="15" customHeight="1" spans="4:4">
      <c r="D24763" s="191"/>
    </row>
    <row r="24764" ht="15" customHeight="1" spans="4:4">
      <c r="D24764" s="191"/>
    </row>
    <row r="24765" ht="15" customHeight="1" spans="4:4">
      <c r="D24765" s="191"/>
    </row>
    <row r="24766" ht="15" customHeight="1" spans="4:4">
      <c r="D24766" s="191"/>
    </row>
    <row r="24767" ht="15" customHeight="1" spans="4:4">
      <c r="D24767" s="191"/>
    </row>
    <row r="24768" ht="15" customHeight="1" spans="4:4">
      <c r="D24768" s="191"/>
    </row>
    <row r="24769" ht="15" customHeight="1" spans="4:4">
      <c r="D24769" s="191"/>
    </row>
    <row r="24770" ht="15" customHeight="1" spans="4:4">
      <c r="D24770" s="191"/>
    </row>
    <row r="24771" ht="15" customHeight="1" spans="4:4">
      <c r="D24771" s="191"/>
    </row>
    <row r="24772" ht="15" customHeight="1" spans="4:4">
      <c r="D24772" s="191"/>
    </row>
    <row r="24773" ht="15" customHeight="1" spans="4:4">
      <c r="D24773" s="191"/>
    </row>
    <row r="24774" ht="15" customHeight="1" spans="4:4">
      <c r="D24774" s="191"/>
    </row>
    <row r="24775" ht="15" customHeight="1" spans="4:4">
      <c r="D24775" s="191"/>
    </row>
    <row r="24776" ht="15" customHeight="1" spans="4:4">
      <c r="D24776" s="191"/>
    </row>
    <row r="24777" ht="15" customHeight="1" spans="4:4">
      <c r="D24777" s="191"/>
    </row>
    <row r="24778" ht="15" customHeight="1" spans="4:4">
      <c r="D24778" s="191"/>
    </row>
    <row r="24779" ht="15" customHeight="1" spans="4:4">
      <c r="D24779" s="191"/>
    </row>
    <row r="24780" ht="15" customHeight="1" spans="4:4">
      <c r="D24780" s="191"/>
    </row>
    <row r="24781" ht="15" customHeight="1" spans="4:4">
      <c r="D24781" s="191"/>
    </row>
    <row r="24782" ht="15" customHeight="1" spans="4:4">
      <c r="D24782" s="191"/>
    </row>
    <row r="24783" ht="15" customHeight="1" spans="4:4">
      <c r="D24783" s="191"/>
    </row>
    <row r="24784" ht="15" customHeight="1" spans="4:4">
      <c r="D24784" s="191"/>
    </row>
    <row r="24785" ht="15" customHeight="1" spans="4:4">
      <c r="D24785" s="191"/>
    </row>
    <row r="24786" ht="15" customHeight="1" spans="4:4">
      <c r="D24786" s="191"/>
    </row>
    <row r="24787" ht="15" customHeight="1" spans="4:4">
      <c r="D24787" s="191"/>
    </row>
    <row r="24788" ht="15" customHeight="1" spans="4:4">
      <c r="D24788" s="191"/>
    </row>
    <row r="24789" ht="15" customHeight="1" spans="4:4">
      <c r="D24789" s="191"/>
    </row>
    <row r="24790" ht="15" customHeight="1" spans="4:4">
      <c r="D24790" s="191"/>
    </row>
    <row r="24791" ht="15" customHeight="1" spans="4:4">
      <c r="D24791" s="191"/>
    </row>
    <row r="24792" ht="15" customHeight="1" spans="4:4">
      <c r="D24792" s="191"/>
    </row>
    <row r="24793" ht="15" customHeight="1" spans="4:4">
      <c r="D24793" s="191"/>
    </row>
    <row r="24794" ht="15" customHeight="1" spans="4:4">
      <c r="D24794" s="191"/>
    </row>
    <row r="24795" ht="15" customHeight="1" spans="4:4">
      <c r="D24795" s="191"/>
    </row>
    <row r="24796" ht="15" customHeight="1" spans="4:4">
      <c r="D24796" s="191"/>
    </row>
    <row r="24797" ht="15" customHeight="1" spans="4:4">
      <c r="D24797" s="191"/>
    </row>
    <row r="24798" ht="15" customHeight="1" spans="4:4">
      <c r="D24798" s="191"/>
    </row>
    <row r="24799" ht="15" customHeight="1" spans="4:4">
      <c r="D24799" s="191"/>
    </row>
    <row r="24800" ht="15" customHeight="1" spans="4:4">
      <c r="D24800" s="191"/>
    </row>
    <row r="24801" ht="15" customHeight="1" spans="4:4">
      <c r="D24801" s="191"/>
    </row>
    <row r="24802" ht="15" customHeight="1" spans="4:4">
      <c r="D24802" s="191"/>
    </row>
    <row r="24803" ht="15" customHeight="1" spans="4:4">
      <c r="D24803" s="191"/>
    </row>
    <row r="24804" ht="15" customHeight="1" spans="4:4">
      <c r="D24804" s="191"/>
    </row>
    <row r="24805" ht="15" customHeight="1" spans="4:4">
      <c r="D24805" s="191"/>
    </row>
    <row r="24806" ht="15" customHeight="1" spans="4:4">
      <c r="D24806" s="191"/>
    </row>
    <row r="24807" ht="15" customHeight="1" spans="4:4">
      <c r="D24807" s="191"/>
    </row>
    <row r="24808" ht="15" customHeight="1" spans="4:4">
      <c r="D24808" s="191"/>
    </row>
    <row r="24809" ht="15" customHeight="1" spans="4:4">
      <c r="D24809" s="191"/>
    </row>
    <row r="24810" ht="15" customHeight="1" spans="4:4">
      <c r="D24810" s="191"/>
    </row>
    <row r="24811" ht="15" customHeight="1" spans="4:4">
      <c r="D24811" s="191"/>
    </row>
    <row r="24812" ht="15" customHeight="1" spans="4:4">
      <c r="D24812" s="191"/>
    </row>
    <row r="24813" ht="15" customHeight="1" spans="4:4">
      <c r="D24813" s="191"/>
    </row>
    <row r="24814" ht="15" customHeight="1" spans="4:4">
      <c r="D24814" s="191"/>
    </row>
    <row r="24815" ht="15" customHeight="1" spans="4:4">
      <c r="D24815" s="191"/>
    </row>
    <row r="24816" ht="15" customHeight="1" spans="4:4">
      <c r="D24816" s="191"/>
    </row>
    <row r="24817" ht="15" customHeight="1" spans="4:4">
      <c r="D24817" s="191"/>
    </row>
    <row r="24818" ht="15" customHeight="1" spans="4:4">
      <c r="D24818" s="191"/>
    </row>
    <row r="24819" ht="15" customHeight="1" spans="4:4">
      <c r="D24819" s="191"/>
    </row>
    <row r="24820" ht="15" customHeight="1" spans="4:4">
      <c r="D24820" s="191"/>
    </row>
    <row r="24821" ht="15" customHeight="1" spans="4:4">
      <c r="D24821" s="191"/>
    </row>
    <row r="24822" ht="15" customHeight="1" spans="4:4">
      <c r="D24822" s="191"/>
    </row>
    <row r="24823" ht="15" customHeight="1" spans="4:4">
      <c r="D24823" s="191"/>
    </row>
    <row r="24824" ht="15" customHeight="1" spans="4:4">
      <c r="D24824" s="191"/>
    </row>
    <row r="24825" ht="15" customHeight="1" spans="4:4">
      <c r="D24825" s="191"/>
    </row>
    <row r="24826" ht="15" customHeight="1" spans="4:4">
      <c r="D24826" s="191"/>
    </row>
    <row r="24827" ht="15" customHeight="1" spans="4:4">
      <c r="D24827" s="191"/>
    </row>
    <row r="24828" ht="15" customHeight="1" spans="4:4">
      <c r="D24828" s="191"/>
    </row>
    <row r="24829" ht="15" customHeight="1" spans="4:4">
      <c r="D24829" s="191"/>
    </row>
    <row r="24830" ht="15" customHeight="1" spans="4:4">
      <c r="D24830" s="191"/>
    </row>
    <row r="24831" ht="15" customHeight="1" spans="4:4">
      <c r="D24831" s="191"/>
    </row>
    <row r="24832" ht="15" customHeight="1" spans="4:4">
      <c r="D24832" s="191"/>
    </row>
    <row r="24833" ht="15" customHeight="1" spans="4:4">
      <c r="D24833" s="191"/>
    </row>
    <row r="24834" ht="15" customHeight="1" spans="4:4">
      <c r="D24834" s="191"/>
    </row>
    <row r="24835" ht="15" customHeight="1" spans="4:4">
      <c r="D24835" s="191"/>
    </row>
    <row r="24836" ht="15" customHeight="1" spans="4:4">
      <c r="D24836" s="191"/>
    </row>
    <row r="24837" ht="15" customHeight="1" spans="4:4">
      <c r="D24837" s="191"/>
    </row>
    <row r="24838" ht="15" customHeight="1" spans="4:4">
      <c r="D24838" s="191"/>
    </row>
    <row r="24839" ht="15" customHeight="1" spans="4:4">
      <c r="D24839" s="191"/>
    </row>
    <row r="24840" ht="15" customHeight="1" spans="4:4">
      <c r="D24840" s="191"/>
    </row>
    <row r="24841" ht="15" customHeight="1" spans="4:4">
      <c r="D24841" s="191"/>
    </row>
    <row r="24842" ht="15" customHeight="1" spans="4:4">
      <c r="D24842" s="191"/>
    </row>
    <row r="24843" ht="15" customHeight="1" spans="4:4">
      <c r="D24843" s="191"/>
    </row>
    <row r="24844" ht="15" customHeight="1" spans="4:4">
      <c r="D24844" s="191"/>
    </row>
    <row r="24845" ht="15" customHeight="1" spans="4:4">
      <c r="D24845" s="191"/>
    </row>
    <row r="24846" ht="15" customHeight="1" spans="4:4">
      <c r="D24846" s="191"/>
    </row>
    <row r="24847" ht="15" customHeight="1" spans="4:4">
      <c r="D24847" s="191"/>
    </row>
    <row r="24848" ht="15" customHeight="1" spans="4:4">
      <c r="D24848" s="191"/>
    </row>
    <row r="24849" ht="15" customHeight="1" spans="4:4">
      <c r="D24849" s="191"/>
    </row>
    <row r="24850" ht="15" customHeight="1" spans="4:4">
      <c r="D24850" s="191"/>
    </row>
    <row r="24851" ht="15" customHeight="1" spans="4:4">
      <c r="D24851" s="191"/>
    </row>
    <row r="24852" ht="15" customHeight="1" spans="4:4">
      <c r="D24852" s="191"/>
    </row>
    <row r="24853" ht="15" customHeight="1" spans="4:4">
      <c r="D24853" s="191"/>
    </row>
    <row r="24854" ht="15" customHeight="1" spans="4:4">
      <c r="D24854" s="191"/>
    </row>
    <row r="24855" ht="15" customHeight="1" spans="4:4">
      <c r="D24855" s="191"/>
    </row>
    <row r="24856" ht="15" customHeight="1" spans="4:4">
      <c r="D24856" s="191"/>
    </row>
    <row r="24857" ht="15" customHeight="1" spans="4:4">
      <c r="D24857" s="191"/>
    </row>
    <row r="24858" ht="15" customHeight="1" spans="4:4">
      <c r="D24858" s="191"/>
    </row>
    <row r="24859" ht="15" customHeight="1" spans="4:4">
      <c r="D24859" s="191"/>
    </row>
    <row r="24860" ht="15" customHeight="1" spans="4:4">
      <c r="D24860" s="191"/>
    </row>
    <row r="24861" ht="15" customHeight="1" spans="4:4">
      <c r="D24861" s="191"/>
    </row>
    <row r="24862" ht="15" customHeight="1" spans="4:4">
      <c r="D24862" s="191"/>
    </row>
    <row r="24863" ht="15" customHeight="1" spans="4:4">
      <c r="D24863" s="191"/>
    </row>
    <row r="24864" ht="15" customHeight="1" spans="4:4">
      <c r="D24864" s="191"/>
    </row>
    <row r="24865" ht="15" customHeight="1" spans="4:4">
      <c r="D24865" s="191"/>
    </row>
    <row r="24866" ht="15" customHeight="1" spans="4:4">
      <c r="D24866" s="191"/>
    </row>
    <row r="24867" ht="15" customHeight="1" spans="4:4">
      <c r="D24867" s="191"/>
    </row>
    <row r="24868" ht="15" customHeight="1" spans="4:4">
      <c r="D24868" s="191"/>
    </row>
    <row r="24869" ht="15" customHeight="1" spans="4:4">
      <c r="D24869" s="191"/>
    </row>
    <row r="24870" ht="15" customHeight="1" spans="4:4">
      <c r="D24870" s="191"/>
    </row>
    <row r="24871" ht="15" customHeight="1" spans="4:4">
      <c r="D24871" s="191"/>
    </row>
    <row r="24872" ht="15" customHeight="1" spans="4:4">
      <c r="D24872" s="191"/>
    </row>
    <row r="24873" ht="15" customHeight="1" spans="4:4">
      <c r="D24873" s="191"/>
    </row>
    <row r="24874" ht="15" customHeight="1" spans="4:4">
      <c r="D24874" s="191"/>
    </row>
    <row r="24875" ht="15" customHeight="1" spans="4:4">
      <c r="D24875" s="191"/>
    </row>
    <row r="24876" ht="15" customHeight="1" spans="4:4">
      <c r="D24876" s="191"/>
    </row>
    <row r="24877" ht="15" customHeight="1" spans="4:4">
      <c r="D24877" s="191"/>
    </row>
    <row r="24878" ht="15" customHeight="1" spans="4:4">
      <c r="D24878" s="191"/>
    </row>
    <row r="24879" ht="15" customHeight="1" spans="4:4">
      <c r="D24879" s="191"/>
    </row>
    <row r="24880" ht="15" customHeight="1" spans="4:4">
      <c r="D24880" s="191"/>
    </row>
    <row r="24881" ht="15" customHeight="1" spans="4:4">
      <c r="D24881" s="191"/>
    </row>
    <row r="24882" ht="15" customHeight="1" spans="4:4">
      <c r="D24882" s="191"/>
    </row>
    <row r="24883" ht="15" customHeight="1" spans="4:4">
      <c r="D24883" s="191"/>
    </row>
    <row r="24884" ht="15" customHeight="1" spans="4:4">
      <c r="D24884" s="191"/>
    </row>
    <row r="24885" ht="15" customHeight="1" spans="4:4">
      <c r="D24885" s="191"/>
    </row>
    <row r="24886" ht="15" customHeight="1" spans="4:4">
      <c r="D24886" s="191"/>
    </row>
    <row r="24887" ht="15" customHeight="1" spans="4:4">
      <c r="D24887" s="191"/>
    </row>
    <row r="24888" ht="15" customHeight="1" spans="4:4">
      <c r="D24888" s="191"/>
    </row>
    <row r="24889" ht="15" customHeight="1" spans="4:4">
      <c r="D24889" s="191"/>
    </row>
    <row r="24890" ht="15" customHeight="1" spans="4:4">
      <c r="D24890" s="191"/>
    </row>
    <row r="24891" ht="15" customHeight="1" spans="4:4">
      <c r="D24891" s="191"/>
    </row>
    <row r="24892" ht="15" customHeight="1" spans="4:4">
      <c r="D24892" s="191"/>
    </row>
    <row r="24893" ht="15" customHeight="1" spans="4:4">
      <c r="D24893" s="191"/>
    </row>
    <row r="24894" ht="15" customHeight="1" spans="4:4">
      <c r="D24894" s="191"/>
    </row>
    <row r="24895" ht="15" customHeight="1" spans="4:4">
      <c r="D24895" s="191"/>
    </row>
    <row r="24896" ht="15" customHeight="1" spans="4:4">
      <c r="D24896" s="191"/>
    </row>
    <row r="24897" ht="15" customHeight="1" spans="4:4">
      <c r="D24897" s="191"/>
    </row>
    <row r="24898" ht="15" customHeight="1" spans="4:4">
      <c r="D24898" s="191"/>
    </row>
    <row r="24899" ht="15" customHeight="1" spans="4:4">
      <c r="D24899" s="191"/>
    </row>
    <row r="24900" ht="15" customHeight="1" spans="4:4">
      <c r="D24900" s="191"/>
    </row>
    <row r="24901" ht="15" customHeight="1" spans="4:4">
      <c r="D24901" s="191"/>
    </row>
    <row r="24902" ht="15" customHeight="1" spans="4:4">
      <c r="D24902" s="191"/>
    </row>
    <row r="24903" ht="15" customHeight="1" spans="4:4">
      <c r="D24903" s="191"/>
    </row>
    <row r="24904" ht="15" customHeight="1" spans="4:4">
      <c r="D24904" s="191"/>
    </row>
    <row r="24905" ht="15" customHeight="1" spans="4:4">
      <c r="D24905" s="191"/>
    </row>
    <row r="24906" ht="15" customHeight="1" spans="4:4">
      <c r="D24906" s="191"/>
    </row>
    <row r="24907" ht="15" customHeight="1" spans="4:4">
      <c r="D24907" s="191"/>
    </row>
    <row r="24908" ht="15" customHeight="1" spans="4:4">
      <c r="D24908" s="191"/>
    </row>
    <row r="24909" ht="15" customHeight="1" spans="4:4">
      <c r="D24909" s="191"/>
    </row>
    <row r="24910" ht="15" customHeight="1" spans="4:4">
      <c r="D24910" s="191"/>
    </row>
    <row r="24911" ht="15" customHeight="1" spans="4:4">
      <c r="D24911" s="191"/>
    </row>
    <row r="24912" ht="15" customHeight="1" spans="4:4">
      <c r="D24912" s="191"/>
    </row>
    <row r="24913" ht="15" customHeight="1" spans="4:4">
      <c r="D24913" s="191"/>
    </row>
    <row r="24914" ht="15" customHeight="1" spans="4:4">
      <c r="D24914" s="191"/>
    </row>
    <row r="24915" ht="15" customHeight="1" spans="4:4">
      <c r="D24915" s="191"/>
    </row>
    <row r="24916" ht="15" customHeight="1" spans="4:4">
      <c r="D24916" s="191"/>
    </row>
    <row r="24917" ht="15" customHeight="1" spans="4:4">
      <c r="D24917" s="191"/>
    </row>
    <row r="24918" ht="15" customHeight="1" spans="4:4">
      <c r="D24918" s="191"/>
    </row>
    <row r="24919" ht="15" customHeight="1" spans="4:4">
      <c r="D24919" s="191"/>
    </row>
    <row r="24920" ht="15" customHeight="1" spans="4:4">
      <c r="D24920" s="191"/>
    </row>
    <row r="24921" ht="15" customHeight="1" spans="4:4">
      <c r="D24921" s="191"/>
    </row>
    <row r="24922" ht="15" customHeight="1" spans="4:4">
      <c r="D24922" s="191"/>
    </row>
    <row r="24923" ht="15" customHeight="1" spans="4:4">
      <c r="D24923" s="191"/>
    </row>
    <row r="24924" ht="15" customHeight="1" spans="4:4">
      <c r="D24924" s="191"/>
    </row>
    <row r="24925" ht="15" customHeight="1" spans="4:4">
      <c r="D24925" s="191"/>
    </row>
    <row r="24926" ht="15" customHeight="1" spans="4:4">
      <c r="D24926" s="191"/>
    </row>
    <row r="24927" ht="15" customHeight="1" spans="4:4">
      <c r="D24927" s="191"/>
    </row>
    <row r="24928" ht="15" customHeight="1" spans="4:4">
      <c r="D24928" s="191"/>
    </row>
    <row r="24929" ht="15" customHeight="1" spans="4:4">
      <c r="D24929" s="191"/>
    </row>
    <row r="24930" ht="15" customHeight="1" spans="4:4">
      <c r="D24930" s="191"/>
    </row>
    <row r="24931" ht="15" customHeight="1" spans="4:4">
      <c r="D24931" s="191"/>
    </row>
    <row r="24932" ht="15" customHeight="1" spans="4:4">
      <c r="D24932" s="191"/>
    </row>
    <row r="24933" ht="15" customHeight="1" spans="4:4">
      <c r="D24933" s="191"/>
    </row>
    <row r="24934" ht="15" customHeight="1" spans="4:4">
      <c r="D24934" s="191"/>
    </row>
    <row r="24935" ht="15" customHeight="1" spans="4:4">
      <c r="D24935" s="191"/>
    </row>
    <row r="24936" ht="15" customHeight="1" spans="4:4">
      <c r="D24936" s="191"/>
    </row>
    <row r="24937" ht="15" customHeight="1" spans="4:4">
      <c r="D24937" s="191"/>
    </row>
    <row r="24938" ht="15" customHeight="1" spans="4:4">
      <c r="D24938" s="191"/>
    </row>
    <row r="24939" ht="15" customHeight="1" spans="4:4">
      <c r="D24939" s="191"/>
    </row>
    <row r="24940" ht="15" customHeight="1" spans="4:4">
      <c r="D24940" s="191"/>
    </row>
    <row r="24941" ht="15" customHeight="1" spans="4:4">
      <c r="D24941" s="191"/>
    </row>
    <row r="24942" ht="15" customHeight="1" spans="4:4">
      <c r="D24942" s="191"/>
    </row>
    <row r="24943" ht="15" customHeight="1" spans="4:4">
      <c r="D24943" s="191"/>
    </row>
    <row r="24944" ht="15" customHeight="1" spans="4:4">
      <c r="D24944" s="191"/>
    </row>
    <row r="24945" ht="15" customHeight="1" spans="4:4">
      <c r="D24945" s="191"/>
    </row>
    <row r="24946" ht="15" customHeight="1" spans="4:4">
      <c r="D24946" s="191"/>
    </row>
    <row r="24947" ht="15" customHeight="1" spans="4:4">
      <c r="D24947" s="191"/>
    </row>
    <row r="24948" ht="15" customHeight="1" spans="4:4">
      <c r="D24948" s="191"/>
    </row>
    <row r="24949" ht="15" customHeight="1" spans="4:4">
      <c r="D24949" s="191"/>
    </row>
    <row r="24950" ht="15" customHeight="1" spans="4:4">
      <c r="D24950" s="191"/>
    </row>
    <row r="24951" ht="15" customHeight="1" spans="4:4">
      <c r="D24951" s="191"/>
    </row>
    <row r="24952" ht="15" customHeight="1" spans="4:4">
      <c r="D24952" s="191"/>
    </row>
    <row r="24953" ht="15" customHeight="1" spans="4:4">
      <c r="D24953" s="191"/>
    </row>
    <row r="24954" ht="15" customHeight="1" spans="4:4">
      <c r="D24954" s="191"/>
    </row>
    <row r="24955" ht="15" customHeight="1" spans="4:4">
      <c r="D24955" s="191"/>
    </row>
    <row r="24956" ht="15" customHeight="1" spans="4:4">
      <c r="D24956" s="191"/>
    </row>
    <row r="24957" ht="15" customHeight="1" spans="4:4">
      <c r="D24957" s="191"/>
    </row>
    <row r="24958" ht="15" customHeight="1" spans="4:4">
      <c r="D24958" s="191"/>
    </row>
    <row r="24959" ht="15" customHeight="1" spans="4:4">
      <c r="D24959" s="191"/>
    </row>
    <row r="24960" ht="15" customHeight="1" spans="4:4">
      <c r="D24960" s="191"/>
    </row>
    <row r="24961" ht="15" customHeight="1" spans="4:4">
      <c r="D24961" s="191"/>
    </row>
    <row r="24962" ht="15" customHeight="1" spans="4:4">
      <c r="D24962" s="191"/>
    </row>
    <row r="24963" ht="15" customHeight="1" spans="4:4">
      <c r="D24963" s="191"/>
    </row>
    <row r="24964" ht="15" customHeight="1" spans="4:4">
      <c r="D24964" s="191"/>
    </row>
    <row r="24965" ht="15" customHeight="1" spans="4:4">
      <c r="D24965" s="191"/>
    </row>
    <row r="24966" ht="15" customHeight="1" spans="4:4">
      <c r="D24966" s="191"/>
    </row>
    <row r="24967" ht="15" customHeight="1" spans="4:4">
      <c r="D24967" s="191"/>
    </row>
    <row r="24968" ht="15" customHeight="1" spans="4:4">
      <c r="D24968" s="191"/>
    </row>
    <row r="24969" ht="15" customHeight="1" spans="4:4">
      <c r="D24969" s="191"/>
    </row>
    <row r="24970" ht="15" customHeight="1" spans="4:4">
      <c r="D24970" s="191"/>
    </row>
    <row r="24971" ht="15" customHeight="1" spans="4:4">
      <c r="D24971" s="191"/>
    </row>
    <row r="24972" ht="15" customHeight="1" spans="4:4">
      <c r="D24972" s="191"/>
    </row>
    <row r="24973" ht="15" customHeight="1" spans="4:4">
      <c r="D24973" s="191"/>
    </row>
    <row r="24974" ht="15" customHeight="1" spans="4:4">
      <c r="D24974" s="191"/>
    </row>
    <row r="24975" ht="15" customHeight="1" spans="4:4">
      <c r="D24975" s="191"/>
    </row>
    <row r="24976" ht="15" customHeight="1" spans="4:4">
      <c r="D24976" s="191"/>
    </row>
    <row r="24977" ht="15" customHeight="1" spans="4:4">
      <c r="D24977" s="191"/>
    </row>
    <row r="24978" ht="15" customHeight="1" spans="4:4">
      <c r="D24978" s="191"/>
    </row>
    <row r="24979" ht="15" customHeight="1" spans="4:4">
      <c r="D24979" s="191"/>
    </row>
    <row r="24980" ht="15" customHeight="1" spans="4:4">
      <c r="D24980" s="191"/>
    </row>
    <row r="24981" ht="15" customHeight="1" spans="4:4">
      <c r="D24981" s="191"/>
    </row>
    <row r="24982" ht="15" customHeight="1" spans="4:4">
      <c r="D24982" s="191"/>
    </row>
    <row r="24983" ht="15" customHeight="1" spans="4:4">
      <c r="D24983" s="191"/>
    </row>
    <row r="24984" ht="15" customHeight="1" spans="4:4">
      <c r="D24984" s="191"/>
    </row>
    <row r="24985" ht="15" customHeight="1" spans="4:4">
      <c r="D24985" s="191"/>
    </row>
    <row r="24986" ht="15" customHeight="1" spans="4:4">
      <c r="D24986" s="191"/>
    </row>
    <row r="24987" ht="15" customHeight="1" spans="4:4">
      <c r="D24987" s="191"/>
    </row>
    <row r="24988" ht="15" customHeight="1" spans="4:4">
      <c r="D24988" s="191"/>
    </row>
    <row r="24989" ht="15" customHeight="1" spans="4:4">
      <c r="D24989" s="191"/>
    </row>
    <row r="24990" ht="15" customHeight="1" spans="4:4">
      <c r="D24990" s="191"/>
    </row>
    <row r="24991" ht="15" customHeight="1" spans="4:4">
      <c r="D24991" s="191"/>
    </row>
    <row r="24992" ht="15" customHeight="1" spans="4:4">
      <c r="D24992" s="191"/>
    </row>
    <row r="24993" ht="15" customHeight="1" spans="4:4">
      <c r="D24993" s="191"/>
    </row>
    <row r="24994" ht="15" customHeight="1" spans="4:4">
      <c r="D24994" s="191"/>
    </row>
    <row r="24995" ht="15" customHeight="1" spans="4:4">
      <c r="D24995" s="191"/>
    </row>
    <row r="24996" ht="15" customHeight="1" spans="4:4">
      <c r="D24996" s="191"/>
    </row>
    <row r="24997" ht="15" customHeight="1" spans="4:4">
      <c r="D24997" s="191"/>
    </row>
    <row r="24998" ht="15" customHeight="1" spans="4:4">
      <c r="D24998" s="191"/>
    </row>
    <row r="24999" ht="15" customHeight="1" spans="4:4">
      <c r="D24999" s="191"/>
    </row>
    <row r="25000" ht="15" customHeight="1" spans="4:4">
      <c r="D25000" s="191"/>
    </row>
    <row r="25001" ht="15" customHeight="1" spans="4:4">
      <c r="D25001" s="191"/>
    </row>
    <row r="25002" ht="15" customHeight="1" spans="4:4">
      <c r="D25002" s="191"/>
    </row>
    <row r="25003" ht="15" customHeight="1" spans="4:4">
      <c r="D25003" s="191"/>
    </row>
    <row r="25004" ht="15" customHeight="1" spans="4:4">
      <c r="D25004" s="191"/>
    </row>
    <row r="25005" ht="15" customHeight="1" spans="4:4">
      <c r="D25005" s="191"/>
    </row>
    <row r="25006" ht="15" customHeight="1" spans="4:4">
      <c r="D25006" s="191"/>
    </row>
    <row r="25007" ht="15" customHeight="1" spans="4:4">
      <c r="D25007" s="191"/>
    </row>
    <row r="25008" ht="15" customHeight="1" spans="4:4">
      <c r="D25008" s="191"/>
    </row>
    <row r="25009" ht="15" customHeight="1" spans="4:4">
      <c r="D25009" s="191"/>
    </row>
    <row r="25010" ht="15" customHeight="1" spans="4:4">
      <c r="D25010" s="191"/>
    </row>
    <row r="25011" ht="15" customHeight="1" spans="4:4">
      <c r="D25011" s="191"/>
    </row>
    <row r="25012" ht="15" customHeight="1" spans="4:4">
      <c r="D25012" s="191"/>
    </row>
    <row r="25013" ht="15" customHeight="1" spans="4:4">
      <c r="D25013" s="191"/>
    </row>
    <row r="25014" ht="15" customHeight="1" spans="4:4">
      <c r="D25014" s="191"/>
    </row>
    <row r="25015" ht="15" customHeight="1" spans="4:4">
      <c r="D25015" s="191"/>
    </row>
    <row r="25016" ht="15" customHeight="1" spans="4:4">
      <c r="D25016" s="191"/>
    </row>
    <row r="25017" ht="15" customHeight="1" spans="4:4">
      <c r="D25017" s="191"/>
    </row>
    <row r="25018" ht="15" customHeight="1" spans="4:4">
      <c r="D25018" s="191"/>
    </row>
    <row r="25019" ht="15" customHeight="1" spans="4:4">
      <c r="D25019" s="191"/>
    </row>
    <row r="25020" ht="15" customHeight="1" spans="4:4">
      <c r="D25020" s="191"/>
    </row>
    <row r="25021" ht="15" customHeight="1" spans="4:4">
      <c r="D25021" s="191"/>
    </row>
    <row r="25022" ht="15" customHeight="1" spans="4:4">
      <c r="D25022" s="191"/>
    </row>
    <row r="25023" ht="15" customHeight="1" spans="4:4">
      <c r="D25023" s="191"/>
    </row>
    <row r="25024" ht="15" customHeight="1" spans="4:4">
      <c r="D25024" s="191"/>
    </row>
    <row r="25025" ht="15" customHeight="1" spans="4:4">
      <c r="D25025" s="191"/>
    </row>
    <row r="25026" ht="15" customHeight="1" spans="4:4">
      <c r="D25026" s="191"/>
    </row>
    <row r="25027" ht="15" customHeight="1" spans="4:4">
      <c r="D25027" s="191"/>
    </row>
    <row r="25028" ht="15" customHeight="1" spans="4:4">
      <c r="D25028" s="191"/>
    </row>
    <row r="25029" ht="15" customHeight="1" spans="4:4">
      <c r="D25029" s="191"/>
    </row>
    <row r="25030" ht="15" customHeight="1" spans="4:4">
      <c r="D25030" s="191"/>
    </row>
    <row r="25031" ht="15" customHeight="1" spans="4:4">
      <c r="D25031" s="191"/>
    </row>
    <row r="25032" ht="15" customHeight="1" spans="4:4">
      <c r="D25032" s="191"/>
    </row>
    <row r="25033" ht="15" customHeight="1" spans="4:4">
      <c r="D25033" s="191"/>
    </row>
    <row r="25034" ht="15" customHeight="1" spans="4:4">
      <c r="D25034" s="191"/>
    </row>
    <row r="25035" ht="15" customHeight="1" spans="4:4">
      <c r="D25035" s="191"/>
    </row>
    <row r="25036" ht="15" customHeight="1" spans="4:4">
      <c r="D25036" s="191"/>
    </row>
    <row r="25037" ht="15" customHeight="1" spans="4:4">
      <c r="D25037" s="191"/>
    </row>
    <row r="25038" ht="15" customHeight="1" spans="4:4">
      <c r="D25038" s="191"/>
    </row>
    <row r="25039" ht="15" customHeight="1" spans="4:4">
      <c r="D25039" s="191"/>
    </row>
    <row r="25040" ht="15" customHeight="1" spans="4:4">
      <c r="D25040" s="191"/>
    </row>
    <row r="25041" ht="15" customHeight="1" spans="4:4">
      <c r="D25041" s="191"/>
    </row>
    <row r="25042" ht="15" customHeight="1" spans="4:4">
      <c r="D25042" s="191"/>
    </row>
    <row r="25043" ht="15" customHeight="1" spans="4:4">
      <c r="D25043" s="191"/>
    </row>
    <row r="25044" ht="15" customHeight="1" spans="4:4">
      <c r="D25044" s="191"/>
    </row>
    <row r="25045" ht="15" customHeight="1" spans="4:4">
      <c r="D25045" s="191"/>
    </row>
    <row r="25046" ht="15" customHeight="1" spans="4:4">
      <c r="D25046" s="191"/>
    </row>
    <row r="25047" ht="15" customHeight="1" spans="4:4">
      <c r="D25047" s="191"/>
    </row>
    <row r="25048" ht="15" customHeight="1" spans="4:4">
      <c r="D25048" s="191"/>
    </row>
    <row r="25049" ht="15" customHeight="1" spans="4:4">
      <c r="D25049" s="191"/>
    </row>
    <row r="25050" ht="15" customHeight="1" spans="4:4">
      <c r="D25050" s="191"/>
    </row>
    <row r="25051" ht="15" customHeight="1" spans="4:4">
      <c r="D25051" s="191"/>
    </row>
    <row r="25052" ht="15" customHeight="1" spans="4:4">
      <c r="D25052" s="191"/>
    </row>
    <row r="25053" ht="15" customHeight="1" spans="4:4">
      <c r="D25053" s="191"/>
    </row>
    <row r="25054" ht="15" customHeight="1" spans="4:4">
      <c r="D25054" s="191"/>
    </row>
    <row r="25055" ht="15" customHeight="1" spans="4:4">
      <c r="D25055" s="191"/>
    </row>
    <row r="25056" ht="15" customHeight="1" spans="4:4">
      <c r="D25056" s="191"/>
    </row>
    <row r="25057" ht="15" customHeight="1" spans="4:4">
      <c r="D25057" s="191"/>
    </row>
    <row r="25058" ht="15" customHeight="1" spans="4:4">
      <c r="D25058" s="191"/>
    </row>
    <row r="25059" ht="15" customHeight="1" spans="4:4">
      <c r="D25059" s="191"/>
    </row>
    <row r="25060" ht="15" customHeight="1" spans="4:4">
      <c r="D25060" s="191"/>
    </row>
    <row r="25061" ht="15" customHeight="1" spans="4:4">
      <c r="D25061" s="191"/>
    </row>
    <row r="25062" ht="15" customHeight="1" spans="4:4">
      <c r="D25062" s="191"/>
    </row>
    <row r="25063" ht="15" customHeight="1" spans="4:4">
      <c r="D25063" s="191"/>
    </row>
    <row r="25064" ht="15" customHeight="1" spans="4:4">
      <c r="D25064" s="191"/>
    </row>
    <row r="25065" ht="15" customHeight="1" spans="4:4">
      <c r="D25065" s="191"/>
    </row>
    <row r="25066" ht="15" customHeight="1" spans="4:4">
      <c r="D25066" s="191"/>
    </row>
    <row r="25067" ht="15" customHeight="1" spans="4:4">
      <c r="D25067" s="191"/>
    </row>
    <row r="25068" ht="15" customHeight="1" spans="4:4">
      <c r="D25068" s="191"/>
    </row>
    <row r="25069" ht="15" customHeight="1" spans="4:4">
      <c r="D25069" s="191"/>
    </row>
    <row r="25070" ht="15" customHeight="1" spans="4:4">
      <c r="D25070" s="191"/>
    </row>
    <row r="25071" ht="15" customHeight="1" spans="4:4">
      <c r="D25071" s="191"/>
    </row>
    <row r="25072" ht="15" customHeight="1" spans="4:4">
      <c r="D25072" s="191"/>
    </row>
    <row r="25073" ht="15" customHeight="1" spans="4:4">
      <c r="D25073" s="191"/>
    </row>
    <row r="25074" ht="15" customHeight="1" spans="4:4">
      <c r="D25074" s="191"/>
    </row>
    <row r="25075" ht="15" customHeight="1" spans="4:4">
      <c r="D25075" s="191"/>
    </row>
    <row r="25076" ht="15" customHeight="1" spans="4:4">
      <c r="D25076" s="191"/>
    </row>
    <row r="25077" ht="15" customHeight="1" spans="4:4">
      <c r="D25077" s="191"/>
    </row>
    <row r="25078" ht="15" customHeight="1" spans="4:4">
      <c r="D25078" s="191"/>
    </row>
    <row r="25079" ht="15" customHeight="1" spans="4:4">
      <c r="D25079" s="191"/>
    </row>
    <row r="25080" ht="15" customHeight="1" spans="4:4">
      <c r="D25080" s="191"/>
    </row>
    <row r="25081" ht="15" customHeight="1" spans="4:4">
      <c r="D25081" s="191"/>
    </row>
    <row r="25082" ht="15" customHeight="1" spans="4:4">
      <c r="D25082" s="191"/>
    </row>
    <row r="25083" ht="15" customHeight="1" spans="4:4">
      <c r="D25083" s="191"/>
    </row>
    <row r="25084" ht="15" customHeight="1" spans="4:4">
      <c r="D25084" s="191"/>
    </row>
    <row r="25085" ht="15" customHeight="1" spans="4:4">
      <c r="D25085" s="191"/>
    </row>
    <row r="25086" ht="15" customHeight="1" spans="4:4">
      <c r="D25086" s="191"/>
    </row>
    <row r="25087" ht="15" customHeight="1" spans="4:4">
      <c r="D25087" s="191"/>
    </row>
    <row r="25088" ht="15" customHeight="1" spans="4:4">
      <c r="D25088" s="191"/>
    </row>
    <row r="25089" ht="15" customHeight="1" spans="4:4">
      <c r="D25089" s="191"/>
    </row>
    <row r="25090" ht="15" customHeight="1" spans="4:4">
      <c r="D25090" s="191"/>
    </row>
    <row r="25091" ht="15" customHeight="1" spans="4:4">
      <c r="D25091" s="191"/>
    </row>
    <row r="25092" ht="15" customHeight="1" spans="4:4">
      <c r="D25092" s="191"/>
    </row>
    <row r="25093" ht="15" customHeight="1" spans="4:4">
      <c r="D25093" s="191"/>
    </row>
    <row r="25094" ht="15" customHeight="1" spans="4:4">
      <c r="D25094" s="191"/>
    </row>
    <row r="25095" ht="15" customHeight="1" spans="4:4">
      <c r="D25095" s="191"/>
    </row>
    <row r="25096" ht="15" customHeight="1" spans="4:4">
      <c r="D25096" s="191"/>
    </row>
    <row r="25097" ht="15" customHeight="1" spans="4:4">
      <c r="D25097" s="191"/>
    </row>
    <row r="25098" ht="15" customHeight="1" spans="4:4">
      <c r="D25098" s="191"/>
    </row>
    <row r="25099" ht="15" customHeight="1" spans="4:4">
      <c r="D25099" s="191"/>
    </row>
    <row r="25100" ht="15" customHeight="1" spans="4:4">
      <c r="D25100" s="191"/>
    </row>
    <row r="25101" ht="15" customHeight="1" spans="4:4">
      <c r="D25101" s="191"/>
    </row>
    <row r="25102" ht="15" customHeight="1" spans="4:4">
      <c r="D25102" s="191"/>
    </row>
    <row r="25103" ht="15" customHeight="1" spans="4:4">
      <c r="D25103" s="191"/>
    </row>
    <row r="25104" ht="15" customHeight="1" spans="4:4">
      <c r="D25104" s="191"/>
    </row>
    <row r="25105" ht="15" customHeight="1" spans="4:4">
      <c r="D25105" s="191"/>
    </row>
    <row r="25106" ht="15" customHeight="1" spans="4:4">
      <c r="D25106" s="191"/>
    </row>
    <row r="25107" ht="15" customHeight="1" spans="4:4">
      <c r="D25107" s="191"/>
    </row>
    <row r="25108" ht="15" customHeight="1" spans="4:4">
      <c r="D25108" s="191"/>
    </row>
    <row r="25109" ht="15" customHeight="1" spans="4:4">
      <c r="D25109" s="191"/>
    </row>
    <row r="25110" ht="15" customHeight="1" spans="4:4">
      <c r="D25110" s="191"/>
    </row>
    <row r="25111" ht="15" customHeight="1" spans="4:4">
      <c r="D25111" s="191"/>
    </row>
    <row r="25112" ht="15" customHeight="1" spans="4:4">
      <c r="D25112" s="191"/>
    </row>
    <row r="25113" ht="15" customHeight="1" spans="4:4">
      <c r="D25113" s="191"/>
    </row>
    <row r="25114" ht="15" customHeight="1" spans="4:4">
      <c r="D25114" s="191"/>
    </row>
    <row r="25115" ht="15" customHeight="1" spans="4:4">
      <c r="D25115" s="191"/>
    </row>
    <row r="25116" ht="15" customHeight="1" spans="4:4">
      <c r="D25116" s="191"/>
    </row>
    <row r="25117" ht="15" customHeight="1" spans="4:4">
      <c r="D25117" s="191"/>
    </row>
    <row r="25118" ht="15" customHeight="1" spans="4:4">
      <c r="D25118" s="191"/>
    </row>
    <row r="25119" ht="15" customHeight="1" spans="4:4">
      <c r="D25119" s="191"/>
    </row>
    <row r="25120" ht="15" customHeight="1" spans="4:4">
      <c r="D25120" s="191"/>
    </row>
    <row r="25121" ht="15" customHeight="1" spans="4:4">
      <c r="D25121" s="191"/>
    </row>
    <row r="25122" ht="15" customHeight="1" spans="4:4">
      <c r="D25122" s="191"/>
    </row>
    <row r="25123" ht="15" customHeight="1" spans="4:4">
      <c r="D25123" s="191"/>
    </row>
    <row r="25124" ht="15" customHeight="1" spans="4:4">
      <c r="D25124" s="191"/>
    </row>
    <row r="25125" ht="15" customHeight="1" spans="4:4">
      <c r="D25125" s="191"/>
    </row>
    <row r="25126" ht="15" customHeight="1" spans="4:4">
      <c r="D25126" s="191"/>
    </row>
    <row r="25127" ht="15" customHeight="1" spans="4:4">
      <c r="D25127" s="191"/>
    </row>
    <row r="25128" ht="15" customHeight="1" spans="4:4">
      <c r="D25128" s="191"/>
    </row>
    <row r="25129" ht="15" customHeight="1" spans="4:4">
      <c r="D25129" s="191"/>
    </row>
    <row r="25130" ht="15" customHeight="1" spans="4:4">
      <c r="D25130" s="191"/>
    </row>
    <row r="25131" ht="15" customHeight="1" spans="4:4">
      <c r="D25131" s="191"/>
    </row>
    <row r="25132" ht="15" customHeight="1" spans="4:4">
      <c r="D25132" s="191"/>
    </row>
    <row r="25133" ht="15" customHeight="1" spans="4:4">
      <c r="D25133" s="191"/>
    </row>
    <row r="25134" ht="15" customHeight="1" spans="4:4">
      <c r="D25134" s="191"/>
    </row>
    <row r="25135" ht="15" customHeight="1" spans="4:4">
      <c r="D25135" s="191"/>
    </row>
    <row r="25136" ht="15" customHeight="1" spans="4:4">
      <c r="D25136" s="191"/>
    </row>
    <row r="25137" ht="15" customHeight="1" spans="4:4">
      <c r="D25137" s="191"/>
    </row>
    <row r="25138" ht="15" customHeight="1" spans="4:4">
      <c r="D25138" s="191"/>
    </row>
    <row r="25139" ht="15" customHeight="1" spans="4:4">
      <c r="D25139" s="191"/>
    </row>
    <row r="25140" ht="15" customHeight="1" spans="4:4">
      <c r="D25140" s="191"/>
    </row>
    <row r="25141" ht="15" customHeight="1" spans="4:4">
      <c r="D25141" s="191"/>
    </row>
    <row r="25142" ht="15" customHeight="1" spans="4:4">
      <c r="D25142" s="191"/>
    </row>
    <row r="25143" ht="15" customHeight="1" spans="4:4">
      <c r="D25143" s="191"/>
    </row>
    <row r="25144" ht="15" customHeight="1" spans="4:4">
      <c r="D25144" s="191"/>
    </row>
    <row r="25145" ht="15" customHeight="1" spans="4:4">
      <c r="D25145" s="191"/>
    </row>
    <row r="25146" ht="15" customHeight="1" spans="4:4">
      <c r="D25146" s="191"/>
    </row>
    <row r="25147" ht="15" customHeight="1" spans="4:4">
      <c r="D25147" s="191"/>
    </row>
    <row r="25148" ht="15" customHeight="1" spans="4:4">
      <c r="D25148" s="191"/>
    </row>
    <row r="25149" ht="15" customHeight="1" spans="4:4">
      <c r="D25149" s="191"/>
    </row>
    <row r="25150" ht="15" customHeight="1" spans="4:4">
      <c r="D25150" s="191"/>
    </row>
    <row r="25151" ht="15" customHeight="1" spans="4:4">
      <c r="D25151" s="191"/>
    </row>
    <row r="25152" ht="15" customHeight="1" spans="4:4">
      <c r="D25152" s="191"/>
    </row>
    <row r="25153" ht="15" customHeight="1" spans="4:4">
      <c r="D25153" s="191"/>
    </row>
    <row r="25154" ht="15" customHeight="1" spans="4:4">
      <c r="D25154" s="191"/>
    </row>
    <row r="25155" ht="15" customHeight="1" spans="4:4">
      <c r="D25155" s="191"/>
    </row>
    <row r="25156" ht="15" customHeight="1" spans="4:4">
      <c r="D25156" s="191"/>
    </row>
    <row r="25157" ht="15" customHeight="1" spans="4:4">
      <c r="D25157" s="191"/>
    </row>
    <row r="25158" ht="15" customHeight="1" spans="4:4">
      <c r="D25158" s="191"/>
    </row>
    <row r="25159" ht="15" customHeight="1" spans="4:4">
      <c r="D25159" s="191"/>
    </row>
    <row r="25160" ht="15" customHeight="1" spans="4:4">
      <c r="D25160" s="191"/>
    </row>
    <row r="25161" ht="15" customHeight="1" spans="4:4">
      <c r="D25161" s="191"/>
    </row>
    <row r="25162" ht="15" customHeight="1" spans="4:4">
      <c r="D25162" s="191"/>
    </row>
    <row r="25163" ht="15" customHeight="1" spans="4:4">
      <c r="D25163" s="191"/>
    </row>
    <row r="25164" ht="15" customHeight="1" spans="4:4">
      <c r="D25164" s="191"/>
    </row>
    <row r="25165" ht="15" customHeight="1" spans="4:4">
      <c r="D25165" s="191"/>
    </row>
    <row r="25166" ht="15" customHeight="1" spans="4:4">
      <c r="D25166" s="191"/>
    </row>
    <row r="25167" ht="15" customHeight="1" spans="4:4">
      <c r="D25167" s="191"/>
    </row>
    <row r="25168" ht="15" customHeight="1" spans="4:4">
      <c r="D25168" s="191"/>
    </row>
    <row r="25169" ht="15" customHeight="1" spans="4:4">
      <c r="D25169" s="191"/>
    </row>
    <row r="25170" ht="15" customHeight="1" spans="4:4">
      <c r="D25170" s="191"/>
    </row>
    <row r="25171" ht="15" customHeight="1" spans="4:4">
      <c r="D25171" s="191"/>
    </row>
    <row r="25172" ht="15" customHeight="1" spans="4:4">
      <c r="D25172" s="191"/>
    </row>
    <row r="25173" ht="15" customHeight="1" spans="4:4">
      <c r="D25173" s="191"/>
    </row>
    <row r="25174" ht="15" customHeight="1" spans="4:4">
      <c r="D25174" s="191"/>
    </row>
    <row r="25175" ht="15" customHeight="1" spans="4:4">
      <c r="D25175" s="191"/>
    </row>
    <row r="25176" ht="15" customHeight="1" spans="4:4">
      <c r="D25176" s="191"/>
    </row>
    <row r="25177" ht="15" customHeight="1" spans="4:4">
      <c r="D25177" s="191"/>
    </row>
    <row r="25178" ht="15" customHeight="1" spans="4:4">
      <c r="D25178" s="191"/>
    </row>
    <row r="25179" ht="15" customHeight="1" spans="4:4">
      <c r="D25179" s="191"/>
    </row>
    <row r="25180" ht="15" customHeight="1" spans="4:4">
      <c r="D25180" s="191"/>
    </row>
    <row r="25181" ht="15" customHeight="1" spans="4:4">
      <c r="D25181" s="191"/>
    </row>
    <row r="25182" ht="15" customHeight="1" spans="4:4">
      <c r="D25182" s="191"/>
    </row>
    <row r="25183" ht="15" customHeight="1" spans="4:4">
      <c r="D25183" s="191"/>
    </row>
    <row r="25184" ht="15" customHeight="1" spans="4:4">
      <c r="D25184" s="191"/>
    </row>
    <row r="25185" ht="15" customHeight="1" spans="4:4">
      <c r="D25185" s="191"/>
    </row>
    <row r="25186" ht="15" customHeight="1" spans="4:4">
      <c r="D25186" s="191"/>
    </row>
    <row r="25187" ht="15" customHeight="1" spans="4:4">
      <c r="D25187" s="191"/>
    </row>
    <row r="25188" ht="15" customHeight="1" spans="4:4">
      <c r="D25188" s="191"/>
    </row>
    <row r="25189" ht="15" customHeight="1" spans="4:4">
      <c r="D25189" s="191"/>
    </row>
    <row r="25190" ht="15" customHeight="1" spans="4:4">
      <c r="D25190" s="191"/>
    </row>
    <row r="25191" ht="15" customHeight="1" spans="4:4">
      <c r="D25191" s="191"/>
    </row>
    <row r="25192" ht="15" customHeight="1" spans="4:4">
      <c r="D25192" s="191"/>
    </row>
    <row r="25193" ht="15" customHeight="1" spans="4:4">
      <c r="D25193" s="191"/>
    </row>
    <row r="25194" ht="15" customHeight="1" spans="4:4">
      <c r="D25194" s="191"/>
    </row>
    <row r="25195" ht="15" customHeight="1" spans="4:4">
      <c r="D25195" s="191"/>
    </row>
    <row r="25196" ht="15" customHeight="1" spans="4:4">
      <c r="D25196" s="191"/>
    </row>
    <row r="25197" ht="15" customHeight="1" spans="4:4">
      <c r="D25197" s="191"/>
    </row>
    <row r="25198" ht="15" customHeight="1" spans="4:4">
      <c r="D25198" s="191"/>
    </row>
    <row r="25199" ht="15" customHeight="1" spans="4:4">
      <c r="D25199" s="191"/>
    </row>
    <row r="25200" ht="15" customHeight="1" spans="4:4">
      <c r="D25200" s="191"/>
    </row>
    <row r="25201" ht="15" customHeight="1" spans="4:4">
      <c r="D25201" s="191"/>
    </row>
    <row r="25202" ht="15" customHeight="1" spans="4:4">
      <c r="D25202" s="191"/>
    </row>
    <row r="25203" ht="15" customHeight="1" spans="4:4">
      <c r="D25203" s="191"/>
    </row>
    <row r="25204" ht="15" customHeight="1" spans="4:4">
      <c r="D25204" s="191"/>
    </row>
    <row r="25205" ht="15" customHeight="1" spans="4:4">
      <c r="D25205" s="191"/>
    </row>
    <row r="25206" ht="15" customHeight="1" spans="4:4">
      <c r="D25206" s="191"/>
    </row>
    <row r="25207" ht="15" customHeight="1" spans="4:4">
      <c r="D25207" s="191"/>
    </row>
    <row r="25208" ht="15" customHeight="1" spans="4:4">
      <c r="D25208" s="191"/>
    </row>
    <row r="25209" ht="15" customHeight="1" spans="4:4">
      <c r="D25209" s="191"/>
    </row>
    <row r="25210" ht="15" customHeight="1" spans="4:4">
      <c r="D25210" s="191"/>
    </row>
    <row r="25211" ht="15" customHeight="1" spans="4:4">
      <c r="D25211" s="191"/>
    </row>
    <row r="25212" ht="15" customHeight="1" spans="4:4">
      <c r="D25212" s="191"/>
    </row>
    <row r="25213" ht="15" customHeight="1" spans="4:4">
      <c r="D25213" s="191"/>
    </row>
    <row r="25214" ht="15" customHeight="1" spans="4:4">
      <c r="D25214" s="191"/>
    </row>
    <row r="25215" ht="15" customHeight="1" spans="4:4">
      <c r="D25215" s="191"/>
    </row>
    <row r="25216" ht="15" customHeight="1" spans="4:4">
      <c r="D25216" s="191"/>
    </row>
    <row r="25217" ht="15" customHeight="1" spans="4:4">
      <c r="D25217" s="191"/>
    </row>
    <row r="25218" ht="15" customHeight="1" spans="4:4">
      <c r="D25218" s="191"/>
    </row>
    <row r="25219" ht="15" customHeight="1" spans="4:4">
      <c r="D25219" s="191"/>
    </row>
    <row r="25220" ht="15" customHeight="1" spans="4:4">
      <c r="D25220" s="191"/>
    </row>
    <row r="25221" ht="15" customHeight="1" spans="4:4">
      <c r="D25221" s="191"/>
    </row>
    <row r="25222" ht="15" customHeight="1" spans="4:4">
      <c r="D25222" s="191"/>
    </row>
    <row r="25223" ht="15" customHeight="1" spans="4:4">
      <c r="D25223" s="191"/>
    </row>
    <row r="25224" ht="15" customHeight="1" spans="4:4">
      <c r="D25224" s="191"/>
    </row>
    <row r="25225" ht="15" customHeight="1" spans="4:4">
      <c r="D25225" s="191"/>
    </row>
    <row r="25226" ht="15" customHeight="1" spans="4:4">
      <c r="D25226" s="191"/>
    </row>
    <row r="25227" ht="15" customHeight="1" spans="4:4">
      <c r="D25227" s="191"/>
    </row>
    <row r="25228" ht="15" customHeight="1" spans="4:4">
      <c r="D25228" s="191"/>
    </row>
    <row r="25229" ht="15" customHeight="1" spans="4:4">
      <c r="D25229" s="191"/>
    </row>
    <row r="25230" ht="15" customHeight="1" spans="4:4">
      <c r="D25230" s="191"/>
    </row>
    <row r="25231" ht="15" customHeight="1" spans="4:4">
      <c r="D25231" s="191"/>
    </row>
    <row r="25232" ht="15" customHeight="1" spans="4:4">
      <c r="D25232" s="191"/>
    </row>
    <row r="25233" ht="15" customHeight="1" spans="4:4">
      <c r="D25233" s="191"/>
    </row>
    <row r="25234" ht="15" customHeight="1" spans="4:4">
      <c r="D25234" s="191"/>
    </row>
    <row r="25235" ht="15" customHeight="1" spans="4:4">
      <c r="D25235" s="191"/>
    </row>
    <row r="25236" ht="15" customHeight="1" spans="4:4">
      <c r="D25236" s="191"/>
    </row>
    <row r="25237" ht="15" customHeight="1" spans="4:4">
      <c r="D25237" s="191"/>
    </row>
    <row r="25238" ht="15" customHeight="1" spans="4:4">
      <c r="D25238" s="191"/>
    </row>
    <row r="25239" ht="15" customHeight="1" spans="4:4">
      <c r="D25239" s="191"/>
    </row>
    <row r="25240" ht="15" customHeight="1" spans="4:4">
      <c r="D25240" s="191"/>
    </row>
    <row r="25241" ht="15" customHeight="1" spans="4:4">
      <c r="D25241" s="191"/>
    </row>
    <row r="25242" ht="15" customHeight="1" spans="4:4">
      <c r="D25242" s="191"/>
    </row>
    <row r="25243" ht="15" customHeight="1" spans="4:4">
      <c r="D25243" s="191"/>
    </row>
    <row r="25244" ht="15" customHeight="1" spans="4:4">
      <c r="D25244" s="191"/>
    </row>
    <row r="25245" ht="15" customHeight="1" spans="4:4">
      <c r="D25245" s="191"/>
    </row>
    <row r="25246" ht="15" customHeight="1" spans="4:4">
      <c r="D25246" s="191"/>
    </row>
    <row r="25247" ht="15" customHeight="1" spans="4:4">
      <c r="D25247" s="191"/>
    </row>
    <row r="25248" ht="15" customHeight="1" spans="4:4">
      <c r="D25248" s="191"/>
    </row>
    <row r="25249" ht="15" customHeight="1" spans="4:4">
      <c r="D25249" s="191"/>
    </row>
    <row r="25250" ht="15" customHeight="1" spans="4:4">
      <c r="D25250" s="191"/>
    </row>
    <row r="25251" ht="15" customHeight="1" spans="4:4">
      <c r="D25251" s="191"/>
    </row>
    <row r="25252" ht="15" customHeight="1" spans="4:4">
      <c r="D25252" s="191"/>
    </row>
    <row r="25253" ht="15" customHeight="1" spans="4:4">
      <c r="D25253" s="191"/>
    </row>
    <row r="25254" ht="15" customHeight="1" spans="4:4">
      <c r="D25254" s="191"/>
    </row>
    <row r="25255" ht="15" customHeight="1" spans="4:4">
      <c r="D25255" s="191"/>
    </row>
    <row r="25256" ht="15" customHeight="1" spans="4:4">
      <c r="D25256" s="191"/>
    </row>
    <row r="25257" ht="15" customHeight="1" spans="4:4">
      <c r="D25257" s="191"/>
    </row>
    <row r="25258" ht="15" customHeight="1" spans="4:4">
      <c r="D25258" s="191"/>
    </row>
    <row r="25259" ht="15" customHeight="1" spans="4:4">
      <c r="D25259" s="191"/>
    </row>
    <row r="25260" ht="15" customHeight="1" spans="4:4">
      <c r="D25260" s="191"/>
    </row>
    <row r="25261" ht="15" customHeight="1" spans="4:4">
      <c r="D25261" s="191"/>
    </row>
    <row r="25262" ht="15" customHeight="1" spans="4:4">
      <c r="D25262" s="191"/>
    </row>
    <row r="25263" ht="15" customHeight="1" spans="4:4">
      <c r="D25263" s="191"/>
    </row>
    <row r="25264" ht="15" customHeight="1" spans="4:4">
      <c r="D25264" s="191"/>
    </row>
    <row r="25265" ht="15" customHeight="1" spans="4:4">
      <c r="D25265" s="191"/>
    </row>
    <row r="25266" ht="15" customHeight="1" spans="4:4">
      <c r="D25266" s="191"/>
    </row>
    <row r="25267" ht="15" customHeight="1" spans="4:4">
      <c r="D25267" s="191"/>
    </row>
    <row r="25268" ht="15" customHeight="1" spans="4:4">
      <c r="D25268" s="191"/>
    </row>
    <row r="25269" ht="15" customHeight="1" spans="4:4">
      <c r="D25269" s="191"/>
    </row>
    <row r="25270" ht="15" customHeight="1" spans="4:4">
      <c r="D25270" s="191"/>
    </row>
    <row r="25271" ht="15" customHeight="1" spans="4:4">
      <c r="D25271" s="191"/>
    </row>
    <row r="25272" ht="15" customHeight="1" spans="4:4">
      <c r="D25272" s="191"/>
    </row>
    <row r="25273" ht="15" customHeight="1" spans="4:4">
      <c r="D25273" s="191"/>
    </row>
    <row r="25274" ht="15" customHeight="1" spans="4:4">
      <c r="D25274" s="191"/>
    </row>
    <row r="25275" ht="15" customHeight="1" spans="4:4">
      <c r="D25275" s="191"/>
    </row>
    <row r="25276" ht="15" customHeight="1" spans="4:4">
      <c r="D25276" s="191"/>
    </row>
    <row r="25277" ht="15" customHeight="1" spans="4:4">
      <c r="D25277" s="191"/>
    </row>
    <row r="25278" ht="15" customHeight="1" spans="4:4">
      <c r="D25278" s="191"/>
    </row>
    <row r="25279" ht="15" customHeight="1" spans="4:4">
      <c r="D25279" s="191"/>
    </row>
    <row r="25280" ht="15" customHeight="1" spans="4:4">
      <c r="D25280" s="191"/>
    </row>
    <row r="25281" ht="15" customHeight="1" spans="4:4">
      <c r="D25281" s="191"/>
    </row>
    <row r="25282" ht="15" customHeight="1" spans="4:4">
      <c r="D25282" s="191"/>
    </row>
    <row r="25283" ht="15" customHeight="1" spans="4:4">
      <c r="D25283" s="191"/>
    </row>
    <row r="25284" ht="15" customHeight="1" spans="4:4">
      <c r="D25284" s="191"/>
    </row>
    <row r="25285" ht="15" customHeight="1" spans="4:4">
      <c r="D25285" s="191"/>
    </row>
    <row r="25286" ht="15" customHeight="1" spans="4:4">
      <c r="D25286" s="191"/>
    </row>
    <row r="25287" ht="15" customHeight="1" spans="4:4">
      <c r="D25287" s="191"/>
    </row>
    <row r="25288" ht="15" customHeight="1" spans="4:4">
      <c r="D25288" s="191"/>
    </row>
    <row r="25289" ht="15" customHeight="1" spans="4:4">
      <c r="D25289" s="191"/>
    </row>
    <row r="25290" ht="15" customHeight="1" spans="4:4">
      <c r="D25290" s="191"/>
    </row>
    <row r="25291" ht="15" customHeight="1" spans="4:4">
      <c r="D25291" s="191"/>
    </row>
    <row r="25292" ht="15" customHeight="1" spans="4:4">
      <c r="D25292" s="191"/>
    </row>
    <row r="25293" ht="15" customHeight="1" spans="4:4">
      <c r="D25293" s="191"/>
    </row>
    <row r="25294" ht="15" customHeight="1" spans="4:4">
      <c r="D25294" s="191"/>
    </row>
    <row r="25295" ht="15" customHeight="1" spans="4:4">
      <c r="D25295" s="191"/>
    </row>
    <row r="25296" ht="15" customHeight="1" spans="4:4">
      <c r="D25296" s="191"/>
    </row>
    <row r="25297" ht="15" customHeight="1" spans="4:4">
      <c r="D25297" s="191"/>
    </row>
    <row r="25298" ht="15" customHeight="1" spans="4:4">
      <c r="D25298" s="191"/>
    </row>
    <row r="25299" ht="15" customHeight="1" spans="4:4">
      <c r="D25299" s="191"/>
    </row>
    <row r="25300" ht="15" customHeight="1" spans="4:4">
      <c r="D25300" s="191"/>
    </row>
    <row r="25301" ht="15" customHeight="1" spans="4:4">
      <c r="D25301" s="191"/>
    </row>
    <row r="25302" ht="15" customHeight="1" spans="4:4">
      <c r="D25302" s="191"/>
    </row>
    <row r="25303" ht="15" customHeight="1" spans="4:4">
      <c r="D25303" s="191"/>
    </row>
    <row r="25304" ht="15" customHeight="1" spans="4:4">
      <c r="D25304" s="191"/>
    </row>
    <row r="25305" ht="15" customHeight="1" spans="4:4">
      <c r="D25305" s="191"/>
    </row>
    <row r="25306" ht="15" customHeight="1" spans="4:4">
      <c r="D25306" s="191"/>
    </row>
    <row r="25307" ht="15" customHeight="1" spans="4:4">
      <c r="D25307" s="191"/>
    </row>
    <row r="25308" ht="15" customHeight="1" spans="4:4">
      <c r="D25308" s="191"/>
    </row>
    <row r="25309" ht="15" customHeight="1" spans="4:4">
      <c r="D25309" s="191"/>
    </row>
    <row r="25310" ht="15" customHeight="1" spans="4:4">
      <c r="D25310" s="191"/>
    </row>
    <row r="25311" ht="15" customHeight="1" spans="4:4">
      <c r="D25311" s="191"/>
    </row>
    <row r="25312" ht="15" customHeight="1" spans="4:4">
      <c r="D25312" s="191"/>
    </row>
    <row r="25313" ht="15" customHeight="1" spans="4:4">
      <c r="D25313" s="191"/>
    </row>
    <row r="25314" ht="15" customHeight="1" spans="4:4">
      <c r="D25314" s="191"/>
    </row>
    <row r="25315" ht="15" customHeight="1" spans="4:4">
      <c r="D25315" s="191"/>
    </row>
    <row r="25316" ht="15" customHeight="1" spans="4:4">
      <c r="D25316" s="191"/>
    </row>
    <row r="25317" ht="15" customHeight="1" spans="4:4">
      <c r="D25317" s="191"/>
    </row>
    <row r="25318" ht="15" customHeight="1" spans="4:4">
      <c r="D25318" s="191"/>
    </row>
    <row r="25319" ht="15" customHeight="1" spans="4:4">
      <c r="D25319" s="191"/>
    </row>
    <row r="25320" ht="15" customHeight="1" spans="4:4">
      <c r="D25320" s="191"/>
    </row>
    <row r="25321" ht="15" customHeight="1" spans="4:4">
      <c r="D25321" s="191"/>
    </row>
    <row r="25322" ht="15" customHeight="1" spans="4:4">
      <c r="D25322" s="191"/>
    </row>
    <row r="25323" ht="15" customHeight="1" spans="4:4">
      <c r="D25323" s="191"/>
    </row>
    <row r="25324" ht="15" customHeight="1" spans="4:4">
      <c r="D25324" s="191"/>
    </row>
    <row r="25325" ht="15" customHeight="1" spans="4:4">
      <c r="D25325" s="191"/>
    </row>
    <row r="25326" ht="15" customHeight="1" spans="4:4">
      <c r="D25326" s="191"/>
    </row>
    <row r="25327" ht="15" customHeight="1" spans="4:4">
      <c r="D25327" s="191"/>
    </row>
    <row r="25328" ht="15" customHeight="1" spans="4:4">
      <c r="D25328" s="191"/>
    </row>
    <row r="25329" ht="15" customHeight="1" spans="4:4">
      <c r="D25329" s="191"/>
    </row>
    <row r="25330" ht="15" customHeight="1" spans="4:4">
      <c r="D25330" s="191"/>
    </row>
    <row r="25331" ht="15" customHeight="1" spans="4:4">
      <c r="D25331" s="191"/>
    </row>
    <row r="25332" ht="15" customHeight="1" spans="4:4">
      <c r="D25332" s="191"/>
    </row>
    <row r="25333" ht="15" customHeight="1" spans="4:4">
      <c r="D25333" s="191"/>
    </row>
    <row r="25334" ht="15" customHeight="1" spans="4:4">
      <c r="D25334" s="191"/>
    </row>
    <row r="25335" ht="15" customHeight="1" spans="4:4">
      <c r="D25335" s="191"/>
    </row>
    <row r="25336" ht="15" customHeight="1" spans="4:4">
      <c r="D25336" s="191"/>
    </row>
    <row r="25337" ht="15" customHeight="1" spans="4:4">
      <c r="D25337" s="191"/>
    </row>
    <row r="25338" ht="15" customHeight="1" spans="4:4">
      <c r="D25338" s="191"/>
    </row>
    <row r="25339" ht="15" customHeight="1" spans="4:4">
      <c r="D25339" s="191"/>
    </row>
    <row r="25340" ht="15" customHeight="1" spans="4:4">
      <c r="D25340" s="191"/>
    </row>
    <row r="25341" ht="15" customHeight="1" spans="4:4">
      <c r="D25341" s="191"/>
    </row>
    <row r="25342" ht="15" customHeight="1" spans="4:4">
      <c r="D25342" s="191"/>
    </row>
    <row r="25343" ht="15" customHeight="1" spans="4:4">
      <c r="D25343" s="191"/>
    </row>
    <row r="25344" ht="15" customHeight="1" spans="4:4">
      <c r="D25344" s="191"/>
    </row>
    <row r="25345" ht="15" customHeight="1" spans="4:4">
      <c r="D25345" s="191"/>
    </row>
    <row r="25346" ht="15" customHeight="1" spans="4:4">
      <c r="D25346" s="191"/>
    </row>
    <row r="25347" ht="15" customHeight="1" spans="4:4">
      <c r="D25347" s="191"/>
    </row>
    <row r="25348" ht="15" customHeight="1" spans="4:4">
      <c r="D25348" s="191"/>
    </row>
    <row r="25349" ht="15" customHeight="1" spans="4:4">
      <c r="D25349" s="191"/>
    </row>
    <row r="25350" ht="15" customHeight="1" spans="4:4">
      <c r="D25350" s="191"/>
    </row>
    <row r="25351" ht="15" customHeight="1" spans="4:4">
      <c r="D25351" s="191"/>
    </row>
    <row r="25352" ht="15" customHeight="1" spans="4:4">
      <c r="D25352" s="191"/>
    </row>
    <row r="25353" ht="15" customHeight="1" spans="4:4">
      <c r="D25353" s="191"/>
    </row>
    <row r="25354" ht="15" customHeight="1" spans="4:4">
      <c r="D25354" s="191"/>
    </row>
    <row r="25355" ht="15" customHeight="1" spans="4:4">
      <c r="D25355" s="191"/>
    </row>
    <row r="25356" ht="15" customHeight="1" spans="4:4">
      <c r="D25356" s="191"/>
    </row>
    <row r="25357" ht="15" customHeight="1" spans="4:4">
      <c r="D25357" s="191"/>
    </row>
    <row r="25358" ht="15" customHeight="1" spans="4:4">
      <c r="D25358" s="191"/>
    </row>
    <row r="25359" ht="15" customHeight="1" spans="4:4">
      <c r="D25359" s="191"/>
    </row>
    <row r="25360" ht="15" customHeight="1" spans="4:4">
      <c r="D25360" s="191"/>
    </row>
    <row r="25361" ht="15" customHeight="1" spans="4:4">
      <c r="D25361" s="191"/>
    </row>
    <row r="25362" ht="15" customHeight="1" spans="4:4">
      <c r="D25362" s="191"/>
    </row>
    <row r="25363" ht="15" customHeight="1" spans="4:4">
      <c r="D25363" s="191"/>
    </row>
    <row r="25364" ht="15" customHeight="1" spans="4:4">
      <c r="D25364" s="191"/>
    </row>
    <row r="25365" ht="15" customHeight="1" spans="4:4">
      <c r="D25365" s="191"/>
    </row>
    <row r="25366" ht="15" customHeight="1" spans="4:4">
      <c r="D25366" s="191"/>
    </row>
    <row r="25367" ht="15" customHeight="1" spans="4:4">
      <c r="D25367" s="191"/>
    </row>
    <row r="25368" ht="15" customHeight="1" spans="4:4">
      <c r="D25368" s="191"/>
    </row>
    <row r="25369" ht="15" customHeight="1" spans="4:4">
      <c r="D25369" s="191"/>
    </row>
    <row r="25370" ht="15" customHeight="1" spans="4:4">
      <c r="D25370" s="191"/>
    </row>
    <row r="25371" ht="15" customHeight="1" spans="4:4">
      <c r="D25371" s="191"/>
    </row>
    <row r="25372" ht="15" customHeight="1" spans="4:4">
      <c r="D25372" s="191"/>
    </row>
    <row r="25373" ht="15" customHeight="1" spans="4:4">
      <c r="D25373" s="191"/>
    </row>
    <row r="25374" ht="15" customHeight="1" spans="4:4">
      <c r="D25374" s="191"/>
    </row>
    <row r="25375" ht="15" customHeight="1" spans="4:4">
      <c r="D25375" s="191"/>
    </row>
    <row r="25376" ht="15" customHeight="1" spans="4:4">
      <c r="D25376" s="191"/>
    </row>
    <row r="25377" ht="15" customHeight="1" spans="4:4">
      <c r="D25377" s="191"/>
    </row>
    <row r="25378" ht="15" customHeight="1" spans="4:4">
      <c r="D25378" s="191"/>
    </row>
    <row r="25379" ht="15" customHeight="1" spans="4:4">
      <c r="D25379" s="191"/>
    </row>
    <row r="25380" ht="15" customHeight="1" spans="4:4">
      <c r="D25380" s="191"/>
    </row>
    <row r="25381" ht="15" customHeight="1" spans="4:4">
      <c r="D25381" s="191"/>
    </row>
    <row r="25382" ht="15" customHeight="1" spans="4:4">
      <c r="D25382" s="191"/>
    </row>
    <row r="25383" ht="15" customHeight="1" spans="4:4">
      <c r="D25383" s="191"/>
    </row>
    <row r="25384" ht="15" customHeight="1" spans="4:4">
      <c r="D25384" s="191"/>
    </row>
    <row r="25385" ht="15" customHeight="1" spans="4:4">
      <c r="D25385" s="191"/>
    </row>
    <row r="25386" ht="15" customHeight="1" spans="4:4">
      <c r="D25386" s="191"/>
    </row>
    <row r="25387" ht="15" customHeight="1" spans="4:4">
      <c r="D25387" s="191"/>
    </row>
    <row r="25388" ht="15" customHeight="1" spans="4:4">
      <c r="D25388" s="191"/>
    </row>
    <row r="25389" ht="15" customHeight="1" spans="4:4">
      <c r="D25389" s="191"/>
    </row>
    <row r="25390" ht="15" customHeight="1" spans="4:4">
      <c r="D25390" s="191"/>
    </row>
    <row r="25391" ht="15" customHeight="1" spans="4:4">
      <c r="D25391" s="191"/>
    </row>
    <row r="25392" ht="15" customHeight="1" spans="4:4">
      <c r="D25392" s="191"/>
    </row>
    <row r="25393" ht="15" customHeight="1" spans="4:4">
      <c r="D25393" s="191"/>
    </row>
    <row r="25394" ht="15" customHeight="1" spans="4:4">
      <c r="D25394" s="191"/>
    </row>
    <row r="25395" ht="15" customHeight="1" spans="4:4">
      <c r="D25395" s="191"/>
    </row>
    <row r="25396" ht="15" customHeight="1" spans="4:4">
      <c r="D25396" s="191"/>
    </row>
    <row r="25397" ht="15" customHeight="1" spans="4:4">
      <c r="D25397" s="191"/>
    </row>
    <row r="25398" ht="15" customHeight="1" spans="4:4">
      <c r="D25398" s="191"/>
    </row>
    <row r="25399" ht="15" customHeight="1" spans="4:4">
      <c r="D25399" s="191"/>
    </row>
    <row r="25400" ht="15" customHeight="1" spans="4:4">
      <c r="D25400" s="191"/>
    </row>
    <row r="25401" ht="15" customHeight="1" spans="4:4">
      <c r="D25401" s="191"/>
    </row>
    <row r="25402" ht="15" customHeight="1" spans="4:4">
      <c r="D25402" s="191"/>
    </row>
    <row r="25403" ht="15" customHeight="1" spans="4:4">
      <c r="D25403" s="191"/>
    </row>
    <row r="25404" ht="15" customHeight="1" spans="4:4">
      <c r="D25404" s="191"/>
    </row>
    <row r="25405" ht="15" customHeight="1" spans="4:4">
      <c r="D25405" s="191"/>
    </row>
    <row r="25406" ht="15" customHeight="1" spans="4:4">
      <c r="D25406" s="191"/>
    </row>
    <row r="25407" ht="15" customHeight="1" spans="4:4">
      <c r="D25407" s="191"/>
    </row>
    <row r="25408" ht="15" customHeight="1" spans="4:4">
      <c r="D25408" s="191"/>
    </row>
    <row r="25409" ht="15" customHeight="1" spans="4:4">
      <c r="D25409" s="191"/>
    </row>
    <row r="25410" ht="15" customHeight="1" spans="4:4">
      <c r="D25410" s="191"/>
    </row>
    <row r="25411" ht="15" customHeight="1" spans="4:4">
      <c r="D25411" s="191"/>
    </row>
    <row r="25412" ht="15" customHeight="1" spans="4:4">
      <c r="D25412" s="191"/>
    </row>
    <row r="25413" ht="15" customHeight="1" spans="4:4">
      <c r="D25413" s="191"/>
    </row>
    <row r="25414" ht="15" customHeight="1" spans="4:4">
      <c r="D25414" s="191"/>
    </row>
    <row r="25415" ht="15" customHeight="1" spans="4:4">
      <c r="D25415" s="191"/>
    </row>
    <row r="25416" ht="15" customHeight="1" spans="4:4">
      <c r="D25416" s="191"/>
    </row>
    <row r="25417" ht="15" customHeight="1" spans="4:4">
      <c r="D25417" s="191"/>
    </row>
    <row r="25418" ht="15" customHeight="1" spans="4:4">
      <c r="D25418" s="191"/>
    </row>
    <row r="25419" ht="15" customHeight="1" spans="4:4">
      <c r="D25419" s="191"/>
    </row>
    <row r="25420" ht="15" customHeight="1" spans="4:4">
      <c r="D25420" s="191"/>
    </row>
    <row r="25421" ht="15" customHeight="1" spans="4:4">
      <c r="D25421" s="191"/>
    </row>
    <row r="25422" ht="15" customHeight="1" spans="4:4">
      <c r="D25422" s="191"/>
    </row>
    <row r="25423" ht="15" customHeight="1" spans="4:4">
      <c r="D25423" s="191"/>
    </row>
    <row r="25424" ht="15" customHeight="1" spans="4:4">
      <c r="D25424" s="191"/>
    </row>
    <row r="25425" ht="15" customHeight="1" spans="4:4">
      <c r="D25425" s="191"/>
    </row>
    <row r="25426" ht="15" customHeight="1" spans="4:4">
      <c r="D25426" s="191"/>
    </row>
    <row r="25427" ht="15" customHeight="1" spans="4:4">
      <c r="D25427" s="191"/>
    </row>
    <row r="25428" ht="15" customHeight="1" spans="4:4">
      <c r="D25428" s="191"/>
    </row>
    <row r="25429" ht="15" customHeight="1" spans="4:4">
      <c r="D25429" s="191"/>
    </row>
    <row r="25430" ht="15" customHeight="1" spans="4:4">
      <c r="D25430" s="191"/>
    </row>
    <row r="25431" ht="15" customHeight="1" spans="4:4">
      <c r="D25431" s="191"/>
    </row>
    <row r="25432" ht="15" customHeight="1" spans="4:4">
      <c r="D25432" s="191"/>
    </row>
    <row r="25433" ht="15" customHeight="1" spans="4:4">
      <c r="D25433" s="191"/>
    </row>
    <row r="25434" ht="15" customHeight="1" spans="4:4">
      <c r="D25434" s="191"/>
    </row>
    <row r="25435" ht="15" customHeight="1" spans="4:4">
      <c r="D25435" s="191"/>
    </row>
    <row r="25436" ht="15" customHeight="1" spans="4:4">
      <c r="D25436" s="191"/>
    </row>
    <row r="25437" ht="15" customHeight="1" spans="4:4">
      <c r="D25437" s="191"/>
    </row>
    <row r="25438" ht="15" customHeight="1" spans="4:4">
      <c r="D25438" s="191"/>
    </row>
    <row r="25439" ht="15" customHeight="1" spans="4:4">
      <c r="D25439" s="191"/>
    </row>
    <row r="25440" ht="15" customHeight="1" spans="4:4">
      <c r="D25440" s="191"/>
    </row>
    <row r="25441" ht="15" customHeight="1" spans="4:4">
      <c r="D25441" s="191"/>
    </row>
    <row r="25442" ht="15" customHeight="1" spans="4:4">
      <c r="D25442" s="191"/>
    </row>
    <row r="25443" ht="15" customHeight="1" spans="4:4">
      <c r="D25443" s="191"/>
    </row>
    <row r="25444" ht="15" customHeight="1" spans="4:4">
      <c r="D25444" s="191"/>
    </row>
    <row r="25445" ht="15" customHeight="1" spans="4:4">
      <c r="D25445" s="191"/>
    </row>
    <row r="25446" ht="15" customHeight="1" spans="4:4">
      <c r="D25446" s="191"/>
    </row>
    <row r="25447" ht="15" customHeight="1" spans="4:4">
      <c r="D25447" s="191"/>
    </row>
    <row r="25448" ht="15" customHeight="1" spans="4:4">
      <c r="D25448" s="191"/>
    </row>
    <row r="25449" ht="15" customHeight="1" spans="4:4">
      <c r="D25449" s="191"/>
    </row>
    <row r="25450" ht="15" customHeight="1" spans="4:4">
      <c r="D25450" s="191"/>
    </row>
    <row r="25451" ht="15" customHeight="1" spans="4:4">
      <c r="D25451" s="191"/>
    </row>
    <row r="25452" ht="15" customHeight="1" spans="4:4">
      <c r="D25452" s="191"/>
    </row>
    <row r="25453" ht="15" customHeight="1" spans="4:4">
      <c r="D25453" s="191"/>
    </row>
    <row r="25454" ht="15" customHeight="1" spans="4:4">
      <c r="D25454" s="191"/>
    </row>
    <row r="25455" ht="15" customHeight="1" spans="4:4">
      <c r="D25455" s="191"/>
    </row>
    <row r="25456" ht="15" customHeight="1" spans="4:4">
      <c r="D25456" s="191"/>
    </row>
    <row r="25457" ht="15" customHeight="1" spans="4:4">
      <c r="D25457" s="191"/>
    </row>
    <row r="25458" ht="15" customHeight="1" spans="4:4">
      <c r="D25458" s="191"/>
    </row>
    <row r="25459" ht="15" customHeight="1" spans="4:4">
      <c r="D25459" s="191"/>
    </row>
    <row r="25460" ht="15" customHeight="1" spans="4:4">
      <c r="D25460" s="191"/>
    </row>
    <row r="25461" ht="15" customHeight="1" spans="4:4">
      <c r="D25461" s="191"/>
    </row>
    <row r="25462" ht="15" customHeight="1" spans="4:4">
      <c r="D25462" s="191"/>
    </row>
    <row r="25463" ht="15" customHeight="1" spans="4:4">
      <c r="D25463" s="191"/>
    </row>
    <row r="25464" ht="15" customHeight="1" spans="4:4">
      <c r="D25464" s="191"/>
    </row>
    <row r="25465" ht="15" customHeight="1" spans="4:4">
      <c r="D25465" s="191"/>
    </row>
    <row r="25466" ht="15" customHeight="1" spans="4:4">
      <c r="D25466" s="191"/>
    </row>
    <row r="25467" ht="15" customHeight="1" spans="4:4">
      <c r="D25467" s="191"/>
    </row>
    <row r="25468" ht="15" customHeight="1" spans="4:4">
      <c r="D25468" s="191"/>
    </row>
    <row r="25469" ht="15" customHeight="1" spans="4:4">
      <c r="D25469" s="191"/>
    </row>
    <row r="25470" ht="15" customHeight="1" spans="4:4">
      <c r="D25470" s="191"/>
    </row>
    <row r="25471" ht="15" customHeight="1" spans="4:4">
      <c r="D25471" s="191"/>
    </row>
    <row r="25472" ht="15" customHeight="1" spans="4:4">
      <c r="D25472" s="191"/>
    </row>
    <row r="25473" ht="15" customHeight="1" spans="4:4">
      <c r="D25473" s="191"/>
    </row>
    <row r="25474" ht="15" customHeight="1" spans="4:4">
      <c r="D25474" s="191"/>
    </row>
    <row r="25475" ht="15" customHeight="1" spans="4:4">
      <c r="D25475" s="191"/>
    </row>
    <row r="25476" ht="15" customHeight="1" spans="4:4">
      <c r="D25476" s="191"/>
    </row>
    <row r="25477" ht="15" customHeight="1" spans="4:4">
      <c r="D25477" s="191"/>
    </row>
    <row r="25478" ht="15" customHeight="1" spans="4:4">
      <c r="D25478" s="191"/>
    </row>
    <row r="25479" ht="15" customHeight="1" spans="4:4">
      <c r="D25479" s="191"/>
    </row>
    <row r="25480" ht="15" customHeight="1" spans="4:4">
      <c r="D25480" s="191"/>
    </row>
    <row r="25481" ht="15" customHeight="1" spans="4:4">
      <c r="D25481" s="191"/>
    </row>
    <row r="25482" ht="15" customHeight="1" spans="4:4">
      <c r="D25482" s="191"/>
    </row>
    <row r="25483" ht="15" customHeight="1" spans="4:4">
      <c r="D25483" s="191"/>
    </row>
    <row r="25484" ht="15" customHeight="1" spans="4:4">
      <c r="D25484" s="191"/>
    </row>
    <row r="25485" ht="15" customHeight="1" spans="4:4">
      <c r="D25485" s="191"/>
    </row>
    <row r="25486" ht="15" customHeight="1" spans="4:4">
      <c r="D25486" s="191"/>
    </row>
    <row r="25487" ht="15" customHeight="1" spans="4:4">
      <c r="D25487" s="191"/>
    </row>
    <row r="25488" ht="15" customHeight="1" spans="4:4">
      <c r="D25488" s="191"/>
    </row>
    <row r="25489" ht="15" customHeight="1" spans="4:4">
      <c r="D25489" s="191"/>
    </row>
    <row r="25490" ht="15" customHeight="1" spans="4:4">
      <c r="D25490" s="191"/>
    </row>
    <row r="25491" ht="15" customHeight="1" spans="4:4">
      <c r="D25491" s="191"/>
    </row>
    <row r="25492" ht="15" customHeight="1" spans="4:4">
      <c r="D25492" s="191"/>
    </row>
    <row r="25493" ht="15" customHeight="1" spans="4:4">
      <c r="D25493" s="191"/>
    </row>
    <row r="25494" ht="15" customHeight="1" spans="4:4">
      <c r="D25494" s="191"/>
    </row>
    <row r="25495" ht="15" customHeight="1" spans="4:4">
      <c r="D25495" s="191"/>
    </row>
    <row r="25496" ht="15" customHeight="1" spans="4:4">
      <c r="D25496" s="191"/>
    </row>
    <row r="25497" ht="15" customHeight="1" spans="4:4">
      <c r="D25497" s="191"/>
    </row>
    <row r="25498" ht="15" customHeight="1" spans="4:4">
      <c r="D25498" s="191"/>
    </row>
    <row r="25499" ht="15" customHeight="1" spans="4:4">
      <c r="D25499" s="191"/>
    </row>
    <row r="25500" ht="15" customHeight="1" spans="4:4">
      <c r="D25500" s="191"/>
    </row>
    <row r="25501" ht="15" customHeight="1" spans="4:4">
      <c r="D25501" s="191"/>
    </row>
    <row r="25502" ht="15" customHeight="1" spans="4:4">
      <c r="D25502" s="191"/>
    </row>
    <row r="25503" ht="15" customHeight="1" spans="4:4">
      <c r="D25503" s="191"/>
    </row>
    <row r="25504" ht="15" customHeight="1" spans="4:4">
      <c r="D25504" s="191"/>
    </row>
    <row r="25505" ht="15" customHeight="1" spans="4:4">
      <c r="D25505" s="191"/>
    </row>
    <row r="25506" ht="15" customHeight="1" spans="4:4">
      <c r="D25506" s="191"/>
    </row>
    <row r="25507" ht="15" customHeight="1" spans="4:4">
      <c r="D25507" s="191"/>
    </row>
    <row r="25508" ht="15" customHeight="1" spans="4:4">
      <c r="D25508" s="191"/>
    </row>
    <row r="25509" ht="15" customHeight="1" spans="4:4">
      <c r="D25509" s="191"/>
    </row>
    <row r="25510" ht="15" customHeight="1" spans="4:4">
      <c r="D25510" s="191"/>
    </row>
    <row r="25511" ht="15" customHeight="1" spans="4:4">
      <c r="D25511" s="191"/>
    </row>
    <row r="25512" ht="15" customHeight="1" spans="4:4">
      <c r="D25512" s="191"/>
    </row>
    <row r="25513" ht="15" customHeight="1" spans="4:4">
      <c r="D25513" s="191"/>
    </row>
    <row r="25514" ht="15" customHeight="1" spans="4:4">
      <c r="D25514" s="191"/>
    </row>
    <row r="25515" ht="15" customHeight="1" spans="4:4">
      <c r="D25515" s="191"/>
    </row>
    <row r="25516" ht="15" customHeight="1" spans="4:4">
      <c r="D25516" s="191"/>
    </row>
    <row r="25517" ht="15" customHeight="1" spans="4:4">
      <c r="D25517" s="191"/>
    </row>
    <row r="25518" ht="15" customHeight="1" spans="4:4">
      <c r="D25518" s="191"/>
    </row>
    <row r="25519" ht="15" customHeight="1" spans="4:4">
      <c r="D25519" s="191"/>
    </row>
    <row r="25520" ht="15" customHeight="1" spans="4:4">
      <c r="D25520" s="191"/>
    </row>
    <row r="25521" ht="15" customHeight="1" spans="4:4">
      <c r="D25521" s="191"/>
    </row>
    <row r="25522" ht="15" customHeight="1" spans="4:4">
      <c r="D25522" s="191"/>
    </row>
    <row r="25523" ht="15" customHeight="1" spans="4:4">
      <c r="D25523" s="191"/>
    </row>
    <row r="25524" ht="15" customHeight="1" spans="4:4">
      <c r="D25524" s="191"/>
    </row>
    <row r="25525" ht="15" customHeight="1" spans="4:4">
      <c r="D25525" s="191"/>
    </row>
    <row r="25526" ht="15" customHeight="1" spans="4:4">
      <c r="D25526" s="191"/>
    </row>
    <row r="25527" ht="15" customHeight="1" spans="4:4">
      <c r="D25527" s="191"/>
    </row>
    <row r="25528" ht="15" customHeight="1" spans="4:4">
      <c r="D25528" s="191"/>
    </row>
    <row r="25529" ht="15" customHeight="1" spans="4:4">
      <c r="D25529" s="191"/>
    </row>
    <row r="25530" ht="15" customHeight="1" spans="4:4">
      <c r="D25530" s="191"/>
    </row>
    <row r="25531" ht="15" customHeight="1" spans="4:4">
      <c r="D25531" s="191"/>
    </row>
    <row r="25532" ht="15" customHeight="1" spans="4:4">
      <c r="D25532" s="191"/>
    </row>
    <row r="25533" ht="15" customHeight="1" spans="4:4">
      <c r="D25533" s="191"/>
    </row>
    <row r="25534" ht="15" customHeight="1" spans="4:4">
      <c r="D25534" s="191"/>
    </row>
    <row r="25535" ht="15" customHeight="1" spans="4:4">
      <c r="D25535" s="191"/>
    </row>
    <row r="25536" ht="15" customHeight="1" spans="4:4">
      <c r="D25536" s="191"/>
    </row>
    <row r="25537" ht="15" customHeight="1" spans="4:4">
      <c r="D25537" s="191"/>
    </row>
    <row r="25538" ht="15" customHeight="1" spans="4:4">
      <c r="D25538" s="191"/>
    </row>
    <row r="25539" ht="15" customHeight="1" spans="4:4">
      <c r="D25539" s="191"/>
    </row>
    <row r="25540" ht="15" customHeight="1" spans="4:4">
      <c r="D25540" s="191"/>
    </row>
    <row r="25541" ht="15" customHeight="1" spans="4:4">
      <c r="D25541" s="191"/>
    </row>
    <row r="25542" ht="15" customHeight="1" spans="4:4">
      <c r="D25542" s="191"/>
    </row>
    <row r="25543" ht="15" customHeight="1" spans="4:4">
      <c r="D25543" s="191"/>
    </row>
    <row r="25544" ht="15" customHeight="1" spans="4:4">
      <c r="D25544" s="191"/>
    </row>
    <row r="25545" ht="15" customHeight="1" spans="4:4">
      <c r="D25545" s="191"/>
    </row>
    <row r="25546" ht="15" customHeight="1" spans="4:4">
      <c r="D25546" s="191"/>
    </row>
    <row r="25547" ht="15" customHeight="1" spans="4:4">
      <c r="D25547" s="191"/>
    </row>
    <row r="25548" ht="15" customHeight="1" spans="4:4">
      <c r="D25548" s="191"/>
    </row>
    <row r="25549" ht="15" customHeight="1" spans="4:4">
      <c r="D25549" s="191"/>
    </row>
    <row r="25550" ht="15" customHeight="1" spans="4:4">
      <c r="D25550" s="191"/>
    </row>
    <row r="25551" ht="15" customHeight="1" spans="4:4">
      <c r="D25551" s="191"/>
    </row>
    <row r="25552" ht="15" customHeight="1" spans="4:4">
      <c r="D25552" s="191"/>
    </row>
    <row r="25553" ht="15" customHeight="1" spans="4:4">
      <c r="D25553" s="191"/>
    </row>
    <row r="25554" ht="15" customHeight="1" spans="4:4">
      <c r="D25554" s="191"/>
    </row>
    <row r="25555" ht="15" customHeight="1" spans="4:4">
      <c r="D25555" s="191"/>
    </row>
    <row r="25556" ht="15" customHeight="1" spans="4:4">
      <c r="D25556" s="191"/>
    </row>
    <row r="25557" ht="15" customHeight="1" spans="4:4">
      <c r="D25557" s="191"/>
    </row>
    <row r="25558" ht="15" customHeight="1" spans="4:4">
      <c r="D25558" s="191"/>
    </row>
    <row r="25559" ht="15" customHeight="1" spans="4:4">
      <c r="D25559" s="191"/>
    </row>
    <row r="25560" ht="15" customHeight="1" spans="4:4">
      <c r="D25560" s="191"/>
    </row>
    <row r="25561" ht="15" customHeight="1" spans="4:4">
      <c r="D25561" s="191"/>
    </row>
    <row r="25562" ht="15" customHeight="1" spans="4:4">
      <c r="D25562" s="191"/>
    </row>
    <row r="25563" ht="15" customHeight="1" spans="4:4">
      <c r="D25563" s="191"/>
    </row>
    <row r="25564" ht="15" customHeight="1" spans="4:4">
      <c r="D25564" s="191"/>
    </row>
    <row r="25565" ht="15" customHeight="1" spans="4:4">
      <c r="D25565" s="191"/>
    </row>
    <row r="25566" ht="15" customHeight="1" spans="4:4">
      <c r="D25566" s="191"/>
    </row>
    <row r="25567" ht="15" customHeight="1" spans="4:4">
      <c r="D25567" s="191"/>
    </row>
    <row r="25568" ht="15" customHeight="1" spans="4:4">
      <c r="D25568" s="191"/>
    </row>
    <row r="25569" ht="15" customHeight="1" spans="4:4">
      <c r="D25569" s="191"/>
    </row>
    <row r="25570" ht="15" customHeight="1" spans="4:4">
      <c r="D25570" s="191"/>
    </row>
    <row r="25571" ht="15" customHeight="1" spans="4:4">
      <c r="D25571" s="191"/>
    </row>
    <row r="25572" ht="15" customHeight="1" spans="4:4">
      <c r="D25572" s="191"/>
    </row>
    <row r="25573" ht="15" customHeight="1" spans="4:4">
      <c r="D25573" s="191"/>
    </row>
    <row r="25574" ht="15" customHeight="1" spans="4:4">
      <c r="D25574" s="191"/>
    </row>
    <row r="25575" ht="15" customHeight="1" spans="4:4">
      <c r="D25575" s="191"/>
    </row>
    <row r="25576" ht="15" customHeight="1" spans="4:4">
      <c r="D25576" s="191"/>
    </row>
    <row r="25577" ht="15" customHeight="1" spans="4:4">
      <c r="D25577" s="191"/>
    </row>
    <row r="25578" ht="15" customHeight="1" spans="4:4">
      <c r="D25578" s="191"/>
    </row>
    <row r="25579" ht="15" customHeight="1" spans="4:4">
      <c r="D25579" s="191"/>
    </row>
    <row r="25580" ht="15" customHeight="1" spans="4:4">
      <c r="D25580" s="191"/>
    </row>
    <row r="25581" ht="15" customHeight="1" spans="4:4">
      <c r="D25581" s="191"/>
    </row>
    <row r="25582" ht="15" customHeight="1" spans="4:4">
      <c r="D25582" s="191"/>
    </row>
    <row r="25583" ht="15" customHeight="1" spans="4:4">
      <c r="D25583" s="191"/>
    </row>
    <row r="25584" ht="15" customHeight="1" spans="4:4">
      <c r="D25584" s="191"/>
    </row>
    <row r="25585" ht="15" customHeight="1" spans="4:4">
      <c r="D25585" s="191"/>
    </row>
    <row r="25586" ht="15" customHeight="1" spans="4:4">
      <c r="D25586" s="191"/>
    </row>
    <row r="25587" ht="15" customHeight="1" spans="4:4">
      <c r="D25587" s="191"/>
    </row>
    <row r="25588" ht="15" customHeight="1" spans="4:4">
      <c r="D25588" s="191"/>
    </row>
    <row r="25589" ht="15" customHeight="1" spans="4:4">
      <c r="D25589" s="191"/>
    </row>
    <row r="25590" ht="15" customHeight="1" spans="4:4">
      <c r="D25590" s="191"/>
    </row>
    <row r="25591" ht="15" customHeight="1" spans="4:4">
      <c r="D25591" s="191"/>
    </row>
    <row r="25592" ht="15" customHeight="1" spans="4:4">
      <c r="D25592" s="191"/>
    </row>
    <row r="25593" ht="15" customHeight="1" spans="4:4">
      <c r="D25593" s="191"/>
    </row>
    <row r="25594" ht="15" customHeight="1" spans="4:4">
      <c r="D25594" s="191"/>
    </row>
    <row r="25595" ht="15" customHeight="1" spans="4:4">
      <c r="D25595" s="191"/>
    </row>
    <row r="25596" ht="15" customHeight="1" spans="4:4">
      <c r="D25596" s="191"/>
    </row>
    <row r="25597" ht="15" customHeight="1" spans="4:4">
      <c r="D25597" s="191"/>
    </row>
    <row r="25598" ht="15" customHeight="1" spans="4:4">
      <c r="D25598" s="191"/>
    </row>
    <row r="25599" ht="15" customHeight="1" spans="4:4">
      <c r="D25599" s="191"/>
    </row>
    <row r="25600" ht="15" customHeight="1" spans="4:4">
      <c r="D25600" s="191"/>
    </row>
    <row r="25601" ht="15" customHeight="1" spans="4:4">
      <c r="D25601" s="191"/>
    </row>
    <row r="25602" ht="15" customHeight="1" spans="4:4">
      <c r="D25602" s="191"/>
    </row>
    <row r="25603" ht="15" customHeight="1" spans="4:4">
      <c r="D25603" s="191"/>
    </row>
    <row r="25604" ht="15" customHeight="1" spans="4:4">
      <c r="D25604" s="191"/>
    </row>
    <row r="25605" ht="15" customHeight="1" spans="4:4">
      <c r="D25605" s="191"/>
    </row>
    <row r="25606" ht="15" customHeight="1" spans="4:4">
      <c r="D25606" s="191"/>
    </row>
    <row r="25607" ht="15" customHeight="1" spans="4:4">
      <c r="D25607" s="191"/>
    </row>
    <row r="25608" ht="15" customHeight="1" spans="4:4">
      <c r="D25608" s="191"/>
    </row>
    <row r="25609" ht="15" customHeight="1" spans="4:4">
      <c r="D25609" s="191"/>
    </row>
    <row r="25610" ht="15" customHeight="1" spans="4:4">
      <c r="D25610" s="191"/>
    </row>
    <row r="25611" ht="15" customHeight="1" spans="4:4">
      <c r="D25611" s="191"/>
    </row>
    <row r="25612" ht="15" customHeight="1" spans="4:4">
      <c r="D25612" s="191"/>
    </row>
    <row r="25613" ht="15" customHeight="1" spans="4:4">
      <c r="D25613" s="191"/>
    </row>
    <row r="25614" ht="15" customHeight="1" spans="4:4">
      <c r="D25614" s="191"/>
    </row>
    <row r="25615" ht="15" customHeight="1" spans="4:4">
      <c r="D25615" s="191"/>
    </row>
    <row r="25616" ht="15" customHeight="1" spans="4:4">
      <c r="D25616" s="191"/>
    </row>
    <row r="25617" ht="15" customHeight="1" spans="4:4">
      <c r="D25617" s="191"/>
    </row>
    <row r="25618" ht="15" customHeight="1" spans="4:4">
      <c r="D25618" s="191"/>
    </row>
    <row r="25619" ht="15" customHeight="1" spans="4:4">
      <c r="D25619" s="191"/>
    </row>
    <row r="25620" ht="15" customHeight="1" spans="4:4">
      <c r="D25620" s="191"/>
    </row>
    <row r="25621" ht="15" customHeight="1" spans="4:4">
      <c r="D25621" s="191"/>
    </row>
    <row r="25622" ht="15" customHeight="1" spans="4:4">
      <c r="D25622" s="191"/>
    </row>
    <row r="25623" ht="15" customHeight="1" spans="4:4">
      <c r="D25623" s="191"/>
    </row>
    <row r="25624" ht="15" customHeight="1" spans="4:4">
      <c r="D25624" s="191"/>
    </row>
    <row r="25625" ht="15" customHeight="1" spans="4:4">
      <c r="D25625" s="191"/>
    </row>
    <row r="25626" ht="15" customHeight="1" spans="4:4">
      <c r="D25626" s="191"/>
    </row>
    <row r="25627" ht="15" customHeight="1" spans="4:4">
      <c r="D25627" s="191"/>
    </row>
    <row r="25628" ht="15" customHeight="1" spans="4:4">
      <c r="D25628" s="191"/>
    </row>
    <row r="25629" ht="15" customHeight="1" spans="4:4">
      <c r="D25629" s="191"/>
    </row>
    <row r="25630" ht="15" customHeight="1" spans="4:4">
      <c r="D25630" s="191"/>
    </row>
    <row r="25631" ht="15" customHeight="1" spans="4:4">
      <c r="D25631" s="191"/>
    </row>
    <row r="25632" ht="15" customHeight="1" spans="4:4">
      <c r="D25632" s="191"/>
    </row>
    <row r="25633" ht="15" customHeight="1" spans="4:4">
      <c r="D25633" s="191"/>
    </row>
    <row r="25634" ht="15" customHeight="1" spans="4:4">
      <c r="D25634" s="191"/>
    </row>
    <row r="25635" ht="15" customHeight="1" spans="4:4">
      <c r="D25635" s="191"/>
    </row>
    <row r="25636" ht="15" customHeight="1" spans="4:4">
      <c r="D25636" s="191"/>
    </row>
    <row r="25637" ht="15" customHeight="1" spans="4:4">
      <c r="D25637" s="191"/>
    </row>
    <row r="25638" ht="15" customHeight="1" spans="4:4">
      <c r="D25638" s="191"/>
    </row>
    <row r="25639" ht="15" customHeight="1" spans="4:4">
      <c r="D25639" s="191"/>
    </row>
    <row r="25640" ht="15" customHeight="1" spans="4:4">
      <c r="D25640" s="191"/>
    </row>
    <row r="25641" ht="15" customHeight="1" spans="4:4">
      <c r="D25641" s="191"/>
    </row>
    <row r="25642" ht="15" customHeight="1" spans="4:4">
      <c r="D25642" s="191"/>
    </row>
    <row r="25643" ht="15" customHeight="1" spans="4:4">
      <c r="D25643" s="191"/>
    </row>
    <row r="25644" ht="15" customHeight="1" spans="4:4">
      <c r="D25644" s="191"/>
    </row>
    <row r="25645" ht="15" customHeight="1" spans="4:4">
      <c r="D25645" s="191"/>
    </row>
    <row r="25646" ht="15" customHeight="1" spans="4:4">
      <c r="D25646" s="191"/>
    </row>
    <row r="25647" ht="15" customHeight="1" spans="4:4">
      <c r="D25647" s="191"/>
    </row>
    <row r="25648" ht="15" customHeight="1" spans="4:4">
      <c r="D25648" s="191"/>
    </row>
    <row r="25649" ht="15" customHeight="1" spans="4:4">
      <c r="D25649" s="191"/>
    </row>
    <row r="25650" ht="15" customHeight="1" spans="4:4">
      <c r="D25650" s="191"/>
    </row>
    <row r="25651" ht="15" customHeight="1" spans="4:4">
      <c r="D25651" s="191"/>
    </row>
    <row r="25652" ht="15" customHeight="1" spans="4:4">
      <c r="D25652" s="191"/>
    </row>
    <row r="25653" ht="15" customHeight="1" spans="4:4">
      <c r="D25653" s="191"/>
    </row>
    <row r="25654" ht="15" customHeight="1" spans="4:4">
      <c r="D25654" s="191"/>
    </row>
    <row r="25655" ht="15" customHeight="1" spans="4:4">
      <c r="D25655" s="191"/>
    </row>
    <row r="25656" ht="15" customHeight="1" spans="4:4">
      <c r="D25656" s="191"/>
    </row>
    <row r="25657" ht="15" customHeight="1" spans="4:4">
      <c r="D25657" s="191"/>
    </row>
    <row r="25658" ht="15" customHeight="1" spans="4:4">
      <c r="D25658" s="191"/>
    </row>
    <row r="25659" ht="15" customHeight="1" spans="4:4">
      <c r="D25659" s="191"/>
    </row>
    <row r="25660" ht="15" customHeight="1" spans="4:4">
      <c r="D25660" s="191"/>
    </row>
    <row r="25661" ht="15" customHeight="1" spans="4:4">
      <c r="D25661" s="191"/>
    </row>
    <row r="25662" ht="15" customHeight="1" spans="4:4">
      <c r="D25662" s="191"/>
    </row>
    <row r="25663" ht="15" customHeight="1" spans="4:4">
      <c r="D25663" s="191"/>
    </row>
    <row r="25664" ht="15" customHeight="1" spans="4:4">
      <c r="D25664" s="191"/>
    </row>
    <row r="25665" ht="15" customHeight="1" spans="4:4">
      <c r="D25665" s="191"/>
    </row>
    <row r="25666" ht="15" customHeight="1" spans="4:4">
      <c r="D25666" s="191"/>
    </row>
    <row r="25667" ht="15" customHeight="1" spans="4:4">
      <c r="D25667" s="191"/>
    </row>
    <row r="25668" ht="15" customHeight="1" spans="4:4">
      <c r="D25668" s="191"/>
    </row>
    <row r="25669" ht="15" customHeight="1" spans="4:4">
      <c r="D25669" s="191"/>
    </row>
    <row r="25670" ht="15" customHeight="1" spans="4:4">
      <c r="D25670" s="191"/>
    </row>
    <row r="25671" ht="15" customHeight="1" spans="4:4">
      <c r="D25671" s="191"/>
    </row>
    <row r="25672" ht="15" customHeight="1" spans="4:4">
      <c r="D25672" s="191"/>
    </row>
    <row r="25673" ht="15" customHeight="1" spans="4:4">
      <c r="D25673" s="191"/>
    </row>
    <row r="25674" ht="15" customHeight="1" spans="4:4">
      <c r="D25674" s="191"/>
    </row>
    <row r="25675" ht="15" customHeight="1" spans="4:4">
      <c r="D25675" s="191"/>
    </row>
    <row r="25676" ht="15" customHeight="1" spans="4:4">
      <c r="D25676" s="191"/>
    </row>
    <row r="25677" ht="15" customHeight="1" spans="4:4">
      <c r="D25677" s="191"/>
    </row>
    <row r="25678" ht="15" customHeight="1" spans="4:4">
      <c r="D25678" s="191"/>
    </row>
    <row r="25679" ht="15" customHeight="1" spans="4:4">
      <c r="D25679" s="191"/>
    </row>
    <row r="25680" ht="15" customHeight="1" spans="4:4">
      <c r="D25680" s="191"/>
    </row>
    <row r="25681" ht="15" customHeight="1" spans="4:4">
      <c r="D25681" s="191"/>
    </row>
    <row r="25682" ht="15" customHeight="1" spans="4:4">
      <c r="D25682" s="191"/>
    </row>
    <row r="25683" ht="15" customHeight="1" spans="4:4">
      <c r="D25683" s="191"/>
    </row>
    <row r="25684" ht="15" customHeight="1" spans="4:4">
      <c r="D25684" s="191"/>
    </row>
    <row r="25685" ht="15" customHeight="1" spans="4:4">
      <c r="D25685" s="191"/>
    </row>
    <row r="25686" ht="15" customHeight="1" spans="4:4">
      <c r="D25686" s="191"/>
    </row>
    <row r="25687" ht="15" customHeight="1" spans="4:4">
      <c r="D25687" s="191"/>
    </row>
    <row r="25688" ht="15" customHeight="1" spans="4:4">
      <c r="D25688" s="191"/>
    </row>
    <row r="25689" ht="15" customHeight="1" spans="4:4">
      <c r="D25689" s="191"/>
    </row>
    <row r="25690" ht="15" customHeight="1" spans="4:4">
      <c r="D25690" s="191"/>
    </row>
    <row r="25691" ht="15" customHeight="1" spans="4:4">
      <c r="D25691" s="191"/>
    </row>
    <row r="25692" ht="15" customHeight="1" spans="4:4">
      <c r="D25692" s="191"/>
    </row>
    <row r="25693" ht="15" customHeight="1" spans="4:4">
      <c r="D25693" s="191"/>
    </row>
    <row r="25694" ht="15" customHeight="1" spans="4:4">
      <c r="D25694" s="191"/>
    </row>
    <row r="25695" ht="15" customHeight="1" spans="4:4">
      <c r="D25695" s="191"/>
    </row>
    <row r="25696" ht="15" customHeight="1" spans="4:4">
      <c r="D25696" s="191"/>
    </row>
    <row r="25697" ht="15" customHeight="1" spans="4:4">
      <c r="D25697" s="191"/>
    </row>
    <row r="25698" ht="15" customHeight="1" spans="4:4">
      <c r="D25698" s="191"/>
    </row>
    <row r="25699" ht="15" customHeight="1" spans="4:4">
      <c r="D25699" s="191"/>
    </row>
    <row r="25700" ht="15" customHeight="1" spans="4:4">
      <c r="D25700" s="191"/>
    </row>
    <row r="25701" ht="15" customHeight="1" spans="4:4">
      <c r="D25701" s="191"/>
    </row>
    <row r="25702" ht="15" customHeight="1" spans="4:4">
      <c r="D25702" s="191"/>
    </row>
    <row r="25703" ht="15" customHeight="1" spans="4:4">
      <c r="D25703" s="191"/>
    </row>
    <row r="25704" ht="15" customHeight="1" spans="4:4">
      <c r="D25704" s="191"/>
    </row>
    <row r="25705" ht="15" customHeight="1" spans="4:4">
      <c r="D25705" s="191"/>
    </row>
    <row r="25706" ht="15" customHeight="1" spans="4:4">
      <c r="D25706" s="191"/>
    </row>
    <row r="25707" ht="15" customHeight="1" spans="4:4">
      <c r="D25707" s="191"/>
    </row>
    <row r="25708" ht="15" customHeight="1" spans="4:4">
      <c r="D25708" s="191"/>
    </row>
    <row r="25709" ht="15" customHeight="1" spans="4:4">
      <c r="D25709" s="191"/>
    </row>
    <row r="25710" ht="15" customHeight="1" spans="4:4">
      <c r="D25710" s="191"/>
    </row>
    <row r="25711" ht="15" customHeight="1" spans="4:4">
      <c r="D25711" s="191"/>
    </row>
    <row r="25712" ht="15" customHeight="1" spans="4:4">
      <c r="D25712" s="191"/>
    </row>
    <row r="25713" ht="15" customHeight="1" spans="4:4">
      <c r="D25713" s="191"/>
    </row>
    <row r="25714" ht="15" customHeight="1" spans="4:4">
      <c r="D25714" s="191"/>
    </row>
    <row r="25715" ht="15" customHeight="1" spans="4:4">
      <c r="D25715" s="191"/>
    </row>
    <row r="25716" ht="15" customHeight="1" spans="4:4">
      <c r="D25716" s="191"/>
    </row>
    <row r="25717" ht="15" customHeight="1" spans="4:4">
      <c r="D25717" s="191"/>
    </row>
    <row r="25718" ht="15" customHeight="1" spans="4:4">
      <c r="D25718" s="191"/>
    </row>
    <row r="25719" ht="15" customHeight="1" spans="4:4">
      <c r="D25719" s="191"/>
    </row>
    <row r="25720" ht="15" customHeight="1" spans="4:4">
      <c r="D25720" s="191"/>
    </row>
    <row r="25721" ht="15" customHeight="1" spans="4:4">
      <c r="D25721" s="191"/>
    </row>
    <row r="25722" ht="15" customHeight="1" spans="4:4">
      <c r="D25722" s="191"/>
    </row>
    <row r="25723" ht="15" customHeight="1" spans="4:4">
      <c r="D25723" s="191"/>
    </row>
    <row r="25724" ht="15" customHeight="1" spans="4:4">
      <c r="D25724" s="191"/>
    </row>
    <row r="25725" ht="15" customHeight="1" spans="4:4">
      <c r="D25725" s="191"/>
    </row>
    <row r="25726" ht="15" customHeight="1" spans="4:4">
      <c r="D25726" s="191"/>
    </row>
    <row r="25727" ht="15" customHeight="1" spans="4:4">
      <c r="D25727" s="191"/>
    </row>
    <row r="25728" ht="15" customHeight="1" spans="4:4">
      <c r="D25728" s="191"/>
    </row>
    <row r="25729" ht="15" customHeight="1" spans="4:4">
      <c r="D25729" s="191"/>
    </row>
    <row r="25730" ht="15" customHeight="1" spans="4:4">
      <c r="D25730" s="191"/>
    </row>
    <row r="25731" ht="15" customHeight="1" spans="4:4">
      <c r="D25731" s="191"/>
    </row>
    <row r="25732" ht="15" customHeight="1" spans="4:4">
      <c r="D25732" s="191"/>
    </row>
    <row r="25733" ht="15" customHeight="1" spans="4:4">
      <c r="D25733" s="191"/>
    </row>
    <row r="25734" ht="15" customHeight="1" spans="4:4">
      <c r="D25734" s="191"/>
    </row>
    <row r="25735" ht="15" customHeight="1" spans="4:4">
      <c r="D25735" s="191"/>
    </row>
    <row r="25736" ht="15" customHeight="1" spans="4:4">
      <c r="D25736" s="191"/>
    </row>
    <row r="25737" ht="15" customHeight="1" spans="4:4">
      <c r="D25737" s="191"/>
    </row>
    <row r="25738" ht="15" customHeight="1" spans="4:4">
      <c r="D25738" s="191"/>
    </row>
    <row r="25739" ht="15" customHeight="1" spans="4:4">
      <c r="D25739" s="191"/>
    </row>
    <row r="25740" ht="15" customHeight="1" spans="4:4">
      <c r="D25740" s="191"/>
    </row>
    <row r="25741" ht="15" customHeight="1" spans="4:4">
      <c r="D25741" s="191"/>
    </row>
    <row r="25742" ht="15" customHeight="1" spans="4:4">
      <c r="D25742" s="191"/>
    </row>
    <row r="25743" ht="15" customHeight="1" spans="4:4">
      <c r="D25743" s="191"/>
    </row>
    <row r="25744" ht="15" customHeight="1" spans="4:4">
      <c r="D25744" s="191"/>
    </row>
    <row r="25745" ht="15" customHeight="1" spans="4:4">
      <c r="D25745" s="191"/>
    </row>
    <row r="25746" ht="15" customHeight="1" spans="4:4">
      <c r="D25746" s="191"/>
    </row>
    <row r="25747" ht="15" customHeight="1" spans="4:4">
      <c r="D25747" s="191"/>
    </row>
    <row r="25748" ht="15" customHeight="1" spans="4:4">
      <c r="D25748" s="191"/>
    </row>
    <row r="25749" ht="15" customHeight="1" spans="4:4">
      <c r="D25749" s="191"/>
    </row>
    <row r="25750" ht="15" customHeight="1" spans="4:4">
      <c r="D25750" s="191"/>
    </row>
    <row r="25751" ht="15" customHeight="1" spans="4:4">
      <c r="D25751" s="191"/>
    </row>
    <row r="25752" ht="15" customHeight="1" spans="4:4">
      <c r="D25752" s="191"/>
    </row>
    <row r="25753" ht="15" customHeight="1" spans="4:4">
      <c r="D25753" s="191"/>
    </row>
    <row r="25754" ht="15" customHeight="1" spans="4:4">
      <c r="D25754" s="191"/>
    </row>
    <row r="25755" ht="15" customHeight="1" spans="4:4">
      <c r="D25755" s="191"/>
    </row>
    <row r="25756" ht="15" customHeight="1" spans="4:4">
      <c r="D25756" s="191"/>
    </row>
    <row r="25757" ht="15" customHeight="1" spans="4:4">
      <c r="D25757" s="191"/>
    </row>
    <row r="25758" ht="15" customHeight="1" spans="4:4">
      <c r="D25758" s="191"/>
    </row>
    <row r="25759" ht="15" customHeight="1" spans="4:4">
      <c r="D25759" s="191"/>
    </row>
    <row r="25760" ht="15" customHeight="1" spans="4:4">
      <c r="D25760" s="191"/>
    </row>
    <row r="25761" ht="15" customHeight="1" spans="4:4">
      <c r="D25761" s="191"/>
    </row>
    <row r="25762" ht="15" customHeight="1" spans="4:4">
      <c r="D25762" s="191"/>
    </row>
    <row r="25763" ht="15" customHeight="1" spans="4:4">
      <c r="D25763" s="191"/>
    </row>
    <row r="25764" ht="15" customHeight="1" spans="4:4">
      <c r="D25764" s="191"/>
    </row>
    <row r="25765" ht="15" customHeight="1" spans="4:4">
      <c r="D25765" s="191"/>
    </row>
    <row r="25766" ht="15" customHeight="1" spans="4:4">
      <c r="D25766" s="191"/>
    </row>
    <row r="25767" ht="15" customHeight="1" spans="4:4">
      <c r="D25767" s="191"/>
    </row>
    <row r="25768" ht="15" customHeight="1" spans="4:4">
      <c r="D25768" s="191"/>
    </row>
    <row r="25769" ht="15" customHeight="1" spans="4:4">
      <c r="D25769" s="191"/>
    </row>
    <row r="25770" ht="15" customHeight="1" spans="4:4">
      <c r="D25770" s="191"/>
    </row>
    <row r="25771" ht="15" customHeight="1" spans="4:4">
      <c r="D25771" s="191"/>
    </row>
    <row r="25772" ht="15" customHeight="1" spans="4:4">
      <c r="D25772" s="191"/>
    </row>
    <row r="25773" ht="15" customHeight="1" spans="4:4">
      <c r="D25773" s="191"/>
    </row>
    <row r="25774" ht="15" customHeight="1" spans="4:4">
      <c r="D25774" s="191"/>
    </row>
    <row r="25775" ht="15" customHeight="1" spans="4:4">
      <c r="D25775" s="191"/>
    </row>
    <row r="25776" ht="15" customHeight="1" spans="4:4">
      <c r="D25776" s="191"/>
    </row>
    <row r="25777" ht="15" customHeight="1" spans="4:4">
      <c r="D25777" s="191"/>
    </row>
    <row r="25778" ht="15" customHeight="1" spans="4:4">
      <c r="D25778" s="191"/>
    </row>
    <row r="25779" ht="15" customHeight="1" spans="4:4">
      <c r="D25779" s="191"/>
    </row>
    <row r="25780" ht="15" customHeight="1" spans="4:4">
      <c r="D25780" s="191"/>
    </row>
    <row r="25781" ht="15" customHeight="1" spans="4:4">
      <c r="D25781" s="191"/>
    </row>
    <row r="25782" ht="15" customHeight="1" spans="4:4">
      <c r="D25782" s="191"/>
    </row>
    <row r="25783" ht="15" customHeight="1" spans="4:4">
      <c r="D25783" s="191"/>
    </row>
    <row r="25784" ht="15" customHeight="1" spans="4:4">
      <c r="D25784" s="191"/>
    </row>
    <row r="25785" ht="15" customHeight="1" spans="4:4">
      <c r="D25785" s="191"/>
    </row>
    <row r="25786" ht="15" customHeight="1" spans="4:4">
      <c r="D25786" s="191"/>
    </row>
    <row r="25787" ht="15" customHeight="1" spans="4:4">
      <c r="D25787" s="191"/>
    </row>
    <row r="25788" ht="15" customHeight="1" spans="4:4">
      <c r="D25788" s="191"/>
    </row>
    <row r="25789" ht="15" customHeight="1" spans="4:4">
      <c r="D25789" s="191"/>
    </row>
    <row r="25790" ht="15" customHeight="1" spans="4:4">
      <c r="D25790" s="191"/>
    </row>
    <row r="25791" ht="15" customHeight="1" spans="4:4">
      <c r="D25791" s="191"/>
    </row>
    <row r="25792" ht="15" customHeight="1" spans="4:4">
      <c r="D25792" s="191"/>
    </row>
    <row r="25793" ht="15" customHeight="1" spans="4:4">
      <c r="D25793" s="191"/>
    </row>
    <row r="25794" ht="15" customHeight="1" spans="4:4">
      <c r="D25794" s="191"/>
    </row>
    <row r="25795" ht="15" customHeight="1" spans="4:4">
      <c r="D25795" s="191"/>
    </row>
    <row r="25796" ht="15" customHeight="1" spans="4:4">
      <c r="D25796" s="191"/>
    </row>
    <row r="25797" ht="15" customHeight="1" spans="4:4">
      <c r="D25797" s="191"/>
    </row>
    <row r="25798" ht="15" customHeight="1" spans="4:4">
      <c r="D25798" s="191"/>
    </row>
    <row r="25799" ht="15" customHeight="1" spans="4:4">
      <c r="D25799" s="191"/>
    </row>
    <row r="25800" ht="15" customHeight="1" spans="4:4">
      <c r="D25800" s="191"/>
    </row>
    <row r="25801" ht="15" customHeight="1" spans="4:4">
      <c r="D25801" s="191"/>
    </row>
    <row r="25802" ht="15" customHeight="1" spans="4:4">
      <c r="D25802" s="191"/>
    </row>
    <row r="25803" ht="15" customHeight="1" spans="4:4">
      <c r="D25803" s="191"/>
    </row>
    <row r="25804" ht="15" customHeight="1" spans="4:4">
      <c r="D25804" s="191"/>
    </row>
    <row r="25805" ht="15" customHeight="1" spans="4:4">
      <c r="D25805" s="191"/>
    </row>
    <row r="25806" ht="15" customHeight="1" spans="4:4">
      <c r="D25806" s="191"/>
    </row>
    <row r="25807" ht="15" customHeight="1" spans="4:4">
      <c r="D25807" s="191"/>
    </row>
    <row r="25808" ht="15" customHeight="1" spans="4:4">
      <c r="D25808" s="191"/>
    </row>
    <row r="25809" ht="15" customHeight="1" spans="4:4">
      <c r="D25809" s="191"/>
    </row>
    <row r="25810" ht="15" customHeight="1" spans="4:4">
      <c r="D25810" s="191"/>
    </row>
    <row r="25811" ht="15" customHeight="1" spans="4:4">
      <c r="D25811" s="191"/>
    </row>
    <row r="25812" ht="15" customHeight="1" spans="4:4">
      <c r="D25812" s="191"/>
    </row>
    <row r="25813" ht="15" customHeight="1" spans="4:4">
      <c r="D25813" s="191"/>
    </row>
    <row r="25814" ht="15" customHeight="1" spans="4:4">
      <c r="D25814" s="191"/>
    </row>
    <row r="25815" ht="15" customHeight="1" spans="4:4">
      <c r="D25815" s="191"/>
    </row>
    <row r="25816" ht="15" customHeight="1" spans="4:4">
      <c r="D25816" s="191"/>
    </row>
    <row r="25817" ht="15" customHeight="1" spans="4:4">
      <c r="D25817" s="191"/>
    </row>
    <row r="25818" ht="15" customHeight="1" spans="4:4">
      <c r="D25818" s="191"/>
    </row>
    <row r="25819" ht="15" customHeight="1" spans="4:4">
      <c r="D25819" s="191"/>
    </row>
    <row r="25820" ht="15" customHeight="1" spans="4:4">
      <c r="D25820" s="191"/>
    </row>
    <row r="25821" ht="15" customHeight="1" spans="4:4">
      <c r="D25821" s="191"/>
    </row>
    <row r="25822" ht="15" customHeight="1" spans="4:4">
      <c r="D25822" s="191"/>
    </row>
    <row r="25823" ht="15" customHeight="1" spans="4:4">
      <c r="D25823" s="191"/>
    </row>
    <row r="25824" ht="15" customHeight="1" spans="4:4">
      <c r="D25824" s="191"/>
    </row>
    <row r="25825" ht="15" customHeight="1" spans="4:4">
      <c r="D25825" s="191"/>
    </row>
    <row r="25826" ht="15" customHeight="1" spans="4:4">
      <c r="D25826" s="191"/>
    </row>
    <row r="25827" ht="15" customHeight="1" spans="4:4">
      <c r="D25827" s="191"/>
    </row>
    <row r="25828" ht="15" customHeight="1" spans="4:4">
      <c r="D25828" s="191"/>
    </row>
    <row r="25829" ht="15" customHeight="1" spans="4:4">
      <c r="D25829" s="191"/>
    </row>
    <row r="25830" ht="15" customHeight="1" spans="4:4">
      <c r="D25830" s="191"/>
    </row>
    <row r="25831" ht="15" customHeight="1" spans="4:4">
      <c r="D25831" s="191"/>
    </row>
    <row r="25832" ht="15" customHeight="1" spans="4:4">
      <c r="D25832" s="191"/>
    </row>
    <row r="25833" ht="15" customHeight="1" spans="4:4">
      <c r="D25833" s="191"/>
    </row>
    <row r="25834" ht="15" customHeight="1" spans="4:4">
      <c r="D25834" s="191"/>
    </row>
    <row r="25835" ht="15" customHeight="1" spans="4:4">
      <c r="D25835" s="191"/>
    </row>
    <row r="25836" ht="15" customHeight="1" spans="4:4">
      <c r="D25836" s="191"/>
    </row>
    <row r="25837" ht="15" customHeight="1" spans="4:4">
      <c r="D25837" s="191"/>
    </row>
    <row r="25838" ht="15" customHeight="1" spans="4:4">
      <c r="D25838" s="191"/>
    </row>
    <row r="25839" ht="15" customHeight="1" spans="4:4">
      <c r="D25839" s="191"/>
    </row>
    <row r="25840" ht="15" customHeight="1" spans="4:4">
      <c r="D25840" s="191"/>
    </row>
    <row r="25841" ht="15" customHeight="1" spans="4:4">
      <c r="D25841" s="191"/>
    </row>
    <row r="25842" ht="15" customHeight="1" spans="4:4">
      <c r="D25842" s="191"/>
    </row>
    <row r="25843" ht="15" customHeight="1" spans="4:4">
      <c r="D25843" s="191"/>
    </row>
    <row r="25844" ht="15" customHeight="1" spans="4:4">
      <c r="D25844" s="191"/>
    </row>
    <row r="25845" ht="15" customHeight="1" spans="4:4">
      <c r="D25845" s="191"/>
    </row>
    <row r="25846" ht="15" customHeight="1" spans="4:4">
      <c r="D25846" s="191"/>
    </row>
    <row r="25847" ht="15" customHeight="1" spans="4:4">
      <c r="D25847" s="191"/>
    </row>
    <row r="25848" ht="15" customHeight="1" spans="4:4">
      <c r="D25848" s="191"/>
    </row>
    <row r="25849" ht="15" customHeight="1" spans="4:4">
      <c r="D25849" s="191"/>
    </row>
    <row r="25850" ht="15" customHeight="1" spans="4:4">
      <c r="D25850" s="191"/>
    </row>
    <row r="25851" ht="15" customHeight="1" spans="4:4">
      <c r="D25851" s="191"/>
    </row>
    <row r="25852" ht="15" customHeight="1" spans="4:4">
      <c r="D25852" s="191"/>
    </row>
    <row r="25853" ht="15" customHeight="1" spans="4:4">
      <c r="D25853" s="191"/>
    </row>
    <row r="25854" ht="15" customHeight="1" spans="4:4">
      <c r="D25854" s="191"/>
    </row>
    <row r="25855" ht="15" customHeight="1" spans="4:4">
      <c r="D25855" s="191"/>
    </row>
    <row r="25856" ht="15" customHeight="1" spans="4:4">
      <c r="D25856" s="191"/>
    </row>
    <row r="25857" ht="15" customHeight="1" spans="4:4">
      <c r="D25857" s="191"/>
    </row>
    <row r="25858" ht="15" customHeight="1" spans="4:4">
      <c r="D25858" s="191"/>
    </row>
    <row r="25859" ht="15" customHeight="1" spans="4:4">
      <c r="D25859" s="191"/>
    </row>
    <row r="25860" ht="15" customHeight="1" spans="4:4">
      <c r="D25860" s="191"/>
    </row>
    <row r="25861" ht="15" customHeight="1" spans="4:4">
      <c r="D25861" s="191"/>
    </row>
    <row r="25862" ht="15" customHeight="1" spans="4:4">
      <c r="D25862" s="191"/>
    </row>
    <row r="25863" ht="15" customHeight="1" spans="4:4">
      <c r="D25863" s="191"/>
    </row>
    <row r="25864" ht="15" customHeight="1" spans="4:4">
      <c r="D25864" s="191"/>
    </row>
    <row r="25865" ht="15" customHeight="1" spans="4:4">
      <c r="D25865" s="191"/>
    </row>
    <row r="25866" ht="15" customHeight="1" spans="4:4">
      <c r="D25866" s="191"/>
    </row>
    <row r="25867" ht="15" customHeight="1" spans="4:4">
      <c r="D25867" s="191"/>
    </row>
    <row r="25868" ht="15" customHeight="1" spans="4:4">
      <c r="D25868" s="191"/>
    </row>
    <row r="25869" ht="15" customHeight="1" spans="4:4">
      <c r="D25869" s="191"/>
    </row>
    <row r="25870" ht="15" customHeight="1" spans="4:4">
      <c r="D25870" s="191"/>
    </row>
    <row r="25871" ht="15" customHeight="1" spans="4:4">
      <c r="D25871" s="191"/>
    </row>
    <row r="25872" ht="15" customHeight="1" spans="4:4">
      <c r="D25872" s="191"/>
    </row>
    <row r="25873" ht="15" customHeight="1" spans="4:4">
      <c r="D25873" s="191"/>
    </row>
    <row r="25874" ht="15" customHeight="1" spans="4:4">
      <c r="D25874" s="191"/>
    </row>
    <row r="25875" ht="15" customHeight="1" spans="4:4">
      <c r="D25875" s="191"/>
    </row>
    <row r="25876" ht="15" customHeight="1" spans="4:4">
      <c r="D25876" s="191"/>
    </row>
    <row r="25877" ht="15" customHeight="1" spans="4:4">
      <c r="D25877" s="191"/>
    </row>
    <row r="25878" ht="15" customHeight="1" spans="4:4">
      <c r="D25878" s="191"/>
    </row>
    <row r="25879" ht="15" customHeight="1" spans="4:4">
      <c r="D25879" s="191"/>
    </row>
    <row r="25880" ht="15" customHeight="1" spans="4:4">
      <c r="D25880" s="191"/>
    </row>
    <row r="25881" ht="15" customHeight="1" spans="4:4">
      <c r="D25881" s="191"/>
    </row>
    <row r="25882" ht="15" customHeight="1" spans="4:4">
      <c r="D25882" s="191"/>
    </row>
    <row r="25883" ht="15" customHeight="1" spans="4:4">
      <c r="D25883" s="191"/>
    </row>
    <row r="25884" ht="15" customHeight="1" spans="4:4">
      <c r="D25884" s="191"/>
    </row>
    <row r="25885" ht="15" customHeight="1" spans="4:4">
      <c r="D25885" s="191"/>
    </row>
    <row r="25886" ht="15" customHeight="1" spans="4:4">
      <c r="D25886" s="191"/>
    </row>
    <row r="25887" ht="15" customHeight="1" spans="4:4">
      <c r="D25887" s="191"/>
    </row>
    <row r="25888" ht="15" customHeight="1" spans="4:4">
      <c r="D25888" s="191"/>
    </row>
    <row r="25889" ht="15" customHeight="1" spans="4:4">
      <c r="D25889" s="191"/>
    </row>
    <row r="25890" ht="15" customHeight="1" spans="4:4">
      <c r="D25890" s="191"/>
    </row>
    <row r="25891" ht="15" customHeight="1" spans="4:4">
      <c r="D25891" s="191"/>
    </row>
    <row r="25892" ht="15" customHeight="1" spans="4:4">
      <c r="D25892" s="191"/>
    </row>
    <row r="25893" ht="15" customHeight="1" spans="4:4">
      <c r="D25893" s="191"/>
    </row>
    <row r="25894" ht="15" customHeight="1" spans="4:4">
      <c r="D25894" s="191"/>
    </row>
    <row r="25895" ht="15" customHeight="1" spans="4:4">
      <c r="D25895" s="191"/>
    </row>
    <row r="25896" ht="15" customHeight="1" spans="4:4">
      <c r="D25896" s="191"/>
    </row>
    <row r="25897" ht="15" customHeight="1" spans="4:4">
      <c r="D25897" s="191"/>
    </row>
    <row r="25898" ht="15" customHeight="1" spans="4:4">
      <c r="D25898" s="191"/>
    </row>
    <row r="25899" ht="15" customHeight="1" spans="4:4">
      <c r="D25899" s="191"/>
    </row>
    <row r="25900" ht="15" customHeight="1" spans="4:4">
      <c r="D25900" s="191"/>
    </row>
    <row r="25901" ht="15" customHeight="1" spans="4:4">
      <c r="D25901" s="191"/>
    </row>
    <row r="25902" ht="15" customHeight="1" spans="4:4">
      <c r="D25902" s="191"/>
    </row>
    <row r="25903" ht="15" customHeight="1" spans="4:4">
      <c r="D25903" s="191"/>
    </row>
    <row r="25904" ht="15" customHeight="1" spans="4:4">
      <c r="D25904" s="191"/>
    </row>
    <row r="25905" ht="15" customHeight="1" spans="4:4">
      <c r="D25905" s="191"/>
    </row>
    <row r="25906" ht="15" customHeight="1" spans="4:4">
      <c r="D25906" s="191"/>
    </row>
    <row r="25907" ht="15" customHeight="1" spans="4:4">
      <c r="D25907" s="191"/>
    </row>
    <row r="25908" ht="15" customHeight="1" spans="4:4">
      <c r="D25908" s="191"/>
    </row>
    <row r="25909" ht="15" customHeight="1" spans="4:4">
      <c r="D25909" s="191"/>
    </row>
    <row r="25910" ht="15" customHeight="1" spans="4:4">
      <c r="D25910" s="191"/>
    </row>
    <row r="25911" ht="15" customHeight="1" spans="4:4">
      <c r="D25911" s="191"/>
    </row>
    <row r="25912" ht="15" customHeight="1" spans="4:4">
      <c r="D25912" s="191"/>
    </row>
    <row r="25913" ht="15" customHeight="1" spans="4:4">
      <c r="D25913" s="191"/>
    </row>
    <row r="25914" ht="15" customHeight="1" spans="4:4">
      <c r="D25914" s="191"/>
    </row>
    <row r="25915" ht="15" customHeight="1" spans="4:4">
      <c r="D25915" s="191"/>
    </row>
    <row r="25916" ht="15" customHeight="1" spans="4:4">
      <c r="D25916" s="191"/>
    </row>
    <row r="25917" ht="15" customHeight="1" spans="4:4">
      <c r="D25917" s="191"/>
    </row>
    <row r="25918" ht="15" customHeight="1" spans="4:4">
      <c r="D25918" s="191"/>
    </row>
    <row r="25919" ht="15" customHeight="1" spans="4:4">
      <c r="D25919" s="191"/>
    </row>
    <row r="25920" ht="15" customHeight="1" spans="4:4">
      <c r="D25920" s="191"/>
    </row>
    <row r="25921" ht="15" customHeight="1" spans="4:4">
      <c r="D25921" s="191"/>
    </row>
    <row r="25922" ht="15" customHeight="1" spans="4:4">
      <c r="D25922" s="191"/>
    </row>
    <row r="25923" ht="15" customHeight="1" spans="4:4">
      <c r="D25923" s="191"/>
    </row>
    <row r="25924" ht="15" customHeight="1" spans="4:4">
      <c r="D25924" s="191"/>
    </row>
    <row r="25925" ht="15" customHeight="1" spans="4:4">
      <c r="D25925" s="191"/>
    </row>
    <row r="25926" ht="15" customHeight="1" spans="4:4">
      <c r="D25926" s="191"/>
    </row>
    <row r="25927" ht="15" customHeight="1" spans="4:4">
      <c r="D25927" s="191"/>
    </row>
    <row r="25928" ht="15" customHeight="1" spans="4:4">
      <c r="D25928" s="191"/>
    </row>
    <row r="25929" ht="15" customHeight="1" spans="4:4">
      <c r="D25929" s="191"/>
    </row>
    <row r="25930" ht="15" customHeight="1" spans="4:4">
      <c r="D25930" s="191"/>
    </row>
    <row r="25931" ht="15" customHeight="1" spans="4:4">
      <c r="D25931" s="191"/>
    </row>
    <row r="25932" ht="15" customHeight="1" spans="4:4">
      <c r="D25932" s="191"/>
    </row>
    <row r="25933" ht="15" customHeight="1" spans="4:4">
      <c r="D25933" s="191"/>
    </row>
    <row r="25934" ht="15" customHeight="1" spans="4:4">
      <c r="D25934" s="191"/>
    </row>
    <row r="25935" ht="15" customHeight="1" spans="4:4">
      <c r="D25935" s="191"/>
    </row>
    <row r="25936" ht="15" customHeight="1" spans="4:4">
      <c r="D25936" s="191"/>
    </row>
    <row r="25937" ht="15" customHeight="1" spans="4:4">
      <c r="D25937" s="191"/>
    </row>
    <row r="25938" ht="15" customHeight="1" spans="4:4">
      <c r="D25938" s="191"/>
    </row>
    <row r="25939" ht="15" customHeight="1" spans="4:4">
      <c r="D25939" s="191"/>
    </row>
    <row r="25940" ht="15" customHeight="1" spans="4:4">
      <c r="D25940" s="191"/>
    </row>
    <row r="25941" ht="15" customHeight="1" spans="4:4">
      <c r="D25941" s="191"/>
    </row>
    <row r="25942" ht="15" customHeight="1" spans="4:4">
      <c r="D25942" s="191"/>
    </row>
    <row r="25943" ht="15" customHeight="1" spans="4:4">
      <c r="D25943" s="191"/>
    </row>
    <row r="25944" ht="15" customHeight="1" spans="4:4">
      <c r="D25944" s="191"/>
    </row>
    <row r="25945" ht="15" customHeight="1" spans="4:4">
      <c r="D25945" s="191"/>
    </row>
    <row r="25946" ht="15" customHeight="1" spans="4:4">
      <c r="D25946" s="191"/>
    </row>
    <row r="25947" ht="15" customHeight="1" spans="4:4">
      <c r="D25947" s="191"/>
    </row>
    <row r="25948" ht="15" customHeight="1" spans="4:4">
      <c r="D25948" s="191"/>
    </row>
    <row r="25949" ht="15" customHeight="1" spans="4:4">
      <c r="D25949" s="191"/>
    </row>
    <row r="25950" ht="15" customHeight="1" spans="4:4">
      <c r="D25950" s="191"/>
    </row>
    <row r="25951" ht="15" customHeight="1" spans="4:4">
      <c r="D25951" s="191"/>
    </row>
    <row r="25952" ht="15" customHeight="1" spans="4:4">
      <c r="D25952" s="191"/>
    </row>
    <row r="25953" ht="15" customHeight="1" spans="4:4">
      <c r="D25953" s="191"/>
    </row>
    <row r="25954" ht="15" customHeight="1" spans="4:4">
      <c r="D25954" s="191"/>
    </row>
    <row r="25955" ht="15" customHeight="1" spans="4:4">
      <c r="D25955" s="191"/>
    </row>
    <row r="25956" ht="15" customHeight="1" spans="4:4">
      <c r="D25956" s="191"/>
    </row>
    <row r="25957" ht="15" customHeight="1" spans="4:4">
      <c r="D25957" s="191"/>
    </row>
    <row r="25958" ht="15" customHeight="1" spans="4:4">
      <c r="D25958" s="191"/>
    </row>
    <row r="25959" ht="15" customHeight="1" spans="4:4">
      <c r="D25959" s="191"/>
    </row>
    <row r="25960" ht="15" customHeight="1" spans="4:4">
      <c r="D25960" s="191"/>
    </row>
    <row r="25961" ht="15" customHeight="1" spans="4:4">
      <c r="D25961" s="191"/>
    </row>
    <row r="25962" ht="15" customHeight="1" spans="4:4">
      <c r="D25962" s="191"/>
    </row>
    <row r="25963" ht="15" customHeight="1" spans="4:4">
      <c r="D25963" s="191"/>
    </row>
    <row r="25964" ht="15" customHeight="1" spans="4:4">
      <c r="D25964" s="191"/>
    </row>
    <row r="25965" ht="15" customHeight="1" spans="4:4">
      <c r="D25965" s="191"/>
    </row>
    <row r="25966" ht="15" customHeight="1" spans="4:4">
      <c r="D25966" s="191"/>
    </row>
    <row r="25967" ht="15" customHeight="1" spans="4:4">
      <c r="D25967" s="191"/>
    </row>
    <row r="25968" ht="15" customHeight="1" spans="4:4">
      <c r="D25968" s="191"/>
    </row>
    <row r="25969" ht="15" customHeight="1" spans="4:4">
      <c r="D25969" s="191"/>
    </row>
    <row r="25970" ht="15" customHeight="1" spans="4:4">
      <c r="D25970" s="191"/>
    </row>
    <row r="25971" ht="15" customHeight="1" spans="4:4">
      <c r="D25971" s="191"/>
    </row>
    <row r="25972" ht="15" customHeight="1" spans="4:4">
      <c r="D25972" s="191"/>
    </row>
    <row r="25973" ht="15" customHeight="1" spans="4:4">
      <c r="D25973" s="191"/>
    </row>
    <row r="25974" ht="15" customHeight="1" spans="4:4">
      <c r="D25974" s="191"/>
    </row>
    <row r="25975" ht="15" customHeight="1" spans="4:4">
      <c r="D25975" s="191"/>
    </row>
    <row r="25976" ht="15" customHeight="1" spans="4:4">
      <c r="D25976" s="191"/>
    </row>
    <row r="25977" ht="15" customHeight="1" spans="4:4">
      <c r="D25977" s="191"/>
    </row>
    <row r="25978" ht="15" customHeight="1" spans="4:4">
      <c r="D25978" s="191"/>
    </row>
    <row r="25979" ht="15" customHeight="1" spans="4:4">
      <c r="D25979" s="191"/>
    </row>
    <row r="25980" ht="15" customHeight="1" spans="4:4">
      <c r="D25980" s="191"/>
    </row>
    <row r="25981" ht="15" customHeight="1" spans="4:4">
      <c r="D25981" s="191"/>
    </row>
    <row r="25982" ht="15" customHeight="1" spans="4:4">
      <c r="D25982" s="191"/>
    </row>
    <row r="25983" ht="15" customHeight="1" spans="4:4">
      <c r="D25983" s="191"/>
    </row>
    <row r="25984" ht="15" customHeight="1" spans="4:4">
      <c r="D25984" s="191"/>
    </row>
    <row r="25985" ht="15" customHeight="1" spans="4:4">
      <c r="D25985" s="191"/>
    </row>
    <row r="25986" ht="15" customHeight="1" spans="4:4">
      <c r="D25986" s="191"/>
    </row>
    <row r="25987" ht="15" customHeight="1" spans="4:4">
      <c r="D25987" s="191"/>
    </row>
    <row r="25988" ht="15" customHeight="1" spans="4:4">
      <c r="D25988" s="191"/>
    </row>
    <row r="25989" ht="15" customHeight="1" spans="4:4">
      <c r="D25989" s="191"/>
    </row>
    <row r="25990" ht="15" customHeight="1" spans="4:4">
      <c r="D25990" s="191"/>
    </row>
    <row r="25991" ht="15" customHeight="1" spans="4:4">
      <c r="D25991" s="191"/>
    </row>
    <row r="25992" ht="15" customHeight="1" spans="4:4">
      <c r="D25992" s="191"/>
    </row>
    <row r="25993" ht="15" customHeight="1" spans="4:4">
      <c r="D25993" s="191"/>
    </row>
    <row r="25994" ht="15" customHeight="1" spans="4:4">
      <c r="D25994" s="191"/>
    </row>
    <row r="25995" ht="15" customHeight="1" spans="4:4">
      <c r="D25995" s="191"/>
    </row>
    <row r="25996" ht="15" customHeight="1" spans="4:4">
      <c r="D25996" s="191"/>
    </row>
    <row r="25997" ht="15" customHeight="1" spans="4:4">
      <c r="D25997" s="191"/>
    </row>
    <row r="25998" ht="15" customHeight="1" spans="4:4">
      <c r="D25998" s="191"/>
    </row>
    <row r="25999" ht="15" customHeight="1" spans="4:4">
      <c r="D25999" s="191"/>
    </row>
    <row r="26000" ht="15" customHeight="1" spans="4:4">
      <c r="D26000" s="191"/>
    </row>
    <row r="26001" ht="15" customHeight="1" spans="4:4">
      <c r="D26001" s="191"/>
    </row>
    <row r="26002" ht="15" customHeight="1" spans="4:4">
      <c r="D26002" s="191"/>
    </row>
    <row r="26003" ht="15" customHeight="1" spans="4:4">
      <c r="D26003" s="191"/>
    </row>
    <row r="26004" ht="15" customHeight="1" spans="4:4">
      <c r="D26004" s="191"/>
    </row>
    <row r="26005" ht="15" customHeight="1" spans="4:4">
      <c r="D26005" s="191"/>
    </row>
    <row r="26006" ht="15" customHeight="1" spans="4:4">
      <c r="D26006" s="191"/>
    </row>
    <row r="26007" ht="15" customHeight="1" spans="4:4">
      <c r="D26007" s="191"/>
    </row>
    <row r="26008" ht="15" customHeight="1" spans="4:4">
      <c r="D26008" s="191"/>
    </row>
    <row r="26009" ht="15" customHeight="1" spans="4:4">
      <c r="D26009" s="191"/>
    </row>
    <row r="26010" ht="15" customHeight="1" spans="4:4">
      <c r="D26010" s="191"/>
    </row>
    <row r="26011" ht="15" customHeight="1" spans="4:4">
      <c r="D26011" s="191"/>
    </row>
    <row r="26012" ht="15" customHeight="1" spans="4:4">
      <c r="D26012" s="191"/>
    </row>
    <row r="26013" ht="15" customHeight="1" spans="4:4">
      <c r="D26013" s="191"/>
    </row>
    <row r="26014" ht="15" customHeight="1" spans="4:4">
      <c r="D26014" s="191"/>
    </row>
    <row r="26015" ht="15" customHeight="1" spans="4:4">
      <c r="D26015" s="191"/>
    </row>
    <row r="26016" ht="15" customHeight="1" spans="4:4">
      <c r="D26016" s="191"/>
    </row>
    <row r="26017" ht="15" customHeight="1" spans="4:4">
      <c r="D26017" s="191"/>
    </row>
    <row r="26018" ht="15" customHeight="1" spans="4:4">
      <c r="D26018" s="191"/>
    </row>
    <row r="26019" ht="15" customHeight="1" spans="4:4">
      <c r="D26019" s="191"/>
    </row>
    <row r="26020" ht="15" customHeight="1" spans="4:4">
      <c r="D26020" s="191"/>
    </row>
    <row r="26021" ht="15" customHeight="1" spans="4:4">
      <c r="D26021" s="191"/>
    </row>
    <row r="26022" ht="15" customHeight="1" spans="4:4">
      <c r="D26022" s="191"/>
    </row>
    <row r="26023" ht="15" customHeight="1" spans="4:4">
      <c r="D26023" s="191"/>
    </row>
    <row r="26024" ht="15" customHeight="1" spans="4:4">
      <c r="D26024" s="191"/>
    </row>
    <row r="26025" ht="15" customHeight="1" spans="4:4">
      <c r="D26025" s="191"/>
    </row>
    <row r="26026" ht="15" customHeight="1" spans="4:4">
      <c r="D26026" s="191"/>
    </row>
    <row r="26027" ht="15" customHeight="1" spans="4:4">
      <c r="D26027" s="191"/>
    </row>
    <row r="26028" ht="15" customHeight="1" spans="4:4">
      <c r="D26028" s="191"/>
    </row>
    <row r="26029" ht="15" customHeight="1" spans="4:4">
      <c r="D26029" s="191"/>
    </row>
    <row r="26030" ht="15" customHeight="1" spans="4:4">
      <c r="D26030" s="191"/>
    </row>
    <row r="26031" ht="15" customHeight="1" spans="4:4">
      <c r="D26031" s="191"/>
    </row>
    <row r="26032" ht="15" customHeight="1" spans="4:4">
      <c r="D26032" s="191"/>
    </row>
    <row r="26033" ht="15" customHeight="1" spans="4:4">
      <c r="D26033" s="191"/>
    </row>
    <row r="26034" ht="15" customHeight="1" spans="4:4">
      <c r="D26034" s="191"/>
    </row>
    <row r="26035" ht="15" customHeight="1" spans="4:4">
      <c r="D26035" s="191"/>
    </row>
    <row r="26036" ht="15" customHeight="1" spans="4:4">
      <c r="D26036" s="191"/>
    </row>
    <row r="26037" ht="15" customHeight="1" spans="4:4">
      <c r="D26037" s="191"/>
    </row>
    <row r="26038" ht="15" customHeight="1" spans="4:4">
      <c r="D26038" s="191"/>
    </row>
    <row r="26039" ht="15" customHeight="1" spans="4:4">
      <c r="D26039" s="191"/>
    </row>
    <row r="26040" ht="15" customHeight="1" spans="4:4">
      <c r="D26040" s="191"/>
    </row>
    <row r="26041" ht="15" customHeight="1" spans="4:4">
      <c r="D26041" s="191"/>
    </row>
    <row r="26042" ht="15" customHeight="1" spans="4:4">
      <c r="D26042" s="191"/>
    </row>
    <row r="26043" ht="15" customHeight="1" spans="4:4">
      <c r="D26043" s="191"/>
    </row>
    <row r="26044" ht="15" customHeight="1" spans="4:4">
      <c r="D26044" s="191"/>
    </row>
    <row r="26045" ht="15" customHeight="1" spans="4:4">
      <c r="D26045" s="191"/>
    </row>
    <row r="26046" ht="15" customHeight="1" spans="4:4">
      <c r="D26046" s="191"/>
    </row>
    <row r="26047" ht="15" customHeight="1" spans="4:4">
      <c r="D26047" s="191"/>
    </row>
    <row r="26048" ht="15" customHeight="1" spans="4:4">
      <c r="D26048" s="191"/>
    </row>
    <row r="26049" ht="15" customHeight="1" spans="4:4">
      <c r="D26049" s="191"/>
    </row>
    <row r="26050" ht="15" customHeight="1" spans="4:4">
      <c r="D26050" s="191"/>
    </row>
    <row r="26051" ht="15" customHeight="1" spans="4:4">
      <c r="D26051" s="191"/>
    </row>
    <row r="26052" ht="15" customHeight="1" spans="4:4">
      <c r="D26052" s="191"/>
    </row>
    <row r="26053" ht="15" customHeight="1" spans="4:4">
      <c r="D26053" s="191"/>
    </row>
    <row r="26054" ht="15" customHeight="1" spans="4:4">
      <c r="D26054" s="191"/>
    </row>
    <row r="26055" ht="15" customHeight="1" spans="4:4">
      <c r="D26055" s="191"/>
    </row>
    <row r="26056" ht="15" customHeight="1" spans="4:4">
      <c r="D26056" s="191"/>
    </row>
    <row r="26057" ht="15" customHeight="1" spans="4:4">
      <c r="D26057" s="191"/>
    </row>
    <row r="26058" ht="15" customHeight="1" spans="4:4">
      <c r="D26058" s="191"/>
    </row>
    <row r="26059" ht="15" customHeight="1" spans="4:4">
      <c r="D26059" s="191"/>
    </row>
    <row r="26060" ht="15" customHeight="1" spans="4:4">
      <c r="D26060" s="191"/>
    </row>
    <row r="26061" ht="15" customHeight="1" spans="4:4">
      <c r="D26061" s="191"/>
    </row>
    <row r="26062" ht="15" customHeight="1" spans="4:4">
      <c r="D26062" s="191"/>
    </row>
    <row r="26063" ht="15" customHeight="1" spans="4:4">
      <c r="D26063" s="191"/>
    </row>
    <row r="26064" ht="15" customHeight="1" spans="4:4">
      <c r="D26064" s="191"/>
    </row>
    <row r="26065" ht="15" customHeight="1" spans="4:4">
      <c r="D26065" s="191"/>
    </row>
    <row r="26066" ht="15" customHeight="1" spans="4:4">
      <c r="D26066" s="191"/>
    </row>
    <row r="26067" ht="15" customHeight="1" spans="4:4">
      <c r="D26067" s="191"/>
    </row>
    <row r="26068" ht="15" customHeight="1" spans="4:4">
      <c r="D26068" s="191"/>
    </row>
    <row r="26069" ht="15" customHeight="1" spans="4:4">
      <c r="D26069" s="191"/>
    </row>
    <row r="26070" ht="15" customHeight="1" spans="4:4">
      <c r="D26070" s="191"/>
    </row>
    <row r="26071" ht="15" customHeight="1" spans="4:4">
      <c r="D26071" s="191"/>
    </row>
    <row r="26072" ht="15" customHeight="1" spans="4:4">
      <c r="D26072" s="191"/>
    </row>
    <row r="26073" ht="15" customHeight="1" spans="4:4">
      <c r="D26073" s="191"/>
    </row>
    <row r="26074" ht="15" customHeight="1" spans="4:4">
      <c r="D26074" s="191"/>
    </row>
    <row r="26075" ht="15" customHeight="1" spans="4:4">
      <c r="D26075" s="191"/>
    </row>
    <row r="26076" ht="15" customHeight="1" spans="4:4">
      <c r="D26076" s="191"/>
    </row>
    <row r="26077" ht="15" customHeight="1" spans="4:4">
      <c r="D26077" s="191"/>
    </row>
    <row r="26078" ht="15" customHeight="1" spans="4:4">
      <c r="D26078" s="191"/>
    </row>
    <row r="26079" ht="15" customHeight="1" spans="4:4">
      <c r="D26079" s="191"/>
    </row>
    <row r="26080" ht="15" customHeight="1" spans="4:4">
      <c r="D26080" s="191"/>
    </row>
    <row r="26081" ht="15" customHeight="1" spans="4:4">
      <c r="D26081" s="191"/>
    </row>
    <row r="26082" ht="15" customHeight="1" spans="4:4">
      <c r="D26082" s="191"/>
    </row>
    <row r="26083" ht="15" customHeight="1" spans="4:4">
      <c r="D26083" s="191"/>
    </row>
    <row r="26084" ht="15" customHeight="1" spans="4:4">
      <c r="D26084" s="191"/>
    </row>
    <row r="26085" ht="15" customHeight="1" spans="4:4">
      <c r="D26085" s="191"/>
    </row>
    <row r="26086" ht="15" customHeight="1" spans="4:4">
      <c r="D26086" s="191"/>
    </row>
    <row r="26087" ht="15" customHeight="1" spans="4:4">
      <c r="D26087" s="191"/>
    </row>
    <row r="26088" ht="15" customHeight="1" spans="4:4">
      <c r="D26088" s="191"/>
    </row>
    <row r="26089" ht="15" customHeight="1" spans="4:4">
      <c r="D26089" s="191"/>
    </row>
    <row r="26090" ht="15" customHeight="1" spans="4:4">
      <c r="D26090" s="191"/>
    </row>
    <row r="26091" ht="15" customHeight="1" spans="4:4">
      <c r="D26091" s="191"/>
    </row>
    <row r="26092" ht="15" customHeight="1" spans="4:4">
      <c r="D26092" s="191"/>
    </row>
    <row r="26093" ht="15" customHeight="1" spans="4:4">
      <c r="D26093" s="191"/>
    </row>
    <row r="26094" ht="15" customHeight="1" spans="4:4">
      <c r="D26094" s="191"/>
    </row>
    <row r="26095" ht="15" customHeight="1" spans="4:4">
      <c r="D26095" s="191"/>
    </row>
    <row r="26096" ht="15" customHeight="1" spans="4:4">
      <c r="D26096" s="191"/>
    </row>
    <row r="26097" ht="15" customHeight="1" spans="4:4">
      <c r="D26097" s="191"/>
    </row>
    <row r="26098" ht="15" customHeight="1" spans="4:4">
      <c r="D26098" s="191"/>
    </row>
    <row r="26099" ht="15" customHeight="1" spans="4:4">
      <c r="D26099" s="191"/>
    </row>
    <row r="26100" ht="15" customHeight="1" spans="4:4">
      <c r="D26100" s="191"/>
    </row>
    <row r="26101" ht="15" customHeight="1" spans="4:4">
      <c r="D26101" s="191"/>
    </row>
    <row r="26102" ht="15" customHeight="1" spans="4:4">
      <c r="D26102" s="191"/>
    </row>
    <row r="26103" ht="15" customHeight="1" spans="4:4">
      <c r="D26103" s="191"/>
    </row>
    <row r="26104" ht="15" customHeight="1" spans="4:4">
      <c r="D26104" s="191"/>
    </row>
    <row r="26105" ht="15" customHeight="1" spans="4:4">
      <c r="D26105" s="191"/>
    </row>
    <row r="26106" ht="15" customHeight="1" spans="4:4">
      <c r="D26106" s="191"/>
    </row>
    <row r="26107" ht="15" customHeight="1" spans="4:4">
      <c r="D26107" s="191"/>
    </row>
    <row r="26108" ht="15" customHeight="1" spans="4:4">
      <c r="D26108" s="191"/>
    </row>
    <row r="26109" ht="15" customHeight="1" spans="4:4">
      <c r="D26109" s="191"/>
    </row>
    <row r="26110" ht="15" customHeight="1" spans="4:4">
      <c r="D26110" s="191"/>
    </row>
    <row r="26111" ht="15" customHeight="1" spans="4:4">
      <c r="D26111" s="191"/>
    </row>
    <row r="26112" ht="15" customHeight="1" spans="4:4">
      <c r="D26112" s="191"/>
    </row>
    <row r="26113" ht="15" customHeight="1" spans="4:4">
      <c r="D26113" s="191"/>
    </row>
    <row r="26114" ht="15" customHeight="1" spans="4:4">
      <c r="D26114" s="191"/>
    </row>
    <row r="26115" ht="15" customHeight="1" spans="4:4">
      <c r="D26115" s="191"/>
    </row>
    <row r="26116" ht="15" customHeight="1" spans="4:4">
      <c r="D26116" s="191"/>
    </row>
    <row r="26117" ht="15" customHeight="1" spans="4:4">
      <c r="D26117" s="191"/>
    </row>
    <row r="26118" ht="15" customHeight="1" spans="4:4">
      <c r="D26118" s="191"/>
    </row>
    <row r="26119" ht="15" customHeight="1" spans="4:4">
      <c r="D26119" s="191"/>
    </row>
    <row r="26120" ht="15" customHeight="1" spans="4:4">
      <c r="D26120" s="191"/>
    </row>
    <row r="26121" ht="15" customHeight="1" spans="4:4">
      <c r="D26121" s="191"/>
    </row>
    <row r="26122" ht="15" customHeight="1" spans="4:4">
      <c r="D26122" s="191"/>
    </row>
    <row r="26123" ht="15" customHeight="1" spans="4:4">
      <c r="D26123" s="191"/>
    </row>
    <row r="26124" ht="15" customHeight="1" spans="4:4">
      <c r="D26124" s="191"/>
    </row>
    <row r="26125" ht="15" customHeight="1" spans="4:4">
      <c r="D26125" s="191"/>
    </row>
    <row r="26126" ht="15" customHeight="1" spans="4:4">
      <c r="D26126" s="191"/>
    </row>
    <row r="26127" ht="15" customHeight="1" spans="4:4">
      <c r="D26127" s="191"/>
    </row>
    <row r="26128" ht="15" customHeight="1" spans="4:4">
      <c r="D26128" s="191"/>
    </row>
    <row r="26129" ht="15" customHeight="1" spans="4:4">
      <c r="D26129" s="191"/>
    </row>
    <row r="26130" ht="15" customHeight="1" spans="4:4">
      <c r="D26130" s="191"/>
    </row>
    <row r="26131" ht="15" customHeight="1" spans="4:4">
      <c r="D26131" s="191"/>
    </row>
    <row r="26132" ht="15" customHeight="1" spans="4:4">
      <c r="D26132" s="191"/>
    </row>
    <row r="26133" ht="15" customHeight="1" spans="4:4">
      <c r="D26133" s="191"/>
    </row>
    <row r="26134" ht="15" customHeight="1" spans="4:4">
      <c r="D26134" s="191"/>
    </row>
    <row r="26135" ht="15" customHeight="1" spans="4:4">
      <c r="D26135" s="191"/>
    </row>
    <row r="26136" ht="15" customHeight="1" spans="4:4">
      <c r="D26136" s="191"/>
    </row>
    <row r="26137" ht="15" customHeight="1" spans="4:4">
      <c r="D26137" s="191"/>
    </row>
    <row r="26138" ht="15" customHeight="1" spans="4:4">
      <c r="D26138" s="191"/>
    </row>
    <row r="26139" ht="15" customHeight="1" spans="4:4">
      <c r="D26139" s="191"/>
    </row>
    <row r="26140" ht="15" customHeight="1" spans="4:4">
      <c r="D26140" s="191"/>
    </row>
    <row r="26141" ht="15" customHeight="1" spans="4:4">
      <c r="D26141" s="191"/>
    </row>
    <row r="26142" ht="15" customHeight="1" spans="4:4">
      <c r="D26142" s="191"/>
    </row>
    <row r="26143" ht="15" customHeight="1" spans="4:4">
      <c r="D26143" s="191"/>
    </row>
    <row r="26144" ht="15" customHeight="1" spans="4:4">
      <c r="D26144" s="191"/>
    </row>
    <row r="26145" ht="15" customHeight="1" spans="4:4">
      <c r="D26145" s="191"/>
    </row>
    <row r="26146" ht="15" customHeight="1" spans="4:4">
      <c r="D26146" s="191"/>
    </row>
    <row r="26147" ht="15" customHeight="1" spans="4:4">
      <c r="D26147" s="191"/>
    </row>
    <row r="26148" ht="15" customHeight="1" spans="4:4">
      <c r="D26148" s="191"/>
    </row>
    <row r="26149" ht="15" customHeight="1" spans="4:4">
      <c r="D26149" s="191"/>
    </row>
    <row r="26150" ht="15" customHeight="1" spans="4:4">
      <c r="D26150" s="191"/>
    </row>
    <row r="26151" ht="15" customHeight="1" spans="4:4">
      <c r="D26151" s="191"/>
    </row>
    <row r="26152" ht="15" customHeight="1" spans="4:4">
      <c r="D26152" s="191"/>
    </row>
    <row r="26153" ht="15" customHeight="1" spans="4:4">
      <c r="D26153" s="191"/>
    </row>
    <row r="26154" ht="15" customHeight="1" spans="4:4">
      <c r="D26154" s="191"/>
    </row>
    <row r="26155" ht="15" customHeight="1" spans="4:4">
      <c r="D26155" s="191"/>
    </row>
    <row r="26156" ht="15" customHeight="1" spans="4:4">
      <c r="D26156" s="191"/>
    </row>
    <row r="26157" ht="15" customHeight="1" spans="4:4">
      <c r="D26157" s="191"/>
    </row>
    <row r="26158" ht="15" customHeight="1" spans="4:4">
      <c r="D26158" s="191"/>
    </row>
    <row r="26159" ht="15" customHeight="1" spans="4:4">
      <c r="D26159" s="191"/>
    </row>
    <row r="26160" ht="15" customHeight="1" spans="4:4">
      <c r="D26160" s="191"/>
    </row>
    <row r="26161" ht="15" customHeight="1" spans="4:4">
      <c r="D26161" s="191"/>
    </row>
    <row r="26162" ht="15" customHeight="1" spans="4:4">
      <c r="D26162" s="191"/>
    </row>
    <row r="26163" ht="15" customHeight="1" spans="4:4">
      <c r="D26163" s="191"/>
    </row>
    <row r="26164" ht="15" customHeight="1" spans="4:4">
      <c r="D26164" s="191"/>
    </row>
    <row r="26165" ht="15" customHeight="1" spans="4:4">
      <c r="D26165" s="191"/>
    </row>
    <row r="26166" ht="15" customHeight="1" spans="4:4">
      <c r="D26166" s="191"/>
    </row>
    <row r="26167" ht="15" customHeight="1" spans="4:4">
      <c r="D26167" s="191"/>
    </row>
    <row r="26168" ht="15" customHeight="1" spans="4:4">
      <c r="D26168" s="191"/>
    </row>
    <row r="26169" ht="15" customHeight="1" spans="4:4">
      <c r="D26169" s="191"/>
    </row>
    <row r="26170" ht="15" customHeight="1" spans="4:4">
      <c r="D26170" s="191"/>
    </row>
    <row r="26171" ht="15" customHeight="1" spans="4:4">
      <c r="D26171" s="191"/>
    </row>
    <row r="26172" ht="15" customHeight="1" spans="4:4">
      <c r="D26172" s="191"/>
    </row>
    <row r="26173" ht="15" customHeight="1" spans="4:4">
      <c r="D26173" s="191"/>
    </row>
    <row r="26174" ht="15" customHeight="1" spans="4:4">
      <c r="D26174" s="191"/>
    </row>
    <row r="26175" ht="15" customHeight="1" spans="4:4">
      <c r="D26175" s="191"/>
    </row>
    <row r="26176" ht="15" customHeight="1" spans="4:4">
      <c r="D26176" s="191"/>
    </row>
    <row r="26177" ht="15" customHeight="1" spans="4:4">
      <c r="D26177" s="191"/>
    </row>
    <row r="26178" ht="15" customHeight="1" spans="4:4">
      <c r="D26178" s="191"/>
    </row>
    <row r="26179" ht="15" customHeight="1" spans="4:4">
      <c r="D26179" s="191"/>
    </row>
    <row r="26180" ht="15" customHeight="1" spans="4:4">
      <c r="D26180" s="191"/>
    </row>
    <row r="26181" ht="15" customHeight="1" spans="4:4">
      <c r="D26181" s="191"/>
    </row>
    <row r="26182" ht="15" customHeight="1" spans="4:4">
      <c r="D26182" s="191"/>
    </row>
    <row r="26183" ht="15" customHeight="1" spans="4:4">
      <c r="D26183" s="191"/>
    </row>
    <row r="26184" ht="15" customHeight="1" spans="4:4">
      <c r="D26184" s="191"/>
    </row>
    <row r="26185" ht="15" customHeight="1" spans="4:4">
      <c r="D26185" s="191"/>
    </row>
    <row r="26186" ht="15" customHeight="1" spans="4:4">
      <c r="D26186" s="191"/>
    </row>
    <row r="26187" ht="15" customHeight="1" spans="4:4">
      <c r="D26187" s="191"/>
    </row>
    <row r="26188" ht="15" customHeight="1" spans="4:4">
      <c r="D26188" s="191"/>
    </row>
    <row r="26189" ht="15" customHeight="1" spans="4:4">
      <c r="D26189" s="191"/>
    </row>
    <row r="26190" ht="15" customHeight="1" spans="4:4">
      <c r="D26190" s="191"/>
    </row>
    <row r="26191" ht="15" customHeight="1" spans="4:4">
      <c r="D26191" s="191"/>
    </row>
    <row r="26192" ht="15" customHeight="1" spans="4:4">
      <c r="D26192" s="191"/>
    </row>
    <row r="26193" ht="15" customHeight="1" spans="4:4">
      <c r="D26193" s="191"/>
    </row>
    <row r="26194" ht="15" customHeight="1" spans="4:4">
      <c r="D26194" s="191"/>
    </row>
    <row r="26195" ht="15" customHeight="1" spans="4:4">
      <c r="D26195" s="191"/>
    </row>
    <row r="26196" ht="15" customHeight="1" spans="4:4">
      <c r="D26196" s="191"/>
    </row>
    <row r="26197" ht="15" customHeight="1" spans="4:4">
      <c r="D26197" s="191"/>
    </row>
    <row r="26198" ht="15" customHeight="1" spans="4:4">
      <c r="D26198" s="191"/>
    </row>
    <row r="26199" ht="15" customHeight="1" spans="4:4">
      <c r="D26199" s="191"/>
    </row>
    <row r="26200" ht="15" customHeight="1" spans="4:4">
      <c r="D26200" s="191"/>
    </row>
    <row r="26201" ht="15" customHeight="1" spans="4:4">
      <c r="D26201" s="191"/>
    </row>
    <row r="26202" ht="15" customHeight="1" spans="4:4">
      <c r="D26202" s="191"/>
    </row>
    <row r="26203" ht="15" customHeight="1" spans="4:4">
      <c r="D26203" s="191"/>
    </row>
    <row r="26204" ht="15" customHeight="1" spans="4:4">
      <c r="D26204" s="191"/>
    </row>
    <row r="26205" ht="15" customHeight="1" spans="4:4">
      <c r="D26205" s="191"/>
    </row>
    <row r="26206" ht="15" customHeight="1" spans="4:4">
      <c r="D26206" s="191"/>
    </row>
    <row r="26207" ht="15" customHeight="1" spans="4:4">
      <c r="D26207" s="191"/>
    </row>
    <row r="26208" ht="15" customHeight="1" spans="4:4">
      <c r="D26208" s="191"/>
    </row>
    <row r="26209" ht="15" customHeight="1" spans="4:4">
      <c r="D26209" s="191"/>
    </row>
    <row r="26210" ht="15" customHeight="1" spans="4:4">
      <c r="D26210" s="191"/>
    </row>
    <row r="26211" ht="15" customHeight="1" spans="4:4">
      <c r="D26211" s="191"/>
    </row>
    <row r="26212" ht="15" customHeight="1" spans="4:4">
      <c r="D26212" s="191"/>
    </row>
    <row r="26213" ht="15" customHeight="1" spans="4:4">
      <c r="D26213" s="191"/>
    </row>
    <row r="26214" ht="15" customHeight="1" spans="4:4">
      <c r="D26214" s="191"/>
    </row>
    <row r="26215" ht="15" customHeight="1" spans="4:4">
      <c r="D26215" s="191"/>
    </row>
    <row r="26216" ht="15" customHeight="1" spans="4:4">
      <c r="D26216" s="191"/>
    </row>
    <row r="26217" ht="15" customHeight="1" spans="4:4">
      <c r="D26217" s="191"/>
    </row>
    <row r="26218" ht="15" customHeight="1" spans="4:4">
      <c r="D26218" s="191"/>
    </row>
    <row r="26219" ht="15" customHeight="1" spans="4:4">
      <c r="D26219" s="191"/>
    </row>
    <row r="26220" ht="15" customHeight="1" spans="4:4">
      <c r="D26220" s="191"/>
    </row>
    <row r="26221" ht="15" customHeight="1" spans="4:4">
      <c r="D26221" s="191"/>
    </row>
    <row r="26222" ht="15" customHeight="1" spans="4:4">
      <c r="D26222" s="191"/>
    </row>
    <row r="26223" ht="15" customHeight="1" spans="4:4">
      <c r="D26223" s="191"/>
    </row>
    <row r="26224" ht="15" customHeight="1" spans="4:4">
      <c r="D26224" s="191"/>
    </row>
    <row r="26225" ht="15" customHeight="1" spans="4:4">
      <c r="D26225" s="191"/>
    </row>
    <row r="26226" ht="15" customHeight="1" spans="4:4">
      <c r="D26226" s="191"/>
    </row>
    <row r="26227" ht="15" customHeight="1" spans="4:4">
      <c r="D26227" s="191"/>
    </row>
    <row r="26228" ht="15" customHeight="1" spans="4:4">
      <c r="D26228" s="191"/>
    </row>
    <row r="26229" ht="15" customHeight="1" spans="4:4">
      <c r="D26229" s="191"/>
    </row>
    <row r="26230" ht="15" customHeight="1" spans="4:4">
      <c r="D26230" s="191"/>
    </row>
    <row r="26231" ht="15" customHeight="1" spans="4:4">
      <c r="D26231" s="191"/>
    </row>
    <row r="26232" ht="15" customHeight="1" spans="4:4">
      <c r="D26232" s="191"/>
    </row>
    <row r="26233" ht="15" customHeight="1" spans="4:4">
      <c r="D26233" s="191"/>
    </row>
    <row r="26234" ht="15" customHeight="1" spans="4:4">
      <c r="D26234" s="191"/>
    </row>
    <row r="26235" ht="15" customHeight="1" spans="4:4">
      <c r="D26235" s="191"/>
    </row>
    <row r="26236" ht="15" customHeight="1" spans="4:4">
      <c r="D26236" s="191"/>
    </row>
    <row r="26237" ht="15" customHeight="1" spans="4:4">
      <c r="D26237" s="191"/>
    </row>
    <row r="26238" ht="15" customHeight="1" spans="4:4">
      <c r="D26238" s="191"/>
    </row>
    <row r="26239" ht="15" customHeight="1" spans="4:4">
      <c r="D26239" s="191"/>
    </row>
    <row r="26240" ht="15" customHeight="1" spans="4:4">
      <c r="D26240" s="191"/>
    </row>
    <row r="26241" ht="15" customHeight="1" spans="4:4">
      <c r="D26241" s="191"/>
    </row>
    <row r="26242" ht="15" customHeight="1" spans="4:4">
      <c r="D26242" s="191"/>
    </row>
    <row r="26243" ht="15" customHeight="1" spans="4:4">
      <c r="D26243" s="191"/>
    </row>
    <row r="26244" ht="15" customHeight="1" spans="4:4">
      <c r="D26244" s="191"/>
    </row>
    <row r="26245" ht="15" customHeight="1" spans="4:4">
      <c r="D26245" s="191"/>
    </row>
    <row r="26246" ht="15" customHeight="1" spans="4:4">
      <c r="D26246" s="191"/>
    </row>
    <row r="26247" ht="15" customHeight="1" spans="4:4">
      <c r="D26247" s="191"/>
    </row>
    <row r="26248" ht="15" customHeight="1" spans="4:4">
      <c r="D26248" s="191"/>
    </row>
    <row r="26249" ht="15" customHeight="1" spans="4:4">
      <c r="D26249" s="191"/>
    </row>
    <row r="26250" ht="15" customHeight="1" spans="4:4">
      <c r="D26250" s="191"/>
    </row>
    <row r="26251" ht="15" customHeight="1" spans="4:4">
      <c r="D26251" s="191"/>
    </row>
    <row r="26252" ht="15" customHeight="1" spans="4:4">
      <c r="D26252" s="191"/>
    </row>
    <row r="26253" ht="15" customHeight="1" spans="4:4">
      <c r="D26253" s="191"/>
    </row>
    <row r="26254" ht="15" customHeight="1" spans="4:4">
      <c r="D26254" s="191"/>
    </row>
    <row r="26255" ht="15" customHeight="1" spans="4:4">
      <c r="D26255" s="191"/>
    </row>
    <row r="26256" ht="15" customHeight="1" spans="4:4">
      <c r="D26256" s="191"/>
    </row>
    <row r="26257" ht="15" customHeight="1" spans="4:4">
      <c r="D26257" s="191"/>
    </row>
    <row r="26258" ht="15" customHeight="1" spans="4:4">
      <c r="D26258" s="191"/>
    </row>
    <row r="26259" ht="15" customHeight="1" spans="4:4">
      <c r="D26259" s="191"/>
    </row>
    <row r="26260" ht="15" customHeight="1" spans="4:4">
      <c r="D26260" s="191"/>
    </row>
    <row r="26261" ht="15" customHeight="1" spans="4:4">
      <c r="D26261" s="191"/>
    </row>
    <row r="26262" ht="15" customHeight="1" spans="4:4">
      <c r="D26262" s="191"/>
    </row>
    <row r="26263" ht="15" customHeight="1" spans="4:4">
      <c r="D26263" s="191"/>
    </row>
    <row r="26264" ht="15" customHeight="1" spans="4:4">
      <c r="D26264" s="191"/>
    </row>
    <row r="26265" ht="15" customHeight="1" spans="4:4">
      <c r="D26265" s="191"/>
    </row>
    <row r="26266" ht="15" customHeight="1" spans="4:4">
      <c r="D26266" s="191"/>
    </row>
    <row r="26267" ht="15" customHeight="1" spans="4:4">
      <c r="D26267" s="191"/>
    </row>
    <row r="26268" ht="15" customHeight="1" spans="4:4">
      <c r="D26268" s="191"/>
    </row>
    <row r="26269" ht="15" customHeight="1" spans="4:4">
      <c r="D26269" s="191"/>
    </row>
    <row r="26270" ht="15" customHeight="1" spans="4:4">
      <c r="D26270" s="191"/>
    </row>
    <row r="26271" ht="15" customHeight="1" spans="4:4">
      <c r="D26271" s="191"/>
    </row>
    <row r="26272" ht="15" customHeight="1" spans="4:4">
      <c r="D26272" s="191"/>
    </row>
    <row r="26273" ht="15" customHeight="1" spans="4:4">
      <c r="D26273" s="191"/>
    </row>
    <row r="26274" ht="15" customHeight="1" spans="4:4">
      <c r="D26274" s="191"/>
    </row>
    <row r="26275" ht="15" customHeight="1" spans="4:4">
      <c r="D26275" s="191"/>
    </row>
    <row r="26276" ht="15" customHeight="1" spans="4:4">
      <c r="D26276" s="191"/>
    </row>
    <row r="26277" ht="15" customHeight="1" spans="4:4">
      <c r="D26277" s="191"/>
    </row>
    <row r="26278" ht="15" customHeight="1" spans="4:4">
      <c r="D26278" s="191"/>
    </row>
    <row r="26279" ht="15" customHeight="1" spans="4:4">
      <c r="D26279" s="191"/>
    </row>
    <row r="26280" ht="15" customHeight="1" spans="4:4">
      <c r="D26280" s="191"/>
    </row>
    <row r="26281" ht="15" customHeight="1" spans="4:4">
      <c r="D26281" s="191"/>
    </row>
    <row r="26282" ht="15" customHeight="1" spans="4:4">
      <c r="D26282" s="191"/>
    </row>
    <row r="26283" ht="15" customHeight="1" spans="4:4">
      <c r="D26283" s="191"/>
    </row>
    <row r="26284" ht="15" customHeight="1" spans="4:4">
      <c r="D26284" s="191"/>
    </row>
    <row r="26285" ht="15" customHeight="1" spans="4:4">
      <c r="D26285" s="191"/>
    </row>
    <row r="26286" ht="15" customHeight="1" spans="4:4">
      <c r="D26286" s="191"/>
    </row>
    <row r="26287" ht="15" customHeight="1" spans="4:4">
      <c r="D26287" s="191"/>
    </row>
    <row r="26288" ht="15" customHeight="1" spans="4:4">
      <c r="D26288" s="191"/>
    </row>
    <row r="26289" ht="15" customHeight="1" spans="4:4">
      <c r="D26289" s="191"/>
    </row>
    <row r="26290" ht="15" customHeight="1" spans="4:4">
      <c r="D26290" s="191"/>
    </row>
    <row r="26291" ht="15" customHeight="1" spans="4:4">
      <c r="D26291" s="191"/>
    </row>
    <row r="26292" ht="15" customHeight="1" spans="4:4">
      <c r="D26292" s="191"/>
    </row>
    <row r="26293" ht="15" customHeight="1" spans="4:4">
      <c r="D26293" s="191"/>
    </row>
    <row r="26294" ht="15" customHeight="1" spans="4:4">
      <c r="D26294" s="191"/>
    </row>
    <row r="26295" ht="15" customHeight="1" spans="4:4">
      <c r="D26295" s="191"/>
    </row>
    <row r="26296" ht="15" customHeight="1" spans="4:4">
      <c r="D26296" s="191"/>
    </row>
    <row r="26297" ht="15" customHeight="1" spans="4:4">
      <c r="D26297" s="191"/>
    </row>
    <row r="26298" ht="15" customHeight="1" spans="4:4">
      <c r="D26298" s="191"/>
    </row>
    <row r="26299" ht="15" customHeight="1" spans="4:4">
      <c r="D26299" s="191"/>
    </row>
    <row r="26300" ht="15" customHeight="1" spans="4:4">
      <c r="D26300" s="191"/>
    </row>
    <row r="26301" ht="15" customHeight="1" spans="4:4">
      <c r="D26301" s="191"/>
    </row>
    <row r="26302" ht="15" customHeight="1" spans="4:4">
      <c r="D26302" s="191"/>
    </row>
    <row r="26303" ht="15" customHeight="1" spans="4:4">
      <c r="D26303" s="191"/>
    </row>
    <row r="26304" ht="15" customHeight="1" spans="4:4">
      <c r="D26304" s="191"/>
    </row>
    <row r="26305" ht="15" customHeight="1" spans="4:4">
      <c r="D26305" s="191"/>
    </row>
    <row r="26306" ht="15" customHeight="1" spans="4:4">
      <c r="D26306" s="191"/>
    </row>
    <row r="26307" ht="15" customHeight="1" spans="4:4">
      <c r="D26307" s="191"/>
    </row>
    <row r="26308" ht="15" customHeight="1" spans="4:4">
      <c r="D26308" s="191"/>
    </row>
    <row r="26309" ht="15" customHeight="1" spans="4:4">
      <c r="D26309" s="191"/>
    </row>
    <row r="26310" ht="15" customHeight="1" spans="4:4">
      <c r="D26310" s="191"/>
    </row>
    <row r="26311" ht="15" customHeight="1" spans="4:4">
      <c r="D26311" s="191"/>
    </row>
    <row r="26312" ht="15" customHeight="1" spans="4:4">
      <c r="D26312" s="191"/>
    </row>
    <row r="26313" ht="15" customHeight="1" spans="4:4">
      <c r="D26313" s="191"/>
    </row>
    <row r="26314" ht="15" customHeight="1" spans="4:4">
      <c r="D26314" s="191"/>
    </row>
    <row r="26315" ht="15" customHeight="1" spans="4:4">
      <c r="D26315" s="191"/>
    </row>
    <row r="26316" ht="15" customHeight="1" spans="4:4">
      <c r="D26316" s="191"/>
    </row>
    <row r="26317" ht="15" customHeight="1" spans="4:4">
      <c r="D26317" s="191"/>
    </row>
    <row r="26318" ht="15" customHeight="1" spans="4:4">
      <c r="D26318" s="191"/>
    </row>
    <row r="26319" ht="15" customHeight="1" spans="4:4">
      <c r="D26319" s="191"/>
    </row>
    <row r="26320" ht="15" customHeight="1" spans="4:4">
      <c r="D26320" s="191"/>
    </row>
    <row r="26321" ht="15" customHeight="1" spans="4:4">
      <c r="D26321" s="191"/>
    </row>
    <row r="26322" ht="15" customHeight="1" spans="4:4">
      <c r="D26322" s="191"/>
    </row>
    <row r="26323" ht="15" customHeight="1" spans="4:4">
      <c r="D26323" s="191"/>
    </row>
    <row r="26324" ht="15" customHeight="1" spans="4:4">
      <c r="D26324" s="191"/>
    </row>
    <row r="26325" ht="15" customHeight="1" spans="4:4">
      <c r="D26325" s="191"/>
    </row>
    <row r="26326" ht="15" customHeight="1" spans="4:4">
      <c r="D26326" s="191"/>
    </row>
    <row r="26327" ht="15" customHeight="1" spans="4:4">
      <c r="D26327" s="191"/>
    </row>
    <row r="26328" ht="15" customHeight="1" spans="4:4">
      <c r="D26328" s="191"/>
    </row>
    <row r="26329" ht="15" customHeight="1" spans="4:4">
      <c r="D26329" s="191"/>
    </row>
    <row r="26330" ht="15" customHeight="1" spans="4:4">
      <c r="D26330" s="191"/>
    </row>
    <row r="26331" ht="15" customHeight="1" spans="4:4">
      <c r="D26331" s="191"/>
    </row>
    <row r="26332" ht="15" customHeight="1" spans="4:4">
      <c r="D26332" s="191"/>
    </row>
    <row r="26333" ht="15" customHeight="1" spans="4:4">
      <c r="D26333" s="191"/>
    </row>
    <row r="26334" ht="15" customHeight="1" spans="4:4">
      <c r="D26334" s="191"/>
    </row>
    <row r="26335" ht="15" customHeight="1" spans="4:4">
      <c r="D26335" s="191"/>
    </row>
    <row r="26336" ht="15" customHeight="1" spans="4:4">
      <c r="D26336" s="191"/>
    </row>
    <row r="26337" ht="15" customHeight="1" spans="4:4">
      <c r="D26337" s="191"/>
    </row>
    <row r="26338" ht="15" customHeight="1" spans="4:4">
      <c r="D26338" s="191"/>
    </row>
    <row r="26339" ht="15" customHeight="1" spans="4:4">
      <c r="D26339" s="191"/>
    </row>
    <row r="26340" ht="15" customHeight="1" spans="4:4">
      <c r="D26340" s="191"/>
    </row>
    <row r="26341" ht="15" customHeight="1" spans="4:4">
      <c r="D26341" s="191"/>
    </row>
    <row r="26342" ht="15" customHeight="1" spans="4:4">
      <c r="D26342" s="191"/>
    </row>
    <row r="26343" ht="15" customHeight="1" spans="4:4">
      <c r="D26343" s="191"/>
    </row>
    <row r="26344" ht="15" customHeight="1" spans="4:4">
      <c r="D26344" s="191"/>
    </row>
    <row r="26345" ht="15" customHeight="1" spans="4:4">
      <c r="D26345" s="191"/>
    </row>
    <row r="26346" ht="15" customHeight="1" spans="4:4">
      <c r="D26346" s="191"/>
    </row>
    <row r="26347" ht="15" customHeight="1" spans="4:4">
      <c r="D26347" s="191"/>
    </row>
    <row r="26348" ht="15" customHeight="1" spans="4:4">
      <c r="D26348" s="191"/>
    </row>
    <row r="26349" ht="15" customHeight="1" spans="4:4">
      <c r="D26349" s="191"/>
    </row>
    <row r="26350" ht="15" customHeight="1" spans="4:4">
      <c r="D26350" s="191"/>
    </row>
    <row r="26351" ht="15" customHeight="1" spans="4:4">
      <c r="D26351" s="191"/>
    </row>
    <row r="26352" ht="15" customHeight="1" spans="4:4">
      <c r="D26352" s="191"/>
    </row>
    <row r="26353" ht="15" customHeight="1" spans="4:4">
      <c r="D26353" s="191"/>
    </row>
    <row r="26354" ht="15" customHeight="1" spans="4:4">
      <c r="D26354" s="191"/>
    </row>
    <row r="26355" ht="15" customHeight="1" spans="4:4">
      <c r="D26355" s="191"/>
    </row>
    <row r="26356" ht="15" customHeight="1" spans="4:4">
      <c r="D26356" s="191"/>
    </row>
    <row r="26357" ht="15" customHeight="1" spans="4:4">
      <c r="D26357" s="191"/>
    </row>
    <row r="26358" ht="15" customHeight="1" spans="4:4">
      <c r="D26358" s="191"/>
    </row>
    <row r="26359" ht="15" customHeight="1" spans="4:4">
      <c r="D26359" s="191"/>
    </row>
    <row r="26360" ht="15" customHeight="1" spans="4:4">
      <c r="D26360" s="191"/>
    </row>
    <row r="26361" ht="15" customHeight="1" spans="4:4">
      <c r="D26361" s="191"/>
    </row>
    <row r="26362" ht="15" customHeight="1" spans="4:4">
      <c r="D26362" s="191"/>
    </row>
    <row r="26363" ht="15" customHeight="1" spans="4:4">
      <c r="D26363" s="191"/>
    </row>
    <row r="26364" ht="15" customHeight="1" spans="4:4">
      <c r="D26364" s="191"/>
    </row>
    <row r="26365" ht="15" customHeight="1" spans="4:4">
      <c r="D26365" s="191"/>
    </row>
    <row r="26366" ht="15" customHeight="1" spans="4:4">
      <c r="D26366" s="191"/>
    </row>
    <row r="26367" ht="15" customHeight="1" spans="4:4">
      <c r="D26367" s="191"/>
    </row>
    <row r="26368" ht="15" customHeight="1" spans="4:4">
      <c r="D26368" s="191"/>
    </row>
    <row r="26369" ht="15" customHeight="1" spans="4:4">
      <c r="D26369" s="191"/>
    </row>
    <row r="26370" ht="15" customHeight="1" spans="4:4">
      <c r="D26370" s="191"/>
    </row>
    <row r="26371" ht="15" customHeight="1" spans="4:4">
      <c r="D26371" s="191"/>
    </row>
    <row r="26372" ht="15" customHeight="1" spans="4:4">
      <c r="D26372" s="191"/>
    </row>
    <row r="26373" ht="15" customHeight="1" spans="4:4">
      <c r="D26373" s="191"/>
    </row>
    <row r="26374" ht="15" customHeight="1" spans="4:4">
      <c r="D26374" s="191"/>
    </row>
    <row r="26375" ht="15" customHeight="1" spans="4:4">
      <c r="D26375" s="191"/>
    </row>
    <row r="26376" ht="15" customHeight="1" spans="4:4">
      <c r="D26376" s="191"/>
    </row>
    <row r="26377" ht="15" customHeight="1" spans="4:4">
      <c r="D26377" s="191"/>
    </row>
    <row r="26378" ht="15" customHeight="1" spans="4:4">
      <c r="D26378" s="191"/>
    </row>
    <row r="26379" ht="15" customHeight="1" spans="4:4">
      <c r="D26379" s="191"/>
    </row>
    <row r="26380" ht="15" customHeight="1" spans="4:4">
      <c r="D26380" s="191"/>
    </row>
    <row r="26381" ht="15" customHeight="1" spans="4:4">
      <c r="D26381" s="191"/>
    </row>
    <row r="26382" ht="15" customHeight="1" spans="4:4">
      <c r="D26382" s="191"/>
    </row>
    <row r="26383" ht="15" customHeight="1" spans="4:4">
      <c r="D26383" s="191"/>
    </row>
    <row r="26384" ht="15" customHeight="1" spans="4:4">
      <c r="D26384" s="191"/>
    </row>
    <row r="26385" ht="15" customHeight="1" spans="4:4">
      <c r="D26385" s="191"/>
    </row>
    <row r="26386" ht="15" customHeight="1" spans="4:4">
      <c r="D26386" s="191"/>
    </row>
    <row r="26387" ht="15" customHeight="1" spans="4:4">
      <c r="D26387" s="191"/>
    </row>
    <row r="26388" ht="15" customHeight="1" spans="4:4">
      <c r="D26388" s="191"/>
    </row>
    <row r="26389" ht="15" customHeight="1" spans="4:4">
      <c r="D26389" s="191"/>
    </row>
    <row r="26390" ht="15" customHeight="1" spans="4:4">
      <c r="D26390" s="191"/>
    </row>
    <row r="26391" ht="15" customHeight="1" spans="4:4">
      <c r="D26391" s="191"/>
    </row>
    <row r="26392" ht="15" customHeight="1" spans="4:4">
      <c r="D26392" s="191"/>
    </row>
    <row r="26393" ht="15" customHeight="1" spans="4:4">
      <c r="D26393" s="191"/>
    </row>
    <row r="26394" ht="15" customHeight="1" spans="4:4">
      <c r="D26394" s="191"/>
    </row>
    <row r="26395" ht="15" customHeight="1" spans="4:4">
      <c r="D26395" s="191"/>
    </row>
    <row r="26396" ht="15" customHeight="1" spans="4:4">
      <c r="D26396" s="191"/>
    </row>
    <row r="26397" ht="15" customHeight="1" spans="4:4">
      <c r="D26397" s="191"/>
    </row>
    <row r="26398" ht="15" customHeight="1" spans="4:4">
      <c r="D26398" s="191"/>
    </row>
    <row r="26399" ht="15" customHeight="1" spans="4:4">
      <c r="D26399" s="191"/>
    </row>
    <row r="26400" ht="15" customHeight="1" spans="4:4">
      <c r="D26400" s="191"/>
    </row>
    <row r="26401" ht="15" customHeight="1" spans="4:4">
      <c r="D26401" s="191"/>
    </row>
    <row r="26402" ht="15" customHeight="1" spans="4:4">
      <c r="D26402" s="191"/>
    </row>
    <row r="26403" ht="15" customHeight="1" spans="4:4">
      <c r="D26403" s="191"/>
    </row>
    <row r="26404" ht="15" customHeight="1" spans="4:4">
      <c r="D26404" s="191"/>
    </row>
    <row r="26405" ht="15" customHeight="1" spans="4:4">
      <c r="D26405" s="191"/>
    </row>
    <row r="26406" ht="15" customHeight="1" spans="4:4">
      <c r="D26406" s="191"/>
    </row>
    <row r="26407" ht="15" customHeight="1" spans="4:4">
      <c r="D26407" s="191"/>
    </row>
    <row r="26408" ht="15" customHeight="1" spans="4:4">
      <c r="D26408" s="191"/>
    </row>
    <row r="26409" ht="15" customHeight="1" spans="4:4">
      <c r="D26409" s="191"/>
    </row>
    <row r="26410" ht="15" customHeight="1" spans="4:4">
      <c r="D26410" s="191"/>
    </row>
    <row r="26411" ht="15" customHeight="1" spans="4:4">
      <c r="D26411" s="191"/>
    </row>
    <row r="26412" ht="15" customHeight="1" spans="4:4">
      <c r="D26412" s="191"/>
    </row>
    <row r="26413" ht="15" customHeight="1" spans="4:4">
      <c r="D26413" s="191"/>
    </row>
    <row r="26414" ht="15" customHeight="1" spans="4:4">
      <c r="D26414" s="191"/>
    </row>
    <row r="26415" ht="15" customHeight="1" spans="4:4">
      <c r="D26415" s="191"/>
    </row>
    <row r="26416" ht="15" customHeight="1" spans="4:4">
      <c r="D26416" s="191"/>
    </row>
    <row r="26417" ht="15" customHeight="1" spans="4:4">
      <c r="D26417" s="191"/>
    </row>
    <row r="26418" ht="15" customHeight="1" spans="4:4">
      <c r="D26418" s="191"/>
    </row>
    <row r="26419" ht="15" customHeight="1" spans="4:4">
      <c r="D26419" s="191"/>
    </row>
    <row r="26420" ht="15" customHeight="1" spans="4:4">
      <c r="D26420" s="191"/>
    </row>
    <row r="26421" ht="15" customHeight="1" spans="4:4">
      <c r="D26421" s="191"/>
    </row>
    <row r="26422" ht="15" customHeight="1" spans="4:4">
      <c r="D26422" s="191"/>
    </row>
    <row r="26423" ht="15" customHeight="1" spans="4:4">
      <c r="D26423" s="191"/>
    </row>
    <row r="26424" ht="15" customHeight="1" spans="4:4">
      <c r="D26424" s="191"/>
    </row>
    <row r="26425" ht="15" customHeight="1" spans="4:4">
      <c r="D26425" s="191"/>
    </row>
    <row r="26426" ht="15" customHeight="1" spans="4:4">
      <c r="D26426" s="191"/>
    </row>
    <row r="26427" ht="15" customHeight="1" spans="4:4">
      <c r="D26427" s="191"/>
    </row>
    <row r="26428" ht="15" customHeight="1" spans="4:4">
      <c r="D26428" s="191"/>
    </row>
    <row r="26429" ht="15" customHeight="1" spans="4:4">
      <c r="D26429" s="191"/>
    </row>
    <row r="26430" ht="15" customHeight="1" spans="4:4">
      <c r="D26430" s="191"/>
    </row>
    <row r="26431" ht="15" customHeight="1" spans="4:4">
      <c r="D26431" s="191"/>
    </row>
    <row r="26432" ht="15" customHeight="1" spans="4:4">
      <c r="D26432" s="191"/>
    </row>
    <row r="26433" ht="15" customHeight="1" spans="4:4">
      <c r="D26433" s="191"/>
    </row>
    <row r="26434" ht="15" customHeight="1" spans="4:4">
      <c r="D26434" s="191"/>
    </row>
    <row r="26435" ht="15" customHeight="1" spans="4:4">
      <c r="D26435" s="191"/>
    </row>
    <row r="26436" ht="15" customHeight="1" spans="4:4">
      <c r="D26436" s="191"/>
    </row>
    <row r="26437" ht="15" customHeight="1" spans="4:4">
      <c r="D26437" s="191"/>
    </row>
    <row r="26438" ht="15" customHeight="1" spans="4:4">
      <c r="D26438" s="191"/>
    </row>
    <row r="26439" ht="15" customHeight="1" spans="4:4">
      <c r="D26439" s="191"/>
    </row>
    <row r="26440" ht="15" customHeight="1" spans="4:4">
      <c r="D26440" s="191"/>
    </row>
    <row r="26441" ht="15" customHeight="1" spans="4:4">
      <c r="D26441" s="191"/>
    </row>
    <row r="26442" ht="15" customHeight="1" spans="4:4">
      <c r="D26442" s="191"/>
    </row>
    <row r="26443" ht="15" customHeight="1" spans="4:4">
      <c r="D26443" s="191"/>
    </row>
    <row r="26444" ht="15" customHeight="1" spans="4:4">
      <c r="D26444" s="191"/>
    </row>
    <row r="26445" ht="15" customHeight="1" spans="4:4">
      <c r="D26445" s="191"/>
    </row>
    <row r="26446" ht="15" customHeight="1" spans="4:4">
      <c r="D26446" s="191"/>
    </row>
    <row r="26447" ht="15" customHeight="1" spans="4:4">
      <c r="D26447" s="191"/>
    </row>
    <row r="26448" ht="15" customHeight="1" spans="4:4">
      <c r="D26448" s="191"/>
    </row>
    <row r="26449" ht="15" customHeight="1" spans="4:4">
      <c r="D26449" s="191"/>
    </row>
    <row r="26450" ht="15" customHeight="1" spans="4:4">
      <c r="D26450" s="191"/>
    </row>
    <row r="26451" ht="15" customHeight="1" spans="4:4">
      <c r="D26451" s="191"/>
    </row>
    <row r="26452" ht="15" customHeight="1" spans="4:4">
      <c r="D26452" s="191"/>
    </row>
    <row r="26453" ht="15" customHeight="1" spans="4:4">
      <c r="D26453" s="191"/>
    </row>
    <row r="26454" ht="15" customHeight="1" spans="4:4">
      <c r="D26454" s="191"/>
    </row>
    <row r="26455" ht="15" customHeight="1" spans="4:4">
      <c r="D26455" s="191"/>
    </row>
    <row r="26456" ht="15" customHeight="1" spans="4:4">
      <c r="D26456" s="191"/>
    </row>
    <row r="26457" ht="15" customHeight="1" spans="4:4">
      <c r="D26457" s="191"/>
    </row>
    <row r="26458" ht="15" customHeight="1" spans="4:4">
      <c r="D26458" s="191"/>
    </row>
    <row r="26459" ht="15" customHeight="1" spans="4:4">
      <c r="D26459" s="191"/>
    </row>
    <row r="26460" ht="15" customHeight="1" spans="4:4">
      <c r="D26460" s="191"/>
    </row>
    <row r="26461" ht="15" customHeight="1" spans="4:4">
      <c r="D26461" s="191"/>
    </row>
    <row r="26462" ht="15" customHeight="1" spans="4:4">
      <c r="D26462" s="191"/>
    </row>
    <row r="26463" ht="15" customHeight="1" spans="4:4">
      <c r="D26463" s="191"/>
    </row>
    <row r="26464" ht="15" customHeight="1" spans="4:4">
      <c r="D26464" s="191"/>
    </row>
    <row r="26465" ht="15" customHeight="1" spans="4:4">
      <c r="D26465" s="191"/>
    </row>
    <row r="26466" ht="15" customHeight="1" spans="4:4">
      <c r="D26466" s="191"/>
    </row>
    <row r="26467" ht="15" customHeight="1" spans="4:4">
      <c r="D26467" s="191"/>
    </row>
    <row r="26468" ht="15" customHeight="1" spans="4:4">
      <c r="D26468" s="191"/>
    </row>
    <row r="26469" ht="15" customHeight="1" spans="4:4">
      <c r="D26469" s="191"/>
    </row>
    <row r="26470" ht="15" customHeight="1" spans="4:4">
      <c r="D26470" s="191"/>
    </row>
    <row r="26471" ht="15" customHeight="1" spans="4:4">
      <c r="D26471" s="191"/>
    </row>
    <row r="26472" ht="15" customHeight="1" spans="4:4">
      <c r="D26472" s="191"/>
    </row>
    <row r="26473" ht="15" customHeight="1" spans="4:4">
      <c r="D26473" s="191"/>
    </row>
    <row r="26474" ht="15" customHeight="1" spans="4:4">
      <c r="D26474" s="191"/>
    </row>
    <row r="26475" ht="15" customHeight="1" spans="4:4">
      <c r="D26475" s="191"/>
    </row>
    <row r="26476" ht="15" customHeight="1" spans="4:4">
      <c r="D26476" s="191"/>
    </row>
    <row r="26477" ht="15" customHeight="1" spans="4:4">
      <c r="D26477" s="191"/>
    </row>
    <row r="26478" ht="15" customHeight="1" spans="4:4">
      <c r="D26478" s="191"/>
    </row>
    <row r="26479" ht="15" customHeight="1" spans="4:4">
      <c r="D26479" s="191"/>
    </row>
    <row r="26480" ht="15" customHeight="1" spans="4:4">
      <c r="D26480" s="191"/>
    </row>
    <row r="26481" ht="15" customHeight="1" spans="4:4">
      <c r="D26481" s="191"/>
    </row>
    <row r="26482" ht="15" customHeight="1" spans="4:4">
      <c r="D26482" s="191"/>
    </row>
    <row r="26483" ht="15" customHeight="1" spans="4:4">
      <c r="D26483" s="191"/>
    </row>
    <row r="26484" ht="15" customHeight="1" spans="4:4">
      <c r="D26484" s="191"/>
    </row>
    <row r="26485" ht="15" customHeight="1" spans="4:4">
      <c r="D26485" s="191"/>
    </row>
    <row r="26486" ht="15" customHeight="1" spans="4:4">
      <c r="D26486" s="191"/>
    </row>
    <row r="26487" ht="15" customHeight="1" spans="4:4">
      <c r="D26487" s="191"/>
    </row>
    <row r="26488" ht="15" customHeight="1" spans="4:4">
      <c r="D26488" s="191"/>
    </row>
    <row r="26489" ht="15" customHeight="1" spans="4:4">
      <c r="D26489" s="191"/>
    </row>
    <row r="26490" ht="15" customHeight="1" spans="4:4">
      <c r="D26490" s="191"/>
    </row>
    <row r="26491" ht="15" customHeight="1" spans="4:4">
      <c r="D26491" s="191"/>
    </row>
    <row r="26492" ht="15" customHeight="1" spans="4:4">
      <c r="D26492" s="191"/>
    </row>
    <row r="26493" ht="15" customHeight="1" spans="4:4">
      <c r="D26493" s="191"/>
    </row>
    <row r="26494" ht="15" customHeight="1" spans="4:4">
      <c r="D26494" s="191"/>
    </row>
    <row r="26495" ht="15" customHeight="1" spans="4:4">
      <c r="D26495" s="191"/>
    </row>
    <row r="26496" ht="15" customHeight="1" spans="4:4">
      <c r="D26496" s="191"/>
    </row>
    <row r="26497" ht="15" customHeight="1" spans="4:4">
      <c r="D26497" s="191"/>
    </row>
    <row r="26498" ht="15" customHeight="1" spans="4:4">
      <c r="D26498" s="191"/>
    </row>
    <row r="26499" ht="15" customHeight="1" spans="4:4">
      <c r="D26499" s="191"/>
    </row>
    <row r="26500" ht="15" customHeight="1" spans="4:4">
      <c r="D26500" s="191"/>
    </row>
    <row r="26501" ht="15" customHeight="1" spans="4:4">
      <c r="D26501" s="191"/>
    </row>
    <row r="26502" ht="15" customHeight="1" spans="4:4">
      <c r="D26502" s="191"/>
    </row>
    <row r="26503" ht="15" customHeight="1" spans="4:4">
      <c r="D26503" s="191"/>
    </row>
    <row r="26504" ht="15" customHeight="1" spans="4:4">
      <c r="D26504" s="191"/>
    </row>
    <row r="26505" ht="15" customHeight="1" spans="4:4">
      <c r="D26505" s="191"/>
    </row>
    <row r="26506" ht="15" customHeight="1" spans="4:4">
      <c r="D26506" s="191"/>
    </row>
    <row r="26507" ht="15" customHeight="1" spans="4:4">
      <c r="D26507" s="191"/>
    </row>
    <row r="26508" ht="15" customHeight="1" spans="4:4">
      <c r="D26508" s="191"/>
    </row>
    <row r="26509" ht="15" customHeight="1" spans="4:4">
      <c r="D26509" s="191"/>
    </row>
    <row r="26510" ht="15" customHeight="1" spans="4:4">
      <c r="D26510" s="191"/>
    </row>
    <row r="26511" ht="15" customHeight="1" spans="4:4">
      <c r="D26511" s="191"/>
    </row>
    <row r="26512" ht="15" customHeight="1" spans="4:4">
      <c r="D26512" s="191"/>
    </row>
    <row r="26513" ht="15" customHeight="1" spans="4:4">
      <c r="D26513" s="191"/>
    </row>
    <row r="26514" ht="15" customHeight="1" spans="4:4">
      <c r="D26514" s="191"/>
    </row>
    <row r="26515" ht="15" customHeight="1" spans="4:4">
      <c r="D26515" s="191"/>
    </row>
    <row r="26516" ht="15" customHeight="1" spans="4:4">
      <c r="D26516" s="191"/>
    </row>
    <row r="26517" ht="15" customHeight="1" spans="4:4">
      <c r="D26517" s="191"/>
    </row>
    <row r="26518" ht="15" customHeight="1" spans="4:4">
      <c r="D26518" s="191"/>
    </row>
    <row r="26519" ht="15" customHeight="1" spans="4:4">
      <c r="D26519" s="191"/>
    </row>
    <row r="26520" ht="15" customHeight="1" spans="4:4">
      <c r="D26520" s="191"/>
    </row>
    <row r="26521" ht="15" customHeight="1" spans="4:4">
      <c r="D26521" s="191"/>
    </row>
    <row r="26522" ht="15" customHeight="1" spans="4:4">
      <c r="D26522" s="191"/>
    </row>
    <row r="26523" ht="15" customHeight="1" spans="4:4">
      <c r="D26523" s="191"/>
    </row>
    <row r="26524" ht="15" customHeight="1" spans="4:4">
      <c r="D26524" s="191"/>
    </row>
    <row r="26525" ht="15" customHeight="1" spans="4:4">
      <c r="D26525" s="191"/>
    </row>
    <row r="26526" ht="15" customHeight="1" spans="4:4">
      <c r="D26526" s="191"/>
    </row>
    <row r="26527" ht="15" customHeight="1" spans="4:4">
      <c r="D26527" s="191"/>
    </row>
    <row r="26528" ht="15" customHeight="1" spans="4:4">
      <c r="D26528" s="191"/>
    </row>
    <row r="26529" ht="15" customHeight="1" spans="4:4">
      <c r="D26529" s="191"/>
    </row>
    <row r="26530" ht="15" customHeight="1" spans="4:4">
      <c r="D26530" s="191"/>
    </row>
    <row r="26531" ht="15" customHeight="1" spans="4:4">
      <c r="D26531" s="191"/>
    </row>
    <row r="26532" ht="15" customHeight="1" spans="4:4">
      <c r="D26532" s="191"/>
    </row>
    <row r="26533" ht="15" customHeight="1" spans="4:4">
      <c r="D26533" s="191"/>
    </row>
    <row r="26534" ht="15" customHeight="1" spans="4:4">
      <c r="D26534" s="191"/>
    </row>
    <row r="26535" ht="15" customHeight="1" spans="4:4">
      <c r="D26535" s="191"/>
    </row>
    <row r="26536" ht="15" customHeight="1" spans="4:4">
      <c r="D26536" s="191"/>
    </row>
    <row r="26537" ht="15" customHeight="1" spans="4:4">
      <c r="D26537" s="191"/>
    </row>
    <row r="26538" ht="15" customHeight="1" spans="4:4">
      <c r="D26538" s="191"/>
    </row>
    <row r="26539" ht="15" customHeight="1" spans="4:4">
      <c r="D26539" s="191"/>
    </row>
    <row r="26540" ht="15" customHeight="1" spans="4:4">
      <c r="D26540" s="191"/>
    </row>
    <row r="26541" ht="15" customHeight="1" spans="4:4">
      <c r="D26541" s="191"/>
    </row>
    <row r="26542" ht="15" customHeight="1" spans="4:4">
      <c r="D26542" s="191"/>
    </row>
    <row r="26543" ht="15" customHeight="1" spans="4:4">
      <c r="D26543" s="191"/>
    </row>
    <row r="26544" ht="15" customHeight="1" spans="4:4">
      <c r="D26544" s="191"/>
    </row>
    <row r="26545" ht="15" customHeight="1" spans="4:4">
      <c r="D26545" s="191"/>
    </row>
    <row r="26546" ht="15" customHeight="1" spans="4:4">
      <c r="D26546" s="191"/>
    </row>
    <row r="26547" ht="15" customHeight="1" spans="4:4">
      <c r="D26547" s="191"/>
    </row>
    <row r="26548" ht="15" customHeight="1" spans="4:4">
      <c r="D26548" s="191"/>
    </row>
    <row r="26549" ht="15" customHeight="1" spans="4:4">
      <c r="D26549" s="191"/>
    </row>
    <row r="26550" ht="15" customHeight="1" spans="4:4">
      <c r="D26550" s="191"/>
    </row>
    <row r="26551" ht="15" customHeight="1" spans="4:4">
      <c r="D26551" s="191"/>
    </row>
    <row r="26552" ht="15" customHeight="1" spans="4:4">
      <c r="D26552" s="191"/>
    </row>
    <row r="26553" ht="15" customHeight="1" spans="4:4">
      <c r="D26553" s="191"/>
    </row>
    <row r="26554" ht="15" customHeight="1" spans="4:4">
      <c r="D26554" s="191"/>
    </row>
    <row r="26555" ht="15" customHeight="1" spans="4:4">
      <c r="D26555" s="191"/>
    </row>
    <row r="26556" ht="15" customHeight="1" spans="4:4">
      <c r="D26556" s="191"/>
    </row>
    <row r="26557" ht="15" customHeight="1" spans="4:4">
      <c r="D26557" s="191"/>
    </row>
    <row r="26558" ht="15" customHeight="1" spans="4:4">
      <c r="D26558" s="191"/>
    </row>
    <row r="26559" ht="15" customHeight="1" spans="4:4">
      <c r="D26559" s="191"/>
    </row>
    <row r="26560" ht="15" customHeight="1" spans="4:4">
      <c r="D26560" s="191"/>
    </row>
    <row r="26561" ht="15" customHeight="1" spans="4:4">
      <c r="D26561" s="191"/>
    </row>
    <row r="26562" ht="15" customHeight="1" spans="4:4">
      <c r="D26562" s="191"/>
    </row>
    <row r="26563" ht="15" customHeight="1" spans="4:4">
      <c r="D26563" s="191"/>
    </row>
    <row r="26564" ht="15" customHeight="1" spans="4:4">
      <c r="D26564" s="191"/>
    </row>
    <row r="26565" ht="15" customHeight="1" spans="4:4">
      <c r="D26565" s="191"/>
    </row>
    <row r="26566" ht="15" customHeight="1" spans="4:4">
      <c r="D26566" s="191"/>
    </row>
    <row r="26567" ht="15" customHeight="1" spans="4:4">
      <c r="D26567" s="191"/>
    </row>
    <row r="26568" ht="15" customHeight="1" spans="4:4">
      <c r="D26568" s="191"/>
    </row>
    <row r="26569" ht="15" customHeight="1" spans="4:4">
      <c r="D26569" s="191"/>
    </row>
    <row r="26570" ht="15" customHeight="1" spans="4:4">
      <c r="D26570" s="191"/>
    </row>
    <row r="26571" ht="15" customHeight="1" spans="4:4">
      <c r="D26571" s="191"/>
    </row>
    <row r="26572" ht="15" customHeight="1" spans="4:4">
      <c r="D26572" s="191"/>
    </row>
    <row r="26573" ht="15" customHeight="1" spans="4:4">
      <c r="D26573" s="191"/>
    </row>
    <row r="26574" ht="15" customHeight="1" spans="4:4">
      <c r="D26574" s="191"/>
    </row>
    <row r="26575" ht="15" customHeight="1" spans="4:4">
      <c r="D26575" s="191"/>
    </row>
    <row r="26576" ht="15" customHeight="1" spans="4:4">
      <c r="D26576" s="191"/>
    </row>
    <row r="26577" ht="15" customHeight="1" spans="4:4">
      <c r="D26577" s="191"/>
    </row>
    <row r="26578" ht="15" customHeight="1" spans="4:4">
      <c r="D26578" s="191"/>
    </row>
    <row r="26579" ht="15" customHeight="1" spans="4:4">
      <c r="D26579" s="191"/>
    </row>
    <row r="26580" ht="15" customHeight="1" spans="4:4">
      <c r="D26580" s="191"/>
    </row>
    <row r="26581" ht="15" customHeight="1" spans="4:4">
      <c r="D26581" s="191"/>
    </row>
    <row r="26582" ht="15" customHeight="1" spans="4:4">
      <c r="D26582" s="191"/>
    </row>
    <row r="26583" ht="15" customHeight="1" spans="4:4">
      <c r="D26583" s="191"/>
    </row>
    <row r="26584" ht="15" customHeight="1" spans="4:4">
      <c r="D26584" s="191"/>
    </row>
    <row r="26585" ht="15" customHeight="1" spans="4:4">
      <c r="D26585" s="191"/>
    </row>
    <row r="26586" ht="15" customHeight="1" spans="4:4">
      <c r="D26586" s="191"/>
    </row>
    <row r="26587" ht="15" customHeight="1" spans="4:4">
      <c r="D26587" s="191"/>
    </row>
    <row r="26588" ht="15" customHeight="1" spans="4:4">
      <c r="D26588" s="191"/>
    </row>
    <row r="26589" ht="15" customHeight="1" spans="4:4">
      <c r="D26589" s="191"/>
    </row>
    <row r="26590" ht="15" customHeight="1" spans="4:4">
      <c r="D26590" s="191"/>
    </row>
    <row r="26591" ht="15" customHeight="1" spans="4:4">
      <c r="D26591" s="191"/>
    </row>
    <row r="26592" ht="15" customHeight="1" spans="4:4">
      <c r="D26592" s="191"/>
    </row>
    <row r="26593" ht="15" customHeight="1" spans="4:4">
      <c r="D26593" s="191"/>
    </row>
    <row r="26594" ht="15" customHeight="1" spans="4:4">
      <c r="D26594" s="191"/>
    </row>
    <row r="26595" ht="15" customHeight="1" spans="4:4">
      <c r="D26595" s="191"/>
    </row>
    <row r="26596" ht="15" customHeight="1" spans="4:4">
      <c r="D26596" s="191"/>
    </row>
    <row r="26597" ht="15" customHeight="1" spans="4:4">
      <c r="D26597" s="191"/>
    </row>
    <row r="26598" ht="15" customHeight="1" spans="4:4">
      <c r="D26598" s="191"/>
    </row>
    <row r="26599" ht="15" customHeight="1" spans="4:4">
      <c r="D26599" s="191"/>
    </row>
    <row r="26600" ht="15" customHeight="1" spans="4:4">
      <c r="D26600" s="191"/>
    </row>
    <row r="26601" ht="15" customHeight="1" spans="4:4">
      <c r="D26601" s="191"/>
    </row>
    <row r="26602" ht="15" customHeight="1" spans="4:4">
      <c r="D26602" s="191"/>
    </row>
    <row r="26603" ht="15" customHeight="1" spans="4:4">
      <c r="D26603" s="191"/>
    </row>
    <row r="26604" ht="15" customHeight="1" spans="4:4">
      <c r="D26604" s="191"/>
    </row>
    <row r="26605" ht="15" customHeight="1" spans="4:4">
      <c r="D26605" s="191"/>
    </row>
    <row r="26606" ht="15" customHeight="1" spans="4:4">
      <c r="D26606" s="191"/>
    </row>
    <row r="26607" ht="15" customHeight="1" spans="4:4">
      <c r="D26607" s="191"/>
    </row>
    <row r="26608" ht="15" customHeight="1" spans="4:4">
      <c r="D26608" s="191"/>
    </row>
    <row r="26609" ht="15" customHeight="1" spans="4:4">
      <c r="D26609" s="191"/>
    </row>
    <row r="26610" ht="15" customHeight="1" spans="4:4">
      <c r="D26610" s="191"/>
    </row>
    <row r="26611" ht="15" customHeight="1" spans="4:4">
      <c r="D26611" s="191"/>
    </row>
    <row r="26612" ht="15" customHeight="1" spans="4:4">
      <c r="D26612" s="191"/>
    </row>
    <row r="26613" ht="15" customHeight="1" spans="4:4">
      <c r="D26613" s="191"/>
    </row>
    <row r="26614" ht="15" customHeight="1" spans="4:4">
      <c r="D26614" s="191"/>
    </row>
    <row r="26615" ht="15" customHeight="1" spans="4:4">
      <c r="D26615" s="191"/>
    </row>
    <row r="26616" ht="15" customHeight="1" spans="4:4">
      <c r="D26616" s="191"/>
    </row>
    <row r="26617" ht="15" customHeight="1" spans="4:4">
      <c r="D26617" s="191"/>
    </row>
    <row r="26618" ht="15" customHeight="1" spans="4:4">
      <c r="D26618" s="191"/>
    </row>
    <row r="26619" ht="15" customHeight="1" spans="4:4">
      <c r="D26619" s="191"/>
    </row>
    <row r="26620" ht="15" customHeight="1" spans="4:4">
      <c r="D26620" s="191"/>
    </row>
    <row r="26621" ht="15" customHeight="1" spans="4:4">
      <c r="D26621" s="191"/>
    </row>
    <row r="26622" ht="15" customHeight="1" spans="4:4">
      <c r="D26622" s="191"/>
    </row>
    <row r="26623" ht="15" customHeight="1" spans="4:4">
      <c r="D26623" s="191"/>
    </row>
    <row r="26624" ht="15" customHeight="1" spans="4:4">
      <c r="D26624" s="191"/>
    </row>
    <row r="26625" ht="15" customHeight="1" spans="4:4">
      <c r="D26625" s="191"/>
    </row>
    <row r="26626" ht="15" customHeight="1" spans="4:4">
      <c r="D26626" s="191"/>
    </row>
    <row r="26627" ht="15" customHeight="1" spans="4:4">
      <c r="D26627" s="191"/>
    </row>
    <row r="26628" ht="15" customHeight="1" spans="4:4">
      <c r="D26628" s="191"/>
    </row>
    <row r="26629" ht="15" customHeight="1" spans="4:4">
      <c r="D26629" s="191"/>
    </row>
    <row r="26630" ht="15" customHeight="1" spans="4:4">
      <c r="D26630" s="191"/>
    </row>
    <row r="26631" ht="15" customHeight="1" spans="4:4">
      <c r="D26631" s="191"/>
    </row>
    <row r="26632" ht="15" customHeight="1" spans="4:4">
      <c r="D26632" s="191"/>
    </row>
    <row r="26633" ht="15" customHeight="1" spans="4:4">
      <c r="D26633" s="191"/>
    </row>
    <row r="26634" ht="15" customHeight="1" spans="4:4">
      <c r="D26634" s="191"/>
    </row>
    <row r="26635" ht="15" customHeight="1" spans="4:4">
      <c r="D26635" s="191"/>
    </row>
    <row r="26636" ht="15" customHeight="1" spans="4:4">
      <c r="D26636" s="191"/>
    </row>
    <row r="26637" ht="15" customHeight="1" spans="4:4">
      <c r="D26637" s="191"/>
    </row>
    <row r="26638" ht="15" customHeight="1" spans="4:4">
      <c r="D26638" s="191"/>
    </row>
    <row r="26639" ht="15" customHeight="1" spans="4:4">
      <c r="D26639" s="191"/>
    </row>
    <row r="26640" ht="15" customHeight="1" spans="4:4">
      <c r="D26640" s="191"/>
    </row>
    <row r="26641" ht="15" customHeight="1" spans="4:4">
      <c r="D26641" s="191"/>
    </row>
    <row r="26642" ht="15" customHeight="1" spans="4:4">
      <c r="D26642" s="191"/>
    </row>
    <row r="26643" ht="15" customHeight="1" spans="4:4">
      <c r="D26643" s="191"/>
    </row>
    <row r="26644" ht="15" customHeight="1" spans="4:4">
      <c r="D26644" s="191"/>
    </row>
    <row r="26645" ht="15" customHeight="1" spans="4:4">
      <c r="D26645" s="191"/>
    </row>
    <row r="26646" ht="15" customHeight="1" spans="4:4">
      <c r="D26646" s="191"/>
    </row>
    <row r="26647" ht="15" customHeight="1" spans="4:4">
      <c r="D26647" s="191"/>
    </row>
    <row r="26648" ht="15" customHeight="1" spans="4:4">
      <c r="D26648" s="191"/>
    </row>
    <row r="26649" ht="15" customHeight="1" spans="4:4">
      <c r="D26649" s="191"/>
    </row>
    <row r="26650" ht="15" customHeight="1" spans="4:4">
      <c r="D26650" s="191"/>
    </row>
    <row r="26651" ht="15" customHeight="1" spans="4:4">
      <c r="D26651" s="191"/>
    </row>
    <row r="26652" ht="15" customHeight="1" spans="4:4">
      <c r="D26652" s="191"/>
    </row>
    <row r="26653" ht="15" customHeight="1" spans="4:4">
      <c r="D26653" s="191"/>
    </row>
    <row r="26654" ht="15" customHeight="1" spans="4:4">
      <c r="D26654" s="191"/>
    </row>
    <row r="26655" ht="15" customHeight="1" spans="4:4">
      <c r="D26655" s="191"/>
    </row>
    <row r="26656" ht="15" customHeight="1" spans="4:4">
      <c r="D26656" s="191"/>
    </row>
    <row r="26657" ht="15" customHeight="1" spans="4:4">
      <c r="D26657" s="191"/>
    </row>
    <row r="26658" ht="15" customHeight="1" spans="4:4">
      <c r="D26658" s="191"/>
    </row>
    <row r="26659" ht="15" customHeight="1" spans="4:4">
      <c r="D26659" s="191"/>
    </row>
    <row r="26660" ht="15" customHeight="1" spans="4:4">
      <c r="D26660" s="191"/>
    </row>
    <row r="26661" ht="15" customHeight="1" spans="4:4">
      <c r="D26661" s="191"/>
    </row>
    <row r="26662" ht="15" customHeight="1" spans="4:4">
      <c r="D26662" s="191"/>
    </row>
    <row r="26663" ht="15" customHeight="1" spans="4:4">
      <c r="D26663" s="191"/>
    </row>
    <row r="26664" ht="15" customHeight="1" spans="4:4">
      <c r="D26664" s="191"/>
    </row>
    <row r="26665" ht="15" customHeight="1" spans="4:4">
      <c r="D26665" s="191"/>
    </row>
    <row r="26666" ht="15" customHeight="1" spans="4:4">
      <c r="D26666" s="191"/>
    </row>
    <row r="26667" ht="15" customHeight="1" spans="4:4">
      <c r="D26667" s="191"/>
    </row>
    <row r="26668" ht="15" customHeight="1" spans="4:4">
      <c r="D26668" s="191"/>
    </row>
    <row r="26669" ht="15" customHeight="1" spans="4:4">
      <c r="D26669" s="191"/>
    </row>
    <row r="26670" ht="15" customHeight="1" spans="4:4">
      <c r="D26670" s="191"/>
    </row>
    <row r="26671" ht="15" customHeight="1" spans="4:4">
      <c r="D26671" s="191"/>
    </row>
    <row r="26672" ht="15" customHeight="1" spans="4:4">
      <c r="D26672" s="191"/>
    </row>
    <row r="26673" ht="15" customHeight="1" spans="4:4">
      <c r="D26673" s="191"/>
    </row>
    <row r="26674" ht="15" customHeight="1" spans="4:4">
      <c r="D26674" s="191"/>
    </row>
    <row r="26675" ht="15" customHeight="1" spans="4:4">
      <c r="D26675" s="191"/>
    </row>
    <row r="26676" ht="15" customHeight="1" spans="4:4">
      <c r="D26676" s="191"/>
    </row>
    <row r="26677" ht="15" customHeight="1" spans="4:4">
      <c r="D26677" s="191"/>
    </row>
    <row r="26678" ht="15" customHeight="1" spans="4:4">
      <c r="D26678" s="191"/>
    </row>
    <row r="26679" ht="15" customHeight="1" spans="4:4">
      <c r="D26679" s="191"/>
    </row>
    <row r="26680" ht="15" customHeight="1" spans="4:4">
      <c r="D26680" s="191"/>
    </row>
    <row r="26681" ht="15" customHeight="1" spans="4:4">
      <c r="D26681" s="191"/>
    </row>
    <row r="26682" ht="15" customHeight="1" spans="4:4">
      <c r="D26682" s="191"/>
    </row>
    <row r="26683" ht="15" customHeight="1" spans="4:4">
      <c r="D26683" s="191"/>
    </row>
    <row r="26684" ht="15" customHeight="1" spans="4:4">
      <c r="D26684" s="191"/>
    </row>
    <row r="26685" ht="15" customHeight="1" spans="4:4">
      <c r="D26685" s="191"/>
    </row>
    <row r="26686" ht="15" customHeight="1" spans="4:4">
      <c r="D26686" s="191"/>
    </row>
    <row r="26687" ht="15" customHeight="1" spans="4:4">
      <c r="D26687" s="191"/>
    </row>
    <row r="26688" ht="15" customHeight="1" spans="4:4">
      <c r="D26688" s="191"/>
    </row>
    <row r="26689" ht="15" customHeight="1" spans="4:4">
      <c r="D26689" s="191"/>
    </row>
    <row r="26690" ht="15" customHeight="1" spans="4:4">
      <c r="D26690" s="191"/>
    </row>
    <row r="26691" ht="15" customHeight="1" spans="4:4">
      <c r="D26691" s="191"/>
    </row>
    <row r="26692" ht="15" customHeight="1" spans="4:4">
      <c r="D26692" s="191"/>
    </row>
    <row r="26693" ht="15" customHeight="1" spans="4:4">
      <c r="D26693" s="191"/>
    </row>
    <row r="26694" ht="15" customHeight="1" spans="4:4">
      <c r="D26694" s="191"/>
    </row>
    <row r="26695" ht="15" customHeight="1" spans="4:4">
      <c r="D26695" s="191"/>
    </row>
    <row r="26696" ht="15" customHeight="1" spans="4:4">
      <c r="D26696" s="191"/>
    </row>
    <row r="26697" ht="15" customHeight="1" spans="4:4">
      <c r="D26697" s="191"/>
    </row>
    <row r="26698" ht="15" customHeight="1" spans="4:4">
      <c r="D26698" s="191"/>
    </row>
    <row r="26699" ht="15" customHeight="1" spans="4:4">
      <c r="D26699" s="191"/>
    </row>
    <row r="26700" ht="15" customHeight="1" spans="4:4">
      <c r="D26700" s="191"/>
    </row>
    <row r="26701" ht="15" customHeight="1" spans="4:4">
      <c r="D26701" s="191"/>
    </row>
    <row r="26702" ht="15" customHeight="1" spans="4:4">
      <c r="D26702" s="191"/>
    </row>
    <row r="26703" ht="15" customHeight="1" spans="4:4">
      <c r="D26703" s="191"/>
    </row>
    <row r="26704" ht="15" customHeight="1" spans="4:4">
      <c r="D26704" s="191"/>
    </row>
    <row r="26705" ht="15" customHeight="1" spans="4:4">
      <c r="D26705" s="191"/>
    </row>
    <row r="26706" ht="15" customHeight="1" spans="4:4">
      <c r="D26706" s="191"/>
    </row>
    <row r="26707" ht="15" customHeight="1" spans="4:4">
      <c r="D26707" s="191"/>
    </row>
    <row r="26708" ht="15" customHeight="1" spans="4:4">
      <c r="D26708" s="191"/>
    </row>
    <row r="26709" ht="15" customHeight="1" spans="4:4">
      <c r="D26709" s="191"/>
    </row>
    <row r="26710" ht="15" customHeight="1" spans="4:4">
      <c r="D26710" s="191"/>
    </row>
    <row r="26711" ht="15" customHeight="1" spans="4:4">
      <c r="D26711" s="191"/>
    </row>
    <row r="26712" ht="15" customHeight="1" spans="4:4">
      <c r="D26712" s="191"/>
    </row>
    <row r="26713" ht="15" customHeight="1" spans="4:4">
      <c r="D26713" s="191"/>
    </row>
    <row r="26714" ht="15" customHeight="1" spans="4:4">
      <c r="D26714" s="191"/>
    </row>
    <row r="26715" ht="15" customHeight="1" spans="4:4">
      <c r="D26715" s="191"/>
    </row>
    <row r="26716" ht="15" customHeight="1" spans="4:4">
      <c r="D26716" s="191"/>
    </row>
    <row r="26717" ht="15" customHeight="1" spans="4:4">
      <c r="D26717" s="191"/>
    </row>
    <row r="26718" ht="15" customHeight="1" spans="4:4">
      <c r="D26718" s="191"/>
    </row>
    <row r="26719" ht="15" customHeight="1" spans="4:4">
      <c r="D26719" s="191"/>
    </row>
    <row r="26720" ht="15" customHeight="1" spans="4:4">
      <c r="D26720" s="191"/>
    </row>
    <row r="26721" ht="15" customHeight="1" spans="4:4">
      <c r="D26721" s="191"/>
    </row>
    <row r="26722" ht="15" customHeight="1" spans="4:4">
      <c r="D26722" s="191"/>
    </row>
    <row r="26723" ht="15" customHeight="1" spans="4:4">
      <c r="D26723" s="191"/>
    </row>
    <row r="26724" ht="15" customHeight="1" spans="4:4">
      <c r="D26724" s="191"/>
    </row>
    <row r="26725" ht="15" customHeight="1" spans="4:4">
      <c r="D26725" s="191"/>
    </row>
    <row r="26726" ht="15" customHeight="1" spans="4:4">
      <c r="D26726" s="191"/>
    </row>
    <row r="26727" ht="15" customHeight="1" spans="4:4">
      <c r="D26727" s="191"/>
    </row>
    <row r="26728" ht="15" customHeight="1" spans="4:4">
      <c r="D26728" s="191"/>
    </row>
    <row r="26729" ht="15" customHeight="1" spans="4:4">
      <c r="D26729" s="191"/>
    </row>
    <row r="26730" ht="15" customHeight="1" spans="4:4">
      <c r="D26730" s="191"/>
    </row>
    <row r="26731" ht="15" customHeight="1" spans="4:4">
      <c r="D26731" s="191"/>
    </row>
    <row r="26732" ht="15" customHeight="1" spans="4:4">
      <c r="D26732" s="191"/>
    </row>
    <row r="26733" ht="15" customHeight="1" spans="4:4">
      <c r="D26733" s="191"/>
    </row>
    <row r="26734" ht="15" customHeight="1" spans="4:4">
      <c r="D26734" s="191"/>
    </row>
    <row r="26735" ht="15" customHeight="1" spans="4:4">
      <c r="D26735" s="191"/>
    </row>
    <row r="26736" ht="15" customHeight="1" spans="4:4">
      <c r="D26736" s="191"/>
    </row>
    <row r="26737" ht="15" customHeight="1" spans="4:4">
      <c r="D26737" s="191"/>
    </row>
    <row r="26738" ht="15" customHeight="1" spans="4:4">
      <c r="D26738" s="191"/>
    </row>
    <row r="26739" ht="15" customHeight="1" spans="4:4">
      <c r="D26739" s="191"/>
    </row>
    <row r="26740" ht="15" customHeight="1" spans="4:4">
      <c r="D26740" s="191"/>
    </row>
    <row r="26741" ht="15" customHeight="1" spans="4:4">
      <c r="D26741" s="191"/>
    </row>
    <row r="26742" ht="15" customHeight="1" spans="4:4">
      <c r="D26742" s="191"/>
    </row>
    <row r="26743" ht="15" customHeight="1" spans="4:4">
      <c r="D26743" s="191"/>
    </row>
    <row r="26744" ht="15" customHeight="1" spans="4:4">
      <c r="D26744" s="191"/>
    </row>
    <row r="26745" ht="15" customHeight="1" spans="4:4">
      <c r="D26745" s="191"/>
    </row>
    <row r="26746" ht="15" customHeight="1" spans="4:4">
      <c r="D26746" s="191"/>
    </row>
    <row r="26747" ht="15" customHeight="1" spans="4:4">
      <c r="D26747" s="191"/>
    </row>
    <row r="26748" ht="15" customHeight="1" spans="4:4">
      <c r="D26748" s="191"/>
    </row>
    <row r="26749" ht="15" customHeight="1" spans="4:4">
      <c r="D26749" s="191"/>
    </row>
    <row r="26750" ht="15" customHeight="1" spans="4:4">
      <c r="D26750" s="191"/>
    </row>
    <row r="26751" ht="15" customHeight="1" spans="4:4">
      <c r="D26751" s="191"/>
    </row>
    <row r="26752" ht="15" customHeight="1" spans="4:4">
      <c r="D26752" s="191"/>
    </row>
    <row r="26753" ht="15" customHeight="1" spans="4:4">
      <c r="D26753" s="191"/>
    </row>
    <row r="26754" ht="15" customHeight="1" spans="4:4">
      <c r="D26754" s="191"/>
    </row>
    <row r="26755" ht="15" customHeight="1" spans="4:4">
      <c r="D26755" s="191"/>
    </row>
    <row r="26756" ht="15" customHeight="1" spans="4:4">
      <c r="D26756" s="191"/>
    </row>
    <row r="26757" ht="15" customHeight="1" spans="4:4">
      <c r="D26757" s="191"/>
    </row>
    <row r="26758" ht="15" customHeight="1" spans="4:4">
      <c r="D26758" s="191"/>
    </row>
    <row r="26759" ht="15" customHeight="1" spans="4:4">
      <c r="D26759" s="191"/>
    </row>
    <row r="26760" ht="15" customHeight="1" spans="4:4">
      <c r="D26760" s="191"/>
    </row>
    <row r="26761" ht="15" customHeight="1" spans="4:4">
      <c r="D26761" s="191"/>
    </row>
    <row r="26762" ht="15" customHeight="1" spans="4:4">
      <c r="D26762" s="191"/>
    </row>
    <row r="26763" ht="15" customHeight="1" spans="4:4">
      <c r="D26763" s="191"/>
    </row>
    <row r="26764" ht="15" customHeight="1" spans="4:4">
      <c r="D26764" s="191"/>
    </row>
    <row r="26765" ht="15" customHeight="1" spans="4:4">
      <c r="D26765" s="191"/>
    </row>
    <row r="26766" ht="15" customHeight="1" spans="4:4">
      <c r="D26766" s="191"/>
    </row>
    <row r="26767" ht="15" customHeight="1" spans="4:4">
      <c r="D26767" s="191"/>
    </row>
    <row r="26768" ht="15" customHeight="1" spans="4:4">
      <c r="D26768" s="191"/>
    </row>
    <row r="26769" ht="15" customHeight="1" spans="4:4">
      <c r="D26769" s="191"/>
    </row>
    <row r="26770" ht="15" customHeight="1" spans="4:4">
      <c r="D26770" s="191"/>
    </row>
    <row r="26771" ht="15" customHeight="1" spans="4:4">
      <c r="D26771" s="191"/>
    </row>
    <row r="26772" ht="15" customHeight="1" spans="4:4">
      <c r="D26772" s="191"/>
    </row>
    <row r="26773" ht="15" customHeight="1" spans="4:4">
      <c r="D26773" s="191"/>
    </row>
    <row r="26774" ht="15" customHeight="1" spans="4:4">
      <c r="D26774" s="191"/>
    </row>
    <row r="26775" ht="15" customHeight="1" spans="4:4">
      <c r="D26775" s="191"/>
    </row>
    <row r="26776" ht="15" customHeight="1" spans="4:4">
      <c r="D26776" s="191"/>
    </row>
    <row r="26777" ht="15" customHeight="1" spans="4:4">
      <c r="D26777" s="191"/>
    </row>
    <row r="26778" ht="15" customHeight="1" spans="4:4">
      <c r="D26778" s="191"/>
    </row>
    <row r="26779" ht="15" customHeight="1" spans="4:4">
      <c r="D26779" s="191"/>
    </row>
    <row r="26780" ht="15" customHeight="1" spans="4:4">
      <c r="D26780" s="191"/>
    </row>
    <row r="26781" ht="15" customHeight="1" spans="4:4">
      <c r="D26781" s="191"/>
    </row>
    <row r="26782" ht="15" customHeight="1" spans="4:4">
      <c r="D26782" s="191"/>
    </row>
    <row r="26783" ht="15" customHeight="1" spans="4:4">
      <c r="D26783" s="191"/>
    </row>
    <row r="26784" ht="15" customHeight="1" spans="4:4">
      <c r="D26784" s="191"/>
    </row>
    <row r="26785" ht="15" customHeight="1" spans="4:4">
      <c r="D26785" s="191"/>
    </row>
    <row r="26786" ht="15" customHeight="1" spans="4:4">
      <c r="D26786" s="191"/>
    </row>
    <row r="26787" ht="15" customHeight="1" spans="4:4">
      <c r="D26787" s="191"/>
    </row>
    <row r="26788" ht="15" customHeight="1" spans="4:4">
      <c r="D26788" s="191"/>
    </row>
    <row r="26789" ht="15" customHeight="1" spans="4:4">
      <c r="D26789" s="191"/>
    </row>
    <row r="26790" ht="15" customHeight="1" spans="4:4">
      <c r="D26790" s="191"/>
    </row>
    <row r="26791" ht="15" customHeight="1" spans="4:4">
      <c r="D26791" s="191"/>
    </row>
    <row r="26792" ht="15" customHeight="1" spans="4:4">
      <c r="D26792" s="191"/>
    </row>
    <row r="26793" ht="15" customHeight="1" spans="4:4">
      <c r="D26793" s="191"/>
    </row>
    <row r="26794" ht="15" customHeight="1" spans="4:4">
      <c r="D26794" s="191"/>
    </row>
    <row r="26795" ht="15" customHeight="1" spans="4:4">
      <c r="D26795" s="191"/>
    </row>
    <row r="26796" ht="15" customHeight="1" spans="4:4">
      <c r="D26796" s="191"/>
    </row>
    <row r="26797" ht="15" customHeight="1" spans="4:4">
      <c r="D26797" s="191"/>
    </row>
    <row r="26798" ht="15" customHeight="1" spans="4:4">
      <c r="D26798" s="191"/>
    </row>
    <row r="26799" ht="15" customHeight="1" spans="4:4">
      <c r="D26799" s="191"/>
    </row>
    <row r="26800" ht="15" customHeight="1" spans="4:4">
      <c r="D26800" s="191"/>
    </row>
    <row r="26801" ht="15" customHeight="1" spans="4:4">
      <c r="D26801" s="191"/>
    </row>
    <row r="26802" ht="15" customHeight="1" spans="4:4">
      <c r="D26802" s="191"/>
    </row>
    <row r="26803" ht="15" customHeight="1" spans="4:4">
      <c r="D26803" s="191"/>
    </row>
    <row r="26804" ht="15" customHeight="1" spans="4:4">
      <c r="D26804" s="191"/>
    </row>
    <row r="26805" ht="15" customHeight="1" spans="4:4">
      <c r="D26805" s="191"/>
    </row>
    <row r="26806" ht="15" customHeight="1" spans="4:4">
      <c r="D26806" s="191"/>
    </row>
    <row r="26807" ht="15" customHeight="1" spans="4:4">
      <c r="D26807" s="191"/>
    </row>
    <row r="26808" ht="15" customHeight="1" spans="4:4">
      <c r="D26808" s="191"/>
    </row>
    <row r="26809" ht="15" customHeight="1" spans="4:4">
      <c r="D26809" s="191"/>
    </row>
    <row r="26810" ht="15" customHeight="1" spans="4:4">
      <c r="D26810" s="191"/>
    </row>
    <row r="26811" ht="15" customHeight="1" spans="4:4">
      <c r="D26811" s="191"/>
    </row>
    <row r="26812" ht="15" customHeight="1" spans="4:4">
      <c r="D26812" s="191"/>
    </row>
    <row r="26813" ht="15" customHeight="1" spans="4:4">
      <c r="D26813" s="191"/>
    </row>
    <row r="26814" ht="15" customHeight="1" spans="4:4">
      <c r="D26814" s="191"/>
    </row>
    <row r="26815" ht="15" customHeight="1" spans="4:4">
      <c r="D26815" s="191"/>
    </row>
    <row r="26816" ht="15" customHeight="1" spans="4:4">
      <c r="D26816" s="191"/>
    </row>
    <row r="26817" ht="15" customHeight="1" spans="4:4">
      <c r="D26817" s="191"/>
    </row>
    <row r="26818" ht="15" customHeight="1" spans="4:4">
      <c r="D26818" s="191"/>
    </row>
    <row r="26819" ht="15" customHeight="1" spans="4:4">
      <c r="D26819" s="191"/>
    </row>
    <row r="26820" ht="15" customHeight="1" spans="4:4">
      <c r="D26820" s="191"/>
    </row>
    <row r="26821" ht="15" customHeight="1" spans="4:4">
      <c r="D26821" s="191"/>
    </row>
    <row r="26822" ht="15" customHeight="1" spans="4:4">
      <c r="D26822" s="191"/>
    </row>
    <row r="26823" ht="15" customHeight="1" spans="4:4">
      <c r="D26823" s="191"/>
    </row>
    <row r="26824" ht="15" customHeight="1" spans="4:4">
      <c r="D26824" s="191"/>
    </row>
    <row r="26825" ht="15" customHeight="1" spans="4:4">
      <c r="D26825" s="191"/>
    </row>
    <row r="26826" ht="15" customHeight="1" spans="4:4">
      <c r="D26826" s="191"/>
    </row>
    <row r="26827" ht="15" customHeight="1" spans="4:4">
      <c r="D26827" s="191"/>
    </row>
    <row r="26828" ht="15" customHeight="1" spans="4:4">
      <c r="D26828" s="191"/>
    </row>
    <row r="26829" ht="15" customHeight="1" spans="4:4">
      <c r="D26829" s="191"/>
    </row>
    <row r="26830" ht="15" customHeight="1" spans="4:4">
      <c r="D26830" s="191"/>
    </row>
    <row r="26831" ht="15" customHeight="1" spans="4:4">
      <c r="D26831" s="191"/>
    </row>
    <row r="26832" ht="15" customHeight="1" spans="4:4">
      <c r="D26832" s="191"/>
    </row>
    <row r="26833" ht="15" customHeight="1" spans="4:4">
      <c r="D26833" s="191"/>
    </row>
    <row r="26834" ht="15" customHeight="1" spans="4:4">
      <c r="D26834" s="191"/>
    </row>
    <row r="26835" ht="15" customHeight="1" spans="4:4">
      <c r="D26835" s="191"/>
    </row>
    <row r="26836" ht="15" customHeight="1" spans="4:4">
      <c r="D26836" s="191"/>
    </row>
    <row r="26837" ht="15" customHeight="1" spans="4:4">
      <c r="D26837" s="191"/>
    </row>
    <row r="26838" ht="15" customHeight="1" spans="4:4">
      <c r="D26838" s="191"/>
    </row>
    <row r="26839" ht="15" customHeight="1" spans="4:4">
      <c r="D26839" s="191"/>
    </row>
    <row r="26840" ht="15" customHeight="1" spans="4:4">
      <c r="D26840" s="191"/>
    </row>
    <row r="26841" ht="15" customHeight="1" spans="4:4">
      <c r="D26841" s="191"/>
    </row>
    <row r="26842" ht="15" customHeight="1" spans="4:4">
      <c r="D26842" s="191"/>
    </row>
    <row r="26843" ht="15" customHeight="1" spans="4:4">
      <c r="D26843" s="191"/>
    </row>
    <row r="26844" ht="15" customHeight="1" spans="4:4">
      <c r="D26844" s="191"/>
    </row>
    <row r="26845" ht="15" customHeight="1" spans="4:4">
      <c r="D26845" s="191"/>
    </row>
    <row r="26846" ht="15" customHeight="1" spans="4:4">
      <c r="D26846" s="191"/>
    </row>
    <row r="26847" ht="15" customHeight="1" spans="4:4">
      <c r="D26847" s="191"/>
    </row>
    <row r="26848" ht="15" customHeight="1" spans="4:4">
      <c r="D26848" s="191"/>
    </row>
    <row r="26849" ht="15" customHeight="1" spans="4:4">
      <c r="D26849" s="191"/>
    </row>
    <row r="26850" ht="15" customHeight="1" spans="4:4">
      <c r="D26850" s="191"/>
    </row>
    <row r="26851" ht="15" customHeight="1" spans="4:4">
      <c r="D26851" s="191"/>
    </row>
    <row r="26852" ht="15" customHeight="1" spans="4:4">
      <c r="D26852" s="191"/>
    </row>
    <row r="26853" ht="15" customHeight="1" spans="4:4">
      <c r="D26853" s="191"/>
    </row>
    <row r="26854" ht="15" customHeight="1" spans="4:4">
      <c r="D26854" s="191"/>
    </row>
    <row r="26855" ht="15" customHeight="1" spans="4:4">
      <c r="D26855" s="191"/>
    </row>
    <row r="26856" ht="15" customHeight="1" spans="4:4">
      <c r="D26856" s="191"/>
    </row>
    <row r="26857" ht="15" customHeight="1" spans="4:4">
      <c r="D26857" s="191"/>
    </row>
    <row r="26858" ht="15" customHeight="1" spans="4:4">
      <c r="D26858" s="191"/>
    </row>
    <row r="26859" ht="15" customHeight="1" spans="4:4">
      <c r="D26859" s="191"/>
    </row>
    <row r="26860" ht="15" customHeight="1" spans="4:4">
      <c r="D26860" s="191"/>
    </row>
    <row r="26861" ht="15" customHeight="1" spans="4:4">
      <c r="D26861" s="191"/>
    </row>
    <row r="26862" ht="15" customHeight="1" spans="4:4">
      <c r="D26862" s="191"/>
    </row>
    <row r="26863" ht="15" customHeight="1" spans="4:4">
      <c r="D26863" s="191"/>
    </row>
    <row r="26864" ht="15" customHeight="1" spans="4:4">
      <c r="D26864" s="191"/>
    </row>
    <row r="26865" ht="15" customHeight="1" spans="4:4">
      <c r="D26865" s="191"/>
    </row>
    <row r="26866" ht="15" customHeight="1" spans="4:4">
      <c r="D26866" s="191"/>
    </row>
    <row r="26867" ht="15" customHeight="1" spans="4:4">
      <c r="D26867" s="191"/>
    </row>
    <row r="26868" ht="15" customHeight="1" spans="4:4">
      <c r="D26868" s="191"/>
    </row>
    <row r="26869" ht="15" customHeight="1" spans="4:4">
      <c r="D26869" s="191"/>
    </row>
    <row r="26870" ht="15" customHeight="1" spans="4:4">
      <c r="D26870" s="191"/>
    </row>
    <row r="26871" ht="15" customHeight="1" spans="4:4">
      <c r="D26871" s="191"/>
    </row>
    <row r="26872" ht="15" customHeight="1" spans="4:4">
      <c r="D26872" s="191"/>
    </row>
    <row r="26873" ht="15" customHeight="1" spans="4:4">
      <c r="D26873" s="191"/>
    </row>
    <row r="26874" ht="15" customHeight="1" spans="4:4">
      <c r="D26874" s="191"/>
    </row>
    <row r="26875" ht="15" customHeight="1" spans="4:4">
      <c r="D26875" s="191"/>
    </row>
    <row r="26876" ht="15" customHeight="1" spans="4:4">
      <c r="D26876" s="191"/>
    </row>
    <row r="26877" ht="15" customHeight="1" spans="4:4">
      <c r="D26877" s="191"/>
    </row>
    <row r="26878" ht="15" customHeight="1" spans="4:4">
      <c r="D26878" s="191"/>
    </row>
    <row r="26879" ht="15" customHeight="1" spans="4:4">
      <c r="D26879" s="191"/>
    </row>
    <row r="26880" ht="15" customHeight="1" spans="4:4">
      <c r="D26880" s="191"/>
    </row>
    <row r="26881" ht="15" customHeight="1" spans="4:4">
      <c r="D26881" s="191"/>
    </row>
    <row r="26882" ht="15" customHeight="1" spans="4:4">
      <c r="D26882" s="191"/>
    </row>
    <row r="26883" ht="15" customHeight="1" spans="4:4">
      <c r="D26883" s="191"/>
    </row>
    <row r="26884" ht="15" customHeight="1" spans="4:4">
      <c r="D26884" s="191"/>
    </row>
    <row r="26885" ht="15" customHeight="1" spans="4:4">
      <c r="D26885" s="191"/>
    </row>
    <row r="26886" ht="15" customHeight="1" spans="4:4">
      <c r="D26886" s="191"/>
    </row>
    <row r="26887" ht="15" customHeight="1" spans="4:4">
      <c r="D26887" s="191"/>
    </row>
    <row r="26888" ht="15" customHeight="1" spans="4:4">
      <c r="D26888" s="191"/>
    </row>
    <row r="26889" ht="15" customHeight="1" spans="4:4">
      <c r="D26889" s="191"/>
    </row>
    <row r="26890" ht="15" customHeight="1" spans="4:4">
      <c r="D26890" s="191"/>
    </row>
    <row r="26891" ht="15" customHeight="1" spans="4:4">
      <c r="D26891" s="191"/>
    </row>
    <row r="26892" ht="15" customHeight="1" spans="4:4">
      <c r="D26892" s="191"/>
    </row>
    <row r="26893" ht="15" customHeight="1" spans="4:4">
      <c r="D26893" s="191"/>
    </row>
    <row r="26894" ht="15" customHeight="1" spans="4:4">
      <c r="D26894" s="191"/>
    </row>
    <row r="26895" ht="15" customHeight="1" spans="4:4">
      <c r="D26895" s="191"/>
    </row>
    <row r="26896" ht="15" customHeight="1" spans="4:4">
      <c r="D26896" s="191"/>
    </row>
    <row r="26897" ht="15" customHeight="1" spans="4:4">
      <c r="D26897" s="191"/>
    </row>
    <row r="26898" ht="15" customHeight="1" spans="4:4">
      <c r="D26898" s="191"/>
    </row>
    <row r="26899" ht="15" customHeight="1" spans="4:4">
      <c r="D26899" s="191"/>
    </row>
    <row r="26900" ht="15" customHeight="1" spans="4:4">
      <c r="D26900" s="191"/>
    </row>
    <row r="26901" ht="15" customHeight="1" spans="4:4">
      <c r="D26901" s="191"/>
    </row>
    <row r="26902" ht="15" customHeight="1" spans="4:4">
      <c r="D26902" s="191"/>
    </row>
    <row r="26903" ht="15" customHeight="1" spans="4:4">
      <c r="D26903" s="191"/>
    </row>
    <row r="26904" ht="15" customHeight="1" spans="4:4">
      <c r="D26904" s="191"/>
    </row>
    <row r="26905" ht="15" customHeight="1" spans="4:4">
      <c r="D26905" s="191"/>
    </row>
    <row r="26906" ht="15" customHeight="1" spans="4:4">
      <c r="D26906" s="191"/>
    </row>
    <row r="26907" ht="15" customHeight="1" spans="4:4">
      <c r="D26907" s="191"/>
    </row>
    <row r="26908" ht="15" customHeight="1" spans="4:4">
      <c r="D26908" s="191"/>
    </row>
    <row r="26909" ht="15" customHeight="1" spans="4:4">
      <c r="D26909" s="191"/>
    </row>
    <row r="26910" ht="15" customHeight="1" spans="4:4">
      <c r="D26910" s="191"/>
    </row>
    <row r="26911" ht="15" customHeight="1" spans="4:4">
      <c r="D26911" s="191"/>
    </row>
    <row r="26912" ht="15" customHeight="1" spans="4:4">
      <c r="D26912" s="191"/>
    </row>
    <row r="26913" ht="15" customHeight="1" spans="4:4">
      <c r="D26913" s="191"/>
    </row>
    <row r="26914" ht="15" customHeight="1" spans="4:4">
      <c r="D26914" s="191"/>
    </row>
    <row r="26915" ht="15" customHeight="1" spans="4:4">
      <c r="D26915" s="191"/>
    </row>
    <row r="26916" ht="15" customHeight="1" spans="4:4">
      <c r="D26916" s="191"/>
    </row>
    <row r="26917" ht="15" customHeight="1" spans="4:4">
      <c r="D26917" s="191"/>
    </row>
    <row r="26918" ht="15" customHeight="1" spans="4:4">
      <c r="D26918" s="191"/>
    </row>
    <row r="26919" ht="15" customHeight="1" spans="4:4">
      <c r="D26919" s="191"/>
    </row>
    <row r="26920" ht="15" customHeight="1" spans="4:4">
      <c r="D26920" s="191"/>
    </row>
    <row r="26921" ht="15" customHeight="1" spans="4:4">
      <c r="D26921" s="191"/>
    </row>
    <row r="26922" ht="15" customHeight="1" spans="4:4">
      <c r="D26922" s="191"/>
    </row>
    <row r="26923" ht="15" customHeight="1" spans="4:4">
      <c r="D26923" s="191"/>
    </row>
    <row r="26924" ht="15" customHeight="1" spans="4:4">
      <c r="D26924" s="191"/>
    </row>
    <row r="26925" ht="15" customHeight="1" spans="4:4">
      <c r="D26925" s="191"/>
    </row>
    <row r="26926" ht="15" customHeight="1" spans="4:4">
      <c r="D26926" s="191"/>
    </row>
    <row r="26927" ht="15" customHeight="1" spans="4:4">
      <c r="D26927" s="191"/>
    </row>
    <row r="26928" ht="15" customHeight="1" spans="4:4">
      <c r="D26928" s="191"/>
    </row>
    <row r="26929" ht="15" customHeight="1" spans="4:4">
      <c r="D26929" s="191"/>
    </row>
    <row r="26930" ht="15" customHeight="1" spans="4:4">
      <c r="D26930" s="191"/>
    </row>
    <row r="26931" ht="15" customHeight="1" spans="4:4">
      <c r="D26931" s="191"/>
    </row>
    <row r="26932" ht="15" customHeight="1" spans="4:4">
      <c r="D26932" s="191"/>
    </row>
    <row r="26933" ht="15" customHeight="1" spans="4:4">
      <c r="D26933" s="191"/>
    </row>
    <row r="26934" ht="15" customHeight="1" spans="4:4">
      <c r="D26934" s="191"/>
    </row>
    <row r="26935" ht="15" customHeight="1" spans="4:4">
      <c r="D26935" s="191"/>
    </row>
    <row r="26936" ht="15" customHeight="1" spans="4:4">
      <c r="D26936" s="191"/>
    </row>
    <row r="26937" ht="15" customHeight="1" spans="4:4">
      <c r="D26937" s="191"/>
    </row>
    <row r="26938" ht="15" customHeight="1" spans="4:4">
      <c r="D26938" s="191"/>
    </row>
    <row r="26939" ht="15" customHeight="1" spans="4:4">
      <c r="D26939" s="191"/>
    </row>
    <row r="26940" ht="15" customHeight="1" spans="4:4">
      <c r="D26940" s="191"/>
    </row>
    <row r="26941" ht="15" customHeight="1" spans="4:4">
      <c r="D26941" s="191"/>
    </row>
    <row r="26942" ht="15" customHeight="1" spans="4:4">
      <c r="D26942" s="191"/>
    </row>
    <row r="26943" ht="15" customHeight="1" spans="4:4">
      <c r="D26943" s="191"/>
    </row>
    <row r="26944" ht="15" customHeight="1" spans="4:4">
      <c r="D26944" s="191"/>
    </row>
    <row r="26945" ht="15" customHeight="1" spans="4:4">
      <c r="D26945" s="191"/>
    </row>
    <row r="26946" ht="15" customHeight="1" spans="4:4">
      <c r="D26946" s="191"/>
    </row>
    <row r="26947" ht="15" customHeight="1" spans="4:4">
      <c r="D26947" s="191"/>
    </row>
    <row r="26948" ht="15" customHeight="1" spans="4:4">
      <c r="D26948" s="191"/>
    </row>
    <row r="26949" ht="15" customHeight="1" spans="4:4">
      <c r="D26949" s="191"/>
    </row>
    <row r="26950" ht="15" customHeight="1" spans="4:4">
      <c r="D26950" s="191"/>
    </row>
    <row r="26951" ht="15" customHeight="1" spans="4:4">
      <c r="D26951" s="191"/>
    </row>
    <row r="26952" ht="15" customHeight="1" spans="4:4">
      <c r="D26952" s="191"/>
    </row>
    <row r="26953" ht="15" customHeight="1" spans="4:4">
      <c r="D26953" s="191"/>
    </row>
    <row r="26954" ht="15" customHeight="1" spans="4:4">
      <c r="D26954" s="191"/>
    </row>
    <row r="26955" ht="15" customHeight="1" spans="4:4">
      <c r="D26955" s="191"/>
    </row>
    <row r="26956" ht="15" customHeight="1" spans="4:4">
      <c r="D26956" s="191"/>
    </row>
    <row r="26957" ht="15" customHeight="1" spans="4:4">
      <c r="D26957" s="191"/>
    </row>
    <row r="26958" ht="15" customHeight="1" spans="4:4">
      <c r="D26958" s="191"/>
    </row>
    <row r="26959" ht="15" customHeight="1" spans="4:4">
      <c r="D26959" s="191"/>
    </row>
    <row r="26960" ht="15" customHeight="1" spans="4:4">
      <c r="D26960" s="191"/>
    </row>
    <row r="26961" ht="15" customHeight="1" spans="4:4">
      <c r="D26961" s="191"/>
    </row>
    <row r="26962" ht="15" customHeight="1" spans="4:4">
      <c r="D26962" s="191"/>
    </row>
    <row r="26963" ht="15" customHeight="1" spans="4:4">
      <c r="D26963" s="191"/>
    </row>
    <row r="26964" ht="15" customHeight="1" spans="4:4">
      <c r="D26964" s="191"/>
    </row>
    <row r="26965" ht="15" customHeight="1" spans="4:4">
      <c r="D26965" s="191"/>
    </row>
    <row r="26966" ht="15" customHeight="1" spans="4:4">
      <c r="D26966" s="191"/>
    </row>
    <row r="26967" ht="15" customHeight="1" spans="4:4">
      <c r="D26967" s="191"/>
    </row>
    <row r="26968" ht="15" customHeight="1" spans="4:4">
      <c r="D26968" s="191"/>
    </row>
    <row r="26969" ht="15" customHeight="1" spans="4:4">
      <c r="D26969" s="191"/>
    </row>
    <row r="26970" ht="15" customHeight="1" spans="4:4">
      <c r="D26970" s="191"/>
    </row>
    <row r="26971" ht="15" customHeight="1" spans="4:4">
      <c r="D26971" s="191"/>
    </row>
    <row r="26972" ht="15" customHeight="1" spans="4:4">
      <c r="D26972" s="191"/>
    </row>
    <row r="26973" ht="15" customHeight="1" spans="4:4">
      <c r="D26973" s="191"/>
    </row>
    <row r="26974" ht="15" customHeight="1" spans="4:4">
      <c r="D26974" s="191"/>
    </row>
    <row r="26975" ht="15" customHeight="1" spans="4:4">
      <c r="D26975" s="191"/>
    </row>
    <row r="26976" ht="15" customHeight="1" spans="4:4">
      <c r="D26976" s="191"/>
    </row>
    <row r="26977" ht="15" customHeight="1" spans="4:4">
      <c r="D26977" s="191"/>
    </row>
    <row r="26978" ht="15" customHeight="1" spans="4:4">
      <c r="D26978" s="191"/>
    </row>
    <row r="26979" ht="15" customHeight="1" spans="4:4">
      <c r="D26979" s="191"/>
    </row>
    <row r="26980" ht="15" customHeight="1" spans="4:4">
      <c r="D26980" s="191"/>
    </row>
    <row r="26981" ht="15" customHeight="1" spans="4:4">
      <c r="D26981" s="191"/>
    </row>
    <row r="26982" ht="15" customHeight="1" spans="4:4">
      <c r="D26982" s="191"/>
    </row>
    <row r="26983" ht="15" customHeight="1" spans="4:4">
      <c r="D26983" s="191"/>
    </row>
    <row r="26984" ht="15" customHeight="1" spans="4:4">
      <c r="D26984" s="191"/>
    </row>
    <row r="26985" ht="15" customHeight="1" spans="4:4">
      <c r="D26985" s="191"/>
    </row>
    <row r="26986" ht="15" customHeight="1" spans="4:4">
      <c r="D26986" s="191"/>
    </row>
    <row r="26987" ht="15" customHeight="1" spans="4:4">
      <c r="D26987" s="191"/>
    </row>
    <row r="26988" ht="15" customHeight="1" spans="4:4">
      <c r="D26988" s="191"/>
    </row>
    <row r="26989" ht="15" customHeight="1" spans="4:4">
      <c r="D26989" s="191"/>
    </row>
    <row r="26990" ht="15" customHeight="1" spans="4:4">
      <c r="D26990" s="191"/>
    </row>
    <row r="26991" ht="15" customHeight="1" spans="4:4">
      <c r="D26991" s="191"/>
    </row>
    <row r="26992" ht="15" customHeight="1" spans="4:4">
      <c r="D26992" s="191"/>
    </row>
    <row r="26993" ht="15" customHeight="1" spans="4:4">
      <c r="D26993" s="191"/>
    </row>
    <row r="26994" ht="15" customHeight="1" spans="4:4">
      <c r="D26994" s="191"/>
    </row>
    <row r="26995" ht="15" customHeight="1" spans="4:4">
      <c r="D26995" s="191"/>
    </row>
    <row r="26996" ht="15" customHeight="1" spans="4:4">
      <c r="D26996" s="191"/>
    </row>
    <row r="26997" ht="15" customHeight="1" spans="4:4">
      <c r="D26997" s="191"/>
    </row>
    <row r="26998" ht="15" customHeight="1" spans="4:4">
      <c r="D26998" s="191"/>
    </row>
    <row r="26999" ht="15" customHeight="1" spans="4:4">
      <c r="D26999" s="191"/>
    </row>
    <row r="27000" ht="15" customHeight="1" spans="4:4">
      <c r="D27000" s="191"/>
    </row>
    <row r="27001" ht="15" customHeight="1" spans="4:4">
      <c r="D27001" s="191"/>
    </row>
    <row r="27002" ht="15" customHeight="1" spans="4:4">
      <c r="D27002" s="191"/>
    </row>
    <row r="27003" ht="15" customHeight="1" spans="4:4">
      <c r="D27003" s="191"/>
    </row>
    <row r="27004" ht="15" customHeight="1" spans="4:4">
      <c r="D27004" s="191"/>
    </row>
    <row r="27005" ht="15" customHeight="1" spans="4:4">
      <c r="D27005" s="191"/>
    </row>
    <row r="27006" ht="15" customHeight="1" spans="4:4">
      <c r="D27006" s="191"/>
    </row>
    <row r="27007" ht="15" customHeight="1" spans="4:4">
      <c r="D27007" s="191"/>
    </row>
    <row r="27008" ht="15" customHeight="1" spans="4:4">
      <c r="D27008" s="191"/>
    </row>
    <row r="27009" ht="15" customHeight="1" spans="4:4">
      <c r="D27009" s="191"/>
    </row>
    <row r="27010" ht="15" customHeight="1" spans="4:4">
      <c r="D27010" s="191"/>
    </row>
    <row r="27011" ht="15" customHeight="1" spans="4:4">
      <c r="D27011" s="191"/>
    </row>
    <row r="27012" ht="15" customHeight="1" spans="4:4">
      <c r="D27012" s="191"/>
    </row>
    <row r="27013" ht="15" customHeight="1" spans="4:4">
      <c r="D27013" s="191"/>
    </row>
    <row r="27014" ht="15" customHeight="1" spans="4:4">
      <c r="D27014" s="191"/>
    </row>
    <row r="27015" ht="15" customHeight="1" spans="4:4">
      <c r="D27015" s="191"/>
    </row>
    <row r="27016" ht="15" customHeight="1" spans="4:4">
      <c r="D27016" s="191"/>
    </row>
    <row r="27017" ht="15" customHeight="1" spans="4:4">
      <c r="D27017" s="191"/>
    </row>
    <row r="27018" ht="15" customHeight="1" spans="4:4">
      <c r="D27018" s="191"/>
    </row>
    <row r="27019" ht="15" customHeight="1" spans="4:4">
      <c r="D27019" s="191"/>
    </row>
    <row r="27020" ht="15" customHeight="1" spans="4:4">
      <c r="D27020" s="191"/>
    </row>
    <row r="27021" ht="15" customHeight="1" spans="4:4">
      <c r="D27021" s="191"/>
    </row>
    <row r="27022" ht="15" customHeight="1" spans="4:4">
      <c r="D27022" s="191"/>
    </row>
    <row r="27023" ht="15" customHeight="1" spans="4:4">
      <c r="D27023" s="191"/>
    </row>
    <row r="27024" ht="15" customHeight="1" spans="4:4">
      <c r="D27024" s="191"/>
    </row>
    <row r="27025" ht="15" customHeight="1" spans="4:4">
      <c r="D27025" s="191"/>
    </row>
    <row r="27026" ht="15" customHeight="1" spans="4:4">
      <c r="D27026" s="191"/>
    </row>
    <row r="27027" ht="15" customHeight="1" spans="4:4">
      <c r="D27027" s="191"/>
    </row>
    <row r="27028" ht="15" customHeight="1" spans="4:4">
      <c r="D27028" s="191"/>
    </row>
    <row r="27029" ht="15" customHeight="1" spans="4:4">
      <c r="D27029" s="191"/>
    </row>
    <row r="27030" ht="15" customHeight="1" spans="4:4">
      <c r="D27030" s="191"/>
    </row>
    <row r="27031" ht="15" customHeight="1" spans="4:4">
      <c r="D27031" s="191"/>
    </row>
    <row r="27032" ht="15" customHeight="1" spans="4:4">
      <c r="D27032" s="191"/>
    </row>
    <row r="27033" ht="15" customHeight="1" spans="4:4">
      <c r="D27033" s="191"/>
    </row>
    <row r="27034" ht="15" customHeight="1" spans="4:4">
      <c r="D27034" s="191"/>
    </row>
    <row r="27035" ht="15" customHeight="1" spans="4:4">
      <c r="D27035" s="191"/>
    </row>
    <row r="27036" ht="15" customHeight="1" spans="4:4">
      <c r="D27036" s="191"/>
    </row>
    <row r="27037" ht="15" customHeight="1" spans="4:4">
      <c r="D27037" s="191"/>
    </row>
    <row r="27038" ht="15" customHeight="1" spans="4:4">
      <c r="D27038" s="191"/>
    </row>
    <row r="27039" ht="15" customHeight="1" spans="4:4">
      <c r="D27039" s="191"/>
    </row>
    <row r="27040" ht="15" customHeight="1" spans="4:4">
      <c r="D27040" s="191"/>
    </row>
    <row r="27041" ht="15" customHeight="1" spans="4:4">
      <c r="D27041" s="191"/>
    </row>
    <row r="27042" ht="15" customHeight="1" spans="4:4">
      <c r="D27042" s="191"/>
    </row>
    <row r="27043" ht="15" customHeight="1" spans="4:4">
      <c r="D27043" s="191"/>
    </row>
    <row r="27044" ht="15" customHeight="1" spans="4:4">
      <c r="D27044" s="191"/>
    </row>
    <row r="27045" ht="15" customHeight="1" spans="4:4">
      <c r="D27045" s="191"/>
    </row>
    <row r="27046" ht="15" customHeight="1" spans="4:4">
      <c r="D27046" s="191"/>
    </row>
    <row r="27047" ht="15" customHeight="1" spans="4:4">
      <c r="D27047" s="191"/>
    </row>
    <row r="27048" ht="15" customHeight="1" spans="4:4">
      <c r="D27048" s="191"/>
    </row>
    <row r="27049" ht="15" customHeight="1" spans="4:4">
      <c r="D27049" s="191"/>
    </row>
    <row r="27050" ht="15" customHeight="1" spans="4:4">
      <c r="D27050" s="191"/>
    </row>
    <row r="27051" ht="15" customHeight="1" spans="4:4">
      <c r="D27051" s="191"/>
    </row>
    <row r="27052" ht="15" customHeight="1" spans="4:4">
      <c r="D27052" s="191"/>
    </row>
    <row r="27053" ht="15" customHeight="1" spans="4:4">
      <c r="D27053" s="191"/>
    </row>
    <row r="27054" ht="15" customHeight="1" spans="4:4">
      <c r="D27054" s="191"/>
    </row>
    <row r="27055" ht="15" customHeight="1" spans="4:4">
      <c r="D27055" s="191"/>
    </row>
    <row r="27056" ht="15" customHeight="1" spans="4:4">
      <c r="D27056" s="191"/>
    </row>
    <row r="27057" ht="15" customHeight="1" spans="4:4">
      <c r="D27057" s="191"/>
    </row>
    <row r="27058" ht="15" customHeight="1" spans="4:4">
      <c r="D27058" s="191"/>
    </row>
    <row r="27059" ht="15" customHeight="1" spans="4:4">
      <c r="D27059" s="191"/>
    </row>
    <row r="27060" ht="15" customHeight="1" spans="4:4">
      <c r="D27060" s="191"/>
    </row>
    <row r="27061" ht="15" customHeight="1" spans="4:4">
      <c r="D27061" s="191"/>
    </row>
    <row r="27062" ht="15" customHeight="1" spans="4:4">
      <c r="D27062" s="191"/>
    </row>
    <row r="27063" ht="15" customHeight="1" spans="4:4">
      <c r="D27063" s="191"/>
    </row>
    <row r="27064" ht="15" customHeight="1" spans="4:4">
      <c r="D27064" s="191"/>
    </row>
    <row r="27065" ht="15" customHeight="1" spans="4:4">
      <c r="D27065" s="191"/>
    </row>
    <row r="27066" ht="15" customHeight="1" spans="4:4">
      <c r="D27066" s="191"/>
    </row>
    <row r="27067" ht="15" customHeight="1" spans="4:4">
      <c r="D27067" s="191"/>
    </row>
    <row r="27068" ht="15" customHeight="1" spans="4:4">
      <c r="D27068" s="191"/>
    </row>
    <row r="27069" ht="15" customHeight="1" spans="4:4">
      <c r="D27069" s="191"/>
    </row>
    <row r="27070" ht="15" customHeight="1" spans="4:4">
      <c r="D27070" s="191"/>
    </row>
    <row r="27071" ht="15" customHeight="1" spans="4:4">
      <c r="D27071" s="191"/>
    </row>
    <row r="27072" ht="15" customHeight="1" spans="4:4">
      <c r="D27072" s="191"/>
    </row>
    <row r="27073" ht="15" customHeight="1" spans="4:4">
      <c r="D27073" s="191"/>
    </row>
    <row r="27074" ht="15" customHeight="1" spans="4:4">
      <c r="D27074" s="191"/>
    </row>
    <row r="27075" ht="15" customHeight="1" spans="4:4">
      <c r="D27075" s="191"/>
    </row>
    <row r="27076" ht="15" customHeight="1" spans="4:4">
      <c r="D27076" s="191"/>
    </row>
    <row r="27077" ht="15" customHeight="1" spans="4:4">
      <c r="D27077" s="191"/>
    </row>
    <row r="27078" ht="15" customHeight="1" spans="4:4">
      <c r="D27078" s="191"/>
    </row>
    <row r="27079" ht="15" customHeight="1" spans="4:4">
      <c r="D27079" s="191"/>
    </row>
    <row r="27080" ht="15" customHeight="1" spans="4:4">
      <c r="D27080" s="191"/>
    </row>
    <row r="27081" ht="15" customHeight="1" spans="4:4">
      <c r="D27081" s="191"/>
    </row>
    <row r="27082" ht="15" customHeight="1" spans="4:4">
      <c r="D27082" s="191"/>
    </row>
    <row r="27083" ht="15" customHeight="1" spans="4:4">
      <c r="D27083" s="191"/>
    </row>
    <row r="27084" ht="15" customHeight="1" spans="4:4">
      <c r="D27084" s="191"/>
    </row>
    <row r="27085" ht="15" customHeight="1" spans="4:4">
      <c r="D27085" s="191"/>
    </row>
    <row r="27086" ht="15" customHeight="1" spans="4:4">
      <c r="D27086" s="191"/>
    </row>
    <row r="27087" ht="15" customHeight="1" spans="4:4">
      <c r="D27087" s="191"/>
    </row>
    <row r="27088" ht="15" customHeight="1" spans="4:4">
      <c r="D27088" s="191"/>
    </row>
    <row r="27089" ht="15" customHeight="1" spans="4:4">
      <c r="D27089" s="191"/>
    </row>
    <row r="27090" ht="15" customHeight="1" spans="4:4">
      <c r="D27090" s="191"/>
    </row>
    <row r="27091" ht="15" customHeight="1" spans="4:4">
      <c r="D27091" s="191"/>
    </row>
    <row r="27092" ht="15" customHeight="1" spans="4:4">
      <c r="D27092" s="191"/>
    </row>
    <row r="27093" ht="15" customHeight="1" spans="4:4">
      <c r="D27093" s="191"/>
    </row>
    <row r="27094" ht="15" customHeight="1" spans="4:4">
      <c r="D27094" s="191"/>
    </row>
    <row r="27095" ht="15" customHeight="1" spans="4:4">
      <c r="D27095" s="191"/>
    </row>
    <row r="27096" ht="15" customHeight="1" spans="4:4">
      <c r="D27096" s="191"/>
    </row>
    <row r="27097" ht="15" customHeight="1" spans="4:4">
      <c r="D27097" s="191"/>
    </row>
    <row r="27098" ht="15" customHeight="1" spans="4:4">
      <c r="D27098" s="191"/>
    </row>
    <row r="27099" ht="15" customHeight="1" spans="4:4">
      <c r="D27099" s="191"/>
    </row>
    <row r="27100" ht="15" customHeight="1" spans="4:4">
      <c r="D27100" s="191"/>
    </row>
    <row r="27101" ht="15" customHeight="1" spans="4:4">
      <c r="D27101" s="191"/>
    </row>
    <row r="27102" ht="15" customHeight="1" spans="4:4">
      <c r="D27102" s="191"/>
    </row>
    <row r="27103" ht="15" customHeight="1" spans="4:4">
      <c r="D27103" s="191"/>
    </row>
    <row r="27104" ht="15" customHeight="1" spans="4:4">
      <c r="D27104" s="191"/>
    </row>
    <row r="27105" ht="15" customHeight="1" spans="4:4">
      <c r="D27105" s="191"/>
    </row>
    <row r="27106" ht="15" customHeight="1" spans="4:4">
      <c r="D27106" s="191"/>
    </row>
    <row r="27107" ht="15" customHeight="1" spans="4:4">
      <c r="D27107" s="191"/>
    </row>
    <row r="27108" ht="15" customHeight="1" spans="4:4">
      <c r="D27108" s="191"/>
    </row>
    <row r="27109" ht="15" customHeight="1" spans="4:4">
      <c r="D27109" s="191"/>
    </row>
    <row r="27110" ht="15" customHeight="1" spans="4:4">
      <c r="D27110" s="191"/>
    </row>
    <row r="27111" ht="15" customHeight="1" spans="4:4">
      <c r="D27111" s="191"/>
    </row>
    <row r="27112" ht="15" customHeight="1" spans="4:4">
      <c r="D27112" s="191"/>
    </row>
    <row r="27113" ht="15" customHeight="1" spans="4:4">
      <c r="D27113" s="191"/>
    </row>
    <row r="27114" ht="15" customHeight="1" spans="4:4">
      <c r="D27114" s="191"/>
    </row>
    <row r="27115" ht="15" customHeight="1" spans="4:4">
      <c r="D27115" s="191"/>
    </row>
    <row r="27116" ht="15" customHeight="1" spans="4:4">
      <c r="D27116" s="191"/>
    </row>
    <row r="27117" ht="15" customHeight="1" spans="4:4">
      <c r="D27117" s="191"/>
    </row>
    <row r="27118" ht="15" customHeight="1" spans="4:4">
      <c r="D27118" s="191"/>
    </row>
    <row r="27119" ht="15" customHeight="1" spans="4:4">
      <c r="D27119" s="191"/>
    </row>
    <row r="27120" ht="15" customHeight="1" spans="4:4">
      <c r="D27120" s="191"/>
    </row>
    <row r="27121" ht="15" customHeight="1" spans="4:4">
      <c r="D27121" s="191"/>
    </row>
    <row r="27122" ht="15" customHeight="1" spans="4:4">
      <c r="D27122" s="191"/>
    </row>
    <row r="27123" ht="15" customHeight="1" spans="4:4">
      <c r="D27123" s="191"/>
    </row>
    <row r="27124" ht="15" customHeight="1" spans="4:4">
      <c r="D27124" s="191"/>
    </row>
    <row r="27125" ht="15" customHeight="1" spans="4:4">
      <c r="D27125" s="191"/>
    </row>
    <row r="27126" ht="15" customHeight="1" spans="4:4">
      <c r="D27126" s="191"/>
    </row>
    <row r="27127" ht="15" customHeight="1" spans="4:4">
      <c r="D27127" s="191"/>
    </row>
    <row r="27128" ht="15" customHeight="1" spans="4:4">
      <c r="D27128" s="191"/>
    </row>
    <row r="27129" ht="15" customHeight="1" spans="4:4">
      <c r="D27129" s="191"/>
    </row>
    <row r="27130" ht="15" customHeight="1" spans="4:4">
      <c r="D27130" s="191"/>
    </row>
    <row r="27131" ht="15" customHeight="1" spans="4:4">
      <c r="D27131" s="191"/>
    </row>
    <row r="27132" ht="15" customHeight="1" spans="4:4">
      <c r="D27132" s="191"/>
    </row>
    <row r="27133" ht="15" customHeight="1" spans="4:4">
      <c r="D27133" s="191"/>
    </row>
    <row r="27134" ht="15" customHeight="1" spans="4:4">
      <c r="D27134" s="191"/>
    </row>
    <row r="27135" ht="15" customHeight="1" spans="4:4">
      <c r="D27135" s="191"/>
    </row>
    <row r="27136" ht="15" customHeight="1" spans="4:4">
      <c r="D27136" s="191"/>
    </row>
    <row r="27137" ht="15" customHeight="1" spans="4:4">
      <c r="D27137" s="191"/>
    </row>
    <row r="27138" ht="15" customHeight="1" spans="4:4">
      <c r="D27138" s="191"/>
    </row>
    <row r="27139" ht="15" customHeight="1" spans="4:4">
      <c r="D27139" s="191"/>
    </row>
    <row r="27140" ht="15" customHeight="1" spans="4:4">
      <c r="D27140" s="191"/>
    </row>
    <row r="27141" ht="15" customHeight="1" spans="4:4">
      <c r="D27141" s="191"/>
    </row>
    <row r="27142" ht="15" customHeight="1" spans="4:4">
      <c r="D27142" s="191"/>
    </row>
    <row r="27143" ht="15" customHeight="1" spans="4:4">
      <c r="D27143" s="191"/>
    </row>
    <row r="27144" ht="15" customHeight="1" spans="4:4">
      <c r="D27144" s="191"/>
    </row>
    <row r="27145" ht="15" customHeight="1" spans="4:4">
      <c r="D27145" s="191"/>
    </row>
    <row r="27146" ht="15" customHeight="1" spans="4:4">
      <c r="D27146" s="191"/>
    </row>
    <row r="27147" ht="15" customHeight="1" spans="4:4">
      <c r="D27147" s="191"/>
    </row>
    <row r="27148" ht="15" customHeight="1" spans="4:4">
      <c r="D27148" s="191"/>
    </row>
    <row r="27149" ht="15" customHeight="1" spans="4:4">
      <c r="D27149" s="191"/>
    </row>
    <row r="27150" ht="15" customHeight="1" spans="4:4">
      <c r="D27150" s="191"/>
    </row>
    <row r="27151" ht="15" customHeight="1" spans="4:4">
      <c r="D27151" s="191"/>
    </row>
    <row r="27152" ht="15" customHeight="1" spans="4:4">
      <c r="D27152" s="191"/>
    </row>
    <row r="27153" ht="15" customHeight="1" spans="4:4">
      <c r="D27153" s="191"/>
    </row>
    <row r="27154" ht="15" customHeight="1" spans="4:4">
      <c r="D27154" s="191"/>
    </row>
    <row r="27155" ht="15" customHeight="1" spans="4:4">
      <c r="D27155" s="191"/>
    </row>
    <row r="27156" ht="15" customHeight="1" spans="4:4">
      <c r="D27156" s="191"/>
    </row>
    <row r="27157" ht="15" customHeight="1" spans="4:4">
      <c r="D27157" s="191"/>
    </row>
    <row r="27158" ht="15" customHeight="1" spans="4:4">
      <c r="D27158" s="191"/>
    </row>
    <row r="27159" ht="15" customHeight="1" spans="4:4">
      <c r="D27159" s="191"/>
    </row>
    <row r="27160" ht="15" customHeight="1" spans="4:4">
      <c r="D27160" s="191"/>
    </row>
    <row r="27161" ht="15" customHeight="1" spans="4:4">
      <c r="D27161" s="191"/>
    </row>
    <row r="27162" ht="15" customHeight="1" spans="4:4">
      <c r="D27162" s="191"/>
    </row>
    <row r="27163" ht="15" customHeight="1" spans="4:4">
      <c r="D27163" s="191"/>
    </row>
    <row r="27164" ht="15" customHeight="1" spans="4:4">
      <c r="D27164" s="191"/>
    </row>
    <row r="27165" ht="15" customHeight="1" spans="4:4">
      <c r="D27165" s="191"/>
    </row>
    <row r="27166" ht="15" customHeight="1" spans="4:4">
      <c r="D27166" s="191"/>
    </row>
    <row r="27167" ht="15" customHeight="1" spans="4:4">
      <c r="D27167" s="191"/>
    </row>
    <row r="27168" ht="15" customHeight="1" spans="4:4">
      <c r="D27168" s="191"/>
    </row>
    <row r="27169" ht="15" customHeight="1" spans="4:4">
      <c r="D27169" s="191"/>
    </row>
    <row r="27170" ht="15" customHeight="1" spans="4:4">
      <c r="D27170" s="191"/>
    </row>
    <row r="27171" ht="15" customHeight="1" spans="4:4">
      <c r="D27171" s="191"/>
    </row>
    <row r="27172" ht="15" customHeight="1" spans="4:4">
      <c r="D27172" s="191"/>
    </row>
    <row r="27173" ht="15" customHeight="1" spans="4:4">
      <c r="D27173" s="191"/>
    </row>
    <row r="27174" ht="15" customHeight="1" spans="4:4">
      <c r="D27174" s="191"/>
    </row>
    <row r="27175" ht="15" customHeight="1" spans="4:4">
      <c r="D27175" s="191"/>
    </row>
    <row r="27176" ht="15" customHeight="1" spans="4:4">
      <c r="D27176" s="191"/>
    </row>
    <row r="27177" ht="15" customHeight="1" spans="4:4">
      <c r="D27177" s="191"/>
    </row>
    <row r="27178" ht="15" customHeight="1" spans="4:4">
      <c r="D27178" s="191"/>
    </row>
    <row r="27179" ht="15" customHeight="1" spans="4:4">
      <c r="D27179" s="191"/>
    </row>
    <row r="27180" ht="15" customHeight="1" spans="4:4">
      <c r="D27180" s="191"/>
    </row>
    <row r="27181" ht="15" customHeight="1" spans="4:4">
      <c r="D27181" s="191"/>
    </row>
    <row r="27182" ht="15" customHeight="1" spans="4:4">
      <c r="D27182" s="191"/>
    </row>
    <row r="27183" ht="15" customHeight="1" spans="4:4">
      <c r="D27183" s="191"/>
    </row>
    <row r="27184" ht="15" customHeight="1" spans="4:4">
      <c r="D27184" s="191"/>
    </row>
    <row r="27185" ht="15" customHeight="1" spans="4:4">
      <c r="D27185" s="191"/>
    </row>
    <row r="27186" ht="15" customHeight="1" spans="4:4">
      <c r="D27186" s="191"/>
    </row>
    <row r="27187" ht="15" customHeight="1" spans="4:4">
      <c r="D27187" s="191"/>
    </row>
    <row r="27188" ht="15" customHeight="1" spans="4:4">
      <c r="D27188" s="191"/>
    </row>
    <row r="27189" ht="15" customHeight="1" spans="4:4">
      <c r="D27189" s="191"/>
    </row>
    <row r="27190" ht="15" customHeight="1" spans="4:4">
      <c r="D27190" s="191"/>
    </row>
    <row r="27191" ht="15" customHeight="1" spans="4:4">
      <c r="D27191" s="191"/>
    </row>
    <row r="27192" ht="15" customHeight="1" spans="4:4">
      <c r="D27192" s="191"/>
    </row>
    <row r="27193" ht="15" customHeight="1" spans="4:4">
      <c r="D27193" s="191"/>
    </row>
    <row r="27194" ht="15" customHeight="1" spans="4:4">
      <c r="D27194" s="191"/>
    </row>
    <row r="27195" ht="15" customHeight="1" spans="4:4">
      <c r="D27195" s="191"/>
    </row>
    <row r="27196" ht="15" customHeight="1" spans="4:4">
      <c r="D27196" s="191"/>
    </row>
    <row r="27197" ht="15" customHeight="1" spans="4:4">
      <c r="D27197" s="191"/>
    </row>
    <row r="27198" ht="15" customHeight="1" spans="4:4">
      <c r="D27198" s="191"/>
    </row>
    <row r="27199" ht="15" customHeight="1" spans="4:4">
      <c r="D27199" s="191"/>
    </row>
    <row r="27200" ht="15" customHeight="1" spans="4:4">
      <c r="D27200" s="191"/>
    </row>
    <row r="27201" ht="15" customHeight="1" spans="4:4">
      <c r="D27201" s="191"/>
    </row>
    <row r="27202" ht="15" customHeight="1" spans="4:4">
      <c r="D27202" s="191"/>
    </row>
    <row r="27203" ht="15" customHeight="1" spans="4:4">
      <c r="D27203" s="191"/>
    </row>
    <row r="27204" ht="15" customHeight="1" spans="4:4">
      <c r="D27204" s="191"/>
    </row>
    <row r="27205" ht="15" customHeight="1" spans="4:4">
      <c r="D27205" s="191"/>
    </row>
    <row r="27206" ht="15" customHeight="1" spans="4:4">
      <c r="D27206" s="191"/>
    </row>
    <row r="27207" ht="15" customHeight="1" spans="4:4">
      <c r="D27207" s="191"/>
    </row>
    <row r="27208" ht="15" customHeight="1" spans="4:4">
      <c r="D27208" s="191"/>
    </row>
    <row r="27209" ht="15" customHeight="1" spans="4:4">
      <c r="D27209" s="191"/>
    </row>
    <row r="27210" ht="15" customHeight="1" spans="4:4">
      <c r="D27210" s="191"/>
    </row>
    <row r="27211" ht="15" customHeight="1" spans="4:4">
      <c r="D27211" s="191"/>
    </row>
    <row r="27212" ht="15" customHeight="1" spans="4:4">
      <c r="D27212" s="191"/>
    </row>
    <row r="27213" ht="15" customHeight="1" spans="4:4">
      <c r="D27213" s="191"/>
    </row>
    <row r="27214" ht="15" customHeight="1" spans="4:4">
      <c r="D27214" s="191"/>
    </row>
    <row r="27215" ht="15" customHeight="1" spans="4:4">
      <c r="D27215" s="191"/>
    </row>
    <row r="27216" ht="15" customHeight="1" spans="4:4">
      <c r="D27216" s="191"/>
    </row>
    <row r="27217" ht="15" customHeight="1" spans="4:4">
      <c r="D27217" s="191"/>
    </row>
    <row r="27218" ht="15" customHeight="1" spans="4:4">
      <c r="D27218" s="191"/>
    </row>
    <row r="27219" ht="15" customHeight="1" spans="4:4">
      <c r="D27219" s="191"/>
    </row>
    <row r="27220" ht="15" customHeight="1" spans="4:4">
      <c r="D27220" s="191"/>
    </row>
    <row r="27221" ht="15" customHeight="1" spans="4:4">
      <c r="D27221" s="191"/>
    </row>
    <row r="27222" ht="15" customHeight="1" spans="4:4">
      <c r="D27222" s="191"/>
    </row>
    <row r="27223" ht="15" customHeight="1" spans="4:4">
      <c r="D27223" s="191"/>
    </row>
    <row r="27224" ht="15" customHeight="1" spans="4:4">
      <c r="D27224" s="191"/>
    </row>
    <row r="27225" ht="15" customHeight="1" spans="4:4">
      <c r="D27225" s="191"/>
    </row>
    <row r="27226" ht="15" customHeight="1" spans="4:4">
      <c r="D27226" s="191"/>
    </row>
    <row r="27227" ht="15" customHeight="1" spans="4:4">
      <c r="D27227" s="191"/>
    </row>
    <row r="27228" ht="15" customHeight="1" spans="4:4">
      <c r="D27228" s="191"/>
    </row>
    <row r="27229" ht="15" customHeight="1" spans="4:4">
      <c r="D27229" s="191"/>
    </row>
    <row r="27230" ht="15" customHeight="1" spans="4:4">
      <c r="D27230" s="191"/>
    </row>
    <row r="27231" ht="15" customHeight="1" spans="4:4">
      <c r="D27231" s="191"/>
    </row>
    <row r="27232" ht="15" customHeight="1" spans="4:4">
      <c r="D27232" s="191"/>
    </row>
    <row r="27233" ht="15" customHeight="1" spans="4:4">
      <c r="D27233" s="191"/>
    </row>
    <row r="27234" ht="15" customHeight="1" spans="4:4">
      <c r="D27234" s="191"/>
    </row>
    <row r="27235" ht="15" customHeight="1" spans="4:4">
      <c r="D27235" s="191"/>
    </row>
    <row r="27236" ht="15" customHeight="1" spans="4:4">
      <c r="D27236" s="191"/>
    </row>
    <row r="27237" ht="15" customHeight="1" spans="4:4">
      <c r="D27237" s="191"/>
    </row>
    <row r="27238" ht="15" customHeight="1" spans="4:4">
      <c r="D27238" s="191"/>
    </row>
    <row r="27239" ht="15" customHeight="1" spans="4:4">
      <c r="D27239" s="191"/>
    </row>
    <row r="27240" ht="15" customHeight="1" spans="4:4">
      <c r="D27240" s="191"/>
    </row>
    <row r="27241" ht="15" customHeight="1" spans="4:4">
      <c r="D27241" s="191"/>
    </row>
    <row r="27242" ht="15" customHeight="1" spans="4:4">
      <c r="D27242" s="191"/>
    </row>
    <row r="27243" ht="15" customHeight="1" spans="4:4">
      <c r="D27243" s="191"/>
    </row>
    <row r="27244" ht="15" customHeight="1" spans="4:4">
      <c r="D27244" s="191"/>
    </row>
    <row r="27245" ht="15" customHeight="1" spans="4:4">
      <c r="D27245" s="191"/>
    </row>
    <row r="27246" ht="15" customHeight="1" spans="4:4">
      <c r="D27246" s="191"/>
    </row>
    <row r="27247" ht="15" customHeight="1" spans="4:4">
      <c r="D27247" s="191"/>
    </row>
    <row r="27248" ht="15" customHeight="1" spans="4:4">
      <c r="D27248" s="191"/>
    </row>
    <row r="27249" ht="15" customHeight="1" spans="4:4">
      <c r="D27249" s="191"/>
    </row>
    <row r="27250" ht="15" customHeight="1" spans="4:4">
      <c r="D27250" s="191"/>
    </row>
    <row r="27251" ht="15" customHeight="1" spans="4:4">
      <c r="D27251" s="191"/>
    </row>
    <row r="27252" ht="15" customHeight="1" spans="4:4">
      <c r="D27252" s="191"/>
    </row>
    <row r="27253" ht="15" customHeight="1" spans="4:4">
      <c r="D27253" s="191"/>
    </row>
    <row r="27254" ht="15" customHeight="1" spans="4:4">
      <c r="D27254" s="191"/>
    </row>
    <row r="27255" ht="15" customHeight="1" spans="4:4">
      <c r="D27255" s="191"/>
    </row>
    <row r="27256" ht="15" customHeight="1" spans="4:4">
      <c r="D27256" s="191"/>
    </row>
    <row r="27257" ht="15" customHeight="1" spans="4:4">
      <c r="D27257" s="191"/>
    </row>
    <row r="27258" ht="15" customHeight="1" spans="4:4">
      <c r="D27258" s="191"/>
    </row>
    <row r="27259" ht="15" customHeight="1" spans="4:4">
      <c r="D27259" s="191"/>
    </row>
    <row r="27260" ht="15" customHeight="1" spans="4:4">
      <c r="D27260" s="191"/>
    </row>
    <row r="27261" ht="15" customHeight="1" spans="4:4">
      <c r="D27261" s="191"/>
    </row>
    <row r="27262" ht="15" customHeight="1" spans="4:4">
      <c r="D27262" s="191"/>
    </row>
    <row r="27263" ht="15" customHeight="1" spans="4:4">
      <c r="D27263" s="191"/>
    </row>
    <row r="27264" ht="15" customHeight="1" spans="4:4">
      <c r="D27264" s="191"/>
    </row>
    <row r="27265" ht="15" customHeight="1" spans="4:4">
      <c r="D27265" s="191"/>
    </row>
    <row r="27266" ht="15" customHeight="1" spans="4:4">
      <c r="D27266" s="191"/>
    </row>
    <row r="27267" ht="15" customHeight="1" spans="4:4">
      <c r="D27267" s="191"/>
    </row>
    <row r="27268" ht="15" customHeight="1" spans="4:4">
      <c r="D27268" s="191"/>
    </row>
    <row r="27269" ht="15" customHeight="1" spans="4:4">
      <c r="D27269" s="191"/>
    </row>
    <row r="27270" ht="15" customHeight="1" spans="4:4">
      <c r="D27270" s="191"/>
    </row>
    <row r="27271" ht="15" customHeight="1" spans="4:4">
      <c r="D27271" s="191"/>
    </row>
    <row r="27272" ht="15" customHeight="1" spans="4:4">
      <c r="D27272" s="191"/>
    </row>
    <row r="27273" ht="15" customHeight="1" spans="4:4">
      <c r="D27273" s="191"/>
    </row>
    <row r="27274" ht="15" customHeight="1" spans="4:4">
      <c r="D27274" s="191"/>
    </row>
    <row r="27275" ht="15" customHeight="1" spans="4:4">
      <c r="D27275" s="191"/>
    </row>
    <row r="27276" ht="15" customHeight="1" spans="4:4">
      <c r="D27276" s="191"/>
    </row>
    <row r="27277" ht="15" customHeight="1" spans="4:4">
      <c r="D27277" s="191"/>
    </row>
    <row r="27278" ht="15" customHeight="1" spans="4:4">
      <c r="D27278" s="191"/>
    </row>
    <row r="27279" ht="15" customHeight="1" spans="4:4">
      <c r="D27279" s="191"/>
    </row>
    <row r="27280" ht="15" customHeight="1" spans="4:4">
      <c r="D27280" s="191"/>
    </row>
    <row r="27281" ht="15" customHeight="1" spans="4:4">
      <c r="D27281" s="191"/>
    </row>
    <row r="27282" ht="15" customHeight="1" spans="4:4">
      <c r="D27282" s="191"/>
    </row>
    <row r="27283" ht="15" customHeight="1" spans="4:4">
      <c r="D27283" s="191"/>
    </row>
    <row r="27284" ht="15" customHeight="1" spans="4:4">
      <c r="D27284" s="191"/>
    </row>
    <row r="27285" ht="15" customHeight="1" spans="4:4">
      <c r="D27285" s="191"/>
    </row>
    <row r="27286" ht="15" customHeight="1" spans="4:4">
      <c r="D27286" s="191"/>
    </row>
    <row r="27287" ht="15" customHeight="1" spans="4:4">
      <c r="D27287" s="191"/>
    </row>
    <row r="27288" ht="15" customHeight="1" spans="4:4">
      <c r="D27288" s="191"/>
    </row>
    <row r="27289" ht="15" customHeight="1" spans="4:4">
      <c r="D27289" s="191"/>
    </row>
    <row r="27290" ht="15" customHeight="1" spans="4:4">
      <c r="D27290" s="191"/>
    </row>
    <row r="27291" ht="15" customHeight="1" spans="4:4">
      <c r="D27291" s="191"/>
    </row>
    <row r="27292" ht="15" customHeight="1" spans="4:4">
      <c r="D27292" s="191"/>
    </row>
    <row r="27293" ht="15" customHeight="1" spans="4:4">
      <c r="D27293" s="191"/>
    </row>
    <row r="27294" ht="15" customHeight="1" spans="4:4">
      <c r="D27294" s="191"/>
    </row>
    <row r="27295" ht="15" customHeight="1" spans="4:4">
      <c r="D27295" s="191"/>
    </row>
    <row r="27296" ht="15" customHeight="1" spans="4:4">
      <c r="D27296" s="191"/>
    </row>
    <row r="27297" ht="15" customHeight="1" spans="4:4">
      <c r="D27297" s="191"/>
    </row>
    <row r="27298" ht="15" customHeight="1" spans="4:4">
      <c r="D27298" s="191"/>
    </row>
    <row r="27299" ht="15" customHeight="1" spans="4:4">
      <c r="D27299" s="191"/>
    </row>
    <row r="27300" ht="15" customHeight="1" spans="4:4">
      <c r="D27300" s="191"/>
    </row>
    <row r="27301" ht="15" customHeight="1" spans="4:4">
      <c r="D27301" s="191"/>
    </row>
    <row r="27302" ht="15" customHeight="1" spans="4:4">
      <c r="D27302" s="191"/>
    </row>
    <row r="27303" ht="15" customHeight="1" spans="4:4">
      <c r="D27303" s="191"/>
    </row>
    <row r="27304" ht="15" customHeight="1" spans="4:4">
      <c r="D27304" s="191"/>
    </row>
    <row r="27305" ht="15" customHeight="1" spans="4:4">
      <c r="D27305" s="191"/>
    </row>
    <row r="27306" ht="15" customHeight="1" spans="4:4">
      <c r="D27306" s="191"/>
    </row>
    <row r="27307" ht="15" customHeight="1" spans="4:4">
      <c r="D27307" s="191"/>
    </row>
    <row r="27308" ht="15" customHeight="1" spans="4:4">
      <c r="D27308" s="191"/>
    </row>
    <row r="27309" ht="15" customHeight="1" spans="4:4">
      <c r="D27309" s="191"/>
    </row>
    <row r="27310" ht="15" customHeight="1" spans="4:4">
      <c r="D27310" s="191"/>
    </row>
    <row r="27311" ht="15" customHeight="1" spans="4:4">
      <c r="D27311" s="191"/>
    </row>
    <row r="27312" ht="15" customHeight="1" spans="4:4">
      <c r="D27312" s="191"/>
    </row>
    <row r="27313" ht="15" customHeight="1" spans="4:4">
      <c r="D27313" s="191"/>
    </row>
    <row r="27314" ht="15" customHeight="1" spans="4:4">
      <c r="D27314" s="191"/>
    </row>
    <row r="27315" ht="15" customHeight="1" spans="4:4">
      <c r="D27315" s="191"/>
    </row>
    <row r="27316" ht="15" customHeight="1" spans="4:4">
      <c r="D27316" s="191"/>
    </row>
    <row r="27317" ht="15" customHeight="1" spans="4:4">
      <c r="D27317" s="191"/>
    </row>
    <row r="27318" ht="15" customHeight="1" spans="4:4">
      <c r="D27318" s="191"/>
    </row>
    <row r="27319" ht="15" customHeight="1" spans="4:4">
      <c r="D27319" s="191"/>
    </row>
    <row r="27320" ht="15" customHeight="1" spans="4:4">
      <c r="D27320" s="191"/>
    </row>
    <row r="27321" ht="15" customHeight="1" spans="4:4">
      <c r="D27321" s="191"/>
    </row>
    <row r="27322" ht="15" customHeight="1" spans="4:4">
      <c r="D27322" s="191"/>
    </row>
    <row r="27323" ht="15" customHeight="1" spans="4:4">
      <c r="D27323" s="191"/>
    </row>
    <row r="27324" ht="15" customHeight="1" spans="4:4">
      <c r="D27324" s="191"/>
    </row>
    <row r="27325" ht="15" customHeight="1" spans="4:4">
      <c r="D27325" s="191"/>
    </row>
    <row r="27326" ht="15" customHeight="1" spans="4:4">
      <c r="D27326" s="191"/>
    </row>
    <row r="27327" ht="15" customHeight="1" spans="4:4">
      <c r="D27327" s="191"/>
    </row>
    <row r="27328" ht="15" customHeight="1" spans="4:4">
      <c r="D27328" s="191"/>
    </row>
    <row r="27329" ht="15" customHeight="1" spans="4:4">
      <c r="D27329" s="191"/>
    </row>
    <row r="27330" ht="15" customHeight="1" spans="4:4">
      <c r="D27330" s="191"/>
    </row>
    <row r="27331" ht="15" customHeight="1" spans="4:4">
      <c r="D27331" s="191"/>
    </row>
    <row r="27332" ht="15" customHeight="1" spans="4:4">
      <c r="D27332" s="191"/>
    </row>
    <row r="27333" ht="15" customHeight="1" spans="4:4">
      <c r="D27333" s="191"/>
    </row>
    <row r="27334" ht="15" customHeight="1" spans="4:4">
      <c r="D27334" s="191"/>
    </row>
    <row r="27335" ht="15" customHeight="1" spans="4:4">
      <c r="D27335" s="191"/>
    </row>
    <row r="27336" ht="15" customHeight="1" spans="4:4">
      <c r="D27336" s="191"/>
    </row>
    <row r="27337" ht="15" customHeight="1" spans="4:4">
      <c r="D27337" s="191"/>
    </row>
    <row r="27338" ht="15" customHeight="1" spans="4:4">
      <c r="D27338" s="191"/>
    </row>
    <row r="27339" ht="15" customHeight="1" spans="4:4">
      <c r="D27339" s="191"/>
    </row>
    <row r="27340" ht="15" customHeight="1" spans="4:4">
      <c r="D27340" s="191"/>
    </row>
    <row r="27341" ht="15" customHeight="1" spans="4:4">
      <c r="D27341" s="191"/>
    </row>
    <row r="27342" ht="15" customHeight="1" spans="4:4">
      <c r="D27342" s="191"/>
    </row>
    <row r="27343" ht="15" customHeight="1" spans="4:4">
      <c r="D27343" s="191"/>
    </row>
    <row r="27344" ht="15" customHeight="1" spans="4:4">
      <c r="D27344" s="191"/>
    </row>
    <row r="27345" ht="15" customHeight="1" spans="4:4">
      <c r="D27345" s="191"/>
    </row>
    <row r="27346" ht="15" customHeight="1" spans="4:4">
      <c r="D27346" s="191"/>
    </row>
    <row r="27347" ht="15" customHeight="1" spans="4:4">
      <c r="D27347" s="191"/>
    </row>
    <row r="27348" ht="15" customHeight="1" spans="4:4">
      <c r="D27348" s="191"/>
    </row>
    <row r="27349" ht="15" customHeight="1" spans="4:4">
      <c r="D27349" s="191"/>
    </row>
    <row r="27350" ht="15" customHeight="1" spans="4:4">
      <c r="D27350" s="191"/>
    </row>
    <row r="27351" ht="15" customHeight="1" spans="4:4">
      <c r="D27351" s="191"/>
    </row>
    <row r="27352" ht="15" customHeight="1" spans="4:4">
      <c r="D27352" s="191"/>
    </row>
    <row r="27353" ht="15" customHeight="1" spans="4:4">
      <c r="D27353" s="191"/>
    </row>
    <row r="27354" ht="15" customHeight="1" spans="4:4">
      <c r="D27354" s="191"/>
    </row>
    <row r="27355" ht="15" customHeight="1" spans="4:4">
      <c r="D27355" s="191"/>
    </row>
    <row r="27356" ht="15" customHeight="1" spans="4:4">
      <c r="D27356" s="191"/>
    </row>
    <row r="27357" ht="15" customHeight="1" spans="4:4">
      <c r="D27357" s="191"/>
    </row>
    <row r="27358" ht="15" customHeight="1" spans="4:4">
      <c r="D27358" s="191"/>
    </row>
    <row r="27359" ht="15" customHeight="1" spans="4:4">
      <c r="D27359" s="191"/>
    </row>
    <row r="27360" ht="15" customHeight="1" spans="4:4">
      <c r="D27360" s="191"/>
    </row>
    <row r="27361" ht="15" customHeight="1" spans="4:4">
      <c r="D27361" s="191"/>
    </row>
    <row r="27362" ht="15" customHeight="1" spans="4:4">
      <c r="D27362" s="191"/>
    </row>
    <row r="27363" ht="15" customHeight="1" spans="4:4">
      <c r="D27363" s="191"/>
    </row>
    <row r="27364" ht="15" customHeight="1" spans="4:4">
      <c r="D27364" s="191"/>
    </row>
    <row r="27365" ht="15" customHeight="1" spans="4:4">
      <c r="D27365" s="191"/>
    </row>
    <row r="27366" ht="15" customHeight="1" spans="4:4">
      <c r="D27366" s="191"/>
    </row>
    <row r="27367" ht="15" customHeight="1" spans="4:4">
      <c r="D27367" s="191"/>
    </row>
    <row r="27368" ht="15" customHeight="1" spans="4:4">
      <c r="D27368" s="191"/>
    </row>
    <row r="27369" ht="15" customHeight="1" spans="4:4">
      <c r="D27369" s="191"/>
    </row>
    <row r="27370" ht="15" customHeight="1" spans="4:4">
      <c r="D27370" s="191"/>
    </row>
    <row r="27371" ht="15" customHeight="1" spans="4:4">
      <c r="D27371" s="191"/>
    </row>
    <row r="27372" ht="15" customHeight="1" spans="4:4">
      <c r="D27372" s="191"/>
    </row>
    <row r="27373" ht="15" customHeight="1" spans="4:4">
      <c r="D27373" s="191"/>
    </row>
    <row r="27374" ht="15" customHeight="1" spans="4:4">
      <c r="D27374" s="191"/>
    </row>
    <row r="27375" ht="15" customHeight="1" spans="4:4">
      <c r="D27375" s="191"/>
    </row>
    <row r="27376" ht="15" customHeight="1" spans="4:4">
      <c r="D27376" s="191"/>
    </row>
    <row r="27377" ht="15" customHeight="1" spans="4:4">
      <c r="D27377" s="191"/>
    </row>
    <row r="27378" ht="15" customHeight="1" spans="4:4">
      <c r="D27378" s="191"/>
    </row>
    <row r="27379" ht="15" customHeight="1" spans="4:4">
      <c r="D27379" s="191"/>
    </row>
    <row r="27380" ht="15" customHeight="1" spans="4:4">
      <c r="D27380" s="191"/>
    </row>
    <row r="27381" ht="15" customHeight="1" spans="4:4">
      <c r="D27381" s="191"/>
    </row>
    <row r="27382" ht="15" customHeight="1" spans="4:4">
      <c r="D27382" s="191"/>
    </row>
    <row r="27383" ht="15" customHeight="1" spans="4:4">
      <c r="D27383" s="191"/>
    </row>
    <row r="27384" ht="15" customHeight="1" spans="4:4">
      <c r="D27384" s="191"/>
    </row>
    <row r="27385" ht="15" customHeight="1" spans="4:4">
      <c r="D27385" s="191"/>
    </row>
    <row r="27386" ht="15" customHeight="1" spans="4:4">
      <c r="D27386" s="191"/>
    </row>
    <row r="27387" ht="15" customHeight="1" spans="4:4">
      <c r="D27387" s="191"/>
    </row>
    <row r="27388" ht="15" customHeight="1" spans="4:4">
      <c r="D27388" s="191"/>
    </row>
    <row r="27389" ht="15" customHeight="1" spans="4:4">
      <c r="D27389" s="191"/>
    </row>
    <row r="27390" ht="15" customHeight="1" spans="4:4">
      <c r="D27390" s="191"/>
    </row>
    <row r="27391" ht="15" customHeight="1" spans="4:4">
      <c r="D27391" s="191"/>
    </row>
    <row r="27392" ht="15" customHeight="1" spans="4:4">
      <c r="D27392" s="191"/>
    </row>
    <row r="27393" ht="15" customHeight="1" spans="4:4">
      <c r="D27393" s="191"/>
    </row>
    <row r="27394" ht="15" customHeight="1" spans="4:4">
      <c r="D27394" s="191"/>
    </row>
    <row r="27395" ht="15" customHeight="1" spans="4:4">
      <c r="D27395" s="191"/>
    </row>
    <row r="27396" ht="15" customHeight="1" spans="4:4">
      <c r="D27396" s="191"/>
    </row>
    <row r="27397" ht="15" customHeight="1" spans="4:4">
      <c r="D27397" s="191"/>
    </row>
    <row r="27398" ht="15" customHeight="1" spans="4:4">
      <c r="D27398" s="191"/>
    </row>
    <row r="27399" ht="15" customHeight="1" spans="4:4">
      <c r="D27399" s="191"/>
    </row>
    <row r="27400" ht="15" customHeight="1" spans="4:4">
      <c r="D27400" s="191"/>
    </row>
    <row r="27401" ht="15" customHeight="1" spans="4:4">
      <c r="D27401" s="191"/>
    </row>
    <row r="27402" ht="15" customHeight="1" spans="4:4">
      <c r="D27402" s="191"/>
    </row>
    <row r="27403" ht="15" customHeight="1" spans="4:4">
      <c r="D27403" s="191"/>
    </row>
    <row r="27404" ht="15" customHeight="1" spans="4:4">
      <c r="D27404" s="191"/>
    </row>
    <row r="27405" ht="15" customHeight="1" spans="4:4">
      <c r="D27405" s="191"/>
    </row>
    <row r="27406" ht="15" customHeight="1" spans="4:4">
      <c r="D27406" s="191"/>
    </row>
    <row r="27407" ht="15" customHeight="1" spans="4:4">
      <c r="D27407" s="191"/>
    </row>
    <row r="27408" ht="15" customHeight="1" spans="4:4">
      <c r="D27408" s="191"/>
    </row>
    <row r="27409" ht="15" customHeight="1" spans="4:4">
      <c r="D27409" s="191"/>
    </row>
    <row r="27410" ht="15" customHeight="1" spans="4:4">
      <c r="D27410" s="191"/>
    </row>
    <row r="27411" ht="15" customHeight="1" spans="4:4">
      <c r="D27411" s="191"/>
    </row>
    <row r="27412" ht="15" customHeight="1" spans="4:4">
      <c r="D27412" s="191"/>
    </row>
    <row r="27413" ht="15" customHeight="1" spans="4:4">
      <c r="D27413" s="191"/>
    </row>
    <row r="27414" ht="15" customHeight="1" spans="4:4">
      <c r="D27414" s="191"/>
    </row>
    <row r="27415" ht="15" customHeight="1" spans="4:4">
      <c r="D27415" s="191"/>
    </row>
    <row r="27416" ht="15" customHeight="1" spans="4:4">
      <c r="D27416" s="191"/>
    </row>
    <row r="27417" ht="15" customHeight="1" spans="4:4">
      <c r="D27417" s="191"/>
    </row>
    <row r="27418" ht="15" customHeight="1" spans="4:4">
      <c r="D27418" s="191"/>
    </row>
    <row r="27419" ht="15" customHeight="1" spans="4:4">
      <c r="D27419" s="191"/>
    </row>
    <row r="27420" ht="15" customHeight="1" spans="4:4">
      <c r="D27420" s="191"/>
    </row>
    <row r="27421" ht="15" customHeight="1" spans="4:4">
      <c r="D27421" s="191"/>
    </row>
    <row r="27422" ht="15" customHeight="1" spans="4:4">
      <c r="D27422" s="191"/>
    </row>
    <row r="27423" ht="15" customHeight="1" spans="4:4">
      <c r="D27423" s="191"/>
    </row>
    <row r="27424" ht="15" customHeight="1" spans="4:4">
      <c r="D27424" s="191"/>
    </row>
    <row r="27425" ht="15" customHeight="1" spans="4:4">
      <c r="D27425" s="191"/>
    </row>
    <row r="27426" ht="15" customHeight="1" spans="4:4">
      <c r="D27426" s="191"/>
    </row>
    <row r="27427" ht="15" customHeight="1" spans="4:4">
      <c r="D27427" s="191"/>
    </row>
    <row r="27428" ht="15" customHeight="1" spans="4:4">
      <c r="D27428" s="191"/>
    </row>
    <row r="27429" ht="15" customHeight="1" spans="4:4">
      <c r="D27429" s="191"/>
    </row>
    <row r="27430" ht="15" customHeight="1" spans="4:4">
      <c r="D27430" s="191"/>
    </row>
    <row r="27431" ht="15" customHeight="1" spans="4:4">
      <c r="D27431" s="191"/>
    </row>
    <row r="27432" ht="15" customHeight="1" spans="4:4">
      <c r="D27432" s="191"/>
    </row>
    <row r="27433" ht="15" customHeight="1" spans="4:4">
      <c r="D27433" s="191"/>
    </row>
    <row r="27434" ht="15" customHeight="1" spans="4:4">
      <c r="D27434" s="191"/>
    </row>
    <row r="27435" ht="15" customHeight="1" spans="4:4">
      <c r="D27435" s="191"/>
    </row>
    <row r="27436" ht="15" customHeight="1" spans="4:4">
      <c r="D27436" s="191"/>
    </row>
    <row r="27437" ht="15" customHeight="1" spans="4:4">
      <c r="D27437" s="191"/>
    </row>
    <row r="27438" ht="15" customHeight="1" spans="4:4">
      <c r="D27438" s="191"/>
    </row>
    <row r="27439" ht="15" customHeight="1" spans="4:4">
      <c r="D27439" s="191"/>
    </row>
    <row r="27440" ht="15" customHeight="1" spans="4:4">
      <c r="D27440" s="191"/>
    </row>
    <row r="27441" ht="15" customHeight="1" spans="4:4">
      <c r="D27441" s="191"/>
    </row>
    <row r="27442" ht="15" customHeight="1" spans="4:4">
      <c r="D27442" s="191"/>
    </row>
    <row r="27443" ht="15" customHeight="1" spans="4:4">
      <c r="D27443" s="191"/>
    </row>
    <row r="27444" ht="15" customHeight="1" spans="4:4">
      <c r="D27444" s="191"/>
    </row>
    <row r="27445" ht="15" customHeight="1" spans="4:4">
      <c r="D27445" s="191"/>
    </row>
    <row r="27446" ht="15" customHeight="1" spans="4:4">
      <c r="D27446" s="191"/>
    </row>
    <row r="27447" ht="15" customHeight="1" spans="4:4">
      <c r="D27447" s="191"/>
    </row>
    <row r="27448" ht="15" customHeight="1" spans="4:4">
      <c r="D27448" s="191"/>
    </row>
    <row r="27449" ht="15" customHeight="1" spans="4:4">
      <c r="D27449" s="191"/>
    </row>
    <row r="27450" ht="15" customHeight="1" spans="4:4">
      <c r="D27450" s="191"/>
    </row>
    <row r="27451" ht="15" customHeight="1" spans="4:4">
      <c r="D27451" s="191"/>
    </row>
    <row r="27452" ht="15" customHeight="1" spans="4:4">
      <c r="D27452" s="191"/>
    </row>
    <row r="27453" ht="15" customHeight="1" spans="4:4">
      <c r="D27453" s="191"/>
    </row>
    <row r="27454" ht="15" customHeight="1" spans="4:4">
      <c r="D27454" s="191"/>
    </row>
    <row r="27455" ht="15" customHeight="1" spans="4:4">
      <c r="D27455" s="191"/>
    </row>
    <row r="27456" ht="15" customHeight="1" spans="4:4">
      <c r="D27456" s="191"/>
    </row>
    <row r="27457" ht="15" customHeight="1" spans="4:4">
      <c r="D27457" s="191"/>
    </row>
    <row r="27458" ht="15" customHeight="1" spans="4:4">
      <c r="D27458" s="191"/>
    </row>
    <row r="27459" ht="15" customHeight="1" spans="4:4">
      <c r="D27459" s="191"/>
    </row>
    <row r="27460" ht="15" customHeight="1" spans="4:4">
      <c r="D27460" s="191"/>
    </row>
    <row r="27461" ht="15" customHeight="1" spans="4:4">
      <c r="D27461" s="191"/>
    </row>
    <row r="27462" ht="15" customHeight="1" spans="4:4">
      <c r="D27462" s="191"/>
    </row>
    <row r="27463" ht="15" customHeight="1" spans="4:4">
      <c r="D27463" s="191"/>
    </row>
    <row r="27464" ht="15" customHeight="1" spans="4:4">
      <c r="D27464" s="191"/>
    </row>
    <row r="27465" ht="15" customHeight="1" spans="4:4">
      <c r="D27465" s="191"/>
    </row>
    <row r="27466" ht="15" customHeight="1" spans="4:4">
      <c r="D27466" s="191"/>
    </row>
    <row r="27467" ht="15" customHeight="1" spans="4:4">
      <c r="D27467" s="191"/>
    </row>
    <row r="27468" ht="15" customHeight="1" spans="4:4">
      <c r="D27468" s="191"/>
    </row>
    <row r="27469" ht="15" customHeight="1" spans="4:4">
      <c r="D27469" s="191"/>
    </row>
    <row r="27470" ht="15" customHeight="1" spans="4:4">
      <c r="D27470" s="191"/>
    </row>
    <row r="27471" ht="15" customHeight="1" spans="4:4">
      <c r="D27471" s="191"/>
    </row>
    <row r="27472" ht="15" customHeight="1" spans="4:4">
      <c r="D27472" s="191"/>
    </row>
    <row r="27473" ht="15" customHeight="1" spans="4:4">
      <c r="D27473" s="191"/>
    </row>
    <row r="27474" ht="15" customHeight="1" spans="4:4">
      <c r="D27474" s="191"/>
    </row>
    <row r="27475" ht="15" customHeight="1" spans="4:4">
      <c r="D27475" s="191"/>
    </row>
    <row r="27476" ht="15" customHeight="1" spans="4:4">
      <c r="D27476" s="191"/>
    </row>
    <row r="27477" ht="15" customHeight="1" spans="4:4">
      <c r="D27477" s="191"/>
    </row>
    <row r="27478" ht="15" customHeight="1" spans="4:4">
      <c r="D27478" s="191"/>
    </row>
    <row r="27479" ht="15" customHeight="1" spans="4:4">
      <c r="D27479" s="191"/>
    </row>
    <row r="27480" ht="15" customHeight="1" spans="4:4">
      <c r="D27480" s="191"/>
    </row>
    <row r="27481" ht="15" customHeight="1" spans="4:4">
      <c r="D27481" s="191"/>
    </row>
    <row r="27482" ht="15" customHeight="1" spans="4:4">
      <c r="D27482" s="191"/>
    </row>
    <row r="27483" ht="15" customHeight="1" spans="4:4">
      <c r="D27483" s="191"/>
    </row>
    <row r="27484" ht="15" customHeight="1" spans="4:4">
      <c r="D27484" s="191"/>
    </row>
    <row r="27485" ht="15" customHeight="1" spans="4:4">
      <c r="D27485" s="191"/>
    </row>
    <row r="27486" ht="15" customHeight="1" spans="4:4">
      <c r="D27486" s="191"/>
    </row>
    <row r="27487" ht="15" customHeight="1" spans="4:4">
      <c r="D27487" s="191"/>
    </row>
    <row r="27488" ht="15" customHeight="1" spans="4:4">
      <c r="D27488" s="191"/>
    </row>
    <row r="27489" ht="15" customHeight="1" spans="4:4">
      <c r="D27489" s="191"/>
    </row>
    <row r="27490" ht="15" customHeight="1" spans="4:4">
      <c r="D27490" s="191"/>
    </row>
    <row r="27491" ht="15" customHeight="1" spans="4:4">
      <c r="D27491" s="191"/>
    </row>
    <row r="27492" ht="15" customHeight="1" spans="4:4">
      <c r="D27492" s="191"/>
    </row>
    <row r="27493" ht="15" customHeight="1" spans="4:4">
      <c r="D27493" s="191"/>
    </row>
    <row r="27494" ht="15" customHeight="1" spans="4:4">
      <c r="D27494" s="191"/>
    </row>
    <row r="27495" ht="15" customHeight="1" spans="4:4">
      <c r="D27495" s="191"/>
    </row>
    <row r="27496" ht="15" customHeight="1" spans="4:4">
      <c r="D27496" s="191"/>
    </row>
    <row r="27497" ht="15" customHeight="1" spans="4:4">
      <c r="D27497" s="191"/>
    </row>
    <row r="27498" ht="15" customHeight="1" spans="4:4">
      <c r="D27498" s="191"/>
    </row>
    <row r="27499" ht="15" customHeight="1" spans="4:4">
      <c r="D27499" s="191"/>
    </row>
    <row r="27500" ht="15" customHeight="1" spans="4:4">
      <c r="D27500" s="191"/>
    </row>
    <row r="27501" ht="15" customHeight="1" spans="4:4">
      <c r="D27501" s="191"/>
    </row>
    <row r="27502" ht="15" customHeight="1" spans="4:4">
      <c r="D27502" s="191"/>
    </row>
    <row r="27503" ht="15" customHeight="1" spans="4:4">
      <c r="D27503" s="191"/>
    </row>
    <row r="27504" ht="15" customHeight="1" spans="4:4">
      <c r="D27504" s="191"/>
    </row>
    <row r="27505" ht="15" customHeight="1" spans="4:4">
      <c r="D27505" s="191"/>
    </row>
    <row r="27506" ht="15" customHeight="1" spans="4:4">
      <c r="D27506" s="191"/>
    </row>
    <row r="27507" ht="15" customHeight="1" spans="4:4">
      <c r="D27507" s="191"/>
    </row>
    <row r="27508" ht="15" customHeight="1" spans="4:4">
      <c r="D27508" s="191"/>
    </row>
    <row r="27509" ht="15" customHeight="1" spans="4:4">
      <c r="D27509" s="191"/>
    </row>
    <row r="27510" ht="15" customHeight="1" spans="4:4">
      <c r="D27510" s="191"/>
    </row>
    <row r="27511" ht="15" customHeight="1" spans="4:4">
      <c r="D27511" s="191"/>
    </row>
    <row r="27512" ht="15" customHeight="1" spans="4:4">
      <c r="D27512" s="191"/>
    </row>
    <row r="27513" ht="15" customHeight="1" spans="4:4">
      <c r="D27513" s="191"/>
    </row>
    <row r="27514" ht="15" customHeight="1" spans="4:4">
      <c r="D27514" s="191"/>
    </row>
    <row r="27515" ht="15" customHeight="1" spans="4:4">
      <c r="D27515" s="191"/>
    </row>
    <row r="27516" ht="15" customHeight="1" spans="4:4">
      <c r="D27516" s="191"/>
    </row>
    <row r="27517" ht="15" customHeight="1" spans="4:4">
      <c r="D27517" s="191"/>
    </row>
    <row r="27518" ht="15" customHeight="1" spans="4:4">
      <c r="D27518" s="191"/>
    </row>
    <row r="27519" ht="15" customHeight="1" spans="4:4">
      <c r="D27519" s="191"/>
    </row>
    <row r="27520" ht="15" customHeight="1" spans="4:4">
      <c r="D27520" s="191"/>
    </row>
    <row r="27521" ht="15" customHeight="1" spans="4:4">
      <c r="D27521" s="191"/>
    </row>
    <row r="27522" ht="15" customHeight="1" spans="4:4">
      <c r="D27522" s="191"/>
    </row>
    <row r="27523" ht="15" customHeight="1" spans="4:4">
      <c r="D27523" s="191"/>
    </row>
    <row r="27524" ht="15" customHeight="1" spans="4:4">
      <c r="D27524" s="191"/>
    </row>
    <row r="27525" ht="15" customHeight="1" spans="4:4">
      <c r="D27525" s="191"/>
    </row>
    <row r="27526" ht="15" customHeight="1" spans="4:4">
      <c r="D27526" s="191"/>
    </row>
    <row r="27527" ht="15" customHeight="1" spans="4:4">
      <c r="D27527" s="191"/>
    </row>
    <row r="27528" ht="15" customHeight="1" spans="4:4">
      <c r="D27528" s="191"/>
    </row>
    <row r="27529" ht="15" customHeight="1" spans="4:4">
      <c r="D27529" s="191"/>
    </row>
    <row r="27530" ht="15" customHeight="1" spans="4:4">
      <c r="D27530" s="191"/>
    </row>
    <row r="27531" ht="15" customHeight="1" spans="4:4">
      <c r="D27531" s="191"/>
    </row>
    <row r="27532" ht="15" customHeight="1" spans="4:4">
      <c r="D27532" s="191"/>
    </row>
    <row r="27533" ht="15" customHeight="1" spans="4:4">
      <c r="D27533" s="191"/>
    </row>
    <row r="27534" ht="15" customHeight="1" spans="4:4">
      <c r="D27534" s="191"/>
    </row>
    <row r="27535" ht="15" customHeight="1" spans="4:4">
      <c r="D27535" s="191"/>
    </row>
    <row r="27536" ht="15" customHeight="1" spans="4:4">
      <c r="D27536" s="191"/>
    </row>
    <row r="27537" ht="15" customHeight="1" spans="4:4">
      <c r="D27537" s="191"/>
    </row>
    <row r="27538" ht="15" customHeight="1" spans="4:4">
      <c r="D27538" s="191"/>
    </row>
    <row r="27539" ht="15" customHeight="1" spans="4:4">
      <c r="D27539" s="191"/>
    </row>
    <row r="27540" ht="15" customHeight="1" spans="4:4">
      <c r="D27540" s="191"/>
    </row>
    <row r="27541" ht="15" customHeight="1" spans="4:4">
      <c r="D27541" s="191"/>
    </row>
    <row r="27542" ht="15" customHeight="1" spans="4:4">
      <c r="D27542" s="191"/>
    </row>
    <row r="27543" ht="15" customHeight="1" spans="4:4">
      <c r="D27543" s="191"/>
    </row>
    <row r="27544" ht="15" customHeight="1" spans="4:4">
      <c r="D27544" s="191"/>
    </row>
    <row r="27545" ht="15" customHeight="1" spans="4:4">
      <c r="D27545" s="191"/>
    </row>
    <row r="27546" ht="15" customHeight="1" spans="4:4">
      <c r="D27546" s="191"/>
    </row>
    <row r="27547" ht="15" customHeight="1" spans="4:4">
      <c r="D27547" s="191"/>
    </row>
    <row r="27548" ht="15" customHeight="1" spans="4:4">
      <c r="D27548" s="191"/>
    </row>
    <row r="27549" ht="15" customHeight="1" spans="4:4">
      <c r="D27549" s="191"/>
    </row>
    <row r="27550" ht="15" customHeight="1" spans="4:4">
      <c r="D27550" s="191"/>
    </row>
    <row r="27551" ht="15" customHeight="1" spans="4:4">
      <c r="D27551" s="191"/>
    </row>
    <row r="27552" ht="15" customHeight="1" spans="4:4">
      <c r="D27552" s="191"/>
    </row>
    <row r="27553" ht="15" customHeight="1" spans="4:4">
      <c r="D27553" s="191"/>
    </row>
    <row r="27554" ht="15" customHeight="1" spans="4:4">
      <c r="D27554" s="191"/>
    </row>
    <row r="27555" ht="15" customHeight="1" spans="4:4">
      <c r="D27555" s="191"/>
    </row>
    <row r="27556" ht="15" customHeight="1" spans="4:4">
      <c r="D27556" s="191"/>
    </row>
    <row r="27557" ht="15" customHeight="1" spans="4:4">
      <c r="D27557" s="191"/>
    </row>
    <row r="27558" ht="15" customHeight="1" spans="4:4">
      <c r="D27558" s="191"/>
    </row>
    <row r="27559" ht="15" customHeight="1" spans="4:4">
      <c r="D27559" s="191"/>
    </row>
    <row r="27560" ht="15" customHeight="1" spans="4:4">
      <c r="D27560" s="191"/>
    </row>
    <row r="27561" ht="15" customHeight="1" spans="4:4">
      <c r="D27561" s="191"/>
    </row>
    <row r="27562" ht="15" customHeight="1" spans="4:4">
      <c r="D27562" s="191"/>
    </row>
    <row r="27563" ht="15" customHeight="1" spans="4:4">
      <c r="D27563" s="191"/>
    </row>
    <row r="27564" ht="15" customHeight="1" spans="4:4">
      <c r="D27564" s="191"/>
    </row>
    <row r="27565" ht="15" customHeight="1" spans="4:4">
      <c r="D27565" s="191"/>
    </row>
    <row r="27566" ht="15" customHeight="1" spans="4:4">
      <c r="D27566" s="191"/>
    </row>
    <row r="27567" ht="15" customHeight="1" spans="4:4">
      <c r="D27567" s="191"/>
    </row>
    <row r="27568" ht="15" customHeight="1" spans="4:4">
      <c r="D27568" s="191"/>
    </row>
    <row r="27569" ht="15" customHeight="1" spans="4:4">
      <c r="D27569" s="191"/>
    </row>
    <row r="27570" ht="15" customHeight="1" spans="4:4">
      <c r="D27570" s="191"/>
    </row>
    <row r="27571" ht="15" customHeight="1" spans="4:4">
      <c r="D27571" s="191"/>
    </row>
    <row r="27572" ht="15" customHeight="1" spans="4:4">
      <c r="D27572" s="191"/>
    </row>
    <row r="27573" ht="15" customHeight="1" spans="4:4">
      <c r="D27573" s="191"/>
    </row>
    <row r="27574" ht="15" customHeight="1" spans="4:4">
      <c r="D27574" s="191"/>
    </row>
    <row r="27575" ht="15" customHeight="1" spans="4:4">
      <c r="D27575" s="191"/>
    </row>
    <row r="27576" ht="15" customHeight="1" spans="4:4">
      <c r="D27576" s="191"/>
    </row>
    <row r="27577" ht="15" customHeight="1" spans="4:4">
      <c r="D27577" s="191"/>
    </row>
    <row r="27578" ht="15" customHeight="1" spans="4:4">
      <c r="D27578" s="191"/>
    </row>
    <row r="27579" ht="15" customHeight="1" spans="4:4">
      <c r="D27579" s="191"/>
    </row>
    <row r="27580" ht="15" customHeight="1" spans="4:4">
      <c r="D27580" s="191"/>
    </row>
    <row r="27581" ht="15" customHeight="1" spans="4:4">
      <c r="D27581" s="191"/>
    </row>
    <row r="27582" ht="15" customHeight="1" spans="4:4">
      <c r="D27582" s="191"/>
    </row>
    <row r="27583" ht="15" customHeight="1" spans="4:4">
      <c r="D27583" s="191"/>
    </row>
    <row r="27584" ht="15" customHeight="1" spans="4:4">
      <c r="D27584" s="191"/>
    </row>
    <row r="27585" ht="15" customHeight="1" spans="4:4">
      <c r="D27585" s="191"/>
    </row>
    <row r="27586" ht="15" customHeight="1" spans="4:4">
      <c r="D27586" s="191"/>
    </row>
    <row r="27587" ht="15" customHeight="1" spans="4:4">
      <c r="D27587" s="191"/>
    </row>
    <row r="27588" ht="15" customHeight="1" spans="4:4">
      <c r="D27588" s="191"/>
    </row>
    <row r="27589" ht="15" customHeight="1" spans="4:4">
      <c r="D27589" s="191"/>
    </row>
    <row r="27590" ht="15" customHeight="1" spans="4:4">
      <c r="D27590" s="191"/>
    </row>
    <row r="27591" ht="15" customHeight="1" spans="4:4">
      <c r="D27591" s="191"/>
    </row>
    <row r="27592" ht="15" customHeight="1" spans="4:4">
      <c r="D27592" s="191"/>
    </row>
    <row r="27593" ht="15" customHeight="1" spans="4:4">
      <c r="D27593" s="191"/>
    </row>
    <row r="27594" ht="15" customHeight="1" spans="4:4">
      <c r="D27594" s="191"/>
    </row>
    <row r="27595" ht="15" customHeight="1" spans="4:4">
      <c r="D27595" s="191"/>
    </row>
    <row r="27596" ht="15" customHeight="1" spans="4:4">
      <c r="D27596" s="191"/>
    </row>
    <row r="27597" ht="15" customHeight="1" spans="4:4">
      <c r="D27597" s="191"/>
    </row>
    <row r="27598" ht="15" customHeight="1" spans="4:4">
      <c r="D27598" s="191"/>
    </row>
    <row r="27599" ht="15" customHeight="1" spans="4:4">
      <c r="D27599" s="191"/>
    </row>
    <row r="27600" ht="15" customHeight="1" spans="4:4">
      <c r="D27600" s="191"/>
    </row>
    <row r="27601" ht="15" customHeight="1" spans="4:4">
      <c r="D27601" s="191"/>
    </row>
    <row r="27602" ht="15" customHeight="1" spans="4:4">
      <c r="D27602" s="191"/>
    </row>
    <row r="27603" ht="15" customHeight="1" spans="4:4">
      <c r="D27603" s="191"/>
    </row>
    <row r="27604" ht="15" customHeight="1" spans="4:4">
      <c r="D27604" s="191"/>
    </row>
    <row r="27605" ht="15" customHeight="1" spans="4:4">
      <c r="D27605" s="191"/>
    </row>
    <row r="27606" ht="15" customHeight="1" spans="4:4">
      <c r="D27606" s="191"/>
    </row>
    <row r="27607" ht="15" customHeight="1" spans="4:4">
      <c r="D27607" s="191"/>
    </row>
    <row r="27608" ht="15" customHeight="1" spans="4:4">
      <c r="D27608" s="191"/>
    </row>
    <row r="27609" ht="15" customHeight="1" spans="4:4">
      <c r="D27609" s="191"/>
    </row>
    <row r="27610" ht="15" customHeight="1" spans="4:4">
      <c r="D27610" s="191"/>
    </row>
    <row r="27611" ht="15" customHeight="1" spans="4:4">
      <c r="D27611" s="191"/>
    </row>
    <row r="27612" ht="15" customHeight="1" spans="4:4">
      <c r="D27612" s="191"/>
    </row>
    <row r="27613" ht="15" customHeight="1" spans="4:4">
      <c r="D27613" s="191"/>
    </row>
    <row r="27614" ht="15" customHeight="1" spans="4:4">
      <c r="D27614" s="191"/>
    </row>
    <row r="27615" ht="15" customHeight="1" spans="4:4">
      <c r="D27615" s="191"/>
    </row>
    <row r="27616" ht="15" customHeight="1" spans="4:4">
      <c r="D27616" s="191"/>
    </row>
    <row r="27617" ht="15" customHeight="1" spans="4:4">
      <c r="D27617" s="191"/>
    </row>
    <row r="27618" ht="15" customHeight="1" spans="4:4">
      <c r="D27618" s="191"/>
    </row>
    <row r="27619" ht="15" customHeight="1" spans="4:4">
      <c r="D27619" s="191"/>
    </row>
    <row r="27620" ht="15" customHeight="1" spans="4:4">
      <c r="D27620" s="191"/>
    </row>
    <row r="27621" ht="15" customHeight="1" spans="4:4">
      <c r="D27621" s="191"/>
    </row>
    <row r="27622" ht="15" customHeight="1" spans="4:4">
      <c r="D27622" s="191"/>
    </row>
    <row r="27623" ht="15" customHeight="1" spans="4:4">
      <c r="D27623" s="191"/>
    </row>
    <row r="27624" ht="15" customHeight="1" spans="4:4">
      <c r="D27624" s="191"/>
    </row>
    <row r="27625" ht="15" customHeight="1" spans="4:4">
      <c r="D27625" s="191"/>
    </row>
    <row r="27626" ht="15" customHeight="1" spans="4:4">
      <c r="D27626" s="191"/>
    </row>
    <row r="27627" ht="15" customHeight="1" spans="4:4">
      <c r="D27627" s="191"/>
    </row>
    <row r="27628" ht="15" customHeight="1" spans="4:4">
      <c r="D27628" s="191"/>
    </row>
    <row r="27629" ht="15" customHeight="1" spans="4:4">
      <c r="D27629" s="191"/>
    </row>
    <row r="27630" ht="15" customHeight="1" spans="4:4">
      <c r="D27630" s="191"/>
    </row>
    <row r="27631" ht="15" customHeight="1" spans="4:4">
      <c r="D27631" s="191"/>
    </row>
    <row r="27632" ht="15" customHeight="1" spans="4:4">
      <c r="D27632" s="191"/>
    </row>
    <row r="27633" ht="15" customHeight="1" spans="4:4">
      <c r="D27633" s="191"/>
    </row>
    <row r="27634" ht="15" customHeight="1" spans="4:4">
      <c r="D27634" s="191"/>
    </row>
    <row r="27635" ht="15" customHeight="1" spans="4:4">
      <c r="D27635" s="191"/>
    </row>
    <row r="27636" ht="15" customHeight="1" spans="4:4">
      <c r="D27636" s="191"/>
    </row>
    <row r="27637" ht="15" customHeight="1" spans="4:4">
      <c r="D27637" s="191"/>
    </row>
    <row r="27638" ht="15" customHeight="1" spans="4:4">
      <c r="D27638" s="191"/>
    </row>
    <row r="27639" ht="15" customHeight="1" spans="4:4">
      <c r="D27639" s="191"/>
    </row>
    <row r="27640" ht="15" customHeight="1" spans="4:4">
      <c r="D27640" s="191"/>
    </row>
    <row r="27641" ht="15" customHeight="1" spans="4:4">
      <c r="D27641" s="191"/>
    </row>
    <row r="27642" ht="15" customHeight="1" spans="4:4">
      <c r="D27642" s="191"/>
    </row>
    <row r="27643" ht="15" customHeight="1" spans="4:4">
      <c r="D27643" s="191"/>
    </row>
    <row r="27644" ht="15" customHeight="1" spans="4:4">
      <c r="D27644" s="191"/>
    </row>
    <row r="27645" ht="15" customHeight="1" spans="4:4">
      <c r="D27645" s="191"/>
    </row>
    <row r="27646" ht="15" customHeight="1" spans="4:4">
      <c r="D27646" s="191"/>
    </row>
    <row r="27647" ht="15" customHeight="1" spans="4:4">
      <c r="D27647" s="191"/>
    </row>
    <row r="27648" ht="15" customHeight="1" spans="4:4">
      <c r="D27648" s="191"/>
    </row>
    <row r="27649" ht="15" customHeight="1" spans="4:4">
      <c r="D27649" s="191"/>
    </row>
    <row r="27650" ht="15" customHeight="1" spans="4:4">
      <c r="D27650" s="191"/>
    </row>
    <row r="27651" ht="15" customHeight="1" spans="4:4">
      <c r="D27651" s="191"/>
    </row>
    <row r="27652" ht="15" customHeight="1" spans="4:4">
      <c r="D27652" s="191"/>
    </row>
    <row r="27653" ht="15" customHeight="1" spans="4:4">
      <c r="D27653" s="191"/>
    </row>
    <row r="27654" ht="15" customHeight="1" spans="4:4">
      <c r="D27654" s="191"/>
    </row>
    <row r="27655" ht="15" customHeight="1" spans="4:4">
      <c r="D27655" s="191"/>
    </row>
    <row r="27656" ht="15" customHeight="1" spans="4:4">
      <c r="D27656" s="191"/>
    </row>
    <row r="27657" ht="15" customHeight="1" spans="4:4">
      <c r="D27657" s="191"/>
    </row>
    <row r="27658" ht="15" customHeight="1" spans="4:4">
      <c r="D27658" s="191"/>
    </row>
    <row r="27659" ht="15" customHeight="1" spans="4:4">
      <c r="D27659" s="191"/>
    </row>
    <row r="27660" ht="15" customHeight="1" spans="4:4">
      <c r="D27660" s="191"/>
    </row>
    <row r="27661" ht="15" customHeight="1" spans="4:4">
      <c r="D27661" s="191"/>
    </row>
    <row r="27662" ht="15" customHeight="1" spans="4:4">
      <c r="D27662" s="191"/>
    </row>
    <row r="27663" ht="15" customHeight="1" spans="4:4">
      <c r="D27663" s="191"/>
    </row>
    <row r="27664" ht="15" customHeight="1" spans="4:4">
      <c r="D27664" s="191"/>
    </row>
    <row r="27665" ht="15" customHeight="1" spans="4:4">
      <c r="D27665" s="191"/>
    </row>
    <row r="27666" ht="15" customHeight="1" spans="4:4">
      <c r="D27666" s="191"/>
    </row>
    <row r="27667" ht="15" customHeight="1" spans="4:4">
      <c r="D27667" s="191"/>
    </row>
    <row r="27668" ht="15" customHeight="1" spans="4:4">
      <c r="D27668" s="191"/>
    </row>
    <row r="27669" ht="15" customHeight="1" spans="4:4">
      <c r="D27669" s="191"/>
    </row>
    <row r="27670" ht="15" customHeight="1" spans="4:4">
      <c r="D27670" s="191"/>
    </row>
    <row r="27671" ht="15" customHeight="1" spans="4:4">
      <c r="D27671" s="191"/>
    </row>
    <row r="27672" ht="15" customHeight="1" spans="4:4">
      <c r="D27672" s="191"/>
    </row>
    <row r="27673" ht="15" customHeight="1" spans="4:4">
      <c r="D27673" s="191"/>
    </row>
    <row r="27674" ht="15" customHeight="1" spans="4:4">
      <c r="D27674" s="191"/>
    </row>
    <row r="27675" ht="15" customHeight="1" spans="4:4">
      <c r="D27675" s="191"/>
    </row>
    <row r="27676" ht="15" customHeight="1" spans="4:4">
      <c r="D27676" s="191"/>
    </row>
    <row r="27677" ht="15" customHeight="1" spans="4:4">
      <c r="D27677" s="191"/>
    </row>
    <row r="27678" ht="15" customHeight="1" spans="4:4">
      <c r="D27678" s="191"/>
    </row>
    <row r="27679" ht="15" customHeight="1" spans="4:4">
      <c r="D27679" s="191"/>
    </row>
    <row r="27680" ht="15" customHeight="1" spans="4:4">
      <c r="D27680" s="191"/>
    </row>
    <row r="27681" ht="15" customHeight="1" spans="4:4">
      <c r="D27681" s="191"/>
    </row>
    <row r="27682" ht="15" customHeight="1" spans="4:4">
      <c r="D27682" s="191"/>
    </row>
    <row r="27683" ht="15" customHeight="1" spans="4:4">
      <c r="D27683" s="191"/>
    </row>
    <row r="27684" ht="15" customHeight="1" spans="4:4">
      <c r="D27684" s="191"/>
    </row>
    <row r="27685" ht="15" customHeight="1" spans="4:4">
      <c r="D27685" s="191"/>
    </row>
    <row r="27686" ht="15" customHeight="1" spans="4:4">
      <c r="D27686" s="191"/>
    </row>
    <row r="27687" ht="15" customHeight="1" spans="4:4">
      <c r="D27687" s="191"/>
    </row>
    <row r="27688" ht="15" customHeight="1" spans="4:4">
      <c r="D27688" s="191"/>
    </row>
    <row r="27689" ht="15" customHeight="1" spans="4:4">
      <c r="D27689" s="191"/>
    </row>
    <row r="27690" ht="15" customHeight="1" spans="4:4">
      <c r="D27690" s="191"/>
    </row>
    <row r="27691" ht="15" customHeight="1" spans="4:4">
      <c r="D27691" s="191"/>
    </row>
    <row r="27692" ht="15" customHeight="1" spans="4:4">
      <c r="D27692" s="191"/>
    </row>
    <row r="27693" ht="15" customHeight="1" spans="4:4">
      <c r="D27693" s="191"/>
    </row>
    <row r="27694" ht="15" customHeight="1" spans="4:4">
      <c r="D27694" s="191"/>
    </row>
    <row r="27695" ht="15" customHeight="1" spans="4:4">
      <c r="D27695" s="191"/>
    </row>
    <row r="27696" ht="15" customHeight="1" spans="4:4">
      <c r="D27696" s="191"/>
    </row>
    <row r="27697" ht="15" customHeight="1" spans="4:4">
      <c r="D27697" s="191"/>
    </row>
    <row r="27698" ht="15" customHeight="1" spans="4:4">
      <c r="D27698" s="191"/>
    </row>
    <row r="27699" ht="15" customHeight="1" spans="4:4">
      <c r="D27699" s="191"/>
    </row>
    <row r="27700" ht="15" customHeight="1" spans="4:4">
      <c r="D27700" s="191"/>
    </row>
    <row r="27701" ht="15" customHeight="1" spans="4:4">
      <c r="D27701" s="191"/>
    </row>
    <row r="27702" ht="15" customHeight="1" spans="4:4">
      <c r="D27702" s="191"/>
    </row>
    <row r="27703" ht="15" customHeight="1" spans="4:4">
      <c r="D27703" s="191"/>
    </row>
    <row r="27704" ht="15" customHeight="1" spans="4:4">
      <c r="D27704" s="191"/>
    </row>
    <row r="27705" ht="15" customHeight="1" spans="4:4">
      <c r="D27705" s="191"/>
    </row>
    <row r="27706" ht="15" customHeight="1" spans="4:4">
      <c r="D27706" s="191"/>
    </row>
    <row r="27707" ht="15" customHeight="1" spans="4:4">
      <c r="D27707" s="191"/>
    </row>
    <row r="27708" ht="15" customHeight="1" spans="4:4">
      <c r="D27708" s="191"/>
    </row>
    <row r="27709" ht="15" customHeight="1" spans="4:4">
      <c r="D27709" s="191"/>
    </row>
    <row r="27710" ht="15" customHeight="1" spans="4:4">
      <c r="D27710" s="191"/>
    </row>
    <row r="27711" ht="15" customHeight="1" spans="4:4">
      <c r="D27711" s="191"/>
    </row>
    <row r="27712" ht="15" customHeight="1" spans="4:4">
      <c r="D27712" s="191"/>
    </row>
    <row r="27713" ht="15" customHeight="1" spans="4:4">
      <c r="D27713" s="191"/>
    </row>
    <row r="27714" ht="15" customHeight="1" spans="4:4">
      <c r="D27714" s="191"/>
    </row>
    <row r="27715" ht="15" customHeight="1" spans="4:4">
      <c r="D27715" s="191"/>
    </row>
    <row r="27716" ht="15" customHeight="1" spans="4:4">
      <c r="D27716" s="191"/>
    </row>
    <row r="27717" ht="15" customHeight="1" spans="4:4">
      <c r="D27717" s="191"/>
    </row>
    <row r="27718" ht="15" customHeight="1" spans="4:4">
      <c r="D27718" s="191"/>
    </row>
    <row r="27719" ht="15" customHeight="1" spans="4:4">
      <c r="D27719" s="191"/>
    </row>
    <row r="27720" ht="15" customHeight="1" spans="4:4">
      <c r="D27720" s="191"/>
    </row>
    <row r="27721" ht="15" customHeight="1" spans="4:4">
      <c r="D27721" s="191"/>
    </row>
    <row r="27722" ht="15" customHeight="1" spans="4:4">
      <c r="D27722" s="191"/>
    </row>
    <row r="27723" ht="15" customHeight="1" spans="4:4">
      <c r="D27723" s="191"/>
    </row>
    <row r="27724" ht="15" customHeight="1" spans="4:4">
      <c r="D27724" s="191"/>
    </row>
    <row r="27725" ht="15" customHeight="1" spans="4:4">
      <c r="D27725" s="191"/>
    </row>
    <row r="27726" ht="15" customHeight="1" spans="4:4">
      <c r="D27726" s="191"/>
    </row>
    <row r="27727" ht="15" customHeight="1" spans="4:4">
      <c r="D27727" s="191"/>
    </row>
    <row r="27728" ht="15" customHeight="1" spans="4:4">
      <c r="D27728" s="191"/>
    </row>
    <row r="27729" ht="15" customHeight="1" spans="4:4">
      <c r="D27729" s="191"/>
    </row>
    <row r="27730" ht="15" customHeight="1" spans="4:4">
      <c r="D27730" s="191"/>
    </row>
    <row r="27731" ht="15" customHeight="1" spans="4:4">
      <c r="D27731" s="191"/>
    </row>
    <row r="27732" ht="15" customHeight="1" spans="4:4">
      <c r="D27732" s="191"/>
    </row>
    <row r="27733" ht="15" customHeight="1" spans="4:4">
      <c r="D27733" s="191"/>
    </row>
    <row r="27734" ht="15" customHeight="1" spans="4:4">
      <c r="D27734" s="191"/>
    </row>
    <row r="27735" ht="15" customHeight="1" spans="4:4">
      <c r="D27735" s="191"/>
    </row>
    <row r="27736" ht="15" customHeight="1" spans="4:4">
      <c r="D27736" s="191"/>
    </row>
    <row r="27737" ht="15" customHeight="1" spans="4:4">
      <c r="D27737" s="191"/>
    </row>
    <row r="27738" ht="15" customHeight="1" spans="4:4">
      <c r="D27738" s="191"/>
    </row>
    <row r="27739" ht="15" customHeight="1" spans="4:4">
      <c r="D27739" s="191"/>
    </row>
    <row r="27740" ht="15" customHeight="1" spans="4:4">
      <c r="D27740" s="191"/>
    </row>
    <row r="27741" ht="15" customHeight="1" spans="4:4">
      <c r="D27741" s="191"/>
    </row>
    <row r="27742" ht="15" customHeight="1" spans="4:4">
      <c r="D27742" s="191"/>
    </row>
    <row r="27743" ht="15" customHeight="1" spans="4:4">
      <c r="D27743" s="191"/>
    </row>
    <row r="27744" ht="15" customHeight="1" spans="4:4">
      <c r="D27744" s="191"/>
    </row>
    <row r="27745" ht="15" customHeight="1" spans="4:4">
      <c r="D27745" s="191"/>
    </row>
    <row r="27746" ht="15" customHeight="1" spans="4:4">
      <c r="D27746" s="191"/>
    </row>
    <row r="27747" ht="15" customHeight="1" spans="4:4">
      <c r="D27747" s="191"/>
    </row>
    <row r="27748" ht="15" customHeight="1" spans="4:4">
      <c r="D27748" s="191"/>
    </row>
    <row r="27749" ht="15" customHeight="1" spans="4:4">
      <c r="D27749" s="191"/>
    </row>
    <row r="27750" ht="15" customHeight="1" spans="4:4">
      <c r="D27750" s="191"/>
    </row>
    <row r="27751" ht="15" customHeight="1" spans="4:4">
      <c r="D27751" s="191"/>
    </row>
    <row r="27752" ht="15" customHeight="1" spans="4:4">
      <c r="D27752" s="191"/>
    </row>
    <row r="27753" ht="15" customHeight="1" spans="4:4">
      <c r="D27753" s="191"/>
    </row>
    <row r="27754" ht="15" customHeight="1" spans="4:4">
      <c r="D27754" s="191"/>
    </row>
    <row r="27755" ht="15" customHeight="1" spans="4:4">
      <c r="D27755" s="191"/>
    </row>
    <row r="27756" ht="15" customHeight="1" spans="4:4">
      <c r="D27756" s="191"/>
    </row>
    <row r="27757" ht="15" customHeight="1" spans="4:4">
      <c r="D27757" s="191"/>
    </row>
    <row r="27758" ht="15" customHeight="1" spans="4:4">
      <c r="D27758" s="191"/>
    </row>
    <row r="27759" ht="15" customHeight="1" spans="4:4">
      <c r="D27759" s="191"/>
    </row>
    <row r="27760" ht="15" customHeight="1" spans="4:4">
      <c r="D27760" s="191"/>
    </row>
    <row r="27761" ht="15" customHeight="1" spans="4:4">
      <c r="D27761" s="191"/>
    </row>
    <row r="27762" ht="15" customHeight="1" spans="4:4">
      <c r="D27762" s="191"/>
    </row>
    <row r="27763" ht="15" customHeight="1" spans="4:4">
      <c r="D27763" s="191"/>
    </row>
    <row r="27764" ht="15" customHeight="1" spans="4:4">
      <c r="D27764" s="191"/>
    </row>
    <row r="27765" ht="15" customHeight="1" spans="4:4">
      <c r="D27765" s="191"/>
    </row>
    <row r="27766" ht="15" customHeight="1" spans="4:4">
      <c r="D27766" s="191"/>
    </row>
    <row r="27767" ht="15" customHeight="1" spans="4:4">
      <c r="D27767" s="191"/>
    </row>
    <row r="27768" ht="15" customHeight="1" spans="4:4">
      <c r="D27768" s="191"/>
    </row>
    <row r="27769" ht="15" customHeight="1" spans="4:4">
      <c r="D27769" s="191"/>
    </row>
    <row r="27770" ht="15" customHeight="1" spans="4:4">
      <c r="D27770" s="191"/>
    </row>
    <row r="27771" ht="15" customHeight="1" spans="4:4">
      <c r="D27771" s="191"/>
    </row>
    <row r="27772" ht="15" customHeight="1" spans="4:4">
      <c r="D27772" s="191"/>
    </row>
    <row r="27773" ht="15" customHeight="1" spans="4:4">
      <c r="D27773" s="191"/>
    </row>
    <row r="27774" ht="15" customHeight="1" spans="4:4">
      <c r="D27774" s="191"/>
    </row>
    <row r="27775" ht="15" customHeight="1" spans="4:4">
      <c r="D27775" s="191"/>
    </row>
    <row r="27776" ht="15" customHeight="1" spans="4:4">
      <c r="D27776" s="191"/>
    </row>
    <row r="27777" ht="15" customHeight="1" spans="4:4">
      <c r="D27777" s="191"/>
    </row>
    <row r="27778" ht="15" customHeight="1" spans="4:4">
      <c r="D27778" s="191"/>
    </row>
    <row r="27779" ht="15" customHeight="1" spans="4:4">
      <c r="D27779" s="191"/>
    </row>
    <row r="27780" ht="15" customHeight="1" spans="4:4">
      <c r="D27780" s="191"/>
    </row>
    <row r="27781" ht="15" customHeight="1" spans="4:4">
      <c r="D27781" s="191"/>
    </row>
    <row r="27782" ht="15" customHeight="1" spans="4:4">
      <c r="D27782" s="191"/>
    </row>
    <row r="27783" ht="15" customHeight="1" spans="4:4">
      <c r="D27783" s="191"/>
    </row>
    <row r="27784" ht="15" customHeight="1" spans="4:4">
      <c r="D27784" s="191"/>
    </row>
    <row r="27785" ht="15" customHeight="1" spans="4:4">
      <c r="D27785" s="191"/>
    </row>
    <row r="27786" ht="15" customHeight="1" spans="4:4">
      <c r="D27786" s="191"/>
    </row>
    <row r="27787" ht="15" customHeight="1" spans="4:4">
      <c r="D27787" s="191"/>
    </row>
    <row r="27788" ht="15" customHeight="1" spans="4:4">
      <c r="D27788" s="191"/>
    </row>
    <row r="27789" ht="15" customHeight="1" spans="4:4">
      <c r="D27789" s="191"/>
    </row>
    <row r="27790" ht="15" customHeight="1" spans="4:4">
      <c r="D27790" s="191"/>
    </row>
    <row r="27791" ht="15" customHeight="1" spans="4:4">
      <c r="D27791" s="191"/>
    </row>
    <row r="27792" ht="15" customHeight="1" spans="4:4">
      <c r="D27792" s="191"/>
    </row>
    <row r="27793" ht="15" customHeight="1" spans="4:4">
      <c r="D27793" s="191"/>
    </row>
    <row r="27794" ht="15" customHeight="1" spans="4:4">
      <c r="D27794" s="191"/>
    </row>
    <row r="27795" ht="15" customHeight="1" spans="4:4">
      <c r="D27795" s="191"/>
    </row>
    <row r="27796" ht="15" customHeight="1" spans="4:4">
      <c r="D27796" s="191"/>
    </row>
    <row r="27797" ht="15" customHeight="1" spans="4:4">
      <c r="D27797" s="191"/>
    </row>
    <row r="27798" ht="15" customHeight="1" spans="4:4">
      <c r="D27798" s="191"/>
    </row>
    <row r="27799" ht="15" customHeight="1" spans="4:4">
      <c r="D27799" s="191"/>
    </row>
    <row r="27800" ht="15" customHeight="1" spans="4:4">
      <c r="D27800" s="191"/>
    </row>
    <row r="27801" ht="15" customHeight="1" spans="4:4">
      <c r="D27801" s="191"/>
    </row>
    <row r="27802" ht="15" customHeight="1" spans="4:4">
      <c r="D27802" s="191"/>
    </row>
    <row r="27803" ht="15" customHeight="1" spans="4:4">
      <c r="D27803" s="191"/>
    </row>
    <row r="27804" ht="15" customHeight="1" spans="4:4">
      <c r="D27804" s="191"/>
    </row>
    <row r="27805" ht="15" customHeight="1" spans="4:4">
      <c r="D27805" s="191"/>
    </row>
    <row r="27806" ht="15" customHeight="1" spans="4:4">
      <c r="D27806" s="191"/>
    </row>
    <row r="27807" ht="15" customHeight="1" spans="4:4">
      <c r="D27807" s="191"/>
    </row>
    <row r="27808" ht="15" customHeight="1" spans="4:4">
      <c r="D27808" s="191"/>
    </row>
    <row r="27809" ht="15" customHeight="1" spans="4:4">
      <c r="D27809" s="191"/>
    </row>
    <row r="27810" ht="15" customHeight="1" spans="4:4">
      <c r="D27810" s="191"/>
    </row>
    <row r="27811" ht="15" customHeight="1" spans="4:4">
      <c r="D27811" s="191"/>
    </row>
    <row r="27812" ht="15" customHeight="1" spans="4:4">
      <c r="D27812" s="191"/>
    </row>
    <row r="27813" ht="15" customHeight="1" spans="4:4">
      <c r="D27813" s="191"/>
    </row>
    <row r="27814" ht="15" customHeight="1" spans="4:4">
      <c r="D27814" s="191"/>
    </row>
    <row r="27815" ht="15" customHeight="1" spans="4:4">
      <c r="D27815" s="191"/>
    </row>
    <row r="27816" ht="15" customHeight="1" spans="4:4">
      <c r="D27816" s="191"/>
    </row>
    <row r="27817" ht="15" customHeight="1" spans="4:4">
      <c r="D27817" s="191"/>
    </row>
    <row r="27818" ht="15" customHeight="1" spans="4:4">
      <c r="D27818" s="191"/>
    </row>
    <row r="27819" ht="15" customHeight="1" spans="4:4">
      <c r="D27819" s="191"/>
    </row>
    <row r="27820" ht="15" customHeight="1" spans="4:4">
      <c r="D27820" s="191"/>
    </row>
    <row r="27821" ht="15" customHeight="1" spans="4:4">
      <c r="D27821" s="191"/>
    </row>
    <row r="27822" ht="15" customHeight="1" spans="4:4">
      <c r="D27822" s="191"/>
    </row>
    <row r="27823" ht="15" customHeight="1" spans="4:4">
      <c r="D27823" s="191"/>
    </row>
    <row r="27824" ht="15" customHeight="1" spans="4:4">
      <c r="D27824" s="191"/>
    </row>
    <row r="27825" ht="15" customHeight="1" spans="4:4">
      <c r="D27825" s="191"/>
    </row>
    <row r="27826" ht="15" customHeight="1" spans="4:4">
      <c r="D27826" s="191"/>
    </row>
    <row r="27827" ht="15" customHeight="1" spans="4:4">
      <c r="D27827" s="191"/>
    </row>
    <row r="27828" ht="15" customHeight="1" spans="4:4">
      <c r="D27828" s="191"/>
    </row>
    <row r="27829" ht="15" customHeight="1" spans="4:4">
      <c r="D27829" s="191"/>
    </row>
    <row r="27830" ht="15" customHeight="1" spans="4:4">
      <c r="D27830" s="191"/>
    </row>
    <row r="27831" ht="15" customHeight="1" spans="4:4">
      <c r="D27831" s="191"/>
    </row>
    <row r="27832" ht="15" customHeight="1" spans="4:4">
      <c r="D27832" s="191"/>
    </row>
    <row r="27833" ht="15" customHeight="1" spans="4:4">
      <c r="D27833" s="191"/>
    </row>
    <row r="27834" ht="15" customHeight="1" spans="4:4">
      <c r="D27834" s="191"/>
    </row>
    <row r="27835" ht="15" customHeight="1" spans="4:4">
      <c r="D27835" s="191"/>
    </row>
    <row r="27836" ht="15" customHeight="1" spans="4:4">
      <c r="D27836" s="191"/>
    </row>
    <row r="27837" ht="15" customHeight="1" spans="4:4">
      <c r="D27837" s="191"/>
    </row>
    <row r="27838" ht="15" customHeight="1" spans="4:4">
      <c r="D27838" s="191"/>
    </row>
    <row r="27839" ht="15" customHeight="1" spans="4:4">
      <c r="D27839" s="191"/>
    </row>
    <row r="27840" ht="15" customHeight="1" spans="4:4">
      <c r="D27840" s="191"/>
    </row>
    <row r="27841" ht="15" customHeight="1" spans="4:4">
      <c r="D27841" s="191"/>
    </row>
    <row r="27842" ht="15" customHeight="1" spans="4:4">
      <c r="D27842" s="191"/>
    </row>
    <row r="27843" ht="15" customHeight="1" spans="4:4">
      <c r="D27843" s="191"/>
    </row>
    <row r="27844" ht="15" customHeight="1" spans="4:4">
      <c r="D27844" s="191"/>
    </row>
    <row r="27845" ht="15" customHeight="1" spans="4:4">
      <c r="D27845" s="191"/>
    </row>
    <row r="27846" ht="15" customHeight="1" spans="4:4">
      <c r="D27846" s="191"/>
    </row>
    <row r="27847" ht="15" customHeight="1" spans="4:4">
      <c r="D27847" s="191"/>
    </row>
    <row r="27848" ht="15" customHeight="1" spans="4:4">
      <c r="D27848" s="191"/>
    </row>
    <row r="27849" ht="15" customHeight="1" spans="4:4">
      <c r="D27849" s="191"/>
    </row>
    <row r="27850" ht="15" customHeight="1" spans="4:4">
      <c r="D27850" s="191"/>
    </row>
    <row r="27851" ht="15" customHeight="1" spans="4:4">
      <c r="D27851" s="191"/>
    </row>
    <row r="27852" ht="15" customHeight="1" spans="4:4">
      <c r="D27852" s="191"/>
    </row>
    <row r="27853" ht="15" customHeight="1" spans="4:4">
      <c r="D27853" s="191"/>
    </row>
    <row r="27854" ht="15" customHeight="1" spans="4:4">
      <c r="D27854" s="191"/>
    </row>
    <row r="27855" ht="15" customHeight="1" spans="4:4">
      <c r="D27855" s="191"/>
    </row>
    <row r="27856" ht="15" customHeight="1" spans="4:4">
      <c r="D27856" s="191"/>
    </row>
    <row r="27857" ht="15" customHeight="1" spans="4:4">
      <c r="D27857" s="191"/>
    </row>
    <row r="27858" ht="15" customHeight="1" spans="4:4">
      <c r="D27858" s="191"/>
    </row>
    <row r="27859" ht="15" customHeight="1" spans="4:4">
      <c r="D27859" s="191"/>
    </row>
    <row r="27860" ht="15" customHeight="1" spans="4:4">
      <c r="D27860" s="191"/>
    </row>
    <row r="27861" ht="15" customHeight="1" spans="4:4">
      <c r="D27861" s="191"/>
    </row>
    <row r="27862" ht="15" customHeight="1" spans="4:4">
      <c r="D27862" s="191"/>
    </row>
    <row r="27863" ht="15" customHeight="1" spans="4:4">
      <c r="D27863" s="191"/>
    </row>
    <row r="27864" ht="15" customHeight="1" spans="4:4">
      <c r="D27864" s="191"/>
    </row>
    <row r="27865" ht="15" customHeight="1" spans="4:4">
      <c r="D27865" s="191"/>
    </row>
    <row r="27866" ht="15" customHeight="1" spans="4:4">
      <c r="D27866" s="191"/>
    </row>
    <row r="27867" ht="15" customHeight="1" spans="4:4">
      <c r="D27867" s="191"/>
    </row>
    <row r="27868" ht="15" customHeight="1" spans="4:4">
      <c r="D27868" s="191"/>
    </row>
    <row r="27869" ht="15" customHeight="1" spans="4:4">
      <c r="D27869" s="191"/>
    </row>
    <row r="27870" ht="15" customHeight="1" spans="4:4">
      <c r="D27870" s="191"/>
    </row>
    <row r="27871" ht="15" customHeight="1" spans="4:4">
      <c r="D27871" s="191"/>
    </row>
    <row r="27872" ht="15" customHeight="1" spans="4:4">
      <c r="D27872" s="191"/>
    </row>
    <row r="27873" ht="15" customHeight="1" spans="4:4">
      <c r="D27873" s="191"/>
    </row>
    <row r="27874" ht="15" customHeight="1" spans="4:4">
      <c r="D27874" s="191"/>
    </row>
    <row r="27875" ht="15" customHeight="1" spans="4:4">
      <c r="D27875" s="191"/>
    </row>
    <row r="27876" ht="15" customHeight="1" spans="4:4">
      <c r="D27876" s="191"/>
    </row>
    <row r="27877" ht="15" customHeight="1" spans="4:4">
      <c r="D27877" s="191"/>
    </row>
    <row r="27878" ht="15" customHeight="1" spans="4:4">
      <c r="D27878" s="191"/>
    </row>
    <row r="27879" ht="15" customHeight="1" spans="4:4">
      <c r="D27879" s="191"/>
    </row>
    <row r="27880" ht="15" customHeight="1" spans="4:4">
      <c r="D27880" s="191"/>
    </row>
    <row r="27881" ht="15" customHeight="1" spans="4:4">
      <c r="D27881" s="191"/>
    </row>
    <row r="27882" ht="15" customHeight="1" spans="4:4">
      <c r="D27882" s="191"/>
    </row>
    <row r="27883" ht="15" customHeight="1" spans="4:4">
      <c r="D27883" s="191"/>
    </row>
    <row r="27884" ht="15" customHeight="1" spans="4:4">
      <c r="D27884" s="191"/>
    </row>
    <row r="27885" ht="15" customHeight="1" spans="4:4">
      <c r="D27885" s="191"/>
    </row>
    <row r="27886" ht="15" customHeight="1" spans="4:4">
      <c r="D27886" s="191"/>
    </row>
    <row r="27887" ht="15" customHeight="1" spans="4:4">
      <c r="D27887" s="191"/>
    </row>
    <row r="27888" ht="15" customHeight="1" spans="4:4">
      <c r="D27888" s="191"/>
    </row>
    <row r="27889" ht="15" customHeight="1" spans="4:4">
      <c r="D27889" s="191"/>
    </row>
    <row r="27890" ht="15" customHeight="1" spans="4:4">
      <c r="D27890" s="191"/>
    </row>
    <row r="27891" ht="15" customHeight="1" spans="4:4">
      <c r="D27891" s="191"/>
    </row>
    <row r="27892" ht="15" customHeight="1" spans="4:4">
      <c r="D27892" s="191"/>
    </row>
    <row r="27893" ht="15" customHeight="1" spans="4:4">
      <c r="D27893" s="191"/>
    </row>
    <row r="27894" ht="15" customHeight="1" spans="4:4">
      <c r="D27894" s="191"/>
    </row>
    <row r="27895" ht="15" customHeight="1" spans="4:4">
      <c r="D27895" s="191"/>
    </row>
    <row r="27896" ht="15" customHeight="1" spans="4:4">
      <c r="D27896" s="191"/>
    </row>
    <row r="27897" ht="15" customHeight="1" spans="4:4">
      <c r="D27897" s="191"/>
    </row>
    <row r="27898" ht="15" customHeight="1" spans="4:4">
      <c r="D27898" s="191"/>
    </row>
    <row r="27899" ht="15" customHeight="1" spans="4:4">
      <c r="D27899" s="191"/>
    </row>
    <row r="27900" ht="15" customHeight="1" spans="4:4">
      <c r="D27900" s="191"/>
    </row>
    <row r="27901" ht="15" customHeight="1" spans="4:4">
      <c r="D27901" s="191"/>
    </row>
    <row r="27902" ht="15" customHeight="1" spans="4:4">
      <c r="D27902" s="191"/>
    </row>
    <row r="27903" ht="15" customHeight="1" spans="4:4">
      <c r="D27903" s="191"/>
    </row>
    <row r="27904" ht="15" customHeight="1" spans="4:4">
      <c r="D27904" s="191"/>
    </row>
    <row r="27905" ht="15" customHeight="1" spans="4:4">
      <c r="D27905" s="191"/>
    </row>
    <row r="27906" ht="15" customHeight="1" spans="4:4">
      <c r="D27906" s="191"/>
    </row>
    <row r="27907" ht="15" customHeight="1" spans="4:4">
      <c r="D27907" s="191"/>
    </row>
    <row r="27908" ht="15" customHeight="1" spans="4:4">
      <c r="D27908" s="191"/>
    </row>
    <row r="27909" ht="15" customHeight="1" spans="4:4">
      <c r="D27909" s="191"/>
    </row>
    <row r="27910" ht="15" customHeight="1" spans="4:4">
      <c r="D27910" s="191"/>
    </row>
    <row r="27911" ht="15" customHeight="1" spans="4:4">
      <c r="D27911" s="191"/>
    </row>
    <row r="27912" ht="15" customHeight="1" spans="4:4">
      <c r="D27912" s="191"/>
    </row>
    <row r="27913" ht="15" customHeight="1" spans="4:4">
      <c r="D27913" s="191"/>
    </row>
    <row r="27914" ht="15" customHeight="1" spans="4:4">
      <c r="D27914" s="191"/>
    </row>
    <row r="27915" ht="15" customHeight="1" spans="4:4">
      <c r="D27915" s="191"/>
    </row>
    <row r="27916" ht="15" customHeight="1" spans="4:4">
      <c r="D27916" s="191"/>
    </row>
    <row r="27917" ht="15" customHeight="1" spans="4:4">
      <c r="D27917" s="191"/>
    </row>
    <row r="27918" ht="15" customHeight="1" spans="4:4">
      <c r="D27918" s="191"/>
    </row>
    <row r="27919" ht="15" customHeight="1" spans="4:4">
      <c r="D27919" s="191"/>
    </row>
    <row r="27920" ht="15" customHeight="1" spans="4:4">
      <c r="D27920" s="191"/>
    </row>
    <row r="27921" ht="15" customHeight="1" spans="4:4">
      <c r="D27921" s="191"/>
    </row>
    <row r="27922" ht="15" customHeight="1" spans="4:4">
      <c r="D27922" s="191"/>
    </row>
    <row r="27923" ht="15" customHeight="1" spans="4:4">
      <c r="D27923" s="191"/>
    </row>
    <row r="27924" ht="15" customHeight="1" spans="4:4">
      <c r="D27924" s="191"/>
    </row>
    <row r="27925" ht="15" customHeight="1" spans="4:4">
      <c r="D27925" s="191"/>
    </row>
    <row r="27926" ht="15" customHeight="1" spans="4:4">
      <c r="D27926" s="191"/>
    </row>
    <row r="27927" ht="15" customHeight="1" spans="4:4">
      <c r="D27927" s="191"/>
    </row>
    <row r="27928" ht="15" customHeight="1" spans="4:4">
      <c r="D27928" s="191"/>
    </row>
    <row r="27929" ht="15" customHeight="1" spans="4:4">
      <c r="D27929" s="191"/>
    </row>
    <row r="27930" ht="15" customHeight="1" spans="4:4">
      <c r="D27930" s="191"/>
    </row>
    <row r="27931" ht="15" customHeight="1" spans="4:4">
      <c r="D27931" s="191"/>
    </row>
    <row r="27932" ht="15" customHeight="1" spans="4:4">
      <c r="D27932" s="191"/>
    </row>
    <row r="27933" ht="15" customHeight="1" spans="4:4">
      <c r="D27933" s="191"/>
    </row>
    <row r="27934" ht="15" customHeight="1" spans="4:4">
      <c r="D27934" s="191"/>
    </row>
    <row r="27935" ht="15" customHeight="1" spans="4:4">
      <c r="D27935" s="191"/>
    </row>
    <row r="27936" ht="15" customHeight="1" spans="4:4">
      <c r="D27936" s="191"/>
    </row>
    <row r="27937" ht="15" customHeight="1" spans="4:4">
      <c r="D27937" s="191"/>
    </row>
    <row r="27938" ht="15" customHeight="1" spans="4:4">
      <c r="D27938" s="191"/>
    </row>
    <row r="27939" ht="15" customHeight="1" spans="4:4">
      <c r="D27939" s="191"/>
    </row>
    <row r="27940" ht="15" customHeight="1" spans="4:4">
      <c r="D27940" s="191"/>
    </row>
    <row r="27941" ht="15" customHeight="1" spans="4:4">
      <c r="D27941" s="191"/>
    </row>
    <row r="27942" ht="15" customHeight="1" spans="4:4">
      <c r="D27942" s="191"/>
    </row>
    <row r="27943" ht="15" customHeight="1" spans="4:4">
      <c r="D27943" s="191"/>
    </row>
    <row r="27944" ht="15" customHeight="1" spans="4:4">
      <c r="D27944" s="191"/>
    </row>
    <row r="27945" ht="15" customHeight="1" spans="4:4">
      <c r="D27945" s="191"/>
    </row>
    <row r="27946" ht="15" customHeight="1" spans="4:4">
      <c r="D27946" s="191"/>
    </row>
    <row r="27947" ht="15" customHeight="1" spans="4:4">
      <c r="D27947" s="191"/>
    </row>
    <row r="27948" ht="15" customHeight="1" spans="4:4">
      <c r="D27948" s="191"/>
    </row>
    <row r="27949" ht="15" customHeight="1" spans="4:4">
      <c r="D27949" s="191"/>
    </row>
    <row r="27950" ht="15" customHeight="1" spans="4:4">
      <c r="D27950" s="191"/>
    </row>
    <row r="27951" ht="15" customHeight="1" spans="4:4">
      <c r="D27951" s="191"/>
    </row>
    <row r="27952" ht="15" customHeight="1" spans="4:4">
      <c r="D27952" s="191"/>
    </row>
    <row r="27953" ht="15" customHeight="1" spans="4:4">
      <c r="D27953" s="191"/>
    </row>
    <row r="27954" ht="15" customHeight="1" spans="4:4">
      <c r="D27954" s="191"/>
    </row>
    <row r="27955" ht="15" customHeight="1" spans="4:4">
      <c r="D27955" s="191"/>
    </row>
    <row r="27956" ht="15" customHeight="1" spans="4:4">
      <c r="D27956" s="191"/>
    </row>
    <row r="27957" ht="15" customHeight="1" spans="4:4">
      <c r="D27957" s="191"/>
    </row>
    <row r="27958" ht="15" customHeight="1" spans="4:4">
      <c r="D27958" s="191"/>
    </row>
    <row r="27959" ht="15" customHeight="1" spans="4:4">
      <c r="D27959" s="191"/>
    </row>
    <row r="27960" ht="15" customHeight="1" spans="4:4">
      <c r="D27960" s="191"/>
    </row>
    <row r="27961" ht="15" customHeight="1" spans="4:4">
      <c r="D27961" s="191"/>
    </row>
    <row r="27962" ht="15" customHeight="1" spans="4:4">
      <c r="D27962" s="191"/>
    </row>
    <row r="27963" ht="15" customHeight="1" spans="4:4">
      <c r="D27963" s="191"/>
    </row>
    <row r="27964" ht="15" customHeight="1" spans="4:4">
      <c r="D27964" s="191"/>
    </row>
    <row r="27965" ht="15" customHeight="1" spans="4:4">
      <c r="D27965" s="191"/>
    </row>
    <row r="27966" ht="15" customHeight="1" spans="4:4">
      <c r="D27966" s="191"/>
    </row>
    <row r="27967" ht="15" customHeight="1" spans="4:4">
      <c r="D27967" s="191"/>
    </row>
    <row r="27968" ht="15" customHeight="1" spans="4:4">
      <c r="D27968" s="191"/>
    </row>
    <row r="27969" ht="15" customHeight="1" spans="4:4">
      <c r="D27969" s="191"/>
    </row>
    <row r="27970" ht="15" customHeight="1" spans="4:4">
      <c r="D27970" s="191"/>
    </row>
    <row r="27971" ht="15" customHeight="1" spans="4:4">
      <c r="D27971" s="191"/>
    </row>
    <row r="27972" ht="15" customHeight="1" spans="4:4">
      <c r="D27972" s="191"/>
    </row>
    <row r="27973" ht="15" customHeight="1" spans="4:4">
      <c r="D27973" s="191"/>
    </row>
    <row r="27974" ht="15" customHeight="1" spans="4:4">
      <c r="D27974" s="191"/>
    </row>
    <row r="27975" ht="15" customHeight="1" spans="4:4">
      <c r="D27975" s="191"/>
    </row>
    <row r="27976" ht="15" customHeight="1" spans="4:4">
      <c r="D27976" s="191"/>
    </row>
    <row r="27977" ht="15" customHeight="1" spans="4:4">
      <c r="D27977" s="191"/>
    </row>
    <row r="27978" ht="15" customHeight="1" spans="4:4">
      <c r="D27978" s="191"/>
    </row>
    <row r="27979" ht="15" customHeight="1" spans="4:4">
      <c r="D27979" s="191"/>
    </row>
    <row r="27980" ht="15" customHeight="1" spans="4:4">
      <c r="D27980" s="191"/>
    </row>
    <row r="27981" ht="15" customHeight="1" spans="4:4">
      <c r="D27981" s="191"/>
    </row>
    <row r="27982" ht="15" customHeight="1" spans="4:4">
      <c r="D27982" s="191"/>
    </row>
    <row r="27983" ht="15" customHeight="1" spans="4:4">
      <c r="D27983" s="191"/>
    </row>
    <row r="27984" ht="15" customHeight="1" spans="4:4">
      <c r="D27984" s="191"/>
    </row>
    <row r="27985" ht="15" customHeight="1" spans="4:4">
      <c r="D27985" s="191"/>
    </row>
    <row r="27986" ht="15" customHeight="1" spans="4:4">
      <c r="D27986" s="191"/>
    </row>
    <row r="27987" ht="15" customHeight="1" spans="4:4">
      <c r="D27987" s="191"/>
    </row>
    <row r="27988" ht="15" customHeight="1" spans="4:4">
      <c r="D27988" s="191"/>
    </row>
    <row r="27989" ht="15" customHeight="1" spans="4:4">
      <c r="D27989" s="191"/>
    </row>
    <row r="27990" ht="15" customHeight="1" spans="4:4">
      <c r="D27990" s="191"/>
    </row>
    <row r="27991" ht="15" customHeight="1" spans="4:4">
      <c r="D27991" s="191"/>
    </row>
    <row r="27992" ht="15" customHeight="1" spans="4:4">
      <c r="D27992" s="191"/>
    </row>
    <row r="27993" ht="15" customHeight="1" spans="4:4">
      <c r="D27993" s="191"/>
    </row>
    <row r="27994" ht="15" customHeight="1" spans="4:4">
      <c r="D27994" s="191"/>
    </row>
    <row r="27995" ht="15" customHeight="1" spans="4:4">
      <c r="D27995" s="191"/>
    </row>
    <row r="27996" ht="15" customHeight="1" spans="4:4">
      <c r="D27996" s="191"/>
    </row>
    <row r="27997" ht="15" customHeight="1" spans="4:4">
      <c r="D27997" s="191"/>
    </row>
    <row r="27998" ht="15" customHeight="1" spans="4:4">
      <c r="D27998" s="191"/>
    </row>
    <row r="27999" ht="15" customHeight="1" spans="4:4">
      <c r="D27999" s="191"/>
    </row>
    <row r="28000" ht="15" customHeight="1" spans="4:4">
      <c r="D28000" s="191"/>
    </row>
    <row r="28001" ht="15" customHeight="1" spans="4:4">
      <c r="D28001" s="191"/>
    </row>
    <row r="28002" ht="15" customHeight="1" spans="4:4">
      <c r="D28002" s="191"/>
    </row>
    <row r="28003" ht="15" customHeight="1" spans="4:4">
      <c r="D28003" s="191"/>
    </row>
    <row r="28004" ht="15" customHeight="1" spans="4:4">
      <c r="D28004" s="191"/>
    </row>
    <row r="28005" ht="15" customHeight="1" spans="4:4">
      <c r="D28005" s="191"/>
    </row>
    <row r="28006" ht="15" customHeight="1" spans="4:4">
      <c r="D28006" s="191"/>
    </row>
    <row r="28007" ht="15" customHeight="1" spans="4:4">
      <c r="D28007" s="191"/>
    </row>
    <row r="28008" ht="15" customHeight="1" spans="4:4">
      <c r="D28008" s="191"/>
    </row>
    <row r="28009" ht="15" customHeight="1" spans="4:4">
      <c r="D28009" s="191"/>
    </row>
    <row r="28010" ht="15" customHeight="1" spans="4:4">
      <c r="D28010" s="191"/>
    </row>
    <row r="28011" ht="15" customHeight="1" spans="4:4">
      <c r="D28011" s="191"/>
    </row>
    <row r="28012" ht="15" customHeight="1" spans="4:4">
      <c r="D28012" s="191"/>
    </row>
    <row r="28013" ht="15" customHeight="1" spans="4:4">
      <c r="D28013" s="191"/>
    </row>
    <row r="28014" ht="15" customHeight="1" spans="4:4">
      <c r="D28014" s="191"/>
    </row>
    <row r="28015" ht="15" customHeight="1" spans="4:4">
      <c r="D28015" s="191"/>
    </row>
    <row r="28016" ht="15" customHeight="1" spans="4:4">
      <c r="D28016" s="191"/>
    </row>
    <row r="28017" ht="15" customHeight="1" spans="4:4">
      <c r="D28017" s="191"/>
    </row>
    <row r="28018" ht="15" customHeight="1" spans="4:4">
      <c r="D28018" s="191"/>
    </row>
    <row r="28019" ht="15" customHeight="1" spans="4:4">
      <c r="D28019" s="191"/>
    </row>
    <row r="28020" ht="15" customHeight="1" spans="4:4">
      <c r="D28020" s="191"/>
    </row>
    <row r="28021" ht="15" customHeight="1" spans="4:4">
      <c r="D28021" s="191"/>
    </row>
    <row r="28022" ht="15" customHeight="1" spans="4:4">
      <c r="D28022" s="191"/>
    </row>
    <row r="28023" ht="15" customHeight="1" spans="4:4">
      <c r="D28023" s="191"/>
    </row>
    <row r="28024" ht="15" customHeight="1" spans="4:4">
      <c r="D28024" s="191"/>
    </row>
    <row r="28025" ht="15" customHeight="1" spans="4:4">
      <c r="D28025" s="191"/>
    </row>
    <row r="28026" ht="15" customHeight="1" spans="4:4">
      <c r="D28026" s="191"/>
    </row>
    <row r="28027" ht="15" customHeight="1" spans="4:4">
      <c r="D28027" s="191"/>
    </row>
    <row r="28028" ht="15" customHeight="1" spans="4:4">
      <c r="D28028" s="191"/>
    </row>
    <row r="28029" ht="15" customHeight="1" spans="4:4">
      <c r="D28029" s="191"/>
    </row>
    <row r="28030" ht="15" customHeight="1" spans="4:4">
      <c r="D28030" s="191"/>
    </row>
    <row r="28031" ht="15" customHeight="1" spans="4:4">
      <c r="D28031" s="191"/>
    </row>
    <row r="28032" ht="15" customHeight="1" spans="4:4">
      <c r="D28032" s="191"/>
    </row>
    <row r="28033" ht="15" customHeight="1" spans="4:4">
      <c r="D28033" s="191"/>
    </row>
    <row r="28034" ht="15" customHeight="1" spans="4:4">
      <c r="D28034" s="191"/>
    </row>
    <row r="28035" ht="15" customHeight="1" spans="4:4">
      <c r="D28035" s="191"/>
    </row>
    <row r="28036" ht="15" customHeight="1" spans="4:4">
      <c r="D28036" s="191"/>
    </row>
    <row r="28037" ht="15" customHeight="1" spans="4:4">
      <c r="D28037" s="191"/>
    </row>
    <row r="28038" ht="15" customHeight="1" spans="4:4">
      <c r="D28038" s="191"/>
    </row>
    <row r="28039" ht="15" customHeight="1" spans="4:4">
      <c r="D28039" s="191"/>
    </row>
    <row r="28040" ht="15" customHeight="1" spans="4:4">
      <c r="D28040" s="191"/>
    </row>
    <row r="28041" ht="15" customHeight="1" spans="4:4">
      <c r="D28041" s="191"/>
    </row>
    <row r="28042" ht="15" customHeight="1" spans="4:4">
      <c r="D28042" s="191"/>
    </row>
    <row r="28043" ht="15" customHeight="1" spans="4:4">
      <c r="D28043" s="191"/>
    </row>
    <row r="28044" ht="15" customHeight="1" spans="4:4">
      <c r="D28044" s="191"/>
    </row>
    <row r="28045" ht="15" customHeight="1" spans="4:4">
      <c r="D28045" s="191"/>
    </row>
    <row r="28046" ht="15" customHeight="1" spans="4:4">
      <c r="D28046" s="191"/>
    </row>
    <row r="28047" ht="15" customHeight="1" spans="4:4">
      <c r="D28047" s="191"/>
    </row>
    <row r="28048" ht="15" customHeight="1" spans="4:4">
      <c r="D28048" s="191"/>
    </row>
    <row r="28049" ht="15" customHeight="1" spans="4:4">
      <c r="D28049" s="191"/>
    </row>
    <row r="28050" ht="15" customHeight="1" spans="4:4">
      <c r="D28050" s="191"/>
    </row>
    <row r="28051" ht="15" customHeight="1" spans="4:4">
      <c r="D28051" s="191"/>
    </row>
    <row r="28052" ht="15" customHeight="1" spans="4:4">
      <c r="D28052" s="191"/>
    </row>
    <row r="28053" ht="15" customHeight="1" spans="4:4">
      <c r="D28053" s="191"/>
    </row>
    <row r="28054" ht="15" customHeight="1" spans="4:4">
      <c r="D28054" s="191"/>
    </row>
    <row r="28055" ht="15" customHeight="1" spans="4:4">
      <c r="D28055" s="191"/>
    </row>
    <row r="28056" ht="15" customHeight="1" spans="4:4">
      <c r="D28056" s="191"/>
    </row>
    <row r="28057" ht="15" customHeight="1" spans="4:4">
      <c r="D28057" s="191"/>
    </row>
    <row r="28058" ht="15" customHeight="1" spans="4:4">
      <c r="D28058" s="191"/>
    </row>
    <row r="28059" ht="15" customHeight="1" spans="4:4">
      <c r="D28059" s="191"/>
    </row>
    <row r="28060" ht="15" customHeight="1" spans="4:4">
      <c r="D28060" s="191"/>
    </row>
    <row r="28061" ht="15" customHeight="1" spans="4:4">
      <c r="D28061" s="191"/>
    </row>
    <row r="28062" ht="15" customHeight="1" spans="4:4">
      <c r="D28062" s="191"/>
    </row>
    <row r="28063" ht="15" customHeight="1" spans="4:4">
      <c r="D28063" s="191"/>
    </row>
    <row r="28064" ht="15" customHeight="1" spans="4:4">
      <c r="D28064" s="191"/>
    </row>
    <row r="28065" ht="15" customHeight="1" spans="4:4">
      <c r="D28065" s="191"/>
    </row>
    <row r="28066" ht="15" customHeight="1" spans="4:4">
      <c r="D28066" s="191"/>
    </row>
    <row r="28067" ht="15" customHeight="1" spans="4:4">
      <c r="D28067" s="191"/>
    </row>
    <row r="28068" ht="15" customHeight="1" spans="4:4">
      <c r="D28068" s="191"/>
    </row>
    <row r="28069" ht="15" customHeight="1" spans="4:4">
      <c r="D28069" s="191"/>
    </row>
    <row r="28070" ht="15" customHeight="1" spans="4:4">
      <c r="D28070" s="191"/>
    </row>
    <row r="28071" ht="15" customHeight="1" spans="4:4">
      <c r="D28071" s="191"/>
    </row>
    <row r="28072" ht="15" customHeight="1" spans="4:4">
      <c r="D28072" s="191"/>
    </row>
    <row r="28073" ht="15" customHeight="1" spans="4:4">
      <c r="D28073" s="191"/>
    </row>
    <row r="28074" ht="15" customHeight="1" spans="4:4">
      <c r="D28074" s="191"/>
    </row>
    <row r="28075" ht="15" customHeight="1" spans="4:4">
      <c r="D28075" s="191"/>
    </row>
    <row r="28076" ht="15" customHeight="1" spans="4:4">
      <c r="D28076" s="191"/>
    </row>
    <row r="28077" ht="15" customHeight="1" spans="4:4">
      <c r="D28077" s="191"/>
    </row>
    <row r="28078" ht="15" customHeight="1" spans="4:4">
      <c r="D28078" s="191"/>
    </row>
    <row r="28079" ht="15" customHeight="1" spans="4:4">
      <c r="D28079" s="191"/>
    </row>
    <row r="28080" ht="15" customHeight="1" spans="4:4">
      <c r="D28080" s="191"/>
    </row>
    <row r="28081" ht="15" customHeight="1" spans="4:4">
      <c r="D28081" s="191"/>
    </row>
    <row r="28082" ht="15" customHeight="1" spans="4:4">
      <c r="D28082" s="191"/>
    </row>
    <row r="28083" ht="15" customHeight="1" spans="4:4">
      <c r="D28083" s="191"/>
    </row>
    <row r="28084" ht="15" customHeight="1" spans="4:4">
      <c r="D28084" s="191"/>
    </row>
    <row r="28085" ht="15" customHeight="1" spans="4:4">
      <c r="D28085" s="191"/>
    </row>
    <row r="28086" ht="15" customHeight="1" spans="4:4">
      <c r="D28086" s="191"/>
    </row>
    <row r="28087" ht="15" customHeight="1" spans="4:4">
      <c r="D28087" s="191"/>
    </row>
    <row r="28088" ht="15" customHeight="1" spans="4:4">
      <c r="D28088" s="191"/>
    </row>
    <row r="28089" ht="15" customHeight="1" spans="4:4">
      <c r="D28089" s="191"/>
    </row>
    <row r="28090" ht="15" customHeight="1" spans="4:4">
      <c r="D28090" s="191"/>
    </row>
    <row r="28091" ht="15" customHeight="1" spans="4:4">
      <c r="D28091" s="191"/>
    </row>
    <row r="28092" ht="15" customHeight="1" spans="4:4">
      <c r="D28092" s="191"/>
    </row>
    <row r="28093" ht="15" customHeight="1" spans="4:4">
      <c r="D28093" s="191"/>
    </row>
    <row r="28094" ht="15" customHeight="1" spans="4:4">
      <c r="D28094" s="191"/>
    </row>
    <row r="28095" ht="15" customHeight="1" spans="4:4">
      <c r="D28095" s="191"/>
    </row>
    <row r="28096" ht="15" customHeight="1" spans="4:4">
      <c r="D28096" s="191"/>
    </row>
    <row r="28097" ht="15" customHeight="1" spans="4:4">
      <c r="D28097" s="191"/>
    </row>
    <row r="28098" ht="15" customHeight="1" spans="4:4">
      <c r="D28098" s="191"/>
    </row>
    <row r="28099" ht="15" customHeight="1" spans="4:4">
      <c r="D28099" s="191"/>
    </row>
    <row r="28100" ht="15" customHeight="1" spans="4:4">
      <c r="D28100" s="191"/>
    </row>
    <row r="28101" ht="15" customHeight="1" spans="4:4">
      <c r="D28101" s="191"/>
    </row>
    <row r="28102" ht="15" customHeight="1" spans="4:4">
      <c r="D28102" s="191"/>
    </row>
    <row r="28103" ht="15" customHeight="1" spans="4:4">
      <c r="D28103" s="191"/>
    </row>
    <row r="28104" ht="15" customHeight="1" spans="4:4">
      <c r="D28104" s="191"/>
    </row>
    <row r="28105" ht="15" customHeight="1" spans="4:4">
      <c r="D28105" s="191"/>
    </row>
    <row r="28106" ht="15" customHeight="1" spans="4:4">
      <c r="D28106" s="191"/>
    </row>
    <row r="28107" ht="15" customHeight="1" spans="4:4">
      <c r="D28107" s="191"/>
    </row>
    <row r="28108" ht="15" customHeight="1" spans="4:4">
      <c r="D28108" s="191"/>
    </row>
    <row r="28109" ht="15" customHeight="1" spans="4:4">
      <c r="D28109" s="191"/>
    </row>
    <row r="28110" ht="15" customHeight="1" spans="4:4">
      <c r="D28110" s="191"/>
    </row>
    <row r="28111" ht="15" customHeight="1" spans="4:4">
      <c r="D28111" s="191"/>
    </row>
    <row r="28112" ht="15" customHeight="1" spans="4:4">
      <c r="D28112" s="191"/>
    </row>
    <row r="28113" ht="15" customHeight="1" spans="4:4">
      <c r="D28113" s="191"/>
    </row>
    <row r="28114" ht="15" customHeight="1" spans="4:4">
      <c r="D28114" s="191"/>
    </row>
    <row r="28115" ht="15" customHeight="1" spans="4:4">
      <c r="D28115" s="191"/>
    </row>
    <row r="28116" ht="15" customHeight="1" spans="4:4">
      <c r="D28116" s="191"/>
    </row>
    <row r="28117" ht="15" customHeight="1" spans="4:4">
      <c r="D28117" s="191"/>
    </row>
    <row r="28118" ht="15" customHeight="1" spans="4:4">
      <c r="D28118" s="191"/>
    </row>
    <row r="28119" ht="15" customHeight="1" spans="4:4">
      <c r="D28119" s="191"/>
    </row>
    <row r="28120" ht="15" customHeight="1" spans="4:4">
      <c r="D28120" s="191"/>
    </row>
    <row r="28121" ht="15" customHeight="1" spans="4:4">
      <c r="D28121" s="191"/>
    </row>
    <row r="28122" ht="15" customHeight="1" spans="4:4">
      <c r="D28122" s="191"/>
    </row>
    <row r="28123" ht="15" customHeight="1" spans="4:4">
      <c r="D28123" s="191"/>
    </row>
    <row r="28124" ht="15" customHeight="1" spans="4:4">
      <c r="D28124" s="191"/>
    </row>
    <row r="28125" ht="15" customHeight="1" spans="4:4">
      <c r="D28125" s="191"/>
    </row>
    <row r="28126" ht="15" customHeight="1" spans="4:4">
      <c r="D28126" s="191"/>
    </row>
    <row r="28127" ht="15" customHeight="1" spans="4:4">
      <c r="D28127" s="191"/>
    </row>
    <row r="28128" ht="15" customHeight="1" spans="4:4">
      <c r="D28128" s="191"/>
    </row>
    <row r="28129" ht="15" customHeight="1" spans="4:4">
      <c r="D28129" s="191"/>
    </row>
    <row r="28130" ht="15" customHeight="1" spans="4:4">
      <c r="D28130" s="191"/>
    </row>
    <row r="28131" ht="15" customHeight="1" spans="4:4">
      <c r="D28131" s="191"/>
    </row>
    <row r="28132" ht="15" customHeight="1" spans="4:4">
      <c r="D28132" s="191"/>
    </row>
    <row r="28133" ht="15" customHeight="1" spans="4:4">
      <c r="D28133" s="191"/>
    </row>
    <row r="28134" ht="15" customHeight="1" spans="4:4">
      <c r="D28134" s="191"/>
    </row>
    <row r="28135" ht="15" customHeight="1" spans="4:4">
      <c r="D28135" s="191"/>
    </row>
    <row r="28136" ht="15" customHeight="1" spans="4:4">
      <c r="D28136" s="191"/>
    </row>
    <row r="28137" ht="15" customHeight="1" spans="4:4">
      <c r="D28137" s="191"/>
    </row>
    <row r="28138" ht="15" customHeight="1" spans="4:4">
      <c r="D28138" s="191"/>
    </row>
    <row r="28139" ht="15" customHeight="1" spans="4:4">
      <c r="D28139" s="191"/>
    </row>
    <row r="28140" ht="15" customHeight="1" spans="4:4">
      <c r="D28140" s="191"/>
    </row>
    <row r="28141" ht="15" customHeight="1" spans="4:4">
      <c r="D28141" s="191"/>
    </row>
    <row r="28142" ht="15" customHeight="1" spans="4:4">
      <c r="D28142" s="191"/>
    </row>
    <row r="28143" ht="15" customHeight="1" spans="4:4">
      <c r="D28143" s="191"/>
    </row>
    <row r="28144" ht="15" customHeight="1" spans="4:4">
      <c r="D28144" s="191"/>
    </row>
    <row r="28145" ht="15" customHeight="1" spans="4:4">
      <c r="D28145" s="191"/>
    </row>
    <row r="28146" ht="15" customHeight="1" spans="4:4">
      <c r="D28146" s="191"/>
    </row>
    <row r="28147" ht="15" customHeight="1" spans="4:4">
      <c r="D28147" s="191"/>
    </row>
    <row r="28148" ht="15" customHeight="1" spans="4:4">
      <c r="D28148" s="191"/>
    </row>
    <row r="28149" ht="15" customHeight="1" spans="4:4">
      <c r="D28149" s="191"/>
    </row>
    <row r="28150" ht="15" customHeight="1" spans="4:4">
      <c r="D28150" s="191"/>
    </row>
    <row r="28151" ht="15" customHeight="1" spans="4:4">
      <c r="D28151" s="191"/>
    </row>
    <row r="28152" ht="15" customHeight="1" spans="4:4">
      <c r="D28152" s="191"/>
    </row>
    <row r="28153" ht="15" customHeight="1" spans="4:4">
      <c r="D28153" s="191"/>
    </row>
    <row r="28154" ht="15" customHeight="1" spans="4:4">
      <c r="D28154" s="191"/>
    </row>
    <row r="28155" ht="15" customHeight="1" spans="4:4">
      <c r="D28155" s="191"/>
    </row>
    <row r="28156" ht="15" customHeight="1" spans="4:4">
      <c r="D28156" s="191"/>
    </row>
    <row r="28157" ht="15" customHeight="1" spans="4:4">
      <c r="D28157" s="191"/>
    </row>
    <row r="28158" ht="15" customHeight="1" spans="4:4">
      <c r="D28158" s="191"/>
    </row>
    <row r="28159" ht="15" customHeight="1" spans="4:4">
      <c r="D28159" s="191"/>
    </row>
    <row r="28160" ht="15" customHeight="1" spans="4:4">
      <c r="D28160" s="191"/>
    </row>
    <row r="28161" ht="15" customHeight="1" spans="4:4">
      <c r="D28161" s="191"/>
    </row>
    <row r="28162" ht="15" customHeight="1" spans="4:4">
      <c r="D28162" s="191"/>
    </row>
    <row r="28163" ht="15" customHeight="1" spans="4:4">
      <c r="D28163" s="191"/>
    </row>
    <row r="28164" ht="15" customHeight="1" spans="4:4">
      <c r="D28164" s="191"/>
    </row>
    <row r="28165" ht="15" customHeight="1" spans="4:4">
      <c r="D28165" s="191"/>
    </row>
    <row r="28166" ht="15" customHeight="1" spans="4:4">
      <c r="D28166" s="191"/>
    </row>
    <row r="28167" ht="15" customHeight="1" spans="4:4">
      <c r="D28167" s="191"/>
    </row>
    <row r="28168" ht="15" customHeight="1" spans="4:4">
      <c r="D28168" s="191"/>
    </row>
    <row r="28169" ht="15" customHeight="1" spans="4:4">
      <c r="D28169" s="191"/>
    </row>
    <row r="28170" ht="15" customHeight="1" spans="4:4">
      <c r="D28170" s="191"/>
    </row>
    <row r="28171" ht="15" customHeight="1" spans="4:4">
      <c r="D28171" s="191"/>
    </row>
    <row r="28172" ht="15" customHeight="1" spans="4:4">
      <c r="D28172" s="191"/>
    </row>
    <row r="28173" ht="15" customHeight="1" spans="4:4">
      <c r="D28173" s="191"/>
    </row>
    <row r="28174" ht="15" customHeight="1" spans="4:4">
      <c r="D28174" s="191"/>
    </row>
    <row r="28175" ht="15" customHeight="1" spans="4:4">
      <c r="D28175" s="191"/>
    </row>
    <row r="28176" ht="15" customHeight="1" spans="4:4">
      <c r="D28176" s="191"/>
    </row>
    <row r="28177" ht="15" customHeight="1" spans="4:4">
      <c r="D28177" s="191"/>
    </row>
    <row r="28178" ht="15" customHeight="1" spans="4:4">
      <c r="D28178" s="191"/>
    </row>
    <row r="28179" ht="15" customHeight="1" spans="4:4">
      <c r="D28179" s="191"/>
    </row>
    <row r="28180" ht="15" customHeight="1" spans="4:4">
      <c r="D28180" s="191"/>
    </row>
    <row r="28181" ht="15" customHeight="1" spans="4:4">
      <c r="D28181" s="191"/>
    </row>
    <row r="28182" ht="15" customHeight="1" spans="4:4">
      <c r="D28182" s="191"/>
    </row>
    <row r="28183" ht="15" customHeight="1" spans="4:4">
      <c r="D28183" s="191"/>
    </row>
    <row r="28184" ht="15" customHeight="1" spans="4:4">
      <c r="D28184" s="191"/>
    </row>
    <row r="28185" ht="15" customHeight="1" spans="4:4">
      <c r="D28185" s="191"/>
    </row>
    <row r="28186" ht="15" customHeight="1" spans="4:4">
      <c r="D28186" s="191"/>
    </row>
    <row r="28187" ht="15" customHeight="1" spans="4:4">
      <c r="D28187" s="191"/>
    </row>
    <row r="28188" ht="15" customHeight="1" spans="4:4">
      <c r="D28188" s="191"/>
    </row>
    <row r="28189" ht="15" customHeight="1" spans="4:4">
      <c r="D28189" s="191"/>
    </row>
    <row r="28190" ht="15" customHeight="1" spans="4:4">
      <c r="D28190" s="191"/>
    </row>
    <row r="28191" ht="15" customHeight="1" spans="4:4">
      <c r="D28191" s="191"/>
    </row>
    <row r="28192" ht="15" customHeight="1" spans="4:4">
      <c r="D28192" s="191"/>
    </row>
    <row r="28193" ht="15" customHeight="1" spans="4:4">
      <c r="D28193" s="191"/>
    </row>
    <row r="28194" ht="15" customHeight="1" spans="4:4">
      <c r="D28194" s="191"/>
    </row>
    <row r="28195" ht="15" customHeight="1" spans="4:4">
      <c r="D28195" s="191"/>
    </row>
    <row r="28196" ht="15" customHeight="1" spans="4:4">
      <c r="D28196" s="191"/>
    </row>
    <row r="28197" ht="15" customHeight="1" spans="4:4">
      <c r="D28197" s="191"/>
    </row>
    <row r="28198" ht="15" customHeight="1" spans="4:4">
      <c r="D28198" s="191"/>
    </row>
    <row r="28199" ht="15" customHeight="1" spans="4:4">
      <c r="D28199" s="191"/>
    </row>
    <row r="28200" ht="15" customHeight="1" spans="4:4">
      <c r="D28200" s="191"/>
    </row>
    <row r="28201" ht="15" customHeight="1" spans="4:4">
      <c r="D28201" s="191"/>
    </row>
    <row r="28202" ht="15" customHeight="1" spans="4:4">
      <c r="D28202" s="191"/>
    </row>
    <row r="28203" ht="15" customHeight="1" spans="4:4">
      <c r="D28203" s="191"/>
    </row>
    <row r="28204" ht="15" customHeight="1" spans="4:4">
      <c r="D28204" s="191"/>
    </row>
    <row r="28205" ht="15" customHeight="1" spans="4:4">
      <c r="D28205" s="191"/>
    </row>
    <row r="28206" ht="15" customHeight="1" spans="4:4">
      <c r="D28206" s="191"/>
    </row>
    <row r="28207" ht="15" customHeight="1" spans="4:4">
      <c r="D28207" s="191"/>
    </row>
    <row r="28208" ht="15" customHeight="1" spans="4:4">
      <c r="D28208" s="191"/>
    </row>
    <row r="28209" ht="15" customHeight="1" spans="4:4">
      <c r="D28209" s="191"/>
    </row>
    <row r="28210" ht="15" customHeight="1" spans="4:4">
      <c r="D28210" s="191"/>
    </row>
    <row r="28211" ht="15" customHeight="1" spans="4:4">
      <c r="D28211" s="191"/>
    </row>
    <row r="28212" ht="15" customHeight="1" spans="4:4">
      <c r="D28212" s="191"/>
    </row>
    <row r="28213" ht="15" customHeight="1" spans="4:4">
      <c r="D28213" s="191"/>
    </row>
    <row r="28214" ht="15" customHeight="1" spans="4:4">
      <c r="D28214" s="191"/>
    </row>
    <row r="28215" ht="15" customHeight="1" spans="4:4">
      <c r="D28215" s="191"/>
    </row>
    <row r="28216" ht="15" customHeight="1" spans="4:4">
      <c r="D28216" s="191"/>
    </row>
    <row r="28217" ht="15" customHeight="1" spans="4:4">
      <c r="D28217" s="191"/>
    </row>
    <row r="28218" ht="15" customHeight="1" spans="4:4">
      <c r="D28218" s="191"/>
    </row>
    <row r="28219" ht="15" customHeight="1" spans="4:4">
      <c r="D28219" s="191"/>
    </row>
    <row r="28220" ht="15" customHeight="1" spans="4:4">
      <c r="D28220" s="191"/>
    </row>
    <row r="28221" ht="15" customHeight="1" spans="4:4">
      <c r="D28221" s="191"/>
    </row>
    <row r="28222" ht="15" customHeight="1" spans="4:4">
      <c r="D28222" s="191"/>
    </row>
    <row r="28223" ht="15" customHeight="1" spans="4:4">
      <c r="D28223" s="191"/>
    </row>
    <row r="28224" ht="15" customHeight="1" spans="4:4">
      <c r="D28224" s="191"/>
    </row>
    <row r="28225" ht="15" customHeight="1" spans="4:4">
      <c r="D28225" s="191"/>
    </row>
    <row r="28226" ht="15" customHeight="1" spans="4:4">
      <c r="D28226" s="191"/>
    </row>
    <row r="28227" ht="15" customHeight="1" spans="4:4">
      <c r="D28227" s="191"/>
    </row>
    <row r="28228" ht="15" customHeight="1" spans="4:4">
      <c r="D28228" s="191"/>
    </row>
    <row r="28229" ht="15" customHeight="1" spans="4:4">
      <c r="D28229" s="191"/>
    </row>
    <row r="28230" ht="15" customHeight="1" spans="4:4">
      <c r="D28230" s="191"/>
    </row>
    <row r="28231" ht="15" customHeight="1" spans="4:4">
      <c r="D28231" s="191"/>
    </row>
    <row r="28232" ht="15" customHeight="1" spans="4:4">
      <c r="D28232" s="191"/>
    </row>
    <row r="28233" ht="15" customHeight="1" spans="4:4">
      <c r="D28233" s="191"/>
    </row>
    <row r="28234" ht="15" customHeight="1" spans="4:4">
      <c r="D28234" s="191"/>
    </row>
    <row r="28235" ht="15" customHeight="1" spans="4:4">
      <c r="D28235" s="191"/>
    </row>
    <row r="28236" ht="15" customHeight="1" spans="4:4">
      <c r="D28236" s="191"/>
    </row>
    <row r="28237" ht="15" customHeight="1" spans="4:4">
      <c r="D28237" s="191"/>
    </row>
    <row r="28238" ht="15" customHeight="1" spans="4:4">
      <c r="D28238" s="191"/>
    </row>
    <row r="28239" ht="15" customHeight="1" spans="4:4">
      <c r="D28239" s="191"/>
    </row>
    <row r="28240" ht="15" customHeight="1" spans="4:4">
      <c r="D28240" s="191"/>
    </row>
    <row r="28241" ht="15" customHeight="1" spans="4:4">
      <c r="D28241" s="191"/>
    </row>
    <row r="28242" ht="15" customHeight="1" spans="4:4">
      <c r="D28242" s="191"/>
    </row>
    <row r="28243" ht="15" customHeight="1" spans="4:4">
      <c r="D28243" s="191"/>
    </row>
    <row r="28244" ht="15" customHeight="1" spans="4:4">
      <c r="D28244" s="191"/>
    </row>
    <row r="28245" ht="15" customHeight="1" spans="4:4">
      <c r="D28245" s="191"/>
    </row>
    <row r="28246" ht="15" customHeight="1" spans="4:4">
      <c r="D28246" s="191"/>
    </row>
    <row r="28247" ht="15" customHeight="1" spans="4:4">
      <c r="D28247" s="191"/>
    </row>
    <row r="28248" ht="15" customHeight="1" spans="4:4">
      <c r="D28248" s="191"/>
    </row>
    <row r="28249" ht="15" customHeight="1" spans="4:4">
      <c r="D28249" s="191"/>
    </row>
    <row r="28250" ht="15" customHeight="1" spans="4:4">
      <c r="D28250" s="191"/>
    </row>
    <row r="28251" ht="15" customHeight="1" spans="4:4">
      <c r="D28251" s="191"/>
    </row>
    <row r="28252" ht="15" customHeight="1" spans="4:4">
      <c r="D28252" s="191"/>
    </row>
    <row r="28253" ht="15" customHeight="1" spans="4:4">
      <c r="D28253" s="191"/>
    </row>
    <row r="28254" ht="15" customHeight="1" spans="4:4">
      <c r="D28254" s="191"/>
    </row>
    <row r="28255" ht="15" customHeight="1" spans="4:4">
      <c r="D28255" s="191"/>
    </row>
    <row r="28256" ht="15" customHeight="1" spans="4:4">
      <c r="D28256" s="191"/>
    </row>
    <row r="28257" ht="15" customHeight="1" spans="4:4">
      <c r="D28257" s="191"/>
    </row>
    <row r="28258" ht="15" customHeight="1" spans="4:4">
      <c r="D28258" s="191"/>
    </row>
    <row r="28259" ht="15" customHeight="1" spans="4:4">
      <c r="D28259" s="191"/>
    </row>
    <row r="28260" ht="15" customHeight="1" spans="4:4">
      <c r="D28260" s="191"/>
    </row>
    <row r="28261" ht="15" customHeight="1" spans="4:4">
      <c r="D28261" s="191"/>
    </row>
    <row r="28262" ht="15" customHeight="1" spans="4:4">
      <c r="D28262" s="191"/>
    </row>
    <row r="28263" ht="15" customHeight="1" spans="4:4">
      <c r="D28263" s="191"/>
    </row>
    <row r="28264" ht="15" customHeight="1" spans="4:4">
      <c r="D28264" s="191"/>
    </row>
    <row r="28265" ht="15" customHeight="1" spans="4:4">
      <c r="D28265" s="191"/>
    </row>
    <row r="28266" ht="15" customHeight="1" spans="4:4">
      <c r="D28266" s="191"/>
    </row>
    <row r="28267" ht="15" customHeight="1" spans="4:4">
      <c r="D28267" s="191"/>
    </row>
    <row r="28268" ht="15" customHeight="1" spans="4:4">
      <c r="D28268" s="191"/>
    </row>
    <row r="28269" ht="15" customHeight="1" spans="4:4">
      <c r="D28269" s="191"/>
    </row>
    <row r="28270" ht="15" customHeight="1" spans="4:4">
      <c r="D28270" s="191"/>
    </row>
    <row r="28271" ht="15" customHeight="1" spans="4:4">
      <c r="D28271" s="191"/>
    </row>
    <row r="28272" ht="15" customHeight="1" spans="4:4">
      <c r="D28272" s="191"/>
    </row>
    <row r="28273" ht="15" customHeight="1" spans="4:4">
      <c r="D28273" s="191"/>
    </row>
    <row r="28274" ht="15" customHeight="1" spans="4:4">
      <c r="D28274" s="191"/>
    </row>
    <row r="28275" ht="15" customHeight="1" spans="4:4">
      <c r="D28275" s="191"/>
    </row>
    <row r="28276" ht="15" customHeight="1" spans="4:4">
      <c r="D28276" s="191"/>
    </row>
    <row r="28277" ht="15" customHeight="1" spans="4:4">
      <c r="D28277" s="191"/>
    </row>
    <row r="28278" ht="15" customHeight="1" spans="4:4">
      <c r="D28278" s="191"/>
    </row>
    <row r="28279" ht="15" customHeight="1" spans="4:4">
      <c r="D28279" s="191"/>
    </row>
    <row r="28280" ht="15" customHeight="1" spans="4:4">
      <c r="D28280" s="191"/>
    </row>
    <row r="28281" ht="15" customHeight="1" spans="4:4">
      <c r="D28281" s="191"/>
    </row>
    <row r="28282" ht="15" customHeight="1" spans="4:4">
      <c r="D28282" s="191"/>
    </row>
    <row r="28283" ht="15" customHeight="1" spans="4:4">
      <c r="D28283" s="191"/>
    </row>
    <row r="28284" ht="15" customHeight="1" spans="4:4">
      <c r="D28284" s="191"/>
    </row>
    <row r="28285" ht="15" customHeight="1" spans="4:4">
      <c r="D28285" s="191"/>
    </row>
    <row r="28286" ht="15" customHeight="1" spans="4:4">
      <c r="D28286" s="191"/>
    </row>
    <row r="28287" ht="15" customHeight="1" spans="4:4">
      <c r="D28287" s="191"/>
    </row>
    <row r="28288" ht="15" customHeight="1" spans="4:4">
      <c r="D28288" s="191"/>
    </row>
    <row r="28289" ht="15" customHeight="1" spans="4:4">
      <c r="D28289" s="191"/>
    </row>
    <row r="28290" ht="15" customHeight="1" spans="4:4">
      <c r="D28290" s="191"/>
    </row>
    <row r="28291" ht="15" customHeight="1" spans="4:4">
      <c r="D28291" s="191"/>
    </row>
    <row r="28292" ht="15" customHeight="1" spans="4:4">
      <c r="D28292" s="191"/>
    </row>
    <row r="28293" ht="15" customHeight="1" spans="4:4">
      <c r="D28293" s="191"/>
    </row>
    <row r="28294" ht="15" customHeight="1" spans="4:4">
      <c r="D28294" s="191"/>
    </row>
    <row r="28295" ht="15" customHeight="1" spans="4:4">
      <c r="D28295" s="191"/>
    </row>
    <row r="28296" ht="15" customHeight="1" spans="4:4">
      <c r="D28296" s="191"/>
    </row>
    <row r="28297" ht="15" customHeight="1" spans="4:4">
      <c r="D28297" s="191"/>
    </row>
    <row r="28298" ht="15" customHeight="1" spans="4:4">
      <c r="D28298" s="191"/>
    </row>
    <row r="28299" ht="15" customHeight="1" spans="4:4">
      <c r="D28299" s="191"/>
    </row>
    <row r="28300" ht="15" customHeight="1" spans="4:4">
      <c r="D28300" s="191"/>
    </row>
    <row r="28301" ht="15" customHeight="1" spans="4:4">
      <c r="D28301" s="191"/>
    </row>
    <row r="28302" ht="15" customHeight="1" spans="4:4">
      <c r="D28302" s="191"/>
    </row>
    <row r="28303" ht="15" customHeight="1" spans="4:4">
      <c r="D28303" s="191"/>
    </row>
    <row r="28304" ht="15" customHeight="1" spans="4:4">
      <c r="D28304" s="191"/>
    </row>
    <row r="28305" ht="15" customHeight="1" spans="4:4">
      <c r="D28305" s="191"/>
    </row>
    <row r="28306" ht="15" customHeight="1" spans="4:4">
      <c r="D28306" s="191"/>
    </row>
    <row r="28307" ht="15" customHeight="1" spans="4:4">
      <c r="D28307" s="191"/>
    </row>
    <row r="28308" ht="15" customHeight="1" spans="4:4">
      <c r="D28308" s="191"/>
    </row>
    <row r="28309" ht="15" customHeight="1" spans="4:4">
      <c r="D28309" s="191"/>
    </row>
    <row r="28310" ht="15" customHeight="1" spans="4:4">
      <c r="D28310" s="191"/>
    </row>
    <row r="28311" ht="15" customHeight="1" spans="4:4">
      <c r="D28311" s="191"/>
    </row>
    <row r="28312" ht="15" customHeight="1" spans="4:4">
      <c r="D28312" s="191"/>
    </row>
    <row r="28313" ht="15" customHeight="1" spans="4:4">
      <c r="D28313" s="191"/>
    </row>
    <row r="28314" ht="15" customHeight="1" spans="4:4">
      <c r="D28314" s="191"/>
    </row>
    <row r="28315" ht="15" customHeight="1" spans="4:4">
      <c r="D28315" s="191"/>
    </row>
    <row r="28316" ht="15" customHeight="1" spans="4:4">
      <c r="D28316" s="191"/>
    </row>
    <row r="28317" ht="15" customHeight="1" spans="4:4">
      <c r="D28317" s="191"/>
    </row>
    <row r="28318" ht="15" customHeight="1" spans="4:4">
      <c r="D28318" s="191"/>
    </row>
    <row r="28319" ht="15" customHeight="1" spans="4:4">
      <c r="D28319" s="191"/>
    </row>
    <row r="28320" ht="15" customHeight="1" spans="4:4">
      <c r="D28320" s="191"/>
    </row>
    <row r="28321" ht="15" customHeight="1" spans="4:4">
      <c r="D28321" s="191"/>
    </row>
    <row r="28322" ht="15" customHeight="1" spans="4:4">
      <c r="D28322" s="191"/>
    </row>
    <row r="28323" ht="15" customHeight="1" spans="4:4">
      <c r="D28323" s="191"/>
    </row>
    <row r="28324" ht="15" customHeight="1" spans="4:4">
      <c r="D28324" s="191"/>
    </row>
    <row r="28325" ht="15" customHeight="1" spans="4:4">
      <c r="D28325" s="191"/>
    </row>
    <row r="28326" ht="15" customHeight="1" spans="4:4">
      <c r="D28326" s="191"/>
    </row>
    <row r="28327" ht="15" customHeight="1" spans="4:4">
      <c r="D28327" s="191"/>
    </row>
    <row r="28328" ht="15" customHeight="1" spans="4:4">
      <c r="D28328" s="191"/>
    </row>
    <row r="28329" ht="15" customHeight="1" spans="4:4">
      <c r="D28329" s="191"/>
    </row>
    <row r="28330" ht="15" customHeight="1" spans="4:4">
      <c r="D28330" s="191"/>
    </row>
    <row r="28331" ht="15" customHeight="1" spans="4:4">
      <c r="D28331" s="191"/>
    </row>
    <row r="28332" ht="15" customHeight="1" spans="4:4">
      <c r="D28332" s="191"/>
    </row>
    <row r="28333" ht="15" customHeight="1" spans="4:4">
      <c r="D28333" s="191"/>
    </row>
    <row r="28334" ht="15" customHeight="1" spans="4:4">
      <c r="D28334" s="191"/>
    </row>
    <row r="28335" ht="15" customHeight="1" spans="4:4">
      <c r="D28335" s="191"/>
    </row>
    <row r="28336" ht="15" customHeight="1" spans="4:4">
      <c r="D28336" s="191"/>
    </row>
    <row r="28337" ht="15" customHeight="1" spans="4:4">
      <c r="D28337" s="191"/>
    </row>
    <row r="28338" ht="15" customHeight="1" spans="4:4">
      <c r="D28338" s="191"/>
    </row>
    <row r="28339" ht="15" customHeight="1" spans="4:4">
      <c r="D28339" s="191"/>
    </row>
    <row r="28340" ht="15" customHeight="1" spans="4:4">
      <c r="D28340" s="191"/>
    </row>
    <row r="28341" ht="15" customHeight="1" spans="4:4">
      <c r="D28341" s="191"/>
    </row>
    <row r="28342" ht="15" customHeight="1" spans="4:4">
      <c r="D28342" s="191"/>
    </row>
    <row r="28343" ht="15" customHeight="1" spans="4:4">
      <c r="D28343" s="191"/>
    </row>
    <row r="28344" ht="15" customHeight="1" spans="4:4">
      <c r="D28344" s="191"/>
    </row>
    <row r="28345" ht="15" customHeight="1" spans="4:4">
      <c r="D28345" s="191"/>
    </row>
    <row r="28346" ht="15" customHeight="1" spans="4:4">
      <c r="D28346" s="191"/>
    </row>
    <row r="28347" ht="15" customHeight="1" spans="4:4">
      <c r="D28347" s="191"/>
    </row>
    <row r="28348" ht="15" customHeight="1" spans="4:4">
      <c r="D28348" s="191"/>
    </row>
    <row r="28349" ht="15" customHeight="1" spans="4:4">
      <c r="D28349" s="191"/>
    </row>
    <row r="28350" ht="15" customHeight="1" spans="4:4">
      <c r="D28350" s="191"/>
    </row>
    <row r="28351" ht="15" customHeight="1" spans="4:4">
      <c r="D28351" s="191"/>
    </row>
    <row r="28352" ht="15" customHeight="1" spans="4:4">
      <c r="D28352" s="191"/>
    </row>
    <row r="28353" ht="15" customHeight="1" spans="4:4">
      <c r="D28353" s="191"/>
    </row>
    <row r="28354" ht="15" customHeight="1" spans="4:4">
      <c r="D28354" s="191"/>
    </row>
    <row r="28355" ht="15" customHeight="1" spans="4:4">
      <c r="D28355" s="191"/>
    </row>
    <row r="28356" ht="15" customHeight="1" spans="4:4">
      <c r="D28356" s="191"/>
    </row>
    <row r="28357" ht="15" customHeight="1" spans="4:4">
      <c r="D28357" s="191"/>
    </row>
    <row r="28358" ht="15" customHeight="1" spans="4:4">
      <c r="D28358" s="191"/>
    </row>
    <row r="28359" ht="15" customHeight="1" spans="4:4">
      <c r="D28359" s="191"/>
    </row>
    <row r="28360" ht="15" customHeight="1" spans="4:4">
      <c r="D28360" s="191"/>
    </row>
    <row r="28361" ht="15" customHeight="1" spans="4:4">
      <c r="D28361" s="191"/>
    </row>
    <row r="28362" ht="15" customHeight="1" spans="4:4">
      <c r="D28362" s="191"/>
    </row>
    <row r="28363" ht="15" customHeight="1" spans="4:4">
      <c r="D28363" s="191"/>
    </row>
    <row r="28364" ht="15" customHeight="1" spans="4:4">
      <c r="D28364" s="191"/>
    </row>
    <row r="28365" ht="15" customHeight="1" spans="4:4">
      <c r="D28365" s="191"/>
    </row>
    <row r="28366" ht="15" customHeight="1" spans="4:4">
      <c r="D28366" s="191"/>
    </row>
    <row r="28367" ht="15" customHeight="1" spans="4:4">
      <c r="D28367" s="191"/>
    </row>
    <row r="28368" ht="15" customHeight="1" spans="4:4">
      <c r="D28368" s="191"/>
    </row>
    <row r="28369" ht="15" customHeight="1" spans="4:4">
      <c r="D28369" s="191"/>
    </row>
    <row r="28370" ht="15" customHeight="1" spans="4:4">
      <c r="D28370" s="191"/>
    </row>
    <row r="28371" ht="15" customHeight="1" spans="4:4">
      <c r="D28371" s="191"/>
    </row>
    <row r="28372" ht="15" customHeight="1" spans="4:4">
      <c r="D28372" s="191"/>
    </row>
    <row r="28373" ht="15" customHeight="1" spans="4:4">
      <c r="D28373" s="191"/>
    </row>
    <row r="28374" ht="15" customHeight="1" spans="4:4">
      <c r="D28374" s="191"/>
    </row>
    <row r="28375" ht="15" customHeight="1" spans="4:4">
      <c r="D28375" s="191"/>
    </row>
    <row r="28376" ht="15" customHeight="1" spans="4:4">
      <c r="D28376" s="191"/>
    </row>
    <row r="28377" ht="15" customHeight="1" spans="4:4">
      <c r="D28377" s="191"/>
    </row>
    <row r="28378" ht="15" customHeight="1" spans="4:4">
      <c r="D28378" s="191"/>
    </row>
    <row r="28379" ht="15" customHeight="1" spans="4:4">
      <c r="D28379" s="191"/>
    </row>
    <row r="28380" ht="15" customHeight="1" spans="4:4">
      <c r="D28380" s="191"/>
    </row>
    <row r="28381" ht="15" customHeight="1" spans="4:4">
      <c r="D28381" s="191"/>
    </row>
    <row r="28382" ht="15" customHeight="1" spans="4:4">
      <c r="D28382" s="191"/>
    </row>
    <row r="28383" ht="15" customHeight="1" spans="4:4">
      <c r="D28383" s="191"/>
    </row>
    <row r="28384" ht="15" customHeight="1" spans="4:4">
      <c r="D28384" s="191"/>
    </row>
    <row r="28385" ht="15" customHeight="1" spans="4:4">
      <c r="D28385" s="191"/>
    </row>
    <row r="28386" ht="15" customHeight="1" spans="4:4">
      <c r="D28386" s="191"/>
    </row>
    <row r="28387" ht="15" customHeight="1" spans="4:4">
      <c r="D28387" s="191"/>
    </row>
    <row r="28388" ht="15" customHeight="1" spans="4:4">
      <c r="D28388" s="191"/>
    </row>
    <row r="28389" ht="15" customHeight="1" spans="4:4">
      <c r="D28389" s="191"/>
    </row>
    <row r="28390" ht="15" customHeight="1" spans="4:4">
      <c r="D28390" s="191"/>
    </row>
    <row r="28391" ht="15" customHeight="1" spans="4:4">
      <c r="D28391" s="191"/>
    </row>
    <row r="28392" ht="15" customHeight="1" spans="4:4">
      <c r="D28392" s="191"/>
    </row>
    <row r="28393" ht="15" customHeight="1" spans="4:4">
      <c r="D28393" s="191"/>
    </row>
    <row r="28394" ht="15" customHeight="1" spans="4:4">
      <c r="D28394" s="191"/>
    </row>
    <row r="28395" ht="15" customHeight="1" spans="4:4">
      <c r="D28395" s="191"/>
    </row>
    <row r="28396" ht="15" customHeight="1" spans="4:4">
      <c r="D28396" s="191"/>
    </row>
    <row r="28397" ht="15" customHeight="1" spans="4:4">
      <c r="D28397" s="191"/>
    </row>
    <row r="28398" ht="15" customHeight="1" spans="4:4">
      <c r="D28398" s="191"/>
    </row>
    <row r="28399" ht="15" customHeight="1" spans="4:4">
      <c r="D28399" s="191"/>
    </row>
    <row r="28400" ht="15" customHeight="1" spans="4:4">
      <c r="D28400" s="191"/>
    </row>
    <row r="28401" ht="15" customHeight="1" spans="4:4">
      <c r="D28401" s="191"/>
    </row>
    <row r="28402" ht="15" customHeight="1" spans="4:4">
      <c r="D28402" s="191"/>
    </row>
    <row r="28403" ht="15" customHeight="1" spans="4:4">
      <c r="D28403" s="191"/>
    </row>
    <row r="28404" ht="15" customHeight="1" spans="4:4">
      <c r="D28404" s="191"/>
    </row>
    <row r="28405" ht="15" customHeight="1" spans="4:4">
      <c r="D28405" s="191"/>
    </row>
    <row r="28406" ht="15" customHeight="1" spans="4:4">
      <c r="D28406" s="191"/>
    </row>
    <row r="28407" ht="15" customHeight="1" spans="4:4">
      <c r="D28407" s="191"/>
    </row>
    <row r="28408" ht="15" customHeight="1" spans="4:4">
      <c r="D28408" s="191"/>
    </row>
    <row r="28409" ht="15" customHeight="1" spans="4:4">
      <c r="D28409" s="191"/>
    </row>
    <row r="28410" ht="15" customHeight="1" spans="4:4">
      <c r="D28410" s="191"/>
    </row>
    <row r="28411" ht="15" customHeight="1" spans="4:4">
      <c r="D28411" s="191"/>
    </row>
    <row r="28412" ht="15" customHeight="1" spans="4:4">
      <c r="D28412" s="191"/>
    </row>
    <row r="28413" ht="15" customHeight="1" spans="4:4">
      <c r="D28413" s="191"/>
    </row>
    <row r="28414" ht="15" customHeight="1" spans="4:4">
      <c r="D28414" s="191"/>
    </row>
    <row r="28415" ht="15" customHeight="1" spans="4:4">
      <c r="D28415" s="191"/>
    </row>
    <row r="28416" ht="15" customHeight="1" spans="4:4">
      <c r="D28416" s="191"/>
    </row>
    <row r="28417" ht="15" customHeight="1" spans="4:4">
      <c r="D28417" s="191"/>
    </row>
    <row r="28418" ht="15" customHeight="1" spans="4:4">
      <c r="D28418" s="191"/>
    </row>
    <row r="28419" ht="15" customHeight="1" spans="4:4">
      <c r="D28419" s="191"/>
    </row>
    <row r="28420" ht="15" customHeight="1" spans="4:4">
      <c r="D28420" s="191"/>
    </row>
    <row r="28421" ht="15" customHeight="1" spans="4:4">
      <c r="D28421" s="191"/>
    </row>
    <row r="28422" ht="15" customHeight="1" spans="4:4">
      <c r="D28422" s="191"/>
    </row>
    <row r="28423" ht="15" customHeight="1" spans="4:4">
      <c r="D28423" s="191"/>
    </row>
    <row r="28424" ht="15" customHeight="1" spans="4:4">
      <c r="D28424" s="191"/>
    </row>
    <row r="28425" ht="15" customHeight="1" spans="4:4">
      <c r="D28425" s="191"/>
    </row>
    <row r="28426" ht="15" customHeight="1" spans="4:4">
      <c r="D28426" s="191"/>
    </row>
    <row r="28427" ht="15" customHeight="1" spans="4:4">
      <c r="D28427" s="191"/>
    </row>
    <row r="28428" ht="15" customHeight="1" spans="4:4">
      <c r="D28428" s="191"/>
    </row>
    <row r="28429" ht="15" customHeight="1" spans="4:4">
      <c r="D28429" s="191"/>
    </row>
    <row r="28430" ht="15" customHeight="1" spans="4:4">
      <c r="D28430" s="191"/>
    </row>
    <row r="28431" ht="15" customHeight="1" spans="4:4">
      <c r="D28431" s="191"/>
    </row>
    <row r="28432" ht="15" customHeight="1" spans="4:4">
      <c r="D28432" s="191"/>
    </row>
    <row r="28433" ht="15" customHeight="1" spans="4:4">
      <c r="D28433" s="191"/>
    </row>
    <row r="28434" ht="15" customHeight="1" spans="4:4">
      <c r="D28434" s="191"/>
    </row>
    <row r="28435" ht="15" customHeight="1" spans="4:4">
      <c r="D28435" s="191"/>
    </row>
    <row r="28436" ht="15" customHeight="1" spans="4:4">
      <c r="D28436" s="191"/>
    </row>
    <row r="28437" ht="15" customHeight="1" spans="4:4">
      <c r="D28437" s="191"/>
    </row>
    <row r="28438" ht="15" customHeight="1" spans="4:4">
      <c r="D28438" s="191"/>
    </row>
    <row r="28439" ht="15" customHeight="1" spans="4:4">
      <c r="D28439" s="191"/>
    </row>
    <row r="28440" ht="15" customHeight="1" spans="4:4">
      <c r="D28440" s="191"/>
    </row>
    <row r="28441" ht="15" customHeight="1" spans="4:4">
      <c r="D28441" s="191"/>
    </row>
    <row r="28442" ht="15" customHeight="1" spans="4:4">
      <c r="D28442" s="191"/>
    </row>
    <row r="28443" ht="15" customHeight="1" spans="4:4">
      <c r="D28443" s="191"/>
    </row>
    <row r="28444" ht="15" customHeight="1" spans="4:4">
      <c r="D28444" s="191"/>
    </row>
    <row r="28445" ht="15" customHeight="1" spans="4:4">
      <c r="D28445" s="191"/>
    </row>
    <row r="28446" ht="15" customHeight="1" spans="4:4">
      <c r="D28446" s="191"/>
    </row>
    <row r="28447" ht="15" customHeight="1" spans="4:4">
      <c r="D28447" s="191"/>
    </row>
    <row r="28448" ht="15" customHeight="1" spans="4:4">
      <c r="D28448" s="191"/>
    </row>
    <row r="28449" ht="15" customHeight="1" spans="4:4">
      <c r="D28449" s="191"/>
    </row>
    <row r="28450" ht="15" customHeight="1" spans="4:4">
      <c r="D28450" s="191"/>
    </row>
    <row r="28451" ht="15" customHeight="1" spans="4:4">
      <c r="D28451" s="191"/>
    </row>
    <row r="28452" ht="15" customHeight="1" spans="4:4">
      <c r="D28452" s="191"/>
    </row>
    <row r="28453" ht="15" customHeight="1" spans="4:4">
      <c r="D28453" s="191"/>
    </row>
    <row r="28454" ht="15" customHeight="1" spans="4:4">
      <c r="D28454" s="191"/>
    </row>
    <row r="28455" ht="15" customHeight="1" spans="4:4">
      <c r="D28455" s="191"/>
    </row>
    <row r="28456" ht="15" customHeight="1" spans="4:4">
      <c r="D28456" s="191"/>
    </row>
    <row r="28457" ht="15" customHeight="1" spans="4:4">
      <c r="D28457" s="191"/>
    </row>
    <row r="28458" ht="15" customHeight="1" spans="4:4">
      <c r="D28458" s="191"/>
    </row>
    <row r="28459" ht="15" customHeight="1" spans="4:4">
      <c r="D28459" s="191"/>
    </row>
    <row r="28460" ht="15" customHeight="1" spans="4:4">
      <c r="D28460" s="191"/>
    </row>
    <row r="28461" ht="15" customHeight="1" spans="4:4">
      <c r="D28461" s="191"/>
    </row>
    <row r="28462" ht="15" customHeight="1" spans="4:4">
      <c r="D28462" s="191"/>
    </row>
    <row r="28463" ht="15" customHeight="1" spans="4:4">
      <c r="D28463" s="191"/>
    </row>
    <row r="28464" ht="15" customHeight="1" spans="4:4">
      <c r="D28464" s="191"/>
    </row>
    <row r="28465" ht="15" customHeight="1" spans="4:4">
      <c r="D28465" s="191"/>
    </row>
    <row r="28466" ht="15" customHeight="1" spans="4:4">
      <c r="D28466" s="191"/>
    </row>
    <row r="28467" ht="15" customHeight="1" spans="4:4">
      <c r="D28467" s="191"/>
    </row>
    <row r="28468" ht="15" customHeight="1" spans="4:4">
      <c r="D28468" s="191"/>
    </row>
    <row r="28469" ht="15" customHeight="1" spans="4:4">
      <c r="D28469" s="191"/>
    </row>
    <row r="28470" ht="15" customHeight="1" spans="4:4">
      <c r="D28470" s="191"/>
    </row>
    <row r="28471" ht="15" customHeight="1" spans="4:4">
      <c r="D28471" s="191"/>
    </row>
    <row r="28472" ht="15" customHeight="1" spans="4:4">
      <c r="D28472" s="191"/>
    </row>
    <row r="28473" ht="15" customHeight="1" spans="4:4">
      <c r="D28473" s="191"/>
    </row>
    <row r="28474" ht="15" customHeight="1" spans="4:4">
      <c r="D28474" s="191"/>
    </row>
    <row r="28475" ht="15" customHeight="1" spans="4:4">
      <c r="D28475" s="191"/>
    </row>
    <row r="28476" ht="15" customHeight="1" spans="4:4">
      <c r="D28476" s="191"/>
    </row>
    <row r="28477" ht="15" customHeight="1" spans="4:4">
      <c r="D28477" s="191"/>
    </row>
    <row r="28478" ht="15" customHeight="1" spans="4:4">
      <c r="D28478" s="191"/>
    </row>
    <row r="28479" ht="15" customHeight="1" spans="4:4">
      <c r="D28479" s="191"/>
    </row>
    <row r="28480" ht="15" customHeight="1" spans="4:4">
      <c r="D28480" s="191"/>
    </row>
    <row r="28481" ht="15" customHeight="1" spans="4:4">
      <c r="D28481" s="191"/>
    </row>
    <row r="28482" ht="15" customHeight="1" spans="4:4">
      <c r="D28482" s="191"/>
    </row>
    <row r="28483" ht="15" customHeight="1" spans="4:4">
      <c r="D28483" s="191"/>
    </row>
    <row r="28484" ht="15" customHeight="1" spans="4:4">
      <c r="D28484" s="191"/>
    </row>
    <row r="28485" ht="15" customHeight="1" spans="4:4">
      <c r="D28485" s="191"/>
    </row>
    <row r="28486" ht="15" customHeight="1" spans="4:4">
      <c r="D28486" s="191"/>
    </row>
    <row r="28487" ht="15" customHeight="1" spans="4:4">
      <c r="D28487" s="191"/>
    </row>
    <row r="28488" ht="15" customHeight="1" spans="4:4">
      <c r="D28488" s="191"/>
    </row>
    <row r="28489" ht="15" customHeight="1" spans="4:4">
      <c r="D28489" s="191"/>
    </row>
    <row r="28490" ht="15" customHeight="1" spans="4:4">
      <c r="D28490" s="191"/>
    </row>
    <row r="28491" ht="15" customHeight="1" spans="4:4">
      <c r="D28491" s="191"/>
    </row>
    <row r="28492" ht="15" customHeight="1" spans="4:4">
      <c r="D28492" s="191"/>
    </row>
    <row r="28493" ht="15" customHeight="1" spans="4:4">
      <c r="D28493" s="191"/>
    </row>
    <row r="28494" ht="15" customHeight="1" spans="4:4">
      <c r="D28494" s="191"/>
    </row>
    <row r="28495" ht="15" customHeight="1" spans="4:4">
      <c r="D28495" s="191"/>
    </row>
    <row r="28496" ht="15" customHeight="1" spans="4:4">
      <c r="D28496" s="191"/>
    </row>
    <row r="28497" ht="15" customHeight="1" spans="4:4">
      <c r="D28497" s="191"/>
    </row>
    <row r="28498" ht="15" customHeight="1" spans="4:4">
      <c r="D28498" s="191"/>
    </row>
    <row r="28499" ht="15" customHeight="1" spans="4:4">
      <c r="D28499" s="191"/>
    </row>
    <row r="28500" ht="15" customHeight="1" spans="4:4">
      <c r="D28500" s="191"/>
    </row>
    <row r="28501" ht="15" customHeight="1" spans="4:4">
      <c r="D28501" s="191"/>
    </row>
    <row r="28502" ht="15" customHeight="1" spans="4:4">
      <c r="D28502" s="191"/>
    </row>
    <row r="28503" ht="15" customHeight="1" spans="4:4">
      <c r="D28503" s="191"/>
    </row>
    <row r="28504" ht="15" customHeight="1" spans="4:4">
      <c r="D28504" s="191"/>
    </row>
    <row r="28505" ht="15" customHeight="1" spans="4:4">
      <c r="D28505" s="191"/>
    </row>
    <row r="28506" ht="15" customHeight="1" spans="4:4">
      <c r="D28506" s="191"/>
    </row>
    <row r="28507" ht="15" customHeight="1" spans="4:4">
      <c r="D28507" s="191"/>
    </row>
    <row r="28508" ht="15" customHeight="1" spans="4:4">
      <c r="D28508" s="191"/>
    </row>
    <row r="28509" ht="15" customHeight="1" spans="4:4">
      <c r="D28509" s="191"/>
    </row>
    <row r="28510" ht="15" customHeight="1" spans="4:4">
      <c r="D28510" s="191"/>
    </row>
    <row r="28511" ht="15" customHeight="1" spans="4:4">
      <c r="D28511" s="191"/>
    </row>
    <row r="28512" ht="15" customHeight="1" spans="4:4">
      <c r="D28512" s="191"/>
    </row>
    <row r="28513" ht="15" customHeight="1" spans="4:4">
      <c r="D28513" s="191"/>
    </row>
    <row r="28514" ht="15" customHeight="1" spans="4:4">
      <c r="D28514" s="191"/>
    </row>
    <row r="28515" ht="15" customHeight="1" spans="4:4">
      <c r="D28515" s="191"/>
    </row>
    <row r="28516" ht="15" customHeight="1" spans="4:4">
      <c r="D28516" s="191"/>
    </row>
    <row r="28517" ht="15" customHeight="1" spans="4:4">
      <c r="D28517" s="191"/>
    </row>
    <row r="28518" ht="15" customHeight="1" spans="4:4">
      <c r="D28518" s="191"/>
    </row>
    <row r="28519" ht="15" customHeight="1" spans="4:4">
      <c r="D28519" s="191"/>
    </row>
    <row r="28520" ht="15" customHeight="1" spans="4:4">
      <c r="D28520" s="191"/>
    </row>
    <row r="28521" ht="15" customHeight="1" spans="4:4">
      <c r="D28521" s="191"/>
    </row>
    <row r="28522" ht="15" customHeight="1" spans="4:4">
      <c r="D28522" s="191"/>
    </row>
    <row r="28523" ht="15" customHeight="1" spans="4:4">
      <c r="D28523" s="191"/>
    </row>
    <row r="28524" ht="15" customHeight="1" spans="4:4">
      <c r="D28524" s="191"/>
    </row>
    <row r="28525" ht="15" customHeight="1" spans="4:4">
      <c r="D28525" s="191"/>
    </row>
    <row r="28526" ht="15" customHeight="1" spans="4:4">
      <c r="D28526" s="191"/>
    </row>
    <row r="28527" ht="15" customHeight="1" spans="4:4">
      <c r="D28527" s="191"/>
    </row>
    <row r="28528" ht="15" customHeight="1" spans="4:4">
      <c r="D28528" s="191"/>
    </row>
    <row r="28529" ht="15" customHeight="1" spans="4:4">
      <c r="D28529" s="191"/>
    </row>
    <row r="28530" ht="15" customHeight="1" spans="4:4">
      <c r="D28530" s="191"/>
    </row>
    <row r="28531" ht="15" customHeight="1" spans="4:4">
      <c r="D28531" s="191"/>
    </row>
    <row r="28532" ht="15" customHeight="1" spans="4:4">
      <c r="D28532" s="191"/>
    </row>
    <row r="28533" ht="15" customHeight="1" spans="4:4">
      <c r="D28533" s="191"/>
    </row>
    <row r="28534" ht="15" customHeight="1" spans="4:4">
      <c r="D28534" s="191"/>
    </row>
    <row r="28535" ht="15" customHeight="1" spans="4:4">
      <c r="D28535" s="191"/>
    </row>
    <row r="28536" ht="15" customHeight="1" spans="4:4">
      <c r="D28536" s="191"/>
    </row>
    <row r="28537" ht="15" customHeight="1" spans="4:4">
      <c r="D28537" s="191"/>
    </row>
    <row r="28538" ht="15" customHeight="1" spans="4:4">
      <c r="D28538" s="191"/>
    </row>
    <row r="28539" ht="15" customHeight="1" spans="4:4">
      <c r="D28539" s="191"/>
    </row>
    <row r="28540" ht="15" customHeight="1" spans="4:4">
      <c r="D28540" s="191"/>
    </row>
    <row r="28541" ht="15" customHeight="1" spans="4:4">
      <c r="D28541" s="191"/>
    </row>
    <row r="28542" ht="15" customHeight="1" spans="4:4">
      <c r="D28542" s="191"/>
    </row>
    <row r="28543" ht="15" customHeight="1" spans="4:4">
      <c r="D28543" s="191"/>
    </row>
    <row r="28544" ht="15" customHeight="1" spans="4:4">
      <c r="D28544" s="191"/>
    </row>
    <row r="28545" ht="15" customHeight="1" spans="4:4">
      <c r="D28545" s="191"/>
    </row>
    <row r="28546" ht="15" customHeight="1" spans="4:4">
      <c r="D28546" s="191"/>
    </row>
    <row r="28547" ht="15" customHeight="1" spans="4:4">
      <c r="D28547" s="191"/>
    </row>
    <row r="28548" ht="15" customHeight="1" spans="4:4">
      <c r="D28548" s="191"/>
    </row>
    <row r="28549" ht="15" customHeight="1" spans="4:4">
      <c r="D28549" s="191"/>
    </row>
    <row r="28550" ht="15" customHeight="1" spans="4:4">
      <c r="D28550" s="191"/>
    </row>
    <row r="28551" ht="15" customHeight="1" spans="4:4">
      <c r="D28551" s="191"/>
    </row>
    <row r="28552" ht="15" customHeight="1" spans="4:4">
      <c r="D28552" s="191"/>
    </row>
    <row r="28553" ht="15" customHeight="1" spans="4:4">
      <c r="D28553" s="191"/>
    </row>
    <row r="28554" ht="15" customHeight="1" spans="4:4">
      <c r="D28554" s="191"/>
    </row>
    <row r="28555" ht="15" customHeight="1" spans="4:4">
      <c r="D28555" s="191"/>
    </row>
    <row r="28556" ht="15" customHeight="1" spans="4:4">
      <c r="D28556" s="191"/>
    </row>
    <row r="28557" ht="15" customHeight="1" spans="4:4">
      <c r="D28557" s="191"/>
    </row>
    <row r="28558" ht="15" customHeight="1" spans="4:4">
      <c r="D28558" s="191"/>
    </row>
    <row r="28559" ht="15" customHeight="1" spans="4:4">
      <c r="D28559" s="191"/>
    </row>
    <row r="28560" ht="15" customHeight="1" spans="4:4">
      <c r="D28560" s="191"/>
    </row>
    <row r="28561" ht="15" customHeight="1" spans="4:4">
      <c r="D28561" s="191"/>
    </row>
    <row r="28562" ht="15" customHeight="1" spans="4:4">
      <c r="D28562" s="191"/>
    </row>
    <row r="28563" ht="15" customHeight="1" spans="4:4">
      <c r="D28563" s="191"/>
    </row>
    <row r="28564" ht="15" customHeight="1" spans="4:4">
      <c r="D28564" s="191"/>
    </row>
    <row r="28565" ht="15" customHeight="1" spans="4:4">
      <c r="D28565" s="191"/>
    </row>
    <row r="28566" ht="15" customHeight="1" spans="4:4">
      <c r="D28566" s="191"/>
    </row>
    <row r="28567" ht="15" customHeight="1" spans="4:4">
      <c r="D28567" s="191"/>
    </row>
    <row r="28568" ht="15" customHeight="1" spans="4:4">
      <c r="D28568" s="191"/>
    </row>
    <row r="28569" ht="15" customHeight="1" spans="4:4">
      <c r="D28569" s="191"/>
    </row>
    <row r="28570" ht="15" customHeight="1" spans="4:4">
      <c r="D28570" s="191"/>
    </row>
    <row r="28571" ht="15" customHeight="1" spans="4:4">
      <c r="D28571" s="191"/>
    </row>
    <row r="28572" ht="15" customHeight="1" spans="4:4">
      <c r="D28572" s="191"/>
    </row>
    <row r="28573" ht="15" customHeight="1" spans="4:4">
      <c r="D28573" s="191"/>
    </row>
    <row r="28574" ht="15" customHeight="1" spans="4:4">
      <c r="D28574" s="191"/>
    </row>
    <row r="28575" ht="15" customHeight="1" spans="4:4">
      <c r="D28575" s="191"/>
    </row>
    <row r="28576" ht="15" customHeight="1" spans="4:4">
      <c r="D28576" s="191"/>
    </row>
    <row r="28577" ht="15" customHeight="1" spans="4:4">
      <c r="D28577" s="191"/>
    </row>
    <row r="28578" ht="15" customHeight="1" spans="4:4">
      <c r="D28578" s="191"/>
    </row>
    <row r="28579" ht="15" customHeight="1" spans="4:4">
      <c r="D28579" s="191"/>
    </row>
    <row r="28580" ht="15" customHeight="1" spans="4:4">
      <c r="D28580" s="191"/>
    </row>
    <row r="28581" ht="15" customHeight="1" spans="4:4">
      <c r="D28581" s="191"/>
    </row>
    <row r="28582" ht="15" customHeight="1" spans="4:4">
      <c r="D28582" s="191"/>
    </row>
    <row r="28583" ht="15" customHeight="1" spans="4:4">
      <c r="D28583" s="191"/>
    </row>
    <row r="28584" ht="15" customHeight="1" spans="4:4">
      <c r="D28584" s="191"/>
    </row>
    <row r="28585" ht="15" customHeight="1" spans="4:4">
      <c r="D28585" s="191"/>
    </row>
    <row r="28586" ht="15" customHeight="1" spans="4:4">
      <c r="D28586" s="191"/>
    </row>
    <row r="28587" ht="15" customHeight="1" spans="4:4">
      <c r="D28587" s="191"/>
    </row>
    <row r="28588" ht="15" customHeight="1" spans="4:4">
      <c r="D28588" s="191"/>
    </row>
    <row r="28589" ht="15" customHeight="1" spans="4:4">
      <c r="D28589" s="191"/>
    </row>
    <row r="28590" ht="15" customHeight="1" spans="4:4">
      <c r="D28590" s="191"/>
    </row>
    <row r="28591" ht="15" customHeight="1" spans="4:4">
      <c r="D28591" s="191"/>
    </row>
    <row r="28592" ht="15" customHeight="1" spans="4:4">
      <c r="D28592" s="191"/>
    </row>
    <row r="28593" ht="15" customHeight="1" spans="4:4">
      <c r="D28593" s="191"/>
    </row>
    <row r="28594" ht="15" customHeight="1" spans="4:4">
      <c r="D28594" s="191"/>
    </row>
    <row r="28595" ht="15" customHeight="1" spans="4:4">
      <c r="D28595" s="191"/>
    </row>
    <row r="28596" ht="15" customHeight="1" spans="4:4">
      <c r="D28596" s="191"/>
    </row>
    <row r="28597" ht="15" customHeight="1" spans="4:4">
      <c r="D28597" s="191"/>
    </row>
    <row r="28598" ht="15" customHeight="1" spans="4:4">
      <c r="D28598" s="191"/>
    </row>
    <row r="28599" ht="15" customHeight="1" spans="4:4">
      <c r="D28599" s="191"/>
    </row>
    <row r="28600" ht="15" customHeight="1" spans="4:4">
      <c r="D28600" s="191"/>
    </row>
    <row r="28601" ht="15" customHeight="1" spans="4:4">
      <c r="D28601" s="191"/>
    </row>
    <row r="28602" ht="15" customHeight="1" spans="4:4">
      <c r="D28602" s="191"/>
    </row>
    <row r="28603" ht="15" customHeight="1" spans="4:4">
      <c r="D28603" s="191"/>
    </row>
    <row r="28604" ht="15" customHeight="1" spans="4:4">
      <c r="D28604" s="191"/>
    </row>
    <row r="28605" ht="15" customHeight="1" spans="4:4">
      <c r="D28605" s="191"/>
    </row>
    <row r="28606" ht="15" customHeight="1" spans="4:4">
      <c r="D28606" s="191"/>
    </row>
    <row r="28607" ht="15" customHeight="1" spans="4:4">
      <c r="D28607" s="191"/>
    </row>
    <row r="28608" ht="15" customHeight="1" spans="4:4">
      <c r="D28608" s="191"/>
    </row>
    <row r="28609" ht="15" customHeight="1" spans="4:4">
      <c r="D28609" s="191"/>
    </row>
    <row r="28610" ht="15" customHeight="1" spans="4:4">
      <c r="D28610" s="191"/>
    </row>
    <row r="28611" ht="15" customHeight="1" spans="4:4">
      <c r="D28611" s="191"/>
    </row>
    <row r="28612" ht="15" customHeight="1" spans="4:4">
      <c r="D28612" s="191"/>
    </row>
    <row r="28613" ht="15" customHeight="1" spans="4:4">
      <c r="D28613" s="191"/>
    </row>
    <row r="28614" ht="15" customHeight="1" spans="4:4">
      <c r="D28614" s="191"/>
    </row>
    <row r="28615" ht="15" customHeight="1" spans="4:4">
      <c r="D28615" s="191"/>
    </row>
    <row r="28616" ht="15" customHeight="1" spans="4:4">
      <c r="D28616" s="191"/>
    </row>
    <row r="28617" ht="15" customHeight="1" spans="4:4">
      <c r="D28617" s="191"/>
    </row>
    <row r="28618" ht="15" customHeight="1" spans="4:4">
      <c r="D28618" s="191"/>
    </row>
    <row r="28619" ht="15" customHeight="1" spans="4:4">
      <c r="D28619" s="191"/>
    </row>
    <row r="28620" ht="15" customHeight="1" spans="4:4">
      <c r="D28620" s="191"/>
    </row>
    <row r="28621" ht="15" customHeight="1" spans="4:4">
      <c r="D28621" s="191"/>
    </row>
    <row r="28622" ht="15" customHeight="1" spans="4:4">
      <c r="D28622" s="191"/>
    </row>
    <row r="28623" ht="15" customHeight="1" spans="4:4">
      <c r="D28623" s="191"/>
    </row>
    <row r="28624" ht="15" customHeight="1" spans="4:4">
      <c r="D28624" s="191"/>
    </row>
    <row r="28625" ht="15" customHeight="1" spans="4:4">
      <c r="D28625" s="191"/>
    </row>
    <row r="28626" ht="15" customHeight="1" spans="4:4">
      <c r="D28626" s="191"/>
    </row>
    <row r="28627" ht="15" customHeight="1" spans="4:4">
      <c r="D28627" s="191"/>
    </row>
    <row r="28628" ht="15" customHeight="1" spans="4:4">
      <c r="D28628" s="191"/>
    </row>
    <row r="28629" ht="15" customHeight="1" spans="4:4">
      <c r="D28629" s="191"/>
    </row>
    <row r="28630" ht="15" customHeight="1" spans="4:4">
      <c r="D28630" s="191"/>
    </row>
    <row r="28631" ht="15" customHeight="1" spans="4:4">
      <c r="D28631" s="191"/>
    </row>
    <row r="28632" ht="15" customHeight="1" spans="4:4">
      <c r="D28632" s="191"/>
    </row>
    <row r="28633" ht="15" customHeight="1" spans="4:4">
      <c r="D28633" s="191"/>
    </row>
    <row r="28634" ht="15" customHeight="1" spans="4:4">
      <c r="D28634" s="191"/>
    </row>
    <row r="28635" ht="15" customHeight="1" spans="4:4">
      <c r="D28635" s="191"/>
    </row>
    <row r="28636" ht="15" customHeight="1" spans="4:4">
      <c r="D28636" s="191"/>
    </row>
    <row r="28637" ht="15" customHeight="1" spans="4:4">
      <c r="D28637" s="191"/>
    </row>
    <row r="28638" ht="15" customHeight="1" spans="4:4">
      <c r="D28638" s="191"/>
    </row>
    <row r="28639" ht="15" customHeight="1" spans="4:4">
      <c r="D28639" s="191"/>
    </row>
    <row r="28640" ht="15" customHeight="1" spans="4:4">
      <c r="D28640" s="191"/>
    </row>
    <row r="28641" ht="15" customHeight="1" spans="4:4">
      <c r="D28641" s="191"/>
    </row>
    <row r="28642" ht="15" customHeight="1" spans="4:4">
      <c r="D28642" s="191"/>
    </row>
    <row r="28643" ht="15" customHeight="1" spans="4:4">
      <c r="D28643" s="191"/>
    </row>
    <row r="28644" ht="15" customHeight="1" spans="4:4">
      <c r="D28644" s="191"/>
    </row>
    <row r="28645" ht="15" customHeight="1" spans="4:4">
      <c r="D28645" s="191"/>
    </row>
    <row r="28646" ht="15" customHeight="1" spans="4:4">
      <c r="D28646" s="191"/>
    </row>
    <row r="28647" ht="15" customHeight="1" spans="4:4">
      <c r="D28647" s="191"/>
    </row>
    <row r="28648" ht="15" customHeight="1" spans="4:4">
      <c r="D28648" s="191"/>
    </row>
    <row r="28649" ht="15" customHeight="1" spans="4:4">
      <c r="D28649" s="191"/>
    </row>
    <row r="28650" ht="15" customHeight="1" spans="4:4">
      <c r="D28650" s="191"/>
    </row>
    <row r="28651" ht="15" customHeight="1" spans="4:4">
      <c r="D28651" s="191"/>
    </row>
    <row r="28652" ht="15" customHeight="1" spans="4:4">
      <c r="D28652" s="191"/>
    </row>
    <row r="28653" ht="15" customHeight="1" spans="4:4">
      <c r="D28653" s="191"/>
    </row>
    <row r="28654" ht="15" customHeight="1" spans="4:4">
      <c r="D28654" s="191"/>
    </row>
    <row r="28655" ht="15" customHeight="1" spans="4:4">
      <c r="D28655" s="191"/>
    </row>
    <row r="28656" ht="15" customHeight="1" spans="4:4">
      <c r="D28656" s="191"/>
    </row>
    <row r="28657" ht="15" customHeight="1" spans="4:4">
      <c r="D28657" s="191"/>
    </row>
    <row r="28658" ht="15" customHeight="1" spans="4:4">
      <c r="D28658" s="191"/>
    </row>
    <row r="28659" ht="15" customHeight="1" spans="4:4">
      <c r="D28659" s="191"/>
    </row>
    <row r="28660" ht="15" customHeight="1" spans="4:4">
      <c r="D28660" s="191"/>
    </row>
    <row r="28661" ht="15" customHeight="1" spans="4:4">
      <c r="D28661" s="191"/>
    </row>
    <row r="28662" ht="15" customHeight="1" spans="4:4">
      <c r="D28662" s="191"/>
    </row>
    <row r="28663" ht="15" customHeight="1" spans="4:4">
      <c r="D28663" s="191"/>
    </row>
    <row r="28664" ht="15" customHeight="1" spans="4:4">
      <c r="D28664" s="191"/>
    </row>
    <row r="28665" ht="15" customHeight="1" spans="4:4">
      <c r="D28665" s="191"/>
    </row>
    <row r="28666" ht="15" customHeight="1" spans="4:4">
      <c r="D28666" s="191"/>
    </row>
    <row r="28667" ht="15" customHeight="1" spans="4:4">
      <c r="D28667" s="191"/>
    </row>
    <row r="28668" ht="15" customHeight="1" spans="4:4">
      <c r="D28668" s="191"/>
    </row>
    <row r="28669" ht="15" customHeight="1" spans="4:4">
      <c r="D28669" s="191"/>
    </row>
    <row r="28670" ht="15" customHeight="1" spans="4:4">
      <c r="D28670" s="191"/>
    </row>
    <row r="28671" ht="15" customHeight="1" spans="4:4">
      <c r="D28671" s="191"/>
    </row>
    <row r="28672" ht="15" customHeight="1" spans="4:4">
      <c r="D28672" s="191"/>
    </row>
    <row r="28673" ht="15" customHeight="1" spans="4:4">
      <c r="D28673" s="191"/>
    </row>
    <row r="28674" ht="15" customHeight="1" spans="4:4">
      <c r="D28674" s="191"/>
    </row>
    <row r="28675" ht="15" customHeight="1" spans="4:4">
      <c r="D28675" s="191"/>
    </row>
    <row r="28676" ht="15" customHeight="1" spans="4:4">
      <c r="D28676" s="191"/>
    </row>
    <row r="28677" ht="15" customHeight="1" spans="4:4">
      <c r="D28677" s="191"/>
    </row>
    <row r="28678" ht="15" customHeight="1" spans="4:4">
      <c r="D28678" s="191"/>
    </row>
    <row r="28679" ht="15" customHeight="1" spans="4:4">
      <c r="D28679" s="191"/>
    </row>
    <row r="28680" ht="15" customHeight="1" spans="4:4">
      <c r="D28680" s="191"/>
    </row>
    <row r="28681" ht="15" customHeight="1" spans="4:4">
      <c r="D28681" s="191"/>
    </row>
    <row r="28682" ht="15" customHeight="1" spans="4:4">
      <c r="D28682" s="191"/>
    </row>
    <row r="28683" ht="15" customHeight="1" spans="4:4">
      <c r="D28683" s="191"/>
    </row>
    <row r="28684" ht="15" customHeight="1" spans="4:4">
      <c r="D28684" s="191"/>
    </row>
    <row r="28685" ht="15" customHeight="1" spans="4:4">
      <c r="D28685" s="191"/>
    </row>
    <row r="28686" ht="15" customHeight="1" spans="4:4">
      <c r="D28686" s="191"/>
    </row>
    <row r="28687" ht="15" customHeight="1" spans="4:4">
      <c r="D28687" s="191"/>
    </row>
    <row r="28688" ht="15" customHeight="1" spans="4:4">
      <c r="D28688" s="191"/>
    </row>
    <row r="28689" ht="15" customHeight="1" spans="4:4">
      <c r="D28689" s="191"/>
    </row>
    <row r="28690" ht="15" customHeight="1" spans="4:4">
      <c r="D28690" s="191"/>
    </row>
    <row r="28691" ht="15" customHeight="1" spans="4:4">
      <c r="D28691" s="191"/>
    </row>
    <row r="28692" ht="15" customHeight="1" spans="4:4">
      <c r="D28692" s="191"/>
    </row>
    <row r="28693" ht="15" customHeight="1" spans="4:4">
      <c r="D28693" s="191"/>
    </row>
    <row r="28694" ht="15" customHeight="1" spans="4:4">
      <c r="D28694" s="191"/>
    </row>
    <row r="28695" ht="15" customHeight="1" spans="4:4">
      <c r="D28695" s="191"/>
    </row>
    <row r="28696" ht="15" customHeight="1" spans="4:4">
      <c r="D28696" s="191"/>
    </row>
    <row r="28697" ht="15" customHeight="1" spans="4:4">
      <c r="D28697" s="191"/>
    </row>
    <row r="28698" ht="15" customHeight="1" spans="4:4">
      <c r="D28698" s="191"/>
    </row>
    <row r="28699" ht="15" customHeight="1" spans="4:4">
      <c r="D28699" s="191"/>
    </row>
    <row r="28700" ht="15" customHeight="1" spans="4:4">
      <c r="D28700" s="191"/>
    </row>
    <row r="28701" ht="15" customHeight="1" spans="4:4">
      <c r="D28701" s="191"/>
    </row>
    <row r="28702" ht="15" customHeight="1" spans="4:4">
      <c r="D28702" s="191"/>
    </row>
    <row r="28703" ht="15" customHeight="1" spans="4:4">
      <c r="D28703" s="191"/>
    </row>
    <row r="28704" ht="15" customHeight="1" spans="4:4">
      <c r="D28704" s="191"/>
    </row>
    <row r="28705" ht="15" customHeight="1" spans="4:4">
      <c r="D28705" s="191"/>
    </row>
    <row r="28706" ht="15" customHeight="1" spans="4:4">
      <c r="D28706" s="191"/>
    </row>
    <row r="28707" ht="15" customHeight="1" spans="4:4">
      <c r="D28707" s="191"/>
    </row>
    <row r="28708" ht="15" customHeight="1" spans="4:4">
      <c r="D28708" s="191"/>
    </row>
    <row r="28709" ht="15" customHeight="1" spans="4:4">
      <c r="D28709" s="191"/>
    </row>
    <row r="28710" ht="15" customHeight="1" spans="4:4">
      <c r="D28710" s="191"/>
    </row>
    <row r="28711" ht="15" customHeight="1" spans="4:4">
      <c r="D28711" s="191"/>
    </row>
    <row r="28712" ht="15" customHeight="1" spans="4:4">
      <c r="D28712" s="191"/>
    </row>
    <row r="28713" ht="15" customHeight="1" spans="4:4">
      <c r="D28713" s="191"/>
    </row>
    <row r="28714" ht="15" customHeight="1" spans="4:4">
      <c r="D28714" s="191"/>
    </row>
    <row r="28715" ht="15" customHeight="1" spans="4:4">
      <c r="D28715" s="191"/>
    </row>
    <row r="28716" ht="15" customHeight="1" spans="4:4">
      <c r="D28716" s="191"/>
    </row>
    <row r="28717" ht="15" customHeight="1" spans="4:4">
      <c r="D28717" s="191"/>
    </row>
    <row r="28718" ht="15" customHeight="1" spans="4:4">
      <c r="D28718" s="191"/>
    </row>
    <row r="28719" ht="15" customHeight="1" spans="4:4">
      <c r="D28719" s="191"/>
    </row>
    <row r="28720" ht="15" customHeight="1" spans="4:4">
      <c r="D28720" s="191"/>
    </row>
    <row r="28721" ht="15" customHeight="1" spans="4:4">
      <c r="D28721" s="191"/>
    </row>
    <row r="28722" ht="15" customHeight="1" spans="4:4">
      <c r="D28722" s="191"/>
    </row>
    <row r="28723" ht="15" customHeight="1" spans="4:4">
      <c r="D28723" s="191"/>
    </row>
    <row r="28724" ht="15" customHeight="1" spans="4:4">
      <c r="D28724" s="191"/>
    </row>
    <row r="28725" ht="15" customHeight="1" spans="4:4">
      <c r="D28725" s="191"/>
    </row>
    <row r="28726" ht="15" customHeight="1" spans="4:4">
      <c r="D28726" s="191"/>
    </row>
    <row r="28727" ht="15" customHeight="1" spans="4:4">
      <c r="D28727" s="191"/>
    </row>
    <row r="28728" ht="15" customHeight="1" spans="4:4">
      <c r="D28728" s="191"/>
    </row>
    <row r="28729" ht="15" customHeight="1" spans="4:4">
      <c r="D28729" s="191"/>
    </row>
    <row r="28730" ht="15" customHeight="1" spans="4:4">
      <c r="D28730" s="191"/>
    </row>
    <row r="28731" ht="15" customHeight="1" spans="4:4">
      <c r="D28731" s="191"/>
    </row>
    <row r="28732" ht="15" customHeight="1" spans="4:4">
      <c r="D28732" s="191"/>
    </row>
    <row r="28733" ht="15" customHeight="1" spans="4:4">
      <c r="D28733" s="191"/>
    </row>
    <row r="28734" ht="15" customHeight="1" spans="4:4">
      <c r="D28734" s="191"/>
    </row>
    <row r="28735" ht="15" customHeight="1" spans="4:4">
      <c r="D28735" s="191"/>
    </row>
    <row r="28736" ht="15" customHeight="1" spans="4:4">
      <c r="D28736" s="191"/>
    </row>
    <row r="28737" ht="15" customHeight="1" spans="4:4">
      <c r="D28737" s="191"/>
    </row>
    <row r="28738" ht="15" customHeight="1" spans="4:4">
      <c r="D28738" s="191"/>
    </row>
    <row r="28739" ht="15" customHeight="1" spans="4:4">
      <c r="D28739" s="191"/>
    </row>
    <row r="28740" ht="15" customHeight="1" spans="4:4">
      <c r="D28740" s="191"/>
    </row>
    <row r="28741" ht="15" customHeight="1" spans="4:4">
      <c r="D28741" s="191"/>
    </row>
    <row r="28742" ht="15" customHeight="1" spans="4:4">
      <c r="D28742" s="191"/>
    </row>
    <row r="28743" ht="15" customHeight="1" spans="4:4">
      <c r="D28743" s="191"/>
    </row>
    <row r="28744" ht="15" customHeight="1" spans="4:4">
      <c r="D28744" s="191"/>
    </row>
    <row r="28745" ht="15" customHeight="1" spans="4:4">
      <c r="D28745" s="191"/>
    </row>
    <row r="28746" ht="15" customHeight="1" spans="4:4">
      <c r="D28746" s="191"/>
    </row>
    <row r="28747" ht="15" customHeight="1" spans="4:4">
      <c r="D28747" s="191"/>
    </row>
    <row r="28748" ht="15" customHeight="1" spans="4:4">
      <c r="D28748" s="191"/>
    </row>
    <row r="28749" ht="15" customHeight="1" spans="4:4">
      <c r="D28749" s="191"/>
    </row>
    <row r="28750" ht="15" customHeight="1" spans="4:4">
      <c r="D28750" s="191"/>
    </row>
    <row r="28751" ht="15" customHeight="1" spans="4:4">
      <c r="D28751" s="191"/>
    </row>
    <row r="28752" ht="15" customHeight="1" spans="4:4">
      <c r="D28752" s="191"/>
    </row>
    <row r="28753" ht="15" customHeight="1" spans="4:4">
      <c r="D28753" s="191"/>
    </row>
    <row r="28754" ht="15" customHeight="1" spans="4:4">
      <c r="D28754" s="191"/>
    </row>
    <row r="28755" ht="15" customHeight="1" spans="4:4">
      <c r="D28755" s="191"/>
    </row>
    <row r="28756" ht="15" customHeight="1" spans="4:4">
      <c r="D28756" s="191"/>
    </row>
    <row r="28757" ht="15" customHeight="1" spans="4:4">
      <c r="D28757" s="191"/>
    </row>
    <row r="28758" ht="15" customHeight="1" spans="4:4">
      <c r="D28758" s="191"/>
    </row>
    <row r="28759" ht="15" customHeight="1" spans="4:4">
      <c r="D28759" s="191"/>
    </row>
    <row r="28760" ht="15" customHeight="1" spans="4:4">
      <c r="D28760" s="191"/>
    </row>
    <row r="28761" ht="15" customHeight="1" spans="4:4">
      <c r="D28761" s="191"/>
    </row>
    <row r="28762" ht="15" customHeight="1" spans="4:4">
      <c r="D28762" s="191"/>
    </row>
    <row r="28763" ht="15" customHeight="1" spans="4:4">
      <c r="D28763" s="191"/>
    </row>
    <row r="28764" ht="15" customHeight="1" spans="4:4">
      <c r="D28764" s="191"/>
    </row>
    <row r="28765" ht="15" customHeight="1" spans="4:4">
      <c r="D28765" s="191"/>
    </row>
    <row r="28766" ht="15" customHeight="1" spans="4:4">
      <c r="D28766" s="191"/>
    </row>
    <row r="28767" ht="15" customHeight="1" spans="4:4">
      <c r="D28767" s="191"/>
    </row>
    <row r="28768" ht="15" customHeight="1" spans="4:4">
      <c r="D28768" s="191"/>
    </row>
    <row r="28769" ht="15" customHeight="1" spans="4:4">
      <c r="D28769" s="191"/>
    </row>
    <row r="28770" ht="15" customHeight="1" spans="4:4">
      <c r="D28770" s="191"/>
    </row>
    <row r="28771" ht="15" customHeight="1" spans="4:4">
      <c r="D28771" s="191"/>
    </row>
    <row r="28772" ht="15" customHeight="1" spans="4:4">
      <c r="D28772" s="191"/>
    </row>
    <row r="28773" ht="15" customHeight="1" spans="4:4">
      <c r="D28773" s="191"/>
    </row>
    <row r="28774" ht="15" customHeight="1" spans="4:4">
      <c r="D28774" s="191"/>
    </row>
    <row r="28775" ht="15" customHeight="1" spans="4:4">
      <c r="D28775" s="191"/>
    </row>
    <row r="28776" ht="15" customHeight="1" spans="4:4">
      <c r="D28776" s="191"/>
    </row>
    <row r="28777" ht="15" customHeight="1" spans="4:4">
      <c r="D28777" s="191"/>
    </row>
    <row r="28778" ht="15" customHeight="1" spans="4:4">
      <c r="D28778" s="191"/>
    </row>
    <row r="28779" ht="15" customHeight="1" spans="4:4">
      <c r="D28779" s="191"/>
    </row>
    <row r="28780" ht="15" customHeight="1" spans="4:4">
      <c r="D28780" s="191"/>
    </row>
    <row r="28781" ht="15" customHeight="1" spans="4:4">
      <c r="D28781" s="191"/>
    </row>
    <row r="28782" ht="15" customHeight="1" spans="4:4">
      <c r="D28782" s="191"/>
    </row>
    <row r="28783" ht="15" customHeight="1" spans="4:4">
      <c r="D28783" s="191"/>
    </row>
    <row r="28784" ht="15" customHeight="1" spans="4:4">
      <c r="D28784" s="191"/>
    </row>
    <row r="28785" ht="15" customHeight="1" spans="4:4">
      <c r="D28785" s="191"/>
    </row>
    <row r="28786" ht="15" customHeight="1" spans="4:4">
      <c r="D28786" s="191"/>
    </row>
    <row r="28787" ht="15" customHeight="1" spans="4:4">
      <c r="D28787" s="191"/>
    </row>
    <row r="28788" ht="15" customHeight="1" spans="4:4">
      <c r="D28788" s="191"/>
    </row>
    <row r="28789" ht="15" customHeight="1" spans="4:4">
      <c r="D28789" s="191"/>
    </row>
    <row r="28790" ht="15" customHeight="1" spans="4:4">
      <c r="D28790" s="191"/>
    </row>
    <row r="28791" ht="15" customHeight="1" spans="4:4">
      <c r="D28791" s="191"/>
    </row>
    <row r="28792" ht="15" customHeight="1" spans="4:4">
      <c r="D28792" s="191"/>
    </row>
    <row r="28793" ht="15" customHeight="1" spans="4:4">
      <c r="D28793" s="191"/>
    </row>
    <row r="28794" ht="15" customHeight="1" spans="4:4">
      <c r="D28794" s="191"/>
    </row>
    <row r="28795" ht="15" customHeight="1" spans="4:4">
      <c r="D28795" s="191"/>
    </row>
    <row r="28796" ht="15" customHeight="1" spans="4:4">
      <c r="D28796" s="191"/>
    </row>
    <row r="28797" ht="15" customHeight="1" spans="4:4">
      <c r="D28797" s="191"/>
    </row>
    <row r="28798" ht="15" customHeight="1" spans="4:4">
      <c r="D28798" s="191"/>
    </row>
    <row r="28799" ht="15" customHeight="1" spans="4:4">
      <c r="D28799" s="191"/>
    </row>
    <row r="28800" ht="15" customHeight="1" spans="4:4">
      <c r="D28800" s="191"/>
    </row>
    <row r="28801" ht="15" customHeight="1" spans="4:4">
      <c r="D28801" s="191"/>
    </row>
    <row r="28802" ht="15" customHeight="1" spans="4:4">
      <c r="D28802" s="191"/>
    </row>
    <row r="28803" ht="15" customHeight="1" spans="4:4">
      <c r="D28803" s="191"/>
    </row>
    <row r="28804" ht="15" customHeight="1" spans="4:4">
      <c r="D28804" s="191"/>
    </row>
    <row r="28805" ht="15" customHeight="1" spans="4:4">
      <c r="D28805" s="191"/>
    </row>
    <row r="28806" ht="15" customHeight="1" spans="4:4">
      <c r="D28806" s="191"/>
    </row>
    <row r="28807" ht="15" customHeight="1" spans="4:4">
      <c r="D28807" s="191"/>
    </row>
    <row r="28808" ht="15" customHeight="1" spans="4:4">
      <c r="D28808" s="191"/>
    </row>
    <row r="28809" ht="15" customHeight="1" spans="4:4">
      <c r="D28809" s="191"/>
    </row>
    <row r="28810" ht="15" customHeight="1" spans="4:4">
      <c r="D28810" s="191"/>
    </row>
    <row r="28811" ht="15" customHeight="1" spans="4:4">
      <c r="D28811" s="191"/>
    </row>
    <row r="28812" ht="15" customHeight="1" spans="4:4">
      <c r="D28812" s="191"/>
    </row>
    <row r="28813" ht="15" customHeight="1" spans="4:4">
      <c r="D28813" s="191"/>
    </row>
    <row r="28814" ht="15" customHeight="1" spans="4:4">
      <c r="D28814" s="191"/>
    </row>
    <row r="28815" ht="15" customHeight="1" spans="4:4">
      <c r="D28815" s="191"/>
    </row>
    <row r="28816" ht="15" customHeight="1" spans="4:4">
      <c r="D28816" s="191"/>
    </row>
    <row r="28817" ht="15" customHeight="1" spans="4:4">
      <c r="D28817" s="191"/>
    </row>
    <row r="28818" ht="15" customHeight="1" spans="4:4">
      <c r="D28818" s="191"/>
    </row>
    <row r="28819" ht="15" customHeight="1" spans="4:4">
      <c r="D28819" s="191"/>
    </row>
    <row r="28820" ht="15" customHeight="1" spans="4:4">
      <c r="D28820" s="191"/>
    </row>
    <row r="28821" ht="15" customHeight="1" spans="4:4">
      <c r="D28821" s="191"/>
    </row>
    <row r="28822" ht="15" customHeight="1" spans="4:4">
      <c r="D28822" s="191"/>
    </row>
    <row r="28823" ht="15" customHeight="1" spans="4:4">
      <c r="D28823" s="191"/>
    </row>
    <row r="28824" ht="15" customHeight="1" spans="4:4">
      <c r="D28824" s="191"/>
    </row>
    <row r="28825" ht="15" customHeight="1" spans="4:4">
      <c r="D28825" s="191"/>
    </row>
    <row r="28826" ht="15" customHeight="1" spans="4:4">
      <c r="D28826" s="191"/>
    </row>
    <row r="28827" ht="15" customHeight="1" spans="4:4">
      <c r="D28827" s="191"/>
    </row>
    <row r="28828" ht="15" customHeight="1" spans="4:4">
      <c r="D28828" s="191"/>
    </row>
    <row r="28829" ht="15" customHeight="1" spans="4:4">
      <c r="D28829" s="191"/>
    </row>
    <row r="28830" ht="15" customHeight="1" spans="4:4">
      <c r="D28830" s="191"/>
    </row>
    <row r="28831" ht="15" customHeight="1" spans="4:4">
      <c r="D28831" s="191"/>
    </row>
    <row r="28832" ht="15" customHeight="1" spans="4:4">
      <c r="D28832" s="191"/>
    </row>
    <row r="28833" ht="15" customHeight="1" spans="4:4">
      <c r="D28833" s="191"/>
    </row>
    <row r="28834" ht="15" customHeight="1" spans="4:4">
      <c r="D28834" s="191"/>
    </row>
    <row r="28835" ht="15" customHeight="1" spans="4:4">
      <c r="D28835" s="191"/>
    </row>
    <row r="28836" ht="15" customHeight="1" spans="4:4">
      <c r="D28836" s="191"/>
    </row>
    <row r="28837" ht="15" customHeight="1" spans="4:4">
      <c r="D28837" s="191"/>
    </row>
    <row r="28838" ht="15" customHeight="1" spans="4:4">
      <c r="D28838" s="191"/>
    </row>
    <row r="28839" ht="15" customHeight="1" spans="4:4">
      <c r="D28839" s="191"/>
    </row>
    <row r="28840" ht="15" customHeight="1" spans="4:4">
      <c r="D28840" s="191"/>
    </row>
    <row r="28841" ht="15" customHeight="1" spans="4:4">
      <c r="D28841" s="191"/>
    </row>
    <row r="28842" ht="15" customHeight="1" spans="4:4">
      <c r="D28842" s="191"/>
    </row>
    <row r="28843" ht="15" customHeight="1" spans="4:4">
      <c r="D28843" s="191"/>
    </row>
    <row r="28844" ht="15" customHeight="1" spans="4:4">
      <c r="D28844" s="191"/>
    </row>
    <row r="28845" ht="15" customHeight="1" spans="4:4">
      <c r="D28845" s="191"/>
    </row>
    <row r="28846" ht="15" customHeight="1" spans="4:4">
      <c r="D28846" s="191"/>
    </row>
    <row r="28847" ht="15" customHeight="1" spans="4:4">
      <c r="D28847" s="191"/>
    </row>
    <row r="28848" ht="15" customHeight="1" spans="4:4">
      <c r="D28848" s="191"/>
    </row>
    <row r="28849" ht="15" customHeight="1" spans="4:4">
      <c r="D28849" s="191"/>
    </row>
    <row r="28850" ht="15" customHeight="1" spans="4:4">
      <c r="D28850" s="191"/>
    </row>
    <row r="28851" ht="15" customHeight="1" spans="4:4">
      <c r="D28851" s="191"/>
    </row>
    <row r="28852" ht="15" customHeight="1" spans="4:4">
      <c r="D28852" s="191"/>
    </row>
    <row r="28853" ht="15" customHeight="1" spans="4:4">
      <c r="D28853" s="191"/>
    </row>
    <row r="28854" ht="15" customHeight="1" spans="4:4">
      <c r="D28854" s="191"/>
    </row>
    <row r="28855" ht="15" customHeight="1" spans="4:4">
      <c r="D28855" s="191"/>
    </row>
    <row r="28856" ht="15" customHeight="1" spans="4:4">
      <c r="D28856" s="191"/>
    </row>
    <row r="28857" ht="15" customHeight="1" spans="4:4">
      <c r="D28857" s="191"/>
    </row>
    <row r="28858" ht="15" customHeight="1" spans="4:4">
      <c r="D28858" s="191"/>
    </row>
    <row r="28859" ht="15" customHeight="1" spans="4:4">
      <c r="D28859" s="191"/>
    </row>
    <row r="28860" ht="15" customHeight="1" spans="4:4">
      <c r="D28860" s="191"/>
    </row>
    <row r="28861" ht="15" customHeight="1" spans="4:4">
      <c r="D28861" s="191"/>
    </row>
    <row r="28862" ht="15" customHeight="1" spans="4:4">
      <c r="D28862" s="191"/>
    </row>
    <row r="28863" ht="15" customHeight="1" spans="4:4">
      <c r="D28863" s="191"/>
    </row>
    <row r="28864" ht="15" customHeight="1" spans="4:4">
      <c r="D28864" s="191"/>
    </row>
    <row r="28865" ht="15" customHeight="1" spans="4:4">
      <c r="D28865" s="191"/>
    </row>
    <row r="28866" ht="15" customHeight="1" spans="4:4">
      <c r="D28866" s="191"/>
    </row>
    <row r="28867" ht="15" customHeight="1" spans="4:4">
      <c r="D28867" s="191"/>
    </row>
    <row r="28868" ht="15" customHeight="1" spans="4:4">
      <c r="D28868" s="191"/>
    </row>
    <row r="28869" ht="15" customHeight="1" spans="4:4">
      <c r="D28869" s="191"/>
    </row>
    <row r="28870" ht="15" customHeight="1" spans="4:4">
      <c r="D28870" s="191"/>
    </row>
    <row r="28871" ht="15" customHeight="1" spans="4:4">
      <c r="D28871" s="191"/>
    </row>
    <row r="28872" ht="15" customHeight="1" spans="4:4">
      <c r="D28872" s="191"/>
    </row>
    <row r="28873" ht="15" customHeight="1" spans="4:4">
      <c r="D28873" s="191"/>
    </row>
    <row r="28874" ht="15" customHeight="1" spans="4:4">
      <c r="D28874" s="191"/>
    </row>
    <row r="28875" ht="15" customHeight="1" spans="4:4">
      <c r="D28875" s="191"/>
    </row>
    <row r="28876" ht="15" customHeight="1" spans="4:4">
      <c r="D28876" s="191"/>
    </row>
    <row r="28877" ht="15" customHeight="1" spans="4:4">
      <c r="D28877" s="191"/>
    </row>
    <row r="28878" ht="15" customHeight="1" spans="4:4">
      <c r="D28878" s="191"/>
    </row>
    <row r="28879" ht="15" customHeight="1" spans="4:4">
      <c r="D28879" s="191"/>
    </row>
    <row r="28880" ht="15" customHeight="1" spans="4:4">
      <c r="D28880" s="191"/>
    </row>
    <row r="28881" ht="15" customHeight="1" spans="4:4">
      <c r="D28881" s="191"/>
    </row>
    <row r="28882" ht="15" customHeight="1" spans="4:4">
      <c r="D28882" s="191"/>
    </row>
    <row r="28883" ht="15" customHeight="1" spans="4:4">
      <c r="D28883" s="191"/>
    </row>
    <row r="28884" ht="15" customHeight="1" spans="4:4">
      <c r="D28884" s="191"/>
    </row>
    <row r="28885" ht="15" customHeight="1" spans="4:4">
      <c r="D28885" s="191"/>
    </row>
    <row r="28886" ht="15" customHeight="1" spans="4:4">
      <c r="D28886" s="191"/>
    </row>
    <row r="28887" ht="15" customHeight="1" spans="4:4">
      <c r="D28887" s="191"/>
    </row>
    <row r="28888" ht="15" customHeight="1" spans="4:4">
      <c r="D28888" s="191"/>
    </row>
    <row r="28889" ht="15" customHeight="1" spans="4:4">
      <c r="D28889" s="191"/>
    </row>
    <row r="28890" ht="15" customHeight="1" spans="4:4">
      <c r="D28890" s="191"/>
    </row>
    <row r="28891" ht="15" customHeight="1" spans="4:4">
      <c r="D28891" s="191"/>
    </row>
    <row r="28892" ht="15" customHeight="1" spans="4:4">
      <c r="D28892" s="191"/>
    </row>
    <row r="28893" ht="15" customHeight="1" spans="4:4">
      <c r="D28893" s="191"/>
    </row>
    <row r="28894" ht="15" customHeight="1" spans="4:4">
      <c r="D28894" s="191"/>
    </row>
    <row r="28895" ht="15" customHeight="1" spans="4:4">
      <c r="D28895" s="191"/>
    </row>
    <row r="28896" ht="15" customHeight="1" spans="4:4">
      <c r="D28896" s="191"/>
    </row>
    <row r="28897" ht="15" customHeight="1" spans="4:4">
      <c r="D28897" s="191"/>
    </row>
    <row r="28898" ht="15" customHeight="1" spans="4:4">
      <c r="D28898" s="191"/>
    </row>
    <row r="28899" ht="15" customHeight="1" spans="4:4">
      <c r="D28899" s="191"/>
    </row>
    <row r="28900" ht="15" customHeight="1" spans="4:4">
      <c r="D28900" s="191"/>
    </row>
    <row r="28901" ht="15" customHeight="1" spans="4:4">
      <c r="D28901" s="191"/>
    </row>
    <row r="28902" ht="15" customHeight="1" spans="4:4">
      <c r="D28902" s="191"/>
    </row>
    <row r="28903" ht="15" customHeight="1" spans="4:4">
      <c r="D28903" s="191"/>
    </row>
    <row r="28904" ht="15" customHeight="1" spans="4:4">
      <c r="D28904" s="191"/>
    </row>
    <row r="28905" ht="15" customHeight="1" spans="4:4">
      <c r="D28905" s="191"/>
    </row>
    <row r="28906" ht="15" customHeight="1" spans="4:4">
      <c r="D28906" s="191"/>
    </row>
    <row r="28907" ht="15" customHeight="1" spans="4:4">
      <c r="D28907" s="191"/>
    </row>
    <row r="28908" ht="15" customHeight="1" spans="4:4">
      <c r="D28908" s="191"/>
    </row>
    <row r="28909" ht="15" customHeight="1" spans="4:4">
      <c r="D28909" s="191"/>
    </row>
    <row r="28910" ht="15" customHeight="1" spans="4:4">
      <c r="D28910" s="191"/>
    </row>
    <row r="28911" ht="15" customHeight="1" spans="4:4">
      <c r="D28911" s="191"/>
    </row>
    <row r="28912" ht="15" customHeight="1" spans="4:4">
      <c r="D28912" s="191"/>
    </row>
    <row r="28913" ht="15" customHeight="1" spans="4:4">
      <c r="D28913" s="191"/>
    </row>
    <row r="28914" ht="15" customHeight="1" spans="4:4">
      <c r="D28914" s="191"/>
    </row>
    <row r="28915" ht="15" customHeight="1" spans="4:4">
      <c r="D28915" s="191"/>
    </row>
    <row r="28916" ht="15" customHeight="1" spans="4:4">
      <c r="D28916" s="191"/>
    </row>
    <row r="28917" ht="15" customHeight="1" spans="4:4">
      <c r="D28917" s="191"/>
    </row>
    <row r="28918" ht="15" customHeight="1" spans="4:4">
      <c r="D28918" s="191"/>
    </row>
    <row r="28919" ht="15" customHeight="1" spans="4:4">
      <c r="D28919" s="191"/>
    </row>
    <row r="28920" ht="15" customHeight="1" spans="4:4">
      <c r="D28920" s="191"/>
    </row>
    <row r="28921" ht="15" customHeight="1" spans="4:4">
      <c r="D28921" s="191"/>
    </row>
    <row r="28922" ht="15" customHeight="1" spans="4:4">
      <c r="D28922" s="191"/>
    </row>
    <row r="28923" ht="15" customHeight="1" spans="4:4">
      <c r="D28923" s="191"/>
    </row>
    <row r="28924" ht="15" customHeight="1" spans="4:4">
      <c r="D28924" s="191"/>
    </row>
    <row r="28925" ht="15" customHeight="1" spans="4:4">
      <c r="D28925" s="191"/>
    </row>
    <row r="28926" ht="15" customHeight="1" spans="4:4">
      <c r="D28926" s="191"/>
    </row>
    <row r="28927" ht="15" customHeight="1" spans="4:4">
      <c r="D28927" s="191"/>
    </row>
    <row r="28928" ht="15" customHeight="1" spans="4:4">
      <c r="D28928" s="191"/>
    </row>
    <row r="28929" ht="15" customHeight="1" spans="4:4">
      <c r="D28929" s="191"/>
    </row>
    <row r="28930" ht="15" customHeight="1" spans="4:4">
      <c r="D28930" s="191"/>
    </row>
    <row r="28931" ht="15" customHeight="1" spans="4:4">
      <c r="D28931" s="191"/>
    </row>
    <row r="28932" ht="15" customHeight="1" spans="4:4">
      <c r="D28932" s="191"/>
    </row>
    <row r="28933" ht="15" customHeight="1" spans="4:4">
      <c r="D28933" s="191"/>
    </row>
    <row r="28934" ht="15" customHeight="1" spans="4:4">
      <c r="D28934" s="191"/>
    </row>
    <row r="28935" ht="15" customHeight="1" spans="4:4">
      <c r="D28935" s="191"/>
    </row>
    <row r="28936" ht="15" customHeight="1" spans="4:4">
      <c r="D28936" s="191"/>
    </row>
    <row r="28937" ht="15" customHeight="1" spans="4:4">
      <c r="D28937" s="191"/>
    </row>
    <row r="28938" ht="15" customHeight="1" spans="4:4">
      <c r="D28938" s="191"/>
    </row>
    <row r="28939" ht="15" customHeight="1" spans="4:4">
      <c r="D28939" s="191"/>
    </row>
    <row r="28940" ht="15" customHeight="1" spans="4:4">
      <c r="D28940" s="191"/>
    </row>
    <row r="28941" ht="15" customHeight="1" spans="4:4">
      <c r="D28941" s="191"/>
    </row>
    <row r="28942" ht="15" customHeight="1" spans="4:4">
      <c r="D28942" s="191"/>
    </row>
    <row r="28943" ht="15" customHeight="1" spans="4:4">
      <c r="D28943" s="191"/>
    </row>
    <row r="28944" ht="15" customHeight="1" spans="4:4">
      <c r="D28944" s="191"/>
    </row>
    <row r="28945" ht="15" customHeight="1" spans="4:4">
      <c r="D28945" s="191"/>
    </row>
    <row r="28946" ht="15" customHeight="1" spans="4:4">
      <c r="D28946" s="191"/>
    </row>
    <row r="28947" ht="15" customHeight="1" spans="4:4">
      <c r="D28947" s="191"/>
    </row>
    <row r="28948" ht="15" customHeight="1" spans="4:4">
      <c r="D28948" s="191"/>
    </row>
    <row r="28949" ht="15" customHeight="1" spans="4:4">
      <c r="D28949" s="191"/>
    </row>
    <row r="28950" ht="15" customHeight="1" spans="4:4">
      <c r="D28950" s="191"/>
    </row>
    <row r="28951" ht="15" customHeight="1" spans="4:4">
      <c r="D28951" s="191"/>
    </row>
    <row r="28952" ht="15" customHeight="1" spans="4:4">
      <c r="D28952" s="191"/>
    </row>
    <row r="28953" ht="15" customHeight="1" spans="4:4">
      <c r="D28953" s="191"/>
    </row>
    <row r="28954" ht="15" customHeight="1" spans="4:4">
      <c r="D28954" s="191"/>
    </row>
    <row r="28955" ht="15" customHeight="1" spans="4:4">
      <c r="D28955" s="191"/>
    </row>
    <row r="28956" ht="15" customHeight="1" spans="4:4">
      <c r="D28956" s="191"/>
    </row>
    <row r="28957" ht="15" customHeight="1" spans="4:4">
      <c r="D28957" s="191"/>
    </row>
    <row r="28958" ht="15" customHeight="1" spans="4:4">
      <c r="D28958" s="191"/>
    </row>
    <row r="28959" ht="15" customHeight="1" spans="4:4">
      <c r="D28959" s="191"/>
    </row>
    <row r="28960" ht="15" customHeight="1" spans="4:4">
      <c r="D28960" s="191"/>
    </row>
    <row r="28961" ht="15" customHeight="1" spans="4:4">
      <c r="D28961" s="191"/>
    </row>
    <row r="28962" ht="15" customHeight="1" spans="4:4">
      <c r="D28962" s="191"/>
    </row>
    <row r="28963" ht="15" customHeight="1" spans="4:4">
      <c r="D28963" s="191"/>
    </row>
    <row r="28964" ht="15" customHeight="1" spans="4:4">
      <c r="D28964" s="191"/>
    </row>
    <row r="28965" ht="15" customHeight="1" spans="4:4">
      <c r="D28965" s="191"/>
    </row>
    <row r="28966" ht="15" customHeight="1" spans="4:4">
      <c r="D28966" s="191"/>
    </row>
    <row r="28967" ht="15" customHeight="1" spans="4:4">
      <c r="D28967" s="191"/>
    </row>
    <row r="28968" ht="15" customHeight="1" spans="4:4">
      <c r="D28968" s="191"/>
    </row>
    <row r="28969" ht="15" customHeight="1" spans="4:4">
      <c r="D28969" s="191"/>
    </row>
    <row r="28970" ht="15" customHeight="1" spans="4:4">
      <c r="D28970" s="191"/>
    </row>
    <row r="28971" ht="15" customHeight="1" spans="4:4">
      <c r="D28971" s="191"/>
    </row>
    <row r="28972" ht="15" customHeight="1" spans="4:4">
      <c r="D28972" s="191"/>
    </row>
    <row r="28973" ht="15" customHeight="1" spans="4:4">
      <c r="D28973" s="191"/>
    </row>
    <row r="28974" ht="15" customHeight="1" spans="4:4">
      <c r="D28974" s="191"/>
    </row>
    <row r="28975" ht="15" customHeight="1" spans="4:4">
      <c r="D28975" s="191"/>
    </row>
    <row r="28976" ht="15" customHeight="1" spans="4:4">
      <c r="D28976" s="191"/>
    </row>
    <row r="28977" ht="15" customHeight="1" spans="4:4">
      <c r="D28977" s="191"/>
    </row>
    <row r="28978" ht="15" customHeight="1" spans="4:4">
      <c r="D28978" s="191"/>
    </row>
    <row r="28979" ht="15" customHeight="1" spans="4:4">
      <c r="D28979" s="191"/>
    </row>
    <row r="28980" ht="15" customHeight="1" spans="4:4">
      <c r="D28980" s="191"/>
    </row>
    <row r="28981" ht="15" customHeight="1" spans="4:4">
      <c r="D28981" s="191"/>
    </row>
    <row r="28982" ht="15" customHeight="1" spans="4:4">
      <c r="D28982" s="191"/>
    </row>
    <row r="28983" ht="15" customHeight="1" spans="4:4">
      <c r="D28983" s="191"/>
    </row>
    <row r="28984" ht="15" customHeight="1" spans="4:4">
      <c r="D28984" s="191"/>
    </row>
    <row r="28985" ht="15" customHeight="1" spans="4:4">
      <c r="D28985" s="191"/>
    </row>
    <row r="28986" ht="15" customHeight="1" spans="4:4">
      <c r="D28986" s="191"/>
    </row>
    <row r="28987" ht="15" customHeight="1" spans="4:4">
      <c r="D28987" s="191"/>
    </row>
    <row r="28988" ht="15" customHeight="1" spans="4:4">
      <c r="D28988" s="191"/>
    </row>
    <row r="28989" ht="15" customHeight="1" spans="4:4">
      <c r="D28989" s="191"/>
    </row>
    <row r="28990" ht="15" customHeight="1" spans="4:4">
      <c r="D28990" s="191"/>
    </row>
    <row r="28991" ht="15" customHeight="1" spans="4:4">
      <c r="D28991" s="191"/>
    </row>
    <row r="28992" ht="15" customHeight="1" spans="4:4">
      <c r="D28992" s="191"/>
    </row>
    <row r="28993" ht="15" customHeight="1" spans="4:4">
      <c r="D28993" s="191"/>
    </row>
    <row r="28994" ht="15" customHeight="1" spans="4:4">
      <c r="D28994" s="191"/>
    </row>
    <row r="28995" ht="15" customHeight="1" spans="4:4">
      <c r="D28995" s="191"/>
    </row>
    <row r="28996" ht="15" customHeight="1" spans="4:4">
      <c r="D28996" s="191"/>
    </row>
    <row r="28997" ht="15" customHeight="1" spans="4:4">
      <c r="D28997" s="191"/>
    </row>
    <row r="28998" ht="15" customHeight="1" spans="4:4">
      <c r="D28998" s="191"/>
    </row>
    <row r="28999" ht="15" customHeight="1" spans="4:4">
      <c r="D28999" s="191"/>
    </row>
    <row r="29000" ht="15" customHeight="1" spans="4:4">
      <c r="D29000" s="191"/>
    </row>
    <row r="29001" ht="15" customHeight="1" spans="4:4">
      <c r="D29001" s="191"/>
    </row>
    <row r="29002" ht="15" customHeight="1" spans="4:4">
      <c r="D29002" s="191"/>
    </row>
    <row r="29003" ht="15" customHeight="1" spans="4:4">
      <c r="D29003" s="191"/>
    </row>
    <row r="29004" ht="15" customHeight="1" spans="4:4">
      <c r="D29004" s="191"/>
    </row>
    <row r="29005" ht="15" customHeight="1" spans="4:4">
      <c r="D29005" s="191"/>
    </row>
    <row r="29006" ht="15" customHeight="1" spans="4:4">
      <c r="D29006" s="191"/>
    </row>
    <row r="29007" ht="15" customHeight="1" spans="4:4">
      <c r="D29007" s="191"/>
    </row>
    <row r="29008" ht="15" customHeight="1" spans="4:4">
      <c r="D29008" s="191"/>
    </row>
    <row r="29009" ht="15" customHeight="1" spans="4:4">
      <c r="D29009" s="191"/>
    </row>
    <row r="29010" ht="15" customHeight="1" spans="4:4">
      <c r="D29010" s="191"/>
    </row>
    <row r="29011" ht="15" customHeight="1" spans="4:4">
      <c r="D29011" s="191"/>
    </row>
    <row r="29012" ht="15" customHeight="1" spans="4:4">
      <c r="D29012" s="191"/>
    </row>
    <row r="29013" ht="15" customHeight="1" spans="4:4">
      <c r="D29013" s="191"/>
    </row>
    <row r="29014" ht="15" customHeight="1" spans="4:4">
      <c r="D29014" s="191"/>
    </row>
    <row r="29015" ht="15" customHeight="1" spans="4:4">
      <c r="D29015" s="191"/>
    </row>
    <row r="29016" ht="15" customHeight="1" spans="4:4">
      <c r="D29016" s="191"/>
    </row>
    <row r="29017" ht="15" customHeight="1" spans="4:4">
      <c r="D29017" s="191"/>
    </row>
    <row r="29018" ht="15" customHeight="1" spans="4:4">
      <c r="D29018" s="191"/>
    </row>
    <row r="29019" ht="15" customHeight="1" spans="4:4">
      <c r="D29019" s="191"/>
    </row>
    <row r="29020" ht="15" customHeight="1" spans="4:4">
      <c r="D29020" s="191"/>
    </row>
    <row r="29021" ht="15" customHeight="1" spans="4:4">
      <c r="D29021" s="191"/>
    </row>
    <row r="29022" ht="15" customHeight="1" spans="4:4">
      <c r="D29022" s="191"/>
    </row>
    <row r="29023" ht="15" customHeight="1" spans="4:4">
      <c r="D29023" s="191"/>
    </row>
    <row r="29024" ht="15" customHeight="1" spans="4:4">
      <c r="D29024" s="191"/>
    </row>
    <row r="29025" ht="15" customHeight="1" spans="4:4">
      <c r="D29025" s="191"/>
    </row>
    <row r="29026" ht="15" customHeight="1" spans="4:4">
      <c r="D29026" s="191"/>
    </row>
    <row r="29027" ht="15" customHeight="1" spans="4:4">
      <c r="D29027" s="191"/>
    </row>
    <row r="29028" ht="15" customHeight="1" spans="4:4">
      <c r="D29028" s="191"/>
    </row>
    <row r="29029" ht="15" customHeight="1" spans="4:4">
      <c r="D29029" s="191"/>
    </row>
    <row r="29030" ht="15" customHeight="1" spans="4:4">
      <c r="D29030" s="191"/>
    </row>
    <row r="29031" ht="15" customHeight="1" spans="4:4">
      <c r="D29031" s="191"/>
    </row>
    <row r="29032" ht="15" customHeight="1" spans="4:4">
      <c r="D29032" s="191"/>
    </row>
    <row r="29033" ht="15" customHeight="1" spans="4:4">
      <c r="D29033" s="191"/>
    </row>
    <row r="29034" ht="15" customHeight="1" spans="4:4">
      <c r="D29034" s="191"/>
    </row>
    <row r="29035" ht="15" customHeight="1" spans="4:4">
      <c r="D29035" s="191"/>
    </row>
    <row r="29036" ht="15" customHeight="1" spans="4:4">
      <c r="D29036" s="191"/>
    </row>
    <row r="29037" ht="15" customHeight="1" spans="4:4">
      <c r="D29037" s="191"/>
    </row>
    <row r="29038" ht="15" customHeight="1" spans="4:4">
      <c r="D29038" s="191"/>
    </row>
    <row r="29039" ht="15" customHeight="1" spans="4:4">
      <c r="D29039" s="191"/>
    </row>
    <row r="29040" ht="15" customHeight="1" spans="4:4">
      <c r="D29040" s="191"/>
    </row>
    <row r="29041" ht="15" customHeight="1" spans="4:4">
      <c r="D29041" s="191"/>
    </row>
    <row r="29042" ht="15" customHeight="1" spans="4:4">
      <c r="D29042" s="191"/>
    </row>
    <row r="29043" ht="15" customHeight="1" spans="4:4">
      <c r="D29043" s="191"/>
    </row>
    <row r="29044" ht="15" customHeight="1" spans="4:4">
      <c r="D29044" s="191"/>
    </row>
    <row r="29045" ht="15" customHeight="1" spans="4:4">
      <c r="D29045" s="191"/>
    </row>
    <row r="29046" ht="15" customHeight="1" spans="4:4">
      <c r="D29046" s="191"/>
    </row>
    <row r="29047" ht="15" customHeight="1" spans="4:4">
      <c r="D29047" s="191"/>
    </row>
    <row r="29048" ht="15" customHeight="1" spans="4:4">
      <c r="D29048" s="191"/>
    </row>
    <row r="29049" ht="15" customHeight="1" spans="4:4">
      <c r="D29049" s="191"/>
    </row>
    <row r="29050" ht="15" customHeight="1" spans="4:4">
      <c r="D29050" s="191"/>
    </row>
    <row r="29051" ht="15" customHeight="1" spans="4:4">
      <c r="D29051" s="191"/>
    </row>
    <row r="29052" ht="15" customHeight="1" spans="4:4">
      <c r="D29052" s="191"/>
    </row>
    <row r="29053" ht="15" customHeight="1" spans="4:4">
      <c r="D29053" s="191"/>
    </row>
    <row r="29054" ht="15" customHeight="1" spans="4:4">
      <c r="D29054" s="191"/>
    </row>
    <row r="29055" ht="15" customHeight="1" spans="4:4">
      <c r="D29055" s="191"/>
    </row>
    <row r="29056" ht="15" customHeight="1" spans="4:4">
      <c r="D29056" s="191"/>
    </row>
    <row r="29057" ht="15" customHeight="1" spans="4:4">
      <c r="D29057" s="191"/>
    </row>
    <row r="29058" ht="15" customHeight="1" spans="4:4">
      <c r="D29058" s="191"/>
    </row>
    <row r="29059" ht="15" customHeight="1" spans="4:4">
      <c r="D29059" s="191"/>
    </row>
    <row r="29060" ht="15" customHeight="1" spans="4:4">
      <c r="D29060" s="191"/>
    </row>
    <row r="29061" ht="15" customHeight="1" spans="4:4">
      <c r="D29061" s="191"/>
    </row>
    <row r="29062" ht="15" customHeight="1" spans="4:4">
      <c r="D29062" s="191"/>
    </row>
    <row r="29063" ht="15" customHeight="1" spans="4:4">
      <c r="D29063" s="191"/>
    </row>
    <row r="29064" ht="15" customHeight="1" spans="4:4">
      <c r="D29064" s="191"/>
    </row>
    <row r="29065" ht="15" customHeight="1" spans="4:4">
      <c r="D29065" s="191"/>
    </row>
    <row r="29066" ht="15" customHeight="1" spans="4:4">
      <c r="D29066" s="191"/>
    </row>
    <row r="29067" ht="15" customHeight="1" spans="4:4">
      <c r="D29067" s="191"/>
    </row>
    <row r="29068" ht="15" customHeight="1" spans="4:4">
      <c r="D29068" s="191"/>
    </row>
    <row r="29069" ht="15" customHeight="1" spans="4:4">
      <c r="D29069" s="191"/>
    </row>
    <row r="29070" ht="15" customHeight="1" spans="4:4">
      <c r="D29070" s="191"/>
    </row>
    <row r="29071" ht="15" customHeight="1" spans="4:4">
      <c r="D29071" s="191"/>
    </row>
    <row r="29072" ht="15" customHeight="1" spans="4:4">
      <c r="D29072" s="191"/>
    </row>
    <row r="29073" ht="15" customHeight="1" spans="4:4">
      <c r="D29073" s="191"/>
    </row>
    <row r="29074" ht="15" customHeight="1" spans="4:4">
      <c r="D29074" s="191"/>
    </row>
    <row r="29075" ht="15" customHeight="1" spans="4:4">
      <c r="D29075" s="191"/>
    </row>
    <row r="29076" ht="15" customHeight="1" spans="4:4">
      <c r="D29076" s="191"/>
    </row>
    <row r="29077" ht="15" customHeight="1" spans="4:4">
      <c r="D29077" s="191"/>
    </row>
    <row r="29078" ht="15" customHeight="1" spans="4:4">
      <c r="D29078" s="191"/>
    </row>
    <row r="29079" ht="15" customHeight="1" spans="4:4">
      <c r="D29079" s="191"/>
    </row>
    <row r="29080" ht="15" customHeight="1" spans="4:4">
      <c r="D29080" s="191"/>
    </row>
    <row r="29081" ht="15" customHeight="1" spans="4:4">
      <c r="D29081" s="191"/>
    </row>
    <row r="29082" ht="15" customHeight="1" spans="4:4">
      <c r="D29082" s="191"/>
    </row>
    <row r="29083" ht="15" customHeight="1" spans="4:4">
      <c r="D29083" s="191"/>
    </row>
    <row r="29084" ht="15" customHeight="1" spans="4:4">
      <c r="D29084" s="191"/>
    </row>
    <row r="29085" ht="15" customHeight="1" spans="4:4">
      <c r="D29085" s="191"/>
    </row>
    <row r="29086" ht="15" customHeight="1" spans="4:4">
      <c r="D29086" s="191"/>
    </row>
    <row r="29087" ht="15" customHeight="1" spans="4:4">
      <c r="D29087" s="191"/>
    </row>
    <row r="29088" ht="15" customHeight="1" spans="4:4">
      <c r="D29088" s="191"/>
    </row>
    <row r="29089" ht="15" customHeight="1" spans="4:4">
      <c r="D29089" s="191"/>
    </row>
    <row r="29090" ht="15" customHeight="1" spans="4:4">
      <c r="D29090" s="191"/>
    </row>
    <row r="29091" ht="15" customHeight="1" spans="4:4">
      <c r="D29091" s="191"/>
    </row>
    <row r="29092" ht="15" customHeight="1" spans="4:4">
      <c r="D29092" s="191"/>
    </row>
    <row r="29093" ht="15" customHeight="1" spans="4:4">
      <c r="D29093" s="191"/>
    </row>
    <row r="29094" ht="15" customHeight="1" spans="4:4">
      <c r="D29094" s="191"/>
    </row>
    <row r="29095" ht="15" customHeight="1" spans="4:4">
      <c r="D29095" s="191"/>
    </row>
    <row r="29096" ht="15" customHeight="1" spans="4:4">
      <c r="D29096" s="191"/>
    </row>
    <row r="29097" ht="15" customHeight="1" spans="4:4">
      <c r="D29097" s="191"/>
    </row>
    <row r="29098" ht="15" customHeight="1" spans="4:4">
      <c r="D29098" s="191"/>
    </row>
    <row r="29099" ht="15" customHeight="1" spans="4:4">
      <c r="D29099" s="191"/>
    </row>
    <row r="29100" ht="15" customHeight="1" spans="4:4">
      <c r="D29100" s="191"/>
    </row>
    <row r="29101" ht="15" customHeight="1" spans="4:4">
      <c r="D29101" s="191"/>
    </row>
    <row r="29102" ht="15" customHeight="1" spans="4:4">
      <c r="D29102" s="191"/>
    </row>
    <row r="29103" ht="15" customHeight="1" spans="4:4">
      <c r="D29103" s="191"/>
    </row>
    <row r="29104" ht="15" customHeight="1" spans="4:4">
      <c r="D29104" s="191"/>
    </row>
    <row r="29105" ht="15" customHeight="1" spans="4:4">
      <c r="D29105" s="191"/>
    </row>
    <row r="29106" ht="15" customHeight="1" spans="4:4">
      <c r="D29106" s="191"/>
    </row>
    <row r="29107" ht="15" customHeight="1" spans="4:4">
      <c r="D29107" s="191"/>
    </row>
    <row r="29108" ht="15" customHeight="1" spans="4:4">
      <c r="D29108" s="191"/>
    </row>
    <row r="29109" ht="15" customHeight="1" spans="4:4">
      <c r="D29109" s="191"/>
    </row>
    <row r="29110" ht="15" customHeight="1" spans="4:4">
      <c r="D29110" s="191"/>
    </row>
    <row r="29111" ht="15" customHeight="1" spans="4:4">
      <c r="D29111" s="191"/>
    </row>
    <row r="29112" ht="15" customHeight="1" spans="4:4">
      <c r="D29112" s="191"/>
    </row>
    <row r="29113" ht="15" customHeight="1" spans="4:4">
      <c r="D29113" s="191"/>
    </row>
    <row r="29114" ht="15" customHeight="1" spans="4:4">
      <c r="D29114" s="191"/>
    </row>
    <row r="29115" ht="15" customHeight="1" spans="4:4">
      <c r="D29115" s="191"/>
    </row>
    <row r="29116" ht="15" customHeight="1" spans="4:4">
      <c r="D29116" s="191"/>
    </row>
    <row r="29117" ht="15" customHeight="1" spans="4:4">
      <c r="D29117" s="191"/>
    </row>
    <row r="29118" ht="15" customHeight="1" spans="4:4">
      <c r="D29118" s="191"/>
    </row>
    <row r="29119" ht="15" customHeight="1" spans="4:4">
      <c r="D29119" s="191"/>
    </row>
    <row r="29120" ht="15" customHeight="1" spans="4:4">
      <c r="D29120" s="191"/>
    </row>
    <row r="29121" ht="15" customHeight="1" spans="4:4">
      <c r="D29121" s="191"/>
    </row>
    <row r="29122" ht="15" customHeight="1" spans="4:4">
      <c r="D29122" s="191"/>
    </row>
    <row r="29123" ht="15" customHeight="1" spans="4:4">
      <c r="D29123" s="191"/>
    </row>
    <row r="29124" ht="15" customHeight="1" spans="4:4">
      <c r="D29124" s="191"/>
    </row>
    <row r="29125" ht="15" customHeight="1" spans="4:4">
      <c r="D29125" s="191"/>
    </row>
    <row r="29126" ht="15" customHeight="1" spans="4:4">
      <c r="D29126" s="191"/>
    </row>
    <row r="29127" ht="15" customHeight="1" spans="4:4">
      <c r="D29127" s="191"/>
    </row>
    <row r="29128" ht="15" customHeight="1" spans="4:4">
      <c r="D29128" s="191"/>
    </row>
    <row r="29129" ht="15" customHeight="1" spans="4:4">
      <c r="D29129" s="191"/>
    </row>
    <row r="29130" ht="15" customHeight="1" spans="4:4">
      <c r="D29130" s="191"/>
    </row>
    <row r="29131" ht="15" customHeight="1" spans="4:4">
      <c r="D29131" s="191"/>
    </row>
    <row r="29132" ht="15" customHeight="1" spans="4:4">
      <c r="D29132" s="191"/>
    </row>
    <row r="29133" ht="15" customHeight="1" spans="4:4">
      <c r="D29133" s="191"/>
    </row>
    <row r="29134" ht="15" customHeight="1" spans="4:4">
      <c r="D29134" s="191"/>
    </row>
    <row r="29135" ht="15" customHeight="1" spans="4:4">
      <c r="D29135" s="191"/>
    </row>
    <row r="29136" ht="15" customHeight="1" spans="4:4">
      <c r="D29136" s="191"/>
    </row>
    <row r="29137" ht="15" customHeight="1" spans="4:4">
      <c r="D29137" s="191"/>
    </row>
    <row r="29138" ht="15" customHeight="1" spans="4:4">
      <c r="D29138" s="191"/>
    </row>
    <row r="29139" ht="15" customHeight="1" spans="4:4">
      <c r="D29139" s="191"/>
    </row>
    <row r="29140" ht="15" customHeight="1" spans="4:4">
      <c r="D29140" s="191"/>
    </row>
    <row r="29141" ht="15" customHeight="1" spans="4:4">
      <c r="D29141" s="191"/>
    </row>
    <row r="29142" ht="15" customHeight="1" spans="4:4">
      <c r="D29142" s="191"/>
    </row>
    <row r="29143" ht="15" customHeight="1" spans="4:4">
      <c r="D29143" s="191"/>
    </row>
    <row r="29144" ht="15" customHeight="1" spans="4:4">
      <c r="D29144" s="191"/>
    </row>
    <row r="29145" ht="15" customHeight="1" spans="4:4">
      <c r="D29145" s="191"/>
    </row>
    <row r="29146" ht="15" customHeight="1" spans="4:4">
      <c r="D29146" s="191"/>
    </row>
    <row r="29147" ht="15" customHeight="1" spans="4:4">
      <c r="D29147" s="191"/>
    </row>
    <row r="29148" ht="15" customHeight="1" spans="4:4">
      <c r="D29148" s="191"/>
    </row>
    <row r="29149" ht="15" customHeight="1" spans="4:4">
      <c r="D29149" s="191"/>
    </row>
    <row r="29150" ht="15" customHeight="1" spans="4:4">
      <c r="D29150" s="191"/>
    </row>
    <row r="29151" ht="15" customHeight="1" spans="4:4">
      <c r="D29151" s="191"/>
    </row>
    <row r="29152" ht="15" customHeight="1" spans="4:4">
      <c r="D29152" s="191"/>
    </row>
    <row r="29153" ht="15" customHeight="1" spans="4:4">
      <c r="D29153" s="191"/>
    </row>
    <row r="29154" ht="15" customHeight="1" spans="4:4">
      <c r="D29154" s="191"/>
    </row>
    <row r="29155" ht="15" customHeight="1" spans="4:4">
      <c r="D29155" s="191"/>
    </row>
    <row r="29156" ht="15" customHeight="1" spans="4:4">
      <c r="D29156" s="191"/>
    </row>
    <row r="29157" ht="15" customHeight="1" spans="4:4">
      <c r="D29157" s="191"/>
    </row>
    <row r="29158" ht="15" customHeight="1" spans="4:4">
      <c r="D29158" s="191"/>
    </row>
    <row r="29159" ht="15" customHeight="1" spans="4:4">
      <c r="D29159" s="191"/>
    </row>
    <row r="29160" ht="15" customHeight="1" spans="4:4">
      <c r="D29160" s="191"/>
    </row>
    <row r="29161" ht="15" customHeight="1" spans="4:4">
      <c r="D29161" s="191"/>
    </row>
    <row r="29162" ht="15" customHeight="1" spans="4:4">
      <c r="D29162" s="191"/>
    </row>
    <row r="29163" ht="15" customHeight="1" spans="4:4">
      <c r="D29163" s="191"/>
    </row>
    <row r="29164" ht="15" customHeight="1" spans="4:4">
      <c r="D29164" s="191"/>
    </row>
    <row r="29165" ht="15" customHeight="1" spans="4:4">
      <c r="D29165" s="191"/>
    </row>
    <row r="29166" ht="15" customHeight="1" spans="4:4">
      <c r="D29166" s="191"/>
    </row>
    <row r="29167" ht="15" customHeight="1" spans="4:4">
      <c r="D29167" s="191"/>
    </row>
    <row r="29168" ht="15" customHeight="1" spans="4:4">
      <c r="D29168" s="191"/>
    </row>
    <row r="29169" ht="15" customHeight="1" spans="4:4">
      <c r="D29169" s="191"/>
    </row>
    <row r="29170" ht="15" customHeight="1" spans="4:4">
      <c r="D29170" s="191"/>
    </row>
    <row r="29171" ht="15" customHeight="1" spans="4:4">
      <c r="D29171" s="191"/>
    </row>
    <row r="29172" ht="15" customHeight="1" spans="4:4">
      <c r="D29172" s="191"/>
    </row>
    <row r="29173" ht="15" customHeight="1" spans="4:4">
      <c r="D29173" s="191"/>
    </row>
    <row r="29174" ht="15" customHeight="1" spans="4:4">
      <c r="D29174" s="191"/>
    </row>
    <row r="29175" ht="15" customHeight="1" spans="4:4">
      <c r="D29175" s="191"/>
    </row>
    <row r="29176" ht="15" customHeight="1" spans="4:4">
      <c r="D29176" s="191"/>
    </row>
    <row r="29177" ht="15" customHeight="1" spans="4:4">
      <c r="D29177" s="191"/>
    </row>
    <row r="29178" ht="15" customHeight="1" spans="4:4">
      <c r="D29178" s="191"/>
    </row>
    <row r="29179" ht="15" customHeight="1" spans="4:4">
      <c r="D29179" s="191"/>
    </row>
    <row r="29180" ht="15" customHeight="1" spans="4:4">
      <c r="D29180" s="191"/>
    </row>
    <row r="29181" ht="15" customHeight="1" spans="4:4">
      <c r="D29181" s="191"/>
    </row>
    <row r="29182" ht="15" customHeight="1" spans="4:4">
      <c r="D29182" s="191"/>
    </row>
    <row r="29183" ht="15" customHeight="1" spans="4:4">
      <c r="D29183" s="191"/>
    </row>
    <row r="29184" ht="15" customHeight="1" spans="4:4">
      <c r="D29184" s="191"/>
    </row>
    <row r="29185" ht="15" customHeight="1" spans="4:4">
      <c r="D29185" s="191"/>
    </row>
    <row r="29186" ht="15" customHeight="1" spans="4:4">
      <c r="D29186" s="191"/>
    </row>
    <row r="29187" ht="15" customHeight="1" spans="4:4">
      <c r="D29187" s="191"/>
    </row>
    <row r="29188" ht="15" customHeight="1" spans="4:4">
      <c r="D29188" s="191"/>
    </row>
    <row r="29189" ht="15" customHeight="1" spans="4:4">
      <c r="D29189" s="191"/>
    </row>
    <row r="29190" ht="15" customHeight="1" spans="4:4">
      <c r="D29190" s="191"/>
    </row>
    <row r="29191" ht="15" customHeight="1" spans="4:4">
      <c r="D29191" s="191"/>
    </row>
    <row r="29192" ht="15" customHeight="1" spans="4:4">
      <c r="D29192" s="191"/>
    </row>
    <row r="29193" ht="15" customHeight="1" spans="4:4">
      <c r="D29193" s="191"/>
    </row>
    <row r="29194" ht="15" customHeight="1" spans="4:4">
      <c r="D29194" s="191"/>
    </row>
    <row r="29195" ht="15" customHeight="1" spans="4:4">
      <c r="D29195" s="191"/>
    </row>
    <row r="29196" ht="15" customHeight="1" spans="4:4">
      <c r="D29196" s="191"/>
    </row>
    <row r="29197" ht="15" customHeight="1" spans="4:4">
      <c r="D29197" s="191"/>
    </row>
    <row r="29198" ht="15" customHeight="1" spans="4:4">
      <c r="D29198" s="191"/>
    </row>
    <row r="29199" ht="15" customHeight="1" spans="4:4">
      <c r="D29199" s="191"/>
    </row>
    <row r="29200" ht="15" customHeight="1" spans="4:4">
      <c r="D29200" s="191"/>
    </row>
    <row r="29201" ht="15" customHeight="1" spans="4:4">
      <c r="D29201" s="191"/>
    </row>
    <row r="29202" ht="15" customHeight="1" spans="4:4">
      <c r="D29202" s="191"/>
    </row>
    <row r="29203" ht="15" customHeight="1" spans="4:4">
      <c r="D29203" s="191"/>
    </row>
    <row r="29204" ht="15" customHeight="1" spans="4:4">
      <c r="D29204" s="191"/>
    </row>
    <row r="29205" ht="15" customHeight="1" spans="4:4">
      <c r="D29205" s="191"/>
    </row>
    <row r="29206" ht="15" customHeight="1" spans="4:4">
      <c r="D29206" s="191"/>
    </row>
    <row r="29207" ht="15" customHeight="1" spans="4:4">
      <c r="D29207" s="191"/>
    </row>
    <row r="29208" ht="15" customHeight="1" spans="4:4">
      <c r="D29208" s="191"/>
    </row>
    <row r="29209" ht="15" customHeight="1" spans="4:4">
      <c r="D29209" s="191"/>
    </row>
    <row r="29210" ht="15" customHeight="1" spans="4:4">
      <c r="D29210" s="191"/>
    </row>
    <row r="29211" ht="15" customHeight="1" spans="4:4">
      <c r="D29211" s="191"/>
    </row>
    <row r="29212" ht="15" customHeight="1" spans="4:4">
      <c r="D29212" s="191"/>
    </row>
    <row r="29213" ht="15" customHeight="1" spans="4:4">
      <c r="D29213" s="191"/>
    </row>
    <row r="29214" ht="15" customHeight="1" spans="4:4">
      <c r="D29214" s="191"/>
    </row>
    <row r="29215" ht="15" customHeight="1" spans="4:4">
      <c r="D29215" s="191"/>
    </row>
    <row r="29216" ht="15" customHeight="1" spans="4:4">
      <c r="D29216" s="191"/>
    </row>
    <row r="29217" ht="15" customHeight="1" spans="4:4">
      <c r="D29217" s="191"/>
    </row>
    <row r="29218" ht="15" customHeight="1" spans="4:4">
      <c r="D29218" s="191"/>
    </row>
    <row r="29219" ht="15" customHeight="1" spans="4:4">
      <c r="D29219" s="191"/>
    </row>
    <row r="29220" ht="15" customHeight="1" spans="4:4">
      <c r="D29220" s="191"/>
    </row>
    <row r="29221" ht="15" customHeight="1" spans="4:4">
      <c r="D29221" s="191"/>
    </row>
    <row r="29222" ht="15" customHeight="1" spans="4:4">
      <c r="D29222" s="191"/>
    </row>
    <row r="29223" ht="15" customHeight="1" spans="4:4">
      <c r="D29223" s="191"/>
    </row>
    <row r="29224" ht="15" customHeight="1" spans="4:4">
      <c r="D29224" s="191"/>
    </row>
    <row r="29225" ht="15" customHeight="1" spans="4:4">
      <c r="D29225" s="191"/>
    </row>
    <row r="29226" ht="15" customHeight="1" spans="4:4">
      <c r="D29226" s="191"/>
    </row>
    <row r="29227" ht="15" customHeight="1" spans="4:4">
      <c r="D29227" s="191"/>
    </row>
    <row r="29228" ht="15" customHeight="1" spans="4:4">
      <c r="D29228" s="191"/>
    </row>
    <row r="29229" ht="15" customHeight="1" spans="4:4">
      <c r="D29229" s="191"/>
    </row>
    <row r="29230" ht="15" customHeight="1" spans="4:4">
      <c r="D29230" s="191"/>
    </row>
    <row r="29231" ht="15" customHeight="1" spans="4:4">
      <c r="D29231" s="191"/>
    </row>
    <row r="29232" ht="15" customHeight="1" spans="4:4">
      <c r="D29232" s="191"/>
    </row>
    <row r="29233" ht="15" customHeight="1" spans="4:4">
      <c r="D29233" s="191"/>
    </row>
    <row r="29234" ht="15" customHeight="1" spans="4:4">
      <c r="D29234" s="191"/>
    </row>
    <row r="29235" ht="15" customHeight="1" spans="4:4">
      <c r="D29235" s="191"/>
    </row>
    <row r="29236" ht="15" customHeight="1" spans="4:4">
      <c r="D29236" s="191"/>
    </row>
    <row r="29237" ht="15" customHeight="1" spans="4:4">
      <c r="D29237" s="191"/>
    </row>
    <row r="29238" ht="15" customHeight="1" spans="4:4">
      <c r="D29238" s="191"/>
    </row>
    <row r="29239" ht="15" customHeight="1" spans="4:4">
      <c r="D29239" s="191"/>
    </row>
    <row r="29240" ht="15" customHeight="1" spans="4:4">
      <c r="D29240" s="191"/>
    </row>
    <row r="29241" ht="15" customHeight="1" spans="4:4">
      <c r="D29241" s="191"/>
    </row>
    <row r="29242" ht="15" customHeight="1" spans="4:4">
      <c r="D29242" s="191"/>
    </row>
    <row r="29243" ht="15" customHeight="1" spans="4:4">
      <c r="D29243" s="191"/>
    </row>
    <row r="29244" ht="15" customHeight="1" spans="4:4">
      <c r="D29244" s="191"/>
    </row>
    <row r="29245" ht="15" customHeight="1" spans="4:4">
      <c r="D29245" s="191"/>
    </row>
    <row r="29246" ht="15" customHeight="1" spans="4:4">
      <c r="D29246" s="191"/>
    </row>
    <row r="29247" ht="15" customHeight="1" spans="4:4">
      <c r="D29247" s="191"/>
    </row>
    <row r="29248" ht="15" customHeight="1" spans="4:4">
      <c r="D29248" s="191"/>
    </row>
    <row r="29249" ht="15" customHeight="1" spans="4:4">
      <c r="D29249" s="191"/>
    </row>
    <row r="29250" ht="15" customHeight="1" spans="4:4">
      <c r="D29250" s="191"/>
    </row>
    <row r="29251" ht="15" customHeight="1" spans="4:4">
      <c r="D29251" s="191"/>
    </row>
    <row r="29252" ht="15" customHeight="1" spans="4:4">
      <c r="D29252" s="191"/>
    </row>
    <row r="29253" ht="15" customHeight="1" spans="4:4">
      <c r="D29253" s="191"/>
    </row>
    <row r="29254" ht="15" customHeight="1" spans="4:4">
      <c r="D29254" s="191"/>
    </row>
    <row r="29255" ht="15" customHeight="1" spans="4:4">
      <c r="D29255" s="191"/>
    </row>
    <row r="29256" ht="15" customHeight="1" spans="4:4">
      <c r="D29256" s="191"/>
    </row>
    <row r="29257" ht="15" customHeight="1" spans="4:4">
      <c r="D29257" s="191"/>
    </row>
    <row r="29258" ht="15" customHeight="1" spans="4:4">
      <c r="D29258" s="191"/>
    </row>
    <row r="29259" ht="15" customHeight="1" spans="4:4">
      <c r="D29259" s="191"/>
    </row>
    <row r="29260" ht="15" customHeight="1" spans="4:4">
      <c r="D29260" s="191"/>
    </row>
    <row r="29261" ht="15" customHeight="1" spans="4:4">
      <c r="D29261" s="191"/>
    </row>
    <row r="29262" ht="15" customHeight="1" spans="4:4">
      <c r="D29262" s="191"/>
    </row>
    <row r="29263" ht="15" customHeight="1" spans="4:4">
      <c r="D29263" s="191"/>
    </row>
    <row r="29264" ht="15" customHeight="1" spans="4:4">
      <c r="D29264" s="191"/>
    </row>
    <row r="29265" ht="15" customHeight="1" spans="4:4">
      <c r="D29265" s="191"/>
    </row>
    <row r="29266" ht="15" customHeight="1" spans="4:4">
      <c r="D29266" s="191"/>
    </row>
    <row r="29267" ht="15" customHeight="1" spans="4:4">
      <c r="D29267" s="191"/>
    </row>
    <row r="29268" ht="15" customHeight="1" spans="4:4">
      <c r="D29268" s="191"/>
    </row>
    <row r="29269" ht="15" customHeight="1" spans="4:4">
      <c r="D29269" s="191"/>
    </row>
    <row r="29270" ht="15" customHeight="1" spans="4:4">
      <c r="D29270" s="191"/>
    </row>
    <row r="29271" ht="15" customHeight="1" spans="4:4">
      <c r="D29271" s="191"/>
    </row>
    <row r="29272" ht="15" customHeight="1" spans="4:4">
      <c r="D29272" s="191"/>
    </row>
    <row r="29273" ht="15" customHeight="1" spans="4:4">
      <c r="D29273" s="191"/>
    </row>
    <row r="29274" ht="15" customHeight="1" spans="4:4">
      <c r="D29274" s="191"/>
    </row>
    <row r="29275" ht="15" customHeight="1" spans="4:4">
      <c r="D29275" s="191"/>
    </row>
    <row r="29276" ht="15" customHeight="1" spans="4:4">
      <c r="D29276" s="191"/>
    </row>
    <row r="29277" ht="15" customHeight="1" spans="4:4">
      <c r="D29277" s="191"/>
    </row>
    <row r="29278" ht="15" customHeight="1" spans="4:4">
      <c r="D29278" s="191"/>
    </row>
    <row r="29279" ht="15" customHeight="1" spans="4:4">
      <c r="D29279" s="191"/>
    </row>
    <row r="29280" ht="15" customHeight="1" spans="4:4">
      <c r="D29280" s="191"/>
    </row>
    <row r="29281" ht="15" customHeight="1" spans="4:4">
      <c r="D29281" s="191"/>
    </row>
    <row r="29282" ht="15" customHeight="1" spans="4:4">
      <c r="D29282" s="191"/>
    </row>
    <row r="29283" ht="15" customHeight="1" spans="4:4">
      <c r="D29283" s="191"/>
    </row>
    <row r="29284" ht="15" customHeight="1" spans="4:4">
      <c r="D29284" s="191"/>
    </row>
    <row r="29285" ht="15" customHeight="1" spans="4:4">
      <c r="D29285" s="191"/>
    </row>
    <row r="29286" ht="15" customHeight="1" spans="4:4">
      <c r="D29286" s="191"/>
    </row>
    <row r="29287" ht="15" customHeight="1" spans="4:4">
      <c r="D29287" s="191"/>
    </row>
    <row r="29288" ht="15" customHeight="1" spans="4:4">
      <c r="D29288" s="191"/>
    </row>
    <row r="29289" ht="15" customHeight="1" spans="4:4">
      <c r="D29289" s="191"/>
    </row>
    <row r="29290" ht="15" customHeight="1" spans="4:4">
      <c r="D29290" s="191"/>
    </row>
    <row r="29291" ht="15" customHeight="1" spans="4:4">
      <c r="D29291" s="191"/>
    </row>
    <row r="29292" ht="15" customHeight="1" spans="4:4">
      <c r="D29292" s="191"/>
    </row>
    <row r="29293" ht="15" customHeight="1" spans="4:4">
      <c r="D29293" s="191"/>
    </row>
    <row r="29294" ht="15" customHeight="1" spans="4:4">
      <c r="D29294" s="191"/>
    </row>
    <row r="29295" ht="15" customHeight="1" spans="4:4">
      <c r="D29295" s="191"/>
    </row>
    <row r="29296" ht="15" customHeight="1" spans="4:4">
      <c r="D29296" s="191"/>
    </row>
    <row r="29297" ht="15" customHeight="1" spans="4:4">
      <c r="D29297" s="191"/>
    </row>
    <row r="29298" ht="15" customHeight="1" spans="4:4">
      <c r="D29298" s="191"/>
    </row>
    <row r="29299" ht="15" customHeight="1" spans="4:4">
      <c r="D29299" s="191"/>
    </row>
    <row r="29300" ht="15" customHeight="1" spans="4:4">
      <c r="D29300" s="191"/>
    </row>
    <row r="29301" ht="15" customHeight="1" spans="4:4">
      <c r="D29301" s="191"/>
    </row>
    <row r="29302" ht="15" customHeight="1" spans="4:4">
      <c r="D29302" s="191"/>
    </row>
    <row r="29303" ht="15" customHeight="1" spans="4:4">
      <c r="D29303" s="191"/>
    </row>
    <row r="29304" ht="15" customHeight="1" spans="4:4">
      <c r="D29304" s="191"/>
    </row>
    <row r="29305" ht="15" customHeight="1" spans="4:4">
      <c r="D29305" s="191"/>
    </row>
    <row r="29306" ht="15" customHeight="1" spans="4:4">
      <c r="D29306" s="191"/>
    </row>
    <row r="29307" ht="15" customHeight="1" spans="4:4">
      <c r="D29307" s="191"/>
    </row>
    <row r="29308" ht="15" customHeight="1" spans="4:4">
      <c r="D29308" s="191"/>
    </row>
    <row r="29309" ht="15" customHeight="1" spans="4:4">
      <c r="D29309" s="191"/>
    </row>
    <row r="29310" ht="15" customHeight="1" spans="4:4">
      <c r="D29310" s="191"/>
    </row>
    <row r="29311" ht="15" customHeight="1" spans="4:4">
      <c r="D29311" s="191"/>
    </row>
    <row r="29312" ht="15" customHeight="1" spans="4:4">
      <c r="D29312" s="191"/>
    </row>
    <row r="29313" ht="15" customHeight="1" spans="4:4">
      <c r="D29313" s="191"/>
    </row>
    <row r="29314" ht="15" customHeight="1" spans="4:4">
      <c r="D29314" s="191"/>
    </row>
    <row r="29315" ht="15" customHeight="1" spans="4:4">
      <c r="D29315" s="191"/>
    </row>
    <row r="29316" ht="15" customHeight="1" spans="4:4">
      <c r="D29316" s="191"/>
    </row>
    <row r="29317" ht="15" customHeight="1" spans="4:4">
      <c r="D29317" s="191"/>
    </row>
    <row r="29318" ht="15" customHeight="1" spans="4:4">
      <c r="D29318" s="191"/>
    </row>
    <row r="29319" ht="15" customHeight="1" spans="4:4">
      <c r="D29319" s="191"/>
    </row>
    <row r="29320" ht="15" customHeight="1" spans="4:4">
      <c r="D29320" s="191"/>
    </row>
    <row r="29321" ht="15" customHeight="1" spans="4:4">
      <c r="D29321" s="191"/>
    </row>
    <row r="29322" ht="15" customHeight="1" spans="4:4">
      <c r="D29322" s="191"/>
    </row>
    <row r="29323" ht="15" customHeight="1" spans="4:4">
      <c r="D29323" s="191"/>
    </row>
    <row r="29324" ht="15" customHeight="1" spans="4:4">
      <c r="D29324" s="191"/>
    </row>
    <row r="29325" ht="15" customHeight="1" spans="4:4">
      <c r="D29325" s="191"/>
    </row>
    <row r="29326" ht="15" customHeight="1" spans="4:4">
      <c r="D29326" s="191"/>
    </row>
    <row r="29327" ht="15" customHeight="1" spans="4:4">
      <c r="D29327" s="191"/>
    </row>
    <row r="29328" ht="15" customHeight="1" spans="4:4">
      <c r="D29328" s="191"/>
    </row>
    <row r="29329" ht="15" customHeight="1" spans="4:4">
      <c r="D29329" s="191"/>
    </row>
    <row r="29330" ht="15" customHeight="1" spans="4:4">
      <c r="D29330" s="191"/>
    </row>
    <row r="29331" ht="15" customHeight="1" spans="4:4">
      <c r="D29331" s="191"/>
    </row>
    <row r="29332" ht="15" customHeight="1" spans="4:4">
      <c r="D29332" s="191"/>
    </row>
    <row r="29333" ht="15" customHeight="1" spans="4:4">
      <c r="D29333" s="191"/>
    </row>
    <row r="29334" ht="15" customHeight="1" spans="4:4">
      <c r="D29334" s="191"/>
    </row>
    <row r="29335" ht="15" customHeight="1" spans="4:4">
      <c r="D29335" s="191"/>
    </row>
    <row r="29336" ht="15" customHeight="1" spans="4:4">
      <c r="D29336" s="191"/>
    </row>
    <row r="29337" ht="15" customHeight="1" spans="4:4">
      <c r="D29337" s="191"/>
    </row>
    <row r="29338" ht="15" customHeight="1" spans="4:4">
      <c r="D29338" s="191"/>
    </row>
    <row r="29339" ht="15" customHeight="1" spans="4:4">
      <c r="D29339" s="191"/>
    </row>
    <row r="29340" ht="15" customHeight="1" spans="4:4">
      <c r="D29340" s="191"/>
    </row>
    <row r="29341" ht="15" customHeight="1" spans="4:4">
      <c r="D29341" s="191"/>
    </row>
    <row r="29342" ht="15" customHeight="1" spans="4:4">
      <c r="D29342" s="191"/>
    </row>
    <row r="29343" ht="15" customHeight="1" spans="4:4">
      <c r="D29343" s="191"/>
    </row>
    <row r="29344" ht="15" customHeight="1" spans="4:4">
      <c r="D29344" s="191"/>
    </row>
    <row r="29345" ht="15" customHeight="1" spans="4:4">
      <c r="D29345" s="191"/>
    </row>
    <row r="29346" ht="15" customHeight="1" spans="4:4">
      <c r="D29346" s="191"/>
    </row>
    <row r="29347" ht="15" customHeight="1" spans="4:4">
      <c r="D29347" s="191"/>
    </row>
    <row r="29348" ht="15" customHeight="1" spans="4:4">
      <c r="D29348" s="191"/>
    </row>
    <row r="29349" ht="15" customHeight="1" spans="4:4">
      <c r="D29349" s="191"/>
    </row>
    <row r="29350" ht="15" customHeight="1" spans="4:4">
      <c r="D29350" s="191"/>
    </row>
    <row r="29351" ht="15" customHeight="1" spans="4:4">
      <c r="D29351" s="191"/>
    </row>
    <row r="29352" ht="15" customHeight="1" spans="4:4">
      <c r="D29352" s="191"/>
    </row>
    <row r="29353" ht="15" customHeight="1" spans="4:4">
      <c r="D29353" s="191"/>
    </row>
    <row r="29354" ht="15" customHeight="1" spans="4:4">
      <c r="D29354" s="191"/>
    </row>
    <row r="29355" ht="15" customHeight="1" spans="4:4">
      <c r="D29355" s="191"/>
    </row>
    <row r="29356" ht="15" customHeight="1" spans="4:4">
      <c r="D29356" s="191"/>
    </row>
    <row r="29357" ht="15" customHeight="1" spans="4:4">
      <c r="D29357" s="191"/>
    </row>
    <row r="29358" ht="15" customHeight="1" spans="4:4">
      <c r="D29358" s="191"/>
    </row>
    <row r="29359" ht="15" customHeight="1" spans="4:4">
      <c r="D29359" s="191"/>
    </row>
    <row r="29360" ht="15" customHeight="1" spans="4:4">
      <c r="D29360" s="191"/>
    </row>
    <row r="29361" ht="15" customHeight="1" spans="4:4">
      <c r="D29361" s="191"/>
    </row>
    <row r="29362" ht="15" customHeight="1" spans="4:4">
      <c r="D29362" s="191"/>
    </row>
    <row r="29363" ht="15" customHeight="1" spans="4:4">
      <c r="D29363" s="191"/>
    </row>
    <row r="29364" ht="15" customHeight="1" spans="4:4">
      <c r="D29364" s="191"/>
    </row>
    <row r="29365" ht="15" customHeight="1" spans="4:4">
      <c r="D29365" s="191"/>
    </row>
    <row r="29366" ht="15" customHeight="1" spans="4:4">
      <c r="D29366" s="191"/>
    </row>
    <row r="29367" ht="15" customHeight="1" spans="4:4">
      <c r="D29367" s="191"/>
    </row>
    <row r="29368" ht="15" customHeight="1" spans="4:4">
      <c r="D29368" s="191"/>
    </row>
    <row r="29369" ht="15" customHeight="1" spans="4:4">
      <c r="D29369" s="191"/>
    </row>
    <row r="29370" ht="15" customHeight="1" spans="4:4">
      <c r="D29370" s="191"/>
    </row>
    <row r="29371" ht="15" customHeight="1" spans="4:4">
      <c r="D29371" s="191"/>
    </row>
    <row r="29372" ht="15" customHeight="1" spans="4:4">
      <c r="D29372" s="191"/>
    </row>
    <row r="29373" ht="15" customHeight="1" spans="4:4">
      <c r="D29373" s="191"/>
    </row>
    <row r="29374" ht="15" customHeight="1" spans="4:4">
      <c r="D29374" s="191"/>
    </row>
    <row r="29375" ht="15" customHeight="1" spans="4:4">
      <c r="D29375" s="191"/>
    </row>
    <row r="29376" ht="15" customHeight="1" spans="4:4">
      <c r="D29376" s="191"/>
    </row>
    <row r="29377" ht="15" customHeight="1" spans="4:4">
      <c r="D29377" s="191"/>
    </row>
    <row r="29378" ht="15" customHeight="1" spans="4:4">
      <c r="D29378" s="191"/>
    </row>
    <row r="29379" ht="15" customHeight="1" spans="4:4">
      <c r="D29379" s="191"/>
    </row>
    <row r="29380" ht="15" customHeight="1" spans="4:4">
      <c r="D29380" s="191"/>
    </row>
    <row r="29381" ht="15" customHeight="1" spans="4:4">
      <c r="D29381" s="191"/>
    </row>
    <row r="29382" ht="15" customHeight="1" spans="4:4">
      <c r="D29382" s="191"/>
    </row>
    <row r="29383" ht="15" customHeight="1" spans="4:4">
      <c r="D29383" s="191"/>
    </row>
    <row r="29384" ht="15" customHeight="1" spans="4:4">
      <c r="D29384" s="191"/>
    </row>
    <row r="29385" ht="15" customHeight="1" spans="4:4">
      <c r="D29385" s="191"/>
    </row>
    <row r="29386" ht="15" customHeight="1" spans="4:4">
      <c r="D29386" s="191"/>
    </row>
    <row r="29387" ht="15" customHeight="1" spans="4:4">
      <c r="D29387" s="191"/>
    </row>
    <row r="29388" ht="15" customHeight="1" spans="4:4">
      <c r="D29388" s="191"/>
    </row>
    <row r="29389" ht="15" customHeight="1" spans="4:4">
      <c r="D29389" s="191"/>
    </row>
    <row r="29390" ht="15" customHeight="1" spans="4:4">
      <c r="D29390" s="191"/>
    </row>
    <row r="29391" ht="15" customHeight="1" spans="4:4">
      <c r="D29391" s="191"/>
    </row>
    <row r="29392" ht="15" customHeight="1" spans="4:4">
      <c r="D29392" s="191"/>
    </row>
    <row r="29393" ht="15" customHeight="1" spans="4:4">
      <c r="D29393" s="191"/>
    </row>
    <row r="29394" ht="15" customHeight="1" spans="4:4">
      <c r="D29394" s="191"/>
    </row>
    <row r="29395" ht="15" customHeight="1" spans="4:4">
      <c r="D29395" s="191"/>
    </row>
    <row r="29396" ht="15" customHeight="1" spans="4:4">
      <c r="D29396" s="191"/>
    </row>
    <row r="29397" ht="15" customHeight="1" spans="4:4">
      <c r="D29397" s="191"/>
    </row>
    <row r="29398" ht="15" customHeight="1" spans="4:4">
      <c r="D29398" s="191"/>
    </row>
    <row r="29399" ht="15" customHeight="1" spans="4:4">
      <c r="D29399" s="191"/>
    </row>
    <row r="29400" ht="15" customHeight="1" spans="4:4">
      <c r="D29400" s="191"/>
    </row>
    <row r="29401" ht="15" customHeight="1" spans="4:4">
      <c r="D29401" s="191"/>
    </row>
    <row r="29402" ht="15" customHeight="1" spans="4:4">
      <c r="D29402" s="191"/>
    </row>
    <row r="29403" ht="15" customHeight="1" spans="4:4">
      <c r="D29403" s="191"/>
    </row>
    <row r="29404" ht="15" customHeight="1" spans="4:4">
      <c r="D29404" s="191"/>
    </row>
    <row r="29405" ht="15" customHeight="1" spans="4:4">
      <c r="D29405" s="191"/>
    </row>
    <row r="29406" ht="15" customHeight="1" spans="4:4">
      <c r="D29406" s="191"/>
    </row>
    <row r="29407" ht="15" customHeight="1" spans="4:4">
      <c r="D29407" s="191"/>
    </row>
    <row r="29408" ht="15" customHeight="1" spans="4:4">
      <c r="D29408" s="191"/>
    </row>
    <row r="29409" ht="15" customHeight="1" spans="4:4">
      <c r="D29409" s="191"/>
    </row>
    <row r="29410" ht="15" customHeight="1" spans="4:4">
      <c r="D29410" s="191"/>
    </row>
    <row r="29411" ht="15" customHeight="1" spans="4:4">
      <c r="D29411" s="191"/>
    </row>
    <row r="29412" ht="15" customHeight="1" spans="4:4">
      <c r="D29412" s="191"/>
    </row>
    <row r="29413" ht="15" customHeight="1" spans="4:4">
      <c r="D29413" s="191"/>
    </row>
    <row r="29414" ht="15" customHeight="1" spans="4:4">
      <c r="D29414" s="191"/>
    </row>
    <row r="29415" ht="15" customHeight="1" spans="4:4">
      <c r="D29415" s="191"/>
    </row>
    <row r="29416" ht="15" customHeight="1" spans="4:4">
      <c r="D29416" s="191"/>
    </row>
    <row r="29417" ht="15" customHeight="1" spans="4:4">
      <c r="D29417" s="191"/>
    </row>
    <row r="29418" ht="15" customHeight="1" spans="4:4">
      <c r="D29418" s="191"/>
    </row>
    <row r="29419" ht="15" customHeight="1" spans="4:4">
      <c r="D29419" s="191"/>
    </row>
    <row r="29420" ht="15" customHeight="1" spans="4:4">
      <c r="D29420" s="191"/>
    </row>
    <row r="29421" ht="15" customHeight="1" spans="4:4">
      <c r="D29421" s="191"/>
    </row>
    <row r="29422" ht="15" customHeight="1" spans="4:4">
      <c r="D29422" s="191"/>
    </row>
    <row r="29423" ht="15" customHeight="1" spans="4:4">
      <c r="D29423" s="191"/>
    </row>
    <row r="29424" ht="15" customHeight="1" spans="4:4">
      <c r="D29424" s="191"/>
    </row>
    <row r="29425" ht="15" customHeight="1" spans="4:4">
      <c r="D29425" s="191"/>
    </row>
    <row r="29426" ht="15" customHeight="1" spans="4:4">
      <c r="D29426" s="191"/>
    </row>
    <row r="29427" ht="15" customHeight="1" spans="4:4">
      <c r="D29427" s="191"/>
    </row>
    <row r="29428" ht="15" customHeight="1" spans="4:4">
      <c r="D29428" s="191"/>
    </row>
    <row r="29429" ht="15" customHeight="1" spans="4:4">
      <c r="D29429" s="191"/>
    </row>
    <row r="29430" ht="15" customHeight="1" spans="4:4">
      <c r="D29430" s="191"/>
    </row>
    <row r="29431" ht="15" customHeight="1" spans="4:4">
      <c r="D29431" s="191"/>
    </row>
    <row r="29432" ht="15" customHeight="1" spans="4:4">
      <c r="D29432" s="191"/>
    </row>
    <row r="29433" ht="15" customHeight="1" spans="4:4">
      <c r="D29433" s="191"/>
    </row>
    <row r="29434" ht="15" customHeight="1" spans="4:4">
      <c r="D29434" s="191"/>
    </row>
    <row r="29435" ht="15" customHeight="1" spans="4:4">
      <c r="D29435" s="191"/>
    </row>
    <row r="29436" ht="15" customHeight="1" spans="4:4">
      <c r="D29436" s="191"/>
    </row>
    <row r="29437" ht="15" customHeight="1" spans="4:4">
      <c r="D29437" s="191"/>
    </row>
    <row r="29438" ht="15" customHeight="1" spans="4:4">
      <c r="D29438" s="191"/>
    </row>
    <row r="29439" ht="15" customHeight="1" spans="4:4">
      <c r="D29439" s="191"/>
    </row>
    <row r="29440" ht="15" customHeight="1" spans="4:4">
      <c r="D29440" s="191"/>
    </row>
    <row r="29441" ht="15" customHeight="1" spans="4:4">
      <c r="D29441" s="191"/>
    </row>
    <row r="29442" ht="15" customHeight="1" spans="4:4">
      <c r="D29442" s="191"/>
    </row>
    <row r="29443" ht="15" customHeight="1" spans="4:4">
      <c r="D29443" s="191"/>
    </row>
    <row r="29444" ht="15" customHeight="1" spans="4:4">
      <c r="D29444" s="191"/>
    </row>
    <row r="29445" ht="15" customHeight="1" spans="4:4">
      <c r="D29445" s="191"/>
    </row>
    <row r="29446" ht="15" customHeight="1" spans="4:4">
      <c r="D29446" s="191"/>
    </row>
    <row r="29447" ht="15" customHeight="1" spans="4:4">
      <c r="D29447" s="191"/>
    </row>
    <row r="29448" ht="15" customHeight="1" spans="4:4">
      <c r="D29448" s="191"/>
    </row>
    <row r="29449" ht="15" customHeight="1" spans="4:4">
      <c r="D29449" s="191"/>
    </row>
    <row r="29450" ht="15" customHeight="1" spans="4:4">
      <c r="D29450" s="191"/>
    </row>
    <row r="29451" ht="15" customHeight="1" spans="4:4">
      <c r="D29451" s="191"/>
    </row>
    <row r="29452" ht="15" customHeight="1" spans="4:4">
      <c r="D29452" s="191"/>
    </row>
    <row r="29453" ht="15" customHeight="1" spans="4:4">
      <c r="D29453" s="191"/>
    </row>
    <row r="29454" ht="15" customHeight="1" spans="4:4">
      <c r="D29454" s="191"/>
    </row>
    <row r="29455" ht="15" customHeight="1" spans="4:4">
      <c r="D29455" s="191"/>
    </row>
    <row r="29456" ht="15" customHeight="1" spans="4:4">
      <c r="D29456" s="191"/>
    </row>
    <row r="29457" ht="15" customHeight="1" spans="4:4">
      <c r="D29457" s="191"/>
    </row>
    <row r="29458" ht="15" customHeight="1" spans="4:4">
      <c r="D29458" s="191"/>
    </row>
    <row r="29459" ht="15" customHeight="1" spans="4:4">
      <c r="D29459" s="191"/>
    </row>
    <row r="29460" ht="15" customHeight="1" spans="4:4">
      <c r="D29460" s="191"/>
    </row>
    <row r="29461" ht="15" customHeight="1" spans="4:4">
      <c r="D29461" s="191"/>
    </row>
    <row r="29462" ht="15" customHeight="1" spans="4:4">
      <c r="D29462" s="191"/>
    </row>
    <row r="29463" ht="15" customHeight="1" spans="4:4">
      <c r="D29463" s="191"/>
    </row>
    <row r="29464" ht="15" customHeight="1" spans="4:4">
      <c r="D29464" s="191"/>
    </row>
    <row r="29465" ht="15" customHeight="1" spans="4:4">
      <c r="D29465" s="191"/>
    </row>
    <row r="29466" ht="15" customHeight="1" spans="4:4">
      <c r="D29466" s="191"/>
    </row>
    <row r="29467" ht="15" customHeight="1" spans="4:4">
      <c r="D29467" s="191"/>
    </row>
    <row r="29468" ht="15" customHeight="1" spans="4:4">
      <c r="D29468" s="191"/>
    </row>
    <row r="29469" ht="15" customHeight="1" spans="4:4">
      <c r="D29469" s="191"/>
    </row>
    <row r="29470" ht="15" customHeight="1" spans="4:4">
      <c r="D29470" s="191"/>
    </row>
    <row r="29471" ht="15" customHeight="1" spans="4:4">
      <c r="D29471" s="191"/>
    </row>
    <row r="29472" ht="15" customHeight="1" spans="4:4">
      <c r="D29472" s="191"/>
    </row>
    <row r="29473" ht="15" customHeight="1" spans="4:4">
      <c r="D29473" s="191"/>
    </row>
    <row r="29474" ht="15" customHeight="1" spans="4:4">
      <c r="D29474" s="191"/>
    </row>
    <row r="29475" ht="15" customHeight="1" spans="4:4">
      <c r="D29475" s="191"/>
    </row>
    <row r="29476" ht="15" customHeight="1" spans="4:4">
      <c r="D29476" s="191"/>
    </row>
    <row r="29477" ht="15" customHeight="1" spans="4:4">
      <c r="D29477" s="191"/>
    </row>
    <row r="29478" ht="15" customHeight="1" spans="4:4">
      <c r="D29478" s="191"/>
    </row>
    <row r="29479" ht="15" customHeight="1" spans="4:4">
      <c r="D29479" s="191"/>
    </row>
    <row r="29480" ht="15" customHeight="1" spans="4:4">
      <c r="D29480" s="191"/>
    </row>
    <row r="29481" ht="15" customHeight="1" spans="4:4">
      <c r="D29481" s="191"/>
    </row>
    <row r="29482" ht="15" customHeight="1" spans="4:4">
      <c r="D29482" s="191"/>
    </row>
    <row r="29483" ht="15" customHeight="1" spans="4:4">
      <c r="D29483" s="191"/>
    </row>
    <row r="29484" ht="15" customHeight="1" spans="4:4">
      <c r="D29484" s="191"/>
    </row>
    <row r="29485" ht="15" customHeight="1" spans="4:4">
      <c r="D29485" s="191"/>
    </row>
    <row r="29486" ht="15" customHeight="1" spans="4:4">
      <c r="D29486" s="191"/>
    </row>
    <row r="29487" ht="15" customHeight="1" spans="4:4">
      <c r="D29487" s="191"/>
    </row>
    <row r="29488" ht="15" customHeight="1" spans="4:4">
      <c r="D29488" s="191"/>
    </row>
    <row r="29489" ht="15" customHeight="1" spans="4:4">
      <c r="D29489" s="191"/>
    </row>
    <row r="29490" ht="15" customHeight="1" spans="4:4">
      <c r="D29490" s="191"/>
    </row>
    <row r="29491" ht="15" customHeight="1" spans="4:4">
      <c r="D29491" s="191"/>
    </row>
    <row r="29492" ht="15" customHeight="1" spans="4:4">
      <c r="D29492" s="191"/>
    </row>
    <row r="29493" ht="15" customHeight="1" spans="4:4">
      <c r="D29493" s="191"/>
    </row>
    <row r="29494" ht="15" customHeight="1" spans="4:4">
      <c r="D29494" s="191"/>
    </row>
    <row r="29495" ht="15" customHeight="1" spans="4:4">
      <c r="D29495" s="191"/>
    </row>
    <row r="29496" ht="15" customHeight="1" spans="4:4">
      <c r="D29496" s="191"/>
    </row>
    <row r="29497" ht="15" customHeight="1" spans="4:4">
      <c r="D29497" s="191"/>
    </row>
    <row r="29498" ht="15" customHeight="1" spans="4:4">
      <c r="D29498" s="191"/>
    </row>
    <row r="29499" ht="15" customHeight="1" spans="4:4">
      <c r="D29499" s="191"/>
    </row>
    <row r="29500" ht="15" customHeight="1" spans="4:4">
      <c r="D29500" s="191"/>
    </row>
    <row r="29501" ht="15" customHeight="1" spans="4:4">
      <c r="D29501" s="191"/>
    </row>
    <row r="29502" ht="15" customHeight="1" spans="4:4">
      <c r="D29502" s="191"/>
    </row>
    <row r="29503" ht="15" customHeight="1" spans="4:4">
      <c r="D29503" s="191"/>
    </row>
    <row r="29504" ht="15" customHeight="1" spans="4:4">
      <c r="D29504" s="191"/>
    </row>
    <row r="29505" ht="15" customHeight="1" spans="4:4">
      <c r="D29505" s="191"/>
    </row>
    <row r="29506" ht="15" customHeight="1" spans="4:4">
      <c r="D29506" s="191"/>
    </row>
    <row r="29507" ht="15" customHeight="1" spans="4:4">
      <c r="D29507" s="191"/>
    </row>
    <row r="29508" ht="15" customHeight="1" spans="4:4">
      <c r="D29508" s="191"/>
    </row>
    <row r="29509" ht="15" customHeight="1" spans="4:4">
      <c r="D29509" s="191"/>
    </row>
    <row r="29510" ht="15" customHeight="1" spans="4:4">
      <c r="D29510" s="191"/>
    </row>
    <row r="29511" ht="15" customHeight="1" spans="4:4">
      <c r="D29511" s="191"/>
    </row>
    <row r="29512" ht="15" customHeight="1" spans="4:4">
      <c r="D29512" s="191"/>
    </row>
    <row r="29513" ht="15" customHeight="1" spans="4:4">
      <c r="D29513" s="191"/>
    </row>
    <row r="29514" ht="15" customHeight="1" spans="4:4">
      <c r="D29514" s="191"/>
    </row>
    <row r="29515" ht="15" customHeight="1" spans="4:4">
      <c r="D29515" s="191"/>
    </row>
    <row r="29516" ht="15" customHeight="1" spans="4:4">
      <c r="D29516" s="191"/>
    </row>
    <row r="29517" ht="15" customHeight="1" spans="4:4">
      <c r="D29517" s="191"/>
    </row>
    <row r="29518" ht="15" customHeight="1" spans="4:4">
      <c r="D29518" s="191"/>
    </row>
    <row r="29519" ht="15" customHeight="1" spans="4:4">
      <c r="D29519" s="191"/>
    </row>
    <row r="29520" ht="15" customHeight="1" spans="4:4">
      <c r="D29520" s="191"/>
    </row>
    <row r="29521" ht="15" customHeight="1" spans="4:4">
      <c r="D29521" s="191"/>
    </row>
    <row r="29522" ht="15" customHeight="1" spans="4:4">
      <c r="D29522" s="191"/>
    </row>
    <row r="29523" ht="15" customHeight="1" spans="4:4">
      <c r="D29523" s="191"/>
    </row>
    <row r="29524" ht="15" customHeight="1" spans="4:4">
      <c r="D29524" s="191"/>
    </row>
    <row r="29525" ht="15" customHeight="1" spans="4:4">
      <c r="D29525" s="191"/>
    </row>
    <row r="29526" ht="15" customHeight="1" spans="4:4">
      <c r="D29526" s="191"/>
    </row>
    <row r="29527" ht="15" customHeight="1" spans="4:4">
      <c r="D29527" s="191"/>
    </row>
    <row r="29528" ht="15" customHeight="1" spans="4:4">
      <c r="D29528" s="191"/>
    </row>
    <row r="29529" ht="15" customHeight="1" spans="4:4">
      <c r="D29529" s="191"/>
    </row>
    <row r="29530" ht="15" customHeight="1" spans="4:4">
      <c r="D29530" s="191"/>
    </row>
    <row r="29531" ht="15" customHeight="1" spans="4:4">
      <c r="D29531" s="191"/>
    </row>
    <row r="29532" ht="15" customHeight="1" spans="4:4">
      <c r="D29532" s="191"/>
    </row>
    <row r="29533" ht="15" customHeight="1" spans="4:4">
      <c r="D29533" s="191"/>
    </row>
    <row r="29534" ht="15" customHeight="1" spans="4:4">
      <c r="D29534" s="191"/>
    </row>
    <row r="29535" ht="15" customHeight="1" spans="4:4">
      <c r="D29535" s="191"/>
    </row>
    <row r="29536" ht="15" customHeight="1" spans="4:4">
      <c r="D29536" s="191"/>
    </row>
    <row r="29537" ht="15" customHeight="1" spans="4:4">
      <c r="D29537" s="191"/>
    </row>
    <row r="29538" ht="15" customHeight="1" spans="4:4">
      <c r="D29538" s="191"/>
    </row>
    <row r="29539" ht="15" customHeight="1" spans="4:4">
      <c r="D29539" s="191"/>
    </row>
    <row r="29540" ht="15" customHeight="1" spans="4:4">
      <c r="D29540" s="191"/>
    </row>
    <row r="29541" ht="15" customHeight="1" spans="4:4">
      <c r="D29541" s="191"/>
    </row>
    <row r="29542" ht="15" customHeight="1" spans="4:4">
      <c r="D29542" s="191"/>
    </row>
    <row r="29543" ht="15" customHeight="1" spans="4:4">
      <c r="D29543" s="191"/>
    </row>
    <row r="29544" ht="15" customHeight="1" spans="4:4">
      <c r="D29544" s="191"/>
    </row>
    <row r="29545" ht="15" customHeight="1" spans="4:4">
      <c r="D29545" s="191"/>
    </row>
    <row r="29546" ht="15" customHeight="1" spans="4:4">
      <c r="D29546" s="191"/>
    </row>
    <row r="29547" ht="15" customHeight="1" spans="4:4">
      <c r="D29547" s="191"/>
    </row>
    <row r="29548" ht="15" customHeight="1" spans="4:4">
      <c r="D29548" s="191"/>
    </row>
    <row r="29549" ht="15" customHeight="1" spans="4:4">
      <c r="D29549" s="191"/>
    </row>
    <row r="29550" ht="15" customHeight="1" spans="4:4">
      <c r="D29550" s="191"/>
    </row>
    <row r="29551" ht="15" customHeight="1" spans="4:4">
      <c r="D29551" s="191"/>
    </row>
    <row r="29552" ht="15" customHeight="1" spans="4:4">
      <c r="D29552" s="191"/>
    </row>
    <row r="29553" ht="15" customHeight="1" spans="4:4">
      <c r="D29553" s="191"/>
    </row>
    <row r="29554" ht="15" customHeight="1" spans="4:4">
      <c r="D29554" s="191"/>
    </row>
    <row r="29555" ht="15" customHeight="1" spans="4:4">
      <c r="D29555" s="191"/>
    </row>
    <row r="29556" ht="15" customHeight="1" spans="4:4">
      <c r="D29556" s="191"/>
    </row>
    <row r="29557" ht="15" customHeight="1" spans="4:4">
      <c r="D29557" s="191"/>
    </row>
    <row r="29558" ht="15" customHeight="1" spans="4:4">
      <c r="D29558" s="191"/>
    </row>
    <row r="29559" ht="15" customHeight="1" spans="4:4">
      <c r="D29559" s="191"/>
    </row>
    <row r="29560" ht="15" customHeight="1" spans="4:4">
      <c r="D29560" s="191"/>
    </row>
    <row r="29561" ht="15" customHeight="1" spans="4:4">
      <c r="D29561" s="191"/>
    </row>
    <row r="29562" ht="15" customHeight="1" spans="4:4">
      <c r="D29562" s="191"/>
    </row>
    <row r="29563" ht="15" customHeight="1" spans="4:4">
      <c r="D29563" s="191"/>
    </row>
    <row r="29564" ht="15" customHeight="1" spans="4:4">
      <c r="D29564" s="191"/>
    </row>
    <row r="29565" ht="15" customHeight="1" spans="4:4">
      <c r="D29565" s="191"/>
    </row>
    <row r="29566" ht="15" customHeight="1" spans="4:4">
      <c r="D29566" s="191"/>
    </row>
    <row r="29567" ht="15" customHeight="1" spans="4:4">
      <c r="D29567" s="191"/>
    </row>
    <row r="29568" ht="15" customHeight="1" spans="4:4">
      <c r="D29568" s="191"/>
    </row>
    <row r="29569" ht="15" customHeight="1" spans="4:4">
      <c r="D29569" s="191"/>
    </row>
    <row r="29570" ht="15" customHeight="1" spans="4:4">
      <c r="D29570" s="191"/>
    </row>
    <row r="29571" ht="15" customHeight="1" spans="4:4">
      <c r="D29571" s="191"/>
    </row>
    <row r="29572" ht="15" customHeight="1" spans="4:4">
      <c r="D29572" s="191"/>
    </row>
    <row r="29573" ht="15" customHeight="1" spans="4:4">
      <c r="D29573" s="191"/>
    </row>
    <row r="29574" ht="15" customHeight="1" spans="4:4">
      <c r="D29574" s="191"/>
    </row>
    <row r="29575" ht="15" customHeight="1" spans="4:4">
      <c r="D29575" s="191"/>
    </row>
    <row r="29576" ht="15" customHeight="1" spans="4:4">
      <c r="D29576" s="191"/>
    </row>
    <row r="29577" ht="15" customHeight="1" spans="4:4">
      <c r="D29577" s="191"/>
    </row>
    <row r="29578" ht="15" customHeight="1" spans="4:4">
      <c r="D29578" s="191"/>
    </row>
    <row r="29579" ht="15" customHeight="1" spans="4:4">
      <c r="D29579" s="191"/>
    </row>
    <row r="29580" ht="15" customHeight="1" spans="4:4">
      <c r="D29580" s="191"/>
    </row>
    <row r="29581" ht="15" customHeight="1" spans="4:4">
      <c r="D29581" s="191"/>
    </row>
    <row r="29582" ht="15" customHeight="1" spans="4:4">
      <c r="D29582" s="191"/>
    </row>
    <row r="29583" ht="15" customHeight="1" spans="4:4">
      <c r="D29583" s="191"/>
    </row>
    <row r="29584" ht="15" customHeight="1" spans="4:4">
      <c r="D29584" s="191"/>
    </row>
    <row r="29585" ht="15" customHeight="1" spans="4:4">
      <c r="D29585" s="191"/>
    </row>
    <row r="29586" ht="15" customHeight="1" spans="4:4">
      <c r="D29586" s="191"/>
    </row>
    <row r="29587" ht="15" customHeight="1" spans="4:4">
      <c r="D29587" s="191"/>
    </row>
    <row r="29588" ht="15" customHeight="1" spans="4:4">
      <c r="D29588" s="191"/>
    </row>
    <row r="29589" ht="15" customHeight="1" spans="4:4">
      <c r="D29589" s="191"/>
    </row>
    <row r="29590" ht="15" customHeight="1" spans="4:4">
      <c r="D29590" s="191"/>
    </row>
    <row r="29591" ht="15" customHeight="1" spans="4:4">
      <c r="D29591" s="191"/>
    </row>
    <row r="29592" ht="15" customHeight="1" spans="4:4">
      <c r="D29592" s="191"/>
    </row>
    <row r="29593" ht="15" customHeight="1" spans="4:4">
      <c r="D29593" s="191"/>
    </row>
    <row r="29594" ht="15" customHeight="1" spans="4:4">
      <c r="D29594" s="191"/>
    </row>
    <row r="29595" ht="15" customHeight="1" spans="4:4">
      <c r="D29595" s="191"/>
    </row>
    <row r="29596" ht="15" customHeight="1" spans="4:4">
      <c r="D29596" s="191"/>
    </row>
    <row r="29597" ht="15" customHeight="1" spans="4:4">
      <c r="D29597" s="191"/>
    </row>
    <row r="29598" ht="15" customHeight="1" spans="4:4">
      <c r="D29598" s="191"/>
    </row>
    <row r="29599" ht="15" customHeight="1" spans="4:4">
      <c r="D29599" s="191"/>
    </row>
    <row r="29600" ht="15" customHeight="1" spans="4:4">
      <c r="D29600" s="191"/>
    </row>
    <row r="29601" ht="15" customHeight="1" spans="4:4">
      <c r="D29601" s="191"/>
    </row>
    <row r="29602" ht="15" customHeight="1" spans="4:4">
      <c r="D29602" s="191"/>
    </row>
    <row r="29603" ht="15" customHeight="1" spans="4:4">
      <c r="D29603" s="191"/>
    </row>
    <row r="29604" ht="15" customHeight="1" spans="4:4">
      <c r="D29604" s="191"/>
    </row>
    <row r="29605" ht="15" customHeight="1" spans="4:4">
      <c r="D29605" s="191"/>
    </row>
    <row r="29606" ht="15" customHeight="1" spans="4:4">
      <c r="D29606" s="191"/>
    </row>
    <row r="29607" ht="15" customHeight="1" spans="4:4">
      <c r="D29607" s="191"/>
    </row>
    <row r="29608" ht="15" customHeight="1" spans="4:4">
      <c r="D29608" s="191"/>
    </row>
    <row r="29609" ht="15" customHeight="1" spans="4:4">
      <c r="D29609" s="191"/>
    </row>
    <row r="29610" ht="15" customHeight="1" spans="4:4">
      <c r="D29610" s="191"/>
    </row>
    <row r="29611" ht="15" customHeight="1" spans="4:4">
      <c r="D29611" s="191"/>
    </row>
    <row r="29612" ht="15" customHeight="1" spans="4:4">
      <c r="D29612" s="191"/>
    </row>
    <row r="29613" ht="15" customHeight="1" spans="4:4">
      <c r="D29613" s="191"/>
    </row>
    <row r="29614" ht="15" customHeight="1" spans="4:4">
      <c r="D29614" s="191"/>
    </row>
    <row r="29615" ht="15" customHeight="1" spans="4:4">
      <c r="D29615" s="191"/>
    </row>
    <row r="29616" ht="15" customHeight="1" spans="4:4">
      <c r="D29616" s="191"/>
    </row>
    <row r="29617" ht="15" customHeight="1" spans="4:4">
      <c r="D29617" s="191"/>
    </row>
    <row r="29618" ht="15" customHeight="1" spans="4:4">
      <c r="D29618" s="191"/>
    </row>
    <row r="29619" ht="15" customHeight="1" spans="4:4">
      <c r="D29619" s="191"/>
    </row>
    <row r="29620" ht="15" customHeight="1" spans="4:4">
      <c r="D29620" s="191"/>
    </row>
    <row r="29621" ht="15" customHeight="1" spans="4:4">
      <c r="D29621" s="191"/>
    </row>
    <row r="29622" ht="15" customHeight="1" spans="4:4">
      <c r="D29622" s="191"/>
    </row>
    <row r="29623" ht="15" customHeight="1" spans="4:4">
      <c r="D29623" s="191"/>
    </row>
    <row r="29624" ht="15" customHeight="1" spans="4:4">
      <c r="D29624" s="191"/>
    </row>
    <row r="29625" ht="15" customHeight="1" spans="4:4">
      <c r="D29625" s="191"/>
    </row>
    <row r="29626" ht="15" customHeight="1" spans="4:4">
      <c r="D29626" s="191"/>
    </row>
    <row r="29627" ht="15" customHeight="1" spans="4:4">
      <c r="D29627" s="191"/>
    </row>
    <row r="29628" ht="15" customHeight="1" spans="4:4">
      <c r="D29628" s="191"/>
    </row>
    <row r="29629" ht="15" customHeight="1" spans="4:4">
      <c r="D29629" s="191"/>
    </row>
    <row r="29630" ht="15" customHeight="1" spans="4:4">
      <c r="D29630" s="191"/>
    </row>
    <row r="29631" ht="15" customHeight="1" spans="4:4">
      <c r="D29631" s="191"/>
    </row>
    <row r="29632" ht="15" customHeight="1" spans="4:4">
      <c r="D29632" s="191"/>
    </row>
    <row r="29633" ht="15" customHeight="1" spans="4:4">
      <c r="D29633" s="191"/>
    </row>
    <row r="29634" ht="15" customHeight="1" spans="4:4">
      <c r="D29634" s="191"/>
    </row>
    <row r="29635" ht="15" customHeight="1" spans="4:4">
      <c r="D29635" s="191"/>
    </row>
    <row r="29636" ht="15" customHeight="1" spans="4:4">
      <c r="D29636" s="191"/>
    </row>
    <row r="29637" ht="15" customHeight="1" spans="4:4">
      <c r="D29637" s="191"/>
    </row>
    <row r="29638" ht="15" customHeight="1" spans="4:4">
      <c r="D29638" s="191"/>
    </row>
    <row r="29639" ht="15" customHeight="1" spans="4:4">
      <c r="D29639" s="191"/>
    </row>
    <row r="29640" ht="15" customHeight="1" spans="4:4">
      <c r="D29640" s="191"/>
    </row>
    <row r="29641" ht="15" customHeight="1" spans="4:4">
      <c r="D29641" s="191"/>
    </row>
    <row r="29642" ht="15" customHeight="1" spans="4:4">
      <c r="D29642" s="191"/>
    </row>
    <row r="29643" ht="15" customHeight="1" spans="4:4">
      <c r="D29643" s="191"/>
    </row>
    <row r="29644" ht="15" customHeight="1" spans="4:4">
      <c r="D29644" s="191"/>
    </row>
    <row r="29645" ht="15" customHeight="1" spans="4:4">
      <c r="D29645" s="191"/>
    </row>
    <row r="29646" ht="15" customHeight="1" spans="4:4">
      <c r="D29646" s="191"/>
    </row>
    <row r="29647" ht="15" customHeight="1" spans="4:4">
      <c r="D29647" s="191"/>
    </row>
    <row r="29648" ht="15" customHeight="1" spans="4:4">
      <c r="D29648" s="191"/>
    </row>
    <row r="29649" ht="15" customHeight="1" spans="4:4">
      <c r="D29649" s="191"/>
    </row>
    <row r="29650" ht="15" customHeight="1" spans="4:4">
      <c r="D29650" s="191"/>
    </row>
    <row r="29651" ht="15" customHeight="1" spans="4:4">
      <c r="D29651" s="191"/>
    </row>
    <row r="29652" ht="15" customHeight="1" spans="4:4">
      <c r="D29652" s="191"/>
    </row>
    <row r="29653" ht="15" customHeight="1" spans="4:4">
      <c r="D29653" s="191"/>
    </row>
    <row r="29654" ht="15" customHeight="1" spans="4:4">
      <c r="D29654" s="191"/>
    </row>
    <row r="29655" ht="15" customHeight="1" spans="4:4">
      <c r="D29655" s="191"/>
    </row>
    <row r="29656" ht="15" customHeight="1" spans="4:4">
      <c r="D29656" s="191"/>
    </row>
    <row r="29657" ht="15" customHeight="1" spans="4:4">
      <c r="D29657" s="191"/>
    </row>
    <row r="29658" ht="15" customHeight="1" spans="4:4">
      <c r="D29658" s="191"/>
    </row>
    <row r="29659" ht="15" customHeight="1" spans="4:4">
      <c r="D29659" s="191"/>
    </row>
    <row r="29660" ht="15" customHeight="1" spans="4:4">
      <c r="D29660" s="191"/>
    </row>
    <row r="29661" ht="15" customHeight="1" spans="4:4">
      <c r="D29661" s="191"/>
    </row>
    <row r="29662" ht="15" customHeight="1" spans="4:4">
      <c r="D29662" s="191"/>
    </row>
    <row r="29663" ht="15" customHeight="1" spans="4:4">
      <c r="D29663" s="191"/>
    </row>
    <row r="29664" ht="15" customHeight="1" spans="4:4">
      <c r="D29664" s="191"/>
    </row>
    <row r="29665" ht="15" customHeight="1" spans="4:4">
      <c r="D29665" s="191"/>
    </row>
    <row r="29666" ht="15" customHeight="1" spans="4:4">
      <c r="D29666" s="191"/>
    </row>
    <row r="29667" ht="15" customHeight="1" spans="4:4">
      <c r="D29667" s="191"/>
    </row>
    <row r="29668" ht="15" customHeight="1" spans="4:4">
      <c r="D29668" s="191"/>
    </row>
    <row r="29669" ht="15" customHeight="1" spans="4:4">
      <c r="D29669" s="191"/>
    </row>
    <row r="29670" ht="15" customHeight="1" spans="4:4">
      <c r="D29670" s="191"/>
    </row>
    <row r="29671" ht="15" customHeight="1" spans="4:4">
      <c r="D29671" s="191"/>
    </row>
    <row r="29672" ht="15" customHeight="1" spans="4:4">
      <c r="D29672" s="191"/>
    </row>
    <row r="29673" ht="15" customHeight="1" spans="4:4">
      <c r="D29673" s="191"/>
    </row>
    <row r="29674" ht="15" customHeight="1" spans="4:4">
      <c r="D29674" s="191"/>
    </row>
    <row r="29675" ht="15" customHeight="1" spans="4:4">
      <c r="D29675" s="191"/>
    </row>
    <row r="29676" ht="15" customHeight="1" spans="4:4">
      <c r="D29676" s="191"/>
    </row>
    <row r="29677" ht="15" customHeight="1" spans="4:4">
      <c r="D29677" s="191"/>
    </row>
    <row r="29678" ht="15" customHeight="1" spans="4:4">
      <c r="D29678" s="191"/>
    </row>
    <row r="29679" ht="15" customHeight="1" spans="4:4">
      <c r="D29679" s="191"/>
    </row>
    <row r="29680" ht="15" customHeight="1" spans="4:4">
      <c r="D29680" s="191"/>
    </row>
    <row r="29681" ht="15" customHeight="1" spans="4:4">
      <c r="D29681" s="191"/>
    </row>
    <row r="29682" ht="15" customHeight="1" spans="4:4">
      <c r="D29682" s="191"/>
    </row>
    <row r="29683" ht="15" customHeight="1" spans="4:4">
      <c r="D29683" s="191"/>
    </row>
    <row r="29684" ht="15" customHeight="1" spans="4:4">
      <c r="D29684" s="191"/>
    </row>
    <row r="29685" ht="15" customHeight="1" spans="4:4">
      <c r="D29685" s="191"/>
    </row>
    <row r="29686" ht="15" customHeight="1" spans="4:4">
      <c r="D29686" s="191"/>
    </row>
    <row r="29687" ht="15" customHeight="1" spans="4:4">
      <c r="D29687" s="191"/>
    </row>
    <row r="29688" ht="15" customHeight="1" spans="4:4">
      <c r="D29688" s="191"/>
    </row>
    <row r="29689" ht="15" customHeight="1" spans="4:4">
      <c r="D29689" s="191"/>
    </row>
    <row r="29690" ht="15" customHeight="1" spans="4:4">
      <c r="D29690" s="191"/>
    </row>
    <row r="29691" ht="15" customHeight="1" spans="4:4">
      <c r="D29691" s="191"/>
    </row>
    <row r="29692" ht="15" customHeight="1" spans="4:4">
      <c r="D29692" s="191"/>
    </row>
    <row r="29693" ht="15" customHeight="1" spans="4:4">
      <c r="D29693" s="191"/>
    </row>
    <row r="29694" ht="15" customHeight="1" spans="4:4">
      <c r="D29694" s="191"/>
    </row>
    <row r="29695" ht="15" customHeight="1" spans="4:4">
      <c r="D29695" s="191"/>
    </row>
    <row r="29696" ht="15" customHeight="1" spans="4:4">
      <c r="D29696" s="191"/>
    </row>
    <row r="29697" ht="15" customHeight="1" spans="4:4">
      <c r="D29697" s="191"/>
    </row>
    <row r="29698" ht="15" customHeight="1" spans="4:4">
      <c r="D29698" s="191"/>
    </row>
    <row r="29699" ht="15" customHeight="1" spans="4:4">
      <c r="D29699" s="191"/>
    </row>
    <row r="29700" ht="15" customHeight="1" spans="4:4">
      <c r="D29700" s="191"/>
    </row>
    <row r="29701" ht="15" customHeight="1" spans="4:4">
      <c r="D29701" s="191"/>
    </row>
    <row r="29702" ht="15" customHeight="1" spans="4:4">
      <c r="D29702" s="191"/>
    </row>
    <row r="29703" ht="15" customHeight="1" spans="4:4">
      <c r="D29703" s="191"/>
    </row>
    <row r="29704" ht="15" customHeight="1" spans="4:4">
      <c r="D29704" s="191"/>
    </row>
    <row r="29705" ht="15" customHeight="1" spans="4:4">
      <c r="D29705" s="191"/>
    </row>
    <row r="29706" ht="15" customHeight="1" spans="4:4">
      <c r="D29706" s="191"/>
    </row>
    <row r="29707" ht="15" customHeight="1" spans="4:4">
      <c r="D29707" s="191"/>
    </row>
    <row r="29708" ht="15" customHeight="1" spans="4:4">
      <c r="D29708" s="191"/>
    </row>
    <row r="29709" ht="15" customHeight="1" spans="4:4">
      <c r="D29709" s="191"/>
    </row>
    <row r="29710" ht="15" customHeight="1" spans="4:4">
      <c r="D29710" s="191"/>
    </row>
    <row r="29711" ht="15" customHeight="1" spans="4:4">
      <c r="D29711" s="191"/>
    </row>
    <row r="29712" ht="15" customHeight="1" spans="4:4">
      <c r="D29712" s="191"/>
    </row>
    <row r="29713" ht="15" customHeight="1" spans="4:4">
      <c r="D29713" s="191"/>
    </row>
    <row r="29714" ht="15" customHeight="1" spans="4:4">
      <c r="D29714" s="191"/>
    </row>
    <row r="29715" ht="15" customHeight="1" spans="4:4">
      <c r="D29715" s="191"/>
    </row>
    <row r="29716" ht="15" customHeight="1" spans="4:4">
      <c r="D29716" s="191"/>
    </row>
    <row r="29717" ht="15" customHeight="1" spans="4:4">
      <c r="D29717" s="191"/>
    </row>
    <row r="29718" ht="15" customHeight="1" spans="4:4">
      <c r="D29718" s="191"/>
    </row>
    <row r="29719" ht="15" customHeight="1" spans="4:4">
      <c r="D29719" s="191"/>
    </row>
    <row r="29720" ht="15" customHeight="1" spans="4:4">
      <c r="D29720" s="191"/>
    </row>
    <row r="29721" ht="15" customHeight="1" spans="4:4">
      <c r="D29721" s="191"/>
    </row>
    <row r="29722" ht="15" customHeight="1" spans="4:4">
      <c r="D29722" s="191"/>
    </row>
    <row r="29723" ht="15" customHeight="1" spans="4:4">
      <c r="D29723" s="191"/>
    </row>
    <row r="29724" ht="15" customHeight="1" spans="4:4">
      <c r="D29724" s="191"/>
    </row>
    <row r="29725" ht="15" customHeight="1" spans="4:4">
      <c r="D29725" s="191"/>
    </row>
    <row r="29726" ht="15" customHeight="1" spans="4:4">
      <c r="D29726" s="191"/>
    </row>
    <row r="29727" ht="15" customHeight="1" spans="4:4">
      <c r="D29727" s="191"/>
    </row>
    <row r="29728" ht="15" customHeight="1" spans="4:4">
      <c r="D29728" s="191"/>
    </row>
    <row r="29729" ht="15" customHeight="1" spans="4:4">
      <c r="D29729" s="191"/>
    </row>
    <row r="29730" ht="15" customHeight="1" spans="4:4">
      <c r="D29730" s="191"/>
    </row>
    <row r="29731" ht="15" customHeight="1" spans="4:4">
      <c r="D29731" s="191"/>
    </row>
    <row r="29732" ht="15" customHeight="1" spans="4:4">
      <c r="D29732" s="191"/>
    </row>
    <row r="29733" ht="15" customHeight="1" spans="4:4">
      <c r="D29733" s="191"/>
    </row>
    <row r="29734" ht="15" customHeight="1" spans="4:4">
      <c r="D29734" s="191"/>
    </row>
    <row r="29735" ht="15" customHeight="1" spans="4:4">
      <c r="D29735" s="191"/>
    </row>
    <row r="29736" ht="15" customHeight="1" spans="4:4">
      <c r="D29736" s="191"/>
    </row>
    <row r="29737" ht="15" customHeight="1" spans="4:4">
      <c r="D29737" s="191"/>
    </row>
    <row r="29738" ht="15" customHeight="1" spans="4:4">
      <c r="D29738" s="191"/>
    </row>
    <row r="29739" ht="15" customHeight="1" spans="4:4">
      <c r="D29739" s="191"/>
    </row>
    <row r="29740" ht="15" customHeight="1" spans="4:4">
      <c r="D29740" s="191"/>
    </row>
    <row r="29741" ht="15" customHeight="1" spans="4:4">
      <c r="D29741" s="191"/>
    </row>
    <row r="29742" ht="15" customHeight="1" spans="4:4">
      <c r="D29742" s="191"/>
    </row>
    <row r="29743" ht="15" customHeight="1" spans="4:4">
      <c r="D29743" s="191"/>
    </row>
    <row r="29744" ht="15" customHeight="1" spans="4:4">
      <c r="D29744" s="191"/>
    </row>
    <row r="29745" ht="15" customHeight="1" spans="4:4">
      <c r="D29745" s="191"/>
    </row>
    <row r="29746" ht="15" customHeight="1" spans="4:4">
      <c r="D29746" s="191"/>
    </row>
    <row r="29747" ht="15" customHeight="1" spans="4:4">
      <c r="D29747" s="191"/>
    </row>
    <row r="29748" ht="15" customHeight="1" spans="4:4">
      <c r="D29748" s="191"/>
    </row>
    <row r="29749" ht="15" customHeight="1" spans="4:4">
      <c r="D29749" s="191"/>
    </row>
    <row r="29750" ht="15" customHeight="1" spans="4:4">
      <c r="D29750" s="191"/>
    </row>
    <row r="29751" ht="15" customHeight="1" spans="4:4">
      <c r="D29751" s="191"/>
    </row>
    <row r="29752" ht="15" customHeight="1" spans="4:4">
      <c r="D29752" s="191"/>
    </row>
    <row r="29753" ht="15" customHeight="1" spans="4:4">
      <c r="D29753" s="191"/>
    </row>
    <row r="29754" ht="15" customHeight="1" spans="4:4">
      <c r="D29754" s="191"/>
    </row>
    <row r="29755" ht="15" customHeight="1" spans="4:4">
      <c r="D29755" s="191"/>
    </row>
    <row r="29756" ht="15" customHeight="1" spans="4:4">
      <c r="D29756" s="191"/>
    </row>
    <row r="29757" ht="15" customHeight="1" spans="4:4">
      <c r="D29757" s="191"/>
    </row>
    <row r="29758" ht="15" customHeight="1" spans="4:4">
      <c r="D29758" s="191"/>
    </row>
    <row r="29759" ht="15" customHeight="1" spans="4:4">
      <c r="D29759" s="191"/>
    </row>
    <row r="29760" ht="15" customHeight="1" spans="4:4">
      <c r="D29760" s="191"/>
    </row>
    <row r="29761" ht="15" customHeight="1" spans="4:4">
      <c r="D29761" s="191"/>
    </row>
    <row r="29762" ht="15" customHeight="1" spans="4:4">
      <c r="D29762" s="191"/>
    </row>
    <row r="29763" ht="15" customHeight="1" spans="4:4">
      <c r="D29763" s="191"/>
    </row>
    <row r="29764" ht="15" customHeight="1" spans="4:4">
      <c r="D29764" s="191"/>
    </row>
    <row r="29765" ht="15" customHeight="1" spans="4:4">
      <c r="D29765" s="191"/>
    </row>
    <row r="29766" ht="15" customHeight="1" spans="4:4">
      <c r="D29766" s="191"/>
    </row>
    <row r="29767" ht="15" customHeight="1" spans="4:4">
      <c r="D29767" s="191"/>
    </row>
    <row r="29768" ht="15" customHeight="1" spans="4:4">
      <c r="D29768" s="191"/>
    </row>
    <row r="29769" ht="15" customHeight="1" spans="4:4">
      <c r="D29769" s="191"/>
    </row>
    <row r="29770" ht="15" customHeight="1" spans="4:4">
      <c r="D29770" s="191"/>
    </row>
    <row r="29771" ht="15" customHeight="1" spans="4:4">
      <c r="D29771" s="191"/>
    </row>
    <row r="29772" ht="15" customHeight="1" spans="4:4">
      <c r="D29772" s="191"/>
    </row>
    <row r="29773" ht="15" customHeight="1" spans="4:4">
      <c r="D29773" s="191"/>
    </row>
    <row r="29774" ht="15" customHeight="1" spans="4:4">
      <c r="D29774" s="191"/>
    </row>
    <row r="29775" ht="15" customHeight="1" spans="4:4">
      <c r="D29775" s="191"/>
    </row>
    <row r="29776" ht="15" customHeight="1" spans="4:4">
      <c r="D29776" s="191"/>
    </row>
    <row r="29777" ht="15" customHeight="1" spans="4:4">
      <c r="D29777" s="191"/>
    </row>
    <row r="29778" ht="15" customHeight="1" spans="4:4">
      <c r="D29778" s="191"/>
    </row>
    <row r="29779" ht="15" customHeight="1" spans="4:4">
      <c r="D29779" s="191"/>
    </row>
    <row r="29780" ht="15" customHeight="1" spans="4:4">
      <c r="D29780" s="191"/>
    </row>
    <row r="29781" ht="15" customHeight="1" spans="4:4">
      <c r="D29781" s="191"/>
    </row>
    <row r="29782" ht="15" customHeight="1" spans="4:4">
      <c r="D29782" s="191"/>
    </row>
    <row r="29783" ht="15" customHeight="1" spans="4:4">
      <c r="D29783" s="191"/>
    </row>
    <row r="29784" ht="15" customHeight="1" spans="4:4">
      <c r="D29784" s="191"/>
    </row>
    <row r="29785" ht="15" customHeight="1" spans="4:4">
      <c r="D29785" s="191"/>
    </row>
    <row r="29786" ht="15" customHeight="1" spans="4:4">
      <c r="D29786" s="191"/>
    </row>
    <row r="29787" ht="15" customHeight="1" spans="4:4">
      <c r="D29787" s="191"/>
    </row>
    <row r="29788" ht="15" customHeight="1" spans="4:4">
      <c r="D29788" s="191"/>
    </row>
    <row r="29789" ht="15" customHeight="1" spans="4:4">
      <c r="D29789" s="191"/>
    </row>
    <row r="29790" ht="15" customHeight="1" spans="4:4">
      <c r="D29790" s="191"/>
    </row>
    <row r="29791" ht="15" customHeight="1" spans="4:4">
      <c r="D29791" s="191"/>
    </row>
    <row r="29792" ht="15" customHeight="1" spans="4:4">
      <c r="D29792" s="191"/>
    </row>
    <row r="29793" ht="15" customHeight="1" spans="4:4">
      <c r="D29793" s="191"/>
    </row>
    <row r="29794" ht="15" customHeight="1" spans="4:4">
      <c r="D29794" s="191"/>
    </row>
    <row r="29795" ht="15" customHeight="1" spans="4:4">
      <c r="D29795" s="191"/>
    </row>
    <row r="29796" ht="15" customHeight="1" spans="4:4">
      <c r="D29796" s="191"/>
    </row>
    <row r="29797" ht="15" customHeight="1" spans="4:4">
      <c r="D29797" s="191"/>
    </row>
    <row r="29798" ht="15" customHeight="1" spans="4:4">
      <c r="D29798" s="191"/>
    </row>
    <row r="29799" ht="15" customHeight="1" spans="4:4">
      <c r="D29799" s="191"/>
    </row>
    <row r="29800" ht="15" customHeight="1" spans="4:4">
      <c r="D29800" s="191"/>
    </row>
    <row r="29801" ht="15" customHeight="1" spans="4:4">
      <c r="D29801" s="191"/>
    </row>
    <row r="29802" ht="15" customHeight="1" spans="4:4">
      <c r="D29802" s="191"/>
    </row>
    <row r="29803" ht="15" customHeight="1" spans="4:4">
      <c r="D29803" s="191"/>
    </row>
    <row r="29804" ht="15" customHeight="1" spans="4:4">
      <c r="D29804" s="191"/>
    </row>
    <row r="29805" ht="15" customHeight="1" spans="4:4">
      <c r="D29805" s="191"/>
    </row>
    <row r="29806" ht="15" customHeight="1" spans="4:4">
      <c r="D29806" s="191"/>
    </row>
    <row r="29807" ht="15" customHeight="1" spans="4:4">
      <c r="D29807" s="191"/>
    </row>
    <row r="29808" ht="15" customHeight="1" spans="4:4">
      <c r="D29808" s="191"/>
    </row>
    <row r="29809" ht="15" customHeight="1" spans="4:4">
      <c r="D29809" s="191"/>
    </row>
    <row r="29810" ht="15" customHeight="1" spans="4:4">
      <c r="D29810" s="191"/>
    </row>
    <row r="29811" ht="15" customHeight="1" spans="4:4">
      <c r="D29811" s="191"/>
    </row>
    <row r="29812" ht="15" customHeight="1" spans="4:4">
      <c r="D29812" s="191"/>
    </row>
    <row r="29813" ht="15" customHeight="1" spans="4:4">
      <c r="D29813" s="191"/>
    </row>
    <row r="29814" ht="15" customHeight="1" spans="4:4">
      <c r="D29814" s="191"/>
    </row>
    <row r="29815" ht="15" customHeight="1" spans="4:4">
      <c r="D29815" s="191"/>
    </row>
    <row r="29816" ht="15" customHeight="1" spans="4:4">
      <c r="D29816" s="191"/>
    </row>
    <row r="29817" ht="15" customHeight="1" spans="4:4">
      <c r="D29817" s="191"/>
    </row>
    <row r="29818" ht="15" customHeight="1" spans="4:4">
      <c r="D29818" s="191"/>
    </row>
    <row r="29819" ht="15" customHeight="1" spans="4:4">
      <c r="D29819" s="191"/>
    </row>
    <row r="29820" ht="15" customHeight="1" spans="4:4">
      <c r="D29820" s="191"/>
    </row>
    <row r="29821" ht="15" customHeight="1" spans="4:4">
      <c r="D29821" s="191"/>
    </row>
    <row r="29822" ht="15" customHeight="1" spans="4:4">
      <c r="D29822" s="191"/>
    </row>
    <row r="29823" ht="15" customHeight="1" spans="4:4">
      <c r="D29823" s="191"/>
    </row>
    <row r="29824" ht="15" customHeight="1" spans="4:4">
      <c r="D29824" s="191"/>
    </row>
    <row r="29825" ht="15" customHeight="1" spans="4:4">
      <c r="D29825" s="191"/>
    </row>
    <row r="29826" ht="15" customHeight="1" spans="4:4">
      <c r="D29826" s="191"/>
    </row>
    <row r="29827" ht="15" customHeight="1" spans="4:4">
      <c r="D29827" s="191"/>
    </row>
    <row r="29828" ht="15" customHeight="1" spans="4:4">
      <c r="D29828" s="191"/>
    </row>
    <row r="29829" ht="15" customHeight="1" spans="4:4">
      <c r="D29829" s="191"/>
    </row>
    <row r="29830" ht="15" customHeight="1" spans="4:4">
      <c r="D29830" s="191"/>
    </row>
    <row r="29831" ht="15" customHeight="1" spans="4:4">
      <c r="D29831" s="191"/>
    </row>
    <row r="29832" ht="15" customHeight="1" spans="4:4">
      <c r="D29832" s="191"/>
    </row>
    <row r="29833" ht="15" customHeight="1" spans="4:4">
      <c r="D29833" s="191"/>
    </row>
    <row r="29834" ht="15" customHeight="1" spans="4:4">
      <c r="D29834" s="191"/>
    </row>
    <row r="29835" ht="15" customHeight="1" spans="4:4">
      <c r="D29835" s="191"/>
    </row>
    <row r="29836" ht="15" customHeight="1" spans="4:4">
      <c r="D29836" s="191"/>
    </row>
    <row r="29837" ht="15" customHeight="1" spans="4:4">
      <c r="D29837" s="191"/>
    </row>
    <row r="29838" ht="15" customHeight="1" spans="4:4">
      <c r="D29838" s="191"/>
    </row>
    <row r="29839" ht="15" customHeight="1" spans="4:4">
      <c r="D29839" s="191"/>
    </row>
    <row r="29840" ht="15" customHeight="1" spans="4:4">
      <c r="D29840" s="191"/>
    </row>
    <row r="29841" ht="15" customHeight="1" spans="4:4">
      <c r="D29841" s="191"/>
    </row>
    <row r="29842" ht="15" customHeight="1" spans="4:4">
      <c r="D29842" s="191"/>
    </row>
    <row r="29843" ht="15" customHeight="1" spans="4:4">
      <c r="D29843" s="191"/>
    </row>
    <row r="29844" ht="15" customHeight="1" spans="4:4">
      <c r="D29844" s="191"/>
    </row>
    <row r="29845" ht="15" customHeight="1" spans="4:4">
      <c r="D29845" s="191"/>
    </row>
    <row r="29846" ht="15" customHeight="1" spans="4:4">
      <c r="D29846" s="191"/>
    </row>
    <row r="29847" ht="15" customHeight="1" spans="4:4">
      <c r="D29847" s="191"/>
    </row>
    <row r="29848" ht="15" customHeight="1" spans="4:4">
      <c r="D29848" s="191"/>
    </row>
    <row r="29849" ht="15" customHeight="1" spans="4:4">
      <c r="D29849" s="191"/>
    </row>
    <row r="29850" ht="15" customHeight="1" spans="4:4">
      <c r="D29850" s="191"/>
    </row>
    <row r="29851" ht="15" customHeight="1" spans="4:4">
      <c r="D29851" s="191"/>
    </row>
    <row r="29852" ht="15" customHeight="1" spans="4:4">
      <c r="D29852" s="191"/>
    </row>
    <row r="29853" ht="15" customHeight="1" spans="4:4">
      <c r="D29853" s="191"/>
    </row>
    <row r="29854" ht="15" customHeight="1" spans="4:4">
      <c r="D29854" s="191"/>
    </row>
    <row r="29855" ht="15" customHeight="1" spans="4:4">
      <c r="D29855" s="191"/>
    </row>
    <row r="29856" ht="15" customHeight="1" spans="4:4">
      <c r="D29856" s="191"/>
    </row>
    <row r="29857" ht="15" customHeight="1" spans="4:4">
      <c r="D29857" s="191"/>
    </row>
    <row r="29858" ht="15" customHeight="1" spans="4:4">
      <c r="D29858" s="191"/>
    </row>
    <row r="29859" ht="15" customHeight="1" spans="4:4">
      <c r="D29859" s="191"/>
    </row>
    <row r="29860" ht="15" customHeight="1" spans="4:4">
      <c r="D29860" s="191"/>
    </row>
    <row r="29861" ht="15" customHeight="1" spans="4:4">
      <c r="D29861" s="191"/>
    </row>
    <row r="29862" ht="15" customHeight="1" spans="4:4">
      <c r="D29862" s="191"/>
    </row>
    <row r="29863" ht="15" customHeight="1" spans="4:4">
      <c r="D29863" s="191"/>
    </row>
    <row r="29864" ht="15" customHeight="1" spans="4:4">
      <c r="D29864" s="191"/>
    </row>
    <row r="29865" ht="15" customHeight="1" spans="4:4">
      <c r="D29865" s="191"/>
    </row>
    <row r="29866" ht="15" customHeight="1" spans="4:4">
      <c r="D29866" s="191"/>
    </row>
    <row r="29867" ht="15" customHeight="1" spans="4:4">
      <c r="D29867" s="191"/>
    </row>
    <row r="29868" ht="15" customHeight="1" spans="4:4">
      <c r="D29868" s="191"/>
    </row>
    <row r="29869" ht="15" customHeight="1" spans="4:4">
      <c r="D29869" s="191"/>
    </row>
    <row r="29870" ht="15" customHeight="1" spans="4:4">
      <c r="D29870" s="191"/>
    </row>
    <row r="29871" ht="15" customHeight="1" spans="4:4">
      <c r="D29871" s="191"/>
    </row>
    <row r="29872" ht="15" customHeight="1" spans="4:4">
      <c r="D29872" s="191"/>
    </row>
    <row r="29873" ht="15" customHeight="1" spans="4:4">
      <c r="D29873" s="191"/>
    </row>
    <row r="29874" ht="15" customHeight="1" spans="4:4">
      <c r="D29874" s="191"/>
    </row>
    <row r="29875" ht="15" customHeight="1" spans="4:4">
      <c r="D29875" s="191"/>
    </row>
    <row r="29876" ht="15" customHeight="1" spans="4:4">
      <c r="D29876" s="191"/>
    </row>
    <row r="29877" ht="15" customHeight="1" spans="4:4">
      <c r="D29877" s="191"/>
    </row>
    <row r="29878" ht="15" customHeight="1" spans="4:4">
      <c r="D29878" s="191"/>
    </row>
    <row r="29879" ht="15" customHeight="1" spans="4:4">
      <c r="D29879" s="191"/>
    </row>
    <row r="29880" ht="15" customHeight="1" spans="4:4">
      <c r="D29880" s="191"/>
    </row>
    <row r="29881" ht="15" customHeight="1" spans="4:4">
      <c r="D29881" s="191"/>
    </row>
    <row r="29882" ht="15" customHeight="1" spans="4:4">
      <c r="D29882" s="191"/>
    </row>
    <row r="29883" ht="15" customHeight="1" spans="4:4">
      <c r="D29883" s="191"/>
    </row>
    <row r="29884" ht="15" customHeight="1" spans="4:4">
      <c r="D29884" s="191"/>
    </row>
    <row r="29885" ht="15" customHeight="1" spans="4:4">
      <c r="D29885" s="191"/>
    </row>
    <row r="29886" ht="15" customHeight="1" spans="4:4">
      <c r="D29886" s="191"/>
    </row>
    <row r="29887" ht="15" customHeight="1" spans="4:4">
      <c r="D29887" s="191"/>
    </row>
    <row r="29888" ht="15" customHeight="1" spans="4:4">
      <c r="D29888" s="191"/>
    </row>
    <row r="29889" ht="15" customHeight="1" spans="4:4">
      <c r="D29889" s="191"/>
    </row>
    <row r="29890" ht="15" customHeight="1" spans="4:4">
      <c r="D29890" s="191"/>
    </row>
    <row r="29891" ht="15" customHeight="1" spans="4:4">
      <c r="D29891" s="191"/>
    </row>
    <row r="29892" ht="15" customHeight="1" spans="4:4">
      <c r="D29892" s="191"/>
    </row>
    <row r="29893" ht="15" customHeight="1" spans="4:4">
      <c r="D29893" s="191"/>
    </row>
    <row r="29894" ht="15" customHeight="1" spans="4:4">
      <c r="D29894" s="191"/>
    </row>
    <row r="29895" ht="15" customHeight="1" spans="4:4">
      <c r="D29895" s="191"/>
    </row>
    <row r="29896" ht="15" customHeight="1" spans="4:4">
      <c r="D29896" s="191"/>
    </row>
    <row r="29897" ht="15" customHeight="1" spans="4:4">
      <c r="D29897" s="191"/>
    </row>
    <row r="29898" ht="15" customHeight="1" spans="4:4">
      <c r="D29898" s="191"/>
    </row>
    <row r="29899" ht="15" customHeight="1" spans="4:4">
      <c r="D29899" s="191"/>
    </row>
    <row r="29900" ht="15" customHeight="1" spans="4:4">
      <c r="D29900" s="191"/>
    </row>
    <row r="29901" ht="15" customHeight="1" spans="4:4">
      <c r="D29901" s="191"/>
    </row>
    <row r="29902" ht="15" customHeight="1" spans="4:4">
      <c r="D29902" s="191"/>
    </row>
    <row r="29903" ht="15" customHeight="1" spans="4:4">
      <c r="D29903" s="191"/>
    </row>
    <row r="29904" ht="15" customHeight="1" spans="4:4">
      <c r="D29904" s="191"/>
    </row>
    <row r="29905" ht="15" customHeight="1" spans="4:4">
      <c r="D29905" s="191"/>
    </row>
    <row r="29906" ht="15" customHeight="1" spans="4:4">
      <c r="D29906" s="191"/>
    </row>
    <row r="29907" ht="15" customHeight="1" spans="4:4">
      <c r="D29907" s="191"/>
    </row>
    <row r="29908" ht="15" customHeight="1" spans="4:4">
      <c r="D29908" s="191"/>
    </row>
    <row r="29909" ht="15" customHeight="1" spans="4:4">
      <c r="D29909" s="191"/>
    </row>
    <row r="29910" ht="15" customHeight="1" spans="4:4">
      <c r="D29910" s="191"/>
    </row>
    <row r="29911" ht="15" customHeight="1" spans="4:4">
      <c r="D29911" s="191"/>
    </row>
    <row r="29912" ht="15" customHeight="1" spans="4:4">
      <c r="D29912" s="191"/>
    </row>
    <row r="29913" ht="15" customHeight="1" spans="4:4">
      <c r="D29913" s="191"/>
    </row>
    <row r="29914" ht="15" customHeight="1" spans="4:4">
      <c r="D29914" s="191"/>
    </row>
    <row r="29915" ht="15" customHeight="1" spans="4:4">
      <c r="D29915" s="191"/>
    </row>
    <row r="29916" ht="15" customHeight="1" spans="4:4">
      <c r="D29916" s="191"/>
    </row>
    <row r="29917" ht="15" customHeight="1" spans="4:4">
      <c r="D29917" s="191"/>
    </row>
    <row r="29918" ht="15" customHeight="1" spans="4:4">
      <c r="D29918" s="191"/>
    </row>
    <row r="29919" ht="15" customHeight="1" spans="4:4">
      <c r="D29919" s="191"/>
    </row>
    <row r="29920" ht="15" customHeight="1" spans="4:4">
      <c r="D29920" s="191"/>
    </row>
    <row r="29921" ht="15" customHeight="1" spans="4:4">
      <c r="D29921" s="191"/>
    </row>
    <row r="29922" ht="15" customHeight="1" spans="4:4">
      <c r="D29922" s="191"/>
    </row>
    <row r="29923" ht="15" customHeight="1" spans="4:4">
      <c r="D29923" s="191"/>
    </row>
    <row r="29924" ht="15" customHeight="1" spans="4:4">
      <c r="D29924" s="191"/>
    </row>
    <row r="29925" ht="15" customHeight="1" spans="4:4">
      <c r="D29925" s="191"/>
    </row>
    <row r="29926" ht="15" customHeight="1" spans="4:4">
      <c r="D29926" s="191"/>
    </row>
    <row r="29927" ht="15" customHeight="1" spans="4:4">
      <c r="D29927" s="191"/>
    </row>
    <row r="29928" ht="15" customHeight="1" spans="4:4">
      <c r="D29928" s="191"/>
    </row>
    <row r="29929" ht="15" customHeight="1" spans="4:4">
      <c r="D29929" s="191"/>
    </row>
    <row r="29930" ht="15" customHeight="1" spans="4:4">
      <c r="D29930" s="191"/>
    </row>
    <row r="29931" ht="15" customHeight="1" spans="4:4">
      <c r="D29931" s="191"/>
    </row>
    <row r="29932" ht="15" customHeight="1" spans="4:4">
      <c r="D29932" s="191"/>
    </row>
    <row r="29933" ht="15" customHeight="1" spans="4:4">
      <c r="D29933" s="191"/>
    </row>
    <row r="29934" ht="15" customHeight="1" spans="4:4">
      <c r="D29934" s="191"/>
    </row>
    <row r="29935" ht="15" customHeight="1" spans="4:4">
      <c r="D29935" s="191"/>
    </row>
    <row r="29936" ht="15" customHeight="1" spans="4:4">
      <c r="D29936" s="191"/>
    </row>
    <row r="29937" ht="15" customHeight="1" spans="4:4">
      <c r="D29937" s="191"/>
    </row>
    <row r="29938" ht="15" customHeight="1" spans="4:4">
      <c r="D29938" s="191"/>
    </row>
    <row r="29939" ht="15" customHeight="1" spans="4:4">
      <c r="D29939" s="191"/>
    </row>
    <row r="29940" ht="15" customHeight="1" spans="4:4">
      <c r="D29940" s="191"/>
    </row>
    <row r="29941" ht="15" customHeight="1" spans="4:4">
      <c r="D29941" s="191"/>
    </row>
    <row r="29942" ht="15" customHeight="1" spans="4:4">
      <c r="D29942" s="191"/>
    </row>
    <row r="29943" ht="15" customHeight="1" spans="4:4">
      <c r="D29943" s="191"/>
    </row>
    <row r="29944" ht="15" customHeight="1" spans="4:4">
      <c r="D29944" s="191"/>
    </row>
    <row r="29945" ht="15" customHeight="1" spans="4:4">
      <c r="D29945" s="191"/>
    </row>
    <row r="29946" ht="15" customHeight="1" spans="4:4">
      <c r="D29946" s="191"/>
    </row>
    <row r="29947" ht="15" customHeight="1" spans="4:4">
      <c r="D29947" s="191"/>
    </row>
    <row r="29948" ht="15" customHeight="1" spans="4:4">
      <c r="D29948" s="191"/>
    </row>
    <row r="29949" ht="15" customHeight="1" spans="4:4">
      <c r="D29949" s="191"/>
    </row>
    <row r="29950" ht="15" customHeight="1" spans="4:4">
      <c r="D29950" s="191"/>
    </row>
    <row r="29951" ht="15" customHeight="1" spans="4:4">
      <c r="D29951" s="191"/>
    </row>
    <row r="29952" ht="15" customHeight="1" spans="4:4">
      <c r="D29952" s="191"/>
    </row>
    <row r="29953" ht="15" customHeight="1" spans="4:4">
      <c r="D29953" s="191"/>
    </row>
    <row r="29954" ht="15" customHeight="1" spans="4:4">
      <c r="D29954" s="191"/>
    </row>
    <row r="29955" ht="15" customHeight="1" spans="4:4">
      <c r="D29955" s="191"/>
    </row>
    <row r="29956" ht="15" customHeight="1" spans="4:4">
      <c r="D29956" s="191"/>
    </row>
    <row r="29957" ht="15" customHeight="1" spans="4:4">
      <c r="D29957" s="191"/>
    </row>
    <row r="29958" ht="15" customHeight="1" spans="4:4">
      <c r="D29958" s="191"/>
    </row>
    <row r="29959" ht="15" customHeight="1" spans="4:4">
      <c r="D29959" s="191"/>
    </row>
    <row r="29960" ht="15" customHeight="1" spans="4:4">
      <c r="D29960" s="191"/>
    </row>
    <row r="29961" ht="15" customHeight="1" spans="4:4">
      <c r="D29961" s="191"/>
    </row>
    <row r="29962" ht="15" customHeight="1" spans="4:4">
      <c r="D29962" s="191"/>
    </row>
    <row r="29963" ht="15" customHeight="1" spans="4:4">
      <c r="D29963" s="191"/>
    </row>
    <row r="29964" ht="15" customHeight="1" spans="4:4">
      <c r="D29964" s="191"/>
    </row>
    <row r="29965" ht="15" customHeight="1" spans="4:4">
      <c r="D29965" s="191"/>
    </row>
    <row r="29966" ht="15" customHeight="1" spans="4:4">
      <c r="D29966" s="191"/>
    </row>
    <row r="29967" ht="15" customHeight="1" spans="4:4">
      <c r="D29967" s="191"/>
    </row>
    <row r="29968" ht="15" customHeight="1" spans="4:4">
      <c r="D29968" s="191"/>
    </row>
    <row r="29969" ht="15" customHeight="1" spans="4:4">
      <c r="D29969" s="191"/>
    </row>
    <row r="29970" ht="15" customHeight="1" spans="4:4">
      <c r="D29970" s="191"/>
    </row>
    <row r="29971" ht="15" customHeight="1" spans="4:4">
      <c r="D29971" s="191"/>
    </row>
    <row r="29972" ht="15" customHeight="1" spans="4:4">
      <c r="D29972" s="191"/>
    </row>
    <row r="29973" ht="15" customHeight="1" spans="4:4">
      <c r="D29973" s="191"/>
    </row>
    <row r="29974" ht="15" customHeight="1" spans="4:4">
      <c r="D29974" s="191"/>
    </row>
    <row r="29975" ht="15" customHeight="1" spans="4:4">
      <c r="D29975" s="191"/>
    </row>
    <row r="29976" ht="15" customHeight="1" spans="4:4">
      <c r="D29976" s="191"/>
    </row>
    <row r="29977" ht="15" customHeight="1" spans="4:4">
      <c r="D29977" s="191"/>
    </row>
    <row r="29978" ht="15" customHeight="1" spans="4:4">
      <c r="D29978" s="191"/>
    </row>
    <row r="29979" ht="15" customHeight="1" spans="4:4">
      <c r="D29979" s="191"/>
    </row>
    <row r="29980" ht="15" customHeight="1" spans="4:4">
      <c r="D29980" s="191"/>
    </row>
    <row r="29981" ht="15" customHeight="1" spans="4:4">
      <c r="D29981" s="191"/>
    </row>
    <row r="29982" ht="15" customHeight="1" spans="4:4">
      <c r="D29982" s="191"/>
    </row>
    <row r="29983" ht="15" customHeight="1" spans="4:4">
      <c r="D29983" s="191"/>
    </row>
    <row r="29984" ht="15" customHeight="1" spans="4:4">
      <c r="D29984" s="191"/>
    </row>
    <row r="29985" ht="15" customHeight="1" spans="4:4">
      <c r="D29985" s="191"/>
    </row>
    <row r="29986" ht="15" customHeight="1" spans="4:4">
      <c r="D29986" s="191"/>
    </row>
    <row r="29987" ht="15" customHeight="1" spans="4:4">
      <c r="D29987" s="191"/>
    </row>
    <row r="29988" ht="15" customHeight="1" spans="4:4">
      <c r="D29988" s="191"/>
    </row>
    <row r="29989" ht="15" customHeight="1" spans="4:4">
      <c r="D29989" s="191"/>
    </row>
    <row r="29990" ht="15" customHeight="1" spans="4:4">
      <c r="D29990" s="191"/>
    </row>
    <row r="29991" ht="15" customHeight="1" spans="4:4">
      <c r="D29991" s="191"/>
    </row>
    <row r="29992" ht="15" customHeight="1" spans="4:4">
      <c r="D29992" s="191"/>
    </row>
    <row r="29993" ht="15" customHeight="1" spans="4:4">
      <c r="D29993" s="191"/>
    </row>
    <row r="29994" ht="15" customHeight="1" spans="4:4">
      <c r="D29994" s="191"/>
    </row>
    <row r="29995" ht="15" customHeight="1" spans="4:4">
      <c r="D29995" s="191"/>
    </row>
    <row r="29996" ht="15" customHeight="1" spans="4:4">
      <c r="D29996" s="191"/>
    </row>
    <row r="29997" ht="15" customHeight="1" spans="4:4">
      <c r="D29997" s="191"/>
    </row>
    <row r="29998" ht="15" customHeight="1" spans="4:4">
      <c r="D29998" s="191"/>
    </row>
    <row r="29999" ht="15" customHeight="1" spans="4:4">
      <c r="D29999" s="191"/>
    </row>
    <row r="30000" ht="15" customHeight="1" spans="4:4">
      <c r="D30000" s="191"/>
    </row>
    <row r="30001" ht="15" customHeight="1" spans="4:4">
      <c r="D30001" s="191"/>
    </row>
    <row r="30002" ht="15" customHeight="1" spans="4:4">
      <c r="D30002" s="191"/>
    </row>
    <row r="30003" ht="15" customHeight="1" spans="4:4">
      <c r="D30003" s="191"/>
    </row>
    <row r="30004" ht="15" customHeight="1" spans="4:4">
      <c r="D30004" s="191"/>
    </row>
    <row r="30005" ht="15" customHeight="1" spans="4:4">
      <c r="D30005" s="191"/>
    </row>
    <row r="30006" ht="15" customHeight="1" spans="4:4">
      <c r="D30006" s="191"/>
    </row>
    <row r="30007" ht="15" customHeight="1" spans="4:4">
      <c r="D30007" s="191"/>
    </row>
    <row r="30008" ht="15" customHeight="1" spans="4:4">
      <c r="D30008" s="191"/>
    </row>
    <row r="30009" ht="15" customHeight="1" spans="4:4">
      <c r="D30009" s="191"/>
    </row>
    <row r="30010" ht="15" customHeight="1" spans="4:4">
      <c r="D30010" s="191"/>
    </row>
    <row r="30011" ht="15" customHeight="1" spans="4:4">
      <c r="D30011" s="191"/>
    </row>
    <row r="30012" ht="15" customHeight="1" spans="4:4">
      <c r="D30012" s="191"/>
    </row>
    <row r="30013" ht="15" customHeight="1" spans="4:4">
      <c r="D30013" s="191"/>
    </row>
    <row r="30014" ht="15" customHeight="1" spans="4:4">
      <c r="D30014" s="191"/>
    </row>
    <row r="30015" ht="15" customHeight="1" spans="4:4">
      <c r="D30015" s="191"/>
    </row>
    <row r="30016" ht="15" customHeight="1" spans="4:4">
      <c r="D30016" s="191"/>
    </row>
    <row r="30017" ht="15" customHeight="1" spans="4:4">
      <c r="D30017" s="191"/>
    </row>
    <row r="30018" ht="15" customHeight="1" spans="4:4">
      <c r="D30018" s="191"/>
    </row>
    <row r="30019" ht="15" customHeight="1" spans="4:4">
      <c r="D30019" s="191"/>
    </row>
    <row r="30020" ht="15" customHeight="1" spans="4:4">
      <c r="D30020" s="191"/>
    </row>
    <row r="30021" ht="15" customHeight="1" spans="4:4">
      <c r="D30021" s="191"/>
    </row>
    <row r="30022" ht="15" customHeight="1" spans="4:4">
      <c r="D30022" s="191"/>
    </row>
    <row r="30023" ht="15" customHeight="1" spans="4:4">
      <c r="D30023" s="191"/>
    </row>
    <row r="30024" ht="15" customHeight="1" spans="4:4">
      <c r="D30024" s="191"/>
    </row>
    <row r="30025" ht="15" customHeight="1" spans="4:4">
      <c r="D30025" s="191"/>
    </row>
    <row r="30026" ht="15" customHeight="1" spans="4:4">
      <c r="D30026" s="191"/>
    </row>
    <row r="30027" ht="15" customHeight="1" spans="4:4">
      <c r="D30027" s="191"/>
    </row>
    <row r="30028" ht="15" customHeight="1" spans="4:4">
      <c r="D30028" s="191"/>
    </row>
    <row r="30029" ht="15" customHeight="1" spans="4:4">
      <c r="D30029" s="191"/>
    </row>
    <row r="30030" ht="15" customHeight="1" spans="4:4">
      <c r="D30030" s="191"/>
    </row>
    <row r="30031" ht="15" customHeight="1" spans="4:4">
      <c r="D30031" s="191"/>
    </row>
    <row r="30032" ht="15" customHeight="1" spans="4:4">
      <c r="D30032" s="191"/>
    </row>
    <row r="30033" ht="15" customHeight="1" spans="4:4">
      <c r="D30033" s="191"/>
    </row>
    <row r="30034" ht="15" customHeight="1" spans="4:4">
      <c r="D30034" s="191"/>
    </row>
    <row r="30035" ht="15" customHeight="1" spans="4:4">
      <c r="D30035" s="191"/>
    </row>
    <row r="30036" ht="15" customHeight="1" spans="4:4">
      <c r="D30036" s="191"/>
    </row>
    <row r="30037" ht="15" customHeight="1" spans="4:4">
      <c r="D30037" s="191"/>
    </row>
    <row r="30038" ht="15" customHeight="1" spans="4:4">
      <c r="D30038" s="191"/>
    </row>
    <row r="30039" ht="15" customHeight="1" spans="4:4">
      <c r="D30039" s="191"/>
    </row>
    <row r="30040" ht="15" customHeight="1" spans="4:4">
      <c r="D30040" s="191"/>
    </row>
    <row r="30041" ht="15" customHeight="1" spans="4:4">
      <c r="D30041" s="191"/>
    </row>
    <row r="30042" ht="15" customHeight="1" spans="4:4">
      <c r="D30042" s="191"/>
    </row>
    <row r="30043" ht="15" customHeight="1" spans="4:4">
      <c r="D30043" s="191"/>
    </row>
    <row r="30044" ht="15" customHeight="1" spans="4:4">
      <c r="D30044" s="191"/>
    </row>
    <row r="30045" ht="15" customHeight="1" spans="4:4">
      <c r="D30045" s="191"/>
    </row>
    <row r="30046" ht="15" customHeight="1" spans="4:4">
      <c r="D30046" s="191"/>
    </row>
    <row r="30047" ht="15" customHeight="1" spans="4:4">
      <c r="D30047" s="191"/>
    </row>
    <row r="30048" ht="15" customHeight="1" spans="4:4">
      <c r="D30048" s="191"/>
    </row>
    <row r="30049" ht="15" customHeight="1" spans="4:4">
      <c r="D30049" s="191"/>
    </row>
    <row r="30050" ht="15" customHeight="1" spans="4:4">
      <c r="D30050" s="191"/>
    </row>
    <row r="30051" ht="15" customHeight="1" spans="4:4">
      <c r="D30051" s="191"/>
    </row>
    <row r="30052" ht="15" customHeight="1" spans="4:4">
      <c r="D30052" s="191"/>
    </row>
    <row r="30053" ht="15" customHeight="1" spans="4:4">
      <c r="D30053" s="191"/>
    </row>
    <row r="30054" ht="15" customHeight="1" spans="4:4">
      <c r="D30054" s="191"/>
    </row>
    <row r="30055" ht="15" customHeight="1" spans="4:4">
      <c r="D30055" s="191"/>
    </row>
    <row r="30056" ht="15" customHeight="1" spans="4:4">
      <c r="D30056" s="191"/>
    </row>
    <row r="30057" ht="15" customHeight="1" spans="4:4">
      <c r="D30057" s="191"/>
    </row>
    <row r="30058" ht="15" customHeight="1" spans="4:4">
      <c r="D30058" s="191"/>
    </row>
    <row r="30059" ht="15" customHeight="1" spans="4:4">
      <c r="D30059" s="191"/>
    </row>
    <row r="30060" ht="15" customHeight="1" spans="4:4">
      <c r="D30060" s="191"/>
    </row>
    <row r="30061" ht="15" customHeight="1" spans="4:4">
      <c r="D30061" s="191"/>
    </row>
    <row r="30062" ht="15" customHeight="1" spans="4:4">
      <c r="D30062" s="191"/>
    </row>
    <row r="30063" ht="15" customHeight="1" spans="4:4">
      <c r="D30063" s="191"/>
    </row>
    <row r="30064" ht="15" customHeight="1" spans="4:4">
      <c r="D30064" s="191"/>
    </row>
    <row r="30065" ht="15" customHeight="1" spans="4:4">
      <c r="D30065" s="191"/>
    </row>
    <row r="30066" ht="15" customHeight="1" spans="4:4">
      <c r="D30066" s="191"/>
    </row>
    <row r="30067" ht="15" customHeight="1" spans="4:4">
      <c r="D30067" s="191"/>
    </row>
    <row r="30068" ht="15" customHeight="1" spans="4:4">
      <c r="D30068" s="191"/>
    </row>
    <row r="30069" ht="15" customHeight="1" spans="4:4">
      <c r="D30069" s="191"/>
    </row>
    <row r="30070" ht="15" customHeight="1" spans="4:4">
      <c r="D30070" s="191"/>
    </row>
    <row r="30071" ht="15" customHeight="1" spans="4:4">
      <c r="D30071" s="191"/>
    </row>
    <row r="30072" ht="15" customHeight="1" spans="4:4">
      <c r="D30072" s="191"/>
    </row>
    <row r="30073" ht="15" customHeight="1" spans="4:4">
      <c r="D30073" s="191"/>
    </row>
    <row r="30074" ht="15" customHeight="1" spans="4:4">
      <c r="D30074" s="191"/>
    </row>
    <row r="30075" ht="15" customHeight="1" spans="4:4">
      <c r="D30075" s="191"/>
    </row>
    <row r="30076" ht="15" customHeight="1" spans="4:4">
      <c r="D30076" s="191"/>
    </row>
    <row r="30077" ht="15" customHeight="1" spans="4:4">
      <c r="D30077" s="191"/>
    </row>
    <row r="30078" ht="15" customHeight="1" spans="4:4">
      <c r="D30078" s="191"/>
    </row>
    <row r="30079" ht="15" customHeight="1" spans="4:4">
      <c r="D30079" s="191"/>
    </row>
    <row r="30080" ht="15" customHeight="1" spans="4:4">
      <c r="D30080" s="191"/>
    </row>
    <row r="30081" ht="15" customHeight="1" spans="4:4">
      <c r="D30081" s="191"/>
    </row>
    <row r="30082" ht="15" customHeight="1" spans="4:4">
      <c r="D30082" s="191"/>
    </row>
    <row r="30083" ht="15" customHeight="1" spans="4:4">
      <c r="D30083" s="191"/>
    </row>
    <row r="30084" ht="15" customHeight="1" spans="4:4">
      <c r="D30084" s="191"/>
    </row>
    <row r="30085" ht="15" customHeight="1" spans="4:4">
      <c r="D30085" s="191"/>
    </row>
    <row r="30086" ht="15" customHeight="1" spans="4:4">
      <c r="D30086" s="191"/>
    </row>
    <row r="30087" ht="15" customHeight="1" spans="4:4">
      <c r="D30087" s="191"/>
    </row>
    <row r="30088" ht="15" customHeight="1" spans="4:4">
      <c r="D30088" s="191"/>
    </row>
    <row r="30089" ht="15" customHeight="1" spans="4:4">
      <c r="D30089" s="191"/>
    </row>
    <row r="30090" ht="15" customHeight="1" spans="4:4">
      <c r="D30090" s="191"/>
    </row>
    <row r="30091" ht="15" customHeight="1" spans="4:4">
      <c r="D30091" s="191"/>
    </row>
    <row r="30092" ht="15" customHeight="1" spans="4:4">
      <c r="D30092" s="191"/>
    </row>
    <row r="30093" ht="15" customHeight="1" spans="4:4">
      <c r="D30093" s="191"/>
    </row>
    <row r="30094" ht="15" customHeight="1" spans="4:4">
      <c r="D30094" s="191"/>
    </row>
    <row r="30095" ht="15" customHeight="1" spans="4:4">
      <c r="D30095" s="191"/>
    </row>
    <row r="30096" ht="15" customHeight="1" spans="4:4">
      <c r="D30096" s="191"/>
    </row>
    <row r="30097" ht="15" customHeight="1" spans="4:4">
      <c r="D30097" s="191"/>
    </row>
    <row r="30098" ht="15" customHeight="1" spans="4:4">
      <c r="D30098" s="191"/>
    </row>
    <row r="30099" ht="15" customHeight="1" spans="4:4">
      <c r="D30099" s="191"/>
    </row>
    <row r="30100" ht="15" customHeight="1" spans="4:4">
      <c r="D30100" s="191"/>
    </row>
    <row r="30101" ht="15" customHeight="1" spans="4:4">
      <c r="D30101" s="191"/>
    </row>
    <row r="30102" ht="15" customHeight="1" spans="4:4">
      <c r="D30102" s="191"/>
    </row>
    <row r="30103" ht="15" customHeight="1" spans="4:4">
      <c r="D30103" s="191"/>
    </row>
    <row r="30104" ht="15" customHeight="1" spans="4:4">
      <c r="D30104" s="191"/>
    </row>
    <row r="30105" ht="15" customHeight="1" spans="4:4">
      <c r="D30105" s="191"/>
    </row>
    <row r="30106" ht="15" customHeight="1" spans="4:4">
      <c r="D30106" s="191"/>
    </row>
    <row r="30107" ht="15" customHeight="1" spans="4:4">
      <c r="D30107" s="191"/>
    </row>
    <row r="30108" ht="15" customHeight="1" spans="4:4">
      <c r="D30108" s="191"/>
    </row>
    <row r="30109" ht="15" customHeight="1" spans="4:4">
      <c r="D30109" s="191"/>
    </row>
    <row r="30110" ht="15" customHeight="1" spans="4:4">
      <c r="D30110" s="191"/>
    </row>
    <row r="30111" ht="15" customHeight="1" spans="4:4">
      <c r="D30111" s="191"/>
    </row>
    <row r="30112" ht="15" customHeight="1" spans="4:4">
      <c r="D30112" s="191"/>
    </row>
    <row r="30113" ht="15" customHeight="1" spans="4:4">
      <c r="D30113" s="191"/>
    </row>
    <row r="30114" ht="15" customHeight="1" spans="4:4">
      <c r="D30114" s="191"/>
    </row>
    <row r="30115" ht="15" customHeight="1" spans="4:4">
      <c r="D30115" s="191"/>
    </row>
    <row r="30116" ht="15" customHeight="1" spans="4:4">
      <c r="D30116" s="191"/>
    </row>
    <row r="30117" ht="15" customHeight="1" spans="4:4">
      <c r="D30117" s="191"/>
    </row>
    <row r="30118" ht="15" customHeight="1" spans="4:4">
      <c r="D30118" s="191"/>
    </row>
    <row r="30119" ht="15" customHeight="1" spans="4:4">
      <c r="D30119" s="191"/>
    </row>
    <row r="30120" ht="15" customHeight="1" spans="4:4">
      <c r="D30120" s="191"/>
    </row>
    <row r="30121" ht="15" customHeight="1" spans="4:4">
      <c r="D30121" s="191"/>
    </row>
    <row r="30122" ht="15" customHeight="1" spans="4:4">
      <c r="D30122" s="191"/>
    </row>
    <row r="30123" ht="15" customHeight="1" spans="4:4">
      <c r="D30123" s="191"/>
    </row>
    <row r="30124" ht="15" customHeight="1" spans="4:4">
      <c r="D30124" s="191"/>
    </row>
    <row r="30125" ht="15" customHeight="1" spans="4:4">
      <c r="D30125" s="191"/>
    </row>
    <row r="30126" ht="15" customHeight="1" spans="4:4">
      <c r="D30126" s="191"/>
    </row>
    <row r="30127" ht="15" customHeight="1" spans="4:4">
      <c r="D30127" s="191"/>
    </row>
    <row r="30128" ht="15" customHeight="1" spans="4:4">
      <c r="D30128" s="191"/>
    </row>
    <row r="30129" ht="15" customHeight="1" spans="4:4">
      <c r="D30129" s="191"/>
    </row>
    <row r="30130" ht="15" customHeight="1" spans="4:4">
      <c r="D30130" s="191"/>
    </row>
    <row r="30131" ht="15" customHeight="1" spans="4:4">
      <c r="D30131" s="191"/>
    </row>
    <row r="30132" ht="15" customHeight="1" spans="4:4">
      <c r="D30132" s="191"/>
    </row>
    <row r="30133" ht="15" customHeight="1" spans="4:4">
      <c r="D30133" s="191"/>
    </row>
    <row r="30134" ht="15" customHeight="1" spans="4:4">
      <c r="D30134" s="191"/>
    </row>
    <row r="30135" ht="15" customHeight="1" spans="4:4">
      <c r="D30135" s="191"/>
    </row>
    <row r="30136" ht="15" customHeight="1" spans="4:4">
      <c r="D30136" s="191"/>
    </row>
    <row r="30137" ht="15" customHeight="1" spans="4:4">
      <c r="D30137" s="191"/>
    </row>
    <row r="30138" ht="15" customHeight="1" spans="4:4">
      <c r="D30138" s="191"/>
    </row>
    <row r="30139" ht="15" customHeight="1" spans="4:4">
      <c r="D30139" s="191"/>
    </row>
    <row r="30140" ht="15" customHeight="1" spans="4:4">
      <c r="D30140" s="191"/>
    </row>
    <row r="30141" ht="15" customHeight="1" spans="4:4">
      <c r="D30141" s="191"/>
    </row>
    <row r="30142" ht="15" customHeight="1" spans="4:4">
      <c r="D30142" s="191"/>
    </row>
    <row r="30143" ht="15" customHeight="1" spans="4:4">
      <c r="D30143" s="191"/>
    </row>
    <row r="30144" ht="15" customHeight="1" spans="4:4">
      <c r="D30144" s="191"/>
    </row>
    <row r="30145" ht="15" customHeight="1" spans="4:4">
      <c r="D30145" s="191"/>
    </row>
    <row r="30146" ht="15" customHeight="1" spans="4:4">
      <c r="D30146" s="191"/>
    </row>
    <row r="30147" ht="15" customHeight="1" spans="4:4">
      <c r="D30147" s="191"/>
    </row>
    <row r="30148" ht="15" customHeight="1" spans="4:4">
      <c r="D30148" s="191"/>
    </row>
    <row r="30149" ht="15" customHeight="1" spans="4:4">
      <c r="D30149" s="191"/>
    </row>
    <row r="30150" ht="15" customHeight="1" spans="4:4">
      <c r="D30150" s="191"/>
    </row>
    <row r="30151" ht="15" customHeight="1" spans="4:4">
      <c r="D30151" s="191"/>
    </row>
    <row r="30152" ht="15" customHeight="1" spans="4:4">
      <c r="D30152" s="191"/>
    </row>
    <row r="30153" ht="15" customHeight="1" spans="4:4">
      <c r="D30153" s="191"/>
    </row>
    <row r="30154" ht="15" customHeight="1" spans="4:4">
      <c r="D30154" s="191"/>
    </row>
    <row r="30155" ht="15" customHeight="1" spans="4:4">
      <c r="D30155" s="191"/>
    </row>
    <row r="30156" ht="15" customHeight="1" spans="4:4">
      <c r="D30156" s="191"/>
    </row>
    <row r="30157" ht="15" customHeight="1" spans="4:4">
      <c r="D30157" s="191"/>
    </row>
    <row r="30158" ht="15" customHeight="1" spans="4:4">
      <c r="D30158" s="191"/>
    </row>
    <row r="30159" ht="15" customHeight="1" spans="4:4">
      <c r="D30159" s="191"/>
    </row>
    <row r="30160" ht="15" customHeight="1" spans="4:4">
      <c r="D30160" s="191"/>
    </row>
    <row r="30161" ht="15" customHeight="1" spans="4:4">
      <c r="D30161" s="191"/>
    </row>
    <row r="30162" ht="15" customHeight="1" spans="4:4">
      <c r="D30162" s="191"/>
    </row>
    <row r="30163" ht="15" customHeight="1" spans="4:4">
      <c r="D30163" s="191"/>
    </row>
    <row r="30164" ht="15" customHeight="1" spans="4:4">
      <c r="D30164" s="191"/>
    </row>
    <row r="30165" ht="15" customHeight="1" spans="4:4">
      <c r="D30165" s="191"/>
    </row>
    <row r="30166" ht="15" customHeight="1" spans="4:4">
      <c r="D30166" s="191"/>
    </row>
    <row r="30167" ht="15" customHeight="1" spans="4:4">
      <c r="D30167" s="191"/>
    </row>
    <row r="30168" ht="15" customHeight="1" spans="4:4">
      <c r="D30168" s="191"/>
    </row>
    <row r="30169" ht="15" customHeight="1" spans="4:4">
      <c r="D30169" s="191"/>
    </row>
    <row r="30170" ht="15" customHeight="1" spans="4:4">
      <c r="D30170" s="191"/>
    </row>
    <row r="30171" ht="15" customHeight="1" spans="4:4">
      <c r="D30171" s="191"/>
    </row>
    <row r="30172" ht="15" customHeight="1" spans="4:4">
      <c r="D30172" s="191"/>
    </row>
    <row r="30173" ht="15" customHeight="1" spans="4:4">
      <c r="D30173" s="191"/>
    </row>
    <row r="30174" ht="15" customHeight="1" spans="4:4">
      <c r="D30174" s="191"/>
    </row>
    <row r="30175" ht="15" customHeight="1" spans="4:4">
      <c r="D30175" s="191"/>
    </row>
    <row r="30176" ht="15" customHeight="1" spans="4:4">
      <c r="D30176" s="191"/>
    </row>
    <row r="30177" ht="15" customHeight="1" spans="4:4">
      <c r="D30177" s="191"/>
    </row>
    <row r="30178" ht="15" customHeight="1" spans="4:4">
      <c r="D30178" s="191"/>
    </row>
    <row r="30179" ht="15" customHeight="1" spans="4:4">
      <c r="D30179" s="191"/>
    </row>
    <row r="30180" ht="15" customHeight="1" spans="4:4">
      <c r="D30180" s="191"/>
    </row>
    <row r="30181" ht="15" customHeight="1" spans="4:4">
      <c r="D30181" s="191"/>
    </row>
    <row r="30182" ht="15" customHeight="1" spans="4:4">
      <c r="D30182" s="191"/>
    </row>
    <row r="30183" ht="15" customHeight="1" spans="4:4">
      <c r="D30183" s="191"/>
    </row>
    <row r="30184" ht="15" customHeight="1" spans="4:4">
      <c r="D30184" s="191"/>
    </row>
    <row r="30185" ht="15" customHeight="1" spans="4:4">
      <c r="D30185" s="191"/>
    </row>
    <row r="30186" ht="15" customHeight="1" spans="4:4">
      <c r="D30186" s="191"/>
    </row>
    <row r="30187" ht="15" customHeight="1" spans="4:4">
      <c r="D30187" s="191"/>
    </row>
    <row r="30188" ht="15" customHeight="1" spans="4:4">
      <c r="D30188" s="191"/>
    </row>
    <row r="30189" ht="15" customHeight="1" spans="4:4">
      <c r="D30189" s="191"/>
    </row>
    <row r="30190" ht="15" customHeight="1" spans="4:4">
      <c r="D30190" s="191"/>
    </row>
    <row r="30191" ht="15" customHeight="1" spans="4:4">
      <c r="D30191" s="191"/>
    </row>
    <row r="30192" ht="15" customHeight="1" spans="4:4">
      <c r="D30192" s="191"/>
    </row>
    <row r="30193" ht="15" customHeight="1" spans="4:4">
      <c r="D30193" s="191"/>
    </row>
    <row r="30194" ht="15" customHeight="1" spans="4:4">
      <c r="D30194" s="191"/>
    </row>
    <row r="30195" ht="15" customHeight="1" spans="4:4">
      <c r="D30195" s="191"/>
    </row>
    <row r="30196" ht="15" customHeight="1" spans="4:4">
      <c r="D30196" s="191"/>
    </row>
    <row r="30197" ht="15" customHeight="1" spans="4:4">
      <c r="D30197" s="191"/>
    </row>
    <row r="30198" ht="15" customHeight="1" spans="4:4">
      <c r="D30198" s="191"/>
    </row>
    <row r="30199" ht="15" customHeight="1" spans="4:4">
      <c r="D30199" s="191"/>
    </row>
    <row r="30200" ht="15" customHeight="1" spans="4:4">
      <c r="D30200" s="191"/>
    </row>
    <row r="30201" ht="15" customHeight="1" spans="4:4">
      <c r="D30201" s="191"/>
    </row>
    <row r="30202" ht="15" customHeight="1" spans="4:4">
      <c r="D30202" s="191"/>
    </row>
    <row r="30203" ht="15" customHeight="1" spans="4:4">
      <c r="D30203" s="191"/>
    </row>
    <row r="30204" ht="15" customHeight="1" spans="4:4">
      <c r="D30204" s="191"/>
    </row>
    <row r="30205" ht="15" customHeight="1" spans="4:4">
      <c r="D30205" s="191"/>
    </row>
    <row r="30206" ht="15" customHeight="1" spans="4:4">
      <c r="D30206" s="191"/>
    </row>
    <row r="30207" ht="15" customHeight="1" spans="4:4">
      <c r="D30207" s="191"/>
    </row>
    <row r="30208" ht="15" customHeight="1" spans="4:4">
      <c r="D30208" s="191"/>
    </row>
    <row r="30209" ht="15" customHeight="1" spans="4:4">
      <c r="D30209" s="191"/>
    </row>
    <row r="30210" ht="15" customHeight="1" spans="4:4">
      <c r="D30210" s="191"/>
    </row>
    <row r="30211" ht="15" customHeight="1" spans="4:4">
      <c r="D30211" s="191"/>
    </row>
    <row r="30212" ht="15" customHeight="1" spans="4:4">
      <c r="D30212" s="191"/>
    </row>
    <row r="30213" ht="15" customHeight="1" spans="4:4">
      <c r="D30213" s="191"/>
    </row>
    <row r="30214" ht="15" customHeight="1" spans="4:4">
      <c r="D30214" s="191"/>
    </row>
    <row r="30215" ht="15" customHeight="1" spans="4:4">
      <c r="D30215" s="191"/>
    </row>
    <row r="30216" ht="15" customHeight="1" spans="4:4">
      <c r="D30216" s="191"/>
    </row>
    <row r="30217" ht="15" customHeight="1" spans="4:4">
      <c r="D30217" s="191"/>
    </row>
    <row r="30218" ht="15" customHeight="1" spans="4:4">
      <c r="D30218" s="191"/>
    </row>
    <row r="30219" ht="15" customHeight="1" spans="4:4">
      <c r="D30219" s="191"/>
    </row>
    <row r="30220" ht="15" customHeight="1" spans="4:4">
      <c r="D30220" s="191"/>
    </row>
    <row r="30221" ht="15" customHeight="1" spans="4:4">
      <c r="D30221" s="191"/>
    </row>
    <row r="30222" ht="15" customHeight="1" spans="4:4">
      <c r="D30222" s="191"/>
    </row>
    <row r="30223" ht="15" customHeight="1" spans="4:4">
      <c r="D30223" s="191"/>
    </row>
    <row r="30224" ht="15" customHeight="1" spans="4:4">
      <c r="D30224" s="191"/>
    </row>
    <row r="30225" ht="15" customHeight="1" spans="4:4">
      <c r="D30225" s="191"/>
    </row>
    <row r="30226" ht="15" customHeight="1" spans="4:4">
      <c r="D30226" s="191"/>
    </row>
    <row r="30227" ht="15" customHeight="1" spans="4:4">
      <c r="D30227" s="191"/>
    </row>
    <row r="30228" ht="15" customHeight="1" spans="4:4">
      <c r="D30228" s="191"/>
    </row>
    <row r="30229" ht="15" customHeight="1" spans="4:4">
      <c r="D30229" s="191"/>
    </row>
    <row r="30230" ht="15" customHeight="1" spans="4:4">
      <c r="D30230" s="191"/>
    </row>
    <row r="30231" ht="15" customHeight="1" spans="4:4">
      <c r="D30231" s="191"/>
    </row>
    <row r="30232" ht="15" customHeight="1" spans="4:4">
      <c r="D30232" s="191"/>
    </row>
    <row r="30233" ht="15" customHeight="1" spans="4:4">
      <c r="D30233" s="191"/>
    </row>
    <row r="30234" ht="15" customHeight="1" spans="4:4">
      <c r="D30234" s="191"/>
    </row>
    <row r="30235" ht="15" customHeight="1" spans="4:4">
      <c r="D30235" s="191"/>
    </row>
    <row r="30236" ht="15" customHeight="1" spans="4:4">
      <c r="D30236" s="191"/>
    </row>
    <row r="30237" ht="15" customHeight="1" spans="4:4">
      <c r="D30237" s="191"/>
    </row>
    <row r="30238" ht="15" customHeight="1" spans="4:4">
      <c r="D30238" s="191"/>
    </row>
    <row r="30239" ht="15" customHeight="1" spans="4:4">
      <c r="D30239" s="191"/>
    </row>
    <row r="30240" ht="15" customHeight="1" spans="4:4">
      <c r="D30240" s="191"/>
    </row>
    <row r="30241" ht="15" customHeight="1" spans="4:4">
      <c r="D30241" s="191"/>
    </row>
    <row r="30242" ht="15" customHeight="1" spans="4:4">
      <c r="D30242" s="191"/>
    </row>
    <row r="30243" ht="15" customHeight="1" spans="4:4">
      <c r="D30243" s="191"/>
    </row>
    <row r="30244" ht="15" customHeight="1" spans="4:4">
      <c r="D30244" s="191"/>
    </row>
    <row r="30245" ht="15" customHeight="1" spans="4:4">
      <c r="D30245" s="191"/>
    </row>
    <row r="30246" ht="15" customHeight="1" spans="4:4">
      <c r="D30246" s="191"/>
    </row>
    <row r="30247" ht="15" customHeight="1" spans="4:4">
      <c r="D30247" s="191"/>
    </row>
    <row r="30248" ht="15" customHeight="1" spans="4:4">
      <c r="D30248" s="191"/>
    </row>
    <row r="30249" ht="15" customHeight="1" spans="4:4">
      <c r="D30249" s="191"/>
    </row>
    <row r="30250" ht="15" customHeight="1" spans="4:4">
      <c r="D30250" s="191"/>
    </row>
    <row r="30251" ht="15" customHeight="1" spans="4:4">
      <c r="D30251" s="191"/>
    </row>
    <row r="30252" ht="15" customHeight="1" spans="4:4">
      <c r="D30252" s="191"/>
    </row>
    <row r="30253" ht="15" customHeight="1" spans="4:4">
      <c r="D30253" s="191"/>
    </row>
    <row r="30254" ht="15" customHeight="1" spans="4:4">
      <c r="D30254" s="191"/>
    </row>
    <row r="30255" ht="15" customHeight="1" spans="4:4">
      <c r="D30255" s="191"/>
    </row>
    <row r="30256" ht="15" customHeight="1" spans="4:4">
      <c r="D30256" s="191"/>
    </row>
    <row r="30257" ht="15" customHeight="1" spans="4:4">
      <c r="D30257" s="191"/>
    </row>
    <row r="30258" ht="15" customHeight="1" spans="4:4">
      <c r="D30258" s="191"/>
    </row>
    <row r="30259" ht="15" customHeight="1" spans="4:4">
      <c r="D30259" s="191"/>
    </row>
    <row r="30260" ht="15" customHeight="1" spans="4:4">
      <c r="D30260" s="191"/>
    </row>
    <row r="30261" ht="15" customHeight="1" spans="4:4">
      <c r="D30261" s="191"/>
    </row>
    <row r="30262" ht="15" customHeight="1" spans="4:4">
      <c r="D30262" s="191"/>
    </row>
    <row r="30263" ht="15" customHeight="1" spans="4:4">
      <c r="D30263" s="191"/>
    </row>
    <row r="30264" ht="15" customHeight="1" spans="4:4">
      <c r="D30264" s="191"/>
    </row>
    <row r="30265" ht="15" customHeight="1" spans="4:4">
      <c r="D30265" s="191"/>
    </row>
    <row r="30266" ht="15" customHeight="1" spans="4:4">
      <c r="D30266" s="191"/>
    </row>
    <row r="30267" ht="15" customHeight="1" spans="4:4">
      <c r="D30267" s="191"/>
    </row>
    <row r="30268" ht="15" customHeight="1" spans="4:4">
      <c r="D30268" s="191"/>
    </row>
    <row r="30269" ht="15" customHeight="1" spans="4:4">
      <c r="D30269" s="191"/>
    </row>
    <row r="30270" ht="15" customHeight="1" spans="4:4">
      <c r="D30270" s="191"/>
    </row>
    <row r="30271" ht="15" customHeight="1" spans="4:4">
      <c r="D30271" s="191"/>
    </row>
    <row r="30272" ht="15" customHeight="1" spans="4:4">
      <c r="D30272" s="191"/>
    </row>
    <row r="30273" ht="15" customHeight="1" spans="4:4">
      <c r="D30273" s="191"/>
    </row>
    <row r="30274" ht="15" customHeight="1" spans="4:4">
      <c r="D30274" s="191"/>
    </row>
    <row r="30275" ht="15" customHeight="1" spans="4:4">
      <c r="D30275" s="191"/>
    </row>
    <row r="30276" ht="15" customHeight="1" spans="4:4">
      <c r="D30276" s="191"/>
    </row>
    <row r="30277" ht="15" customHeight="1" spans="4:4">
      <c r="D30277" s="191"/>
    </row>
    <row r="30278" ht="15" customHeight="1" spans="4:4">
      <c r="D30278" s="191"/>
    </row>
    <row r="30279" ht="15" customHeight="1" spans="4:4">
      <c r="D30279" s="191"/>
    </row>
    <row r="30280" ht="15" customHeight="1" spans="4:4">
      <c r="D30280" s="191"/>
    </row>
    <row r="30281" ht="15" customHeight="1" spans="4:4">
      <c r="D30281" s="191"/>
    </row>
    <row r="30282" ht="15" customHeight="1" spans="4:4">
      <c r="D30282" s="191"/>
    </row>
    <row r="30283" ht="15" customHeight="1" spans="4:4">
      <c r="D30283" s="191"/>
    </row>
    <row r="30284" ht="15" customHeight="1" spans="4:4">
      <c r="D30284" s="191"/>
    </row>
    <row r="30285" ht="15" customHeight="1" spans="4:4">
      <c r="D30285" s="191"/>
    </row>
    <row r="30286" ht="15" customHeight="1" spans="4:4">
      <c r="D30286" s="191"/>
    </row>
    <row r="30287" ht="15" customHeight="1" spans="4:4">
      <c r="D30287" s="191"/>
    </row>
    <row r="30288" ht="15" customHeight="1" spans="4:4">
      <c r="D30288" s="191"/>
    </row>
    <row r="30289" ht="15" customHeight="1" spans="4:4">
      <c r="D30289" s="191"/>
    </row>
    <row r="30290" ht="15" customHeight="1" spans="4:4">
      <c r="D30290" s="191"/>
    </row>
    <row r="30291" ht="15" customHeight="1" spans="4:4">
      <c r="D30291" s="191"/>
    </row>
    <row r="30292" ht="15" customHeight="1" spans="4:4">
      <c r="D30292" s="191"/>
    </row>
    <row r="30293" ht="15" customHeight="1" spans="4:4">
      <c r="D30293" s="191"/>
    </row>
    <row r="30294" ht="15" customHeight="1" spans="4:4">
      <c r="D30294" s="191"/>
    </row>
    <row r="30295" ht="15" customHeight="1" spans="4:4">
      <c r="D30295" s="191"/>
    </row>
    <row r="30296" ht="15" customHeight="1" spans="4:4">
      <c r="D30296" s="191"/>
    </row>
    <row r="30297" ht="15" customHeight="1" spans="4:4">
      <c r="D30297" s="191"/>
    </row>
    <row r="30298" ht="15" customHeight="1" spans="4:4">
      <c r="D30298" s="191"/>
    </row>
    <row r="30299" ht="15" customHeight="1" spans="4:4">
      <c r="D30299" s="191"/>
    </row>
    <row r="30300" ht="15" customHeight="1" spans="4:4">
      <c r="D30300" s="191"/>
    </row>
    <row r="30301" ht="15" customHeight="1" spans="4:4">
      <c r="D30301" s="191"/>
    </row>
    <row r="30302" ht="15" customHeight="1" spans="4:4">
      <c r="D30302" s="191"/>
    </row>
    <row r="30303" ht="15" customHeight="1" spans="4:4">
      <c r="D30303" s="191"/>
    </row>
    <row r="30304" ht="15" customHeight="1" spans="4:4">
      <c r="D30304" s="191"/>
    </row>
    <row r="30305" ht="15" customHeight="1" spans="4:4">
      <c r="D30305" s="191"/>
    </row>
    <row r="30306" ht="15" customHeight="1" spans="4:4">
      <c r="D30306" s="191"/>
    </row>
    <row r="30307" ht="15" customHeight="1" spans="4:4">
      <c r="D30307" s="191"/>
    </row>
    <row r="30308" ht="15" customHeight="1" spans="4:4">
      <c r="D30308" s="191"/>
    </row>
    <row r="30309" ht="15" customHeight="1" spans="4:4">
      <c r="D30309" s="191"/>
    </row>
    <row r="30310" ht="15" customHeight="1" spans="4:4">
      <c r="D30310" s="191"/>
    </row>
    <row r="30311" ht="15" customHeight="1" spans="4:4">
      <c r="D30311" s="191"/>
    </row>
    <row r="30312" ht="15" customHeight="1" spans="4:4">
      <c r="D30312" s="191"/>
    </row>
    <row r="30313" ht="15" customHeight="1" spans="4:4">
      <c r="D30313" s="191"/>
    </row>
    <row r="30314" ht="15" customHeight="1" spans="4:4">
      <c r="D30314" s="191"/>
    </row>
    <row r="30315" ht="15" customHeight="1" spans="4:4">
      <c r="D30315" s="191"/>
    </row>
    <row r="30316" ht="15" customHeight="1" spans="4:4">
      <c r="D30316" s="191"/>
    </row>
    <row r="30317" ht="15" customHeight="1" spans="4:4">
      <c r="D30317" s="191"/>
    </row>
    <row r="30318" ht="15" customHeight="1" spans="4:4">
      <c r="D30318" s="191"/>
    </row>
    <row r="30319" ht="15" customHeight="1" spans="4:4">
      <c r="D30319" s="191"/>
    </row>
    <row r="30320" ht="15" customHeight="1" spans="4:4">
      <c r="D30320" s="191"/>
    </row>
    <row r="30321" ht="15" customHeight="1" spans="4:4">
      <c r="D30321" s="191"/>
    </row>
    <row r="30322" ht="15" customHeight="1" spans="4:4">
      <c r="D30322" s="191"/>
    </row>
    <row r="30323" ht="15" customHeight="1" spans="4:4">
      <c r="D30323" s="191"/>
    </row>
    <row r="30324" ht="15" customHeight="1" spans="4:4">
      <c r="D30324" s="191"/>
    </row>
    <row r="30325" ht="15" customHeight="1" spans="4:4">
      <c r="D30325" s="191"/>
    </row>
    <row r="30326" ht="15" customHeight="1" spans="4:4">
      <c r="D30326" s="191"/>
    </row>
    <row r="30327" ht="15" customHeight="1" spans="4:4">
      <c r="D30327" s="191"/>
    </row>
    <row r="30328" ht="15" customHeight="1" spans="4:4">
      <c r="D30328" s="191"/>
    </row>
    <row r="30329" ht="15" customHeight="1" spans="4:4">
      <c r="D30329" s="191"/>
    </row>
    <row r="30330" ht="15" customHeight="1" spans="4:4">
      <c r="D30330" s="191"/>
    </row>
    <row r="30331" ht="15" customHeight="1" spans="4:4">
      <c r="D30331" s="191"/>
    </row>
    <row r="30332" ht="15" customHeight="1" spans="4:4">
      <c r="D30332" s="191"/>
    </row>
    <row r="30333" ht="15" customHeight="1" spans="4:4">
      <c r="D30333" s="191"/>
    </row>
    <row r="30334" ht="15" customHeight="1" spans="4:4">
      <c r="D30334" s="191"/>
    </row>
    <row r="30335" ht="15" customHeight="1" spans="4:4">
      <c r="D30335" s="191"/>
    </row>
    <row r="30336" ht="15" customHeight="1" spans="4:4">
      <c r="D30336" s="191"/>
    </row>
    <row r="30337" ht="15" customHeight="1" spans="4:4">
      <c r="D30337" s="191"/>
    </row>
    <row r="30338" ht="15" customHeight="1" spans="4:4">
      <c r="D30338" s="191"/>
    </row>
    <row r="30339" ht="15" customHeight="1" spans="4:4">
      <c r="D30339" s="191"/>
    </row>
    <row r="30340" ht="15" customHeight="1" spans="4:4">
      <c r="D30340" s="191"/>
    </row>
    <row r="30341" ht="15" customHeight="1" spans="4:4">
      <c r="D30341" s="191"/>
    </row>
    <row r="30342" ht="15" customHeight="1" spans="4:4">
      <c r="D30342" s="191"/>
    </row>
    <row r="30343" ht="15" customHeight="1" spans="4:4">
      <c r="D30343" s="191"/>
    </row>
    <row r="30344" ht="15" customHeight="1" spans="4:4">
      <c r="D30344" s="191"/>
    </row>
    <row r="30345" ht="15" customHeight="1" spans="4:4">
      <c r="D30345" s="191"/>
    </row>
    <row r="30346" ht="15" customHeight="1" spans="4:4">
      <c r="D30346" s="191"/>
    </row>
    <row r="30347" ht="15" customHeight="1" spans="4:4">
      <c r="D30347" s="191"/>
    </row>
    <row r="30348" ht="15" customHeight="1" spans="4:4">
      <c r="D30348" s="191"/>
    </row>
    <row r="30349" ht="15" customHeight="1" spans="4:4">
      <c r="D30349" s="191"/>
    </row>
    <row r="30350" ht="15" customHeight="1" spans="4:4">
      <c r="D30350" s="191"/>
    </row>
    <row r="30351" ht="15" customHeight="1" spans="4:4">
      <c r="D30351" s="191"/>
    </row>
    <row r="30352" ht="15" customHeight="1" spans="4:4">
      <c r="D30352" s="191"/>
    </row>
    <row r="30353" ht="15" customHeight="1" spans="4:4">
      <c r="D30353" s="191"/>
    </row>
    <row r="30354" ht="15" customHeight="1" spans="4:4">
      <c r="D30354" s="191"/>
    </row>
    <row r="30355" ht="15" customHeight="1" spans="4:4">
      <c r="D30355" s="191"/>
    </row>
    <row r="30356" ht="15" customHeight="1" spans="4:4">
      <c r="D30356" s="191"/>
    </row>
    <row r="30357" ht="15" customHeight="1" spans="4:4">
      <c r="D30357" s="191"/>
    </row>
    <row r="30358" ht="15" customHeight="1" spans="4:4">
      <c r="D30358" s="191"/>
    </row>
    <row r="30359" ht="15" customHeight="1" spans="4:4">
      <c r="D30359" s="191"/>
    </row>
    <row r="30360" ht="15" customHeight="1" spans="4:4">
      <c r="D30360" s="191"/>
    </row>
    <row r="30361" ht="15" customHeight="1" spans="4:4">
      <c r="D30361" s="191"/>
    </row>
    <row r="30362" ht="15" customHeight="1" spans="4:4">
      <c r="D30362" s="191"/>
    </row>
    <row r="30363" ht="15" customHeight="1" spans="4:4">
      <c r="D30363" s="191"/>
    </row>
    <row r="30364" ht="15" customHeight="1" spans="4:4">
      <c r="D30364" s="191"/>
    </row>
    <row r="30365" ht="15" customHeight="1" spans="4:4">
      <c r="D30365" s="191"/>
    </row>
    <row r="30366" ht="15" customHeight="1" spans="4:4">
      <c r="D30366" s="191"/>
    </row>
    <row r="30367" ht="15" customHeight="1" spans="4:4">
      <c r="D30367" s="191"/>
    </row>
    <row r="30368" ht="15" customHeight="1" spans="4:4">
      <c r="D30368" s="191"/>
    </row>
    <row r="30369" ht="15" customHeight="1" spans="4:4">
      <c r="D30369" s="191"/>
    </row>
    <row r="30370" ht="15" customHeight="1" spans="4:4">
      <c r="D30370" s="191"/>
    </row>
    <row r="30371" ht="15" customHeight="1" spans="4:4">
      <c r="D30371" s="191"/>
    </row>
    <row r="30372" ht="15" customHeight="1" spans="4:4">
      <c r="D30372" s="191"/>
    </row>
    <row r="30373" ht="15" customHeight="1" spans="4:4">
      <c r="D30373" s="191"/>
    </row>
    <row r="30374" ht="15" customHeight="1" spans="4:4">
      <c r="D30374" s="191"/>
    </row>
    <row r="30375" ht="15" customHeight="1" spans="4:4">
      <c r="D30375" s="191"/>
    </row>
    <row r="30376" ht="15" customHeight="1" spans="4:4">
      <c r="D30376" s="191"/>
    </row>
    <row r="30377" ht="15" customHeight="1" spans="4:4">
      <c r="D30377" s="191"/>
    </row>
    <row r="30378" ht="15" customHeight="1" spans="4:4">
      <c r="D30378" s="191"/>
    </row>
    <row r="30379" ht="15" customHeight="1" spans="4:4">
      <c r="D30379" s="191"/>
    </row>
    <row r="30380" ht="15" customHeight="1" spans="4:4">
      <c r="D30380" s="191"/>
    </row>
    <row r="30381" ht="15" customHeight="1" spans="4:4">
      <c r="D30381" s="191"/>
    </row>
    <row r="30382" ht="15" customHeight="1" spans="4:4">
      <c r="D30382" s="191"/>
    </row>
    <row r="30383" ht="15" customHeight="1" spans="4:4">
      <c r="D30383" s="191"/>
    </row>
    <row r="30384" ht="15" customHeight="1" spans="4:4">
      <c r="D30384" s="191"/>
    </row>
    <row r="30385" ht="15" customHeight="1" spans="4:4">
      <c r="D30385" s="191"/>
    </row>
    <row r="30386" ht="15" customHeight="1" spans="4:4">
      <c r="D30386" s="191"/>
    </row>
    <row r="30387" ht="15" customHeight="1" spans="4:4">
      <c r="D30387" s="191"/>
    </row>
    <row r="30388" ht="15" customHeight="1" spans="4:4">
      <c r="D30388" s="191"/>
    </row>
    <row r="30389" ht="15" customHeight="1" spans="4:4">
      <c r="D30389" s="191"/>
    </row>
    <row r="30390" ht="15" customHeight="1" spans="4:4">
      <c r="D30390" s="191"/>
    </row>
    <row r="30391" ht="15" customHeight="1" spans="4:4">
      <c r="D30391" s="191"/>
    </row>
    <row r="30392" ht="15" customHeight="1" spans="4:4">
      <c r="D30392" s="191"/>
    </row>
    <row r="30393" ht="15" customHeight="1" spans="4:4">
      <c r="D30393" s="191"/>
    </row>
    <row r="30394" ht="15" customHeight="1" spans="4:4">
      <c r="D30394" s="191"/>
    </row>
    <row r="30395" ht="15" customHeight="1" spans="4:4">
      <c r="D30395" s="191"/>
    </row>
    <row r="30396" ht="15" customHeight="1" spans="4:4">
      <c r="D30396" s="191"/>
    </row>
    <row r="30397" ht="15" customHeight="1" spans="4:4">
      <c r="D30397" s="191"/>
    </row>
    <row r="30398" ht="15" customHeight="1" spans="4:4">
      <c r="D30398" s="191"/>
    </row>
    <row r="30399" ht="15" customHeight="1" spans="4:4">
      <c r="D30399" s="191"/>
    </row>
    <row r="30400" ht="15" customHeight="1" spans="4:4">
      <c r="D30400" s="191"/>
    </row>
    <row r="30401" ht="15" customHeight="1" spans="4:4">
      <c r="D30401" s="191"/>
    </row>
    <row r="30402" ht="15" customHeight="1" spans="4:4">
      <c r="D30402" s="191"/>
    </row>
    <row r="30403" ht="15" customHeight="1" spans="4:4">
      <c r="D30403" s="191"/>
    </row>
    <row r="30404" ht="15" customHeight="1" spans="4:4">
      <c r="D30404" s="191"/>
    </row>
    <row r="30405" ht="15" customHeight="1" spans="4:4">
      <c r="D30405" s="191"/>
    </row>
    <row r="30406" ht="15" customHeight="1" spans="4:4">
      <c r="D30406" s="191"/>
    </row>
    <row r="30407" ht="15" customHeight="1" spans="4:4">
      <c r="D30407" s="191"/>
    </row>
    <row r="30408" ht="15" customHeight="1" spans="4:4">
      <c r="D30408" s="191"/>
    </row>
    <row r="30409" ht="15" customHeight="1" spans="4:4">
      <c r="D30409" s="191"/>
    </row>
    <row r="30410" ht="15" customHeight="1" spans="4:4">
      <c r="D30410" s="191"/>
    </row>
    <row r="30411" ht="15" customHeight="1" spans="4:4">
      <c r="D30411" s="191"/>
    </row>
    <row r="30412" ht="15" customHeight="1" spans="4:4">
      <c r="D30412" s="191"/>
    </row>
    <row r="30413" ht="15" customHeight="1" spans="4:4">
      <c r="D30413" s="191"/>
    </row>
    <row r="30414" ht="15" customHeight="1" spans="4:4">
      <c r="D30414" s="191"/>
    </row>
    <row r="30415" ht="15" customHeight="1" spans="4:4">
      <c r="D30415" s="191"/>
    </row>
    <row r="30416" ht="15" customHeight="1" spans="4:4">
      <c r="D30416" s="191"/>
    </row>
    <row r="30417" ht="15" customHeight="1" spans="4:4">
      <c r="D30417" s="191"/>
    </row>
    <row r="30418" ht="15" customHeight="1" spans="4:4">
      <c r="D30418" s="191"/>
    </row>
    <row r="30419" ht="15" customHeight="1" spans="4:4">
      <c r="D30419" s="191"/>
    </row>
    <row r="30420" ht="15" customHeight="1" spans="4:4">
      <c r="D30420" s="191"/>
    </row>
    <row r="30421" ht="15" customHeight="1" spans="4:4">
      <c r="D30421" s="191"/>
    </row>
    <row r="30422" ht="15" customHeight="1" spans="4:4">
      <c r="D30422" s="191"/>
    </row>
    <row r="30423" ht="15" customHeight="1" spans="4:4">
      <c r="D30423" s="191"/>
    </row>
    <row r="30424" ht="15" customHeight="1" spans="4:4">
      <c r="D30424" s="191"/>
    </row>
    <row r="30425" ht="15" customHeight="1" spans="4:4">
      <c r="D30425" s="191"/>
    </row>
    <row r="30426" ht="15" customHeight="1" spans="4:4">
      <c r="D30426" s="191"/>
    </row>
    <row r="30427" ht="15" customHeight="1" spans="4:4">
      <c r="D30427" s="191"/>
    </row>
    <row r="30428" ht="15" customHeight="1" spans="4:4">
      <c r="D30428" s="191"/>
    </row>
    <row r="30429" ht="15" customHeight="1" spans="4:4">
      <c r="D30429" s="191"/>
    </row>
    <row r="30430" ht="15" customHeight="1" spans="4:4">
      <c r="D30430" s="191"/>
    </row>
    <row r="30431" ht="15" customHeight="1" spans="4:4">
      <c r="D30431" s="191"/>
    </row>
    <row r="30432" ht="15" customHeight="1" spans="4:4">
      <c r="D30432" s="191"/>
    </row>
    <row r="30433" ht="15" customHeight="1" spans="4:4">
      <c r="D30433" s="191"/>
    </row>
    <row r="30434" ht="15" customHeight="1" spans="4:4">
      <c r="D30434" s="191"/>
    </row>
    <row r="30435" ht="15" customHeight="1" spans="4:4">
      <c r="D30435" s="191"/>
    </row>
    <row r="30436" ht="15" customHeight="1" spans="4:4">
      <c r="D30436" s="191"/>
    </row>
    <row r="30437" ht="15" customHeight="1" spans="4:4">
      <c r="D30437" s="191"/>
    </row>
    <row r="30438" ht="15" customHeight="1" spans="4:4">
      <c r="D30438" s="191"/>
    </row>
    <row r="30439" ht="15" customHeight="1" spans="4:4">
      <c r="D30439" s="191"/>
    </row>
    <row r="30440" ht="15" customHeight="1" spans="4:4">
      <c r="D30440" s="191"/>
    </row>
    <row r="30441" ht="15" customHeight="1" spans="4:4">
      <c r="D30441" s="191"/>
    </row>
    <row r="30442" ht="15" customHeight="1" spans="4:4">
      <c r="D30442" s="191"/>
    </row>
    <row r="30443" ht="15" customHeight="1" spans="4:4">
      <c r="D30443" s="191"/>
    </row>
    <row r="30444" ht="15" customHeight="1" spans="4:4">
      <c r="D30444" s="191"/>
    </row>
    <row r="30445" ht="15" customHeight="1" spans="4:4">
      <c r="D30445" s="191"/>
    </row>
    <row r="30446" ht="15" customHeight="1" spans="4:4">
      <c r="D30446" s="191"/>
    </row>
    <row r="30447" ht="15" customHeight="1" spans="4:4">
      <c r="D30447" s="191"/>
    </row>
    <row r="30448" ht="15" customHeight="1" spans="4:4">
      <c r="D30448" s="191"/>
    </row>
    <row r="30449" ht="15" customHeight="1" spans="4:4">
      <c r="D30449" s="191"/>
    </row>
    <row r="30450" ht="15" customHeight="1" spans="4:4">
      <c r="D30450" s="191"/>
    </row>
    <row r="30451" ht="15" customHeight="1" spans="4:4">
      <c r="D30451" s="191"/>
    </row>
    <row r="30452" ht="15" customHeight="1" spans="4:4">
      <c r="D30452" s="191"/>
    </row>
    <row r="30453" ht="15" customHeight="1" spans="4:4">
      <c r="D30453" s="191"/>
    </row>
    <row r="30454" ht="15" customHeight="1" spans="4:4">
      <c r="D30454" s="191"/>
    </row>
    <row r="30455" ht="15" customHeight="1" spans="4:4">
      <c r="D30455" s="191"/>
    </row>
    <row r="30456" ht="15" customHeight="1" spans="4:4">
      <c r="D30456" s="191"/>
    </row>
    <row r="30457" ht="15" customHeight="1" spans="4:4">
      <c r="D30457" s="191"/>
    </row>
    <row r="30458" ht="15" customHeight="1" spans="4:4">
      <c r="D30458" s="191"/>
    </row>
    <row r="30459" ht="15" customHeight="1" spans="4:4">
      <c r="D30459" s="191"/>
    </row>
    <row r="30460" ht="15" customHeight="1" spans="4:4">
      <c r="D30460" s="191"/>
    </row>
    <row r="30461" ht="15" customHeight="1" spans="4:4">
      <c r="D30461" s="191"/>
    </row>
    <row r="30462" ht="15" customHeight="1" spans="4:4">
      <c r="D30462" s="191"/>
    </row>
    <row r="30463" ht="15" customHeight="1" spans="4:4">
      <c r="D30463" s="191"/>
    </row>
    <row r="30464" ht="15" customHeight="1" spans="4:4">
      <c r="D30464" s="191"/>
    </row>
    <row r="30465" ht="15" customHeight="1" spans="4:4">
      <c r="D30465" s="191"/>
    </row>
    <row r="30466" ht="15" customHeight="1" spans="4:4">
      <c r="D30466" s="191"/>
    </row>
    <row r="30467" ht="15" customHeight="1" spans="4:4">
      <c r="D30467" s="191"/>
    </row>
    <row r="30468" ht="15" customHeight="1" spans="4:4">
      <c r="D30468" s="191"/>
    </row>
    <row r="30469" ht="15" customHeight="1" spans="4:4">
      <c r="D30469" s="191"/>
    </row>
    <row r="30470" ht="15" customHeight="1" spans="4:4">
      <c r="D30470" s="191"/>
    </row>
    <row r="30471" ht="15" customHeight="1" spans="4:4">
      <c r="D30471" s="191"/>
    </row>
    <row r="30472" ht="15" customHeight="1" spans="4:4">
      <c r="D30472" s="191"/>
    </row>
    <row r="30473" ht="15" customHeight="1" spans="4:4">
      <c r="D30473" s="191"/>
    </row>
    <row r="30474" ht="15" customHeight="1" spans="4:4">
      <c r="D30474" s="191"/>
    </row>
    <row r="30475" ht="15" customHeight="1" spans="4:4">
      <c r="D30475" s="191"/>
    </row>
    <row r="30476" ht="15" customHeight="1" spans="4:4">
      <c r="D30476" s="191"/>
    </row>
    <row r="30477" ht="15" customHeight="1" spans="4:4">
      <c r="D30477" s="191"/>
    </row>
    <row r="30478" ht="15" customHeight="1" spans="4:4">
      <c r="D30478" s="191"/>
    </row>
    <row r="30479" ht="15" customHeight="1" spans="4:4">
      <c r="D30479" s="191"/>
    </row>
    <row r="30480" ht="15" customHeight="1" spans="4:4">
      <c r="D30480" s="191"/>
    </row>
    <row r="30481" ht="15" customHeight="1" spans="4:4">
      <c r="D30481" s="191"/>
    </row>
    <row r="30482" ht="15" customHeight="1" spans="4:4">
      <c r="D30482" s="191"/>
    </row>
    <row r="30483" ht="15" customHeight="1" spans="4:4">
      <c r="D30483" s="191"/>
    </row>
    <row r="30484" ht="15" customHeight="1" spans="4:4">
      <c r="D30484" s="191"/>
    </row>
    <row r="30485" ht="15" customHeight="1" spans="4:4">
      <c r="D30485" s="191"/>
    </row>
    <row r="30486" ht="15" customHeight="1" spans="4:4">
      <c r="D30486" s="191"/>
    </row>
    <row r="30487" ht="15" customHeight="1" spans="4:4">
      <c r="D30487" s="191"/>
    </row>
    <row r="30488" ht="15" customHeight="1" spans="4:4">
      <c r="D30488" s="191"/>
    </row>
    <row r="30489" ht="15" customHeight="1" spans="4:4">
      <c r="D30489" s="191"/>
    </row>
    <row r="30490" ht="15" customHeight="1" spans="4:4">
      <c r="D30490" s="191"/>
    </row>
    <row r="30491" ht="15" customHeight="1" spans="4:4">
      <c r="D30491" s="191"/>
    </row>
    <row r="30492" ht="15" customHeight="1" spans="4:4">
      <c r="D30492" s="191"/>
    </row>
    <row r="30493" ht="15" customHeight="1" spans="4:4">
      <c r="D30493" s="191"/>
    </row>
    <row r="30494" ht="15" customHeight="1" spans="4:4">
      <c r="D30494" s="191"/>
    </row>
    <row r="30495" ht="15" customHeight="1" spans="4:4">
      <c r="D30495" s="191"/>
    </row>
    <row r="30496" ht="15" customHeight="1" spans="4:4">
      <c r="D30496" s="191"/>
    </row>
    <row r="30497" ht="15" customHeight="1" spans="4:4">
      <c r="D30497" s="191"/>
    </row>
    <row r="30498" ht="15" customHeight="1" spans="4:4">
      <c r="D30498" s="191"/>
    </row>
    <row r="30499" ht="15" customHeight="1" spans="4:4">
      <c r="D30499" s="191"/>
    </row>
    <row r="30500" ht="15" customHeight="1" spans="4:4">
      <c r="D30500" s="191"/>
    </row>
    <row r="30501" ht="15" customHeight="1" spans="4:4">
      <c r="D30501" s="191"/>
    </row>
    <row r="30502" ht="15" customHeight="1" spans="4:4">
      <c r="D30502" s="191"/>
    </row>
    <row r="30503" ht="15" customHeight="1" spans="4:4">
      <c r="D30503" s="191"/>
    </row>
    <row r="30504" ht="15" customHeight="1" spans="4:4">
      <c r="D30504" s="191"/>
    </row>
    <row r="30505" ht="15" customHeight="1" spans="4:4">
      <c r="D30505" s="191"/>
    </row>
    <row r="30506" ht="15" customHeight="1" spans="4:4">
      <c r="D30506" s="191"/>
    </row>
    <row r="30507" ht="15" customHeight="1" spans="4:4">
      <c r="D30507" s="191"/>
    </row>
    <row r="30508" ht="15" customHeight="1" spans="4:4">
      <c r="D30508" s="191"/>
    </row>
    <row r="30509" ht="15" customHeight="1" spans="4:4">
      <c r="D30509" s="191"/>
    </row>
    <row r="30510" ht="15" customHeight="1" spans="4:4">
      <c r="D30510" s="191"/>
    </row>
    <row r="30511" ht="15" customHeight="1" spans="4:4">
      <c r="D30511" s="191"/>
    </row>
    <row r="30512" ht="15" customHeight="1" spans="4:4">
      <c r="D30512" s="191"/>
    </row>
    <row r="30513" ht="15" customHeight="1" spans="4:4">
      <c r="D30513" s="191"/>
    </row>
    <row r="30514" ht="15" customHeight="1" spans="4:4">
      <c r="D30514" s="191"/>
    </row>
    <row r="30515" ht="15" customHeight="1" spans="4:4">
      <c r="D30515" s="191"/>
    </row>
    <row r="30516" ht="15" customHeight="1" spans="4:4">
      <c r="D30516" s="191"/>
    </row>
    <row r="30517" ht="15" customHeight="1" spans="4:4">
      <c r="D30517" s="191"/>
    </row>
    <row r="30518" ht="15" customHeight="1" spans="4:4">
      <c r="D30518" s="191"/>
    </row>
    <row r="30519" ht="15" customHeight="1" spans="4:4">
      <c r="D30519" s="191"/>
    </row>
    <row r="30520" ht="15" customHeight="1" spans="4:4">
      <c r="D30520" s="191"/>
    </row>
    <row r="30521" ht="15" customHeight="1" spans="4:4">
      <c r="D30521" s="191"/>
    </row>
    <row r="30522" ht="15" customHeight="1" spans="4:4">
      <c r="D30522" s="191"/>
    </row>
    <row r="30523" ht="15" customHeight="1" spans="4:4">
      <c r="D30523" s="191"/>
    </row>
    <row r="30524" ht="15" customHeight="1" spans="4:4">
      <c r="D30524" s="191"/>
    </row>
    <row r="30525" ht="15" customHeight="1" spans="4:4">
      <c r="D30525" s="191"/>
    </row>
    <row r="30526" ht="15" customHeight="1" spans="4:4">
      <c r="D30526" s="191"/>
    </row>
    <row r="30527" ht="15" customHeight="1" spans="4:4">
      <c r="D30527" s="191"/>
    </row>
    <row r="30528" ht="15" customHeight="1" spans="4:4">
      <c r="D30528" s="191"/>
    </row>
    <row r="30529" ht="15" customHeight="1" spans="4:4">
      <c r="D30529" s="191"/>
    </row>
    <row r="30530" ht="15" customHeight="1" spans="4:4">
      <c r="D30530" s="191"/>
    </row>
    <row r="30531" ht="15" customHeight="1" spans="4:4">
      <c r="D30531" s="191"/>
    </row>
    <row r="30532" ht="15" customHeight="1" spans="4:4">
      <c r="D30532" s="191"/>
    </row>
    <row r="30533" ht="15" customHeight="1" spans="4:4">
      <c r="D30533" s="191"/>
    </row>
    <row r="30534" ht="15" customHeight="1" spans="4:4">
      <c r="D30534" s="191"/>
    </row>
    <row r="30535" ht="15" customHeight="1" spans="4:4">
      <c r="D30535" s="191"/>
    </row>
    <row r="30536" ht="15" customHeight="1" spans="4:4">
      <c r="D30536" s="191"/>
    </row>
    <row r="30537" ht="15" customHeight="1" spans="4:4">
      <c r="D30537" s="191"/>
    </row>
    <row r="30538" ht="15" customHeight="1" spans="4:4">
      <c r="D30538" s="191"/>
    </row>
    <row r="30539" ht="15" customHeight="1" spans="4:4">
      <c r="D30539" s="191"/>
    </row>
    <row r="30540" ht="15" customHeight="1" spans="4:4">
      <c r="D30540" s="191"/>
    </row>
    <row r="30541" ht="15" customHeight="1" spans="4:4">
      <c r="D30541" s="191"/>
    </row>
    <row r="30542" ht="15" customHeight="1" spans="4:4">
      <c r="D30542" s="191"/>
    </row>
    <row r="30543" ht="15" customHeight="1" spans="4:4">
      <c r="D30543" s="191"/>
    </row>
    <row r="30544" ht="15" customHeight="1" spans="4:4">
      <c r="D30544" s="191"/>
    </row>
    <row r="30545" ht="15" customHeight="1" spans="4:4">
      <c r="D30545" s="191"/>
    </row>
    <row r="30546" ht="15" customHeight="1" spans="4:4">
      <c r="D30546" s="191"/>
    </row>
    <row r="30547" ht="15" customHeight="1" spans="4:4">
      <c r="D30547" s="191"/>
    </row>
    <row r="30548" ht="15" customHeight="1" spans="4:4">
      <c r="D30548" s="191"/>
    </row>
    <row r="30549" ht="15" customHeight="1" spans="4:4">
      <c r="D30549" s="191"/>
    </row>
    <row r="30550" ht="15" customHeight="1" spans="4:4">
      <c r="D30550" s="191"/>
    </row>
    <row r="30551" ht="15" customHeight="1" spans="4:4">
      <c r="D30551" s="191"/>
    </row>
    <row r="30552" ht="15" customHeight="1" spans="4:4">
      <c r="D30552" s="191"/>
    </row>
    <row r="30553" ht="15" customHeight="1" spans="4:4">
      <c r="D30553" s="191"/>
    </row>
    <row r="30554" ht="15" customHeight="1" spans="4:4">
      <c r="D30554" s="191"/>
    </row>
    <row r="30555" ht="15" customHeight="1" spans="4:4">
      <c r="D30555" s="191"/>
    </row>
    <row r="30556" ht="15" customHeight="1" spans="4:4">
      <c r="D30556" s="191"/>
    </row>
    <row r="30557" ht="15" customHeight="1" spans="4:4">
      <c r="D30557" s="191"/>
    </row>
    <row r="30558" ht="15" customHeight="1" spans="4:4">
      <c r="D30558" s="191"/>
    </row>
    <row r="30559" ht="15" customHeight="1" spans="4:4">
      <c r="D30559" s="191"/>
    </row>
    <row r="30560" ht="15" customHeight="1" spans="4:4">
      <c r="D30560" s="191"/>
    </row>
    <row r="30561" ht="15" customHeight="1" spans="4:4">
      <c r="D30561" s="191"/>
    </row>
    <row r="30562" ht="15" customHeight="1" spans="4:4">
      <c r="D30562" s="191"/>
    </row>
    <row r="30563" ht="15" customHeight="1" spans="4:4">
      <c r="D30563" s="191"/>
    </row>
    <row r="30564" ht="15" customHeight="1" spans="4:4">
      <c r="D30564" s="191"/>
    </row>
    <row r="30565" ht="15" customHeight="1" spans="4:4">
      <c r="D30565" s="191"/>
    </row>
    <row r="30566" ht="15" customHeight="1" spans="4:4">
      <c r="D30566" s="191"/>
    </row>
    <row r="30567" ht="15" customHeight="1" spans="4:4">
      <c r="D30567" s="191"/>
    </row>
    <row r="30568" ht="15" customHeight="1" spans="4:4">
      <c r="D30568" s="191"/>
    </row>
    <row r="30569" ht="15" customHeight="1" spans="4:4">
      <c r="D30569" s="191"/>
    </row>
    <row r="30570" ht="15" customHeight="1" spans="4:4">
      <c r="D30570" s="191"/>
    </row>
    <row r="30571" ht="15" customHeight="1" spans="4:4">
      <c r="D30571" s="191"/>
    </row>
    <row r="30572" ht="15" customHeight="1" spans="4:4">
      <c r="D30572" s="191"/>
    </row>
    <row r="30573" ht="15" customHeight="1" spans="4:4">
      <c r="D30573" s="191"/>
    </row>
    <row r="30574" ht="15" customHeight="1" spans="4:4">
      <c r="D30574" s="191"/>
    </row>
    <row r="30575" ht="15" customHeight="1" spans="4:4">
      <c r="D30575" s="191"/>
    </row>
    <row r="30576" ht="15" customHeight="1" spans="4:4">
      <c r="D30576" s="191"/>
    </row>
    <row r="30577" ht="15" customHeight="1" spans="4:4">
      <c r="D30577" s="191"/>
    </row>
    <row r="30578" ht="15" customHeight="1" spans="4:4">
      <c r="D30578" s="191"/>
    </row>
    <row r="30579" ht="15" customHeight="1" spans="4:4">
      <c r="D30579" s="191"/>
    </row>
    <row r="30580" ht="15" customHeight="1" spans="4:4">
      <c r="D30580" s="191"/>
    </row>
    <row r="30581" ht="15" customHeight="1" spans="4:4">
      <c r="D30581" s="191"/>
    </row>
    <row r="30582" ht="15" customHeight="1" spans="4:4">
      <c r="D30582" s="191"/>
    </row>
    <row r="30583" ht="15" customHeight="1" spans="4:4">
      <c r="D30583" s="191"/>
    </row>
    <row r="30584" ht="15" customHeight="1" spans="4:4">
      <c r="D30584" s="191"/>
    </row>
    <row r="30585" ht="15" customHeight="1" spans="4:4">
      <c r="D30585" s="191"/>
    </row>
    <row r="30586" ht="15" customHeight="1" spans="4:4">
      <c r="D30586" s="191"/>
    </row>
    <row r="30587" ht="15" customHeight="1" spans="4:4">
      <c r="D30587" s="191"/>
    </row>
    <row r="30588" ht="15" customHeight="1" spans="4:4">
      <c r="D30588" s="191"/>
    </row>
    <row r="30589" ht="15" customHeight="1" spans="4:4">
      <c r="D30589" s="191"/>
    </row>
    <row r="30590" ht="15" customHeight="1" spans="4:4">
      <c r="D30590" s="191"/>
    </row>
    <row r="30591" ht="15" customHeight="1" spans="4:4">
      <c r="D30591" s="191"/>
    </row>
    <row r="30592" ht="15" customHeight="1" spans="4:4">
      <c r="D30592" s="191"/>
    </row>
    <row r="30593" ht="15" customHeight="1" spans="4:4">
      <c r="D30593" s="191"/>
    </row>
    <row r="30594" ht="15" customHeight="1" spans="4:4">
      <c r="D30594" s="191"/>
    </row>
    <row r="30595" ht="15" customHeight="1" spans="4:4">
      <c r="D30595" s="191"/>
    </row>
    <row r="30596" ht="15" customHeight="1" spans="4:4">
      <c r="D30596" s="191"/>
    </row>
    <row r="30597" ht="15" customHeight="1" spans="4:4">
      <c r="D30597" s="191"/>
    </row>
    <row r="30598" ht="15" customHeight="1" spans="4:4">
      <c r="D30598" s="191"/>
    </row>
    <row r="30599" ht="15" customHeight="1" spans="4:4">
      <c r="D30599" s="191"/>
    </row>
    <row r="30600" ht="15" customHeight="1" spans="4:4">
      <c r="D30600" s="191"/>
    </row>
    <row r="30601" ht="15" customHeight="1" spans="4:4">
      <c r="D30601" s="191"/>
    </row>
    <row r="30602" ht="15" customHeight="1" spans="4:4">
      <c r="D30602" s="191"/>
    </row>
    <row r="30603" ht="15" customHeight="1" spans="4:4">
      <c r="D30603" s="191"/>
    </row>
    <row r="30604" ht="15" customHeight="1" spans="4:4">
      <c r="D30604" s="191"/>
    </row>
    <row r="30605" ht="15" customHeight="1" spans="4:4">
      <c r="D30605" s="191"/>
    </row>
    <row r="30606" ht="15" customHeight="1" spans="4:4">
      <c r="D30606" s="191"/>
    </row>
    <row r="30607" ht="15" customHeight="1" spans="4:4">
      <c r="D30607" s="191"/>
    </row>
    <row r="30608" ht="15" customHeight="1" spans="4:4">
      <c r="D30608" s="191"/>
    </row>
    <row r="30609" ht="15" customHeight="1" spans="4:4">
      <c r="D30609" s="191"/>
    </row>
    <row r="30610" ht="15" customHeight="1" spans="4:4">
      <c r="D30610" s="191"/>
    </row>
    <row r="30611" ht="15" customHeight="1" spans="4:4">
      <c r="D30611" s="191"/>
    </row>
    <row r="30612" ht="15" customHeight="1" spans="4:4">
      <c r="D30612" s="191"/>
    </row>
    <row r="30613" ht="15" customHeight="1" spans="4:4">
      <c r="D30613" s="191"/>
    </row>
    <row r="30614" ht="15" customHeight="1" spans="4:4">
      <c r="D30614" s="191"/>
    </row>
    <row r="30615" ht="15" customHeight="1" spans="4:4">
      <c r="D30615" s="191"/>
    </row>
    <row r="30616" ht="15" customHeight="1" spans="4:4">
      <c r="D30616" s="191"/>
    </row>
    <row r="30617" ht="15" customHeight="1" spans="4:4">
      <c r="D30617" s="191"/>
    </row>
    <row r="30618" ht="15" customHeight="1" spans="4:4">
      <c r="D30618" s="191"/>
    </row>
    <row r="30619" ht="15" customHeight="1" spans="4:4">
      <c r="D30619" s="191"/>
    </row>
    <row r="30620" ht="15" customHeight="1" spans="4:4">
      <c r="D30620" s="191"/>
    </row>
    <row r="30621" ht="15" customHeight="1" spans="4:4">
      <c r="D30621" s="191"/>
    </row>
    <row r="30622" ht="15" customHeight="1" spans="4:4">
      <c r="D30622" s="191"/>
    </row>
    <row r="30623" ht="15" customHeight="1" spans="4:4">
      <c r="D30623" s="191"/>
    </row>
    <row r="30624" ht="15" customHeight="1" spans="4:4">
      <c r="D30624" s="191"/>
    </row>
    <row r="30625" ht="15" customHeight="1" spans="4:4">
      <c r="D30625" s="191"/>
    </row>
    <row r="30626" ht="15" customHeight="1" spans="4:4">
      <c r="D30626" s="191"/>
    </row>
    <row r="30627" ht="15" customHeight="1" spans="4:4">
      <c r="D30627" s="191"/>
    </row>
    <row r="30628" ht="15" customHeight="1" spans="4:4">
      <c r="D30628" s="191"/>
    </row>
    <row r="30629" ht="15" customHeight="1" spans="4:4">
      <c r="D30629" s="191"/>
    </row>
    <row r="30630" ht="15" customHeight="1" spans="4:4">
      <c r="D30630" s="191"/>
    </row>
    <row r="30631" ht="15" customHeight="1" spans="4:4">
      <c r="D30631" s="191"/>
    </row>
    <row r="30632" ht="15" customHeight="1" spans="4:4">
      <c r="D30632" s="191"/>
    </row>
    <row r="30633" ht="15" customHeight="1" spans="4:4">
      <c r="D30633" s="191"/>
    </row>
    <row r="30634" ht="15" customHeight="1" spans="4:4">
      <c r="D30634" s="191"/>
    </row>
    <row r="30635" ht="15" customHeight="1" spans="4:4">
      <c r="D30635" s="191"/>
    </row>
    <row r="30636" ht="15" customHeight="1" spans="4:4">
      <c r="D30636" s="191"/>
    </row>
    <row r="30637" ht="15" customHeight="1" spans="4:4">
      <c r="D30637" s="191"/>
    </row>
    <row r="30638" ht="15" customHeight="1" spans="4:4">
      <c r="D30638" s="191"/>
    </row>
    <row r="30639" ht="15" customHeight="1" spans="4:4">
      <c r="D30639" s="191"/>
    </row>
    <row r="30640" ht="15" customHeight="1" spans="4:4">
      <c r="D30640" s="191"/>
    </row>
    <row r="30641" ht="15" customHeight="1" spans="4:4">
      <c r="D30641" s="191"/>
    </row>
    <row r="30642" ht="15" customHeight="1" spans="4:4">
      <c r="D30642" s="191"/>
    </row>
    <row r="30643" ht="15" customHeight="1" spans="4:4">
      <c r="D30643" s="191"/>
    </row>
    <row r="30644" ht="15" customHeight="1" spans="4:4">
      <c r="D30644" s="191"/>
    </row>
    <row r="30645" ht="15" customHeight="1" spans="4:4">
      <c r="D30645" s="191"/>
    </row>
    <row r="30646" ht="15" customHeight="1" spans="4:4">
      <c r="D30646" s="191"/>
    </row>
    <row r="30647" ht="15" customHeight="1" spans="4:4">
      <c r="D30647" s="191"/>
    </row>
    <row r="30648" ht="15" customHeight="1" spans="4:4">
      <c r="D30648" s="191"/>
    </row>
    <row r="30649" ht="15" customHeight="1" spans="4:4">
      <c r="D30649" s="191"/>
    </row>
    <row r="30650" ht="15" customHeight="1" spans="4:4">
      <c r="D30650" s="191"/>
    </row>
    <row r="30651" ht="15" customHeight="1" spans="4:4">
      <c r="D30651" s="191"/>
    </row>
    <row r="30652" ht="15" customHeight="1" spans="4:4">
      <c r="D30652" s="191"/>
    </row>
    <row r="30653" ht="15" customHeight="1" spans="4:4">
      <c r="D30653" s="191"/>
    </row>
    <row r="30654" ht="15" customHeight="1" spans="4:4">
      <c r="D30654" s="191"/>
    </row>
    <row r="30655" ht="15" customHeight="1" spans="4:4">
      <c r="D30655" s="191"/>
    </row>
    <row r="30656" ht="15" customHeight="1" spans="4:4">
      <c r="D30656" s="191"/>
    </row>
    <row r="30657" ht="15" customHeight="1" spans="4:4">
      <c r="D30657" s="191"/>
    </row>
    <row r="30658" ht="15" customHeight="1" spans="4:4">
      <c r="D30658" s="191"/>
    </row>
    <row r="30659" ht="15" customHeight="1" spans="4:4">
      <c r="D30659" s="191"/>
    </row>
    <row r="30660" ht="15" customHeight="1" spans="4:4">
      <c r="D30660" s="191"/>
    </row>
    <row r="30661" ht="15" customHeight="1" spans="4:4">
      <c r="D30661" s="191"/>
    </row>
    <row r="30662" ht="15" customHeight="1" spans="4:4">
      <c r="D30662" s="191"/>
    </row>
    <row r="30663" ht="15" customHeight="1" spans="4:4">
      <c r="D30663" s="191"/>
    </row>
    <row r="30664" ht="15" customHeight="1" spans="4:4">
      <c r="D30664" s="191"/>
    </row>
    <row r="30665" ht="15" customHeight="1" spans="4:4">
      <c r="D30665" s="191"/>
    </row>
    <row r="30666" ht="15" customHeight="1" spans="4:4">
      <c r="D30666" s="191"/>
    </row>
    <row r="30667" ht="15" customHeight="1" spans="4:4">
      <c r="D30667" s="191"/>
    </row>
    <row r="30668" ht="15" customHeight="1" spans="4:4">
      <c r="D30668" s="191"/>
    </row>
    <row r="30669" ht="15" customHeight="1" spans="4:4">
      <c r="D30669" s="191"/>
    </row>
    <row r="30670" ht="15" customHeight="1" spans="4:4">
      <c r="D30670" s="191"/>
    </row>
    <row r="30671" ht="15" customHeight="1" spans="4:4">
      <c r="D30671" s="191"/>
    </row>
    <row r="30672" ht="15" customHeight="1" spans="4:4">
      <c r="D30672" s="191"/>
    </row>
    <row r="30673" ht="15" customHeight="1" spans="4:4">
      <c r="D30673" s="191"/>
    </row>
    <row r="30674" ht="15" customHeight="1" spans="4:4">
      <c r="D30674" s="191"/>
    </row>
    <row r="30675" ht="15" customHeight="1" spans="4:4">
      <c r="D30675" s="191"/>
    </row>
    <row r="30676" ht="15" customHeight="1" spans="4:4">
      <c r="D30676" s="191"/>
    </row>
    <row r="30677" ht="15" customHeight="1" spans="4:4">
      <c r="D30677" s="191"/>
    </row>
    <row r="30678" ht="15" customHeight="1" spans="4:4">
      <c r="D30678" s="191"/>
    </row>
    <row r="30679" ht="15" customHeight="1" spans="4:4">
      <c r="D30679" s="191"/>
    </row>
    <row r="30680" ht="15" customHeight="1" spans="4:4">
      <c r="D30680" s="191"/>
    </row>
    <row r="30681" ht="15" customHeight="1" spans="4:4">
      <c r="D30681" s="191"/>
    </row>
    <row r="30682" ht="15" customHeight="1" spans="4:4">
      <c r="D30682" s="191"/>
    </row>
    <row r="30683" ht="15" customHeight="1" spans="4:4">
      <c r="D30683" s="191"/>
    </row>
    <row r="30684" ht="15" customHeight="1" spans="4:4">
      <c r="D30684" s="191"/>
    </row>
    <row r="30685" ht="15" customHeight="1" spans="4:4">
      <c r="D30685" s="191"/>
    </row>
    <row r="30686" ht="15" customHeight="1" spans="4:4">
      <c r="D30686" s="191"/>
    </row>
    <row r="30687" ht="15" customHeight="1" spans="4:4">
      <c r="D30687" s="191"/>
    </row>
    <row r="30688" ht="15" customHeight="1" spans="4:4">
      <c r="D30688" s="191"/>
    </row>
    <row r="30689" ht="15" customHeight="1" spans="4:4">
      <c r="D30689" s="191"/>
    </row>
    <row r="30690" ht="15" customHeight="1" spans="4:4">
      <c r="D30690" s="191"/>
    </row>
    <row r="30691" ht="15" customHeight="1" spans="4:4">
      <c r="D30691" s="191"/>
    </row>
    <row r="30692" ht="15" customHeight="1" spans="4:4">
      <c r="D30692" s="191"/>
    </row>
    <row r="30693" ht="15" customHeight="1" spans="4:4">
      <c r="D30693" s="191"/>
    </row>
    <row r="30694" ht="15" customHeight="1" spans="4:4">
      <c r="D30694" s="191"/>
    </row>
    <row r="30695" ht="15" customHeight="1" spans="4:4">
      <c r="D30695" s="191"/>
    </row>
    <row r="30696" ht="15" customHeight="1" spans="4:4">
      <c r="D30696" s="191"/>
    </row>
    <row r="30697" ht="15" customHeight="1" spans="4:4">
      <c r="D30697" s="191"/>
    </row>
    <row r="30698" ht="15" customHeight="1" spans="4:4">
      <c r="D30698" s="191"/>
    </row>
    <row r="30699" ht="15" customHeight="1" spans="4:4">
      <c r="D30699" s="191"/>
    </row>
    <row r="30700" ht="15" customHeight="1" spans="4:4">
      <c r="D30700" s="191"/>
    </row>
    <row r="30701" ht="15" customHeight="1" spans="4:4">
      <c r="D30701" s="191"/>
    </row>
    <row r="30702" ht="15" customHeight="1" spans="4:4">
      <c r="D30702" s="191"/>
    </row>
    <row r="30703" ht="15" customHeight="1" spans="4:4">
      <c r="D30703" s="191"/>
    </row>
    <row r="30704" ht="15" customHeight="1" spans="4:4">
      <c r="D30704" s="191"/>
    </row>
    <row r="30705" ht="15" customHeight="1" spans="4:4">
      <c r="D30705" s="191"/>
    </row>
    <row r="30706" ht="15" customHeight="1" spans="4:4">
      <c r="D30706" s="191"/>
    </row>
    <row r="30707" ht="15" customHeight="1" spans="4:4">
      <c r="D30707" s="191"/>
    </row>
    <row r="30708" ht="15" customHeight="1" spans="4:4">
      <c r="D30708" s="191"/>
    </row>
    <row r="30709" ht="15" customHeight="1" spans="4:4">
      <c r="D30709" s="191"/>
    </row>
    <row r="30710" ht="15" customHeight="1" spans="4:4">
      <c r="D30710" s="191"/>
    </row>
    <row r="30711" ht="15" customHeight="1" spans="4:4">
      <c r="D30711" s="191"/>
    </row>
    <row r="30712" ht="15" customHeight="1" spans="4:4">
      <c r="D30712" s="191"/>
    </row>
    <row r="30713" ht="15" customHeight="1" spans="4:4">
      <c r="D30713" s="191"/>
    </row>
    <row r="30714" ht="15" customHeight="1" spans="4:4">
      <c r="D30714" s="191"/>
    </row>
    <row r="30715" ht="15" customHeight="1" spans="4:4">
      <c r="D30715" s="191"/>
    </row>
    <row r="30716" ht="15" customHeight="1" spans="4:4">
      <c r="D30716" s="191"/>
    </row>
    <row r="30717" ht="15" customHeight="1" spans="4:4">
      <c r="D30717" s="191"/>
    </row>
    <row r="30718" ht="15" customHeight="1" spans="4:4">
      <c r="D30718" s="191"/>
    </row>
    <row r="30719" ht="15" customHeight="1" spans="4:4">
      <c r="D30719" s="191"/>
    </row>
    <row r="30720" ht="15" customHeight="1" spans="4:4">
      <c r="D30720" s="191"/>
    </row>
    <row r="30721" ht="15" customHeight="1" spans="4:4">
      <c r="D30721" s="191"/>
    </row>
    <row r="30722" ht="15" customHeight="1" spans="4:4">
      <c r="D30722" s="191"/>
    </row>
    <row r="30723" ht="15" customHeight="1" spans="4:4">
      <c r="D30723" s="191"/>
    </row>
    <row r="30724" ht="15" customHeight="1" spans="4:4">
      <c r="D30724" s="191"/>
    </row>
    <row r="30725" ht="15" customHeight="1" spans="4:4">
      <c r="D30725" s="191"/>
    </row>
    <row r="30726" ht="15" customHeight="1" spans="4:4">
      <c r="D30726" s="191"/>
    </row>
    <row r="30727" ht="15" customHeight="1" spans="4:4">
      <c r="D30727" s="191"/>
    </row>
    <row r="30728" ht="15" customHeight="1" spans="4:4">
      <c r="D30728" s="191"/>
    </row>
    <row r="30729" ht="15" customHeight="1" spans="4:4">
      <c r="D30729" s="191"/>
    </row>
    <row r="30730" ht="15" customHeight="1" spans="4:4">
      <c r="D30730" s="191"/>
    </row>
    <row r="30731" ht="15" customHeight="1" spans="4:4">
      <c r="D30731" s="191"/>
    </row>
    <row r="30732" ht="15" customHeight="1" spans="4:4">
      <c r="D30732" s="191"/>
    </row>
    <row r="30733" ht="15" customHeight="1" spans="4:4">
      <c r="D30733" s="191"/>
    </row>
    <row r="30734" ht="15" customHeight="1" spans="4:4">
      <c r="D30734" s="191"/>
    </row>
    <row r="30735" ht="15" customHeight="1" spans="4:4">
      <c r="D30735" s="191"/>
    </row>
    <row r="30736" ht="15" customHeight="1" spans="4:4">
      <c r="D30736" s="191"/>
    </row>
    <row r="30737" ht="15" customHeight="1" spans="4:4">
      <c r="D30737" s="191"/>
    </row>
    <row r="30738" ht="15" customHeight="1" spans="4:4">
      <c r="D30738" s="191"/>
    </row>
    <row r="30739" ht="15" customHeight="1" spans="4:4">
      <c r="D30739" s="191"/>
    </row>
    <row r="30740" ht="15" customHeight="1" spans="4:4">
      <c r="D30740" s="191"/>
    </row>
    <row r="30741" ht="15" customHeight="1" spans="4:4">
      <c r="D30741" s="191"/>
    </row>
    <row r="30742" ht="15" customHeight="1" spans="4:4">
      <c r="D30742" s="191"/>
    </row>
    <row r="30743" ht="15" customHeight="1" spans="4:4">
      <c r="D30743" s="191"/>
    </row>
    <row r="30744" ht="15" customHeight="1" spans="4:4">
      <c r="D30744" s="191"/>
    </row>
    <row r="30745" ht="15" customHeight="1" spans="4:4">
      <c r="D30745" s="191"/>
    </row>
    <row r="30746" ht="15" customHeight="1" spans="4:4">
      <c r="D30746" s="191"/>
    </row>
    <row r="30747" ht="15" customHeight="1" spans="4:4">
      <c r="D30747" s="191"/>
    </row>
    <row r="30748" ht="15" customHeight="1" spans="4:4">
      <c r="D30748" s="191"/>
    </row>
    <row r="30749" ht="15" customHeight="1" spans="4:4">
      <c r="D30749" s="191"/>
    </row>
    <row r="30750" ht="15" customHeight="1" spans="4:4">
      <c r="D30750" s="191"/>
    </row>
    <row r="30751" ht="15" customHeight="1" spans="4:4">
      <c r="D30751" s="191"/>
    </row>
    <row r="30752" ht="15" customHeight="1" spans="4:4">
      <c r="D30752" s="191"/>
    </row>
    <row r="30753" ht="15" customHeight="1" spans="4:4">
      <c r="D30753" s="191"/>
    </row>
    <row r="30754" ht="15" customHeight="1" spans="4:4">
      <c r="D30754" s="191"/>
    </row>
    <row r="30755" ht="15" customHeight="1" spans="4:4">
      <c r="D30755" s="191"/>
    </row>
    <row r="30756" ht="15" customHeight="1" spans="4:4">
      <c r="D30756" s="191"/>
    </row>
    <row r="30757" ht="15" customHeight="1" spans="4:4">
      <c r="D30757" s="191"/>
    </row>
    <row r="30758" ht="15" customHeight="1" spans="4:4">
      <c r="D30758" s="191"/>
    </row>
    <row r="30759" ht="15" customHeight="1" spans="4:4">
      <c r="D30759" s="191"/>
    </row>
    <row r="30760" ht="15" customHeight="1" spans="4:4">
      <c r="D30760" s="191"/>
    </row>
    <row r="30761" ht="15" customHeight="1" spans="4:4">
      <c r="D30761" s="191"/>
    </row>
    <row r="30762" ht="15" customHeight="1" spans="4:4">
      <c r="D30762" s="191"/>
    </row>
    <row r="30763" ht="15" customHeight="1" spans="4:4">
      <c r="D30763" s="191"/>
    </row>
    <row r="30764" ht="15" customHeight="1" spans="4:4">
      <c r="D30764" s="191"/>
    </row>
    <row r="30765" ht="15" customHeight="1" spans="4:4">
      <c r="D30765" s="191"/>
    </row>
    <row r="30766" ht="15" customHeight="1" spans="4:4">
      <c r="D30766" s="191"/>
    </row>
    <row r="30767" ht="15" customHeight="1" spans="4:4">
      <c r="D30767" s="191"/>
    </row>
    <row r="30768" ht="15" customHeight="1" spans="4:4">
      <c r="D30768" s="191"/>
    </row>
    <row r="30769" ht="15" customHeight="1" spans="4:4">
      <c r="D30769" s="191"/>
    </row>
    <row r="30770" ht="15" customHeight="1" spans="4:4">
      <c r="D30770" s="191"/>
    </row>
    <row r="30771" ht="15" customHeight="1" spans="4:4">
      <c r="D30771" s="191"/>
    </row>
    <row r="30772" ht="15" customHeight="1" spans="4:4">
      <c r="D30772" s="191"/>
    </row>
    <row r="30773" ht="15" customHeight="1" spans="4:4">
      <c r="D30773" s="191"/>
    </row>
    <row r="30774" ht="15" customHeight="1" spans="4:4">
      <c r="D30774" s="191"/>
    </row>
    <row r="30775" ht="15" customHeight="1" spans="4:4">
      <c r="D30775" s="191"/>
    </row>
    <row r="30776" ht="15" customHeight="1" spans="4:4">
      <c r="D30776" s="191"/>
    </row>
    <row r="30777" ht="15" customHeight="1" spans="4:4">
      <c r="D30777" s="191"/>
    </row>
    <row r="30778" ht="15" customHeight="1" spans="4:4">
      <c r="D30778" s="191"/>
    </row>
    <row r="30779" ht="15" customHeight="1" spans="4:4">
      <c r="D30779" s="191"/>
    </row>
    <row r="30780" ht="15" customHeight="1" spans="4:4">
      <c r="D30780" s="191"/>
    </row>
    <row r="30781" ht="15" customHeight="1" spans="4:4">
      <c r="D30781" s="191"/>
    </row>
    <row r="30782" ht="15" customHeight="1" spans="4:4">
      <c r="D30782" s="191"/>
    </row>
    <row r="30783" ht="15" customHeight="1" spans="4:4">
      <c r="D30783" s="191"/>
    </row>
    <row r="30784" ht="15" customHeight="1" spans="4:4">
      <c r="D30784" s="191"/>
    </row>
    <row r="30785" ht="15" customHeight="1" spans="4:4">
      <c r="D30785" s="191"/>
    </row>
    <row r="30786" ht="15" customHeight="1" spans="4:4">
      <c r="D30786" s="191"/>
    </row>
    <row r="30787" ht="15" customHeight="1" spans="4:4">
      <c r="D30787" s="191"/>
    </row>
    <row r="30788" ht="15" customHeight="1" spans="4:4">
      <c r="D30788" s="191"/>
    </row>
    <row r="30789" ht="15" customHeight="1" spans="4:4">
      <c r="D30789" s="191"/>
    </row>
    <row r="30790" ht="15" customHeight="1" spans="4:4">
      <c r="D30790" s="191"/>
    </row>
    <row r="30791" ht="15" customHeight="1" spans="4:4">
      <c r="D30791" s="191"/>
    </row>
    <row r="30792" ht="15" customHeight="1" spans="4:4">
      <c r="D30792" s="191"/>
    </row>
    <row r="30793" ht="15" customHeight="1" spans="4:4">
      <c r="D30793" s="191"/>
    </row>
    <row r="30794" ht="15" customHeight="1" spans="4:4">
      <c r="D30794" s="191"/>
    </row>
    <row r="30795" ht="15" customHeight="1" spans="4:4">
      <c r="D30795" s="191"/>
    </row>
    <row r="30796" ht="15" customHeight="1" spans="4:4">
      <c r="D30796" s="191"/>
    </row>
    <row r="30797" ht="15" customHeight="1" spans="4:4">
      <c r="D30797" s="191"/>
    </row>
    <row r="30798" ht="15" customHeight="1" spans="4:4">
      <c r="D30798" s="191"/>
    </row>
    <row r="30799" ht="15" customHeight="1" spans="4:4">
      <c r="D30799" s="191"/>
    </row>
    <row r="30800" ht="15" customHeight="1" spans="4:4">
      <c r="D30800" s="191"/>
    </row>
    <row r="30801" ht="15" customHeight="1" spans="4:4">
      <c r="D30801" s="191"/>
    </row>
    <row r="30802" ht="15" customHeight="1" spans="4:4">
      <c r="D30802" s="191"/>
    </row>
    <row r="30803" ht="15" customHeight="1" spans="4:4">
      <c r="D30803" s="191"/>
    </row>
    <row r="30804" ht="15" customHeight="1" spans="4:4">
      <c r="D30804" s="191"/>
    </row>
    <row r="30805" ht="15" customHeight="1" spans="4:4">
      <c r="D30805" s="191"/>
    </row>
    <row r="30806" ht="15" customHeight="1" spans="4:4">
      <c r="D30806" s="191"/>
    </row>
    <row r="30807" ht="15" customHeight="1" spans="4:4">
      <c r="D30807" s="191"/>
    </row>
    <row r="30808" ht="15" customHeight="1" spans="4:4">
      <c r="D30808" s="191"/>
    </row>
    <row r="30809" ht="15" customHeight="1" spans="4:4">
      <c r="D30809" s="191"/>
    </row>
    <row r="30810" ht="15" customHeight="1" spans="4:4">
      <c r="D30810" s="191"/>
    </row>
    <row r="30811" ht="15" customHeight="1" spans="4:4">
      <c r="D30811" s="191"/>
    </row>
    <row r="30812" ht="15" customHeight="1" spans="4:4">
      <c r="D30812" s="191"/>
    </row>
    <row r="30813" ht="15" customHeight="1" spans="4:4">
      <c r="D30813" s="191"/>
    </row>
    <row r="30814" ht="15" customHeight="1" spans="4:4">
      <c r="D30814" s="191"/>
    </row>
    <row r="30815" ht="15" customHeight="1" spans="4:4">
      <c r="D30815" s="191"/>
    </row>
    <row r="30816" ht="15" customHeight="1" spans="4:4">
      <c r="D30816" s="191"/>
    </row>
    <row r="30817" ht="15" customHeight="1" spans="4:4">
      <c r="D30817" s="191"/>
    </row>
    <row r="30818" ht="15" customHeight="1" spans="4:4">
      <c r="D30818" s="191"/>
    </row>
    <row r="30819" ht="15" customHeight="1" spans="4:4">
      <c r="D30819" s="191"/>
    </row>
    <row r="30820" ht="15" customHeight="1" spans="4:4">
      <c r="D30820" s="191"/>
    </row>
    <row r="30821" ht="15" customHeight="1" spans="4:4">
      <c r="D30821" s="191"/>
    </row>
    <row r="30822" ht="15" customHeight="1" spans="4:4">
      <c r="D30822" s="191"/>
    </row>
    <row r="30823" ht="15" customHeight="1" spans="4:4">
      <c r="D30823" s="191"/>
    </row>
    <row r="30824" ht="15" customHeight="1" spans="4:4">
      <c r="D30824" s="191"/>
    </row>
    <row r="30825" ht="15" customHeight="1" spans="4:4">
      <c r="D30825" s="191"/>
    </row>
    <row r="30826" ht="15" customHeight="1" spans="4:4">
      <c r="D30826" s="191"/>
    </row>
    <row r="30827" ht="15" customHeight="1" spans="4:4">
      <c r="D30827" s="191"/>
    </row>
    <row r="30828" ht="15" customHeight="1" spans="4:4">
      <c r="D30828" s="191"/>
    </row>
    <row r="30829" ht="15" customHeight="1" spans="4:4">
      <c r="D30829" s="191"/>
    </row>
    <row r="30830" ht="15" customHeight="1" spans="4:4">
      <c r="D30830" s="191"/>
    </row>
    <row r="30831" ht="15" customHeight="1" spans="4:4">
      <c r="D30831" s="191"/>
    </row>
    <row r="30832" ht="15" customHeight="1" spans="4:4">
      <c r="D30832" s="191"/>
    </row>
    <row r="30833" ht="15" customHeight="1" spans="4:4">
      <c r="D30833" s="191"/>
    </row>
    <row r="30834" ht="15" customHeight="1" spans="4:4">
      <c r="D30834" s="191"/>
    </row>
    <row r="30835" ht="15" customHeight="1" spans="4:4">
      <c r="D30835" s="191"/>
    </row>
    <row r="30836" ht="15" customHeight="1" spans="4:4">
      <c r="D30836" s="191"/>
    </row>
    <row r="30837" ht="15" customHeight="1" spans="4:4">
      <c r="D30837" s="191"/>
    </row>
    <row r="30838" ht="15" customHeight="1" spans="4:4">
      <c r="D30838" s="191"/>
    </row>
    <row r="30839" ht="15" customHeight="1" spans="4:4">
      <c r="D30839" s="191"/>
    </row>
    <row r="30840" ht="15" customHeight="1" spans="4:4">
      <c r="D30840" s="191"/>
    </row>
    <row r="30841" ht="15" customHeight="1" spans="4:4">
      <c r="D30841" s="191"/>
    </row>
    <row r="30842" ht="15" customHeight="1" spans="4:4">
      <c r="D30842" s="191"/>
    </row>
    <row r="30843" ht="15" customHeight="1" spans="4:4">
      <c r="D30843" s="191"/>
    </row>
    <row r="30844" ht="15" customHeight="1" spans="4:4">
      <c r="D30844" s="191"/>
    </row>
    <row r="30845" ht="15" customHeight="1" spans="4:4">
      <c r="D30845" s="191"/>
    </row>
    <row r="30846" ht="15" customHeight="1" spans="4:4">
      <c r="D30846" s="191"/>
    </row>
    <row r="30847" ht="15" customHeight="1" spans="4:4">
      <c r="D30847" s="191"/>
    </row>
    <row r="30848" ht="15" customHeight="1" spans="4:4">
      <c r="D30848" s="191"/>
    </row>
    <row r="30849" ht="15" customHeight="1" spans="4:4">
      <c r="D30849" s="191"/>
    </row>
    <row r="30850" ht="15" customHeight="1" spans="4:4">
      <c r="D30850" s="191"/>
    </row>
    <row r="30851" ht="15" customHeight="1" spans="4:4">
      <c r="D30851" s="191"/>
    </row>
    <row r="30852" ht="15" customHeight="1" spans="4:4">
      <c r="D30852" s="191"/>
    </row>
    <row r="30853" ht="15" customHeight="1" spans="4:4">
      <c r="D30853" s="191"/>
    </row>
    <row r="30854" ht="15" customHeight="1" spans="4:4">
      <c r="D30854" s="191"/>
    </row>
    <row r="30855" ht="15" customHeight="1" spans="4:4">
      <c r="D30855" s="191"/>
    </row>
    <row r="30856" ht="15" customHeight="1" spans="4:4">
      <c r="D30856" s="191"/>
    </row>
    <row r="30857" ht="15" customHeight="1" spans="4:4">
      <c r="D30857" s="191"/>
    </row>
    <row r="30858" ht="15" customHeight="1" spans="4:4">
      <c r="D30858" s="191"/>
    </row>
    <row r="30859" ht="15" customHeight="1" spans="4:4">
      <c r="D30859" s="191"/>
    </row>
    <row r="30860" ht="15" customHeight="1" spans="4:4">
      <c r="D30860" s="191"/>
    </row>
    <row r="30861" ht="15" customHeight="1" spans="4:4">
      <c r="D30861" s="191"/>
    </row>
    <row r="30862" ht="15" customHeight="1" spans="4:4">
      <c r="D30862" s="191"/>
    </row>
    <row r="30863" ht="15" customHeight="1" spans="4:4">
      <c r="D30863" s="191"/>
    </row>
    <row r="30864" ht="15" customHeight="1" spans="4:4">
      <c r="D30864" s="191"/>
    </row>
    <row r="30865" ht="15" customHeight="1" spans="4:4">
      <c r="D30865" s="191"/>
    </row>
    <row r="30866" ht="15" customHeight="1" spans="4:4">
      <c r="D30866" s="191"/>
    </row>
    <row r="30867" ht="15" customHeight="1" spans="4:4">
      <c r="D30867" s="191"/>
    </row>
    <row r="30868" ht="15" customHeight="1" spans="4:4">
      <c r="D30868" s="191"/>
    </row>
    <row r="30869" ht="15" customHeight="1" spans="4:4">
      <c r="D30869" s="191"/>
    </row>
    <row r="30870" ht="15" customHeight="1" spans="4:4">
      <c r="D30870" s="191"/>
    </row>
    <row r="30871" ht="15" customHeight="1" spans="4:4">
      <c r="D30871" s="191"/>
    </row>
    <row r="30872" ht="15" customHeight="1" spans="4:4">
      <c r="D30872" s="191"/>
    </row>
    <row r="30873" ht="15" customHeight="1" spans="4:4">
      <c r="D30873" s="191"/>
    </row>
    <row r="30874" ht="15" customHeight="1" spans="4:4">
      <c r="D30874" s="191"/>
    </row>
    <row r="30875" ht="15" customHeight="1" spans="4:4">
      <c r="D30875" s="191"/>
    </row>
    <row r="30876" ht="15" customHeight="1" spans="4:4">
      <c r="D30876" s="191"/>
    </row>
    <row r="30877" ht="15" customHeight="1" spans="4:4">
      <c r="D30877" s="191"/>
    </row>
    <row r="30878" ht="15" customHeight="1" spans="4:4">
      <c r="D30878" s="191"/>
    </row>
    <row r="30879" ht="15" customHeight="1" spans="4:4">
      <c r="D30879" s="191"/>
    </row>
    <row r="30880" ht="15" customHeight="1" spans="4:4">
      <c r="D30880" s="191"/>
    </row>
    <row r="30881" ht="15" customHeight="1" spans="4:4">
      <c r="D30881" s="191"/>
    </row>
    <row r="30882" ht="15" customHeight="1" spans="4:4">
      <c r="D30882" s="191"/>
    </row>
    <row r="30883" ht="15" customHeight="1" spans="4:4">
      <c r="D30883" s="191"/>
    </row>
    <row r="30884" ht="15" customHeight="1" spans="4:4">
      <c r="D30884" s="191"/>
    </row>
    <row r="30885" ht="15" customHeight="1" spans="4:4">
      <c r="D30885" s="191"/>
    </row>
    <row r="30886" ht="15" customHeight="1" spans="4:4">
      <c r="D30886" s="191"/>
    </row>
    <row r="30887" ht="15" customHeight="1" spans="4:4">
      <c r="D30887" s="191"/>
    </row>
    <row r="30888" ht="15" customHeight="1" spans="4:4">
      <c r="D30888" s="191"/>
    </row>
    <row r="30889" ht="15" customHeight="1" spans="4:4">
      <c r="D30889" s="191"/>
    </row>
    <row r="30890" ht="15" customHeight="1" spans="4:4">
      <c r="D30890" s="191"/>
    </row>
    <row r="30891" ht="15" customHeight="1" spans="4:4">
      <c r="D30891" s="191"/>
    </row>
    <row r="30892" ht="15" customHeight="1" spans="4:4">
      <c r="D30892" s="191"/>
    </row>
    <row r="30893" ht="15" customHeight="1" spans="4:4">
      <c r="D30893" s="191"/>
    </row>
    <row r="30894" ht="15" customHeight="1" spans="4:4">
      <c r="D30894" s="191"/>
    </row>
    <row r="30895" ht="15" customHeight="1" spans="4:4">
      <c r="D30895" s="191"/>
    </row>
    <row r="30896" ht="15" customHeight="1" spans="4:4">
      <c r="D30896" s="191"/>
    </row>
    <row r="30897" ht="15" customHeight="1" spans="4:4">
      <c r="D30897" s="191"/>
    </row>
    <row r="30898" ht="15" customHeight="1" spans="4:4">
      <c r="D30898" s="191"/>
    </row>
    <row r="30899" ht="15" customHeight="1" spans="4:4">
      <c r="D30899" s="191"/>
    </row>
    <row r="30900" ht="15" customHeight="1" spans="4:4">
      <c r="D30900" s="191"/>
    </row>
    <row r="30901" ht="15" customHeight="1" spans="4:4">
      <c r="D30901" s="191"/>
    </row>
    <row r="30902" ht="15" customHeight="1" spans="4:4">
      <c r="D30902" s="191"/>
    </row>
    <row r="30903" ht="15" customHeight="1" spans="4:4">
      <c r="D30903" s="191"/>
    </row>
    <row r="30904" ht="15" customHeight="1" spans="4:4">
      <c r="D30904" s="191"/>
    </row>
    <row r="30905" ht="15" customHeight="1" spans="4:4">
      <c r="D30905" s="191"/>
    </row>
    <row r="30906" ht="15" customHeight="1" spans="4:4">
      <c r="D30906" s="191"/>
    </row>
    <row r="30907" ht="15" customHeight="1" spans="4:4">
      <c r="D30907" s="191"/>
    </row>
    <row r="30908" ht="15" customHeight="1" spans="4:4">
      <c r="D30908" s="191"/>
    </row>
    <row r="30909" ht="15" customHeight="1" spans="4:4">
      <c r="D30909" s="191"/>
    </row>
    <row r="30910" ht="15" customHeight="1" spans="4:4">
      <c r="D30910" s="191"/>
    </row>
    <row r="30911" ht="15" customHeight="1" spans="4:4">
      <c r="D30911" s="191"/>
    </row>
    <row r="30912" ht="15" customHeight="1" spans="4:4">
      <c r="D30912" s="191"/>
    </row>
    <row r="30913" ht="15" customHeight="1" spans="4:4">
      <c r="D30913" s="191"/>
    </row>
    <row r="30914" ht="15" customHeight="1" spans="4:4">
      <c r="D30914" s="191"/>
    </row>
    <row r="30915" ht="15" customHeight="1" spans="4:4">
      <c r="D30915" s="191"/>
    </row>
    <row r="30916" ht="15" customHeight="1" spans="4:4">
      <c r="D30916" s="191"/>
    </row>
    <row r="30917" ht="15" customHeight="1" spans="4:4">
      <c r="D30917" s="191"/>
    </row>
    <row r="30918" ht="15" customHeight="1" spans="4:4">
      <c r="D30918" s="191"/>
    </row>
    <row r="30919" ht="15" customHeight="1" spans="4:4">
      <c r="D30919" s="191"/>
    </row>
    <row r="30920" ht="15" customHeight="1" spans="4:4">
      <c r="D30920" s="191"/>
    </row>
    <row r="30921" ht="15" customHeight="1" spans="4:4">
      <c r="D30921" s="191"/>
    </row>
    <row r="30922" ht="15" customHeight="1" spans="4:4">
      <c r="D30922" s="191"/>
    </row>
    <row r="30923" ht="15" customHeight="1" spans="4:4">
      <c r="D30923" s="191"/>
    </row>
    <row r="30924" ht="15" customHeight="1" spans="4:4">
      <c r="D30924" s="191"/>
    </row>
    <row r="30925" ht="15" customHeight="1" spans="4:4">
      <c r="D30925" s="191"/>
    </row>
    <row r="30926" ht="15" customHeight="1" spans="4:4">
      <c r="D30926" s="191"/>
    </row>
    <row r="30927" ht="15" customHeight="1" spans="4:4">
      <c r="D30927" s="191"/>
    </row>
    <row r="30928" ht="15" customHeight="1" spans="4:4">
      <c r="D30928" s="191"/>
    </row>
    <row r="30929" ht="15" customHeight="1" spans="4:4">
      <c r="D30929" s="191"/>
    </row>
    <row r="30930" ht="15" customHeight="1" spans="4:4">
      <c r="D30930" s="191"/>
    </row>
    <row r="30931" ht="15" customHeight="1" spans="4:4">
      <c r="D30931" s="191"/>
    </row>
    <row r="30932" ht="15" customHeight="1" spans="4:4">
      <c r="D30932" s="191"/>
    </row>
    <row r="30933" ht="15" customHeight="1" spans="4:4">
      <c r="D30933" s="191"/>
    </row>
    <row r="30934" ht="15" customHeight="1" spans="4:4">
      <c r="D30934" s="191"/>
    </row>
    <row r="30935" ht="15" customHeight="1" spans="4:4">
      <c r="D30935" s="191"/>
    </row>
    <row r="30936" ht="15" customHeight="1" spans="4:4">
      <c r="D30936" s="191"/>
    </row>
    <row r="30937" ht="15" customHeight="1" spans="4:4">
      <c r="D30937" s="191"/>
    </row>
    <row r="30938" ht="15" customHeight="1" spans="4:4">
      <c r="D30938" s="191"/>
    </row>
    <row r="30939" ht="15" customHeight="1" spans="4:4">
      <c r="D30939" s="191"/>
    </row>
    <row r="30940" ht="15" customHeight="1" spans="4:4">
      <c r="D30940" s="191"/>
    </row>
    <row r="30941" ht="15" customHeight="1" spans="4:4">
      <c r="D30941" s="191"/>
    </row>
    <row r="30942" ht="15" customHeight="1" spans="4:4">
      <c r="D30942" s="191"/>
    </row>
    <row r="30943" ht="15" customHeight="1" spans="4:4">
      <c r="D30943" s="191"/>
    </row>
    <row r="30944" ht="15" customHeight="1" spans="4:4">
      <c r="D30944" s="191"/>
    </row>
    <row r="30945" ht="15" customHeight="1" spans="4:4">
      <c r="D30945" s="191"/>
    </row>
    <row r="30946" ht="15" customHeight="1" spans="4:4">
      <c r="D30946" s="191"/>
    </row>
    <row r="30947" ht="15" customHeight="1" spans="4:4">
      <c r="D30947" s="191"/>
    </row>
    <row r="30948" ht="15" customHeight="1" spans="4:4">
      <c r="D30948" s="191"/>
    </row>
    <row r="30949" ht="15" customHeight="1" spans="4:4">
      <c r="D30949" s="191"/>
    </row>
    <row r="30950" ht="15" customHeight="1" spans="4:4">
      <c r="D30950" s="191"/>
    </row>
    <row r="30951" ht="15" customHeight="1" spans="4:4">
      <c r="D30951" s="191"/>
    </row>
    <row r="30952" ht="15" customHeight="1" spans="4:4">
      <c r="D30952" s="191"/>
    </row>
    <row r="30953" ht="15" customHeight="1" spans="4:4">
      <c r="D30953" s="191"/>
    </row>
    <row r="30954" ht="15" customHeight="1" spans="4:4">
      <c r="D30954" s="191"/>
    </row>
    <row r="30955" ht="15" customHeight="1" spans="4:4">
      <c r="D30955" s="191"/>
    </row>
    <row r="30956" ht="15" customHeight="1" spans="4:4">
      <c r="D30956" s="191"/>
    </row>
    <row r="30957" ht="15" customHeight="1" spans="4:4">
      <c r="D30957" s="191"/>
    </row>
    <row r="30958" ht="15" customHeight="1" spans="4:4">
      <c r="D30958" s="191"/>
    </row>
    <row r="30959" ht="15" customHeight="1" spans="4:4">
      <c r="D30959" s="191"/>
    </row>
    <row r="30960" ht="15" customHeight="1" spans="4:4">
      <c r="D30960" s="191"/>
    </row>
    <row r="30961" ht="15" customHeight="1" spans="4:4">
      <c r="D30961" s="191"/>
    </row>
    <row r="30962" ht="15" customHeight="1" spans="4:4">
      <c r="D30962" s="191"/>
    </row>
    <row r="30963" ht="15" customHeight="1" spans="4:4">
      <c r="D30963" s="191"/>
    </row>
    <row r="30964" ht="15" customHeight="1" spans="4:4">
      <c r="D30964" s="191"/>
    </row>
    <row r="30965" ht="15" customHeight="1" spans="4:4">
      <c r="D30965" s="191"/>
    </row>
    <row r="30966" ht="15" customHeight="1" spans="4:4">
      <c r="D30966" s="191"/>
    </row>
    <row r="30967" ht="15" customHeight="1" spans="4:4">
      <c r="D30967" s="191"/>
    </row>
    <row r="30968" ht="15" customHeight="1" spans="4:4">
      <c r="D30968" s="191"/>
    </row>
    <row r="30969" ht="15" customHeight="1" spans="4:4">
      <c r="D30969" s="191"/>
    </row>
    <row r="30970" ht="15" customHeight="1" spans="4:4">
      <c r="D30970" s="191"/>
    </row>
    <row r="30971" ht="15" customHeight="1" spans="4:4">
      <c r="D30971" s="191"/>
    </row>
    <row r="30972" ht="15" customHeight="1" spans="4:4">
      <c r="D30972" s="191"/>
    </row>
    <row r="30973" ht="15" customHeight="1" spans="4:4">
      <c r="D30973" s="191"/>
    </row>
    <row r="30974" ht="15" customHeight="1" spans="4:4">
      <c r="D30974" s="191"/>
    </row>
    <row r="30975" ht="15" customHeight="1" spans="4:4">
      <c r="D30975" s="191"/>
    </row>
    <row r="30976" ht="15" customHeight="1" spans="4:4">
      <c r="D30976" s="191"/>
    </row>
    <row r="30977" ht="15" customHeight="1" spans="4:4">
      <c r="D30977" s="191"/>
    </row>
    <row r="30978" ht="15" customHeight="1" spans="4:4">
      <c r="D30978" s="191"/>
    </row>
    <row r="30979" ht="15" customHeight="1" spans="4:4">
      <c r="D30979" s="191"/>
    </row>
    <row r="30980" ht="15" customHeight="1" spans="4:4">
      <c r="D30980" s="191"/>
    </row>
    <row r="30981" ht="15" customHeight="1" spans="4:4">
      <c r="D30981" s="191"/>
    </row>
    <row r="30982" ht="15" customHeight="1" spans="4:4">
      <c r="D30982" s="191"/>
    </row>
    <row r="30983" ht="15" customHeight="1" spans="4:4">
      <c r="D30983" s="191"/>
    </row>
    <row r="30984" ht="15" customHeight="1" spans="4:4">
      <c r="D30984" s="191"/>
    </row>
    <row r="30985" ht="15" customHeight="1" spans="4:4">
      <c r="D30985" s="191"/>
    </row>
    <row r="30986" ht="15" customHeight="1" spans="4:4">
      <c r="D30986" s="191"/>
    </row>
    <row r="30987" ht="15" customHeight="1" spans="4:4">
      <c r="D30987" s="191"/>
    </row>
    <row r="30988" ht="15" customHeight="1" spans="4:4">
      <c r="D30988" s="191"/>
    </row>
    <row r="30989" ht="15" customHeight="1" spans="4:4">
      <c r="D30989" s="191"/>
    </row>
    <row r="30990" ht="15" customHeight="1" spans="4:4">
      <c r="D30990" s="191"/>
    </row>
    <row r="30991" ht="15" customHeight="1" spans="4:4">
      <c r="D30991" s="191"/>
    </row>
    <row r="30992" ht="15" customHeight="1" spans="4:4">
      <c r="D30992" s="191"/>
    </row>
    <row r="30993" ht="15" customHeight="1" spans="4:4">
      <c r="D30993" s="191"/>
    </row>
    <row r="30994" ht="15" customHeight="1" spans="4:4">
      <c r="D30994" s="191"/>
    </row>
    <row r="30995" ht="15" customHeight="1" spans="4:4">
      <c r="D30995" s="191"/>
    </row>
    <row r="30996" ht="15" customHeight="1" spans="4:4">
      <c r="D30996" s="191"/>
    </row>
    <row r="30997" ht="15" customHeight="1" spans="4:4">
      <c r="D30997" s="191"/>
    </row>
    <row r="30998" ht="15" customHeight="1" spans="4:4">
      <c r="D30998" s="191"/>
    </row>
    <row r="30999" ht="15" customHeight="1" spans="4:4">
      <c r="D30999" s="191"/>
    </row>
    <row r="31000" ht="15" customHeight="1" spans="4:4">
      <c r="D31000" s="191"/>
    </row>
    <row r="31001" ht="15" customHeight="1" spans="4:4">
      <c r="D31001" s="191"/>
    </row>
    <row r="31002" ht="15" customHeight="1" spans="4:4">
      <c r="D31002" s="191"/>
    </row>
    <row r="31003" ht="15" customHeight="1" spans="4:4">
      <c r="D31003" s="191"/>
    </row>
    <row r="31004" ht="15" customHeight="1" spans="4:4">
      <c r="D31004" s="191"/>
    </row>
    <row r="31005" ht="15" customHeight="1" spans="4:4">
      <c r="D31005" s="191"/>
    </row>
    <row r="31006" ht="15" customHeight="1" spans="4:4">
      <c r="D31006" s="191"/>
    </row>
    <row r="31007" ht="15" customHeight="1" spans="4:4">
      <c r="D31007" s="191"/>
    </row>
    <row r="31008" ht="15" customHeight="1" spans="4:4">
      <c r="D31008" s="191"/>
    </row>
    <row r="31009" ht="15" customHeight="1" spans="4:4">
      <c r="D31009" s="191"/>
    </row>
    <row r="31010" ht="15" customHeight="1" spans="4:4">
      <c r="D31010" s="191"/>
    </row>
    <row r="31011" ht="15" customHeight="1" spans="4:4">
      <c r="D31011" s="191"/>
    </row>
    <row r="31012" ht="15" customHeight="1" spans="4:4">
      <c r="D31012" s="191"/>
    </row>
    <row r="31013" ht="15" customHeight="1" spans="4:4">
      <c r="D31013" s="191"/>
    </row>
    <row r="31014" ht="15" customHeight="1" spans="4:4">
      <c r="D31014" s="191"/>
    </row>
    <row r="31015" ht="15" customHeight="1" spans="4:4">
      <c r="D31015" s="191"/>
    </row>
    <row r="31016" ht="15" customHeight="1" spans="4:4">
      <c r="D31016" s="191"/>
    </row>
    <row r="31017" ht="15" customHeight="1" spans="4:4">
      <c r="D31017" s="191"/>
    </row>
    <row r="31018" ht="15" customHeight="1" spans="4:4">
      <c r="D31018" s="191"/>
    </row>
    <row r="31019" ht="15" customHeight="1" spans="4:4">
      <c r="D31019" s="191"/>
    </row>
    <row r="31020" ht="15" customHeight="1" spans="4:4">
      <c r="D31020" s="191"/>
    </row>
    <row r="31021" ht="15" customHeight="1" spans="4:4">
      <c r="D31021" s="191"/>
    </row>
    <row r="31022" ht="15" customHeight="1" spans="4:4">
      <c r="D31022" s="191"/>
    </row>
    <row r="31023" ht="15" customHeight="1" spans="4:4">
      <c r="D31023" s="191"/>
    </row>
    <row r="31024" ht="15" customHeight="1" spans="4:4">
      <c r="D31024" s="191"/>
    </row>
    <row r="31025" ht="15" customHeight="1" spans="4:4">
      <c r="D31025" s="191"/>
    </row>
    <row r="31026" ht="15" customHeight="1" spans="4:4">
      <c r="D31026" s="191"/>
    </row>
    <row r="31027" ht="15" customHeight="1" spans="4:4">
      <c r="D31027" s="191"/>
    </row>
    <row r="31028" ht="15" customHeight="1" spans="4:4">
      <c r="D31028" s="191"/>
    </row>
    <row r="31029" ht="15" customHeight="1" spans="4:4">
      <c r="D31029" s="191"/>
    </row>
    <row r="31030" ht="15" customHeight="1" spans="4:4">
      <c r="D31030" s="191"/>
    </row>
    <row r="31031" ht="15" customHeight="1" spans="4:4">
      <c r="D31031" s="191"/>
    </row>
    <row r="31032" ht="15" customHeight="1" spans="4:4">
      <c r="D31032" s="191"/>
    </row>
    <row r="31033" ht="15" customHeight="1" spans="4:4">
      <c r="D31033" s="191"/>
    </row>
    <row r="31034" ht="15" customHeight="1" spans="4:4">
      <c r="D31034" s="191"/>
    </row>
    <row r="31035" ht="15" customHeight="1" spans="4:4">
      <c r="D31035" s="191"/>
    </row>
    <row r="31036" ht="15" customHeight="1" spans="4:4">
      <c r="D31036" s="191"/>
    </row>
    <row r="31037" ht="15" customHeight="1" spans="4:4">
      <c r="D31037" s="191"/>
    </row>
    <row r="31038" ht="15" customHeight="1" spans="4:4">
      <c r="D31038" s="191"/>
    </row>
    <row r="31039" ht="15" customHeight="1" spans="4:4">
      <c r="D31039" s="191"/>
    </row>
    <row r="31040" ht="15" customHeight="1" spans="4:4">
      <c r="D31040" s="191"/>
    </row>
    <row r="31041" ht="15" customHeight="1" spans="4:4">
      <c r="D31041" s="191"/>
    </row>
    <row r="31042" ht="15" customHeight="1" spans="4:4">
      <c r="D31042" s="191"/>
    </row>
    <row r="31043" ht="15" customHeight="1" spans="4:4">
      <c r="D31043" s="191"/>
    </row>
    <row r="31044" ht="15" customHeight="1" spans="4:4">
      <c r="D31044" s="191"/>
    </row>
    <row r="31045" ht="15" customHeight="1" spans="4:4">
      <c r="D31045" s="191"/>
    </row>
    <row r="31046" ht="15" customHeight="1" spans="4:4">
      <c r="D31046" s="191"/>
    </row>
    <row r="31047" ht="15" customHeight="1" spans="4:4">
      <c r="D31047" s="191"/>
    </row>
    <row r="31048" ht="15" customHeight="1" spans="4:4">
      <c r="D31048" s="191"/>
    </row>
    <row r="31049" ht="15" customHeight="1" spans="4:4">
      <c r="D31049" s="191"/>
    </row>
    <row r="31050" ht="15" customHeight="1" spans="4:4">
      <c r="D31050" s="191"/>
    </row>
    <row r="31051" ht="15" customHeight="1" spans="4:4">
      <c r="D31051" s="191"/>
    </row>
    <row r="31052" ht="15" customHeight="1" spans="4:4">
      <c r="D31052" s="191"/>
    </row>
    <row r="31053" ht="15" customHeight="1" spans="4:4">
      <c r="D31053" s="191"/>
    </row>
    <row r="31054" ht="15" customHeight="1" spans="4:4">
      <c r="D31054" s="191"/>
    </row>
    <row r="31055" ht="15" customHeight="1" spans="4:4">
      <c r="D31055" s="191"/>
    </row>
    <row r="31056" ht="15" customHeight="1" spans="4:4">
      <c r="D31056" s="191"/>
    </row>
    <row r="31057" ht="15" customHeight="1" spans="4:4">
      <c r="D31057" s="191"/>
    </row>
    <row r="31058" ht="15" customHeight="1" spans="4:4">
      <c r="D31058" s="191"/>
    </row>
    <row r="31059" ht="15" customHeight="1" spans="4:4">
      <c r="D31059" s="191"/>
    </row>
    <row r="31060" ht="15" customHeight="1" spans="4:4">
      <c r="D31060" s="191"/>
    </row>
    <row r="31061" ht="15" customHeight="1" spans="4:4">
      <c r="D31061" s="191"/>
    </row>
    <row r="31062" ht="15" customHeight="1" spans="4:4">
      <c r="D31062" s="191"/>
    </row>
    <row r="31063" ht="15" customHeight="1" spans="4:4">
      <c r="D31063" s="191"/>
    </row>
    <row r="31064" ht="15" customHeight="1" spans="4:4">
      <c r="D31064" s="191"/>
    </row>
    <row r="31065" ht="15" customHeight="1" spans="4:4">
      <c r="D31065" s="191"/>
    </row>
    <row r="31066" ht="15" customHeight="1" spans="4:4">
      <c r="D31066" s="191"/>
    </row>
    <row r="31067" ht="15" customHeight="1" spans="4:4">
      <c r="D31067" s="191"/>
    </row>
    <row r="31068" ht="15" customHeight="1" spans="4:4">
      <c r="D31068" s="191"/>
    </row>
    <row r="31069" ht="15" customHeight="1" spans="4:4">
      <c r="D31069" s="191"/>
    </row>
    <row r="31070" ht="15" customHeight="1" spans="4:4">
      <c r="D31070" s="191"/>
    </row>
    <row r="31071" ht="15" customHeight="1" spans="4:4">
      <c r="D31071" s="191"/>
    </row>
    <row r="31072" ht="15" customHeight="1" spans="4:4">
      <c r="D31072" s="191"/>
    </row>
    <row r="31073" ht="15" customHeight="1" spans="4:4">
      <c r="D31073" s="191"/>
    </row>
    <row r="31074" ht="15" customHeight="1" spans="4:4">
      <c r="D31074" s="191"/>
    </row>
    <row r="31075" ht="15" customHeight="1" spans="4:4">
      <c r="D31075" s="191"/>
    </row>
    <row r="31076" ht="15" customHeight="1" spans="4:4">
      <c r="D31076" s="191"/>
    </row>
    <row r="31077" ht="15" customHeight="1" spans="4:4">
      <c r="D31077" s="191"/>
    </row>
    <row r="31078" ht="15" customHeight="1" spans="4:4">
      <c r="D31078" s="191"/>
    </row>
    <row r="31079" ht="15" customHeight="1" spans="4:4">
      <c r="D31079" s="191"/>
    </row>
    <row r="31080" ht="15" customHeight="1" spans="4:4">
      <c r="D31080" s="191"/>
    </row>
    <row r="31081" ht="15" customHeight="1" spans="4:4">
      <c r="D31081" s="191"/>
    </row>
    <row r="31082" ht="15" customHeight="1" spans="4:4">
      <c r="D31082" s="191"/>
    </row>
    <row r="31083" ht="15" customHeight="1" spans="4:4">
      <c r="D31083" s="191"/>
    </row>
    <row r="31084" ht="15" customHeight="1" spans="4:4">
      <c r="D31084" s="191"/>
    </row>
    <row r="31085" ht="15" customHeight="1" spans="4:4">
      <c r="D31085" s="191"/>
    </row>
    <row r="31086" ht="15" customHeight="1" spans="4:4">
      <c r="D31086" s="191"/>
    </row>
    <row r="31087" ht="15" customHeight="1" spans="4:4">
      <c r="D31087" s="191"/>
    </row>
    <row r="31088" ht="15" customHeight="1" spans="4:4">
      <c r="D31088" s="191"/>
    </row>
    <row r="31089" ht="15" customHeight="1" spans="4:4">
      <c r="D31089" s="191"/>
    </row>
    <row r="31090" ht="15" customHeight="1" spans="4:4">
      <c r="D31090" s="191"/>
    </row>
    <row r="31091" ht="15" customHeight="1" spans="4:4">
      <c r="D31091" s="191"/>
    </row>
    <row r="31092" ht="15" customHeight="1" spans="4:4">
      <c r="D31092" s="191"/>
    </row>
    <row r="31093" ht="15" customHeight="1" spans="4:4">
      <c r="D31093" s="191"/>
    </row>
    <row r="31094" ht="15" customHeight="1" spans="4:4">
      <c r="D31094" s="191"/>
    </row>
    <row r="31095" ht="15" customHeight="1" spans="4:4">
      <c r="D31095" s="191"/>
    </row>
    <row r="31096" ht="15" customHeight="1" spans="4:4">
      <c r="D31096" s="191"/>
    </row>
    <row r="31097" ht="15" customHeight="1" spans="4:4">
      <c r="D31097" s="191"/>
    </row>
    <row r="31098" ht="15" customHeight="1" spans="4:4">
      <c r="D31098" s="191"/>
    </row>
    <row r="31099" ht="15" customHeight="1" spans="4:4">
      <c r="D31099" s="191"/>
    </row>
    <row r="31100" ht="15" customHeight="1" spans="4:4">
      <c r="D31100" s="191"/>
    </row>
    <row r="31101" ht="15" customHeight="1" spans="4:4">
      <c r="D31101" s="191"/>
    </row>
    <row r="31102" ht="15" customHeight="1" spans="4:4">
      <c r="D31102" s="191"/>
    </row>
    <row r="31103" ht="15" customHeight="1" spans="4:4">
      <c r="D31103" s="191"/>
    </row>
    <row r="31104" ht="15" customHeight="1" spans="4:4">
      <c r="D31104" s="191"/>
    </row>
    <row r="31105" ht="15" customHeight="1" spans="4:4">
      <c r="D31105" s="191"/>
    </row>
    <row r="31106" ht="15" customHeight="1" spans="4:4">
      <c r="D31106" s="191"/>
    </row>
    <row r="31107" ht="15" customHeight="1" spans="4:4">
      <c r="D31107" s="191"/>
    </row>
    <row r="31108" ht="15" customHeight="1" spans="4:4">
      <c r="D31108" s="191"/>
    </row>
    <row r="31109" ht="15" customHeight="1" spans="4:4">
      <c r="D31109" s="191"/>
    </row>
    <row r="31110" ht="15" customHeight="1" spans="4:4">
      <c r="D31110" s="191"/>
    </row>
    <row r="31111" ht="15" customHeight="1" spans="4:4">
      <c r="D31111" s="191"/>
    </row>
    <row r="31112" ht="15" customHeight="1" spans="4:4">
      <c r="D31112" s="191"/>
    </row>
    <row r="31113" ht="15" customHeight="1" spans="4:4">
      <c r="D31113" s="191"/>
    </row>
    <row r="31114" ht="15" customHeight="1" spans="4:4">
      <c r="D31114" s="191"/>
    </row>
    <row r="31115" ht="15" customHeight="1" spans="4:4">
      <c r="D31115" s="191"/>
    </row>
    <row r="31116" ht="15" customHeight="1" spans="4:4">
      <c r="D31116" s="191"/>
    </row>
    <row r="31117" ht="15" customHeight="1" spans="4:4">
      <c r="D31117" s="191"/>
    </row>
    <row r="31118" ht="15" customHeight="1" spans="4:4">
      <c r="D31118" s="191"/>
    </row>
    <row r="31119" ht="15" customHeight="1" spans="4:4">
      <c r="D31119" s="191"/>
    </row>
    <row r="31120" ht="15" customHeight="1" spans="4:4">
      <c r="D31120" s="191"/>
    </row>
    <row r="31121" ht="15" customHeight="1" spans="4:4">
      <c r="D31121" s="191"/>
    </row>
    <row r="31122" ht="15" customHeight="1" spans="4:4">
      <c r="D31122" s="191"/>
    </row>
    <row r="31123" ht="15" customHeight="1" spans="4:4">
      <c r="D31123" s="191"/>
    </row>
    <row r="31124" ht="15" customHeight="1" spans="4:4">
      <c r="D31124" s="191"/>
    </row>
    <row r="31125" ht="15" customHeight="1" spans="4:4">
      <c r="D31125" s="191"/>
    </row>
    <row r="31126" ht="15" customHeight="1" spans="4:4">
      <c r="D31126" s="191"/>
    </row>
    <row r="31127" ht="15" customHeight="1" spans="4:4">
      <c r="D31127" s="191"/>
    </row>
    <row r="31128" ht="15" customHeight="1" spans="4:4">
      <c r="D31128" s="191"/>
    </row>
    <row r="31129" ht="15" customHeight="1" spans="4:4">
      <c r="D31129" s="191"/>
    </row>
    <row r="31130" ht="15" customHeight="1" spans="4:4">
      <c r="D31130" s="191"/>
    </row>
    <row r="31131" ht="15" customHeight="1" spans="4:4">
      <c r="D31131" s="191"/>
    </row>
    <row r="31132" ht="15" customHeight="1" spans="4:4">
      <c r="D31132" s="191"/>
    </row>
    <row r="31133" ht="15" customHeight="1" spans="4:4">
      <c r="D31133" s="191"/>
    </row>
    <row r="31134" ht="15" customHeight="1" spans="4:4">
      <c r="D31134" s="191"/>
    </row>
    <row r="31135" ht="15" customHeight="1" spans="4:4">
      <c r="D31135" s="191"/>
    </row>
    <row r="31136" ht="15" customHeight="1" spans="4:4">
      <c r="D31136" s="191"/>
    </row>
    <row r="31137" ht="15" customHeight="1" spans="4:4">
      <c r="D31137" s="191"/>
    </row>
    <row r="31138" ht="15" customHeight="1" spans="4:4">
      <c r="D31138" s="191"/>
    </row>
    <row r="31139" ht="15" customHeight="1" spans="4:4">
      <c r="D31139" s="191"/>
    </row>
    <row r="31140" ht="15" customHeight="1" spans="4:4">
      <c r="D31140" s="191"/>
    </row>
    <row r="31141" ht="15" customHeight="1" spans="4:4">
      <c r="D31141" s="191"/>
    </row>
    <row r="31142" ht="15" customHeight="1" spans="4:4">
      <c r="D31142" s="191"/>
    </row>
    <row r="31143" ht="15" customHeight="1" spans="4:4">
      <c r="D31143" s="191"/>
    </row>
    <row r="31144" ht="15" customHeight="1" spans="4:4">
      <c r="D31144" s="191"/>
    </row>
    <row r="31145" ht="15" customHeight="1" spans="4:4">
      <c r="D31145" s="191"/>
    </row>
    <row r="31146" ht="15" customHeight="1" spans="4:4">
      <c r="D31146" s="191"/>
    </row>
    <row r="31147" ht="15" customHeight="1" spans="4:4">
      <c r="D31147" s="191"/>
    </row>
    <row r="31148" ht="15" customHeight="1" spans="4:4">
      <c r="D31148" s="191"/>
    </row>
    <row r="31149" ht="15" customHeight="1" spans="4:4">
      <c r="D31149" s="191"/>
    </row>
    <row r="31150" ht="15" customHeight="1" spans="4:4">
      <c r="D31150" s="191"/>
    </row>
    <row r="31151" ht="15" customHeight="1" spans="4:4">
      <c r="D31151" s="191"/>
    </row>
    <row r="31152" ht="15" customHeight="1" spans="4:4">
      <c r="D31152" s="191"/>
    </row>
    <row r="31153" ht="15" customHeight="1" spans="4:4">
      <c r="D31153" s="191"/>
    </row>
    <row r="31154" ht="15" customHeight="1" spans="4:4">
      <c r="D31154" s="191"/>
    </row>
    <row r="31155" ht="15" customHeight="1" spans="4:4">
      <c r="D31155" s="191"/>
    </row>
    <row r="31156" ht="15" customHeight="1" spans="4:4">
      <c r="D31156" s="191"/>
    </row>
    <row r="31157" ht="15" customHeight="1" spans="4:4">
      <c r="D31157" s="191"/>
    </row>
    <row r="31158" ht="15" customHeight="1" spans="4:4">
      <c r="D31158" s="191"/>
    </row>
    <row r="31159" ht="15" customHeight="1" spans="4:4">
      <c r="D31159" s="191"/>
    </row>
    <row r="31160" ht="15" customHeight="1" spans="4:4">
      <c r="D31160" s="191"/>
    </row>
    <row r="31161" ht="15" customHeight="1" spans="4:4">
      <c r="D31161" s="191"/>
    </row>
    <row r="31162" ht="15" customHeight="1" spans="4:4">
      <c r="D31162" s="191"/>
    </row>
    <row r="31163" ht="15" customHeight="1" spans="4:4">
      <c r="D31163" s="191"/>
    </row>
    <row r="31164" ht="15" customHeight="1" spans="4:4">
      <c r="D31164" s="191"/>
    </row>
    <row r="31165" ht="15" customHeight="1" spans="4:4">
      <c r="D31165" s="191"/>
    </row>
    <row r="31166" ht="15" customHeight="1" spans="4:4">
      <c r="D31166" s="191"/>
    </row>
    <row r="31167" ht="15" customHeight="1" spans="4:4">
      <c r="D31167" s="191"/>
    </row>
    <row r="31168" ht="15" customHeight="1" spans="4:4">
      <c r="D31168" s="191"/>
    </row>
    <row r="31169" ht="15" customHeight="1" spans="4:4">
      <c r="D31169" s="191"/>
    </row>
    <row r="31170" ht="15" customHeight="1" spans="4:4">
      <c r="D31170" s="191"/>
    </row>
    <row r="31171" ht="15" customHeight="1" spans="4:4">
      <c r="D31171" s="191"/>
    </row>
    <row r="31172" ht="15" customHeight="1" spans="4:4">
      <c r="D31172" s="191"/>
    </row>
    <row r="31173" ht="15" customHeight="1" spans="4:4">
      <c r="D31173" s="191"/>
    </row>
    <row r="31174" ht="15" customHeight="1" spans="4:4">
      <c r="D31174" s="191"/>
    </row>
    <row r="31175" ht="15" customHeight="1" spans="4:4">
      <c r="D31175" s="191"/>
    </row>
    <row r="31176" ht="15" customHeight="1" spans="4:4">
      <c r="D31176" s="191"/>
    </row>
    <row r="31177" ht="15" customHeight="1" spans="4:4">
      <c r="D31177" s="191"/>
    </row>
    <row r="31178" ht="15" customHeight="1" spans="4:4">
      <c r="D31178" s="191"/>
    </row>
    <row r="31179" ht="15" customHeight="1" spans="4:4">
      <c r="D31179" s="191"/>
    </row>
    <row r="31180" ht="15" customHeight="1" spans="4:4">
      <c r="D31180" s="191"/>
    </row>
    <row r="31181" ht="15" customHeight="1" spans="4:4">
      <c r="D31181" s="191"/>
    </row>
    <row r="31182" ht="15" customHeight="1" spans="4:4">
      <c r="D31182" s="191"/>
    </row>
    <row r="31183" ht="15" customHeight="1" spans="4:4">
      <c r="D31183" s="191"/>
    </row>
    <row r="31184" ht="15" customHeight="1" spans="4:4">
      <c r="D31184" s="191"/>
    </row>
    <row r="31185" ht="15" customHeight="1" spans="4:4">
      <c r="D31185" s="191"/>
    </row>
    <row r="31186" ht="15" customHeight="1" spans="4:4">
      <c r="D31186" s="191"/>
    </row>
    <row r="31187" ht="15" customHeight="1" spans="4:4">
      <c r="D31187" s="191"/>
    </row>
    <row r="31188" ht="15" customHeight="1" spans="4:4">
      <c r="D31188" s="191"/>
    </row>
    <row r="31189" ht="15" customHeight="1" spans="4:4">
      <c r="D31189" s="191"/>
    </row>
    <row r="31190" ht="15" customHeight="1" spans="4:4">
      <c r="D31190" s="191"/>
    </row>
    <row r="31191" ht="15" customHeight="1" spans="4:4">
      <c r="D31191" s="191"/>
    </row>
    <row r="31192" ht="15" customHeight="1" spans="4:4">
      <c r="D31192" s="191"/>
    </row>
    <row r="31193" ht="15" customHeight="1" spans="4:4">
      <c r="D31193" s="191"/>
    </row>
    <row r="31194" ht="15" customHeight="1" spans="4:4">
      <c r="D31194" s="191"/>
    </row>
    <row r="31195" ht="15" customHeight="1" spans="4:4">
      <c r="D31195" s="191"/>
    </row>
    <row r="31196" ht="15" customHeight="1" spans="4:4">
      <c r="D31196" s="191"/>
    </row>
    <row r="31197" ht="15" customHeight="1" spans="4:4">
      <c r="D31197" s="191"/>
    </row>
    <row r="31198" ht="15" customHeight="1" spans="4:4">
      <c r="D31198" s="191"/>
    </row>
    <row r="31199" ht="15" customHeight="1" spans="4:4">
      <c r="D31199" s="191"/>
    </row>
    <row r="31200" ht="15" customHeight="1" spans="4:4">
      <c r="D31200" s="191"/>
    </row>
    <row r="31201" ht="15" customHeight="1" spans="4:4">
      <c r="D31201" s="191"/>
    </row>
    <row r="31202" ht="15" customHeight="1" spans="4:4">
      <c r="D31202" s="191"/>
    </row>
    <row r="31203" ht="15" customHeight="1" spans="4:4">
      <c r="D31203" s="191"/>
    </row>
    <row r="31204" ht="15" customHeight="1" spans="4:4">
      <c r="D31204" s="191"/>
    </row>
    <row r="31205" ht="15" customHeight="1" spans="4:4">
      <c r="D31205" s="191"/>
    </row>
    <row r="31206" ht="15" customHeight="1" spans="4:4">
      <c r="D31206" s="191"/>
    </row>
    <row r="31207" ht="15" customHeight="1" spans="4:4">
      <c r="D31207" s="191"/>
    </row>
    <row r="31208" ht="15" customHeight="1" spans="4:4">
      <c r="D31208" s="191"/>
    </row>
    <row r="31209" ht="15" customHeight="1" spans="4:4">
      <c r="D31209" s="191"/>
    </row>
    <row r="31210" ht="15" customHeight="1" spans="4:4">
      <c r="D31210" s="191"/>
    </row>
    <row r="31211" ht="15" customHeight="1" spans="4:4">
      <c r="D31211" s="191"/>
    </row>
    <row r="31212" ht="15" customHeight="1" spans="4:4">
      <c r="D31212" s="191"/>
    </row>
    <row r="31213" ht="15" customHeight="1" spans="4:4">
      <c r="D31213" s="191"/>
    </row>
    <row r="31214" ht="15" customHeight="1" spans="4:4">
      <c r="D31214" s="191"/>
    </row>
    <row r="31215" ht="15" customHeight="1" spans="4:4">
      <c r="D31215" s="191"/>
    </row>
    <row r="31216" ht="15" customHeight="1" spans="4:4">
      <c r="D31216" s="191"/>
    </row>
    <row r="31217" ht="15" customHeight="1" spans="4:4">
      <c r="D31217" s="191"/>
    </row>
    <row r="31218" ht="15" customHeight="1" spans="4:4">
      <c r="D31218" s="191"/>
    </row>
    <row r="31219" ht="15" customHeight="1" spans="4:4">
      <c r="D31219" s="191"/>
    </row>
    <row r="31220" ht="15" customHeight="1" spans="4:4">
      <c r="D31220" s="191"/>
    </row>
    <row r="31221" ht="15" customHeight="1" spans="4:4">
      <c r="D31221" s="191"/>
    </row>
    <row r="31222" ht="15" customHeight="1" spans="4:4">
      <c r="D31222" s="191"/>
    </row>
    <row r="31223" ht="15" customHeight="1" spans="4:4">
      <c r="D31223" s="191"/>
    </row>
    <row r="31224" ht="15" customHeight="1" spans="4:4">
      <c r="D31224" s="191"/>
    </row>
    <row r="31225" ht="15" customHeight="1" spans="4:4">
      <c r="D31225" s="191"/>
    </row>
    <row r="31226" ht="15" customHeight="1" spans="4:4">
      <c r="D31226" s="191"/>
    </row>
    <row r="31227" ht="15" customHeight="1" spans="4:4">
      <c r="D31227" s="191"/>
    </row>
    <row r="31228" ht="15" customHeight="1" spans="4:4">
      <c r="D31228" s="191"/>
    </row>
    <row r="31229" ht="15" customHeight="1" spans="4:4">
      <c r="D31229" s="191"/>
    </row>
    <row r="31230" ht="15" customHeight="1" spans="4:4">
      <c r="D31230" s="191"/>
    </row>
    <row r="31231" ht="15" customHeight="1" spans="4:4">
      <c r="D31231" s="191"/>
    </row>
    <row r="31232" ht="15" customHeight="1" spans="4:4">
      <c r="D31232" s="191"/>
    </row>
    <row r="31233" ht="15" customHeight="1" spans="4:4">
      <c r="D31233" s="191"/>
    </row>
    <row r="31234" ht="15" customHeight="1" spans="4:4">
      <c r="D31234" s="191"/>
    </row>
    <row r="31235" ht="15" customHeight="1" spans="4:4">
      <c r="D31235" s="191"/>
    </row>
    <row r="31236" ht="15" customHeight="1" spans="4:4">
      <c r="D31236" s="191"/>
    </row>
    <row r="31237" ht="15" customHeight="1" spans="4:4">
      <c r="D31237" s="191"/>
    </row>
    <row r="31238" ht="15" customHeight="1" spans="4:4">
      <c r="D31238" s="191"/>
    </row>
    <row r="31239" ht="15" customHeight="1" spans="4:4">
      <c r="D31239" s="191"/>
    </row>
    <row r="31240" ht="15" customHeight="1" spans="4:4">
      <c r="D31240" s="191"/>
    </row>
    <row r="31241" ht="15" customHeight="1" spans="4:4">
      <c r="D31241" s="191"/>
    </row>
    <row r="31242" ht="15" customHeight="1" spans="4:4">
      <c r="D31242" s="191"/>
    </row>
    <row r="31243" ht="15" customHeight="1" spans="4:4">
      <c r="D31243" s="191"/>
    </row>
    <row r="31244" ht="15" customHeight="1" spans="4:4">
      <c r="D31244" s="191"/>
    </row>
    <row r="31245" ht="15" customHeight="1" spans="4:4">
      <c r="D31245" s="191"/>
    </row>
    <row r="31246" ht="15" customHeight="1" spans="4:4">
      <c r="D31246" s="191"/>
    </row>
    <row r="31247" ht="15" customHeight="1" spans="4:4">
      <c r="D31247" s="191"/>
    </row>
    <row r="31248" ht="15" customHeight="1" spans="4:4">
      <c r="D31248" s="191"/>
    </row>
    <row r="31249" ht="15" customHeight="1" spans="4:4">
      <c r="D31249" s="191"/>
    </row>
    <row r="31250" ht="15" customHeight="1" spans="4:4">
      <c r="D31250" s="191"/>
    </row>
    <row r="31251" ht="15" customHeight="1" spans="4:4">
      <c r="D31251" s="191"/>
    </row>
    <row r="31252" ht="15" customHeight="1" spans="4:4">
      <c r="D31252" s="191"/>
    </row>
    <row r="31253" ht="15" customHeight="1" spans="4:4">
      <c r="D31253" s="191"/>
    </row>
    <row r="31254" ht="15" customHeight="1" spans="4:4">
      <c r="D31254" s="191"/>
    </row>
    <row r="31255" ht="15" customHeight="1" spans="4:4">
      <c r="D31255" s="191"/>
    </row>
    <row r="31256" ht="15" customHeight="1" spans="4:4">
      <c r="D31256" s="191"/>
    </row>
    <row r="31257" ht="15" customHeight="1" spans="4:4">
      <c r="D31257" s="191"/>
    </row>
    <row r="31258" ht="15" customHeight="1" spans="4:4">
      <c r="D31258" s="191"/>
    </row>
    <row r="31259" ht="15" customHeight="1" spans="4:4">
      <c r="D31259" s="191"/>
    </row>
    <row r="31260" ht="15" customHeight="1" spans="4:4">
      <c r="D31260" s="191"/>
    </row>
    <row r="31261" ht="15" customHeight="1" spans="4:4">
      <c r="D31261" s="191"/>
    </row>
    <row r="31262" ht="15" customHeight="1" spans="4:4">
      <c r="D31262" s="191"/>
    </row>
    <row r="31263" ht="15" customHeight="1" spans="4:4">
      <c r="D31263" s="191"/>
    </row>
    <row r="31264" ht="15" customHeight="1" spans="4:4">
      <c r="D31264" s="191"/>
    </row>
    <row r="31265" ht="15" customHeight="1" spans="4:4">
      <c r="D31265" s="191"/>
    </row>
    <row r="31266" ht="15" customHeight="1" spans="4:4">
      <c r="D31266" s="191"/>
    </row>
    <row r="31267" ht="15" customHeight="1" spans="4:4">
      <c r="D31267" s="191"/>
    </row>
    <row r="31268" ht="15" customHeight="1" spans="4:4">
      <c r="D31268" s="191"/>
    </row>
    <row r="31269" ht="15" customHeight="1" spans="4:4">
      <c r="D31269" s="191"/>
    </row>
    <row r="31270" ht="15" customHeight="1" spans="4:4">
      <c r="D31270" s="191"/>
    </row>
    <row r="31271" ht="15" customHeight="1" spans="4:4">
      <c r="D31271" s="191"/>
    </row>
    <row r="31272" ht="15" customHeight="1" spans="4:4">
      <c r="D31272" s="191"/>
    </row>
    <row r="31273" ht="15" customHeight="1" spans="4:4">
      <c r="D31273" s="191"/>
    </row>
    <row r="31274" ht="15" customHeight="1" spans="4:4">
      <c r="D31274" s="191"/>
    </row>
    <row r="31275" ht="15" customHeight="1" spans="4:4">
      <c r="D31275" s="191"/>
    </row>
    <row r="31276" ht="15" customHeight="1" spans="4:4">
      <c r="D31276" s="191"/>
    </row>
    <row r="31277" ht="15" customHeight="1" spans="4:4">
      <c r="D31277" s="191"/>
    </row>
    <row r="31278" ht="15" customHeight="1" spans="4:4">
      <c r="D31278" s="191"/>
    </row>
    <row r="31279" ht="15" customHeight="1" spans="4:4">
      <c r="D31279" s="191"/>
    </row>
    <row r="31280" ht="15" customHeight="1" spans="4:4">
      <c r="D31280" s="191"/>
    </row>
    <row r="31281" ht="15" customHeight="1" spans="4:4">
      <c r="D31281" s="191"/>
    </row>
    <row r="31282" ht="15" customHeight="1" spans="4:4">
      <c r="D31282" s="191"/>
    </row>
    <row r="31283" ht="15" customHeight="1" spans="4:4">
      <c r="D31283" s="191"/>
    </row>
    <row r="31284" ht="15" customHeight="1" spans="4:4">
      <c r="D31284" s="191"/>
    </row>
    <row r="31285" ht="15" customHeight="1" spans="4:4">
      <c r="D31285" s="191"/>
    </row>
    <row r="31286" ht="15" customHeight="1" spans="4:4">
      <c r="D31286" s="191"/>
    </row>
    <row r="31287" ht="15" customHeight="1" spans="4:4">
      <c r="D31287" s="191"/>
    </row>
    <row r="31288" ht="15" customHeight="1" spans="4:4">
      <c r="D31288" s="191"/>
    </row>
    <row r="31289" ht="15" customHeight="1" spans="4:4">
      <c r="D31289" s="191"/>
    </row>
    <row r="31290" ht="15" customHeight="1" spans="4:4">
      <c r="D31290" s="191"/>
    </row>
    <row r="31291" ht="15" customHeight="1" spans="4:4">
      <c r="D31291" s="191"/>
    </row>
    <row r="31292" ht="15" customHeight="1" spans="4:4">
      <c r="D31292" s="191"/>
    </row>
    <row r="31293" ht="15" customHeight="1" spans="4:4">
      <c r="D31293" s="191"/>
    </row>
    <row r="31294" ht="15" customHeight="1" spans="4:4">
      <c r="D31294" s="191"/>
    </row>
    <row r="31295" ht="15" customHeight="1" spans="4:4">
      <c r="D31295" s="191"/>
    </row>
    <row r="31296" ht="15" customHeight="1" spans="4:4">
      <c r="D31296" s="191"/>
    </row>
    <row r="31297" ht="15" customHeight="1" spans="4:4">
      <c r="D31297" s="191"/>
    </row>
    <row r="31298" ht="15" customHeight="1" spans="4:4">
      <c r="D31298" s="191"/>
    </row>
    <row r="31299" ht="15" customHeight="1" spans="4:4">
      <c r="D31299" s="191"/>
    </row>
    <row r="31300" ht="15" customHeight="1" spans="4:4">
      <c r="D31300" s="191"/>
    </row>
    <row r="31301" ht="15" customHeight="1" spans="4:4">
      <c r="D31301" s="191"/>
    </row>
    <row r="31302" ht="15" customHeight="1" spans="4:4">
      <c r="D31302" s="191"/>
    </row>
    <row r="31303" ht="15" customHeight="1" spans="4:4">
      <c r="D31303" s="191"/>
    </row>
    <row r="31304" ht="15" customHeight="1" spans="4:4">
      <c r="D31304" s="191"/>
    </row>
    <row r="31305" ht="15" customHeight="1" spans="4:4">
      <c r="D31305" s="191"/>
    </row>
    <row r="31306" ht="15" customHeight="1" spans="4:4">
      <c r="D31306" s="191"/>
    </row>
    <row r="31307" ht="15" customHeight="1" spans="4:4">
      <c r="D31307" s="191"/>
    </row>
    <row r="31308" ht="15" customHeight="1" spans="4:4">
      <c r="D31308" s="191"/>
    </row>
    <row r="31309" ht="15" customHeight="1" spans="4:4">
      <c r="D31309" s="191"/>
    </row>
    <row r="31310" ht="15" customHeight="1" spans="4:4">
      <c r="D31310" s="191"/>
    </row>
    <row r="31311" ht="15" customHeight="1" spans="4:4">
      <c r="D31311" s="191"/>
    </row>
    <row r="31312" ht="15" customHeight="1" spans="4:4">
      <c r="D31312" s="191"/>
    </row>
    <row r="31313" ht="15" customHeight="1" spans="4:4">
      <c r="D31313" s="191"/>
    </row>
    <row r="31314" ht="15" customHeight="1" spans="4:4">
      <c r="D31314" s="191"/>
    </row>
    <row r="31315" ht="15" customHeight="1" spans="4:4">
      <c r="D31315" s="191"/>
    </row>
    <row r="31316" ht="15" customHeight="1" spans="4:4">
      <c r="D31316" s="191"/>
    </row>
    <row r="31317" ht="15" customHeight="1" spans="4:4">
      <c r="D31317" s="191"/>
    </row>
    <row r="31318" ht="15" customHeight="1" spans="4:4">
      <c r="D31318" s="191"/>
    </row>
    <row r="31319" ht="15" customHeight="1" spans="4:4">
      <c r="D31319" s="191"/>
    </row>
    <row r="31320" ht="15" customHeight="1" spans="4:4">
      <c r="D31320" s="191"/>
    </row>
    <row r="31321" ht="15" customHeight="1" spans="4:4">
      <c r="D31321" s="191"/>
    </row>
    <row r="31322" ht="15" customHeight="1" spans="4:4">
      <c r="D31322" s="191"/>
    </row>
    <row r="31323" ht="15" customHeight="1" spans="4:4">
      <c r="D31323" s="191"/>
    </row>
    <row r="31324" ht="15" customHeight="1" spans="4:4">
      <c r="D31324" s="191"/>
    </row>
    <row r="31325" ht="15" customHeight="1" spans="4:4">
      <c r="D31325" s="191"/>
    </row>
    <row r="31326" ht="15" customHeight="1" spans="4:4">
      <c r="D31326" s="191"/>
    </row>
    <row r="31327" ht="15" customHeight="1" spans="4:4">
      <c r="D31327" s="191"/>
    </row>
    <row r="31328" ht="15" customHeight="1" spans="4:4">
      <c r="D31328" s="191"/>
    </row>
    <row r="31329" ht="15" customHeight="1" spans="4:4">
      <c r="D31329" s="191"/>
    </row>
    <row r="31330" ht="15" customHeight="1" spans="4:4">
      <c r="D31330" s="191"/>
    </row>
    <row r="31331" ht="15" customHeight="1" spans="4:4">
      <c r="D31331" s="191"/>
    </row>
    <row r="31332" ht="15" customHeight="1" spans="4:4">
      <c r="D31332" s="191"/>
    </row>
    <row r="31333" ht="15" customHeight="1" spans="4:4">
      <c r="D31333" s="191"/>
    </row>
    <row r="31334" ht="15" customHeight="1" spans="4:4">
      <c r="D31334" s="191"/>
    </row>
    <row r="31335" ht="15" customHeight="1" spans="4:4">
      <c r="D31335" s="191"/>
    </row>
    <row r="31336" ht="15" customHeight="1" spans="4:4">
      <c r="D31336" s="191"/>
    </row>
    <row r="31337" ht="15" customHeight="1" spans="4:4">
      <c r="D31337" s="191"/>
    </row>
    <row r="31338" ht="15" customHeight="1" spans="4:4">
      <c r="D31338" s="191"/>
    </row>
    <row r="31339" ht="15" customHeight="1" spans="4:4">
      <c r="D31339" s="191"/>
    </row>
    <row r="31340" ht="15" customHeight="1" spans="4:4">
      <c r="D31340" s="191"/>
    </row>
    <row r="31341" ht="15" customHeight="1" spans="4:4">
      <c r="D31341" s="191"/>
    </row>
    <row r="31342" ht="15" customHeight="1" spans="4:4">
      <c r="D31342" s="191"/>
    </row>
    <row r="31343" ht="15" customHeight="1" spans="4:4">
      <c r="D31343" s="191"/>
    </row>
    <row r="31344" ht="15" customHeight="1" spans="4:4">
      <c r="D31344" s="191"/>
    </row>
    <row r="31345" ht="15" customHeight="1" spans="4:4">
      <c r="D31345" s="191"/>
    </row>
    <row r="31346" ht="15" customHeight="1" spans="4:4">
      <c r="D31346" s="191"/>
    </row>
    <row r="31347" ht="15" customHeight="1" spans="4:4">
      <c r="D31347" s="191"/>
    </row>
    <row r="31348" ht="15" customHeight="1" spans="4:4">
      <c r="D31348" s="191"/>
    </row>
    <row r="31349" ht="15" customHeight="1" spans="4:4">
      <c r="D31349" s="191"/>
    </row>
    <row r="31350" ht="15" customHeight="1" spans="4:4">
      <c r="D31350" s="191"/>
    </row>
    <row r="31351" ht="15" customHeight="1" spans="4:4">
      <c r="D31351" s="191"/>
    </row>
    <row r="31352" ht="15" customHeight="1" spans="4:4">
      <c r="D31352" s="191"/>
    </row>
    <row r="31353" ht="15" customHeight="1" spans="4:4">
      <c r="D31353" s="191"/>
    </row>
    <row r="31354" ht="15" customHeight="1" spans="4:4">
      <c r="D31354" s="191"/>
    </row>
    <row r="31355" ht="15" customHeight="1" spans="4:4">
      <c r="D31355" s="191"/>
    </row>
    <row r="31356" ht="15" customHeight="1" spans="4:4">
      <c r="D31356" s="191"/>
    </row>
    <row r="31357" ht="15" customHeight="1" spans="4:4">
      <c r="D31357" s="191"/>
    </row>
    <row r="31358" ht="15" customHeight="1" spans="4:4">
      <c r="D31358" s="191"/>
    </row>
    <row r="31359" ht="15" customHeight="1" spans="4:4">
      <c r="D31359" s="191"/>
    </row>
    <row r="31360" ht="15" customHeight="1" spans="4:4">
      <c r="D31360" s="191"/>
    </row>
    <row r="31361" ht="15" customHeight="1" spans="4:4">
      <c r="D31361" s="191"/>
    </row>
    <row r="31362" ht="15" customHeight="1" spans="4:4">
      <c r="D31362" s="191"/>
    </row>
    <row r="31363" ht="15" customHeight="1" spans="4:4">
      <c r="D31363" s="191"/>
    </row>
    <row r="31364" ht="15" customHeight="1" spans="4:4">
      <c r="D31364" s="191"/>
    </row>
    <row r="31365" ht="15" customHeight="1" spans="4:4">
      <c r="D31365" s="191"/>
    </row>
    <row r="31366" ht="15" customHeight="1" spans="4:4">
      <c r="D31366" s="191"/>
    </row>
    <row r="31367" ht="15" customHeight="1" spans="4:4">
      <c r="D31367" s="191"/>
    </row>
    <row r="31368" ht="15" customHeight="1" spans="4:4">
      <c r="D31368" s="191"/>
    </row>
    <row r="31369" ht="15" customHeight="1" spans="4:4">
      <c r="D31369" s="191"/>
    </row>
    <row r="31370" ht="15" customHeight="1" spans="4:4">
      <c r="D31370" s="191"/>
    </row>
    <row r="31371" ht="15" customHeight="1" spans="4:4">
      <c r="D31371" s="191"/>
    </row>
    <row r="31372" ht="15" customHeight="1" spans="4:4">
      <c r="D31372" s="191"/>
    </row>
    <row r="31373" ht="15" customHeight="1" spans="4:4">
      <c r="D31373" s="191"/>
    </row>
    <row r="31374" ht="15" customHeight="1" spans="4:4">
      <c r="D31374" s="191"/>
    </row>
    <row r="31375" ht="15" customHeight="1" spans="4:4">
      <c r="D31375" s="191"/>
    </row>
    <row r="31376" ht="15" customHeight="1" spans="4:4">
      <c r="D31376" s="191"/>
    </row>
    <row r="31377" ht="15" customHeight="1" spans="4:4">
      <c r="D31377" s="191"/>
    </row>
    <row r="31378" ht="15" customHeight="1" spans="4:4">
      <c r="D31378" s="191"/>
    </row>
    <row r="31379" ht="15" customHeight="1" spans="4:4">
      <c r="D31379" s="191"/>
    </row>
    <row r="31380" ht="15" customHeight="1" spans="4:4">
      <c r="D31380" s="191"/>
    </row>
    <row r="31381" ht="15" customHeight="1" spans="4:4">
      <c r="D31381" s="191"/>
    </row>
    <row r="31382" ht="15" customHeight="1" spans="4:4">
      <c r="D31382" s="191"/>
    </row>
    <row r="31383" ht="15" customHeight="1" spans="4:4">
      <c r="D31383" s="191"/>
    </row>
    <row r="31384" ht="15" customHeight="1" spans="4:4">
      <c r="D31384" s="191"/>
    </row>
    <row r="31385" ht="15" customHeight="1" spans="4:4">
      <c r="D31385" s="191"/>
    </row>
    <row r="31386" ht="15" customHeight="1" spans="4:4">
      <c r="D31386" s="191"/>
    </row>
    <row r="31387" ht="15" customHeight="1" spans="4:4">
      <c r="D31387" s="191"/>
    </row>
    <row r="31388" ht="15" customHeight="1" spans="4:4">
      <c r="D31388" s="191"/>
    </row>
    <row r="31389" ht="15" customHeight="1" spans="4:4">
      <c r="D31389" s="191"/>
    </row>
    <row r="31390" ht="15" customHeight="1" spans="4:4">
      <c r="D31390" s="191"/>
    </row>
    <row r="31391" ht="15" customHeight="1" spans="4:4">
      <c r="D31391" s="191"/>
    </row>
    <row r="31392" ht="15" customHeight="1" spans="4:4">
      <c r="D31392" s="191"/>
    </row>
    <row r="31393" ht="15" customHeight="1" spans="4:4">
      <c r="D31393" s="191"/>
    </row>
    <row r="31394" ht="15" customHeight="1" spans="4:4">
      <c r="D31394" s="191"/>
    </row>
    <row r="31395" ht="15" customHeight="1" spans="4:4">
      <c r="D31395" s="191"/>
    </row>
    <row r="31396" ht="15" customHeight="1" spans="4:4">
      <c r="D31396" s="191"/>
    </row>
    <row r="31397" ht="15" customHeight="1" spans="4:4">
      <c r="D31397" s="191"/>
    </row>
    <row r="31398" ht="15" customHeight="1" spans="4:4">
      <c r="D31398" s="191"/>
    </row>
    <row r="31399" ht="15" customHeight="1" spans="4:4">
      <c r="D31399" s="191"/>
    </row>
    <row r="31400" ht="15" customHeight="1" spans="4:4">
      <c r="D31400" s="191"/>
    </row>
    <row r="31401" ht="15" customHeight="1" spans="4:4">
      <c r="D31401" s="191"/>
    </row>
    <row r="31402" ht="15" customHeight="1" spans="4:4">
      <c r="D31402" s="191"/>
    </row>
    <row r="31403" ht="15" customHeight="1" spans="4:4">
      <c r="D31403" s="191"/>
    </row>
    <row r="31404" ht="15" customHeight="1" spans="4:4">
      <c r="D31404" s="191"/>
    </row>
    <row r="31405" ht="15" customHeight="1" spans="4:4">
      <c r="D31405" s="191"/>
    </row>
    <row r="31406" ht="15" customHeight="1" spans="4:4">
      <c r="D31406" s="191"/>
    </row>
    <row r="31407" ht="15" customHeight="1" spans="4:4">
      <c r="D31407" s="191"/>
    </row>
    <row r="31408" ht="15" customHeight="1" spans="4:4">
      <c r="D31408" s="191"/>
    </row>
    <row r="31409" ht="15" customHeight="1" spans="4:4">
      <c r="D31409" s="191"/>
    </row>
    <row r="31410" ht="15" customHeight="1" spans="4:4">
      <c r="D31410" s="191"/>
    </row>
    <row r="31411" ht="15" customHeight="1" spans="4:4">
      <c r="D31411" s="191"/>
    </row>
    <row r="31412" ht="15" customHeight="1" spans="4:4">
      <c r="D31412" s="191"/>
    </row>
    <row r="31413" ht="15" customHeight="1" spans="4:4">
      <c r="D31413" s="191"/>
    </row>
    <row r="31414" ht="15" customHeight="1" spans="4:4">
      <c r="D31414" s="191"/>
    </row>
    <row r="31415" ht="15" customHeight="1" spans="4:4">
      <c r="D31415" s="191"/>
    </row>
    <row r="31416" ht="15" customHeight="1" spans="4:4">
      <c r="D31416" s="191"/>
    </row>
    <row r="31417" ht="15" customHeight="1" spans="4:4">
      <c r="D31417" s="191"/>
    </row>
    <row r="31418" ht="15" customHeight="1" spans="4:4">
      <c r="D31418" s="191"/>
    </row>
    <row r="31419" ht="15" customHeight="1" spans="4:4">
      <c r="D31419" s="191"/>
    </row>
    <row r="31420" ht="15" customHeight="1" spans="4:4">
      <c r="D31420" s="191"/>
    </row>
    <row r="31421" ht="15" customHeight="1" spans="4:4">
      <c r="D31421" s="191"/>
    </row>
    <row r="31422" ht="15" customHeight="1" spans="4:4">
      <c r="D31422" s="191"/>
    </row>
    <row r="31423" ht="15" customHeight="1" spans="4:4">
      <c r="D31423" s="191"/>
    </row>
    <row r="31424" ht="15" customHeight="1" spans="4:4">
      <c r="D31424" s="191"/>
    </row>
    <row r="31425" ht="15" customHeight="1" spans="4:4">
      <c r="D31425" s="191"/>
    </row>
    <row r="31426" ht="15" customHeight="1" spans="4:4">
      <c r="D31426" s="191"/>
    </row>
    <row r="31427" ht="15" customHeight="1" spans="4:4">
      <c r="D31427" s="191"/>
    </row>
    <row r="31428" ht="15" customHeight="1" spans="4:4">
      <c r="D31428" s="191"/>
    </row>
    <row r="31429" ht="15" customHeight="1" spans="4:4">
      <c r="D31429" s="191"/>
    </row>
    <row r="31430" ht="15" customHeight="1" spans="4:4">
      <c r="D31430" s="191"/>
    </row>
    <row r="31431" ht="15" customHeight="1" spans="4:4">
      <c r="D31431" s="191"/>
    </row>
    <row r="31432" ht="15" customHeight="1" spans="4:4">
      <c r="D31432" s="191"/>
    </row>
    <row r="31433" ht="15" customHeight="1" spans="4:4">
      <c r="D31433" s="191"/>
    </row>
    <row r="31434" ht="15" customHeight="1" spans="4:4">
      <c r="D31434" s="191"/>
    </row>
    <row r="31435" ht="15" customHeight="1" spans="4:4">
      <c r="D31435" s="191"/>
    </row>
    <row r="31436" ht="15" customHeight="1" spans="4:4">
      <c r="D31436" s="191"/>
    </row>
    <row r="31437" ht="15" customHeight="1" spans="4:4">
      <c r="D31437" s="191"/>
    </row>
    <row r="31438" ht="15" customHeight="1" spans="4:4">
      <c r="D31438" s="191"/>
    </row>
    <row r="31439" ht="15" customHeight="1" spans="4:4">
      <c r="D31439" s="191"/>
    </row>
    <row r="31440" ht="15" customHeight="1" spans="4:4">
      <c r="D31440" s="191"/>
    </row>
    <row r="31441" ht="15" customHeight="1" spans="4:4">
      <c r="D31441" s="191"/>
    </row>
    <row r="31442" ht="15" customHeight="1" spans="4:4">
      <c r="D31442" s="191"/>
    </row>
    <row r="31443" ht="15" customHeight="1" spans="4:4">
      <c r="D31443" s="191"/>
    </row>
    <row r="31444" ht="15" customHeight="1" spans="4:4">
      <c r="D31444" s="191"/>
    </row>
    <row r="31445" ht="15" customHeight="1" spans="4:4">
      <c r="D31445" s="191"/>
    </row>
    <row r="31446" ht="15" customHeight="1" spans="4:4">
      <c r="D31446" s="191"/>
    </row>
    <row r="31447" ht="15" customHeight="1" spans="4:4">
      <c r="D31447" s="191"/>
    </row>
    <row r="31448" ht="15" customHeight="1" spans="4:4">
      <c r="D31448" s="191"/>
    </row>
    <row r="31449" ht="15" customHeight="1" spans="4:4">
      <c r="D31449" s="191"/>
    </row>
    <row r="31450" ht="15" customHeight="1" spans="4:4">
      <c r="D31450" s="191"/>
    </row>
    <row r="31451" ht="15" customHeight="1" spans="4:4">
      <c r="D31451" s="191"/>
    </row>
    <row r="31452" ht="15" customHeight="1" spans="4:4">
      <c r="D31452" s="191"/>
    </row>
    <row r="31453" ht="15" customHeight="1" spans="4:4">
      <c r="D31453" s="191"/>
    </row>
    <row r="31454" ht="15" customHeight="1" spans="4:4">
      <c r="D31454" s="191"/>
    </row>
    <row r="31455" ht="15" customHeight="1" spans="4:4">
      <c r="D31455" s="191"/>
    </row>
    <row r="31456" ht="15" customHeight="1" spans="4:4">
      <c r="D31456" s="191"/>
    </row>
    <row r="31457" ht="15" customHeight="1" spans="4:4">
      <c r="D31457" s="191"/>
    </row>
    <row r="31458" ht="15" customHeight="1" spans="4:4">
      <c r="D31458" s="191"/>
    </row>
    <row r="31459" ht="15" customHeight="1" spans="4:4">
      <c r="D31459" s="191"/>
    </row>
    <row r="31460" ht="15" customHeight="1" spans="4:4">
      <c r="D31460" s="191"/>
    </row>
    <row r="31461" ht="15" customHeight="1" spans="4:4">
      <c r="D31461" s="191"/>
    </row>
    <row r="31462" ht="15" customHeight="1" spans="4:4">
      <c r="D31462" s="191"/>
    </row>
    <row r="31463" ht="15" customHeight="1" spans="4:4">
      <c r="D31463" s="191"/>
    </row>
    <row r="31464" ht="15" customHeight="1" spans="4:4">
      <c r="D31464" s="191"/>
    </row>
    <row r="31465" ht="15" customHeight="1" spans="4:4">
      <c r="D31465" s="191"/>
    </row>
    <row r="31466" ht="15" customHeight="1" spans="4:4">
      <c r="D31466" s="191"/>
    </row>
    <row r="31467" ht="15" customHeight="1" spans="4:4">
      <c r="D31467" s="191"/>
    </row>
    <row r="31468" ht="15" customHeight="1" spans="4:4">
      <c r="D31468" s="191"/>
    </row>
    <row r="31469" ht="15" customHeight="1" spans="4:4">
      <c r="D31469" s="191"/>
    </row>
    <row r="31470" ht="15" customHeight="1" spans="4:4">
      <c r="D31470" s="191"/>
    </row>
    <row r="31471" ht="15" customHeight="1" spans="4:4">
      <c r="D31471" s="191"/>
    </row>
    <row r="31472" ht="15" customHeight="1" spans="4:4">
      <c r="D31472" s="191"/>
    </row>
    <row r="31473" ht="15" customHeight="1" spans="4:4">
      <c r="D31473" s="191"/>
    </row>
    <row r="31474" ht="15" customHeight="1" spans="4:4">
      <c r="D31474" s="191"/>
    </row>
    <row r="31475" ht="15" customHeight="1" spans="4:4">
      <c r="D31475" s="191"/>
    </row>
    <row r="31476" ht="15" customHeight="1" spans="4:4">
      <c r="D31476" s="191"/>
    </row>
    <row r="31477" ht="15" customHeight="1" spans="4:4">
      <c r="D31477" s="191"/>
    </row>
    <row r="31478" ht="15" customHeight="1" spans="4:4">
      <c r="D31478" s="191"/>
    </row>
    <row r="31479" ht="15" customHeight="1" spans="4:4">
      <c r="D31479" s="191"/>
    </row>
    <row r="31480" ht="15" customHeight="1" spans="4:4">
      <c r="D31480" s="191"/>
    </row>
    <row r="31481" ht="15" customHeight="1" spans="4:4">
      <c r="D31481" s="191"/>
    </row>
    <row r="31482" ht="15" customHeight="1" spans="4:4">
      <c r="D31482" s="191"/>
    </row>
    <row r="31483" ht="15" customHeight="1" spans="4:4">
      <c r="D31483" s="191"/>
    </row>
    <row r="31484" ht="15" customHeight="1" spans="4:4">
      <c r="D31484" s="191"/>
    </row>
    <row r="31485" ht="15" customHeight="1" spans="4:4">
      <c r="D31485" s="191"/>
    </row>
    <row r="31486" ht="15" customHeight="1" spans="4:4">
      <c r="D31486" s="191"/>
    </row>
    <row r="31487" ht="15" customHeight="1" spans="4:4">
      <c r="D31487" s="191"/>
    </row>
    <row r="31488" ht="15" customHeight="1" spans="4:4">
      <c r="D31488" s="191"/>
    </row>
    <row r="31489" ht="15" customHeight="1" spans="4:4">
      <c r="D31489" s="191"/>
    </row>
    <row r="31490" ht="15" customHeight="1" spans="4:4">
      <c r="D31490" s="191"/>
    </row>
    <row r="31491" ht="15" customHeight="1" spans="4:4">
      <c r="D31491" s="191"/>
    </row>
    <row r="31492" ht="15" customHeight="1" spans="4:4">
      <c r="D31492" s="191"/>
    </row>
    <row r="31493" ht="15" customHeight="1" spans="4:4">
      <c r="D31493" s="191"/>
    </row>
    <row r="31494" ht="15" customHeight="1" spans="4:4">
      <c r="D31494" s="191"/>
    </row>
    <row r="31495" ht="15" customHeight="1" spans="4:4">
      <c r="D31495" s="191"/>
    </row>
    <row r="31496" ht="15" customHeight="1" spans="4:4">
      <c r="D31496" s="191"/>
    </row>
    <row r="31497" ht="15" customHeight="1" spans="4:4">
      <c r="D31497" s="191"/>
    </row>
    <row r="31498" ht="15" customHeight="1" spans="4:4">
      <c r="D31498" s="191"/>
    </row>
    <row r="31499" ht="15" customHeight="1" spans="4:4">
      <c r="D31499" s="191"/>
    </row>
    <row r="31500" ht="15" customHeight="1" spans="4:4">
      <c r="D31500" s="191"/>
    </row>
    <row r="31501" ht="15" customHeight="1" spans="4:4">
      <c r="D31501" s="191"/>
    </row>
    <row r="31502" ht="15" customHeight="1" spans="4:4">
      <c r="D31502" s="191"/>
    </row>
    <row r="31503" ht="15" customHeight="1" spans="4:4">
      <c r="D31503" s="191"/>
    </row>
    <row r="31504" ht="15" customHeight="1" spans="4:4">
      <c r="D31504" s="191"/>
    </row>
    <row r="31505" ht="15" customHeight="1" spans="4:4">
      <c r="D31505" s="191"/>
    </row>
    <row r="31506" ht="15" customHeight="1" spans="4:4">
      <c r="D31506" s="191"/>
    </row>
    <row r="31507" ht="15" customHeight="1" spans="4:4">
      <c r="D31507" s="191"/>
    </row>
    <row r="31508" ht="15" customHeight="1" spans="4:4">
      <c r="D31508" s="191"/>
    </row>
    <row r="31509" ht="15" customHeight="1" spans="4:4">
      <c r="D31509" s="191"/>
    </row>
    <row r="31510" ht="15" customHeight="1" spans="4:4">
      <c r="D31510" s="191"/>
    </row>
    <row r="31511" ht="15" customHeight="1" spans="4:4">
      <c r="D31511" s="191"/>
    </row>
    <row r="31512" ht="15" customHeight="1" spans="4:4">
      <c r="D31512" s="191"/>
    </row>
    <row r="31513" ht="15" customHeight="1" spans="4:4">
      <c r="D31513" s="191"/>
    </row>
    <row r="31514" ht="15" customHeight="1" spans="4:4">
      <c r="D31514" s="191"/>
    </row>
    <row r="31515" ht="15" customHeight="1" spans="4:4">
      <c r="D31515" s="191"/>
    </row>
    <row r="31516" ht="15" customHeight="1" spans="4:4">
      <c r="D31516" s="191"/>
    </row>
    <row r="31517" ht="15" customHeight="1" spans="4:4">
      <c r="D31517" s="191"/>
    </row>
    <row r="31518" ht="15" customHeight="1" spans="4:4">
      <c r="D31518" s="191"/>
    </row>
    <row r="31519" ht="15" customHeight="1" spans="4:4">
      <c r="D31519" s="191"/>
    </row>
    <row r="31520" ht="15" customHeight="1" spans="4:4">
      <c r="D31520" s="191"/>
    </row>
    <row r="31521" ht="15" customHeight="1" spans="4:4">
      <c r="D31521" s="191"/>
    </row>
    <row r="31522" ht="15" customHeight="1" spans="4:4">
      <c r="D31522" s="191"/>
    </row>
    <row r="31523" ht="15" customHeight="1" spans="4:4">
      <c r="D31523" s="191"/>
    </row>
    <row r="31524" ht="15" customHeight="1" spans="4:4">
      <c r="D31524" s="191"/>
    </row>
    <row r="31525" ht="15" customHeight="1" spans="4:4">
      <c r="D31525" s="191"/>
    </row>
    <row r="31526" ht="15" customHeight="1" spans="4:4">
      <c r="D31526" s="191"/>
    </row>
    <row r="31527" ht="15" customHeight="1" spans="4:4">
      <c r="D31527" s="191"/>
    </row>
    <row r="31528" ht="15" customHeight="1" spans="4:4">
      <c r="D31528" s="191"/>
    </row>
    <row r="31529" ht="15" customHeight="1" spans="4:4">
      <c r="D31529" s="191"/>
    </row>
    <row r="31530" ht="15" customHeight="1" spans="4:4">
      <c r="D31530" s="191"/>
    </row>
    <row r="31531" ht="15" customHeight="1" spans="4:4">
      <c r="D31531" s="191"/>
    </row>
    <row r="31532" ht="15" customHeight="1" spans="4:4">
      <c r="D31532" s="191"/>
    </row>
    <row r="31533" ht="15" customHeight="1" spans="4:4">
      <c r="D31533" s="191"/>
    </row>
    <row r="31534" ht="15" customHeight="1" spans="4:4">
      <c r="D31534" s="191"/>
    </row>
    <row r="31535" ht="15" customHeight="1" spans="4:4">
      <c r="D31535" s="191"/>
    </row>
    <row r="31536" ht="15" customHeight="1" spans="4:4">
      <c r="D31536" s="191"/>
    </row>
    <row r="31537" ht="15" customHeight="1" spans="4:4">
      <c r="D31537" s="191"/>
    </row>
    <row r="31538" ht="15" customHeight="1" spans="4:4">
      <c r="D31538" s="191"/>
    </row>
    <row r="31539" ht="15" customHeight="1" spans="4:4">
      <c r="D31539" s="191"/>
    </row>
    <row r="31540" ht="15" customHeight="1" spans="4:4">
      <c r="D31540" s="191"/>
    </row>
    <row r="31541" ht="15" customHeight="1" spans="4:4">
      <c r="D31541" s="191"/>
    </row>
    <row r="31542" ht="15" customHeight="1" spans="4:4">
      <c r="D31542" s="191"/>
    </row>
    <row r="31543" ht="15" customHeight="1" spans="4:4">
      <c r="D31543" s="191"/>
    </row>
    <row r="31544" ht="15" customHeight="1" spans="4:4">
      <c r="D31544" s="191"/>
    </row>
    <row r="31545" ht="15" customHeight="1" spans="4:4">
      <c r="D31545" s="191"/>
    </row>
    <row r="31546" ht="15" customHeight="1" spans="4:4">
      <c r="D31546" s="191"/>
    </row>
    <row r="31547" ht="15" customHeight="1" spans="4:4">
      <c r="D31547" s="191"/>
    </row>
    <row r="31548" ht="15" customHeight="1" spans="4:4">
      <c r="D31548" s="191"/>
    </row>
    <row r="31549" ht="15" customHeight="1" spans="4:4">
      <c r="D31549" s="191"/>
    </row>
    <row r="31550" ht="15" customHeight="1" spans="4:4">
      <c r="D31550" s="191"/>
    </row>
    <row r="31551" ht="15" customHeight="1" spans="4:4">
      <c r="D31551" s="191"/>
    </row>
    <row r="31552" ht="15" customHeight="1" spans="4:4">
      <c r="D31552" s="191"/>
    </row>
    <row r="31553" ht="15" customHeight="1" spans="4:4">
      <c r="D31553" s="191"/>
    </row>
    <row r="31554" ht="15" customHeight="1" spans="4:4">
      <c r="D31554" s="191"/>
    </row>
    <row r="31555" ht="15" customHeight="1" spans="4:4">
      <c r="D31555" s="191"/>
    </row>
    <row r="31556" ht="15" customHeight="1" spans="4:4">
      <c r="D31556" s="191"/>
    </row>
    <row r="31557" ht="15" customHeight="1" spans="4:4">
      <c r="D31557" s="191"/>
    </row>
    <row r="31558" ht="15" customHeight="1" spans="4:4">
      <c r="D31558" s="191"/>
    </row>
    <row r="31559" ht="15" customHeight="1" spans="4:4">
      <c r="D31559" s="191"/>
    </row>
    <row r="31560" ht="15" customHeight="1" spans="4:4">
      <c r="D31560" s="191"/>
    </row>
    <row r="31561" ht="15" customHeight="1" spans="4:4">
      <c r="D31561" s="191"/>
    </row>
    <row r="31562" ht="15" customHeight="1" spans="4:4">
      <c r="D31562" s="191"/>
    </row>
    <row r="31563" ht="15" customHeight="1" spans="4:4">
      <c r="D31563" s="191"/>
    </row>
    <row r="31564" ht="15" customHeight="1" spans="4:4">
      <c r="D31564" s="191"/>
    </row>
    <row r="31565" ht="15" customHeight="1" spans="4:4">
      <c r="D31565" s="191"/>
    </row>
    <row r="31566" ht="15" customHeight="1" spans="4:4">
      <c r="D31566" s="191"/>
    </row>
    <row r="31567" ht="15" customHeight="1" spans="4:4">
      <c r="D31567" s="191"/>
    </row>
    <row r="31568" ht="15" customHeight="1" spans="4:4">
      <c r="D31568" s="191"/>
    </row>
    <row r="31569" ht="15" customHeight="1" spans="4:4">
      <c r="D31569" s="191"/>
    </row>
    <row r="31570" ht="15" customHeight="1" spans="4:4">
      <c r="D31570" s="191"/>
    </row>
    <row r="31571" ht="15" customHeight="1" spans="4:4">
      <c r="D31571" s="191"/>
    </row>
    <row r="31572" ht="15" customHeight="1" spans="4:4">
      <c r="D31572" s="191"/>
    </row>
    <row r="31573" ht="15" customHeight="1" spans="4:4">
      <c r="D31573" s="191"/>
    </row>
    <row r="31574" ht="15" customHeight="1" spans="4:4">
      <c r="D31574" s="191"/>
    </row>
    <row r="31575" ht="15" customHeight="1" spans="4:4">
      <c r="D31575" s="191"/>
    </row>
    <row r="31576" ht="15" customHeight="1" spans="4:4">
      <c r="D31576" s="191"/>
    </row>
    <row r="31577" ht="15" customHeight="1" spans="4:4">
      <c r="D31577" s="191"/>
    </row>
    <row r="31578" ht="15" customHeight="1" spans="4:4">
      <c r="D31578" s="191"/>
    </row>
    <row r="31579" ht="15" customHeight="1" spans="4:4">
      <c r="D31579" s="191"/>
    </row>
    <row r="31580" ht="15" customHeight="1" spans="4:4">
      <c r="D31580" s="191"/>
    </row>
    <row r="31581" ht="15" customHeight="1" spans="4:4">
      <c r="D31581" s="191"/>
    </row>
    <row r="31582" ht="15" customHeight="1" spans="4:4">
      <c r="D31582" s="191"/>
    </row>
    <row r="31583" ht="15" customHeight="1" spans="4:4">
      <c r="D31583" s="191"/>
    </row>
    <row r="31584" ht="15" customHeight="1" spans="4:4">
      <c r="D31584" s="191"/>
    </row>
    <row r="31585" ht="15" customHeight="1" spans="4:4">
      <c r="D31585" s="191"/>
    </row>
    <row r="31586" ht="15" customHeight="1" spans="4:4">
      <c r="D31586" s="191"/>
    </row>
    <row r="31587" ht="15" customHeight="1" spans="4:4">
      <c r="D31587" s="191"/>
    </row>
    <row r="31588" ht="15" customHeight="1" spans="4:4">
      <c r="D31588" s="191"/>
    </row>
    <row r="31589" ht="15" customHeight="1" spans="4:4">
      <c r="D31589" s="191"/>
    </row>
    <row r="31590" ht="15" customHeight="1" spans="4:4">
      <c r="D31590" s="191"/>
    </row>
    <row r="31591" ht="15" customHeight="1" spans="4:4">
      <c r="D31591" s="191"/>
    </row>
    <row r="31592" ht="15" customHeight="1" spans="4:4">
      <c r="D31592" s="191"/>
    </row>
    <row r="31593" ht="15" customHeight="1" spans="4:4">
      <c r="D31593" s="191"/>
    </row>
    <row r="31594" ht="15" customHeight="1" spans="4:4">
      <c r="D31594" s="191"/>
    </row>
    <row r="31595" ht="15" customHeight="1" spans="4:4">
      <c r="D31595" s="191"/>
    </row>
    <row r="31596" ht="15" customHeight="1" spans="4:4">
      <c r="D31596" s="191"/>
    </row>
    <row r="31597" ht="15" customHeight="1" spans="4:4">
      <c r="D31597" s="191"/>
    </row>
    <row r="31598" ht="15" customHeight="1" spans="4:4">
      <c r="D31598" s="191"/>
    </row>
    <row r="31599" ht="15" customHeight="1" spans="4:4">
      <c r="D31599" s="191"/>
    </row>
    <row r="31600" ht="15" customHeight="1" spans="4:4">
      <c r="D31600" s="191"/>
    </row>
    <row r="31601" ht="15" customHeight="1" spans="4:4">
      <c r="D31601" s="191"/>
    </row>
    <row r="31602" ht="15" customHeight="1" spans="4:4">
      <c r="D31602" s="191"/>
    </row>
    <row r="31603" ht="15" customHeight="1" spans="4:4">
      <c r="D31603" s="191"/>
    </row>
    <row r="31604" ht="15" customHeight="1" spans="4:4">
      <c r="D31604" s="191"/>
    </row>
    <row r="31605" ht="15" customHeight="1" spans="4:4">
      <c r="D31605" s="191"/>
    </row>
    <row r="31606" ht="15" customHeight="1" spans="4:4">
      <c r="D31606" s="191"/>
    </row>
    <row r="31607" ht="15" customHeight="1" spans="4:4">
      <c r="D31607" s="191"/>
    </row>
    <row r="31608" ht="15" customHeight="1" spans="4:4">
      <c r="D31608" s="191"/>
    </row>
    <row r="31609" ht="15" customHeight="1" spans="4:4">
      <c r="D31609" s="191"/>
    </row>
    <row r="31610" ht="15" customHeight="1" spans="4:4">
      <c r="D31610" s="191"/>
    </row>
    <row r="31611" ht="15" customHeight="1" spans="4:4">
      <c r="D31611" s="191"/>
    </row>
    <row r="31612" ht="15" customHeight="1" spans="4:4">
      <c r="D31612" s="191"/>
    </row>
    <row r="31613" ht="15" customHeight="1" spans="4:4">
      <c r="D31613" s="191"/>
    </row>
    <row r="31614" ht="15" customHeight="1" spans="4:4">
      <c r="D31614" s="191"/>
    </row>
    <row r="31615" ht="15" customHeight="1" spans="4:4">
      <c r="D31615" s="191"/>
    </row>
    <row r="31616" ht="15" customHeight="1" spans="4:4">
      <c r="D31616" s="191"/>
    </row>
    <row r="31617" ht="15" customHeight="1" spans="4:4">
      <c r="D31617" s="191"/>
    </row>
    <row r="31618" ht="15" customHeight="1" spans="4:4">
      <c r="D31618" s="191"/>
    </row>
    <row r="31619" ht="15" customHeight="1" spans="4:4">
      <c r="D31619" s="191"/>
    </row>
    <row r="31620" ht="15" customHeight="1" spans="4:4">
      <c r="D31620" s="191"/>
    </row>
    <row r="31621" ht="15" customHeight="1" spans="4:4">
      <c r="D31621" s="191"/>
    </row>
    <row r="31622" ht="15" customHeight="1" spans="4:4">
      <c r="D31622" s="191"/>
    </row>
    <row r="31623" ht="15" customHeight="1" spans="4:4">
      <c r="D31623" s="191"/>
    </row>
    <row r="31624" ht="15" customHeight="1" spans="4:4">
      <c r="D31624" s="191"/>
    </row>
    <row r="31625" ht="15" customHeight="1" spans="4:4">
      <c r="D31625" s="191"/>
    </row>
    <row r="31626" ht="15" customHeight="1" spans="4:4">
      <c r="D31626" s="191"/>
    </row>
    <row r="31627" ht="15" customHeight="1" spans="4:4">
      <c r="D31627" s="191"/>
    </row>
    <row r="31628" ht="15" customHeight="1" spans="4:4">
      <c r="D31628" s="191"/>
    </row>
    <row r="31629" ht="15" customHeight="1" spans="4:4">
      <c r="D31629" s="191"/>
    </row>
    <row r="31630" ht="15" customHeight="1" spans="4:4">
      <c r="D31630" s="191"/>
    </row>
    <row r="31631" ht="15" customHeight="1" spans="4:4">
      <c r="D31631" s="191"/>
    </row>
    <row r="31632" ht="15" customHeight="1" spans="4:4">
      <c r="D31632" s="191"/>
    </row>
    <row r="31633" ht="15" customHeight="1" spans="4:4">
      <c r="D31633" s="191"/>
    </row>
    <row r="31634" ht="15" customHeight="1" spans="4:4">
      <c r="D31634" s="191"/>
    </row>
    <row r="31635" ht="15" customHeight="1" spans="4:4">
      <c r="D31635" s="191"/>
    </row>
    <row r="31636" ht="15" customHeight="1" spans="4:4">
      <c r="D31636" s="191"/>
    </row>
    <row r="31637" ht="15" customHeight="1" spans="4:4">
      <c r="D31637" s="191"/>
    </row>
    <row r="31638" ht="15" customHeight="1" spans="4:4">
      <c r="D31638" s="191"/>
    </row>
    <row r="31639" ht="15" customHeight="1" spans="4:4">
      <c r="D31639" s="191"/>
    </row>
    <row r="31640" ht="15" customHeight="1" spans="4:4">
      <c r="D31640" s="191"/>
    </row>
    <row r="31641" ht="15" customHeight="1" spans="4:4">
      <c r="D31641" s="191"/>
    </row>
    <row r="31642" ht="15" customHeight="1" spans="4:4">
      <c r="D31642" s="191"/>
    </row>
    <row r="31643" ht="15" customHeight="1" spans="4:4">
      <c r="D31643" s="191"/>
    </row>
    <row r="31644" ht="15" customHeight="1" spans="4:4">
      <c r="D31644" s="191"/>
    </row>
    <row r="31645" ht="15" customHeight="1" spans="4:4">
      <c r="D31645" s="191"/>
    </row>
    <row r="31646" ht="15" customHeight="1" spans="4:4">
      <c r="D31646" s="191"/>
    </row>
    <row r="31647" ht="15" customHeight="1" spans="4:4">
      <c r="D31647" s="191"/>
    </row>
    <row r="31648" ht="15" customHeight="1" spans="4:4">
      <c r="D31648" s="191"/>
    </row>
    <row r="31649" ht="15" customHeight="1" spans="4:4">
      <c r="D31649" s="191"/>
    </row>
    <row r="31650" ht="15" customHeight="1" spans="4:4">
      <c r="D31650" s="191"/>
    </row>
    <row r="31651" ht="15" customHeight="1" spans="4:4">
      <c r="D31651" s="191"/>
    </row>
    <row r="31652" ht="15" customHeight="1" spans="4:4">
      <c r="D31652" s="191"/>
    </row>
    <row r="31653" ht="15" customHeight="1" spans="4:4">
      <c r="D31653" s="191"/>
    </row>
    <row r="31654" ht="15" customHeight="1" spans="4:4">
      <c r="D31654" s="191"/>
    </row>
    <row r="31655" ht="15" customHeight="1" spans="4:4">
      <c r="D31655" s="191"/>
    </row>
    <row r="31656" ht="15" customHeight="1" spans="4:4">
      <c r="D31656" s="191"/>
    </row>
    <row r="31657" ht="15" customHeight="1" spans="4:4">
      <c r="D31657" s="191"/>
    </row>
    <row r="31658" ht="15" customHeight="1" spans="4:4">
      <c r="D31658" s="191"/>
    </row>
    <row r="31659" ht="15" customHeight="1" spans="4:4">
      <c r="D31659" s="191"/>
    </row>
    <row r="31660" ht="15" customHeight="1" spans="4:4">
      <c r="D31660" s="191"/>
    </row>
    <row r="31661" ht="15" customHeight="1" spans="4:4">
      <c r="D31661" s="191"/>
    </row>
    <row r="31662" ht="15" customHeight="1" spans="4:4">
      <c r="D31662" s="191"/>
    </row>
    <row r="31663" ht="15" customHeight="1" spans="4:4">
      <c r="D31663" s="191"/>
    </row>
    <row r="31664" ht="15" customHeight="1" spans="4:4">
      <c r="D31664" s="191"/>
    </row>
    <row r="31665" ht="15" customHeight="1" spans="4:4">
      <c r="D31665" s="191"/>
    </row>
    <row r="31666" ht="15" customHeight="1" spans="4:4">
      <c r="D31666" s="191"/>
    </row>
    <row r="31667" ht="15" customHeight="1" spans="4:4">
      <c r="D31667" s="191"/>
    </row>
    <row r="31668" ht="15" customHeight="1" spans="4:4">
      <c r="D31668" s="191"/>
    </row>
    <row r="31669" ht="15" customHeight="1" spans="4:4">
      <c r="D31669" s="191"/>
    </row>
    <row r="31670" ht="15" customHeight="1" spans="4:4">
      <c r="D31670" s="191"/>
    </row>
    <row r="31671" ht="15" customHeight="1" spans="4:4">
      <c r="D31671" s="191"/>
    </row>
    <row r="31672" ht="15" customHeight="1" spans="4:4">
      <c r="D31672" s="191"/>
    </row>
    <row r="31673" ht="15" customHeight="1" spans="4:4">
      <c r="D31673" s="191"/>
    </row>
    <row r="31674" ht="15" customHeight="1" spans="4:4">
      <c r="D31674" s="191"/>
    </row>
    <row r="31675" ht="15" customHeight="1" spans="4:4">
      <c r="D31675" s="191"/>
    </row>
    <row r="31676" ht="15" customHeight="1" spans="4:4">
      <c r="D31676" s="191"/>
    </row>
    <row r="31677" ht="15" customHeight="1" spans="4:4">
      <c r="D31677" s="191"/>
    </row>
    <row r="31678" ht="15" customHeight="1" spans="4:4">
      <c r="D31678" s="191"/>
    </row>
    <row r="31679" ht="15" customHeight="1" spans="4:4">
      <c r="D31679" s="191"/>
    </row>
    <row r="31680" ht="15" customHeight="1" spans="4:4">
      <c r="D31680" s="191"/>
    </row>
    <row r="31681" ht="15" customHeight="1" spans="4:4">
      <c r="D31681" s="191"/>
    </row>
    <row r="31682" ht="15" customHeight="1" spans="4:4">
      <c r="D31682" s="191"/>
    </row>
    <row r="31683" ht="15" customHeight="1" spans="4:4">
      <c r="D31683" s="191"/>
    </row>
    <row r="31684" ht="15" customHeight="1" spans="4:4">
      <c r="D31684" s="191"/>
    </row>
    <row r="31685" ht="15" customHeight="1" spans="4:4">
      <c r="D31685" s="191"/>
    </row>
    <row r="31686" ht="15" customHeight="1" spans="4:4">
      <c r="D31686" s="191"/>
    </row>
    <row r="31687" ht="15" customHeight="1" spans="4:4">
      <c r="D31687" s="191"/>
    </row>
    <row r="31688" ht="15" customHeight="1" spans="4:4">
      <c r="D31688" s="191"/>
    </row>
    <row r="31689" ht="15" customHeight="1" spans="4:4">
      <c r="D31689" s="191"/>
    </row>
    <row r="31690" ht="15" customHeight="1" spans="4:4">
      <c r="D31690" s="191"/>
    </row>
    <row r="31691" ht="15" customHeight="1" spans="4:4">
      <c r="D31691" s="191"/>
    </row>
    <row r="31692" ht="15" customHeight="1" spans="4:4">
      <c r="D31692" s="191"/>
    </row>
    <row r="31693" ht="15" customHeight="1" spans="4:4">
      <c r="D31693" s="191"/>
    </row>
    <row r="31694" ht="15" customHeight="1" spans="4:4">
      <c r="D31694" s="191"/>
    </row>
    <row r="31695" ht="15" customHeight="1" spans="4:4">
      <c r="D31695" s="191"/>
    </row>
    <row r="31696" ht="15" customHeight="1" spans="4:4">
      <c r="D31696" s="191"/>
    </row>
    <row r="31697" ht="15" customHeight="1" spans="4:4">
      <c r="D31697" s="191"/>
    </row>
    <row r="31698" ht="15" customHeight="1" spans="4:4">
      <c r="D31698" s="191"/>
    </row>
    <row r="31699" ht="15" customHeight="1" spans="4:4">
      <c r="D31699" s="191"/>
    </row>
    <row r="31700" ht="15" customHeight="1" spans="4:4">
      <c r="D31700" s="191"/>
    </row>
    <row r="31701" ht="15" customHeight="1" spans="4:4">
      <c r="D31701" s="191"/>
    </row>
    <row r="31702" ht="15" customHeight="1" spans="4:4">
      <c r="D31702" s="191"/>
    </row>
    <row r="31703" ht="15" customHeight="1" spans="4:4">
      <c r="D31703" s="191"/>
    </row>
    <row r="31704" ht="15" customHeight="1" spans="4:4">
      <c r="D31704" s="191"/>
    </row>
    <row r="31705" ht="15" customHeight="1" spans="4:4">
      <c r="D31705" s="191"/>
    </row>
    <row r="31706" ht="15" customHeight="1" spans="4:4">
      <c r="D31706" s="191"/>
    </row>
    <row r="31707" ht="15" customHeight="1" spans="4:4">
      <c r="D31707" s="191"/>
    </row>
    <row r="31708" ht="15" customHeight="1" spans="4:4">
      <c r="D31708" s="191"/>
    </row>
    <row r="31709" ht="15" customHeight="1" spans="4:4">
      <c r="D31709" s="191"/>
    </row>
    <row r="31710" ht="15" customHeight="1" spans="4:4">
      <c r="D31710" s="191"/>
    </row>
    <row r="31711" ht="15" customHeight="1" spans="4:4">
      <c r="D31711" s="191"/>
    </row>
    <row r="31712" ht="15" customHeight="1" spans="4:4">
      <c r="D31712" s="191"/>
    </row>
    <row r="31713" ht="15" customHeight="1" spans="4:4">
      <c r="D31713" s="191"/>
    </row>
    <row r="31714" ht="15" customHeight="1" spans="4:4">
      <c r="D31714" s="191"/>
    </row>
    <row r="31715" ht="15" customHeight="1" spans="4:4">
      <c r="D31715" s="191"/>
    </row>
    <row r="31716" ht="15" customHeight="1" spans="4:4">
      <c r="D31716" s="191"/>
    </row>
    <row r="31717" ht="15" customHeight="1" spans="4:4">
      <c r="D31717" s="191"/>
    </row>
    <row r="31718" ht="15" customHeight="1" spans="4:4">
      <c r="D31718" s="191"/>
    </row>
    <row r="31719" ht="15" customHeight="1" spans="4:4">
      <c r="D31719" s="191"/>
    </row>
    <row r="31720" ht="15" customHeight="1" spans="4:4">
      <c r="D31720" s="191"/>
    </row>
    <row r="31721" ht="15" customHeight="1" spans="4:4">
      <c r="D31721" s="191"/>
    </row>
    <row r="31722" ht="15" customHeight="1" spans="4:4">
      <c r="D31722" s="191"/>
    </row>
    <row r="31723" ht="15" customHeight="1" spans="4:4">
      <c r="D31723" s="191"/>
    </row>
    <row r="31724" ht="15" customHeight="1" spans="4:4">
      <c r="D31724" s="191"/>
    </row>
    <row r="31725" ht="15" customHeight="1" spans="4:4">
      <c r="D31725" s="191"/>
    </row>
    <row r="31726" ht="15" customHeight="1" spans="4:4">
      <c r="D31726" s="191"/>
    </row>
    <row r="31727" ht="15" customHeight="1" spans="4:4">
      <c r="D31727" s="191"/>
    </row>
    <row r="31728" ht="15" customHeight="1" spans="4:4">
      <c r="D31728" s="191"/>
    </row>
    <row r="31729" ht="15" customHeight="1" spans="4:4">
      <c r="D31729" s="191"/>
    </row>
    <row r="31730" ht="15" customHeight="1" spans="4:4">
      <c r="D31730" s="191"/>
    </row>
    <row r="31731" ht="15" customHeight="1" spans="4:4">
      <c r="D31731" s="191"/>
    </row>
    <row r="31732" ht="15" customHeight="1" spans="4:4">
      <c r="D31732" s="191"/>
    </row>
    <row r="31733" ht="15" customHeight="1" spans="4:4">
      <c r="D31733" s="191"/>
    </row>
    <row r="31734" ht="15" customHeight="1" spans="4:4">
      <c r="D31734" s="191"/>
    </row>
    <row r="31735" ht="15" customHeight="1" spans="4:4">
      <c r="D31735" s="191"/>
    </row>
    <row r="31736" ht="15" customHeight="1" spans="4:4">
      <c r="D31736" s="191"/>
    </row>
    <row r="31737" ht="15" customHeight="1" spans="4:4">
      <c r="D31737" s="191"/>
    </row>
    <row r="31738" ht="15" customHeight="1" spans="4:4">
      <c r="D31738" s="191"/>
    </row>
    <row r="31739" ht="15" customHeight="1" spans="4:4">
      <c r="D31739" s="191"/>
    </row>
    <row r="31740" ht="15" customHeight="1" spans="4:4">
      <c r="D31740" s="191"/>
    </row>
    <row r="31741" ht="15" customHeight="1" spans="4:4">
      <c r="D31741" s="191"/>
    </row>
    <row r="31742" ht="15" customHeight="1" spans="4:4">
      <c r="D31742" s="191"/>
    </row>
    <row r="31743" ht="15" customHeight="1" spans="4:4">
      <c r="D31743" s="191"/>
    </row>
    <row r="31744" ht="15" customHeight="1" spans="4:4">
      <c r="D31744" s="191"/>
    </row>
    <row r="31745" ht="15" customHeight="1" spans="4:4">
      <c r="D31745" s="191"/>
    </row>
    <row r="31746" ht="15" customHeight="1" spans="4:4">
      <c r="D31746" s="191"/>
    </row>
    <row r="31747" ht="15" customHeight="1" spans="4:4">
      <c r="D31747" s="191"/>
    </row>
    <row r="31748" ht="15" customHeight="1" spans="4:4">
      <c r="D31748" s="191"/>
    </row>
    <row r="31749" ht="15" customHeight="1" spans="4:4">
      <c r="D31749" s="191"/>
    </row>
    <row r="31750" ht="15" customHeight="1" spans="4:4">
      <c r="D31750" s="191"/>
    </row>
    <row r="31751" ht="15" customHeight="1" spans="4:4">
      <c r="D31751" s="191"/>
    </row>
    <row r="31752" ht="15" customHeight="1" spans="4:4">
      <c r="D31752" s="191"/>
    </row>
    <row r="31753" ht="15" customHeight="1" spans="4:4">
      <c r="D31753" s="191"/>
    </row>
    <row r="31754" ht="15" customHeight="1" spans="4:4">
      <c r="D31754" s="191"/>
    </row>
    <row r="31755" ht="15" customHeight="1" spans="4:4">
      <c r="D31755" s="191"/>
    </row>
    <row r="31756" ht="15" customHeight="1" spans="4:4">
      <c r="D31756" s="191"/>
    </row>
    <row r="31757" ht="15" customHeight="1" spans="4:4">
      <c r="D31757" s="191"/>
    </row>
    <row r="31758" ht="15" customHeight="1" spans="4:4">
      <c r="D31758" s="191"/>
    </row>
    <row r="31759" ht="15" customHeight="1" spans="4:4">
      <c r="D31759" s="191"/>
    </row>
    <row r="31760" ht="15" customHeight="1" spans="4:4">
      <c r="D31760" s="191"/>
    </row>
    <row r="31761" ht="15" customHeight="1" spans="4:4">
      <c r="D31761" s="191"/>
    </row>
    <row r="31762" ht="15" customHeight="1" spans="4:4">
      <c r="D31762" s="191"/>
    </row>
    <row r="31763" ht="15" customHeight="1" spans="4:4">
      <c r="D31763" s="191"/>
    </row>
    <row r="31764" ht="15" customHeight="1" spans="4:4">
      <c r="D31764" s="191"/>
    </row>
    <row r="31765" ht="15" customHeight="1" spans="4:4">
      <c r="D31765" s="191"/>
    </row>
    <row r="31766" ht="15" customHeight="1" spans="4:4">
      <c r="D31766" s="191"/>
    </row>
    <row r="31767" ht="15" customHeight="1" spans="4:4">
      <c r="D31767" s="191"/>
    </row>
    <row r="31768" ht="15" customHeight="1" spans="4:4">
      <c r="D31768" s="191"/>
    </row>
    <row r="31769" ht="15" customHeight="1" spans="4:4">
      <c r="D31769" s="191"/>
    </row>
    <row r="31770" ht="15" customHeight="1" spans="4:4">
      <c r="D31770" s="191"/>
    </row>
    <row r="31771" ht="15" customHeight="1" spans="4:4">
      <c r="D31771" s="191"/>
    </row>
    <row r="31772" ht="15" customHeight="1" spans="4:4">
      <c r="D31772" s="191"/>
    </row>
    <row r="31773" ht="15" customHeight="1" spans="4:4">
      <c r="D31773" s="191"/>
    </row>
    <row r="31774" ht="15" customHeight="1" spans="4:4">
      <c r="D31774" s="191"/>
    </row>
    <row r="31775" ht="15" customHeight="1" spans="4:4">
      <c r="D31775" s="191"/>
    </row>
    <row r="31776" ht="15" customHeight="1" spans="4:4">
      <c r="D31776" s="191"/>
    </row>
    <row r="31777" ht="15" customHeight="1" spans="4:4">
      <c r="D31777" s="191"/>
    </row>
    <row r="31778" ht="15" customHeight="1" spans="4:4">
      <c r="D31778" s="191"/>
    </row>
    <row r="31779" ht="15" customHeight="1" spans="4:4">
      <c r="D31779" s="191"/>
    </row>
    <row r="31780" ht="15" customHeight="1" spans="4:4">
      <c r="D31780" s="191"/>
    </row>
    <row r="31781" ht="15" customHeight="1" spans="4:4">
      <c r="D31781" s="191"/>
    </row>
    <row r="31782" ht="15" customHeight="1" spans="4:4">
      <c r="D31782" s="191"/>
    </row>
    <row r="31783" ht="15" customHeight="1" spans="4:4">
      <c r="D31783" s="191"/>
    </row>
    <row r="31784" ht="15" customHeight="1" spans="4:4">
      <c r="D31784" s="191"/>
    </row>
    <row r="31785" ht="15" customHeight="1" spans="4:4">
      <c r="D31785" s="191"/>
    </row>
    <row r="31786" ht="15" customHeight="1" spans="4:4">
      <c r="D31786" s="191"/>
    </row>
    <row r="31787" ht="15" customHeight="1" spans="4:4">
      <c r="D31787" s="191"/>
    </row>
    <row r="31788" ht="15" customHeight="1" spans="4:4">
      <c r="D31788" s="191"/>
    </row>
    <row r="31789" ht="15" customHeight="1" spans="4:4">
      <c r="D31789" s="191"/>
    </row>
    <row r="31790" ht="15" customHeight="1" spans="4:4">
      <c r="D31790" s="191"/>
    </row>
    <row r="31791" ht="15" customHeight="1" spans="4:4">
      <c r="D31791" s="191"/>
    </row>
    <row r="31792" ht="15" customHeight="1" spans="4:4">
      <c r="D31792" s="191"/>
    </row>
    <row r="31793" ht="15" customHeight="1" spans="4:4">
      <c r="D31793" s="191"/>
    </row>
    <row r="31794" ht="15" customHeight="1" spans="4:4">
      <c r="D31794" s="191"/>
    </row>
    <row r="31795" ht="15" customHeight="1" spans="4:4">
      <c r="D31795" s="191"/>
    </row>
    <row r="31796" ht="15" customHeight="1" spans="4:4">
      <c r="D31796" s="191"/>
    </row>
    <row r="31797" ht="15" customHeight="1" spans="4:4">
      <c r="D31797" s="191"/>
    </row>
    <row r="31798" ht="15" customHeight="1" spans="4:4">
      <c r="D31798" s="191"/>
    </row>
    <row r="31799" ht="15" customHeight="1" spans="4:4">
      <c r="D31799" s="191"/>
    </row>
    <row r="31800" ht="15" customHeight="1" spans="4:4">
      <c r="D31800" s="191"/>
    </row>
    <row r="31801" ht="15" customHeight="1" spans="4:4">
      <c r="D31801" s="191"/>
    </row>
    <row r="31802" ht="15" customHeight="1" spans="4:4">
      <c r="D31802" s="191"/>
    </row>
    <row r="31803" ht="15" customHeight="1" spans="4:4">
      <c r="D31803" s="191"/>
    </row>
    <row r="31804" ht="15" customHeight="1" spans="4:4">
      <c r="D31804" s="191"/>
    </row>
    <row r="31805" ht="15" customHeight="1" spans="4:4">
      <c r="D31805" s="191"/>
    </row>
    <row r="31806" ht="15" customHeight="1" spans="4:4">
      <c r="D31806" s="191"/>
    </row>
    <row r="31807" ht="15" customHeight="1" spans="4:4">
      <c r="D31807" s="191"/>
    </row>
    <row r="31808" ht="15" customHeight="1" spans="4:4">
      <c r="D31808" s="191"/>
    </row>
    <row r="31809" ht="15" customHeight="1" spans="4:4">
      <c r="D31809" s="191"/>
    </row>
    <row r="31810" ht="15" customHeight="1" spans="4:4">
      <c r="D31810" s="191"/>
    </row>
    <row r="31811" ht="15" customHeight="1" spans="4:4">
      <c r="D31811" s="191"/>
    </row>
    <row r="31812" ht="15" customHeight="1" spans="4:4">
      <c r="D31812" s="191"/>
    </row>
    <row r="31813" ht="15" customHeight="1" spans="4:4">
      <c r="D31813" s="191"/>
    </row>
    <row r="31814" ht="15" customHeight="1" spans="4:4">
      <c r="D31814" s="191"/>
    </row>
    <row r="31815" ht="15" customHeight="1" spans="4:4">
      <c r="D31815" s="191"/>
    </row>
    <row r="31816" ht="15" customHeight="1" spans="4:4">
      <c r="D31816" s="191"/>
    </row>
    <row r="31817" ht="15" customHeight="1" spans="4:4">
      <c r="D31817" s="191"/>
    </row>
    <row r="31818" ht="15" customHeight="1" spans="4:4">
      <c r="D31818" s="191"/>
    </row>
    <row r="31819" ht="15" customHeight="1" spans="4:4">
      <c r="D31819" s="191"/>
    </row>
    <row r="31820" ht="15" customHeight="1" spans="4:4">
      <c r="D31820" s="191"/>
    </row>
    <row r="31821" ht="15" customHeight="1" spans="4:4">
      <c r="D31821" s="191"/>
    </row>
    <row r="31822" ht="15" customHeight="1" spans="4:4">
      <c r="D31822" s="191"/>
    </row>
    <row r="31823" ht="15" customHeight="1" spans="4:4">
      <c r="D31823" s="191"/>
    </row>
    <row r="31824" ht="15" customHeight="1" spans="4:4">
      <c r="D31824" s="191"/>
    </row>
    <row r="31825" ht="15" customHeight="1" spans="4:4">
      <c r="D31825" s="191"/>
    </row>
    <row r="31826" ht="15" customHeight="1" spans="4:4">
      <c r="D31826" s="191"/>
    </row>
    <row r="31827" ht="15" customHeight="1" spans="4:4">
      <c r="D31827" s="191"/>
    </row>
    <row r="31828" ht="15" customHeight="1" spans="4:4">
      <c r="D31828" s="191"/>
    </row>
    <row r="31829" ht="15" customHeight="1" spans="4:4">
      <c r="D31829" s="191"/>
    </row>
    <row r="31830" ht="15" customHeight="1" spans="4:4">
      <c r="D31830" s="191"/>
    </row>
    <row r="31831" ht="15" customHeight="1" spans="4:4">
      <c r="D31831" s="191"/>
    </row>
    <row r="31832" ht="15" customHeight="1" spans="4:4">
      <c r="D31832" s="191"/>
    </row>
    <row r="31833" ht="15" customHeight="1" spans="4:4">
      <c r="D31833" s="191"/>
    </row>
    <row r="31834" ht="15" customHeight="1" spans="4:4">
      <c r="D31834" s="191"/>
    </row>
    <row r="31835" ht="15" customHeight="1" spans="4:4">
      <c r="D31835" s="191"/>
    </row>
    <row r="31836" ht="15" customHeight="1" spans="4:4">
      <c r="D31836" s="191"/>
    </row>
    <row r="31837" ht="15" customHeight="1" spans="4:4">
      <c r="D31837" s="191"/>
    </row>
    <row r="31838" ht="15" customHeight="1" spans="4:4">
      <c r="D31838" s="191"/>
    </row>
    <row r="31839" ht="15" customHeight="1" spans="4:4">
      <c r="D31839" s="191"/>
    </row>
    <row r="31840" ht="15" customHeight="1" spans="4:4">
      <c r="D31840" s="191"/>
    </row>
    <row r="31841" ht="15" customHeight="1" spans="4:4">
      <c r="D31841" s="191"/>
    </row>
    <row r="31842" ht="15" customHeight="1" spans="4:4">
      <c r="D31842" s="191"/>
    </row>
    <row r="31843" ht="15" customHeight="1" spans="4:4">
      <c r="D31843" s="191"/>
    </row>
    <row r="31844" ht="15" customHeight="1" spans="4:4">
      <c r="D31844" s="191"/>
    </row>
    <row r="31845" ht="15" customHeight="1" spans="4:4">
      <c r="D31845" s="191"/>
    </row>
    <row r="31846" ht="15" customHeight="1" spans="4:4">
      <c r="D31846" s="191"/>
    </row>
    <row r="31847" ht="15" customHeight="1" spans="4:4">
      <c r="D31847" s="191"/>
    </row>
    <row r="31848" ht="15" customHeight="1" spans="4:4">
      <c r="D31848" s="191"/>
    </row>
    <row r="31849" ht="15" customHeight="1" spans="4:4">
      <c r="D31849" s="191"/>
    </row>
    <row r="31850" ht="15" customHeight="1" spans="4:4">
      <c r="D31850" s="191"/>
    </row>
    <row r="31851" ht="15" customHeight="1" spans="4:4">
      <c r="D31851" s="191"/>
    </row>
    <row r="31852" ht="15" customHeight="1" spans="4:4">
      <c r="D31852" s="191"/>
    </row>
    <row r="31853" ht="15" customHeight="1" spans="4:4">
      <c r="D31853" s="191"/>
    </row>
    <row r="31854" ht="15" customHeight="1" spans="4:4">
      <c r="D31854" s="191"/>
    </row>
    <row r="31855" ht="15" customHeight="1" spans="4:4">
      <c r="D31855" s="191"/>
    </row>
    <row r="31856" ht="15" customHeight="1" spans="4:4">
      <c r="D31856" s="191"/>
    </row>
    <row r="31857" ht="15" customHeight="1" spans="4:4">
      <c r="D31857" s="191"/>
    </row>
    <row r="31858" ht="15" customHeight="1" spans="4:4">
      <c r="D31858" s="191"/>
    </row>
    <row r="31859" ht="15" customHeight="1" spans="4:4">
      <c r="D31859" s="191"/>
    </row>
    <row r="31860" ht="15" customHeight="1" spans="4:4">
      <c r="D31860" s="191"/>
    </row>
    <row r="31861" ht="15" customHeight="1" spans="4:4">
      <c r="D31861" s="191"/>
    </row>
    <row r="31862" ht="15" customHeight="1" spans="4:4">
      <c r="D31862" s="191"/>
    </row>
    <row r="31863" ht="15" customHeight="1" spans="4:4">
      <c r="D31863" s="191"/>
    </row>
    <row r="31864" ht="15" customHeight="1" spans="4:4">
      <c r="D31864" s="191"/>
    </row>
    <row r="31865" ht="15" customHeight="1" spans="4:4">
      <c r="D31865" s="191"/>
    </row>
    <row r="31866" ht="15" customHeight="1" spans="4:4">
      <c r="D31866" s="191"/>
    </row>
    <row r="31867" ht="15" customHeight="1" spans="4:4">
      <c r="D31867" s="191"/>
    </row>
    <row r="31868" ht="15" customHeight="1" spans="4:4">
      <c r="D31868" s="191"/>
    </row>
    <row r="31869" ht="15" customHeight="1" spans="4:4">
      <c r="D31869" s="191"/>
    </row>
    <row r="31870" ht="15" customHeight="1" spans="4:4">
      <c r="D31870" s="191"/>
    </row>
    <row r="31871" ht="15" customHeight="1" spans="4:4">
      <c r="D31871" s="191"/>
    </row>
    <row r="31872" ht="15" customHeight="1" spans="4:4">
      <c r="D31872" s="191"/>
    </row>
    <row r="31873" ht="15" customHeight="1" spans="4:4">
      <c r="D31873" s="191"/>
    </row>
    <row r="31874" ht="15" customHeight="1" spans="4:4">
      <c r="D31874" s="191"/>
    </row>
    <row r="31875" ht="15" customHeight="1" spans="4:4">
      <c r="D31875" s="191"/>
    </row>
    <row r="31876" ht="15" customHeight="1" spans="4:4">
      <c r="D31876" s="191"/>
    </row>
    <row r="31877" ht="15" customHeight="1" spans="4:4">
      <c r="D31877" s="191"/>
    </row>
    <row r="31878" ht="15" customHeight="1" spans="4:4">
      <c r="D31878" s="191"/>
    </row>
    <row r="31879" ht="15" customHeight="1" spans="4:4">
      <c r="D31879" s="191"/>
    </row>
    <row r="31880" ht="15" customHeight="1" spans="4:4">
      <c r="D31880" s="191"/>
    </row>
    <row r="31881" ht="15" customHeight="1" spans="4:4">
      <c r="D31881" s="191"/>
    </row>
    <row r="31882" ht="15" customHeight="1" spans="4:4">
      <c r="D31882" s="191"/>
    </row>
    <row r="31883" ht="15" customHeight="1" spans="4:4">
      <c r="D31883" s="191"/>
    </row>
    <row r="31884" ht="15" customHeight="1" spans="4:4">
      <c r="D31884" s="191"/>
    </row>
    <row r="31885" ht="15" customHeight="1" spans="4:4">
      <c r="D31885" s="191"/>
    </row>
    <row r="31886" ht="15" customHeight="1" spans="4:4">
      <c r="D31886" s="191"/>
    </row>
    <row r="31887" ht="15" customHeight="1" spans="4:4">
      <c r="D31887" s="191"/>
    </row>
    <row r="31888" ht="15" customHeight="1" spans="4:4">
      <c r="D31888" s="191"/>
    </row>
    <row r="31889" ht="15" customHeight="1" spans="4:4">
      <c r="D31889" s="191"/>
    </row>
    <row r="31890" ht="15" customHeight="1" spans="4:4">
      <c r="D31890" s="191"/>
    </row>
    <row r="31891" ht="15" customHeight="1" spans="4:4">
      <c r="D31891" s="191"/>
    </row>
    <row r="31892" ht="15" customHeight="1" spans="4:4">
      <c r="D31892" s="191"/>
    </row>
    <row r="31893" ht="15" customHeight="1" spans="4:4">
      <c r="D31893" s="191"/>
    </row>
    <row r="31894" ht="15" customHeight="1" spans="4:4">
      <c r="D31894" s="191"/>
    </row>
    <row r="31895" ht="15" customHeight="1" spans="4:4">
      <c r="D31895" s="191"/>
    </row>
    <row r="31896" ht="15" customHeight="1" spans="4:4">
      <c r="D31896" s="191"/>
    </row>
    <row r="31897" ht="15" customHeight="1" spans="4:4">
      <c r="D31897" s="191"/>
    </row>
    <row r="31898" ht="15" customHeight="1" spans="4:4">
      <c r="D31898" s="191"/>
    </row>
    <row r="31899" ht="15" customHeight="1" spans="4:4">
      <c r="D31899" s="191"/>
    </row>
    <row r="31900" ht="15" customHeight="1" spans="4:4">
      <c r="D31900" s="191"/>
    </row>
    <row r="31901" ht="15" customHeight="1" spans="4:4">
      <c r="D31901" s="191"/>
    </row>
    <row r="31902" ht="15" customHeight="1" spans="4:4">
      <c r="D31902" s="191"/>
    </row>
    <row r="31903" ht="15" customHeight="1" spans="4:4">
      <c r="D31903" s="191"/>
    </row>
    <row r="31904" ht="15" customHeight="1" spans="4:4">
      <c r="D31904" s="191"/>
    </row>
    <row r="31905" ht="15" customHeight="1" spans="4:4">
      <c r="D31905" s="191"/>
    </row>
    <row r="31906" ht="15" customHeight="1" spans="4:4">
      <c r="D31906" s="191"/>
    </row>
    <row r="31907" ht="15" customHeight="1" spans="4:4">
      <c r="D31907" s="191"/>
    </row>
    <row r="31908" ht="15" customHeight="1" spans="4:4">
      <c r="D31908" s="191"/>
    </row>
    <row r="31909" ht="15" customHeight="1" spans="4:4">
      <c r="D31909" s="191"/>
    </row>
    <row r="31910" ht="15" customHeight="1" spans="4:4">
      <c r="D31910" s="191"/>
    </row>
    <row r="31911" ht="15" customHeight="1" spans="4:4">
      <c r="D31911" s="191"/>
    </row>
    <row r="31912" ht="15" customHeight="1" spans="4:4">
      <c r="D31912" s="191"/>
    </row>
    <row r="31913" ht="15" customHeight="1" spans="4:4">
      <c r="D31913" s="191"/>
    </row>
    <row r="31914" ht="15" customHeight="1" spans="4:4">
      <c r="D31914" s="191"/>
    </row>
    <row r="31915" ht="15" customHeight="1" spans="4:4">
      <c r="D31915" s="191"/>
    </row>
    <row r="31916" ht="15" customHeight="1" spans="4:4">
      <c r="D31916" s="191"/>
    </row>
    <row r="31917" ht="15" customHeight="1" spans="4:4">
      <c r="D31917" s="191"/>
    </row>
    <row r="31918" ht="15" customHeight="1" spans="4:4">
      <c r="D31918" s="191"/>
    </row>
    <row r="31919" ht="15" customHeight="1" spans="4:4">
      <c r="D31919" s="191"/>
    </row>
    <row r="31920" ht="15" customHeight="1" spans="4:4">
      <c r="D31920" s="191"/>
    </row>
    <row r="31921" ht="15" customHeight="1" spans="4:4">
      <c r="D31921" s="191"/>
    </row>
    <row r="31922" ht="15" customHeight="1" spans="4:4">
      <c r="D31922" s="191"/>
    </row>
    <row r="31923" ht="15" customHeight="1" spans="4:4">
      <c r="D31923" s="191"/>
    </row>
    <row r="31924" ht="15" customHeight="1" spans="4:4">
      <c r="D31924" s="191"/>
    </row>
    <row r="31925" ht="15" customHeight="1" spans="4:4">
      <c r="D31925" s="191"/>
    </row>
    <row r="31926" ht="15" customHeight="1" spans="4:4">
      <c r="D31926" s="191"/>
    </row>
    <row r="31927" ht="15" customHeight="1" spans="4:4">
      <c r="D31927" s="191"/>
    </row>
    <row r="31928" ht="15" customHeight="1" spans="4:4">
      <c r="D31928" s="191"/>
    </row>
    <row r="31929" ht="15" customHeight="1" spans="4:4">
      <c r="D31929" s="191"/>
    </row>
    <row r="31930" ht="15" customHeight="1" spans="4:4">
      <c r="D31930" s="191"/>
    </row>
    <row r="31931" ht="15" customHeight="1" spans="4:4">
      <c r="D31931" s="191"/>
    </row>
    <row r="31932" ht="15" customHeight="1" spans="4:4">
      <c r="D31932" s="191"/>
    </row>
    <row r="31933" ht="15" customHeight="1" spans="4:4">
      <c r="D31933" s="191"/>
    </row>
    <row r="31934" ht="15" customHeight="1" spans="4:4">
      <c r="D31934" s="191"/>
    </row>
    <row r="31935" ht="15" customHeight="1" spans="4:4">
      <c r="D31935" s="191"/>
    </row>
    <row r="31936" ht="15" customHeight="1" spans="4:4">
      <c r="D31936" s="191"/>
    </row>
    <row r="31937" ht="15" customHeight="1" spans="4:4">
      <c r="D31937" s="191"/>
    </row>
    <row r="31938" ht="15" customHeight="1" spans="4:4">
      <c r="D31938" s="191"/>
    </row>
    <row r="31939" ht="15" customHeight="1" spans="4:4">
      <c r="D31939" s="191"/>
    </row>
    <row r="31940" ht="15" customHeight="1" spans="4:4">
      <c r="D31940" s="191"/>
    </row>
    <row r="31941" ht="15" customHeight="1" spans="4:4">
      <c r="D31941" s="191"/>
    </row>
    <row r="31942" ht="15" customHeight="1" spans="4:4">
      <c r="D31942" s="191"/>
    </row>
    <row r="31943" ht="15" customHeight="1" spans="4:4">
      <c r="D31943" s="191"/>
    </row>
    <row r="31944" ht="15" customHeight="1" spans="4:4">
      <c r="D31944" s="191"/>
    </row>
    <row r="31945" ht="15" customHeight="1" spans="4:4">
      <c r="D31945" s="191"/>
    </row>
    <row r="31946" ht="15" customHeight="1" spans="4:4">
      <c r="D31946" s="191"/>
    </row>
    <row r="31947" ht="15" customHeight="1" spans="4:4">
      <c r="D31947" s="191"/>
    </row>
    <row r="31948" ht="15" customHeight="1" spans="4:4">
      <c r="D31948" s="191"/>
    </row>
    <row r="31949" ht="15" customHeight="1" spans="4:4">
      <c r="D31949" s="191"/>
    </row>
    <row r="31950" ht="15" customHeight="1" spans="4:4">
      <c r="D31950" s="191"/>
    </row>
    <row r="31951" ht="15" customHeight="1" spans="4:4">
      <c r="D31951" s="191"/>
    </row>
    <row r="31952" ht="15" customHeight="1" spans="4:4">
      <c r="D31952" s="191"/>
    </row>
    <row r="31953" ht="15" customHeight="1" spans="4:4">
      <c r="D31953" s="191"/>
    </row>
    <row r="31954" ht="15" customHeight="1" spans="4:4">
      <c r="D31954" s="191"/>
    </row>
    <row r="31955" ht="15" customHeight="1" spans="4:4">
      <c r="D31955" s="191"/>
    </row>
    <row r="31956" ht="15" customHeight="1" spans="4:4">
      <c r="D31956" s="191"/>
    </row>
    <row r="31957" ht="15" customHeight="1" spans="4:4">
      <c r="D31957" s="191"/>
    </row>
    <row r="31958" ht="15" customHeight="1" spans="4:4">
      <c r="D31958" s="191"/>
    </row>
    <row r="31959" ht="15" customHeight="1" spans="4:4">
      <c r="D31959" s="191"/>
    </row>
    <row r="31960" ht="15" customHeight="1" spans="4:4">
      <c r="D31960" s="191"/>
    </row>
    <row r="31961" ht="15" customHeight="1" spans="4:4">
      <c r="D31961" s="191"/>
    </row>
    <row r="31962" ht="15" customHeight="1" spans="4:4">
      <c r="D31962" s="191"/>
    </row>
    <row r="31963" ht="15" customHeight="1" spans="4:4">
      <c r="D31963" s="191"/>
    </row>
    <row r="31964" ht="15" customHeight="1" spans="4:4">
      <c r="D31964" s="191"/>
    </row>
    <row r="31965" ht="15" customHeight="1" spans="4:4">
      <c r="D31965" s="191"/>
    </row>
    <row r="31966" ht="15" customHeight="1" spans="4:4">
      <c r="D31966" s="191"/>
    </row>
    <row r="31967" ht="15" customHeight="1" spans="4:4">
      <c r="D31967" s="191"/>
    </row>
    <row r="31968" ht="15" customHeight="1" spans="4:4">
      <c r="D31968" s="191"/>
    </row>
    <row r="31969" ht="15" customHeight="1" spans="4:4">
      <c r="D31969" s="191"/>
    </row>
    <row r="31970" ht="15" customHeight="1" spans="4:4">
      <c r="D31970" s="191"/>
    </row>
    <row r="31971" ht="15" customHeight="1" spans="4:4">
      <c r="D31971" s="191"/>
    </row>
    <row r="31972" ht="15" customHeight="1" spans="4:4">
      <c r="D31972" s="191"/>
    </row>
    <row r="31973" ht="15" customHeight="1" spans="4:4">
      <c r="D31973" s="191"/>
    </row>
    <row r="31974" ht="15" customHeight="1" spans="4:4">
      <c r="D31974" s="191"/>
    </row>
    <row r="31975" ht="15" customHeight="1" spans="4:4">
      <c r="D31975" s="191"/>
    </row>
    <row r="31976" ht="15" customHeight="1" spans="4:4">
      <c r="D31976" s="191"/>
    </row>
    <row r="31977" ht="15" customHeight="1" spans="4:4">
      <c r="D31977" s="191"/>
    </row>
    <row r="31978" ht="15" customHeight="1" spans="4:4">
      <c r="D31978" s="191"/>
    </row>
    <row r="31979" ht="15" customHeight="1" spans="4:4">
      <c r="D31979" s="191"/>
    </row>
    <row r="31980" ht="15" customHeight="1" spans="4:4">
      <c r="D31980" s="191"/>
    </row>
    <row r="31981" ht="15" customHeight="1" spans="4:4">
      <c r="D31981" s="191"/>
    </row>
    <row r="31982" ht="15" customHeight="1" spans="4:4">
      <c r="D31982" s="191"/>
    </row>
    <row r="31983" ht="15" customHeight="1" spans="4:4">
      <c r="D31983" s="191"/>
    </row>
    <row r="31984" ht="15" customHeight="1" spans="4:4">
      <c r="D31984" s="191"/>
    </row>
    <row r="31985" ht="15" customHeight="1" spans="4:4">
      <c r="D31985" s="191"/>
    </row>
    <row r="31986" ht="15" customHeight="1" spans="4:4">
      <c r="D31986" s="191"/>
    </row>
    <row r="31987" ht="15" customHeight="1" spans="4:4">
      <c r="D31987" s="191"/>
    </row>
    <row r="31988" ht="15" customHeight="1" spans="4:4">
      <c r="D31988" s="191"/>
    </row>
    <row r="31989" ht="15" customHeight="1" spans="4:4">
      <c r="D31989" s="191"/>
    </row>
    <row r="31990" ht="15" customHeight="1" spans="4:4">
      <c r="D31990" s="191"/>
    </row>
    <row r="31991" ht="15" customHeight="1" spans="4:4">
      <c r="D31991" s="191"/>
    </row>
    <row r="31992" ht="15" customHeight="1" spans="4:4">
      <c r="D31992" s="191"/>
    </row>
    <row r="31993" ht="15" customHeight="1" spans="4:4">
      <c r="D31993" s="191"/>
    </row>
    <row r="31994" ht="15" customHeight="1" spans="4:4">
      <c r="D31994" s="191"/>
    </row>
    <row r="31995" ht="15" customHeight="1" spans="4:4">
      <c r="D31995" s="191"/>
    </row>
    <row r="31996" ht="15" customHeight="1" spans="4:4">
      <c r="D31996" s="191"/>
    </row>
    <row r="31997" ht="15" customHeight="1" spans="4:4">
      <c r="D31997" s="191"/>
    </row>
    <row r="31998" ht="15" customHeight="1" spans="4:4">
      <c r="D31998" s="191"/>
    </row>
    <row r="31999" ht="15" customHeight="1" spans="4:4">
      <c r="D31999" s="191"/>
    </row>
    <row r="32000" ht="15" customHeight="1" spans="4:4">
      <c r="D32000" s="191"/>
    </row>
    <row r="32001" ht="15" customHeight="1" spans="4:4">
      <c r="D32001" s="191"/>
    </row>
    <row r="32002" ht="15" customHeight="1" spans="4:4">
      <c r="D32002" s="191"/>
    </row>
    <row r="32003" ht="15" customHeight="1" spans="4:4">
      <c r="D32003" s="191"/>
    </row>
    <row r="32004" ht="15" customHeight="1" spans="4:4">
      <c r="D32004" s="191"/>
    </row>
    <row r="32005" ht="15" customHeight="1" spans="4:4">
      <c r="D32005" s="191"/>
    </row>
    <row r="32006" ht="15" customHeight="1" spans="4:4">
      <c r="D32006" s="191"/>
    </row>
    <row r="32007" ht="15" customHeight="1" spans="4:4">
      <c r="D32007" s="191"/>
    </row>
    <row r="32008" ht="15" customHeight="1" spans="4:4">
      <c r="D32008" s="191"/>
    </row>
    <row r="32009" ht="15" customHeight="1" spans="4:4">
      <c r="D32009" s="191"/>
    </row>
    <row r="32010" ht="15" customHeight="1" spans="4:4">
      <c r="D32010" s="191"/>
    </row>
    <row r="32011" ht="15" customHeight="1" spans="4:4">
      <c r="D32011" s="191"/>
    </row>
    <row r="32012" ht="15" customHeight="1" spans="4:4">
      <c r="D32012" s="191"/>
    </row>
    <row r="32013" ht="15" customHeight="1" spans="4:4">
      <c r="D32013" s="191"/>
    </row>
    <row r="32014" ht="15" customHeight="1" spans="4:4">
      <c r="D32014" s="191"/>
    </row>
    <row r="32015" ht="15" customHeight="1" spans="4:4">
      <c r="D32015" s="191"/>
    </row>
    <row r="32016" ht="15" customHeight="1" spans="4:4">
      <c r="D32016" s="191"/>
    </row>
    <row r="32017" ht="15" customHeight="1" spans="4:4">
      <c r="D32017" s="191"/>
    </row>
    <row r="32018" ht="15" customHeight="1" spans="4:4">
      <c r="D32018" s="191"/>
    </row>
    <row r="32019" ht="15" customHeight="1" spans="4:4">
      <c r="D32019" s="191"/>
    </row>
    <row r="32020" ht="15" customHeight="1" spans="4:4">
      <c r="D32020" s="191"/>
    </row>
    <row r="32021" ht="15" customHeight="1" spans="4:4">
      <c r="D32021" s="191"/>
    </row>
    <row r="32022" ht="15" customHeight="1" spans="4:4">
      <c r="D32022" s="191"/>
    </row>
    <row r="32023" ht="15" customHeight="1" spans="4:4">
      <c r="D32023" s="191"/>
    </row>
    <row r="32024" ht="15" customHeight="1" spans="4:4">
      <c r="D32024" s="191"/>
    </row>
    <row r="32025" ht="15" customHeight="1" spans="4:4">
      <c r="D32025" s="191"/>
    </row>
    <row r="32026" ht="15" customHeight="1" spans="4:4">
      <c r="D32026" s="191"/>
    </row>
    <row r="32027" ht="15" customHeight="1" spans="4:4">
      <c r="D32027" s="191"/>
    </row>
    <row r="32028" ht="15" customHeight="1" spans="4:4">
      <c r="D32028" s="191"/>
    </row>
    <row r="32029" ht="15" customHeight="1" spans="4:4">
      <c r="D32029" s="191"/>
    </row>
    <row r="32030" ht="15" customHeight="1" spans="4:4">
      <c r="D32030" s="191"/>
    </row>
    <row r="32031" ht="15" customHeight="1" spans="4:4">
      <c r="D32031" s="191"/>
    </row>
    <row r="32032" ht="15" customHeight="1" spans="4:4">
      <c r="D32032" s="191"/>
    </row>
    <row r="32033" ht="15" customHeight="1" spans="4:4">
      <c r="D32033" s="191"/>
    </row>
    <row r="32034" ht="15" customHeight="1" spans="4:4">
      <c r="D32034" s="191"/>
    </row>
    <row r="32035" ht="15" customHeight="1" spans="4:4">
      <c r="D32035" s="191"/>
    </row>
    <row r="32036" ht="15" customHeight="1" spans="4:4">
      <c r="D32036" s="191"/>
    </row>
    <row r="32037" ht="15" customHeight="1" spans="4:4">
      <c r="D32037" s="191"/>
    </row>
    <row r="32038" ht="15" customHeight="1" spans="4:4">
      <c r="D32038" s="191"/>
    </row>
    <row r="32039" ht="15" customHeight="1" spans="4:4">
      <c r="D32039" s="191"/>
    </row>
    <row r="32040" ht="15" customHeight="1" spans="4:4">
      <c r="D32040" s="191"/>
    </row>
    <row r="32041" ht="15" customHeight="1" spans="4:4">
      <c r="D32041" s="191"/>
    </row>
    <row r="32042" ht="15" customHeight="1" spans="4:4">
      <c r="D32042" s="191"/>
    </row>
    <row r="32043" ht="15" customHeight="1" spans="4:4">
      <c r="D32043" s="191"/>
    </row>
    <row r="32044" ht="15" customHeight="1" spans="4:4">
      <c r="D32044" s="191"/>
    </row>
    <row r="32045" ht="15" customHeight="1" spans="4:4">
      <c r="D32045" s="191"/>
    </row>
    <row r="32046" ht="15" customHeight="1" spans="4:4">
      <c r="D32046" s="191"/>
    </row>
    <row r="32047" ht="15" customHeight="1" spans="4:4">
      <c r="D32047" s="191"/>
    </row>
    <row r="32048" ht="15" customHeight="1" spans="4:4">
      <c r="D32048" s="191"/>
    </row>
    <row r="32049" ht="15" customHeight="1" spans="4:4">
      <c r="D32049" s="191"/>
    </row>
    <row r="32050" ht="15" customHeight="1" spans="4:4">
      <c r="D32050" s="191"/>
    </row>
    <row r="32051" ht="15" customHeight="1" spans="4:4">
      <c r="D32051" s="191"/>
    </row>
    <row r="32052" ht="15" customHeight="1" spans="4:4">
      <c r="D32052" s="191"/>
    </row>
    <row r="32053" ht="15" customHeight="1" spans="4:4">
      <c r="D32053" s="191"/>
    </row>
    <row r="32054" ht="15" customHeight="1" spans="4:4">
      <c r="D32054" s="191"/>
    </row>
    <row r="32055" ht="15" customHeight="1" spans="4:4">
      <c r="D32055" s="191"/>
    </row>
    <row r="32056" ht="15" customHeight="1" spans="4:4">
      <c r="D32056" s="191"/>
    </row>
    <row r="32057" ht="15" customHeight="1" spans="4:4">
      <c r="D32057" s="191"/>
    </row>
    <row r="32058" ht="15" customHeight="1" spans="4:4">
      <c r="D32058" s="191"/>
    </row>
    <row r="32059" ht="15" customHeight="1" spans="4:4">
      <c r="D32059" s="191"/>
    </row>
    <row r="32060" ht="15" customHeight="1" spans="4:4">
      <c r="D32060" s="191"/>
    </row>
    <row r="32061" ht="15" customHeight="1" spans="4:4">
      <c r="D32061" s="191"/>
    </row>
    <row r="32062" ht="15" customHeight="1" spans="4:4">
      <c r="D32062" s="191"/>
    </row>
    <row r="32063" ht="15" customHeight="1" spans="4:4">
      <c r="D32063" s="191"/>
    </row>
    <row r="32064" ht="15" customHeight="1" spans="4:4">
      <c r="D32064" s="191"/>
    </row>
    <row r="32065" ht="15" customHeight="1" spans="4:4">
      <c r="D32065" s="191"/>
    </row>
    <row r="32066" ht="15" customHeight="1" spans="4:4">
      <c r="D32066" s="191"/>
    </row>
    <row r="32067" ht="15" customHeight="1" spans="4:4">
      <c r="D32067" s="191"/>
    </row>
    <row r="32068" ht="15" customHeight="1" spans="4:4">
      <c r="D32068" s="191"/>
    </row>
    <row r="32069" ht="15" customHeight="1" spans="4:4">
      <c r="D32069" s="191"/>
    </row>
    <row r="32070" ht="15" customHeight="1" spans="4:4">
      <c r="D32070" s="191"/>
    </row>
    <row r="32071" ht="15" customHeight="1" spans="4:4">
      <c r="D32071" s="191"/>
    </row>
    <row r="32072" ht="15" customHeight="1" spans="4:4">
      <c r="D32072" s="191"/>
    </row>
    <row r="32073" ht="15" customHeight="1" spans="4:4">
      <c r="D32073" s="191"/>
    </row>
    <row r="32074" ht="15" customHeight="1" spans="4:4">
      <c r="D32074" s="191"/>
    </row>
    <row r="32075" ht="15" customHeight="1" spans="4:4">
      <c r="D32075" s="191"/>
    </row>
    <row r="32076" ht="15" customHeight="1" spans="4:4">
      <c r="D32076" s="191"/>
    </row>
    <row r="32077" ht="15" customHeight="1" spans="4:4">
      <c r="D32077" s="191"/>
    </row>
    <row r="32078" ht="15" customHeight="1" spans="4:4">
      <c r="D32078" s="191"/>
    </row>
    <row r="32079" ht="15" customHeight="1" spans="4:4">
      <c r="D32079" s="191"/>
    </row>
    <row r="32080" ht="15" customHeight="1" spans="4:4">
      <c r="D32080" s="191"/>
    </row>
    <row r="32081" ht="15" customHeight="1" spans="4:4">
      <c r="D32081" s="191"/>
    </row>
    <row r="32082" ht="15" customHeight="1" spans="4:4">
      <c r="D32082" s="191"/>
    </row>
    <row r="32083" ht="15" customHeight="1" spans="4:4">
      <c r="D32083" s="191"/>
    </row>
    <row r="32084" ht="15" customHeight="1" spans="4:4">
      <c r="D32084" s="191"/>
    </row>
    <row r="32085" ht="15" customHeight="1" spans="4:4">
      <c r="D32085" s="191"/>
    </row>
    <row r="32086" ht="15" customHeight="1" spans="4:4">
      <c r="D32086" s="191"/>
    </row>
    <row r="32087" ht="15" customHeight="1" spans="4:4">
      <c r="D32087" s="191"/>
    </row>
    <row r="32088" ht="15" customHeight="1" spans="4:4">
      <c r="D32088" s="191"/>
    </row>
    <row r="32089" ht="15" customHeight="1" spans="4:4">
      <c r="D32089" s="191"/>
    </row>
    <row r="32090" ht="15" customHeight="1" spans="4:4">
      <c r="D32090" s="191"/>
    </row>
    <row r="32091" ht="15" customHeight="1" spans="4:4">
      <c r="D32091" s="191"/>
    </row>
    <row r="32092" ht="15" customHeight="1" spans="4:4">
      <c r="D32092" s="191"/>
    </row>
    <row r="32093" ht="15" customHeight="1" spans="4:4">
      <c r="D32093" s="191"/>
    </row>
    <row r="32094" ht="15" customHeight="1" spans="4:4">
      <c r="D32094" s="191"/>
    </row>
    <row r="32095" ht="15" customHeight="1" spans="4:4">
      <c r="D32095" s="191"/>
    </row>
    <row r="32096" ht="15" customHeight="1" spans="4:4">
      <c r="D32096" s="191"/>
    </row>
    <row r="32097" ht="15" customHeight="1" spans="4:4">
      <c r="D32097" s="191"/>
    </row>
    <row r="32098" ht="15" customHeight="1" spans="4:4">
      <c r="D32098" s="191"/>
    </row>
    <row r="32099" ht="15" customHeight="1" spans="4:4">
      <c r="D32099" s="191"/>
    </row>
    <row r="32100" ht="15" customHeight="1" spans="4:4">
      <c r="D32100" s="191"/>
    </row>
    <row r="32101" ht="15" customHeight="1" spans="4:4">
      <c r="D32101" s="191"/>
    </row>
    <row r="32102" ht="15" customHeight="1" spans="4:4">
      <c r="D32102" s="191"/>
    </row>
    <row r="32103" ht="15" customHeight="1" spans="4:4">
      <c r="D32103" s="191"/>
    </row>
    <row r="32104" ht="15" customHeight="1" spans="4:4">
      <c r="D32104" s="191"/>
    </row>
    <row r="32105" ht="15" customHeight="1" spans="4:4">
      <c r="D32105" s="191"/>
    </row>
    <row r="32106" ht="15" customHeight="1" spans="4:4">
      <c r="D32106" s="191"/>
    </row>
    <row r="32107" ht="15" customHeight="1" spans="4:4">
      <c r="D32107" s="191"/>
    </row>
    <row r="32108" ht="15" customHeight="1" spans="4:4">
      <c r="D32108" s="191"/>
    </row>
    <row r="32109" ht="15" customHeight="1" spans="4:4">
      <c r="D32109" s="191"/>
    </row>
    <row r="32110" ht="15" customHeight="1" spans="4:4">
      <c r="D32110" s="191"/>
    </row>
    <row r="32111" ht="15" customHeight="1" spans="4:4">
      <c r="D32111" s="191"/>
    </row>
    <row r="32112" ht="15" customHeight="1" spans="4:4">
      <c r="D32112" s="191"/>
    </row>
    <row r="32113" ht="15" customHeight="1" spans="4:4">
      <c r="D32113" s="191"/>
    </row>
    <row r="32114" ht="15" customHeight="1" spans="4:4">
      <c r="D32114" s="191"/>
    </row>
    <row r="32115" ht="15" customHeight="1" spans="4:4">
      <c r="D32115" s="191"/>
    </row>
    <row r="32116" ht="15" customHeight="1" spans="4:4">
      <c r="D32116" s="191"/>
    </row>
    <row r="32117" ht="15" customHeight="1" spans="4:4">
      <c r="D32117" s="191"/>
    </row>
    <row r="32118" ht="15" customHeight="1" spans="4:4">
      <c r="D32118" s="191"/>
    </row>
    <row r="32119" ht="15" customHeight="1" spans="4:4">
      <c r="D32119" s="191"/>
    </row>
    <row r="32120" ht="15" customHeight="1" spans="4:4">
      <c r="D32120" s="191"/>
    </row>
    <row r="32121" ht="15" customHeight="1" spans="4:4">
      <c r="D32121" s="191"/>
    </row>
    <row r="32122" ht="15" customHeight="1" spans="4:4">
      <c r="D32122" s="191"/>
    </row>
    <row r="32123" ht="15" customHeight="1" spans="4:4">
      <c r="D32123" s="191"/>
    </row>
    <row r="32124" ht="15" customHeight="1" spans="4:4">
      <c r="D32124" s="191"/>
    </row>
    <row r="32125" ht="15" customHeight="1" spans="4:4">
      <c r="D32125" s="191"/>
    </row>
    <row r="32126" ht="15" customHeight="1" spans="4:4">
      <c r="D32126" s="191"/>
    </row>
    <row r="32127" ht="15" customHeight="1" spans="4:4">
      <c r="D32127" s="191"/>
    </row>
    <row r="32128" ht="15" customHeight="1" spans="4:4">
      <c r="D32128" s="191"/>
    </row>
    <row r="32129" ht="15" customHeight="1" spans="4:4">
      <c r="D32129" s="191"/>
    </row>
    <row r="32130" ht="15" customHeight="1" spans="4:4">
      <c r="D32130" s="191"/>
    </row>
    <row r="32131" ht="15" customHeight="1" spans="4:4">
      <c r="D32131" s="191"/>
    </row>
    <row r="32132" ht="15" customHeight="1" spans="4:4">
      <c r="D32132" s="191"/>
    </row>
    <row r="32133" ht="15" customHeight="1" spans="4:4">
      <c r="D32133" s="191"/>
    </row>
    <row r="32134" ht="15" customHeight="1" spans="4:4">
      <c r="D32134" s="191"/>
    </row>
    <row r="32135" ht="15" customHeight="1" spans="4:4">
      <c r="D32135" s="191"/>
    </row>
    <row r="32136" ht="15" customHeight="1" spans="4:4">
      <c r="D32136" s="191"/>
    </row>
    <row r="32137" ht="15" customHeight="1" spans="4:4">
      <c r="D32137" s="191"/>
    </row>
    <row r="32138" ht="15" customHeight="1" spans="4:4">
      <c r="D32138" s="191"/>
    </row>
    <row r="32139" ht="15" customHeight="1" spans="4:4">
      <c r="D32139" s="191"/>
    </row>
    <row r="32140" ht="15" customHeight="1" spans="4:4">
      <c r="D32140" s="191"/>
    </row>
    <row r="32141" ht="15" customHeight="1" spans="4:4">
      <c r="D32141" s="191"/>
    </row>
    <row r="32142" ht="15" customHeight="1" spans="4:4">
      <c r="D32142" s="191"/>
    </row>
    <row r="32143" ht="15" customHeight="1" spans="4:4">
      <c r="D32143" s="191"/>
    </row>
    <row r="32144" ht="15" customHeight="1" spans="4:4">
      <c r="D32144" s="191"/>
    </row>
    <row r="32145" ht="15" customHeight="1" spans="4:4">
      <c r="D32145" s="191"/>
    </row>
    <row r="32146" ht="15" customHeight="1" spans="4:4">
      <c r="D32146" s="191"/>
    </row>
    <row r="32147" ht="15" customHeight="1" spans="4:4">
      <c r="D32147" s="191"/>
    </row>
    <row r="32148" ht="15" customHeight="1" spans="4:4">
      <c r="D32148" s="191"/>
    </row>
    <row r="32149" ht="15" customHeight="1" spans="4:4">
      <c r="D32149" s="191"/>
    </row>
    <row r="32150" ht="15" customHeight="1" spans="4:4">
      <c r="D32150" s="191"/>
    </row>
    <row r="32151" ht="15" customHeight="1" spans="4:4">
      <c r="D32151" s="191"/>
    </row>
    <row r="32152" ht="15" customHeight="1" spans="4:4">
      <c r="D32152" s="191"/>
    </row>
    <row r="32153" ht="15" customHeight="1" spans="4:4">
      <c r="D32153" s="191"/>
    </row>
    <row r="32154" ht="15" customHeight="1" spans="4:4">
      <c r="D32154" s="191"/>
    </row>
    <row r="32155" ht="15" customHeight="1" spans="4:4">
      <c r="D32155" s="191"/>
    </row>
    <row r="32156" ht="15" customHeight="1" spans="4:4">
      <c r="D32156" s="191"/>
    </row>
    <row r="32157" ht="15" customHeight="1" spans="4:4">
      <c r="D32157" s="191"/>
    </row>
    <row r="32158" ht="15" customHeight="1" spans="4:4">
      <c r="D32158" s="191"/>
    </row>
    <row r="32159" ht="15" customHeight="1" spans="4:4">
      <c r="D32159" s="191"/>
    </row>
    <row r="32160" ht="15" customHeight="1" spans="4:4">
      <c r="D32160" s="191"/>
    </row>
    <row r="32161" ht="15" customHeight="1" spans="4:4">
      <c r="D32161" s="191"/>
    </row>
    <row r="32162" ht="15" customHeight="1" spans="4:4">
      <c r="D32162" s="191"/>
    </row>
    <row r="32163" ht="15" customHeight="1" spans="4:4">
      <c r="D32163" s="191"/>
    </row>
    <row r="32164" ht="15" customHeight="1" spans="4:4">
      <c r="D32164" s="191"/>
    </row>
    <row r="32165" ht="15" customHeight="1" spans="4:4">
      <c r="D32165" s="191"/>
    </row>
    <row r="32166" ht="15" customHeight="1" spans="4:4">
      <c r="D32166" s="191"/>
    </row>
    <row r="32167" ht="15" customHeight="1" spans="4:4">
      <c r="D32167" s="191"/>
    </row>
    <row r="32168" ht="15" customHeight="1" spans="4:4">
      <c r="D32168" s="191"/>
    </row>
    <row r="32169" ht="15" customHeight="1" spans="4:4">
      <c r="D32169" s="191"/>
    </row>
    <row r="32170" ht="15" customHeight="1" spans="4:4">
      <c r="D32170" s="191"/>
    </row>
    <row r="32171" ht="15" customHeight="1" spans="4:4">
      <c r="D32171" s="191"/>
    </row>
    <row r="32172" ht="15" customHeight="1" spans="4:4">
      <c r="D32172" s="191"/>
    </row>
    <row r="32173" ht="15" customHeight="1" spans="4:4">
      <c r="D32173" s="191"/>
    </row>
    <row r="32174" ht="15" customHeight="1" spans="4:4">
      <c r="D32174" s="191"/>
    </row>
    <row r="32175" ht="15" customHeight="1" spans="4:4">
      <c r="D32175" s="191"/>
    </row>
    <row r="32176" ht="15" customHeight="1" spans="4:4">
      <c r="D32176" s="191"/>
    </row>
    <row r="32177" ht="15" customHeight="1" spans="4:4">
      <c r="D32177" s="191"/>
    </row>
    <row r="32178" ht="15" customHeight="1" spans="4:4">
      <c r="D32178" s="191"/>
    </row>
    <row r="32179" ht="15" customHeight="1" spans="4:4">
      <c r="D32179" s="191"/>
    </row>
    <row r="32180" ht="15" customHeight="1" spans="4:4">
      <c r="D32180" s="191"/>
    </row>
    <row r="32181" ht="15" customHeight="1" spans="4:4">
      <c r="D32181" s="191"/>
    </row>
    <row r="32182" ht="15" customHeight="1" spans="4:4">
      <c r="D32182" s="191"/>
    </row>
    <row r="32183" ht="15" customHeight="1" spans="4:4">
      <c r="D32183" s="191"/>
    </row>
    <row r="32184" ht="15" customHeight="1" spans="4:4">
      <c r="D32184" s="191"/>
    </row>
    <row r="32185" ht="15" customHeight="1" spans="4:4">
      <c r="D32185" s="191"/>
    </row>
    <row r="32186" ht="15" customHeight="1" spans="4:4">
      <c r="D32186" s="191"/>
    </row>
    <row r="32187" ht="15" customHeight="1" spans="4:4">
      <c r="D32187" s="191"/>
    </row>
    <row r="32188" ht="15" customHeight="1" spans="4:4">
      <c r="D32188" s="191"/>
    </row>
    <row r="32189" ht="15" customHeight="1" spans="4:4">
      <c r="D32189" s="191"/>
    </row>
    <row r="32190" ht="15" customHeight="1" spans="4:4">
      <c r="D32190" s="191"/>
    </row>
    <row r="32191" ht="15" customHeight="1" spans="4:4">
      <c r="D32191" s="191"/>
    </row>
    <row r="32192" ht="15" customHeight="1" spans="4:4">
      <c r="D32192" s="191"/>
    </row>
    <row r="32193" ht="15" customHeight="1" spans="4:4">
      <c r="D32193" s="191"/>
    </row>
    <row r="32194" ht="15" customHeight="1" spans="4:4">
      <c r="D32194" s="191"/>
    </row>
    <row r="32195" ht="15" customHeight="1" spans="4:4">
      <c r="D32195" s="191"/>
    </row>
    <row r="32196" ht="15" customHeight="1" spans="4:4">
      <c r="D32196" s="191"/>
    </row>
    <row r="32197" ht="15" customHeight="1" spans="4:4">
      <c r="D32197" s="191"/>
    </row>
    <row r="32198" ht="15" customHeight="1" spans="4:4">
      <c r="D32198" s="191"/>
    </row>
    <row r="32199" ht="15" customHeight="1" spans="4:4">
      <c r="D32199" s="191"/>
    </row>
    <row r="32200" ht="15" customHeight="1" spans="4:4">
      <c r="D32200" s="191"/>
    </row>
    <row r="32201" ht="15" customHeight="1" spans="4:4">
      <c r="D32201" s="191"/>
    </row>
    <row r="32202" ht="15" customHeight="1" spans="4:4">
      <c r="D32202" s="191"/>
    </row>
    <row r="32203" ht="15" customHeight="1" spans="4:4">
      <c r="D32203" s="191"/>
    </row>
    <row r="32204" ht="15" customHeight="1" spans="4:4">
      <c r="D32204" s="191"/>
    </row>
    <row r="32205" ht="15" customHeight="1" spans="4:4">
      <c r="D32205" s="191"/>
    </row>
    <row r="32206" ht="15" customHeight="1" spans="4:4">
      <c r="D32206" s="191"/>
    </row>
    <row r="32207" ht="15" customHeight="1" spans="4:4">
      <c r="D32207" s="191"/>
    </row>
    <row r="32208" ht="15" customHeight="1" spans="4:4">
      <c r="D32208" s="191"/>
    </row>
    <row r="32209" ht="15" customHeight="1" spans="4:4">
      <c r="D32209" s="191"/>
    </row>
    <row r="32210" ht="15" customHeight="1" spans="4:4">
      <c r="D32210" s="191"/>
    </row>
    <row r="32211" ht="15" customHeight="1" spans="4:4">
      <c r="D32211" s="191"/>
    </row>
    <row r="32212" ht="15" customHeight="1" spans="4:4">
      <c r="D32212" s="191"/>
    </row>
    <row r="32213" ht="15" customHeight="1" spans="4:4">
      <c r="D32213" s="191"/>
    </row>
    <row r="32214" ht="15" customHeight="1" spans="4:4">
      <c r="D32214" s="191"/>
    </row>
    <row r="32215" ht="15" customHeight="1" spans="4:4">
      <c r="D32215" s="191"/>
    </row>
    <row r="32216" ht="15" customHeight="1" spans="4:4">
      <c r="D32216" s="191"/>
    </row>
    <row r="32217" ht="15" customHeight="1" spans="4:4">
      <c r="D32217" s="191"/>
    </row>
    <row r="32218" ht="15" customHeight="1" spans="4:4">
      <c r="D32218" s="191"/>
    </row>
    <row r="32219" ht="15" customHeight="1" spans="4:4">
      <c r="D32219" s="191"/>
    </row>
    <row r="32220" ht="15" customHeight="1" spans="4:4">
      <c r="D32220" s="191"/>
    </row>
    <row r="32221" ht="15" customHeight="1" spans="4:4">
      <c r="D32221" s="191"/>
    </row>
    <row r="32222" ht="15" customHeight="1" spans="4:4">
      <c r="D32222" s="191"/>
    </row>
    <row r="32223" ht="15" customHeight="1" spans="4:4">
      <c r="D32223" s="191"/>
    </row>
    <row r="32224" ht="15" customHeight="1" spans="4:4">
      <c r="D32224" s="191"/>
    </row>
    <row r="32225" ht="15" customHeight="1" spans="4:4">
      <c r="D32225" s="191"/>
    </row>
    <row r="32226" ht="15" customHeight="1" spans="4:4">
      <c r="D32226" s="191"/>
    </row>
    <row r="32227" ht="15" customHeight="1" spans="4:4">
      <c r="D32227" s="191"/>
    </row>
    <row r="32228" ht="15" customHeight="1" spans="4:4">
      <c r="D32228" s="191"/>
    </row>
    <row r="32229" ht="15" customHeight="1" spans="4:4">
      <c r="D32229" s="191"/>
    </row>
    <row r="32230" ht="15" customHeight="1" spans="4:4">
      <c r="D32230" s="191"/>
    </row>
    <row r="32231" ht="15" customHeight="1" spans="4:4">
      <c r="D32231" s="191"/>
    </row>
    <row r="32232" ht="15" customHeight="1" spans="4:4">
      <c r="D32232" s="191"/>
    </row>
    <row r="32233" ht="15" customHeight="1" spans="4:4">
      <c r="D32233" s="191"/>
    </row>
    <row r="32234" ht="15" customHeight="1" spans="4:4">
      <c r="D32234" s="191"/>
    </row>
    <row r="32235" ht="15" customHeight="1" spans="4:4">
      <c r="D32235" s="191"/>
    </row>
    <row r="32236" ht="15" customHeight="1" spans="4:4">
      <c r="D32236" s="191"/>
    </row>
    <row r="32237" ht="15" customHeight="1" spans="4:4">
      <c r="D32237" s="191"/>
    </row>
    <row r="32238" ht="15" customHeight="1" spans="4:4">
      <c r="D32238" s="191"/>
    </row>
    <row r="32239" ht="15" customHeight="1" spans="4:4">
      <c r="D32239" s="191"/>
    </row>
    <row r="32240" ht="15" customHeight="1" spans="4:4">
      <c r="D32240" s="191"/>
    </row>
    <row r="32241" ht="15" customHeight="1" spans="4:4">
      <c r="D32241" s="191"/>
    </row>
    <row r="32242" ht="15" customHeight="1" spans="4:4">
      <c r="D32242" s="191"/>
    </row>
    <row r="32243" ht="15" customHeight="1" spans="4:4">
      <c r="D32243" s="191"/>
    </row>
    <row r="32244" ht="15" customHeight="1" spans="4:4">
      <c r="D32244" s="191"/>
    </row>
    <row r="32245" ht="15" customHeight="1" spans="4:4">
      <c r="D32245" s="191"/>
    </row>
    <row r="32246" ht="15" customHeight="1" spans="4:4">
      <c r="D32246" s="191"/>
    </row>
    <row r="32247" ht="15" customHeight="1" spans="4:4">
      <c r="D32247" s="191"/>
    </row>
    <row r="32248" ht="15" customHeight="1" spans="4:4">
      <c r="D32248" s="191"/>
    </row>
    <row r="32249" ht="15" customHeight="1" spans="4:4">
      <c r="D32249" s="191"/>
    </row>
    <row r="32250" ht="15" customHeight="1" spans="4:4">
      <c r="D32250" s="191"/>
    </row>
    <row r="32251" ht="15" customHeight="1" spans="4:4">
      <c r="D32251" s="191"/>
    </row>
    <row r="32252" ht="15" customHeight="1" spans="4:4">
      <c r="D32252" s="191"/>
    </row>
    <row r="32253" ht="15" customHeight="1" spans="4:4">
      <c r="D32253" s="191"/>
    </row>
    <row r="32254" ht="15" customHeight="1" spans="4:4">
      <c r="D32254" s="191"/>
    </row>
    <row r="32255" ht="15" customHeight="1" spans="4:4">
      <c r="D32255" s="191"/>
    </row>
    <row r="32256" ht="15" customHeight="1" spans="4:4">
      <c r="D32256" s="191"/>
    </row>
    <row r="32257" ht="15" customHeight="1" spans="4:4">
      <c r="D32257" s="191"/>
    </row>
    <row r="32258" ht="15" customHeight="1" spans="4:4">
      <c r="D32258" s="191"/>
    </row>
    <row r="32259" ht="15" customHeight="1" spans="4:4">
      <c r="D32259" s="191"/>
    </row>
    <row r="32260" ht="15" customHeight="1" spans="4:4">
      <c r="D32260" s="191"/>
    </row>
    <row r="32261" ht="15" customHeight="1" spans="4:4">
      <c r="D32261" s="191"/>
    </row>
    <row r="32262" ht="15" customHeight="1" spans="4:4">
      <c r="D32262" s="191"/>
    </row>
    <row r="32263" ht="15" customHeight="1" spans="4:4">
      <c r="D32263" s="191"/>
    </row>
    <row r="32264" ht="15" customHeight="1" spans="4:4">
      <c r="D32264" s="191"/>
    </row>
    <row r="32265" ht="15" customHeight="1" spans="4:4">
      <c r="D32265" s="191"/>
    </row>
    <row r="32266" ht="15" customHeight="1" spans="4:4">
      <c r="D32266" s="191"/>
    </row>
    <row r="32267" ht="15" customHeight="1" spans="4:4">
      <c r="D32267" s="191"/>
    </row>
    <row r="32268" ht="15" customHeight="1" spans="4:4">
      <c r="D32268" s="191"/>
    </row>
    <row r="32269" ht="15" customHeight="1" spans="4:4">
      <c r="D32269" s="191"/>
    </row>
    <row r="32270" ht="15" customHeight="1" spans="4:4">
      <c r="D32270" s="191"/>
    </row>
    <row r="32271" ht="15" customHeight="1" spans="4:4">
      <c r="D32271" s="191"/>
    </row>
    <row r="32272" ht="15" customHeight="1" spans="4:4">
      <c r="D32272" s="191"/>
    </row>
    <row r="32273" ht="15" customHeight="1" spans="4:4">
      <c r="D32273" s="191"/>
    </row>
    <row r="32274" ht="15" customHeight="1" spans="4:4">
      <c r="D32274" s="191"/>
    </row>
    <row r="32275" ht="15" customHeight="1" spans="4:4">
      <c r="D32275" s="191"/>
    </row>
    <row r="32276" ht="15" customHeight="1" spans="4:4">
      <c r="D32276" s="191"/>
    </row>
    <row r="32277" ht="15" customHeight="1" spans="4:4">
      <c r="D32277" s="191"/>
    </row>
    <row r="32278" ht="15" customHeight="1" spans="4:4">
      <c r="D32278" s="191"/>
    </row>
    <row r="32279" ht="15" customHeight="1" spans="4:4">
      <c r="D32279" s="191"/>
    </row>
    <row r="32280" ht="15" customHeight="1" spans="4:4">
      <c r="D32280" s="191"/>
    </row>
    <row r="32281" ht="15" customHeight="1" spans="4:4">
      <c r="D32281" s="191"/>
    </row>
    <row r="32282" ht="15" customHeight="1" spans="4:4">
      <c r="D32282" s="191"/>
    </row>
    <row r="32283" ht="15" customHeight="1" spans="4:4">
      <c r="D32283" s="191"/>
    </row>
    <row r="32284" ht="15" customHeight="1" spans="4:4">
      <c r="D32284" s="191"/>
    </row>
    <row r="32285" ht="15" customHeight="1" spans="4:4">
      <c r="D32285" s="191"/>
    </row>
    <row r="32286" ht="15" customHeight="1" spans="4:4">
      <c r="D32286" s="191"/>
    </row>
    <row r="32287" ht="15" customHeight="1" spans="4:4">
      <c r="D32287" s="191"/>
    </row>
    <row r="32288" ht="15" customHeight="1" spans="4:4">
      <c r="D32288" s="191"/>
    </row>
    <row r="32289" ht="15" customHeight="1" spans="4:4">
      <c r="D32289" s="191"/>
    </row>
    <row r="32290" ht="15" customHeight="1" spans="4:4">
      <c r="D32290" s="191"/>
    </row>
    <row r="32291" ht="15" customHeight="1" spans="4:4">
      <c r="D32291" s="191"/>
    </row>
    <row r="32292" ht="15" customHeight="1" spans="4:4">
      <c r="D32292" s="191"/>
    </row>
    <row r="32293" ht="15" customHeight="1" spans="4:4">
      <c r="D32293" s="191"/>
    </row>
    <row r="32294" ht="15" customHeight="1" spans="4:4">
      <c r="D32294" s="191"/>
    </row>
    <row r="32295" ht="15" customHeight="1" spans="4:4">
      <c r="D32295" s="191"/>
    </row>
    <row r="32296" ht="15" customHeight="1" spans="4:4">
      <c r="D32296" s="191"/>
    </row>
    <row r="32297" ht="15" customHeight="1" spans="4:4">
      <c r="D32297" s="191"/>
    </row>
    <row r="32298" ht="15" customHeight="1" spans="4:4">
      <c r="D32298" s="191"/>
    </row>
    <row r="32299" ht="15" customHeight="1" spans="4:4">
      <c r="D32299" s="191"/>
    </row>
    <row r="32300" ht="15" customHeight="1" spans="4:4">
      <c r="D32300" s="191"/>
    </row>
    <row r="32301" ht="15" customHeight="1" spans="4:4">
      <c r="D32301" s="191"/>
    </row>
    <row r="32302" ht="15" customHeight="1" spans="4:4">
      <c r="D32302" s="191"/>
    </row>
    <row r="32303" ht="15" customHeight="1" spans="4:4">
      <c r="D32303" s="191"/>
    </row>
    <row r="32304" ht="15" customHeight="1" spans="4:4">
      <c r="D32304" s="191"/>
    </row>
    <row r="32305" ht="15" customHeight="1" spans="4:4">
      <c r="D32305" s="191"/>
    </row>
    <row r="32306" ht="15" customHeight="1" spans="4:4">
      <c r="D32306" s="191"/>
    </row>
    <row r="32307" ht="15" customHeight="1" spans="4:4">
      <c r="D32307" s="191"/>
    </row>
    <row r="32308" ht="15" customHeight="1" spans="4:4">
      <c r="D32308" s="191"/>
    </row>
    <row r="32309" ht="15" customHeight="1" spans="4:4">
      <c r="D32309" s="191"/>
    </row>
    <row r="32310" ht="15" customHeight="1" spans="4:4">
      <c r="D32310" s="191"/>
    </row>
    <row r="32311" ht="15" customHeight="1" spans="4:4">
      <c r="D32311" s="191"/>
    </row>
    <row r="32312" ht="15" customHeight="1" spans="4:4">
      <c r="D32312" s="191"/>
    </row>
    <row r="32313" ht="15" customHeight="1" spans="4:4">
      <c r="D32313" s="191"/>
    </row>
    <row r="32314" ht="15" customHeight="1" spans="4:4">
      <c r="D32314" s="191"/>
    </row>
    <row r="32315" ht="15" customHeight="1" spans="4:4">
      <c r="D32315" s="191"/>
    </row>
    <row r="32316" ht="15" customHeight="1" spans="4:4">
      <c r="D32316" s="191"/>
    </row>
    <row r="32317" ht="15" customHeight="1" spans="4:4">
      <c r="D32317" s="191"/>
    </row>
    <row r="32318" ht="15" customHeight="1" spans="4:4">
      <c r="D32318" s="191"/>
    </row>
    <row r="32319" ht="15" customHeight="1" spans="4:4">
      <c r="D32319" s="191"/>
    </row>
    <row r="32320" ht="15" customHeight="1" spans="4:4">
      <c r="D32320" s="191"/>
    </row>
    <row r="32321" ht="15" customHeight="1" spans="4:4">
      <c r="D32321" s="191"/>
    </row>
    <row r="32322" ht="15" customHeight="1" spans="4:4">
      <c r="D32322" s="191"/>
    </row>
    <row r="32323" ht="15" customHeight="1" spans="4:4">
      <c r="D32323" s="191"/>
    </row>
    <row r="32324" ht="15" customHeight="1" spans="4:4">
      <c r="D32324" s="191"/>
    </row>
    <row r="32325" ht="15" customHeight="1" spans="4:4">
      <c r="D32325" s="191"/>
    </row>
    <row r="32326" ht="15" customHeight="1" spans="4:4">
      <c r="D32326" s="191"/>
    </row>
    <row r="32327" ht="15" customHeight="1" spans="4:4">
      <c r="D32327" s="191"/>
    </row>
    <row r="32328" ht="15" customHeight="1" spans="4:4">
      <c r="D32328" s="191"/>
    </row>
    <row r="32329" ht="15" customHeight="1" spans="4:4">
      <c r="D32329" s="191"/>
    </row>
    <row r="32330" ht="15" customHeight="1" spans="4:4">
      <c r="D32330" s="191"/>
    </row>
    <row r="32331" ht="15" customHeight="1" spans="4:4">
      <c r="D32331" s="191"/>
    </row>
    <row r="32332" ht="15" customHeight="1" spans="4:4">
      <c r="D32332" s="191"/>
    </row>
    <row r="32333" ht="15" customHeight="1" spans="4:4">
      <c r="D32333" s="191"/>
    </row>
    <row r="32334" ht="15" customHeight="1" spans="4:4">
      <c r="D32334" s="191"/>
    </row>
    <row r="32335" ht="15" customHeight="1" spans="4:4">
      <c r="D32335" s="191"/>
    </row>
    <row r="32336" ht="15" customHeight="1" spans="4:4">
      <c r="D32336" s="191"/>
    </row>
    <row r="32337" ht="15" customHeight="1" spans="4:4">
      <c r="D32337" s="191"/>
    </row>
    <row r="32338" ht="15" customHeight="1" spans="4:4">
      <c r="D32338" s="191"/>
    </row>
    <row r="32339" ht="15" customHeight="1" spans="4:4">
      <c r="D32339" s="191"/>
    </row>
    <row r="32340" ht="15" customHeight="1" spans="4:4">
      <c r="D32340" s="191"/>
    </row>
    <row r="32341" ht="15" customHeight="1" spans="4:4">
      <c r="D32341" s="191"/>
    </row>
    <row r="32342" ht="15" customHeight="1" spans="4:4">
      <c r="D32342" s="191"/>
    </row>
    <row r="32343" ht="15" customHeight="1" spans="4:4">
      <c r="D32343" s="191"/>
    </row>
    <row r="32344" ht="15" customHeight="1" spans="4:4">
      <c r="D32344" s="191"/>
    </row>
    <row r="32345" ht="15" customHeight="1" spans="4:4">
      <c r="D32345" s="191"/>
    </row>
    <row r="32346" ht="15" customHeight="1" spans="4:4">
      <c r="D32346" s="191"/>
    </row>
    <row r="32347" ht="15" customHeight="1" spans="4:4">
      <c r="D32347" s="191"/>
    </row>
    <row r="32348" ht="15" customHeight="1" spans="4:4">
      <c r="D32348" s="191"/>
    </row>
    <row r="32349" ht="15" customHeight="1" spans="4:4">
      <c r="D32349" s="191"/>
    </row>
    <row r="32350" ht="15" customHeight="1" spans="4:4">
      <c r="D32350" s="191"/>
    </row>
    <row r="32351" ht="15" customHeight="1" spans="4:4">
      <c r="D32351" s="191"/>
    </row>
    <row r="32352" ht="15" customHeight="1" spans="4:4">
      <c r="D32352" s="191"/>
    </row>
    <row r="32353" ht="15" customHeight="1" spans="4:4">
      <c r="D32353" s="191"/>
    </row>
    <row r="32354" ht="15" customHeight="1" spans="4:4">
      <c r="D32354" s="191"/>
    </row>
    <row r="32355" ht="15" customHeight="1" spans="4:4">
      <c r="D32355" s="191"/>
    </row>
    <row r="32356" ht="15" customHeight="1" spans="4:4">
      <c r="D32356" s="191"/>
    </row>
    <row r="32357" ht="15" customHeight="1" spans="4:4">
      <c r="D32357" s="191"/>
    </row>
    <row r="32358" ht="15" customHeight="1" spans="4:4">
      <c r="D32358" s="191"/>
    </row>
    <row r="32359" ht="15" customHeight="1" spans="4:4">
      <c r="D32359" s="191"/>
    </row>
    <row r="32360" ht="15" customHeight="1" spans="4:4">
      <c r="D32360" s="191"/>
    </row>
    <row r="32361" ht="15" customHeight="1" spans="4:4">
      <c r="D32361" s="191"/>
    </row>
    <row r="32362" ht="15" customHeight="1" spans="4:4">
      <c r="D32362" s="191"/>
    </row>
    <row r="32363" ht="15" customHeight="1" spans="4:4">
      <c r="D32363" s="191"/>
    </row>
    <row r="32364" ht="15" customHeight="1" spans="4:4">
      <c r="D32364" s="191"/>
    </row>
    <row r="32365" ht="15" customHeight="1" spans="4:4">
      <c r="D32365" s="191"/>
    </row>
    <row r="32366" ht="15" customHeight="1" spans="4:4">
      <c r="D32366" s="191"/>
    </row>
    <row r="32367" ht="15" customHeight="1" spans="4:4">
      <c r="D32367" s="191"/>
    </row>
    <row r="32368" ht="15" customHeight="1" spans="4:4">
      <c r="D32368" s="191"/>
    </row>
    <row r="32369" ht="15" customHeight="1" spans="4:4">
      <c r="D32369" s="191"/>
    </row>
    <row r="32370" ht="15" customHeight="1" spans="4:4">
      <c r="D32370" s="191"/>
    </row>
    <row r="32371" ht="15" customHeight="1" spans="4:4">
      <c r="D32371" s="191"/>
    </row>
    <row r="32372" ht="15" customHeight="1" spans="4:4">
      <c r="D32372" s="191"/>
    </row>
    <row r="32373" ht="15" customHeight="1" spans="4:4">
      <c r="D32373" s="191"/>
    </row>
    <row r="32374" ht="15" customHeight="1" spans="4:4">
      <c r="D32374" s="191"/>
    </row>
    <row r="32375" ht="15" customHeight="1" spans="4:4">
      <c r="D32375" s="191"/>
    </row>
    <row r="32376" ht="15" customHeight="1" spans="4:4">
      <c r="D32376" s="191"/>
    </row>
    <row r="32377" ht="15" customHeight="1" spans="4:4">
      <c r="D32377" s="191"/>
    </row>
    <row r="32378" ht="15" customHeight="1" spans="4:4">
      <c r="D32378" s="191"/>
    </row>
    <row r="32379" ht="15" customHeight="1" spans="4:4">
      <c r="D32379" s="191"/>
    </row>
    <row r="32380" ht="15" customHeight="1" spans="4:4">
      <c r="D32380" s="191"/>
    </row>
    <row r="32381" ht="15" customHeight="1" spans="4:4">
      <c r="D32381" s="191"/>
    </row>
    <row r="32382" ht="15" customHeight="1" spans="4:4">
      <c r="D32382" s="191"/>
    </row>
    <row r="32383" ht="15" customHeight="1" spans="4:4">
      <c r="D32383" s="191"/>
    </row>
    <row r="32384" ht="15" customHeight="1" spans="4:4">
      <c r="D32384" s="191"/>
    </row>
    <row r="32385" ht="15" customHeight="1" spans="4:4">
      <c r="D32385" s="191"/>
    </row>
    <row r="32386" ht="15" customHeight="1" spans="4:4">
      <c r="D32386" s="191"/>
    </row>
    <row r="32387" ht="15" customHeight="1" spans="4:4">
      <c r="D32387" s="191"/>
    </row>
    <row r="32388" ht="15" customHeight="1" spans="4:4">
      <c r="D32388" s="191"/>
    </row>
    <row r="32389" ht="15" customHeight="1" spans="4:4">
      <c r="D32389" s="191"/>
    </row>
    <row r="32390" ht="15" customHeight="1" spans="4:4">
      <c r="D32390" s="191"/>
    </row>
    <row r="32391" ht="15" customHeight="1" spans="4:4">
      <c r="D32391" s="191"/>
    </row>
    <row r="32392" ht="15" customHeight="1" spans="4:4">
      <c r="D32392" s="191"/>
    </row>
    <row r="32393" ht="15" customHeight="1" spans="4:4">
      <c r="D32393" s="191"/>
    </row>
    <row r="32394" ht="15" customHeight="1" spans="4:4">
      <c r="D32394" s="191"/>
    </row>
    <row r="32395" ht="15" customHeight="1" spans="4:4">
      <c r="D32395" s="191"/>
    </row>
    <row r="32396" ht="15" customHeight="1" spans="4:4">
      <c r="D32396" s="191"/>
    </row>
    <row r="32397" ht="15" customHeight="1" spans="4:4">
      <c r="D32397" s="191"/>
    </row>
    <row r="32398" ht="15" customHeight="1" spans="4:4">
      <c r="D32398" s="191"/>
    </row>
    <row r="32399" ht="15" customHeight="1" spans="4:4">
      <c r="D32399" s="191"/>
    </row>
    <row r="32400" ht="15" customHeight="1" spans="4:4">
      <c r="D32400" s="191"/>
    </row>
    <row r="32401" ht="15" customHeight="1" spans="4:4">
      <c r="D32401" s="191"/>
    </row>
    <row r="32402" ht="15" customHeight="1" spans="4:4">
      <c r="D32402" s="191"/>
    </row>
    <row r="32403" ht="15" customHeight="1" spans="4:4">
      <c r="D32403" s="191"/>
    </row>
    <row r="32404" ht="15" customHeight="1" spans="4:4">
      <c r="D32404" s="191"/>
    </row>
    <row r="32405" ht="15" customHeight="1" spans="4:4">
      <c r="D32405" s="191"/>
    </row>
    <row r="32406" ht="15" customHeight="1" spans="4:4">
      <c r="D32406" s="191"/>
    </row>
    <row r="32407" ht="15" customHeight="1" spans="4:4">
      <c r="D32407" s="191"/>
    </row>
    <row r="32408" ht="15" customHeight="1" spans="4:4">
      <c r="D32408" s="191"/>
    </row>
    <row r="32409" ht="15" customHeight="1" spans="4:4">
      <c r="D32409" s="191"/>
    </row>
    <row r="32410" ht="15" customHeight="1" spans="4:4">
      <c r="D32410" s="191"/>
    </row>
    <row r="32411" ht="15" customHeight="1" spans="4:4">
      <c r="D32411" s="191"/>
    </row>
    <row r="32412" ht="15" customHeight="1" spans="4:4">
      <c r="D32412" s="191"/>
    </row>
    <row r="32413" ht="15" customHeight="1" spans="4:4">
      <c r="D32413" s="191"/>
    </row>
    <row r="32414" ht="15" customHeight="1" spans="4:4">
      <c r="D32414" s="191"/>
    </row>
    <row r="32415" ht="15" customHeight="1" spans="4:4">
      <c r="D32415" s="191"/>
    </row>
    <row r="32416" ht="15" customHeight="1" spans="4:4">
      <c r="D32416" s="191"/>
    </row>
    <row r="32417" ht="15" customHeight="1" spans="4:4">
      <c r="D32417" s="191"/>
    </row>
    <row r="32418" ht="15" customHeight="1" spans="4:4">
      <c r="D32418" s="191"/>
    </row>
    <row r="32419" ht="15" customHeight="1" spans="4:4">
      <c r="D32419" s="191"/>
    </row>
    <row r="32420" ht="15" customHeight="1" spans="4:4">
      <c r="D32420" s="191"/>
    </row>
    <row r="32421" ht="15" customHeight="1" spans="4:4">
      <c r="D32421" s="191"/>
    </row>
    <row r="32422" ht="15" customHeight="1" spans="4:4">
      <c r="D32422" s="191"/>
    </row>
    <row r="32423" ht="15" customHeight="1" spans="4:4">
      <c r="D32423" s="191"/>
    </row>
    <row r="32424" ht="15" customHeight="1" spans="4:4">
      <c r="D32424" s="191"/>
    </row>
    <row r="32425" ht="15" customHeight="1" spans="4:4">
      <c r="D32425" s="191"/>
    </row>
    <row r="32426" ht="15" customHeight="1" spans="4:4">
      <c r="D32426" s="191"/>
    </row>
    <row r="32427" ht="15" customHeight="1" spans="4:4">
      <c r="D32427" s="191"/>
    </row>
    <row r="32428" ht="15" customHeight="1" spans="4:4">
      <c r="D32428" s="191"/>
    </row>
    <row r="32429" ht="15" customHeight="1" spans="4:4">
      <c r="D32429" s="191"/>
    </row>
    <row r="32430" ht="15" customHeight="1" spans="4:4">
      <c r="D32430" s="191"/>
    </row>
    <row r="32431" ht="15" customHeight="1" spans="4:4">
      <c r="D32431" s="191"/>
    </row>
    <row r="32432" ht="15" customHeight="1" spans="4:4">
      <c r="D32432" s="191"/>
    </row>
    <row r="32433" ht="15" customHeight="1" spans="4:4">
      <c r="D32433" s="191"/>
    </row>
    <row r="32434" ht="15" customHeight="1" spans="4:4">
      <c r="D32434" s="191"/>
    </row>
    <row r="32435" ht="15" customHeight="1" spans="4:4">
      <c r="D32435" s="191"/>
    </row>
    <row r="32436" ht="15" customHeight="1" spans="4:4">
      <c r="D32436" s="191"/>
    </row>
    <row r="32437" ht="15" customHeight="1" spans="4:4">
      <c r="D32437" s="191"/>
    </row>
    <row r="32438" ht="15" customHeight="1" spans="4:4">
      <c r="D32438" s="191"/>
    </row>
    <row r="32439" ht="15" customHeight="1" spans="4:4">
      <c r="D32439" s="191"/>
    </row>
    <row r="32440" ht="15" customHeight="1" spans="4:4">
      <c r="D32440" s="191"/>
    </row>
    <row r="32441" ht="15" customHeight="1" spans="4:4">
      <c r="D32441" s="191"/>
    </row>
    <row r="32442" ht="15" customHeight="1" spans="4:4">
      <c r="D32442" s="191"/>
    </row>
    <row r="32443" ht="15" customHeight="1" spans="4:4">
      <c r="D32443" s="191"/>
    </row>
    <row r="32444" ht="15" customHeight="1" spans="4:4">
      <c r="D32444" s="191"/>
    </row>
    <row r="32445" ht="15" customHeight="1" spans="4:4">
      <c r="D32445" s="191"/>
    </row>
    <row r="32446" ht="15" customHeight="1" spans="4:4">
      <c r="D32446" s="191"/>
    </row>
    <row r="32447" ht="15" customHeight="1" spans="4:4">
      <c r="D32447" s="191"/>
    </row>
    <row r="32448" ht="15" customHeight="1" spans="4:4">
      <c r="D32448" s="191"/>
    </row>
    <row r="32449" ht="15" customHeight="1" spans="4:4">
      <c r="D32449" s="191"/>
    </row>
    <row r="32450" ht="15" customHeight="1" spans="4:4">
      <c r="D32450" s="191"/>
    </row>
    <row r="32451" ht="15" customHeight="1" spans="4:4">
      <c r="D32451" s="191"/>
    </row>
    <row r="32452" ht="15" customHeight="1" spans="4:4">
      <c r="D32452" s="191"/>
    </row>
    <row r="32453" ht="15" customHeight="1" spans="4:4">
      <c r="D32453" s="191"/>
    </row>
    <row r="32454" ht="15" customHeight="1" spans="4:4">
      <c r="D32454" s="191"/>
    </row>
    <row r="32455" ht="15" customHeight="1" spans="4:4">
      <c r="D32455" s="191"/>
    </row>
    <row r="32456" ht="15" customHeight="1" spans="4:4">
      <c r="D32456" s="191"/>
    </row>
    <row r="32457" ht="15" customHeight="1" spans="4:4">
      <c r="D32457" s="191"/>
    </row>
    <row r="32458" ht="15" customHeight="1" spans="4:4">
      <c r="D32458" s="191"/>
    </row>
    <row r="32459" ht="15" customHeight="1" spans="4:4">
      <c r="D32459" s="191"/>
    </row>
    <row r="32460" ht="15" customHeight="1" spans="4:4">
      <c r="D32460" s="191"/>
    </row>
    <row r="32461" ht="15" customHeight="1" spans="4:4">
      <c r="D32461" s="191"/>
    </row>
    <row r="32462" ht="15" customHeight="1" spans="4:4">
      <c r="D32462" s="191"/>
    </row>
    <row r="32463" ht="15" customHeight="1" spans="4:4">
      <c r="D32463" s="191"/>
    </row>
    <row r="32464" ht="15" customHeight="1" spans="4:4">
      <c r="D32464" s="191"/>
    </row>
    <row r="32465" ht="15" customHeight="1" spans="4:4">
      <c r="D32465" s="191"/>
    </row>
    <row r="32466" ht="15" customHeight="1" spans="4:4">
      <c r="D32466" s="191"/>
    </row>
    <row r="32467" ht="15" customHeight="1" spans="4:4">
      <c r="D32467" s="191"/>
    </row>
    <row r="32468" ht="15" customHeight="1" spans="4:4">
      <c r="D32468" s="191"/>
    </row>
    <row r="32469" ht="15" customHeight="1" spans="4:4">
      <c r="D32469" s="191"/>
    </row>
    <row r="32470" ht="15" customHeight="1" spans="4:4">
      <c r="D32470" s="191"/>
    </row>
    <row r="32471" ht="15" customHeight="1" spans="4:4">
      <c r="D32471" s="191"/>
    </row>
    <row r="32472" ht="15" customHeight="1" spans="4:4">
      <c r="D32472" s="191"/>
    </row>
    <row r="32473" ht="15" customHeight="1" spans="4:4">
      <c r="D32473" s="191"/>
    </row>
    <row r="32474" ht="15" customHeight="1" spans="4:4">
      <c r="D32474" s="191"/>
    </row>
    <row r="32475" ht="15" customHeight="1" spans="4:4">
      <c r="D32475" s="191"/>
    </row>
    <row r="32476" ht="15" customHeight="1" spans="4:4">
      <c r="D32476" s="191"/>
    </row>
    <row r="32477" ht="15" customHeight="1" spans="4:4">
      <c r="D32477" s="191"/>
    </row>
    <row r="32478" ht="15" customHeight="1" spans="4:4">
      <c r="D32478" s="191"/>
    </row>
    <row r="32479" ht="15" customHeight="1" spans="4:4">
      <c r="D32479" s="191"/>
    </row>
    <row r="32480" ht="15" customHeight="1" spans="4:4">
      <c r="D32480" s="191"/>
    </row>
    <row r="32481" ht="15" customHeight="1" spans="4:4">
      <c r="D32481" s="191"/>
    </row>
    <row r="32482" ht="15" customHeight="1" spans="4:4">
      <c r="D32482" s="191"/>
    </row>
    <row r="32483" ht="15" customHeight="1" spans="4:4">
      <c r="D32483" s="191"/>
    </row>
    <row r="32484" ht="15" customHeight="1" spans="4:4">
      <c r="D32484" s="191"/>
    </row>
    <row r="32485" ht="15" customHeight="1" spans="4:4">
      <c r="D32485" s="191"/>
    </row>
    <row r="32486" ht="15" customHeight="1" spans="4:4">
      <c r="D32486" s="191"/>
    </row>
    <row r="32487" ht="15" customHeight="1" spans="4:4">
      <c r="D32487" s="191"/>
    </row>
    <row r="32488" ht="15" customHeight="1" spans="4:4">
      <c r="D32488" s="191"/>
    </row>
    <row r="32489" ht="15" customHeight="1" spans="4:4">
      <c r="D32489" s="191"/>
    </row>
    <row r="32490" ht="15" customHeight="1" spans="4:4">
      <c r="D32490" s="191"/>
    </row>
    <row r="32491" ht="15" customHeight="1" spans="4:4">
      <c r="D32491" s="191"/>
    </row>
    <row r="32492" ht="15" customHeight="1" spans="4:4">
      <c r="D32492" s="191"/>
    </row>
    <row r="32493" ht="15" customHeight="1" spans="4:4">
      <c r="D32493" s="191"/>
    </row>
    <row r="32494" ht="15" customHeight="1" spans="4:4">
      <c r="D32494" s="191"/>
    </row>
    <row r="32495" ht="15" customHeight="1" spans="4:4">
      <c r="D32495" s="191"/>
    </row>
    <row r="32496" ht="15" customHeight="1" spans="4:4">
      <c r="D32496" s="191"/>
    </row>
    <row r="32497" ht="15" customHeight="1" spans="4:4">
      <c r="D32497" s="191"/>
    </row>
    <row r="32498" ht="15" customHeight="1" spans="4:4">
      <c r="D32498" s="191"/>
    </row>
    <row r="32499" ht="15" customHeight="1" spans="4:4">
      <c r="D32499" s="191"/>
    </row>
    <row r="32500" ht="15" customHeight="1" spans="4:4">
      <c r="D32500" s="191"/>
    </row>
    <row r="32501" ht="15" customHeight="1" spans="4:4">
      <c r="D32501" s="191"/>
    </row>
    <row r="32502" ht="15" customHeight="1" spans="4:4">
      <c r="D32502" s="191"/>
    </row>
    <row r="32503" ht="15" customHeight="1" spans="4:4">
      <c r="D32503" s="191"/>
    </row>
    <row r="32504" ht="15" customHeight="1" spans="4:4">
      <c r="D32504" s="191"/>
    </row>
    <row r="32505" ht="15" customHeight="1" spans="4:4">
      <c r="D32505" s="191"/>
    </row>
    <row r="32506" ht="15" customHeight="1" spans="4:4">
      <c r="D32506" s="191"/>
    </row>
    <row r="32507" ht="15" customHeight="1" spans="4:4">
      <c r="D32507" s="191"/>
    </row>
    <row r="32508" ht="15" customHeight="1" spans="4:4">
      <c r="D32508" s="191"/>
    </row>
    <row r="32509" ht="15" customHeight="1" spans="4:4">
      <c r="D32509" s="191"/>
    </row>
    <row r="32510" ht="15" customHeight="1" spans="4:4">
      <c r="D32510" s="191"/>
    </row>
    <row r="32511" ht="15" customHeight="1" spans="4:4">
      <c r="D32511" s="191"/>
    </row>
    <row r="32512" ht="15" customHeight="1" spans="4:4">
      <c r="D32512" s="191"/>
    </row>
    <row r="32513" ht="15" customHeight="1" spans="4:4">
      <c r="D32513" s="191"/>
    </row>
    <row r="32514" ht="15" customHeight="1" spans="4:4">
      <c r="D32514" s="191"/>
    </row>
    <row r="32515" ht="15" customHeight="1" spans="4:4">
      <c r="D32515" s="191"/>
    </row>
    <row r="32516" ht="15" customHeight="1" spans="4:4">
      <c r="D32516" s="191"/>
    </row>
    <row r="32517" ht="15" customHeight="1" spans="4:4">
      <c r="D32517" s="191"/>
    </row>
    <row r="32518" ht="15" customHeight="1" spans="4:4">
      <c r="D32518" s="191"/>
    </row>
    <row r="32519" ht="15" customHeight="1" spans="4:4">
      <c r="D32519" s="191"/>
    </row>
    <row r="32520" ht="15" customHeight="1" spans="4:4">
      <c r="D32520" s="191"/>
    </row>
    <row r="32521" ht="15" customHeight="1" spans="4:4">
      <c r="D32521" s="191"/>
    </row>
    <row r="32522" ht="15" customHeight="1" spans="4:4">
      <c r="D32522" s="191"/>
    </row>
    <row r="32523" ht="15" customHeight="1" spans="4:4">
      <c r="D32523" s="191"/>
    </row>
    <row r="32524" ht="15" customHeight="1" spans="4:4">
      <c r="D32524" s="191"/>
    </row>
    <row r="32525" ht="15" customHeight="1" spans="4:4">
      <c r="D32525" s="191"/>
    </row>
    <row r="32526" ht="15" customHeight="1" spans="4:4">
      <c r="D32526" s="191"/>
    </row>
    <row r="32527" ht="15" customHeight="1" spans="4:4">
      <c r="D32527" s="191"/>
    </row>
    <row r="32528" ht="15" customHeight="1" spans="4:4">
      <c r="D32528" s="191"/>
    </row>
    <row r="32529" ht="15" customHeight="1" spans="4:4">
      <c r="D32529" s="191"/>
    </row>
    <row r="32530" ht="15" customHeight="1" spans="4:4">
      <c r="D32530" s="191"/>
    </row>
    <row r="32531" ht="15" customHeight="1" spans="4:4">
      <c r="D32531" s="191"/>
    </row>
    <row r="32532" ht="15" customHeight="1" spans="4:4">
      <c r="D32532" s="191"/>
    </row>
    <row r="32533" ht="15" customHeight="1" spans="4:4">
      <c r="D32533" s="191"/>
    </row>
    <row r="32534" ht="15" customHeight="1" spans="4:4">
      <c r="D32534" s="191"/>
    </row>
    <row r="32535" ht="15" customHeight="1" spans="4:4">
      <c r="D32535" s="191"/>
    </row>
    <row r="32536" ht="15" customHeight="1" spans="4:4">
      <c r="D32536" s="191"/>
    </row>
    <row r="32537" ht="15" customHeight="1" spans="4:4">
      <c r="D32537" s="191"/>
    </row>
    <row r="32538" ht="15" customHeight="1" spans="4:4">
      <c r="D32538" s="191"/>
    </row>
    <row r="32539" ht="15" customHeight="1" spans="4:4">
      <c r="D32539" s="191"/>
    </row>
    <row r="32540" ht="15" customHeight="1" spans="4:4">
      <c r="D32540" s="191"/>
    </row>
    <row r="32541" ht="15" customHeight="1" spans="4:4">
      <c r="D32541" s="191"/>
    </row>
    <row r="32542" ht="15" customHeight="1" spans="4:4">
      <c r="D32542" s="191"/>
    </row>
    <row r="32543" ht="15" customHeight="1" spans="4:4">
      <c r="D32543" s="191"/>
    </row>
    <row r="32544" ht="15" customHeight="1" spans="4:4">
      <c r="D32544" s="191"/>
    </row>
    <row r="32545" ht="15" customHeight="1" spans="4:4">
      <c r="D32545" s="191"/>
    </row>
    <row r="32546" ht="15" customHeight="1" spans="4:4">
      <c r="D32546" s="191"/>
    </row>
    <row r="32547" ht="15" customHeight="1" spans="4:4">
      <c r="D32547" s="191"/>
    </row>
    <row r="32548" ht="15" customHeight="1" spans="4:4">
      <c r="D32548" s="191"/>
    </row>
    <row r="32549" ht="15" customHeight="1" spans="4:4">
      <c r="D32549" s="191"/>
    </row>
    <row r="32550" ht="15" customHeight="1" spans="4:4">
      <c r="D32550" s="191"/>
    </row>
    <row r="32551" ht="15" customHeight="1" spans="4:4">
      <c r="D32551" s="191"/>
    </row>
    <row r="32552" ht="15" customHeight="1" spans="4:4">
      <c r="D32552" s="191"/>
    </row>
    <row r="32553" ht="15" customHeight="1" spans="4:4">
      <c r="D32553" s="191"/>
    </row>
    <row r="32554" ht="15" customHeight="1" spans="4:4">
      <c r="D32554" s="191"/>
    </row>
    <row r="32555" ht="15" customHeight="1" spans="4:4">
      <c r="D32555" s="191"/>
    </row>
    <row r="32556" ht="15" customHeight="1" spans="4:4">
      <c r="D32556" s="191"/>
    </row>
    <row r="32557" ht="15" customHeight="1" spans="4:4">
      <c r="D32557" s="191"/>
    </row>
    <row r="32558" ht="15" customHeight="1" spans="4:4">
      <c r="D32558" s="191"/>
    </row>
    <row r="32559" ht="15" customHeight="1" spans="4:4">
      <c r="D32559" s="191"/>
    </row>
    <row r="32560" ht="15" customHeight="1" spans="4:4">
      <c r="D32560" s="191"/>
    </row>
    <row r="32561" ht="15" customHeight="1" spans="4:4">
      <c r="D32561" s="191"/>
    </row>
    <row r="32562" ht="15" customHeight="1" spans="4:4">
      <c r="D32562" s="191"/>
    </row>
    <row r="32563" ht="15" customHeight="1" spans="4:4">
      <c r="D32563" s="191"/>
    </row>
    <row r="32564" ht="15" customHeight="1" spans="4:4">
      <c r="D32564" s="191"/>
    </row>
    <row r="32565" ht="15" customHeight="1" spans="4:4">
      <c r="D32565" s="191"/>
    </row>
    <row r="32566" ht="15" customHeight="1" spans="4:4">
      <c r="D32566" s="191"/>
    </row>
    <row r="32567" ht="15" customHeight="1" spans="4:4">
      <c r="D32567" s="191"/>
    </row>
    <row r="32568" ht="15" customHeight="1" spans="4:4">
      <c r="D32568" s="191"/>
    </row>
    <row r="32569" ht="15" customHeight="1" spans="4:4">
      <c r="D32569" s="191"/>
    </row>
    <row r="32570" ht="15" customHeight="1" spans="4:4">
      <c r="D32570" s="191"/>
    </row>
    <row r="32571" ht="15" customHeight="1" spans="4:4">
      <c r="D32571" s="191"/>
    </row>
    <row r="32572" ht="15" customHeight="1" spans="4:4">
      <c r="D32572" s="191"/>
    </row>
    <row r="32573" ht="15" customHeight="1" spans="4:4">
      <c r="D32573" s="191"/>
    </row>
    <row r="32574" ht="15" customHeight="1" spans="4:4">
      <c r="D32574" s="191"/>
    </row>
    <row r="32575" ht="15" customHeight="1" spans="4:4">
      <c r="D32575" s="191"/>
    </row>
    <row r="32576" ht="15" customHeight="1" spans="4:4">
      <c r="D32576" s="191"/>
    </row>
    <row r="32577" ht="15" customHeight="1" spans="4:4">
      <c r="D32577" s="191"/>
    </row>
    <row r="32578" ht="15" customHeight="1" spans="4:4">
      <c r="D32578" s="191"/>
    </row>
    <row r="32579" ht="15" customHeight="1" spans="4:4">
      <c r="D32579" s="191"/>
    </row>
    <row r="32580" ht="15" customHeight="1" spans="4:4">
      <c r="D32580" s="191"/>
    </row>
    <row r="32581" ht="15" customHeight="1" spans="4:4">
      <c r="D32581" s="191"/>
    </row>
    <row r="32582" ht="15" customHeight="1" spans="4:4">
      <c r="D32582" s="191"/>
    </row>
    <row r="32583" ht="15" customHeight="1" spans="4:4">
      <c r="D32583" s="191"/>
    </row>
    <row r="32584" ht="15" customHeight="1" spans="4:4">
      <c r="D32584" s="191"/>
    </row>
    <row r="32585" ht="15" customHeight="1" spans="4:4">
      <c r="D32585" s="191"/>
    </row>
    <row r="32586" ht="15" customHeight="1" spans="4:4">
      <c r="D32586" s="191"/>
    </row>
    <row r="32587" ht="15" customHeight="1" spans="4:4">
      <c r="D32587" s="191"/>
    </row>
    <row r="32588" ht="15" customHeight="1" spans="4:4">
      <c r="D32588" s="191"/>
    </row>
    <row r="32589" ht="15" customHeight="1" spans="4:4">
      <c r="D32589" s="191"/>
    </row>
    <row r="32590" ht="15" customHeight="1" spans="4:4">
      <c r="D32590" s="191"/>
    </row>
    <row r="32591" ht="15" customHeight="1" spans="4:4">
      <c r="D32591" s="191"/>
    </row>
    <row r="32592" ht="15" customHeight="1" spans="4:4">
      <c r="D32592" s="191"/>
    </row>
    <row r="32593" ht="15" customHeight="1" spans="4:4">
      <c r="D32593" s="191"/>
    </row>
    <row r="32594" ht="15" customHeight="1" spans="4:4">
      <c r="D32594" s="191"/>
    </row>
    <row r="32595" ht="15" customHeight="1" spans="4:4">
      <c r="D32595" s="191"/>
    </row>
    <row r="32596" ht="15" customHeight="1" spans="4:4">
      <c r="D32596" s="191"/>
    </row>
    <row r="32597" ht="15" customHeight="1" spans="4:4">
      <c r="D32597" s="191"/>
    </row>
    <row r="32598" ht="15" customHeight="1" spans="4:4">
      <c r="D32598" s="191"/>
    </row>
    <row r="32599" ht="15" customHeight="1" spans="4:4">
      <c r="D32599" s="191"/>
    </row>
    <row r="32600" ht="15" customHeight="1" spans="4:4">
      <c r="D32600" s="191"/>
    </row>
    <row r="32601" ht="15" customHeight="1" spans="4:4">
      <c r="D32601" s="191"/>
    </row>
    <row r="32602" ht="15" customHeight="1" spans="4:4">
      <c r="D32602" s="191"/>
    </row>
    <row r="32603" ht="15" customHeight="1" spans="4:4">
      <c r="D32603" s="191"/>
    </row>
    <row r="32604" ht="15" customHeight="1" spans="4:4">
      <c r="D32604" s="191"/>
    </row>
    <row r="32605" ht="15" customHeight="1" spans="4:4">
      <c r="D32605" s="191"/>
    </row>
    <row r="32606" ht="15" customHeight="1" spans="4:4">
      <c r="D32606" s="191"/>
    </row>
    <row r="32607" ht="15" customHeight="1" spans="4:4">
      <c r="D32607" s="191"/>
    </row>
    <row r="32608" ht="15" customHeight="1" spans="4:4">
      <c r="D32608" s="191"/>
    </row>
    <row r="32609" ht="15" customHeight="1" spans="4:4">
      <c r="D32609" s="191"/>
    </row>
    <row r="32610" ht="15" customHeight="1" spans="4:4">
      <c r="D32610" s="191"/>
    </row>
    <row r="32611" ht="15" customHeight="1" spans="4:4">
      <c r="D32611" s="191"/>
    </row>
    <row r="32612" ht="15" customHeight="1" spans="4:4">
      <c r="D32612" s="191"/>
    </row>
    <row r="32613" ht="15" customHeight="1" spans="4:4">
      <c r="D32613" s="191"/>
    </row>
    <row r="32614" ht="15" customHeight="1" spans="4:4">
      <c r="D32614" s="191"/>
    </row>
    <row r="32615" ht="15" customHeight="1" spans="4:4">
      <c r="D32615" s="191"/>
    </row>
    <row r="32616" ht="15" customHeight="1" spans="4:4">
      <c r="D32616" s="191"/>
    </row>
    <row r="32617" ht="15" customHeight="1" spans="4:4">
      <c r="D32617" s="191"/>
    </row>
    <row r="32618" ht="15" customHeight="1" spans="4:4">
      <c r="D32618" s="191"/>
    </row>
    <row r="32619" ht="15" customHeight="1" spans="4:4">
      <c r="D32619" s="191"/>
    </row>
    <row r="32620" ht="15" customHeight="1" spans="4:4">
      <c r="D32620" s="191"/>
    </row>
    <row r="32621" ht="15" customHeight="1" spans="4:4">
      <c r="D32621" s="191"/>
    </row>
    <row r="32622" ht="15" customHeight="1" spans="4:4">
      <c r="D32622" s="191"/>
    </row>
    <row r="32623" ht="15" customHeight="1" spans="4:4">
      <c r="D32623" s="191"/>
    </row>
    <row r="32624" ht="15" customHeight="1" spans="4:4">
      <c r="D32624" s="191"/>
    </row>
    <row r="32625" ht="15" customHeight="1" spans="4:4">
      <c r="D32625" s="191"/>
    </row>
    <row r="32626" ht="15" customHeight="1" spans="4:4">
      <c r="D32626" s="191"/>
    </row>
    <row r="32627" ht="15" customHeight="1" spans="4:4">
      <c r="D32627" s="191"/>
    </row>
    <row r="32628" ht="15" customHeight="1" spans="4:4">
      <c r="D32628" s="191"/>
    </row>
    <row r="32629" ht="15" customHeight="1" spans="4:4">
      <c r="D32629" s="191"/>
    </row>
    <row r="32630" ht="15" customHeight="1" spans="4:4">
      <c r="D32630" s="191"/>
    </row>
    <row r="32631" ht="15" customHeight="1" spans="4:4">
      <c r="D32631" s="191"/>
    </row>
    <row r="32632" ht="15" customHeight="1" spans="4:4">
      <c r="D32632" s="191"/>
    </row>
    <row r="32633" ht="15" customHeight="1" spans="4:4">
      <c r="D32633" s="191"/>
    </row>
    <row r="32634" ht="15" customHeight="1" spans="4:4">
      <c r="D32634" s="191"/>
    </row>
    <row r="32635" ht="15" customHeight="1" spans="4:4">
      <c r="D32635" s="191"/>
    </row>
    <row r="32636" ht="15" customHeight="1" spans="4:4">
      <c r="D32636" s="191"/>
    </row>
    <row r="32637" ht="15" customHeight="1" spans="4:4">
      <c r="D32637" s="191"/>
    </row>
    <row r="32638" ht="15" customHeight="1" spans="4:4">
      <c r="D32638" s="191"/>
    </row>
    <row r="32639" ht="15" customHeight="1" spans="4:4">
      <c r="D32639" s="191"/>
    </row>
    <row r="32640" ht="15" customHeight="1" spans="4:4">
      <c r="D32640" s="191"/>
    </row>
    <row r="32641" ht="15" customHeight="1" spans="4:4">
      <c r="D32641" s="191"/>
    </row>
    <row r="32642" ht="15" customHeight="1" spans="4:4">
      <c r="D32642" s="191"/>
    </row>
    <row r="32643" ht="15" customHeight="1" spans="4:4">
      <c r="D32643" s="191"/>
    </row>
    <row r="32644" ht="15" customHeight="1" spans="4:4">
      <c r="D32644" s="191"/>
    </row>
    <row r="32645" ht="15" customHeight="1" spans="4:4">
      <c r="D32645" s="191"/>
    </row>
    <row r="32646" ht="15" customHeight="1" spans="4:4">
      <c r="D32646" s="191"/>
    </row>
    <row r="32647" ht="15" customHeight="1" spans="4:4">
      <c r="D32647" s="191"/>
    </row>
    <row r="32648" ht="15" customHeight="1" spans="4:4">
      <c r="D32648" s="191"/>
    </row>
    <row r="32649" ht="15" customHeight="1" spans="4:4">
      <c r="D32649" s="191"/>
    </row>
    <row r="32650" ht="15" customHeight="1" spans="4:4">
      <c r="D32650" s="191"/>
    </row>
    <row r="32651" ht="15" customHeight="1" spans="4:4">
      <c r="D32651" s="191"/>
    </row>
    <row r="32652" ht="15" customHeight="1" spans="4:4">
      <c r="D32652" s="191"/>
    </row>
    <row r="32653" ht="15" customHeight="1" spans="4:4">
      <c r="D32653" s="191"/>
    </row>
    <row r="32654" ht="15" customHeight="1" spans="4:4">
      <c r="D32654" s="191"/>
    </row>
    <row r="32655" ht="15" customHeight="1" spans="4:4">
      <c r="D32655" s="191"/>
    </row>
    <row r="32656" ht="15" customHeight="1" spans="4:4">
      <c r="D32656" s="191"/>
    </row>
    <row r="32657" ht="15" customHeight="1" spans="4:4">
      <c r="D32657" s="191"/>
    </row>
    <row r="32658" ht="15" customHeight="1" spans="4:4">
      <c r="D32658" s="191"/>
    </row>
    <row r="32659" ht="15" customHeight="1" spans="4:4">
      <c r="D32659" s="191"/>
    </row>
    <row r="32660" ht="15" customHeight="1" spans="4:4">
      <c r="D32660" s="191"/>
    </row>
    <row r="32661" ht="15" customHeight="1" spans="4:4">
      <c r="D32661" s="191"/>
    </row>
    <row r="32662" ht="15" customHeight="1" spans="4:4">
      <c r="D32662" s="191"/>
    </row>
    <row r="32663" ht="15" customHeight="1" spans="4:4">
      <c r="D32663" s="191"/>
    </row>
    <row r="32664" ht="15" customHeight="1" spans="4:4">
      <c r="D32664" s="191"/>
    </row>
    <row r="32665" ht="15" customHeight="1" spans="4:4">
      <c r="D32665" s="191"/>
    </row>
    <row r="32666" ht="15" customHeight="1" spans="4:4">
      <c r="D32666" s="191"/>
    </row>
    <row r="32667" ht="15" customHeight="1" spans="4:4">
      <c r="D32667" s="191"/>
    </row>
    <row r="32668" ht="15" customHeight="1" spans="4:4">
      <c r="D32668" s="191"/>
    </row>
    <row r="32669" ht="15" customHeight="1" spans="4:4">
      <c r="D32669" s="191"/>
    </row>
    <row r="32670" ht="15" customHeight="1" spans="4:4">
      <c r="D32670" s="191"/>
    </row>
    <row r="32671" ht="15" customHeight="1" spans="4:4">
      <c r="D32671" s="191"/>
    </row>
    <row r="32672" ht="15" customHeight="1" spans="4:4">
      <c r="D32672" s="191"/>
    </row>
    <row r="32673" ht="15" customHeight="1" spans="4:4">
      <c r="D32673" s="191"/>
    </row>
    <row r="32674" ht="15" customHeight="1" spans="4:4">
      <c r="D32674" s="191"/>
    </row>
    <row r="32675" ht="15" customHeight="1" spans="4:4">
      <c r="D32675" s="191"/>
    </row>
    <row r="32676" ht="15" customHeight="1" spans="4:4">
      <c r="D32676" s="191"/>
    </row>
    <row r="32677" ht="15" customHeight="1" spans="4:4">
      <c r="D32677" s="191"/>
    </row>
    <row r="32678" ht="15" customHeight="1" spans="4:4">
      <c r="D32678" s="191"/>
    </row>
    <row r="32679" ht="15" customHeight="1" spans="4:4">
      <c r="D32679" s="191"/>
    </row>
    <row r="32680" ht="15" customHeight="1" spans="4:4">
      <c r="D32680" s="191"/>
    </row>
    <row r="32681" ht="15" customHeight="1" spans="4:4">
      <c r="D32681" s="191"/>
    </row>
    <row r="32682" ht="15" customHeight="1" spans="4:4">
      <c r="D32682" s="191"/>
    </row>
    <row r="32683" ht="15" customHeight="1" spans="4:4">
      <c r="D32683" s="191"/>
    </row>
    <row r="32684" ht="15" customHeight="1" spans="4:4">
      <c r="D32684" s="191"/>
    </row>
    <row r="32685" ht="15" customHeight="1" spans="4:4">
      <c r="D32685" s="191"/>
    </row>
    <row r="32686" ht="15" customHeight="1" spans="4:4">
      <c r="D32686" s="191"/>
    </row>
    <row r="32687" ht="15" customHeight="1" spans="4:4">
      <c r="D32687" s="191"/>
    </row>
    <row r="32688" ht="15" customHeight="1" spans="4:4">
      <c r="D32688" s="191"/>
    </row>
    <row r="32689" ht="15" customHeight="1" spans="4:4">
      <c r="D32689" s="191"/>
    </row>
    <row r="32690" ht="15" customHeight="1" spans="4:4">
      <c r="D32690" s="191"/>
    </row>
    <row r="32691" ht="15" customHeight="1" spans="4:4">
      <c r="D32691" s="191"/>
    </row>
    <row r="32692" ht="15" customHeight="1" spans="4:4">
      <c r="D32692" s="191"/>
    </row>
    <row r="32693" ht="15" customHeight="1" spans="4:4">
      <c r="D32693" s="191"/>
    </row>
    <row r="32694" ht="15" customHeight="1" spans="4:4">
      <c r="D32694" s="191"/>
    </row>
    <row r="32695" ht="15" customHeight="1" spans="4:4">
      <c r="D32695" s="191"/>
    </row>
    <row r="32696" ht="15" customHeight="1" spans="4:4">
      <c r="D32696" s="191"/>
    </row>
    <row r="32697" ht="15" customHeight="1" spans="4:4">
      <c r="D32697" s="191"/>
    </row>
    <row r="32698" ht="15" customHeight="1" spans="4:4">
      <c r="D32698" s="191"/>
    </row>
    <row r="32699" ht="15" customHeight="1" spans="4:4">
      <c r="D32699" s="191"/>
    </row>
    <row r="32700" ht="15" customHeight="1" spans="4:4">
      <c r="D32700" s="191"/>
    </row>
    <row r="32701" ht="15" customHeight="1" spans="4:4">
      <c r="D32701" s="191"/>
    </row>
    <row r="32702" ht="15" customHeight="1" spans="4:4">
      <c r="D32702" s="191"/>
    </row>
    <row r="32703" ht="15" customHeight="1" spans="4:4">
      <c r="D32703" s="191"/>
    </row>
    <row r="32704" ht="15" customHeight="1" spans="4:4">
      <c r="D32704" s="191"/>
    </row>
    <row r="32705" ht="15" customHeight="1" spans="4:4">
      <c r="D32705" s="191"/>
    </row>
    <row r="32706" ht="15" customHeight="1" spans="4:4">
      <c r="D32706" s="191"/>
    </row>
    <row r="32707" ht="15" customHeight="1" spans="4:4">
      <c r="D32707" s="191"/>
    </row>
    <row r="32708" ht="15" customHeight="1" spans="4:4">
      <c r="D32708" s="191"/>
    </row>
    <row r="32709" ht="15" customHeight="1" spans="4:4">
      <c r="D32709" s="191"/>
    </row>
    <row r="32710" ht="15" customHeight="1" spans="4:4">
      <c r="D32710" s="191"/>
    </row>
    <row r="32711" ht="15" customHeight="1" spans="4:4">
      <c r="D32711" s="191"/>
    </row>
    <row r="32712" ht="15" customHeight="1" spans="4:4">
      <c r="D32712" s="191"/>
    </row>
    <row r="32713" ht="15" customHeight="1" spans="4:4">
      <c r="D32713" s="191"/>
    </row>
    <row r="32714" ht="15" customHeight="1" spans="4:4">
      <c r="D32714" s="191"/>
    </row>
    <row r="32715" ht="15" customHeight="1" spans="4:4">
      <c r="D32715" s="191"/>
    </row>
    <row r="32716" ht="15" customHeight="1" spans="4:4">
      <c r="D32716" s="191"/>
    </row>
    <row r="32717" ht="15" customHeight="1" spans="4:4">
      <c r="D32717" s="191"/>
    </row>
    <row r="32718" ht="15" customHeight="1" spans="4:4">
      <c r="D32718" s="191"/>
    </row>
    <row r="32719" ht="15" customHeight="1" spans="4:4">
      <c r="D32719" s="191"/>
    </row>
    <row r="32720" ht="15" customHeight="1" spans="4:4">
      <c r="D32720" s="191"/>
    </row>
    <row r="32721" ht="15" customHeight="1" spans="4:4">
      <c r="D32721" s="191"/>
    </row>
    <row r="32722" ht="15" customHeight="1" spans="4:4">
      <c r="D32722" s="191"/>
    </row>
    <row r="32723" ht="15" customHeight="1" spans="4:4">
      <c r="D32723" s="191"/>
    </row>
    <row r="32724" ht="15" customHeight="1" spans="4:4">
      <c r="D32724" s="191"/>
    </row>
    <row r="32725" ht="15" customHeight="1" spans="4:4">
      <c r="D32725" s="191"/>
    </row>
    <row r="32726" ht="15" customHeight="1" spans="4:4">
      <c r="D32726" s="191"/>
    </row>
    <row r="32727" ht="15" customHeight="1" spans="4:4">
      <c r="D32727" s="191"/>
    </row>
    <row r="32728" ht="15" customHeight="1" spans="4:4">
      <c r="D32728" s="191"/>
    </row>
    <row r="32729" ht="15" customHeight="1" spans="4:4">
      <c r="D32729" s="191"/>
    </row>
    <row r="32730" ht="15" customHeight="1" spans="4:4">
      <c r="D32730" s="191"/>
    </row>
    <row r="32731" ht="15" customHeight="1" spans="4:4">
      <c r="D32731" s="191"/>
    </row>
    <row r="32732" ht="15" customHeight="1" spans="4:4">
      <c r="D32732" s="191"/>
    </row>
    <row r="32733" ht="15" customHeight="1" spans="4:4">
      <c r="D32733" s="191"/>
    </row>
    <row r="32734" ht="15" customHeight="1" spans="4:4">
      <c r="D32734" s="191"/>
    </row>
    <row r="32735" ht="15" customHeight="1" spans="4:4">
      <c r="D32735" s="191"/>
    </row>
    <row r="32736" ht="15" customHeight="1" spans="4:4">
      <c r="D32736" s="191"/>
    </row>
    <row r="32737" ht="15" customHeight="1" spans="4:4">
      <c r="D32737" s="191"/>
    </row>
    <row r="32738" ht="15" customHeight="1" spans="4:4">
      <c r="D32738" s="191"/>
    </row>
    <row r="32739" ht="15" customHeight="1" spans="4:4">
      <c r="D32739" s="191"/>
    </row>
    <row r="32740" ht="15" customHeight="1" spans="4:4">
      <c r="D32740" s="191"/>
    </row>
    <row r="32741" ht="15" customHeight="1" spans="4:4">
      <c r="D32741" s="191"/>
    </row>
    <row r="32742" ht="15" customHeight="1" spans="4:4">
      <c r="D32742" s="191"/>
    </row>
    <row r="32743" ht="15" customHeight="1" spans="4:4">
      <c r="D32743" s="191"/>
    </row>
    <row r="32744" ht="15" customHeight="1" spans="4:4">
      <c r="D32744" s="191"/>
    </row>
    <row r="32745" ht="15" customHeight="1" spans="4:4">
      <c r="D32745" s="191"/>
    </row>
    <row r="32746" ht="15" customHeight="1" spans="4:4">
      <c r="D32746" s="191"/>
    </row>
    <row r="32747" ht="15" customHeight="1" spans="4:4">
      <c r="D32747" s="191"/>
    </row>
    <row r="32748" ht="15" customHeight="1" spans="4:4">
      <c r="D32748" s="191"/>
    </row>
    <row r="32749" ht="15" customHeight="1" spans="4:4">
      <c r="D32749" s="191"/>
    </row>
    <row r="32750" ht="15" customHeight="1" spans="4:4">
      <c r="D32750" s="191"/>
    </row>
    <row r="32751" ht="15" customHeight="1" spans="4:4">
      <c r="D32751" s="191"/>
    </row>
    <row r="32752" ht="15" customHeight="1" spans="4:4">
      <c r="D32752" s="191"/>
    </row>
    <row r="32753" ht="15" customHeight="1" spans="4:4">
      <c r="D32753" s="191"/>
    </row>
    <row r="32754" ht="15" customHeight="1" spans="4:4">
      <c r="D32754" s="191"/>
    </row>
    <row r="32755" ht="15" customHeight="1" spans="4:4">
      <c r="D32755" s="191"/>
    </row>
    <row r="32756" ht="15" customHeight="1" spans="4:4">
      <c r="D32756" s="191"/>
    </row>
    <row r="32757" ht="15" customHeight="1" spans="4:4">
      <c r="D32757" s="191"/>
    </row>
    <row r="32758" ht="15" customHeight="1" spans="4:4">
      <c r="D32758" s="191"/>
    </row>
    <row r="32759" ht="15" customHeight="1" spans="4:4">
      <c r="D32759" s="191"/>
    </row>
    <row r="32760" ht="15" customHeight="1" spans="4:4">
      <c r="D32760" s="191"/>
    </row>
    <row r="32761" ht="15" customHeight="1" spans="4:4">
      <c r="D32761" s="191"/>
    </row>
    <row r="32762" ht="15" customHeight="1" spans="4:4">
      <c r="D32762" s="191"/>
    </row>
    <row r="32763" ht="15" customHeight="1" spans="4:4">
      <c r="D32763" s="191"/>
    </row>
    <row r="32764" ht="15" customHeight="1" spans="4:4">
      <c r="D32764" s="191"/>
    </row>
    <row r="32765" ht="15" customHeight="1" spans="4:4">
      <c r="D32765" s="191"/>
    </row>
    <row r="32766" ht="15" customHeight="1" spans="4:4">
      <c r="D32766" s="191"/>
    </row>
    <row r="32767" ht="15" customHeight="1" spans="4:4">
      <c r="D32767" s="191"/>
    </row>
    <row r="32768" ht="15" customHeight="1" spans="4:4">
      <c r="D32768" s="191"/>
    </row>
    <row r="32769" ht="15" customHeight="1" spans="4:4">
      <c r="D32769" s="191"/>
    </row>
    <row r="32770" ht="15" customHeight="1" spans="4:4">
      <c r="D32770" s="191"/>
    </row>
    <row r="32771" ht="15" customHeight="1" spans="4:4">
      <c r="D32771" s="191"/>
    </row>
    <row r="32772" ht="15" customHeight="1" spans="4:4">
      <c r="D32772" s="191"/>
    </row>
    <row r="32773" ht="15" customHeight="1" spans="4:4">
      <c r="D32773" s="191"/>
    </row>
    <row r="32774" ht="15" customHeight="1" spans="4:4">
      <c r="D32774" s="191"/>
    </row>
    <row r="32775" ht="15" customHeight="1" spans="4:4">
      <c r="D32775" s="191"/>
    </row>
    <row r="32776" ht="15" customHeight="1" spans="4:4">
      <c r="D32776" s="191"/>
    </row>
    <row r="32777" ht="15" customHeight="1" spans="4:4">
      <c r="D32777" s="191"/>
    </row>
    <row r="32778" ht="15" customHeight="1" spans="4:4">
      <c r="D32778" s="191"/>
    </row>
    <row r="32779" ht="15" customHeight="1" spans="4:4">
      <c r="D32779" s="191"/>
    </row>
    <row r="32780" ht="15" customHeight="1" spans="4:4">
      <c r="D32780" s="191"/>
    </row>
    <row r="32781" ht="15" customHeight="1" spans="4:4">
      <c r="D32781" s="191"/>
    </row>
    <row r="32782" ht="15" customHeight="1" spans="4:4">
      <c r="D32782" s="191"/>
    </row>
    <row r="32783" ht="15" customHeight="1" spans="4:4">
      <c r="D32783" s="191"/>
    </row>
    <row r="32784" ht="15" customHeight="1" spans="4:4">
      <c r="D32784" s="191"/>
    </row>
    <row r="32785" ht="15" customHeight="1" spans="4:4">
      <c r="D32785" s="191"/>
    </row>
    <row r="32786" ht="15" customHeight="1" spans="4:4">
      <c r="D32786" s="191"/>
    </row>
    <row r="32787" ht="15" customHeight="1" spans="4:4">
      <c r="D32787" s="191"/>
    </row>
    <row r="32788" ht="15" customHeight="1" spans="4:4">
      <c r="D32788" s="191"/>
    </row>
    <row r="32789" ht="15" customHeight="1" spans="4:4">
      <c r="D32789" s="191"/>
    </row>
    <row r="32790" ht="15" customHeight="1" spans="4:4">
      <c r="D32790" s="191"/>
    </row>
    <row r="32791" ht="15" customHeight="1" spans="4:4">
      <c r="D32791" s="191"/>
    </row>
    <row r="32792" ht="15" customHeight="1" spans="4:4">
      <c r="D32792" s="191"/>
    </row>
    <row r="32793" ht="15" customHeight="1" spans="4:4">
      <c r="D32793" s="191"/>
    </row>
    <row r="32794" ht="15" customHeight="1" spans="4:4">
      <c r="D32794" s="191"/>
    </row>
    <row r="32795" ht="15" customHeight="1" spans="4:4">
      <c r="D32795" s="191"/>
    </row>
    <row r="32796" ht="15" customHeight="1" spans="4:4">
      <c r="D32796" s="191"/>
    </row>
    <row r="32797" ht="15" customHeight="1" spans="4:4">
      <c r="D32797" s="191"/>
    </row>
    <row r="32798" ht="15" customHeight="1" spans="4:4">
      <c r="D32798" s="191"/>
    </row>
    <row r="32799" ht="15" customHeight="1" spans="4:4">
      <c r="D32799" s="191"/>
    </row>
    <row r="32800" ht="15" customHeight="1" spans="4:4">
      <c r="D32800" s="191"/>
    </row>
    <row r="32801" ht="15" customHeight="1" spans="4:4">
      <c r="D32801" s="191"/>
    </row>
    <row r="32802" ht="15" customHeight="1" spans="4:4">
      <c r="D32802" s="191"/>
    </row>
    <row r="32803" ht="15" customHeight="1" spans="4:4">
      <c r="D32803" s="191"/>
    </row>
    <row r="32804" ht="15" customHeight="1" spans="4:4">
      <c r="D32804" s="191"/>
    </row>
    <row r="32805" ht="15" customHeight="1" spans="4:4">
      <c r="D32805" s="191"/>
    </row>
    <row r="32806" ht="15" customHeight="1" spans="4:4">
      <c r="D32806" s="191"/>
    </row>
    <row r="32807" ht="15" customHeight="1" spans="4:4">
      <c r="D32807" s="191"/>
    </row>
    <row r="32808" ht="15" customHeight="1" spans="4:4">
      <c r="D32808" s="191"/>
    </row>
    <row r="32809" ht="15" customHeight="1" spans="4:4">
      <c r="D32809" s="191"/>
    </row>
    <row r="32810" ht="15" customHeight="1" spans="4:4">
      <c r="D32810" s="191"/>
    </row>
    <row r="32811" ht="15" customHeight="1" spans="4:4">
      <c r="D32811" s="191"/>
    </row>
    <row r="32812" ht="15" customHeight="1" spans="4:4">
      <c r="D32812" s="191"/>
    </row>
    <row r="32813" ht="15" customHeight="1" spans="4:4">
      <c r="D32813" s="191"/>
    </row>
    <row r="32814" ht="15" customHeight="1" spans="4:4">
      <c r="D32814" s="191"/>
    </row>
    <row r="32815" ht="15" customHeight="1" spans="4:4">
      <c r="D32815" s="191"/>
    </row>
    <row r="32816" ht="15" customHeight="1" spans="4:4">
      <c r="D32816" s="191"/>
    </row>
    <row r="32817" ht="15" customHeight="1" spans="4:4">
      <c r="D32817" s="191"/>
    </row>
    <row r="32818" ht="15" customHeight="1" spans="4:4">
      <c r="D32818" s="191"/>
    </row>
    <row r="32819" ht="15" customHeight="1" spans="4:4">
      <c r="D32819" s="191"/>
    </row>
    <row r="32820" ht="15" customHeight="1" spans="4:4">
      <c r="D32820" s="191"/>
    </row>
    <row r="32821" ht="15" customHeight="1" spans="4:4">
      <c r="D32821" s="191"/>
    </row>
    <row r="32822" ht="15" customHeight="1" spans="4:4">
      <c r="D32822" s="191"/>
    </row>
    <row r="32823" ht="15" customHeight="1" spans="4:4">
      <c r="D32823" s="191"/>
    </row>
    <row r="32824" ht="15" customHeight="1" spans="4:4">
      <c r="D32824" s="191"/>
    </row>
    <row r="32825" ht="15" customHeight="1" spans="4:4">
      <c r="D32825" s="191"/>
    </row>
    <row r="32826" ht="15" customHeight="1" spans="4:4">
      <c r="D32826" s="191"/>
    </row>
    <row r="32827" ht="15" customHeight="1" spans="4:4">
      <c r="D32827" s="191"/>
    </row>
    <row r="32828" ht="15" customHeight="1" spans="4:4">
      <c r="D32828" s="191"/>
    </row>
    <row r="32829" ht="15" customHeight="1" spans="4:4">
      <c r="D32829" s="191"/>
    </row>
    <row r="32830" ht="15" customHeight="1" spans="4:4">
      <c r="D32830" s="191"/>
    </row>
    <row r="32831" ht="15" customHeight="1" spans="4:4">
      <c r="D32831" s="191"/>
    </row>
    <row r="32832" ht="15" customHeight="1" spans="4:4">
      <c r="D32832" s="191"/>
    </row>
    <row r="32833" ht="15" customHeight="1" spans="4:4">
      <c r="D32833" s="191"/>
    </row>
    <row r="32834" ht="15" customHeight="1" spans="4:4">
      <c r="D32834" s="191"/>
    </row>
    <row r="32835" ht="15" customHeight="1" spans="4:4">
      <c r="D32835" s="191"/>
    </row>
    <row r="32836" ht="15" customHeight="1" spans="4:4">
      <c r="D32836" s="191"/>
    </row>
    <row r="32837" ht="15" customHeight="1" spans="4:4">
      <c r="D32837" s="191"/>
    </row>
    <row r="32838" ht="15" customHeight="1" spans="4:4">
      <c r="D32838" s="191"/>
    </row>
    <row r="32839" ht="15" customHeight="1" spans="4:4">
      <c r="D32839" s="191"/>
    </row>
    <row r="32840" ht="15" customHeight="1" spans="4:4">
      <c r="D32840" s="191"/>
    </row>
    <row r="32841" ht="15" customHeight="1" spans="4:4">
      <c r="D32841" s="191"/>
    </row>
    <row r="32842" ht="15" customHeight="1" spans="4:4">
      <c r="D32842" s="191"/>
    </row>
    <row r="32843" ht="15" customHeight="1" spans="4:4">
      <c r="D32843" s="191"/>
    </row>
    <row r="32844" ht="15" customHeight="1" spans="4:4">
      <c r="D32844" s="191"/>
    </row>
    <row r="32845" ht="15" customHeight="1" spans="4:4">
      <c r="D32845" s="191"/>
    </row>
    <row r="32846" ht="15" customHeight="1" spans="4:4">
      <c r="D32846" s="191"/>
    </row>
    <row r="32847" ht="15" customHeight="1" spans="4:4">
      <c r="D32847" s="191"/>
    </row>
    <row r="32848" ht="15" customHeight="1" spans="4:4">
      <c r="D32848" s="191"/>
    </row>
    <row r="32849" ht="15" customHeight="1" spans="4:4">
      <c r="D32849" s="191"/>
    </row>
    <row r="32850" ht="15" customHeight="1" spans="4:4">
      <c r="D32850" s="191"/>
    </row>
    <row r="32851" ht="15" customHeight="1" spans="4:4">
      <c r="D32851" s="191"/>
    </row>
    <row r="32852" ht="15" customHeight="1" spans="4:4">
      <c r="D32852" s="191"/>
    </row>
    <row r="32853" ht="15" customHeight="1" spans="4:4">
      <c r="D32853" s="191"/>
    </row>
    <row r="32854" ht="15" customHeight="1" spans="4:4">
      <c r="D32854" s="191"/>
    </row>
    <row r="32855" ht="15" customHeight="1" spans="4:4">
      <c r="D32855" s="191"/>
    </row>
    <row r="32856" ht="15" customHeight="1" spans="4:4">
      <c r="D32856" s="191"/>
    </row>
    <row r="32857" ht="15" customHeight="1" spans="4:4">
      <c r="D32857" s="191"/>
    </row>
    <row r="32858" ht="15" customHeight="1" spans="4:4">
      <c r="D32858" s="191"/>
    </row>
    <row r="32859" ht="15" customHeight="1" spans="4:4">
      <c r="D32859" s="191"/>
    </row>
    <row r="32860" ht="15" customHeight="1" spans="4:4">
      <c r="D32860" s="191"/>
    </row>
    <row r="32861" ht="15" customHeight="1" spans="4:4">
      <c r="D32861" s="191"/>
    </row>
    <row r="32862" ht="15" customHeight="1" spans="4:4">
      <c r="D32862" s="191"/>
    </row>
    <row r="32863" ht="15" customHeight="1" spans="4:4">
      <c r="D32863" s="191"/>
    </row>
    <row r="32864" ht="15" customHeight="1" spans="4:4">
      <c r="D32864" s="191"/>
    </row>
    <row r="32865" ht="15" customHeight="1" spans="4:4">
      <c r="D32865" s="191"/>
    </row>
    <row r="32866" ht="15" customHeight="1" spans="4:4">
      <c r="D32866" s="191"/>
    </row>
    <row r="32867" ht="15" customHeight="1" spans="4:4">
      <c r="D32867" s="191"/>
    </row>
    <row r="32868" ht="15" customHeight="1" spans="4:4">
      <c r="D32868" s="191"/>
    </row>
    <row r="32869" ht="15" customHeight="1" spans="4:4">
      <c r="D32869" s="191"/>
    </row>
    <row r="32870" ht="15" customHeight="1" spans="4:4">
      <c r="D32870" s="191"/>
    </row>
    <row r="32871" ht="15" customHeight="1" spans="4:4">
      <c r="D32871" s="191"/>
    </row>
    <row r="32872" ht="15" customHeight="1" spans="4:4">
      <c r="D32872" s="191"/>
    </row>
    <row r="32873" ht="15" customHeight="1" spans="4:4">
      <c r="D32873" s="191"/>
    </row>
    <row r="32874" ht="15" customHeight="1" spans="4:4">
      <c r="D32874" s="191"/>
    </row>
    <row r="32875" ht="15" customHeight="1" spans="4:4">
      <c r="D32875" s="191"/>
    </row>
    <row r="32876" ht="15" customHeight="1" spans="4:4">
      <c r="D32876" s="191"/>
    </row>
    <row r="32877" ht="15" customHeight="1" spans="4:4">
      <c r="D32877" s="191"/>
    </row>
    <row r="32878" ht="15" customHeight="1" spans="4:4">
      <c r="D32878" s="191"/>
    </row>
    <row r="32879" ht="15" customHeight="1" spans="4:4">
      <c r="D32879" s="191"/>
    </row>
    <row r="32880" ht="15" customHeight="1" spans="4:4">
      <c r="D32880" s="191"/>
    </row>
    <row r="32881" ht="15" customHeight="1" spans="4:4">
      <c r="D32881" s="191"/>
    </row>
    <row r="32882" ht="15" customHeight="1" spans="4:4">
      <c r="D32882" s="191"/>
    </row>
    <row r="32883" ht="15" customHeight="1" spans="4:4">
      <c r="D32883" s="191"/>
    </row>
    <row r="32884" ht="15" customHeight="1" spans="4:4">
      <c r="D32884" s="191"/>
    </row>
    <row r="32885" ht="15" customHeight="1" spans="4:4">
      <c r="D32885" s="191"/>
    </row>
    <row r="32886" ht="15" customHeight="1" spans="4:4">
      <c r="D32886" s="191"/>
    </row>
    <row r="32887" ht="15" customHeight="1" spans="4:4">
      <c r="D32887" s="191"/>
    </row>
    <row r="32888" ht="15" customHeight="1" spans="4:4">
      <c r="D32888" s="191"/>
    </row>
    <row r="32889" ht="15" customHeight="1" spans="4:4">
      <c r="D32889" s="191"/>
    </row>
    <row r="32890" ht="15" customHeight="1" spans="4:4">
      <c r="D32890" s="191"/>
    </row>
    <row r="32891" ht="15" customHeight="1" spans="4:4">
      <c r="D32891" s="191"/>
    </row>
    <row r="32892" ht="15" customHeight="1" spans="4:4">
      <c r="D32892" s="191"/>
    </row>
    <row r="32893" ht="15" customHeight="1" spans="4:4">
      <c r="D32893" s="191"/>
    </row>
    <row r="32894" ht="15" customHeight="1" spans="4:4">
      <c r="D32894" s="191"/>
    </row>
    <row r="32895" ht="15" customHeight="1" spans="4:4">
      <c r="D32895" s="191"/>
    </row>
    <row r="32896" ht="15" customHeight="1" spans="4:4">
      <c r="D32896" s="191"/>
    </row>
    <row r="32897" ht="15" customHeight="1" spans="4:4">
      <c r="D32897" s="191"/>
    </row>
    <row r="32898" ht="15" customHeight="1" spans="4:4">
      <c r="D32898" s="191"/>
    </row>
    <row r="32899" ht="15" customHeight="1" spans="4:4">
      <c r="D32899" s="191"/>
    </row>
    <row r="32900" ht="15" customHeight="1" spans="4:4">
      <c r="D32900" s="191"/>
    </row>
    <row r="32901" ht="15" customHeight="1" spans="4:4">
      <c r="D32901" s="191"/>
    </row>
    <row r="32902" ht="15" customHeight="1" spans="4:4">
      <c r="D32902" s="191"/>
    </row>
    <row r="32903" ht="15" customHeight="1" spans="4:4">
      <c r="D32903" s="191"/>
    </row>
    <row r="32904" ht="15" customHeight="1" spans="4:4">
      <c r="D32904" s="191"/>
    </row>
    <row r="32905" ht="15" customHeight="1" spans="4:4">
      <c r="D32905" s="191"/>
    </row>
    <row r="32906" ht="15" customHeight="1" spans="4:4">
      <c r="D32906" s="191"/>
    </row>
    <row r="32907" ht="15" customHeight="1" spans="4:4">
      <c r="D32907" s="191"/>
    </row>
    <row r="32908" ht="15" customHeight="1" spans="4:4">
      <c r="D32908" s="191"/>
    </row>
    <row r="32909" ht="15" customHeight="1" spans="4:4">
      <c r="D32909" s="191"/>
    </row>
    <row r="32910" ht="15" customHeight="1" spans="4:4">
      <c r="D32910" s="191"/>
    </row>
    <row r="32911" ht="15" customHeight="1" spans="4:4">
      <c r="D32911" s="191"/>
    </row>
    <row r="32912" ht="15" customHeight="1" spans="4:4">
      <c r="D32912" s="191"/>
    </row>
    <row r="32913" ht="15" customHeight="1" spans="4:4">
      <c r="D32913" s="191"/>
    </row>
    <row r="32914" ht="15" customHeight="1" spans="4:4">
      <c r="D32914" s="191"/>
    </row>
    <row r="32915" ht="15" customHeight="1" spans="4:4">
      <c r="D32915" s="191"/>
    </row>
    <row r="32916" ht="15" customHeight="1" spans="4:4">
      <c r="D32916" s="191"/>
    </row>
    <row r="32917" ht="15" customHeight="1" spans="4:4">
      <c r="D32917" s="191"/>
    </row>
    <row r="32918" ht="15" customHeight="1" spans="4:4">
      <c r="D32918" s="191"/>
    </row>
    <row r="32919" ht="15" customHeight="1" spans="4:4">
      <c r="D32919" s="191"/>
    </row>
    <row r="32920" ht="15" customHeight="1" spans="4:4">
      <c r="D32920" s="191"/>
    </row>
    <row r="32921" ht="15" customHeight="1" spans="4:4">
      <c r="D32921" s="191"/>
    </row>
    <row r="32922" ht="15" customHeight="1" spans="4:4">
      <c r="D32922" s="191"/>
    </row>
    <row r="32923" ht="15" customHeight="1" spans="4:4">
      <c r="D32923" s="191"/>
    </row>
    <row r="32924" ht="15" customHeight="1" spans="4:4">
      <c r="D32924" s="191"/>
    </row>
    <row r="32925" ht="15" customHeight="1" spans="4:4">
      <c r="D32925" s="191"/>
    </row>
    <row r="32926" ht="15" customHeight="1" spans="4:4">
      <c r="D32926" s="191"/>
    </row>
    <row r="32927" ht="15" customHeight="1" spans="4:4">
      <c r="D32927" s="191"/>
    </row>
    <row r="32928" ht="15" customHeight="1" spans="4:4">
      <c r="D32928" s="191"/>
    </row>
    <row r="32929" ht="15" customHeight="1" spans="4:4">
      <c r="D32929" s="191"/>
    </row>
    <row r="32930" ht="15" customHeight="1" spans="4:4">
      <c r="D32930" s="191"/>
    </row>
    <row r="32931" ht="15" customHeight="1" spans="4:4">
      <c r="D32931" s="191"/>
    </row>
    <row r="32932" ht="15" customHeight="1" spans="4:4">
      <c r="D32932" s="191"/>
    </row>
    <row r="32933" ht="15" customHeight="1" spans="4:4">
      <c r="D32933" s="191"/>
    </row>
    <row r="32934" ht="15" customHeight="1" spans="4:4">
      <c r="D32934" s="191"/>
    </row>
    <row r="32935" ht="15" customHeight="1" spans="4:4">
      <c r="D32935" s="191"/>
    </row>
    <row r="32936" ht="15" customHeight="1" spans="4:4">
      <c r="D32936" s="191"/>
    </row>
    <row r="32937" ht="15" customHeight="1" spans="4:4">
      <c r="D32937" s="191"/>
    </row>
    <row r="32938" ht="15" customHeight="1" spans="4:4">
      <c r="D32938" s="191"/>
    </row>
    <row r="32939" ht="15" customHeight="1" spans="4:4">
      <c r="D32939" s="191"/>
    </row>
    <row r="32940" ht="15" customHeight="1" spans="4:4">
      <c r="D32940" s="191"/>
    </row>
    <row r="32941" ht="15" customHeight="1" spans="4:4">
      <c r="D32941" s="191"/>
    </row>
    <row r="32942" ht="15" customHeight="1" spans="4:4">
      <c r="D32942" s="191"/>
    </row>
    <row r="32943" ht="15" customHeight="1" spans="4:4">
      <c r="D32943" s="191"/>
    </row>
    <row r="32944" ht="15" customHeight="1" spans="4:4">
      <c r="D32944" s="191"/>
    </row>
    <row r="32945" ht="15" customHeight="1" spans="4:4">
      <c r="D32945" s="191"/>
    </row>
    <row r="32946" ht="15" customHeight="1" spans="4:4">
      <c r="D32946" s="191"/>
    </row>
    <row r="32947" ht="15" customHeight="1" spans="4:4">
      <c r="D32947" s="191"/>
    </row>
    <row r="32948" ht="15" customHeight="1" spans="4:4">
      <c r="D32948" s="191"/>
    </row>
    <row r="32949" ht="15" customHeight="1" spans="4:4">
      <c r="D32949" s="191"/>
    </row>
    <row r="32950" ht="15" customHeight="1" spans="4:4">
      <c r="D32950" s="191"/>
    </row>
    <row r="32951" ht="15" customHeight="1" spans="4:4">
      <c r="D32951" s="191"/>
    </row>
    <row r="32952" ht="15" customHeight="1" spans="4:4">
      <c r="D32952" s="191"/>
    </row>
    <row r="32953" ht="15" customHeight="1" spans="4:4">
      <c r="D32953" s="191"/>
    </row>
    <row r="32954" ht="15" customHeight="1" spans="4:4">
      <c r="D32954" s="191"/>
    </row>
    <row r="32955" ht="15" customHeight="1" spans="4:4">
      <c r="D32955" s="191"/>
    </row>
    <row r="32956" ht="15" customHeight="1" spans="4:4">
      <c r="D32956" s="191"/>
    </row>
    <row r="32957" ht="15" customHeight="1" spans="4:4">
      <c r="D32957" s="191"/>
    </row>
    <row r="32958" ht="15" customHeight="1" spans="4:4">
      <c r="D32958" s="191"/>
    </row>
    <row r="32959" ht="15" customHeight="1" spans="4:4">
      <c r="D32959" s="191"/>
    </row>
    <row r="32960" ht="15" customHeight="1" spans="4:4">
      <c r="D32960" s="191"/>
    </row>
    <row r="32961" ht="15" customHeight="1" spans="4:4">
      <c r="D32961" s="191"/>
    </row>
    <row r="32962" ht="15" customHeight="1" spans="4:4">
      <c r="D32962" s="191"/>
    </row>
    <row r="32963" ht="15" customHeight="1" spans="4:4">
      <c r="D32963" s="191"/>
    </row>
    <row r="32964" ht="15" customHeight="1" spans="4:4">
      <c r="D32964" s="191"/>
    </row>
    <row r="32965" ht="15" customHeight="1" spans="4:4">
      <c r="D32965" s="191"/>
    </row>
    <row r="32966" ht="15" customHeight="1" spans="4:4">
      <c r="D32966" s="191"/>
    </row>
    <row r="32967" ht="15" customHeight="1" spans="4:4">
      <c r="D32967" s="191"/>
    </row>
    <row r="32968" ht="15" customHeight="1" spans="4:4">
      <c r="D32968" s="191"/>
    </row>
    <row r="32969" ht="15" customHeight="1" spans="4:4">
      <c r="D32969" s="191"/>
    </row>
    <row r="32970" ht="15" customHeight="1" spans="4:4">
      <c r="D32970" s="191"/>
    </row>
    <row r="32971" ht="15" customHeight="1" spans="4:4">
      <c r="D32971" s="191"/>
    </row>
    <row r="32972" ht="15" customHeight="1" spans="4:4">
      <c r="D32972" s="191"/>
    </row>
    <row r="32973" ht="15" customHeight="1" spans="4:4">
      <c r="D32973" s="191"/>
    </row>
    <row r="32974" ht="15" customHeight="1" spans="4:4">
      <c r="D32974" s="191"/>
    </row>
    <row r="32975" ht="15" customHeight="1" spans="4:4">
      <c r="D32975" s="191"/>
    </row>
    <row r="32976" ht="15" customHeight="1" spans="4:4">
      <c r="D32976" s="191"/>
    </row>
    <row r="32977" ht="15" customHeight="1" spans="4:4">
      <c r="D32977" s="191"/>
    </row>
    <row r="32978" ht="15" customHeight="1" spans="4:4">
      <c r="D32978" s="191"/>
    </row>
    <row r="32979" ht="15" customHeight="1" spans="4:4">
      <c r="D32979" s="191"/>
    </row>
    <row r="32980" ht="15" customHeight="1" spans="4:4">
      <c r="D32980" s="191"/>
    </row>
    <row r="32981" ht="15" customHeight="1" spans="4:4">
      <c r="D32981" s="191"/>
    </row>
    <row r="32982" ht="15" customHeight="1" spans="4:4">
      <c r="D32982" s="191"/>
    </row>
    <row r="32983" ht="15" customHeight="1" spans="4:4">
      <c r="D32983" s="191"/>
    </row>
    <row r="32984" ht="15" customHeight="1" spans="4:4">
      <c r="D32984" s="191"/>
    </row>
    <row r="32985" ht="15" customHeight="1" spans="4:4">
      <c r="D32985" s="191"/>
    </row>
    <row r="32986" ht="15" customHeight="1" spans="4:4">
      <c r="D32986" s="191"/>
    </row>
    <row r="32987" ht="15" customHeight="1" spans="4:4">
      <c r="D32987" s="191"/>
    </row>
    <row r="32988" ht="15" customHeight="1" spans="4:4">
      <c r="D32988" s="191"/>
    </row>
    <row r="32989" ht="15" customHeight="1" spans="4:4">
      <c r="D32989" s="191"/>
    </row>
    <row r="32990" ht="15" customHeight="1" spans="4:4">
      <c r="D32990" s="191"/>
    </row>
    <row r="32991" ht="15" customHeight="1" spans="4:4">
      <c r="D32991" s="191"/>
    </row>
    <row r="32992" ht="15" customHeight="1" spans="4:4">
      <c r="D32992" s="191"/>
    </row>
    <row r="32993" ht="15" customHeight="1" spans="4:4">
      <c r="D32993" s="191"/>
    </row>
    <row r="32994" ht="15" customHeight="1" spans="4:4">
      <c r="D32994" s="191"/>
    </row>
    <row r="32995" ht="15" customHeight="1" spans="4:4">
      <c r="D32995" s="191"/>
    </row>
    <row r="32996" ht="15" customHeight="1" spans="4:4">
      <c r="D32996" s="191"/>
    </row>
    <row r="32997" ht="15" customHeight="1" spans="4:4">
      <c r="D32997" s="191"/>
    </row>
    <row r="32998" ht="15" customHeight="1" spans="4:4">
      <c r="D32998" s="191"/>
    </row>
    <row r="32999" ht="15" customHeight="1" spans="4:4">
      <c r="D32999" s="191"/>
    </row>
    <row r="33000" ht="15" customHeight="1" spans="4:4">
      <c r="D33000" s="191"/>
    </row>
    <row r="33001" ht="15" customHeight="1" spans="4:4">
      <c r="D33001" s="191"/>
    </row>
    <row r="33002" ht="15" customHeight="1" spans="4:4">
      <c r="D33002" s="191"/>
    </row>
    <row r="33003" ht="15" customHeight="1" spans="4:4">
      <c r="D33003" s="191"/>
    </row>
    <row r="33004" ht="15" customHeight="1" spans="4:4">
      <c r="D33004" s="191"/>
    </row>
    <row r="33005" ht="15" customHeight="1" spans="4:4">
      <c r="D33005" s="191"/>
    </row>
    <row r="33006" ht="15" customHeight="1" spans="4:4">
      <c r="D33006" s="191"/>
    </row>
    <row r="33007" ht="15" customHeight="1" spans="4:4">
      <c r="D33007" s="191"/>
    </row>
    <row r="33008" ht="15" customHeight="1" spans="4:4">
      <c r="D33008" s="191"/>
    </row>
    <row r="33009" ht="15" customHeight="1" spans="4:4">
      <c r="D33009" s="191"/>
    </row>
    <row r="33010" ht="15" customHeight="1" spans="4:4">
      <c r="D33010" s="191"/>
    </row>
    <row r="33011" ht="15" customHeight="1" spans="4:4">
      <c r="D33011" s="191"/>
    </row>
    <row r="33012" ht="15" customHeight="1" spans="4:4">
      <c r="D33012" s="191"/>
    </row>
    <row r="33013" ht="15" customHeight="1" spans="4:4">
      <c r="D33013" s="191"/>
    </row>
    <row r="33014" ht="15" customHeight="1" spans="4:4">
      <c r="D33014" s="191"/>
    </row>
    <row r="33015" ht="15" customHeight="1" spans="4:4">
      <c r="D33015" s="191"/>
    </row>
    <row r="33016" ht="15" customHeight="1" spans="4:4">
      <c r="D33016" s="191"/>
    </row>
    <row r="33017" ht="15" customHeight="1" spans="4:4">
      <c r="D33017" s="191"/>
    </row>
    <row r="33018" ht="15" customHeight="1" spans="4:4">
      <c r="D33018" s="191"/>
    </row>
    <row r="33019" ht="15" customHeight="1" spans="4:4">
      <c r="D33019" s="191"/>
    </row>
    <row r="33020" ht="15" customHeight="1" spans="4:4">
      <c r="D33020" s="191"/>
    </row>
    <row r="33021" ht="15" customHeight="1" spans="4:4">
      <c r="D33021" s="191"/>
    </row>
    <row r="33022" ht="15" customHeight="1" spans="4:4">
      <c r="D33022" s="191"/>
    </row>
    <row r="33023" ht="15" customHeight="1" spans="4:4">
      <c r="D33023" s="191"/>
    </row>
    <row r="33024" ht="15" customHeight="1" spans="4:4">
      <c r="D33024" s="191"/>
    </row>
    <row r="33025" ht="15" customHeight="1" spans="4:4">
      <c r="D33025" s="191"/>
    </row>
    <row r="33026" ht="15" customHeight="1" spans="4:4">
      <c r="D33026" s="191"/>
    </row>
    <row r="33027" ht="15" customHeight="1" spans="4:4">
      <c r="D33027" s="191"/>
    </row>
    <row r="33028" ht="15" customHeight="1" spans="4:4">
      <c r="D33028" s="191"/>
    </row>
    <row r="33029" ht="15" customHeight="1" spans="4:4">
      <c r="D33029" s="191"/>
    </row>
    <row r="33030" ht="15" customHeight="1" spans="4:4">
      <c r="D33030" s="191"/>
    </row>
    <row r="33031" ht="15" customHeight="1" spans="4:4">
      <c r="D33031" s="191"/>
    </row>
    <row r="33032" ht="15" customHeight="1" spans="4:4">
      <c r="D33032" s="191"/>
    </row>
    <row r="33033" ht="15" customHeight="1" spans="4:4">
      <c r="D33033" s="191"/>
    </row>
    <row r="33034" ht="15" customHeight="1" spans="4:4">
      <c r="D33034" s="191"/>
    </row>
    <row r="33035" ht="15" customHeight="1" spans="4:4">
      <c r="D33035" s="191"/>
    </row>
    <row r="33036" ht="15" customHeight="1" spans="4:4">
      <c r="D33036" s="191"/>
    </row>
    <row r="33037" ht="15" customHeight="1" spans="4:4">
      <c r="D33037" s="191"/>
    </row>
    <row r="33038" ht="15" customHeight="1" spans="4:4">
      <c r="D33038" s="191"/>
    </row>
    <row r="33039" ht="15" customHeight="1" spans="4:4">
      <c r="D33039" s="191"/>
    </row>
    <row r="33040" ht="15" customHeight="1" spans="4:4">
      <c r="D33040" s="191"/>
    </row>
    <row r="33041" ht="15" customHeight="1" spans="4:4">
      <c r="D33041" s="191"/>
    </row>
    <row r="33042" ht="15" customHeight="1" spans="4:4">
      <c r="D33042" s="191"/>
    </row>
    <row r="33043" ht="15" customHeight="1" spans="4:4">
      <c r="D33043" s="191"/>
    </row>
    <row r="33044" ht="15" customHeight="1" spans="4:4">
      <c r="D33044" s="191"/>
    </row>
    <row r="33045" ht="15" customHeight="1" spans="4:4">
      <c r="D33045" s="191"/>
    </row>
    <row r="33046" ht="15" customHeight="1" spans="4:4">
      <c r="D33046" s="191"/>
    </row>
    <row r="33047" ht="15" customHeight="1" spans="4:4">
      <c r="D33047" s="191"/>
    </row>
    <row r="33048" ht="15" customHeight="1" spans="4:4">
      <c r="D33048" s="191"/>
    </row>
    <row r="33049" ht="15" customHeight="1" spans="4:4">
      <c r="D33049" s="191"/>
    </row>
    <row r="33050" ht="15" customHeight="1" spans="4:4">
      <c r="D33050" s="191"/>
    </row>
    <row r="33051" ht="15" customHeight="1" spans="4:4">
      <c r="D33051" s="191"/>
    </row>
    <row r="33052" ht="15" customHeight="1" spans="4:4">
      <c r="D33052" s="191"/>
    </row>
    <row r="33053" ht="15" customHeight="1" spans="4:4">
      <c r="D33053" s="191"/>
    </row>
    <row r="33054" ht="15" customHeight="1" spans="4:4">
      <c r="D33054" s="191"/>
    </row>
    <row r="33055" ht="15" customHeight="1" spans="4:4">
      <c r="D33055" s="191"/>
    </row>
    <row r="33056" ht="15" customHeight="1" spans="4:4">
      <c r="D33056" s="191"/>
    </row>
    <row r="33057" ht="15" customHeight="1" spans="4:4">
      <c r="D33057" s="191"/>
    </row>
    <row r="33058" ht="15" customHeight="1" spans="4:4">
      <c r="D33058" s="191"/>
    </row>
    <row r="33059" ht="15" customHeight="1" spans="4:4">
      <c r="D33059" s="191"/>
    </row>
    <row r="33060" ht="15" customHeight="1" spans="4:4">
      <c r="D33060" s="191"/>
    </row>
    <row r="33061" ht="15" customHeight="1" spans="4:4">
      <c r="D33061" s="191"/>
    </row>
    <row r="33062" ht="15" customHeight="1" spans="4:4">
      <c r="D33062" s="191"/>
    </row>
    <row r="33063" ht="15" customHeight="1" spans="4:4">
      <c r="D33063" s="191"/>
    </row>
    <row r="33064" ht="15" customHeight="1" spans="4:4">
      <c r="D33064" s="191"/>
    </row>
    <row r="33065" ht="15" customHeight="1" spans="4:4">
      <c r="D33065" s="191"/>
    </row>
    <row r="33066" ht="15" customHeight="1" spans="4:4">
      <c r="D33066" s="191"/>
    </row>
    <row r="33067" ht="15" customHeight="1" spans="4:4">
      <c r="D33067" s="191"/>
    </row>
    <row r="33068" ht="15" customHeight="1" spans="4:4">
      <c r="D33068" s="191"/>
    </row>
    <row r="33069" ht="15" customHeight="1" spans="4:4">
      <c r="D33069" s="191"/>
    </row>
    <row r="33070" ht="15" customHeight="1" spans="4:4">
      <c r="D33070" s="191"/>
    </row>
    <row r="33071" ht="15" customHeight="1" spans="4:4">
      <c r="D33071" s="191"/>
    </row>
    <row r="33072" ht="15" customHeight="1" spans="4:4">
      <c r="D33072" s="191"/>
    </row>
    <row r="33073" ht="15" customHeight="1" spans="4:4">
      <c r="D33073" s="191"/>
    </row>
    <row r="33074" ht="15" customHeight="1" spans="4:4">
      <c r="D33074" s="191"/>
    </row>
    <row r="33075" ht="15" customHeight="1" spans="4:4">
      <c r="D33075" s="191"/>
    </row>
    <row r="33076" ht="15" customHeight="1" spans="4:4">
      <c r="D33076" s="191"/>
    </row>
    <row r="33077" ht="15" customHeight="1" spans="4:4">
      <c r="D33077" s="191"/>
    </row>
    <row r="33078" ht="15" customHeight="1" spans="4:4">
      <c r="D33078" s="191"/>
    </row>
    <row r="33079" ht="15" customHeight="1" spans="4:4">
      <c r="D33079" s="191"/>
    </row>
    <row r="33080" ht="15" customHeight="1" spans="4:4">
      <c r="D33080" s="191"/>
    </row>
    <row r="33081" ht="15" customHeight="1" spans="4:4">
      <c r="D33081" s="191"/>
    </row>
    <row r="33082" ht="15" customHeight="1" spans="4:4">
      <c r="D33082" s="191"/>
    </row>
    <row r="33083" ht="15" customHeight="1" spans="4:4">
      <c r="D33083" s="191"/>
    </row>
    <row r="33084" ht="15" customHeight="1" spans="4:4">
      <c r="D33084" s="191"/>
    </row>
    <row r="33085" ht="15" customHeight="1" spans="4:4">
      <c r="D33085" s="191"/>
    </row>
    <row r="33086" ht="15" customHeight="1" spans="4:4">
      <c r="D33086" s="191"/>
    </row>
    <row r="33087" ht="15" customHeight="1" spans="4:4">
      <c r="D33087" s="191"/>
    </row>
    <row r="33088" ht="15" customHeight="1" spans="4:4">
      <c r="D33088" s="191"/>
    </row>
    <row r="33089" ht="15" customHeight="1" spans="4:4">
      <c r="D33089" s="191"/>
    </row>
    <row r="33090" ht="15" customHeight="1" spans="4:4">
      <c r="D33090" s="191"/>
    </row>
    <row r="33091" ht="15" customHeight="1" spans="4:4">
      <c r="D33091" s="191"/>
    </row>
    <row r="33092" ht="15" customHeight="1" spans="4:4">
      <c r="D33092" s="191"/>
    </row>
    <row r="33093" ht="15" customHeight="1" spans="4:4">
      <c r="D33093" s="191"/>
    </row>
    <row r="33094" ht="15" customHeight="1" spans="4:4">
      <c r="D33094" s="191"/>
    </row>
    <row r="33095" ht="15" customHeight="1" spans="4:4">
      <c r="D33095" s="191"/>
    </row>
    <row r="33096" ht="15" customHeight="1" spans="4:4">
      <c r="D33096" s="191"/>
    </row>
    <row r="33097" ht="15" customHeight="1" spans="4:4">
      <c r="D33097" s="191"/>
    </row>
    <row r="33098" ht="15" customHeight="1" spans="4:4">
      <c r="D33098" s="191"/>
    </row>
    <row r="33099" ht="15" customHeight="1" spans="4:4">
      <c r="D33099" s="191"/>
    </row>
    <row r="33100" ht="15" customHeight="1" spans="4:4">
      <c r="D33100" s="191"/>
    </row>
    <row r="33101" ht="15" customHeight="1" spans="4:4">
      <c r="D33101" s="191"/>
    </row>
    <row r="33102" ht="15" customHeight="1" spans="4:4">
      <c r="D33102" s="191"/>
    </row>
    <row r="33103" ht="15" customHeight="1" spans="4:4">
      <c r="D33103" s="191"/>
    </row>
    <row r="33104" ht="15" customHeight="1" spans="4:4">
      <c r="D33104" s="191"/>
    </row>
    <row r="33105" ht="15" customHeight="1" spans="4:4">
      <c r="D33105" s="191"/>
    </row>
    <row r="33106" ht="15" customHeight="1" spans="4:4">
      <c r="D33106" s="191"/>
    </row>
    <row r="33107" ht="15" customHeight="1" spans="4:4">
      <c r="D33107" s="191"/>
    </row>
    <row r="33108" ht="15" customHeight="1" spans="4:4">
      <c r="D33108" s="191"/>
    </row>
    <row r="33109" ht="15" customHeight="1" spans="4:4">
      <c r="D33109" s="191"/>
    </row>
    <row r="33110" ht="15" customHeight="1" spans="4:4">
      <c r="D33110" s="191"/>
    </row>
    <row r="33111" ht="15" customHeight="1" spans="4:4">
      <c r="D33111" s="191"/>
    </row>
    <row r="33112" ht="15" customHeight="1" spans="4:4">
      <c r="D33112" s="191"/>
    </row>
    <row r="33113" ht="15" customHeight="1" spans="4:4">
      <c r="D33113" s="191"/>
    </row>
    <row r="33114" ht="15" customHeight="1" spans="4:4">
      <c r="D33114" s="191"/>
    </row>
    <row r="33115" ht="15" customHeight="1" spans="4:4">
      <c r="D33115" s="191"/>
    </row>
    <row r="33116" ht="15" customHeight="1" spans="4:4">
      <c r="D33116" s="191"/>
    </row>
    <row r="33117" ht="15" customHeight="1" spans="4:4">
      <c r="D33117" s="191"/>
    </row>
    <row r="33118" ht="15" customHeight="1" spans="4:4">
      <c r="D33118" s="191"/>
    </row>
    <row r="33119" ht="15" customHeight="1" spans="4:4">
      <c r="D33119" s="191"/>
    </row>
    <row r="33120" ht="15" customHeight="1" spans="4:4">
      <c r="D33120" s="191"/>
    </row>
    <row r="33121" ht="15" customHeight="1" spans="4:4">
      <c r="D33121" s="191"/>
    </row>
    <row r="33122" ht="15" customHeight="1" spans="4:4">
      <c r="D33122" s="191"/>
    </row>
    <row r="33123" ht="15" customHeight="1" spans="4:4">
      <c r="D33123" s="191"/>
    </row>
    <row r="33124" ht="15" customHeight="1" spans="4:4">
      <c r="D33124" s="191"/>
    </row>
    <row r="33125" ht="15" customHeight="1" spans="4:4">
      <c r="D33125" s="191"/>
    </row>
    <row r="33126" ht="15" customHeight="1" spans="4:4">
      <c r="D33126" s="191"/>
    </row>
    <row r="33127" ht="15" customHeight="1" spans="4:4">
      <c r="D33127" s="191"/>
    </row>
    <row r="33128" ht="15" customHeight="1" spans="4:4">
      <c r="D33128" s="191"/>
    </row>
    <row r="33129" ht="15" customHeight="1" spans="4:4">
      <c r="D33129" s="191"/>
    </row>
    <row r="33130" ht="15" customHeight="1" spans="4:4">
      <c r="D33130" s="191"/>
    </row>
    <row r="33131" ht="15" customHeight="1" spans="4:4">
      <c r="D33131" s="191"/>
    </row>
    <row r="33132" ht="15" customHeight="1" spans="4:4">
      <c r="D33132" s="191"/>
    </row>
    <row r="33133" ht="15" customHeight="1" spans="4:4">
      <c r="D33133" s="191"/>
    </row>
    <row r="33134" ht="15" customHeight="1" spans="4:4">
      <c r="D33134" s="191"/>
    </row>
    <row r="33135" ht="15" customHeight="1" spans="4:4">
      <c r="D33135" s="191"/>
    </row>
    <row r="33136" ht="15" customHeight="1" spans="4:4">
      <c r="D33136" s="191"/>
    </row>
    <row r="33137" ht="15" customHeight="1" spans="4:4">
      <c r="D33137" s="191"/>
    </row>
    <row r="33138" ht="15" customHeight="1" spans="4:4">
      <c r="D33138" s="191"/>
    </row>
    <row r="33139" ht="15" customHeight="1" spans="4:4">
      <c r="D33139" s="191"/>
    </row>
    <row r="33140" ht="15" customHeight="1" spans="4:4">
      <c r="D33140" s="191"/>
    </row>
    <row r="33141" ht="15" customHeight="1" spans="4:4">
      <c r="D33141" s="191"/>
    </row>
    <row r="33142" ht="15" customHeight="1" spans="4:4">
      <c r="D33142" s="191"/>
    </row>
    <row r="33143" ht="15" customHeight="1" spans="4:4">
      <c r="D33143" s="191"/>
    </row>
    <row r="33144" ht="15" customHeight="1" spans="4:4">
      <c r="D33144" s="191"/>
    </row>
    <row r="33145" ht="15" customHeight="1" spans="4:4">
      <c r="D33145" s="191"/>
    </row>
    <row r="33146" ht="15" customHeight="1" spans="4:4">
      <c r="D33146" s="191"/>
    </row>
    <row r="33147" ht="15" customHeight="1" spans="4:4">
      <c r="D33147" s="191"/>
    </row>
    <row r="33148" ht="15" customHeight="1" spans="4:4">
      <c r="D33148" s="191"/>
    </row>
    <row r="33149" ht="15" customHeight="1" spans="4:4">
      <c r="D33149" s="191"/>
    </row>
    <row r="33150" ht="15" customHeight="1" spans="4:4">
      <c r="D33150" s="191"/>
    </row>
    <row r="33151" ht="15" customHeight="1" spans="4:4">
      <c r="D33151" s="191"/>
    </row>
    <row r="33152" ht="15" customHeight="1" spans="4:4">
      <c r="D33152" s="191"/>
    </row>
    <row r="33153" ht="15" customHeight="1" spans="4:4">
      <c r="D33153" s="191"/>
    </row>
    <row r="33154" ht="15" customHeight="1" spans="4:4">
      <c r="D33154" s="191"/>
    </row>
    <row r="33155" ht="15" customHeight="1" spans="4:4">
      <c r="D33155" s="191"/>
    </row>
    <row r="33156" ht="15" customHeight="1" spans="4:4">
      <c r="D33156" s="191"/>
    </row>
    <row r="33157" ht="15" customHeight="1" spans="4:4">
      <c r="D33157" s="191"/>
    </row>
    <row r="33158" ht="15" customHeight="1" spans="4:4">
      <c r="D33158" s="191"/>
    </row>
    <row r="33159" ht="15" customHeight="1" spans="4:4">
      <c r="D33159" s="191"/>
    </row>
    <row r="33160" ht="15" customHeight="1" spans="4:4">
      <c r="D33160" s="191"/>
    </row>
    <row r="33161" ht="15" customHeight="1" spans="4:4">
      <c r="D33161" s="191"/>
    </row>
    <row r="33162" ht="15" customHeight="1" spans="4:4">
      <c r="D33162" s="191"/>
    </row>
    <row r="33163" ht="15" customHeight="1" spans="4:4">
      <c r="D33163" s="191"/>
    </row>
    <row r="33164" ht="15" customHeight="1" spans="4:4">
      <c r="D33164" s="191"/>
    </row>
    <row r="33165" ht="15" customHeight="1" spans="4:4">
      <c r="D33165" s="191"/>
    </row>
    <row r="33166" ht="15" customHeight="1" spans="4:4">
      <c r="D33166" s="191"/>
    </row>
    <row r="33167" ht="15" customHeight="1" spans="4:4">
      <c r="D33167" s="191"/>
    </row>
    <row r="33168" ht="15" customHeight="1" spans="4:4">
      <c r="D33168" s="191"/>
    </row>
    <row r="33169" ht="15" customHeight="1" spans="4:4">
      <c r="D33169" s="191"/>
    </row>
    <row r="33170" ht="15" customHeight="1" spans="4:4">
      <c r="D33170" s="191"/>
    </row>
    <row r="33171" ht="15" customHeight="1" spans="4:4">
      <c r="D33171" s="191"/>
    </row>
    <row r="33172" ht="15" customHeight="1" spans="4:4">
      <c r="D33172" s="191"/>
    </row>
    <row r="33173" ht="15" customHeight="1" spans="4:4">
      <c r="D33173" s="191"/>
    </row>
    <row r="33174" ht="15" customHeight="1" spans="4:4">
      <c r="D33174" s="191"/>
    </row>
    <row r="33175" ht="15" customHeight="1" spans="4:4">
      <c r="D33175" s="191"/>
    </row>
    <row r="33176" ht="15" customHeight="1" spans="4:4">
      <c r="D33176" s="191"/>
    </row>
    <row r="33177" ht="15" customHeight="1" spans="4:4">
      <c r="D33177" s="191"/>
    </row>
    <row r="33178" ht="15" customHeight="1" spans="4:4">
      <c r="D33178" s="191"/>
    </row>
    <row r="33179" ht="15" customHeight="1" spans="4:4">
      <c r="D33179" s="191"/>
    </row>
    <row r="33180" ht="15" customHeight="1" spans="4:4">
      <c r="D33180" s="191"/>
    </row>
    <row r="33181" ht="15" customHeight="1" spans="4:4">
      <c r="D33181" s="191"/>
    </row>
    <row r="33182" ht="15" customHeight="1" spans="4:4">
      <c r="D33182" s="191"/>
    </row>
    <row r="33183" ht="15" customHeight="1" spans="4:4">
      <c r="D33183" s="191"/>
    </row>
    <row r="33184" ht="15" customHeight="1" spans="4:4">
      <c r="D33184" s="191"/>
    </row>
    <row r="33185" ht="15" customHeight="1" spans="4:4">
      <c r="D33185" s="191"/>
    </row>
    <row r="33186" ht="15" customHeight="1" spans="4:4">
      <c r="D33186" s="191"/>
    </row>
    <row r="33187" ht="15" customHeight="1" spans="4:4">
      <c r="D33187" s="191"/>
    </row>
    <row r="33188" ht="15" customHeight="1" spans="4:4">
      <c r="D33188" s="191"/>
    </row>
    <row r="33189" ht="15" customHeight="1" spans="4:4">
      <c r="D33189" s="191"/>
    </row>
    <row r="33190" ht="15" customHeight="1" spans="4:4">
      <c r="D33190" s="191"/>
    </row>
    <row r="33191" ht="15" customHeight="1" spans="4:4">
      <c r="D33191" s="191"/>
    </row>
    <row r="33192" ht="15" customHeight="1" spans="4:4">
      <c r="D33192" s="191"/>
    </row>
    <row r="33193" ht="15" customHeight="1" spans="4:4">
      <c r="D33193" s="191"/>
    </row>
    <row r="33194" ht="15" customHeight="1" spans="4:4">
      <c r="D33194" s="191"/>
    </row>
    <row r="33195" ht="15" customHeight="1" spans="4:4">
      <c r="D33195" s="191"/>
    </row>
    <row r="33196" ht="15" customHeight="1" spans="4:4">
      <c r="D33196" s="191"/>
    </row>
    <row r="33197" ht="15" customHeight="1" spans="4:4">
      <c r="D33197" s="191"/>
    </row>
    <row r="33198" ht="15" customHeight="1" spans="4:4">
      <c r="D33198" s="191"/>
    </row>
    <row r="33199" ht="15" customHeight="1" spans="4:4">
      <c r="D33199" s="191"/>
    </row>
    <row r="33200" ht="15" customHeight="1" spans="4:4">
      <c r="D33200" s="191"/>
    </row>
    <row r="33201" ht="15" customHeight="1" spans="4:4">
      <c r="D33201" s="191"/>
    </row>
    <row r="33202" ht="15" customHeight="1" spans="4:4">
      <c r="D33202" s="191"/>
    </row>
    <row r="33203" ht="15" customHeight="1" spans="4:4">
      <c r="D33203" s="191"/>
    </row>
    <row r="33204" ht="15" customHeight="1" spans="4:4">
      <c r="D33204" s="191"/>
    </row>
    <row r="33205" ht="15" customHeight="1" spans="4:4">
      <c r="D33205" s="191"/>
    </row>
    <row r="33206" ht="15" customHeight="1" spans="4:4">
      <c r="D33206" s="191"/>
    </row>
    <row r="33207" ht="15" customHeight="1" spans="4:4">
      <c r="D33207" s="191"/>
    </row>
    <row r="33208" ht="15" customHeight="1" spans="4:4">
      <c r="D33208" s="191"/>
    </row>
    <row r="33209" ht="15" customHeight="1" spans="4:4">
      <c r="D33209" s="191"/>
    </row>
    <row r="33210" ht="15" customHeight="1" spans="4:4">
      <c r="D33210" s="191"/>
    </row>
    <row r="33211" ht="15" customHeight="1" spans="4:4">
      <c r="D33211" s="191"/>
    </row>
    <row r="33212" ht="15" customHeight="1" spans="4:4">
      <c r="D33212" s="191"/>
    </row>
    <row r="33213" ht="15" customHeight="1" spans="4:4">
      <c r="D33213" s="191"/>
    </row>
    <row r="33214" ht="15" customHeight="1" spans="4:4">
      <c r="D33214" s="191"/>
    </row>
    <row r="33215" ht="15" customHeight="1" spans="4:4">
      <c r="D33215" s="191"/>
    </row>
    <row r="33216" ht="15" customHeight="1" spans="4:4">
      <c r="D33216" s="191"/>
    </row>
    <row r="33217" ht="15" customHeight="1" spans="4:4">
      <c r="D33217" s="191"/>
    </row>
    <row r="33218" ht="15" customHeight="1" spans="4:4">
      <c r="D33218" s="191"/>
    </row>
    <row r="33219" ht="15" customHeight="1" spans="4:4">
      <c r="D33219" s="191"/>
    </row>
    <row r="33220" ht="15" customHeight="1" spans="4:4">
      <c r="D33220" s="191"/>
    </row>
    <row r="33221" ht="15" customHeight="1" spans="4:4">
      <c r="D33221" s="191"/>
    </row>
    <row r="33222" ht="15" customHeight="1" spans="4:4">
      <c r="D33222" s="191"/>
    </row>
    <row r="33223" ht="15" customHeight="1" spans="4:4">
      <c r="D33223" s="191"/>
    </row>
    <row r="33224" ht="15" customHeight="1" spans="4:4">
      <c r="D33224" s="191"/>
    </row>
    <row r="33225" ht="15" customHeight="1" spans="4:4">
      <c r="D33225" s="191"/>
    </row>
    <row r="33226" ht="15" customHeight="1" spans="4:4">
      <c r="D33226" s="191"/>
    </row>
    <row r="33227" ht="15" customHeight="1" spans="4:4">
      <c r="D33227" s="191"/>
    </row>
    <row r="33228" ht="15" customHeight="1" spans="4:4">
      <c r="D33228" s="191"/>
    </row>
    <row r="33229" ht="15" customHeight="1" spans="4:4">
      <c r="D33229" s="191"/>
    </row>
    <row r="33230" ht="15" customHeight="1" spans="4:4">
      <c r="D33230" s="191"/>
    </row>
    <row r="33231" ht="15" customHeight="1" spans="4:4">
      <c r="D33231" s="191"/>
    </row>
    <row r="33232" ht="15" customHeight="1" spans="4:4">
      <c r="D33232" s="191"/>
    </row>
    <row r="33233" ht="15" customHeight="1" spans="4:4">
      <c r="D33233" s="191"/>
    </row>
    <row r="33234" ht="15" customHeight="1" spans="4:4">
      <c r="D33234" s="191"/>
    </row>
    <row r="33235" ht="15" customHeight="1" spans="4:4">
      <c r="D33235" s="191"/>
    </row>
    <row r="33236" ht="15" customHeight="1" spans="4:4">
      <c r="D33236" s="191"/>
    </row>
    <row r="33237" ht="15" customHeight="1" spans="4:4">
      <c r="D33237" s="191"/>
    </row>
    <row r="33238" ht="15" customHeight="1" spans="4:4">
      <c r="D33238" s="191"/>
    </row>
    <row r="33239" ht="15" customHeight="1" spans="4:4">
      <c r="D33239" s="191"/>
    </row>
    <row r="33240" ht="15" customHeight="1" spans="4:4">
      <c r="D33240" s="191"/>
    </row>
    <row r="33241" ht="15" customHeight="1" spans="4:4">
      <c r="D33241" s="191"/>
    </row>
    <row r="33242" ht="15" customHeight="1" spans="4:4">
      <c r="D33242" s="191"/>
    </row>
    <row r="33243" ht="15" customHeight="1" spans="4:4">
      <c r="D33243" s="191"/>
    </row>
    <row r="33244" ht="15" customHeight="1" spans="4:4">
      <c r="D33244" s="191"/>
    </row>
    <row r="33245" ht="15" customHeight="1" spans="4:4">
      <c r="D33245" s="191"/>
    </row>
    <row r="33246" ht="15" customHeight="1" spans="4:4">
      <c r="D33246" s="191"/>
    </row>
    <row r="33247" ht="15" customHeight="1" spans="4:4">
      <c r="D33247" s="191"/>
    </row>
    <row r="33248" ht="15" customHeight="1" spans="4:4">
      <c r="D33248" s="191"/>
    </row>
    <row r="33249" ht="15" customHeight="1" spans="4:4">
      <c r="D33249" s="191"/>
    </row>
    <row r="33250" ht="15" customHeight="1" spans="4:4">
      <c r="D33250" s="191"/>
    </row>
    <row r="33251" ht="15" customHeight="1" spans="4:4">
      <c r="D33251" s="191"/>
    </row>
    <row r="33252" ht="15" customHeight="1" spans="4:4">
      <c r="D33252" s="191"/>
    </row>
    <row r="33253" ht="15" customHeight="1" spans="4:4">
      <c r="D33253" s="191"/>
    </row>
    <row r="33254" ht="15" customHeight="1" spans="4:4">
      <c r="D33254" s="191"/>
    </row>
    <row r="33255" ht="15" customHeight="1" spans="4:4">
      <c r="D33255" s="191"/>
    </row>
    <row r="33256" ht="15" customHeight="1" spans="4:4">
      <c r="D33256" s="191"/>
    </row>
    <row r="33257" ht="15" customHeight="1" spans="4:4">
      <c r="D33257" s="191"/>
    </row>
    <row r="33258" ht="15" customHeight="1" spans="4:4">
      <c r="D33258" s="191"/>
    </row>
    <row r="33259" ht="15" customHeight="1" spans="4:4">
      <c r="D33259" s="191"/>
    </row>
    <row r="33260" ht="15" customHeight="1" spans="4:4">
      <c r="D33260" s="191"/>
    </row>
    <row r="33261" ht="15" customHeight="1" spans="4:4">
      <c r="D33261" s="191"/>
    </row>
    <row r="33262" ht="15" customHeight="1" spans="4:4">
      <c r="D33262" s="191"/>
    </row>
    <row r="33263" ht="15" customHeight="1" spans="4:4">
      <c r="D33263" s="191"/>
    </row>
    <row r="33264" ht="15" customHeight="1" spans="4:4">
      <c r="D33264" s="191"/>
    </row>
    <row r="33265" ht="15" customHeight="1" spans="4:4">
      <c r="D33265" s="191"/>
    </row>
    <row r="33266" ht="15" customHeight="1" spans="4:4">
      <c r="D33266" s="191"/>
    </row>
    <row r="33267" ht="15" customHeight="1" spans="4:4">
      <c r="D33267" s="191"/>
    </row>
    <row r="33268" ht="15" customHeight="1" spans="4:4">
      <c r="D33268" s="191"/>
    </row>
    <row r="33269" ht="15" customHeight="1" spans="4:4">
      <c r="D33269" s="191"/>
    </row>
    <row r="33270" ht="15" customHeight="1" spans="4:4">
      <c r="D33270" s="191"/>
    </row>
    <row r="33271" ht="15" customHeight="1" spans="4:4">
      <c r="D33271" s="191"/>
    </row>
    <row r="33272" ht="15" customHeight="1" spans="4:4">
      <c r="D33272" s="191"/>
    </row>
    <row r="33273" ht="15" customHeight="1" spans="4:4">
      <c r="D33273" s="191"/>
    </row>
    <row r="33274" ht="15" customHeight="1" spans="4:4">
      <c r="D33274" s="191"/>
    </row>
    <row r="33275" ht="15" customHeight="1" spans="4:4">
      <c r="D33275" s="191"/>
    </row>
    <row r="33276" ht="15" customHeight="1" spans="4:4">
      <c r="D33276" s="191"/>
    </row>
    <row r="33277" ht="15" customHeight="1" spans="4:4">
      <c r="D33277" s="191"/>
    </row>
    <row r="33278" ht="15" customHeight="1" spans="4:4">
      <c r="D33278" s="191"/>
    </row>
    <row r="33279" ht="15" customHeight="1" spans="4:4">
      <c r="D33279" s="191"/>
    </row>
    <row r="33280" ht="15" customHeight="1" spans="4:4">
      <c r="D33280" s="191"/>
    </row>
    <row r="33281" ht="15" customHeight="1" spans="4:4">
      <c r="D33281" s="191"/>
    </row>
    <row r="33282" ht="15" customHeight="1" spans="4:4">
      <c r="D33282" s="191"/>
    </row>
    <row r="33283" ht="15" customHeight="1" spans="4:4">
      <c r="D33283" s="191"/>
    </row>
    <row r="33284" ht="15" customHeight="1" spans="4:4">
      <c r="D33284" s="191"/>
    </row>
    <row r="33285" ht="15" customHeight="1" spans="4:4">
      <c r="D33285" s="191"/>
    </row>
    <row r="33286" ht="15" customHeight="1" spans="4:4">
      <c r="D33286" s="191"/>
    </row>
    <row r="33287" ht="15" customHeight="1" spans="4:4">
      <c r="D33287" s="191"/>
    </row>
    <row r="33288" ht="15" customHeight="1" spans="4:4">
      <c r="D33288" s="191"/>
    </row>
    <row r="33289" ht="15" customHeight="1" spans="4:4">
      <c r="D33289" s="191"/>
    </row>
    <row r="33290" ht="15" customHeight="1" spans="4:4">
      <c r="D33290" s="191"/>
    </row>
    <row r="33291" ht="15" customHeight="1" spans="4:4">
      <c r="D33291" s="191"/>
    </row>
    <row r="33292" ht="15" customHeight="1" spans="4:4">
      <c r="D33292" s="191"/>
    </row>
    <row r="33293" ht="15" customHeight="1" spans="4:4">
      <c r="D33293" s="191"/>
    </row>
    <row r="33294" ht="15" customHeight="1" spans="4:4">
      <c r="D33294" s="191"/>
    </row>
    <row r="33295" ht="15" customHeight="1" spans="4:4">
      <c r="D33295" s="191"/>
    </row>
    <row r="33296" ht="15" customHeight="1" spans="4:4">
      <c r="D33296" s="191"/>
    </row>
    <row r="33297" ht="15" customHeight="1" spans="4:4">
      <c r="D33297" s="191"/>
    </row>
    <row r="33298" ht="15" customHeight="1" spans="4:4">
      <c r="D33298" s="191"/>
    </row>
    <row r="33299" ht="15" customHeight="1" spans="4:4">
      <c r="D33299" s="191"/>
    </row>
    <row r="33300" ht="15" customHeight="1" spans="4:4">
      <c r="D33300" s="191"/>
    </row>
    <row r="33301" ht="15" customHeight="1" spans="4:4">
      <c r="D33301" s="191"/>
    </row>
    <row r="33302" ht="15" customHeight="1" spans="4:4">
      <c r="D33302" s="191"/>
    </row>
    <row r="33303" ht="15" customHeight="1" spans="4:4">
      <c r="D33303" s="191"/>
    </row>
    <row r="33304" ht="15" customHeight="1" spans="4:4">
      <c r="D33304" s="191"/>
    </row>
    <row r="33305" ht="15" customHeight="1" spans="4:4">
      <c r="D33305" s="191"/>
    </row>
    <row r="33306" ht="15" customHeight="1" spans="4:4">
      <c r="D33306" s="191"/>
    </row>
    <row r="33307" ht="15" customHeight="1" spans="4:4">
      <c r="D33307" s="191"/>
    </row>
    <row r="33308" ht="15" customHeight="1" spans="4:4">
      <c r="D33308" s="191"/>
    </row>
    <row r="33309" ht="15" customHeight="1" spans="4:4">
      <c r="D33309" s="191"/>
    </row>
    <row r="33310" ht="15" customHeight="1" spans="4:4">
      <c r="D33310" s="191"/>
    </row>
    <row r="33311" ht="15" customHeight="1" spans="4:4">
      <c r="D33311" s="191"/>
    </row>
    <row r="33312" ht="15" customHeight="1" spans="4:4">
      <c r="D33312" s="191"/>
    </row>
    <row r="33313" ht="15" customHeight="1" spans="4:4">
      <c r="D33313" s="191"/>
    </row>
    <row r="33314" ht="15" customHeight="1" spans="4:4">
      <c r="D33314" s="191"/>
    </row>
    <row r="33315" ht="15" customHeight="1" spans="4:4">
      <c r="D33315" s="191"/>
    </row>
    <row r="33316" ht="15" customHeight="1" spans="4:4">
      <c r="D33316" s="191"/>
    </row>
    <row r="33317" ht="15" customHeight="1" spans="4:4">
      <c r="D33317" s="191"/>
    </row>
    <row r="33318" ht="15" customHeight="1" spans="4:4">
      <c r="D33318" s="191"/>
    </row>
    <row r="33319" ht="15" customHeight="1" spans="4:4">
      <c r="D33319" s="191"/>
    </row>
    <row r="33320" ht="15" customHeight="1" spans="4:4">
      <c r="D33320" s="191"/>
    </row>
    <row r="33321" ht="15" customHeight="1" spans="4:4">
      <c r="D33321" s="191"/>
    </row>
    <row r="33322" ht="15" customHeight="1" spans="4:4">
      <c r="D33322" s="191"/>
    </row>
    <row r="33323" ht="15" customHeight="1" spans="4:4">
      <c r="D33323" s="191"/>
    </row>
    <row r="33324" ht="15" customHeight="1" spans="4:4">
      <c r="D33324" s="191"/>
    </row>
    <row r="33325" ht="15" customHeight="1" spans="4:4">
      <c r="D33325" s="191"/>
    </row>
    <row r="33326" ht="15" customHeight="1" spans="4:4">
      <c r="D33326" s="191"/>
    </row>
    <row r="33327" ht="15" customHeight="1" spans="4:4">
      <c r="D33327" s="191"/>
    </row>
    <row r="33328" ht="15" customHeight="1" spans="4:4">
      <c r="D33328" s="191"/>
    </row>
    <row r="33329" ht="15" customHeight="1" spans="4:4">
      <c r="D33329" s="191"/>
    </row>
    <row r="33330" ht="15" customHeight="1" spans="4:4">
      <c r="D33330" s="191"/>
    </row>
    <row r="33331" ht="15" customHeight="1" spans="4:4">
      <c r="D33331" s="191"/>
    </row>
    <row r="33332" ht="15" customHeight="1" spans="4:4">
      <c r="D33332" s="191"/>
    </row>
    <row r="33333" ht="15" customHeight="1" spans="4:4">
      <c r="D33333" s="191"/>
    </row>
    <row r="33334" ht="15" customHeight="1" spans="4:4">
      <c r="D33334" s="191"/>
    </row>
    <row r="33335" ht="15" customHeight="1" spans="4:4">
      <c r="D33335" s="191"/>
    </row>
    <row r="33336" ht="15" customHeight="1" spans="4:4">
      <c r="D33336" s="191"/>
    </row>
    <row r="33337" ht="15" customHeight="1" spans="4:4">
      <c r="D33337" s="191"/>
    </row>
    <row r="33338" ht="15" customHeight="1" spans="4:4">
      <c r="D33338" s="191"/>
    </row>
    <row r="33339" ht="15" customHeight="1" spans="4:4">
      <c r="D33339" s="191"/>
    </row>
    <row r="33340" ht="15" customHeight="1" spans="4:4">
      <c r="D33340" s="191"/>
    </row>
    <row r="33341" ht="15" customHeight="1" spans="4:4">
      <c r="D33341" s="191"/>
    </row>
    <row r="33342" ht="15" customHeight="1" spans="4:4">
      <c r="D33342" s="191"/>
    </row>
    <row r="33343" ht="15" customHeight="1" spans="4:4">
      <c r="D33343" s="191"/>
    </row>
    <row r="33344" ht="15" customHeight="1" spans="4:4">
      <c r="D33344" s="191"/>
    </row>
    <row r="33345" ht="15" customHeight="1" spans="4:4">
      <c r="D33345" s="191"/>
    </row>
    <row r="33346" ht="15" customHeight="1" spans="4:4">
      <c r="D33346" s="191"/>
    </row>
    <row r="33347" ht="15" customHeight="1" spans="4:4">
      <c r="D33347" s="191"/>
    </row>
    <row r="33348" ht="15" customHeight="1" spans="4:4">
      <c r="D33348" s="191"/>
    </row>
    <row r="33349" ht="15" customHeight="1" spans="4:4">
      <c r="D33349" s="191"/>
    </row>
    <row r="33350" ht="15" customHeight="1" spans="4:4">
      <c r="D33350" s="191"/>
    </row>
    <row r="33351" ht="15" customHeight="1" spans="4:4">
      <c r="D33351" s="191"/>
    </row>
    <row r="33352" ht="15" customHeight="1" spans="4:4">
      <c r="D33352" s="191"/>
    </row>
    <row r="33353" ht="15" customHeight="1" spans="4:4">
      <c r="D33353" s="191"/>
    </row>
    <row r="33354" ht="15" customHeight="1" spans="4:4">
      <c r="D33354" s="191"/>
    </row>
    <row r="33355" ht="15" customHeight="1" spans="4:4">
      <c r="D33355" s="191"/>
    </row>
    <row r="33356" ht="15" customHeight="1" spans="4:4">
      <c r="D33356" s="191"/>
    </row>
    <row r="33357" ht="15" customHeight="1" spans="4:4">
      <c r="D33357" s="191"/>
    </row>
    <row r="33358" ht="15" customHeight="1" spans="4:4">
      <c r="D33358" s="191"/>
    </row>
    <row r="33359" ht="15" customHeight="1" spans="4:4">
      <c r="D33359" s="191"/>
    </row>
    <row r="33360" ht="15" customHeight="1" spans="4:4">
      <c r="D33360" s="191"/>
    </row>
    <row r="33361" ht="15" customHeight="1" spans="4:4">
      <c r="D33361" s="191"/>
    </row>
    <row r="33362" ht="15" customHeight="1" spans="4:4">
      <c r="D33362" s="191"/>
    </row>
    <row r="33363" ht="15" customHeight="1" spans="4:4">
      <c r="D33363" s="191"/>
    </row>
    <row r="33364" ht="15" customHeight="1" spans="4:4">
      <c r="D33364" s="191"/>
    </row>
    <row r="33365" ht="15" customHeight="1" spans="4:4">
      <c r="D33365" s="191"/>
    </row>
    <row r="33366" ht="15" customHeight="1" spans="4:4">
      <c r="D33366" s="191"/>
    </row>
    <row r="33367" ht="15" customHeight="1" spans="4:4">
      <c r="D33367" s="191"/>
    </row>
    <row r="33368" ht="15" customHeight="1" spans="4:4">
      <c r="D33368" s="191"/>
    </row>
    <row r="33369" ht="15" customHeight="1" spans="4:4">
      <c r="D33369" s="191"/>
    </row>
    <row r="33370" ht="15" customHeight="1" spans="4:4">
      <c r="D33370" s="191"/>
    </row>
    <row r="33371" ht="15" customHeight="1" spans="4:4">
      <c r="D33371" s="191"/>
    </row>
    <row r="33372" ht="15" customHeight="1" spans="4:4">
      <c r="D33372" s="191"/>
    </row>
    <row r="33373" ht="15" customHeight="1" spans="4:4">
      <c r="D33373" s="191"/>
    </row>
    <row r="33374" ht="15" customHeight="1" spans="4:4">
      <c r="D33374" s="191"/>
    </row>
    <row r="33375" ht="15" customHeight="1" spans="4:4">
      <c r="D33375" s="191"/>
    </row>
    <row r="33376" ht="15" customHeight="1" spans="4:4">
      <c r="D33376" s="191"/>
    </row>
    <row r="33377" ht="15" customHeight="1" spans="4:4">
      <c r="D33377" s="191"/>
    </row>
    <row r="33378" ht="15" customHeight="1" spans="4:4">
      <c r="D33378" s="191"/>
    </row>
    <row r="33379" ht="15" customHeight="1" spans="4:4">
      <c r="D33379" s="191"/>
    </row>
    <row r="33380" ht="15" customHeight="1" spans="4:4">
      <c r="D33380" s="191"/>
    </row>
    <row r="33381" ht="15" customHeight="1" spans="4:4">
      <c r="D33381" s="191"/>
    </row>
    <row r="33382" ht="15" customHeight="1" spans="4:4">
      <c r="D33382" s="191"/>
    </row>
    <row r="33383" ht="15" customHeight="1" spans="4:4">
      <c r="D33383" s="191"/>
    </row>
    <row r="33384" ht="15" customHeight="1" spans="4:4">
      <c r="D33384" s="191"/>
    </row>
    <row r="33385" ht="15" customHeight="1" spans="4:4">
      <c r="D33385" s="191"/>
    </row>
    <row r="33386" ht="15" customHeight="1" spans="4:4">
      <c r="D33386" s="191"/>
    </row>
    <row r="33387" ht="15" customHeight="1" spans="4:4">
      <c r="D33387" s="191"/>
    </row>
    <row r="33388" ht="15" customHeight="1" spans="4:4">
      <c r="D33388" s="191"/>
    </row>
    <row r="33389" ht="15" customHeight="1" spans="4:4">
      <c r="D33389" s="191"/>
    </row>
    <row r="33390" ht="15" customHeight="1" spans="4:4">
      <c r="D33390" s="191"/>
    </row>
    <row r="33391" ht="15" customHeight="1" spans="4:4">
      <c r="D33391" s="191"/>
    </row>
    <row r="33392" ht="15" customHeight="1" spans="4:4">
      <c r="D33392" s="191"/>
    </row>
    <row r="33393" ht="15" customHeight="1" spans="4:4">
      <c r="D33393" s="191"/>
    </row>
    <row r="33394" ht="15" customHeight="1" spans="4:4">
      <c r="D33394" s="191"/>
    </row>
    <row r="33395" ht="15" customHeight="1" spans="4:4">
      <c r="D33395" s="191"/>
    </row>
    <row r="33396" ht="15" customHeight="1" spans="4:4">
      <c r="D33396" s="191"/>
    </row>
    <row r="33397" ht="15" customHeight="1" spans="4:4">
      <c r="D33397" s="191"/>
    </row>
    <row r="33398" ht="15" customHeight="1" spans="4:4">
      <c r="D33398" s="191"/>
    </row>
    <row r="33399" ht="15" customHeight="1" spans="4:4">
      <c r="D33399" s="191"/>
    </row>
    <row r="33400" ht="15" customHeight="1" spans="4:4">
      <c r="D33400" s="191"/>
    </row>
    <row r="33401" ht="15" customHeight="1" spans="4:4">
      <c r="D33401" s="191"/>
    </row>
    <row r="33402" ht="15" customHeight="1" spans="4:4">
      <c r="D33402" s="191"/>
    </row>
    <row r="33403" ht="15" customHeight="1" spans="4:4">
      <c r="D33403" s="191"/>
    </row>
    <row r="33404" ht="15" customHeight="1" spans="4:4">
      <c r="D33404" s="191"/>
    </row>
    <row r="33405" ht="15" customHeight="1" spans="4:4">
      <c r="D33405" s="191"/>
    </row>
    <row r="33406" ht="15" customHeight="1" spans="4:4">
      <c r="D33406" s="191"/>
    </row>
    <row r="33407" ht="15" customHeight="1" spans="4:4">
      <c r="D33407" s="191"/>
    </row>
    <row r="33408" ht="15" customHeight="1" spans="4:4">
      <c r="D33408" s="191"/>
    </row>
    <row r="33409" ht="15" customHeight="1" spans="4:4">
      <c r="D33409" s="191"/>
    </row>
    <row r="33410" ht="15" customHeight="1" spans="4:4">
      <c r="D33410" s="191"/>
    </row>
    <row r="33411" ht="15" customHeight="1" spans="4:4">
      <c r="D33411" s="191"/>
    </row>
    <row r="33412" ht="15" customHeight="1" spans="4:4">
      <c r="D33412" s="191"/>
    </row>
    <row r="33413" ht="15" customHeight="1" spans="4:4">
      <c r="D33413" s="191"/>
    </row>
    <row r="33414" ht="15" customHeight="1" spans="4:4">
      <c r="D33414" s="191"/>
    </row>
    <row r="33415" ht="15" customHeight="1" spans="4:4">
      <c r="D33415" s="191"/>
    </row>
    <row r="33416" ht="15" customHeight="1" spans="4:4">
      <c r="D33416" s="191"/>
    </row>
    <row r="33417" ht="15" customHeight="1" spans="4:4">
      <c r="D33417" s="191"/>
    </row>
    <row r="33418" ht="15" customHeight="1" spans="4:4">
      <c r="D33418" s="191"/>
    </row>
    <row r="33419" ht="15" customHeight="1" spans="4:4">
      <c r="D33419" s="191"/>
    </row>
    <row r="33420" ht="15" customHeight="1" spans="4:4">
      <c r="D33420" s="191"/>
    </row>
    <row r="33421" ht="15" customHeight="1" spans="4:4">
      <c r="D33421" s="191"/>
    </row>
    <row r="33422" ht="15" customHeight="1" spans="4:4">
      <c r="D33422" s="191"/>
    </row>
    <row r="33423" ht="15" customHeight="1" spans="4:4">
      <c r="D33423" s="191"/>
    </row>
    <row r="33424" ht="15" customHeight="1" spans="4:4">
      <c r="D33424" s="191"/>
    </row>
    <row r="33425" ht="15" customHeight="1" spans="4:4">
      <c r="D33425" s="191"/>
    </row>
    <row r="33426" ht="15" customHeight="1" spans="4:4">
      <c r="D33426" s="191"/>
    </row>
    <row r="33427" ht="15" customHeight="1" spans="4:4">
      <c r="D33427" s="191"/>
    </row>
    <row r="33428" ht="15" customHeight="1" spans="4:4">
      <c r="D33428" s="191"/>
    </row>
    <row r="33429" ht="15" customHeight="1" spans="4:4">
      <c r="D33429" s="191"/>
    </row>
    <row r="33430" ht="15" customHeight="1" spans="4:4">
      <c r="D33430" s="191"/>
    </row>
    <row r="33431" ht="15" customHeight="1" spans="4:4">
      <c r="D33431" s="191"/>
    </row>
    <row r="33432" ht="15" customHeight="1" spans="4:4">
      <c r="D33432" s="191"/>
    </row>
    <row r="33433" ht="15" customHeight="1" spans="4:4">
      <c r="D33433" s="191"/>
    </row>
    <row r="33434" ht="15" customHeight="1" spans="4:4">
      <c r="D33434" s="191"/>
    </row>
    <row r="33435" ht="15" customHeight="1" spans="4:4">
      <c r="D33435" s="191"/>
    </row>
    <row r="33436" ht="15" customHeight="1" spans="4:4">
      <c r="D33436" s="191"/>
    </row>
    <row r="33437" ht="15" customHeight="1" spans="4:4">
      <c r="D33437" s="191"/>
    </row>
    <row r="33438" ht="15" customHeight="1" spans="4:4">
      <c r="D33438" s="191"/>
    </row>
    <row r="33439" ht="15" customHeight="1" spans="4:4">
      <c r="D33439" s="191"/>
    </row>
    <row r="33440" ht="15" customHeight="1" spans="4:4">
      <c r="D33440" s="191"/>
    </row>
    <row r="33441" ht="15" customHeight="1" spans="4:4">
      <c r="D33441" s="191"/>
    </row>
    <row r="33442" ht="15" customHeight="1" spans="4:4">
      <c r="D33442" s="191"/>
    </row>
    <row r="33443" ht="15" customHeight="1" spans="4:4">
      <c r="D33443" s="191"/>
    </row>
    <row r="33444" ht="15" customHeight="1" spans="4:4">
      <c r="D33444" s="191"/>
    </row>
    <row r="33445" ht="15" customHeight="1" spans="4:4">
      <c r="D33445" s="191"/>
    </row>
    <row r="33446" ht="15" customHeight="1" spans="4:4">
      <c r="D33446" s="191"/>
    </row>
    <row r="33447" ht="15" customHeight="1" spans="4:4">
      <c r="D33447" s="191"/>
    </row>
    <row r="33448" ht="15" customHeight="1" spans="4:4">
      <c r="D33448" s="191"/>
    </row>
    <row r="33449" ht="15" customHeight="1" spans="4:4">
      <c r="D33449" s="191"/>
    </row>
    <row r="33450" ht="15" customHeight="1" spans="4:4">
      <c r="D33450" s="191"/>
    </row>
    <row r="33451" ht="15" customHeight="1" spans="4:4">
      <c r="D33451" s="191"/>
    </row>
    <row r="33452" ht="15" customHeight="1" spans="4:4">
      <c r="D33452" s="191"/>
    </row>
    <row r="33453" ht="15" customHeight="1" spans="4:4">
      <c r="D33453" s="191"/>
    </row>
    <row r="33454" ht="15" customHeight="1" spans="4:4">
      <c r="D33454" s="191"/>
    </row>
    <row r="33455" ht="15" customHeight="1" spans="4:4">
      <c r="D33455" s="191"/>
    </row>
    <row r="33456" ht="15" customHeight="1" spans="4:4">
      <c r="D33456" s="191"/>
    </row>
    <row r="33457" ht="15" customHeight="1" spans="4:4">
      <c r="D33457" s="191"/>
    </row>
    <row r="33458" ht="15" customHeight="1" spans="4:4">
      <c r="D33458" s="191"/>
    </row>
    <row r="33459" ht="15" customHeight="1" spans="4:4">
      <c r="D33459" s="191"/>
    </row>
    <row r="33460" ht="15" customHeight="1" spans="4:4">
      <c r="D33460" s="191"/>
    </row>
    <row r="33461" ht="15" customHeight="1" spans="4:4">
      <c r="D33461" s="191"/>
    </row>
    <row r="33462" ht="15" customHeight="1" spans="4:4">
      <c r="D33462" s="191"/>
    </row>
    <row r="33463" ht="15" customHeight="1" spans="4:4">
      <c r="D33463" s="191"/>
    </row>
    <row r="33464" ht="15" customHeight="1" spans="4:4">
      <c r="D33464" s="191"/>
    </row>
    <row r="33465" ht="15" customHeight="1" spans="4:4">
      <c r="D33465" s="191"/>
    </row>
    <row r="33466" ht="15" customHeight="1" spans="4:4">
      <c r="D33466" s="191"/>
    </row>
    <row r="33467" ht="15" customHeight="1" spans="4:4">
      <c r="D33467" s="191"/>
    </row>
    <row r="33468" ht="15" customHeight="1" spans="4:4">
      <c r="D33468" s="191"/>
    </row>
    <row r="33469" ht="15" customHeight="1" spans="4:4">
      <c r="D33469" s="191"/>
    </row>
    <row r="33470" ht="15" customHeight="1" spans="4:4">
      <c r="D33470" s="191"/>
    </row>
    <row r="33471" ht="15" customHeight="1" spans="4:4">
      <c r="D33471" s="191"/>
    </row>
    <row r="33472" ht="15" customHeight="1" spans="4:4">
      <c r="D33472" s="191"/>
    </row>
    <row r="33473" ht="15" customHeight="1" spans="4:4">
      <c r="D33473" s="191"/>
    </row>
    <row r="33474" ht="15" customHeight="1" spans="4:4">
      <c r="D33474" s="191"/>
    </row>
    <row r="33475" ht="15" customHeight="1" spans="4:4">
      <c r="D33475" s="191"/>
    </row>
    <row r="33476" ht="15" customHeight="1" spans="4:4">
      <c r="D33476" s="191"/>
    </row>
    <row r="33477" ht="15" customHeight="1" spans="4:4">
      <c r="D33477" s="191"/>
    </row>
    <row r="33478" ht="15" customHeight="1" spans="4:4">
      <c r="D33478" s="191"/>
    </row>
    <row r="33479" ht="15" customHeight="1" spans="4:4">
      <c r="D33479" s="191"/>
    </row>
    <row r="33480" ht="15" customHeight="1" spans="4:4">
      <c r="D33480" s="191"/>
    </row>
    <row r="33481" ht="15" customHeight="1" spans="4:4">
      <c r="D33481" s="191"/>
    </row>
    <row r="33482" ht="15" customHeight="1" spans="4:4">
      <c r="D33482" s="191"/>
    </row>
    <row r="33483" ht="15" customHeight="1" spans="4:4">
      <c r="D33483" s="191"/>
    </row>
    <row r="33484" ht="15" customHeight="1" spans="4:4">
      <c r="D33484" s="191"/>
    </row>
    <row r="33485" ht="15" customHeight="1" spans="4:4">
      <c r="D33485" s="191"/>
    </row>
    <row r="33486" ht="15" customHeight="1" spans="4:4">
      <c r="D33486" s="191"/>
    </row>
    <row r="33487" ht="15" customHeight="1" spans="4:4">
      <c r="D33487" s="191"/>
    </row>
    <row r="33488" ht="15" customHeight="1" spans="4:4">
      <c r="D33488" s="191"/>
    </row>
    <row r="33489" ht="15" customHeight="1" spans="4:4">
      <c r="D33489" s="191"/>
    </row>
    <row r="33490" ht="15" customHeight="1" spans="4:4">
      <c r="D33490" s="191"/>
    </row>
    <row r="33491" ht="15" customHeight="1" spans="4:4">
      <c r="D33491" s="191"/>
    </row>
    <row r="33492" ht="15" customHeight="1" spans="4:4">
      <c r="D33492" s="191"/>
    </row>
    <row r="33493" ht="15" customHeight="1" spans="4:4">
      <c r="D33493" s="191"/>
    </row>
    <row r="33494" ht="15" customHeight="1" spans="4:4">
      <c r="D33494" s="191"/>
    </row>
    <row r="33495" ht="15" customHeight="1" spans="4:4">
      <c r="D33495" s="191"/>
    </row>
    <row r="33496" ht="15" customHeight="1" spans="4:4">
      <c r="D33496" s="191"/>
    </row>
    <row r="33497" ht="15" customHeight="1" spans="4:4">
      <c r="D33497" s="191"/>
    </row>
    <row r="33498" ht="15" customHeight="1" spans="4:4">
      <c r="D33498" s="191"/>
    </row>
    <row r="33499" ht="15" customHeight="1" spans="4:4">
      <c r="D33499" s="191"/>
    </row>
    <row r="33500" ht="15" customHeight="1" spans="4:4">
      <c r="D33500" s="191"/>
    </row>
    <row r="33501" ht="15" customHeight="1" spans="4:4">
      <c r="D33501" s="191"/>
    </row>
    <row r="33502" ht="15" customHeight="1" spans="4:4">
      <c r="D33502" s="191"/>
    </row>
    <row r="33503" ht="15" customHeight="1" spans="4:4">
      <c r="D33503" s="191"/>
    </row>
    <row r="33504" ht="15" customHeight="1" spans="4:4">
      <c r="D33504" s="191"/>
    </row>
    <row r="33505" ht="15" customHeight="1" spans="4:4">
      <c r="D33505" s="191"/>
    </row>
    <row r="33506" ht="15" customHeight="1" spans="4:4">
      <c r="D33506" s="191"/>
    </row>
    <row r="33507" ht="15" customHeight="1" spans="4:4">
      <c r="D33507" s="191"/>
    </row>
    <row r="33508" ht="15" customHeight="1" spans="4:4">
      <c r="D33508" s="191"/>
    </row>
    <row r="33509" ht="15" customHeight="1" spans="4:4">
      <c r="D33509" s="191"/>
    </row>
    <row r="33510" ht="15" customHeight="1" spans="4:4">
      <c r="D33510" s="191"/>
    </row>
    <row r="33511" ht="15" customHeight="1" spans="4:4">
      <c r="D33511" s="191"/>
    </row>
    <row r="33512" ht="15" customHeight="1" spans="4:4">
      <c r="D33512" s="191"/>
    </row>
    <row r="33513" ht="15" customHeight="1" spans="4:4">
      <c r="D33513" s="191"/>
    </row>
    <row r="33514" ht="15" customHeight="1" spans="4:4">
      <c r="D33514" s="191"/>
    </row>
    <row r="33515" ht="15" customHeight="1" spans="4:4">
      <c r="D33515" s="191"/>
    </row>
    <row r="33516" ht="15" customHeight="1" spans="4:4">
      <c r="D33516" s="191"/>
    </row>
    <row r="33517" ht="15" customHeight="1" spans="4:4">
      <c r="D33517" s="191"/>
    </row>
    <row r="33518" ht="15" customHeight="1" spans="4:4">
      <c r="D33518" s="191"/>
    </row>
    <row r="33519" ht="15" customHeight="1" spans="4:4">
      <c r="D33519" s="191"/>
    </row>
    <row r="33520" ht="15" customHeight="1" spans="4:4">
      <c r="D33520" s="191"/>
    </row>
    <row r="33521" ht="15" customHeight="1" spans="4:4">
      <c r="D33521" s="191"/>
    </row>
    <row r="33522" ht="15" customHeight="1" spans="4:4">
      <c r="D33522" s="191"/>
    </row>
    <row r="33523" ht="15" customHeight="1" spans="4:4">
      <c r="D33523" s="191"/>
    </row>
    <row r="33524" ht="15" customHeight="1" spans="4:4">
      <c r="D33524" s="191"/>
    </row>
    <row r="33525" ht="15" customHeight="1" spans="4:4">
      <c r="D33525" s="191"/>
    </row>
    <row r="33526" ht="15" customHeight="1" spans="4:4">
      <c r="D33526" s="191"/>
    </row>
    <row r="33527" ht="15" customHeight="1" spans="4:4">
      <c r="D33527" s="191"/>
    </row>
    <row r="33528" ht="15" customHeight="1" spans="4:4">
      <c r="D33528" s="191"/>
    </row>
    <row r="33529" ht="15" customHeight="1" spans="4:4">
      <c r="D33529" s="191"/>
    </row>
    <row r="33530" ht="15" customHeight="1" spans="4:4">
      <c r="D33530" s="191"/>
    </row>
    <row r="33531" ht="15" customHeight="1" spans="4:4">
      <c r="D33531" s="191"/>
    </row>
    <row r="33532" ht="15" customHeight="1" spans="4:4">
      <c r="D33532" s="191"/>
    </row>
    <row r="33533" ht="15" customHeight="1" spans="4:4">
      <c r="D33533" s="191"/>
    </row>
    <row r="33534" ht="15" customHeight="1" spans="4:4">
      <c r="D33534" s="191"/>
    </row>
    <row r="33535" ht="15" customHeight="1" spans="4:4">
      <c r="D33535" s="191"/>
    </row>
    <row r="33536" ht="15" customHeight="1" spans="4:4">
      <c r="D33536" s="191"/>
    </row>
    <row r="33537" ht="15" customHeight="1" spans="4:4">
      <c r="D33537" s="191"/>
    </row>
    <row r="33538" ht="15" customHeight="1" spans="4:4">
      <c r="D33538" s="191"/>
    </row>
    <row r="33539" ht="15" customHeight="1" spans="4:4">
      <c r="D33539" s="191"/>
    </row>
    <row r="33540" ht="15" customHeight="1" spans="4:4">
      <c r="D33540" s="191"/>
    </row>
    <row r="33541" ht="15" customHeight="1" spans="4:4">
      <c r="D33541" s="191"/>
    </row>
    <row r="33542" ht="15" customHeight="1" spans="4:4">
      <c r="D33542" s="191"/>
    </row>
    <row r="33543" ht="15" customHeight="1" spans="4:4">
      <c r="D33543" s="191"/>
    </row>
    <row r="33544" ht="15" customHeight="1" spans="4:4">
      <c r="D33544" s="191"/>
    </row>
    <row r="33545" ht="15" customHeight="1" spans="4:4">
      <c r="D33545" s="191"/>
    </row>
    <row r="33546" ht="15" customHeight="1" spans="4:4">
      <c r="D33546" s="191"/>
    </row>
    <row r="33547" ht="15" customHeight="1" spans="4:4">
      <c r="D33547" s="191"/>
    </row>
    <row r="33548" ht="15" customHeight="1" spans="4:4">
      <c r="D33548" s="191"/>
    </row>
    <row r="33549" ht="15" customHeight="1" spans="4:4">
      <c r="D33549" s="191"/>
    </row>
    <row r="33550" ht="15" customHeight="1" spans="4:4">
      <c r="D33550" s="191"/>
    </row>
    <row r="33551" ht="15" customHeight="1" spans="4:4">
      <c r="D33551" s="191"/>
    </row>
    <row r="33552" ht="15" customHeight="1" spans="4:4">
      <c r="D33552" s="191"/>
    </row>
    <row r="33553" ht="15" customHeight="1" spans="4:4">
      <c r="D33553" s="191"/>
    </row>
    <row r="33554" ht="15" customHeight="1" spans="4:4">
      <c r="D33554" s="191"/>
    </row>
    <row r="33555" ht="15" customHeight="1" spans="4:4">
      <c r="D33555" s="191"/>
    </row>
    <row r="33556" ht="15" customHeight="1" spans="4:4">
      <c r="D33556" s="191"/>
    </row>
    <row r="33557" ht="15" customHeight="1" spans="4:4">
      <c r="D33557" s="191"/>
    </row>
    <row r="33558" ht="15" customHeight="1" spans="4:4">
      <c r="D33558" s="191"/>
    </row>
    <row r="33559" ht="15" customHeight="1" spans="4:4">
      <c r="D33559" s="191"/>
    </row>
    <row r="33560" ht="15" customHeight="1" spans="4:4">
      <c r="D33560" s="191"/>
    </row>
    <row r="33561" ht="15" customHeight="1" spans="4:4">
      <c r="D33561" s="191"/>
    </row>
    <row r="33562" ht="15" customHeight="1" spans="4:4">
      <c r="D33562" s="191"/>
    </row>
    <row r="33563" ht="15" customHeight="1" spans="4:4">
      <c r="D33563" s="191"/>
    </row>
    <row r="33564" ht="15" customHeight="1" spans="4:4">
      <c r="D33564" s="191"/>
    </row>
    <row r="33565" ht="15" customHeight="1" spans="4:4">
      <c r="D33565" s="191"/>
    </row>
    <row r="33566" ht="15" customHeight="1" spans="4:4">
      <c r="D33566" s="191"/>
    </row>
    <row r="33567" ht="15" customHeight="1" spans="4:4">
      <c r="D33567" s="191"/>
    </row>
    <row r="33568" ht="15" customHeight="1" spans="4:4">
      <c r="D33568" s="191"/>
    </row>
    <row r="33569" ht="15" customHeight="1" spans="4:4">
      <c r="D33569" s="191"/>
    </row>
    <row r="33570" ht="15" customHeight="1" spans="4:4">
      <c r="D33570" s="191"/>
    </row>
    <row r="33571" ht="15" customHeight="1" spans="4:4">
      <c r="D33571" s="191"/>
    </row>
    <row r="33572" ht="15" customHeight="1" spans="4:4">
      <c r="D33572" s="191"/>
    </row>
    <row r="33573" ht="15" customHeight="1" spans="4:4">
      <c r="D33573" s="191"/>
    </row>
    <row r="33574" ht="15" customHeight="1" spans="4:4">
      <c r="D33574" s="191"/>
    </row>
    <row r="33575" ht="15" customHeight="1" spans="4:4">
      <c r="D33575" s="191"/>
    </row>
    <row r="33576" ht="15" customHeight="1" spans="4:4">
      <c r="D33576" s="191"/>
    </row>
    <row r="33577" ht="15" customHeight="1" spans="4:4">
      <c r="D33577" s="191"/>
    </row>
    <row r="33578" ht="15" customHeight="1" spans="4:4">
      <c r="D33578" s="191"/>
    </row>
    <row r="33579" ht="15" customHeight="1" spans="4:4">
      <c r="D33579" s="191"/>
    </row>
    <row r="33580" ht="15" customHeight="1" spans="4:4">
      <c r="D33580" s="191"/>
    </row>
    <row r="33581" ht="15" customHeight="1" spans="4:4">
      <c r="D33581" s="191"/>
    </row>
    <row r="33582" ht="15" customHeight="1" spans="4:4">
      <c r="D33582" s="191"/>
    </row>
    <row r="33583" ht="15" customHeight="1" spans="4:4">
      <c r="D33583" s="191"/>
    </row>
    <row r="33584" ht="15" customHeight="1" spans="4:4">
      <c r="D33584" s="191"/>
    </row>
    <row r="33585" ht="15" customHeight="1" spans="4:4">
      <c r="D33585" s="191"/>
    </row>
    <row r="33586" ht="15" customHeight="1" spans="4:4">
      <c r="D33586" s="191"/>
    </row>
    <row r="33587" ht="15" customHeight="1" spans="4:4">
      <c r="D33587" s="191"/>
    </row>
    <row r="33588" ht="15" customHeight="1" spans="4:4">
      <c r="D33588" s="191"/>
    </row>
    <row r="33589" ht="15" customHeight="1" spans="4:4">
      <c r="D33589" s="191"/>
    </row>
    <row r="33590" ht="15" customHeight="1" spans="4:4">
      <c r="D33590" s="191"/>
    </row>
    <row r="33591" ht="15" customHeight="1" spans="4:4">
      <c r="D33591" s="191"/>
    </row>
    <row r="33592" ht="15" customHeight="1" spans="4:4">
      <c r="D33592" s="191"/>
    </row>
    <row r="33593" ht="15" customHeight="1" spans="4:4">
      <c r="D33593" s="191"/>
    </row>
    <row r="33594" ht="15" customHeight="1" spans="4:4">
      <c r="D33594" s="191"/>
    </row>
    <row r="33595" ht="15" customHeight="1" spans="4:4">
      <c r="D33595" s="191"/>
    </row>
    <row r="33596" ht="15" customHeight="1" spans="4:4">
      <c r="D33596" s="191"/>
    </row>
    <row r="33597" ht="15" customHeight="1" spans="4:4">
      <c r="D33597" s="191"/>
    </row>
    <row r="33598" ht="15" customHeight="1" spans="4:4">
      <c r="D33598" s="191"/>
    </row>
    <row r="33599" ht="15" customHeight="1" spans="4:4">
      <c r="D33599" s="191"/>
    </row>
    <row r="33600" ht="15" customHeight="1" spans="4:4">
      <c r="D33600" s="191"/>
    </row>
    <row r="33601" ht="15" customHeight="1" spans="4:4">
      <c r="D33601" s="191"/>
    </row>
    <row r="33602" ht="15" customHeight="1" spans="4:4">
      <c r="D33602" s="191"/>
    </row>
    <row r="33603" ht="15" customHeight="1" spans="4:4">
      <c r="D33603" s="191"/>
    </row>
    <row r="33604" ht="15" customHeight="1" spans="4:4">
      <c r="D33604" s="191"/>
    </row>
    <row r="33605" ht="15" customHeight="1" spans="4:4">
      <c r="D33605" s="191"/>
    </row>
    <row r="33606" ht="15" customHeight="1" spans="4:4">
      <c r="D33606" s="191"/>
    </row>
    <row r="33607" ht="15" customHeight="1" spans="4:4">
      <c r="D33607" s="191"/>
    </row>
    <row r="33608" ht="15" customHeight="1" spans="4:4">
      <c r="D33608" s="191"/>
    </row>
    <row r="33609" ht="15" customHeight="1" spans="4:4">
      <c r="D33609" s="191"/>
    </row>
    <row r="33610" ht="15" customHeight="1" spans="4:4">
      <c r="D33610" s="191"/>
    </row>
    <row r="33611" ht="15" customHeight="1" spans="4:4">
      <c r="D33611" s="191"/>
    </row>
    <row r="33612" ht="15" customHeight="1" spans="4:4">
      <c r="D33612" s="191"/>
    </row>
    <row r="33613" ht="15" customHeight="1" spans="4:4">
      <c r="D33613" s="191"/>
    </row>
    <row r="33614" ht="15" customHeight="1" spans="4:4">
      <c r="D33614" s="191"/>
    </row>
    <row r="33615" ht="15" customHeight="1" spans="4:4">
      <c r="D33615" s="191"/>
    </row>
    <row r="33616" ht="15" customHeight="1" spans="4:4">
      <c r="D33616" s="191"/>
    </row>
    <row r="33617" ht="15" customHeight="1" spans="4:4">
      <c r="D33617" s="191"/>
    </row>
    <row r="33618" ht="15" customHeight="1" spans="4:4">
      <c r="D33618" s="191"/>
    </row>
    <row r="33619" ht="15" customHeight="1" spans="4:4">
      <c r="D33619" s="191"/>
    </row>
    <row r="33620" ht="15" customHeight="1" spans="4:4">
      <c r="D33620" s="191"/>
    </row>
    <row r="33621" ht="15" customHeight="1" spans="4:4">
      <c r="D33621" s="191"/>
    </row>
    <row r="33622" ht="15" customHeight="1" spans="4:4">
      <c r="D33622" s="191"/>
    </row>
    <row r="33623" ht="15" customHeight="1" spans="4:4">
      <c r="D33623" s="191"/>
    </row>
    <row r="33624" ht="15" customHeight="1" spans="4:4">
      <c r="D33624" s="191"/>
    </row>
    <row r="33625" ht="15" customHeight="1" spans="4:4">
      <c r="D33625" s="191"/>
    </row>
    <row r="33626" ht="15" customHeight="1" spans="4:4">
      <c r="D33626" s="191"/>
    </row>
    <row r="33627" ht="15" customHeight="1" spans="4:4">
      <c r="D33627" s="191"/>
    </row>
    <row r="33628" ht="15" customHeight="1" spans="4:4">
      <c r="D33628" s="191"/>
    </row>
    <row r="33629" ht="15" customHeight="1" spans="4:4">
      <c r="D33629" s="191"/>
    </row>
    <row r="33630" ht="15" customHeight="1" spans="4:4">
      <c r="D33630" s="191"/>
    </row>
    <row r="33631" ht="15" customHeight="1" spans="4:4">
      <c r="D33631" s="191"/>
    </row>
    <row r="33632" ht="15" customHeight="1" spans="4:4">
      <c r="D33632" s="191"/>
    </row>
    <row r="33633" ht="15" customHeight="1" spans="4:4">
      <c r="D33633" s="191"/>
    </row>
    <row r="33634" ht="15" customHeight="1" spans="4:4">
      <c r="D33634" s="191"/>
    </row>
    <row r="33635" ht="15" customHeight="1" spans="4:4">
      <c r="D33635" s="191"/>
    </row>
    <row r="33636" ht="15" customHeight="1" spans="4:4">
      <c r="D33636" s="191"/>
    </row>
    <row r="33637" ht="15" customHeight="1" spans="4:4">
      <c r="D33637" s="191"/>
    </row>
    <row r="33638" ht="15" customHeight="1" spans="4:4">
      <c r="D33638" s="191"/>
    </row>
    <row r="33639" ht="15" customHeight="1" spans="4:4">
      <c r="D33639" s="191"/>
    </row>
    <row r="33640" ht="15" customHeight="1" spans="4:4">
      <c r="D33640" s="191"/>
    </row>
    <row r="33641" ht="15" customHeight="1" spans="4:4">
      <c r="D33641" s="191"/>
    </row>
    <row r="33642" ht="15" customHeight="1" spans="4:4">
      <c r="D33642" s="191"/>
    </row>
    <row r="33643" ht="15" customHeight="1" spans="4:4">
      <c r="D33643" s="191"/>
    </row>
    <row r="33644" ht="15" customHeight="1" spans="4:4">
      <c r="D33644" s="191"/>
    </row>
    <row r="33645" ht="15" customHeight="1" spans="4:4">
      <c r="D33645" s="191"/>
    </row>
    <row r="33646" ht="15" customHeight="1" spans="4:4">
      <c r="D33646" s="191"/>
    </row>
    <row r="33647" ht="15" customHeight="1" spans="4:4">
      <c r="D33647" s="191"/>
    </row>
    <row r="33648" ht="15" customHeight="1" spans="4:4">
      <c r="D33648" s="191"/>
    </row>
    <row r="33649" ht="15" customHeight="1" spans="4:4">
      <c r="D33649" s="191"/>
    </row>
    <row r="33650" ht="15" customHeight="1" spans="4:4">
      <c r="D33650" s="191"/>
    </row>
    <row r="33651" ht="15" customHeight="1" spans="4:4">
      <c r="D33651" s="191"/>
    </row>
    <row r="33652" ht="15" customHeight="1" spans="4:4">
      <c r="D33652" s="191"/>
    </row>
    <row r="33653" ht="15" customHeight="1" spans="4:4">
      <c r="D33653" s="191"/>
    </row>
    <row r="33654" ht="15" customHeight="1" spans="4:4">
      <c r="D33654" s="191"/>
    </row>
    <row r="33655" ht="15" customHeight="1" spans="4:4">
      <c r="D33655" s="191"/>
    </row>
    <row r="33656" ht="15" customHeight="1" spans="4:4">
      <c r="D33656" s="191"/>
    </row>
    <row r="33657" ht="15" customHeight="1" spans="4:4">
      <c r="D33657" s="191"/>
    </row>
    <row r="33658" ht="15" customHeight="1" spans="4:4">
      <c r="D33658" s="191"/>
    </row>
    <row r="33659" ht="15" customHeight="1" spans="4:4">
      <c r="D33659" s="191"/>
    </row>
    <row r="33660" ht="15" customHeight="1" spans="4:4">
      <c r="D33660" s="191"/>
    </row>
    <row r="33661" ht="15" customHeight="1" spans="4:4">
      <c r="D33661" s="191"/>
    </row>
    <row r="33662" ht="15" customHeight="1" spans="4:4">
      <c r="D33662" s="191"/>
    </row>
    <row r="33663" ht="15" customHeight="1" spans="4:4">
      <c r="D33663" s="191"/>
    </row>
    <row r="33664" ht="15" customHeight="1" spans="4:4">
      <c r="D33664" s="191"/>
    </row>
    <row r="33665" ht="15" customHeight="1" spans="4:4">
      <c r="D33665" s="191"/>
    </row>
    <row r="33666" ht="15" customHeight="1" spans="4:4">
      <c r="D33666" s="191"/>
    </row>
    <row r="33667" ht="15" customHeight="1" spans="4:4">
      <c r="D33667" s="191"/>
    </row>
    <row r="33668" ht="15" customHeight="1" spans="4:4">
      <c r="D33668" s="191"/>
    </row>
    <row r="33669" ht="15" customHeight="1" spans="4:4">
      <c r="D33669" s="191"/>
    </row>
    <row r="33670" ht="15" customHeight="1" spans="4:4">
      <c r="D33670" s="191"/>
    </row>
    <row r="33671" ht="15" customHeight="1" spans="4:4">
      <c r="D33671" s="191"/>
    </row>
    <row r="33672" ht="15" customHeight="1" spans="4:4">
      <c r="D33672" s="191"/>
    </row>
    <row r="33673" ht="15" customHeight="1" spans="4:4">
      <c r="D33673" s="191"/>
    </row>
    <row r="33674" ht="15" customHeight="1" spans="4:4">
      <c r="D33674" s="191"/>
    </row>
    <row r="33675" ht="15" customHeight="1" spans="4:4">
      <c r="D33675" s="191"/>
    </row>
    <row r="33676" ht="15" customHeight="1" spans="4:4">
      <c r="D33676" s="191"/>
    </row>
    <row r="33677" ht="15" customHeight="1" spans="4:4">
      <c r="D33677" s="191"/>
    </row>
    <row r="33678" ht="15" customHeight="1" spans="4:4">
      <c r="D33678" s="191"/>
    </row>
    <row r="33679" ht="15" customHeight="1" spans="4:4">
      <c r="D33679" s="191"/>
    </row>
    <row r="33680" ht="15" customHeight="1" spans="4:4">
      <c r="D33680" s="191"/>
    </row>
    <row r="33681" ht="15" customHeight="1" spans="4:4">
      <c r="D33681" s="191"/>
    </row>
    <row r="33682" ht="15" customHeight="1" spans="4:4">
      <c r="D33682" s="191"/>
    </row>
    <row r="33683" ht="15" customHeight="1" spans="4:4">
      <c r="D33683" s="191"/>
    </row>
    <row r="33684" ht="15" customHeight="1" spans="4:4">
      <c r="D33684" s="191"/>
    </row>
    <row r="33685" ht="15" customHeight="1" spans="4:4">
      <c r="D33685" s="191"/>
    </row>
    <row r="33686" ht="15" customHeight="1" spans="4:4">
      <c r="D33686" s="191"/>
    </row>
    <row r="33687" ht="15" customHeight="1" spans="4:4">
      <c r="D33687" s="191"/>
    </row>
    <row r="33688" ht="15" customHeight="1" spans="4:4">
      <c r="D33688" s="191"/>
    </row>
    <row r="33689" ht="15" customHeight="1" spans="4:4">
      <c r="D33689" s="191"/>
    </row>
    <row r="33690" ht="15" customHeight="1" spans="4:4">
      <c r="D33690" s="191"/>
    </row>
    <row r="33691" ht="15" customHeight="1" spans="4:4">
      <c r="D33691" s="191"/>
    </row>
    <row r="33692" ht="15" customHeight="1" spans="4:4">
      <c r="D33692" s="191"/>
    </row>
    <row r="33693" ht="15" customHeight="1" spans="4:4">
      <c r="D33693" s="191"/>
    </row>
    <row r="33694" ht="15" customHeight="1" spans="4:4">
      <c r="D33694" s="191"/>
    </row>
    <row r="33695" ht="15" customHeight="1" spans="4:4">
      <c r="D33695" s="191"/>
    </row>
    <row r="33696" ht="15" customHeight="1" spans="4:4">
      <c r="D33696" s="191"/>
    </row>
    <row r="33697" ht="15" customHeight="1" spans="4:4">
      <c r="D33697" s="191"/>
    </row>
    <row r="33698" ht="15" customHeight="1" spans="4:4">
      <c r="D33698" s="191"/>
    </row>
    <row r="33699" ht="15" customHeight="1" spans="4:4">
      <c r="D33699" s="191"/>
    </row>
    <row r="33700" ht="15" customHeight="1" spans="4:4">
      <c r="D33700" s="191"/>
    </row>
    <row r="33701" ht="15" customHeight="1" spans="4:4">
      <c r="D33701" s="191"/>
    </row>
    <row r="33702" ht="15" customHeight="1" spans="4:4">
      <c r="D33702" s="191"/>
    </row>
    <row r="33703" ht="15" customHeight="1" spans="4:4">
      <c r="D33703" s="191"/>
    </row>
    <row r="33704" ht="15" customHeight="1" spans="4:4">
      <c r="D33704" s="191"/>
    </row>
    <row r="33705" ht="15" customHeight="1" spans="4:4">
      <c r="D33705" s="191"/>
    </row>
    <row r="33706" ht="15" customHeight="1" spans="4:4">
      <c r="D33706" s="191"/>
    </row>
    <row r="33707" ht="15" customHeight="1" spans="4:4">
      <c r="D33707" s="191"/>
    </row>
    <row r="33708" ht="15" customHeight="1" spans="4:4">
      <c r="D33708" s="191"/>
    </row>
    <row r="33709" ht="15" customHeight="1" spans="4:4">
      <c r="D33709" s="191"/>
    </row>
    <row r="33710" ht="15" customHeight="1" spans="4:4">
      <c r="D33710" s="191"/>
    </row>
    <row r="33711" ht="15" customHeight="1" spans="4:4">
      <c r="D33711" s="191"/>
    </row>
    <row r="33712" ht="15" customHeight="1" spans="4:4">
      <c r="D33712" s="191"/>
    </row>
    <row r="33713" ht="15" customHeight="1" spans="4:4">
      <c r="D33713" s="191"/>
    </row>
    <row r="33714" ht="15" customHeight="1" spans="4:4">
      <c r="D33714" s="191"/>
    </row>
    <row r="33715" ht="15" customHeight="1" spans="4:4">
      <c r="D33715" s="191"/>
    </row>
    <row r="33716" ht="15" customHeight="1" spans="4:4">
      <c r="D33716" s="191"/>
    </row>
    <row r="33717" ht="15" customHeight="1" spans="4:4">
      <c r="D33717" s="191"/>
    </row>
    <row r="33718" ht="15" customHeight="1" spans="4:4">
      <c r="D33718" s="191"/>
    </row>
    <row r="33719" ht="15" customHeight="1" spans="4:4">
      <c r="D33719" s="191"/>
    </row>
    <row r="33720" ht="15" customHeight="1" spans="4:4">
      <c r="D33720" s="191"/>
    </row>
    <row r="33721" ht="15" customHeight="1" spans="4:4">
      <c r="D33721" s="191"/>
    </row>
    <row r="33722" ht="15" customHeight="1" spans="4:4">
      <c r="D33722" s="191"/>
    </row>
    <row r="33723" ht="15" customHeight="1" spans="4:4">
      <c r="D33723" s="191"/>
    </row>
    <row r="33724" ht="15" customHeight="1" spans="4:4">
      <c r="D33724" s="191"/>
    </row>
    <row r="33725" ht="15" customHeight="1" spans="4:4">
      <c r="D33725" s="191"/>
    </row>
    <row r="33726" ht="15" customHeight="1" spans="4:4">
      <c r="D33726" s="191"/>
    </row>
    <row r="33727" ht="15" customHeight="1" spans="4:4">
      <c r="D33727" s="191"/>
    </row>
    <row r="33728" ht="15" customHeight="1" spans="4:4">
      <c r="D33728" s="191"/>
    </row>
    <row r="33729" ht="15" customHeight="1" spans="4:4">
      <c r="D33729" s="191"/>
    </row>
    <row r="33730" ht="15" customHeight="1" spans="4:4">
      <c r="D33730" s="191"/>
    </row>
    <row r="33731" ht="15" customHeight="1" spans="4:4">
      <c r="D33731" s="191"/>
    </row>
    <row r="33732" ht="15" customHeight="1" spans="4:4">
      <c r="D33732" s="191"/>
    </row>
    <row r="33733" ht="15" customHeight="1" spans="4:4">
      <c r="D33733" s="191"/>
    </row>
    <row r="33734" ht="15" customHeight="1" spans="4:4">
      <c r="D33734" s="191"/>
    </row>
    <row r="33735" ht="15" customHeight="1" spans="4:4">
      <c r="D33735" s="191"/>
    </row>
    <row r="33736" ht="15" customHeight="1" spans="4:4">
      <c r="D33736" s="191"/>
    </row>
    <row r="33737" ht="15" customHeight="1" spans="4:4">
      <c r="D33737" s="191"/>
    </row>
    <row r="33738" ht="15" customHeight="1" spans="4:4">
      <c r="D33738" s="191"/>
    </row>
    <row r="33739" ht="15" customHeight="1" spans="4:4">
      <c r="D33739" s="191"/>
    </row>
    <row r="33740" ht="15" customHeight="1" spans="4:4">
      <c r="D33740" s="191"/>
    </row>
    <row r="33741" ht="15" customHeight="1" spans="4:4">
      <c r="D33741" s="191"/>
    </row>
    <row r="33742" ht="15" customHeight="1" spans="4:4">
      <c r="D33742" s="191"/>
    </row>
    <row r="33743" ht="15" customHeight="1" spans="4:4">
      <c r="D33743" s="191"/>
    </row>
    <row r="33744" ht="15" customHeight="1" spans="4:4">
      <c r="D33744" s="191"/>
    </row>
    <row r="33745" ht="15" customHeight="1" spans="4:4">
      <c r="D33745" s="191"/>
    </row>
    <row r="33746" ht="15" customHeight="1" spans="4:4">
      <c r="D33746" s="191"/>
    </row>
    <row r="33747" ht="15" customHeight="1" spans="4:4">
      <c r="D33747" s="191"/>
    </row>
    <row r="33748" ht="15" customHeight="1" spans="4:4">
      <c r="D33748" s="191"/>
    </row>
    <row r="33749" ht="15" customHeight="1" spans="4:4">
      <c r="D33749" s="191"/>
    </row>
    <row r="33750" ht="15" customHeight="1" spans="4:4">
      <c r="D33750" s="191"/>
    </row>
    <row r="33751" ht="15" customHeight="1" spans="4:4">
      <c r="D33751" s="191"/>
    </row>
    <row r="33752" ht="15" customHeight="1" spans="4:4">
      <c r="D33752" s="191"/>
    </row>
    <row r="33753" ht="15" customHeight="1" spans="4:4">
      <c r="D33753" s="191"/>
    </row>
    <row r="33754" ht="15" customHeight="1" spans="4:4">
      <c r="D33754" s="191"/>
    </row>
    <row r="33755" ht="15" customHeight="1" spans="4:4">
      <c r="D33755" s="191"/>
    </row>
    <row r="33756" ht="15" customHeight="1" spans="4:4">
      <c r="D33756" s="191"/>
    </row>
    <row r="33757" ht="15" customHeight="1" spans="4:4">
      <c r="D33757" s="191"/>
    </row>
    <row r="33758" ht="15" customHeight="1" spans="4:4">
      <c r="D33758" s="191"/>
    </row>
    <row r="33759" ht="15" customHeight="1" spans="4:4">
      <c r="D33759" s="191"/>
    </row>
    <row r="33760" ht="15" customHeight="1" spans="4:4">
      <c r="D33760" s="191"/>
    </row>
    <row r="33761" ht="15" customHeight="1" spans="4:4">
      <c r="D33761" s="191"/>
    </row>
    <row r="33762" ht="15" customHeight="1" spans="4:4">
      <c r="D33762" s="191"/>
    </row>
    <row r="33763" ht="15" customHeight="1" spans="4:4">
      <c r="D33763" s="191"/>
    </row>
    <row r="33764" ht="15" customHeight="1" spans="4:4">
      <c r="D33764" s="191"/>
    </row>
    <row r="33765" ht="15" customHeight="1" spans="4:4">
      <c r="D33765" s="191"/>
    </row>
    <row r="33766" ht="15" customHeight="1" spans="4:4">
      <c r="D33766" s="191"/>
    </row>
    <row r="33767" ht="15" customHeight="1" spans="4:4">
      <c r="D33767" s="191"/>
    </row>
    <row r="33768" ht="15" customHeight="1" spans="4:4">
      <c r="D33768" s="191"/>
    </row>
    <row r="33769" ht="15" customHeight="1" spans="4:4">
      <c r="D33769" s="191"/>
    </row>
    <row r="33770" ht="15" customHeight="1" spans="4:4">
      <c r="D33770" s="191"/>
    </row>
    <row r="33771" ht="15" customHeight="1" spans="4:4">
      <c r="D33771" s="191"/>
    </row>
    <row r="33772" ht="15" customHeight="1" spans="4:4">
      <c r="D33772" s="191"/>
    </row>
    <row r="33773" ht="15" customHeight="1" spans="4:4">
      <c r="D33773" s="191"/>
    </row>
    <row r="33774" ht="15" customHeight="1" spans="4:4">
      <c r="D33774" s="191"/>
    </row>
    <row r="33775" ht="15" customHeight="1" spans="4:4">
      <c r="D33775" s="191"/>
    </row>
    <row r="33776" ht="15" customHeight="1" spans="4:4">
      <c r="D33776" s="191"/>
    </row>
    <row r="33777" ht="15" customHeight="1" spans="4:4">
      <c r="D33777" s="191"/>
    </row>
    <row r="33778" ht="15" customHeight="1" spans="4:4">
      <c r="D33778" s="191"/>
    </row>
    <row r="33779" ht="15" customHeight="1" spans="4:4">
      <c r="D33779" s="191"/>
    </row>
    <row r="33780" ht="15" customHeight="1" spans="4:4">
      <c r="D33780" s="191"/>
    </row>
    <row r="33781" ht="15" customHeight="1" spans="4:4">
      <c r="D33781" s="191"/>
    </row>
    <row r="33782" ht="15" customHeight="1" spans="4:4">
      <c r="D33782" s="191"/>
    </row>
    <row r="33783" ht="15" customHeight="1" spans="4:4">
      <c r="D33783" s="191"/>
    </row>
    <row r="33784" ht="15" customHeight="1" spans="4:4">
      <c r="D33784" s="191"/>
    </row>
    <row r="33785" ht="15" customHeight="1" spans="4:4">
      <c r="D33785" s="191"/>
    </row>
    <row r="33786" ht="15" customHeight="1" spans="4:4">
      <c r="D33786" s="191"/>
    </row>
    <row r="33787" ht="15" customHeight="1" spans="4:4">
      <c r="D33787" s="191"/>
    </row>
    <row r="33788" ht="15" customHeight="1" spans="4:4">
      <c r="D33788" s="191"/>
    </row>
    <row r="33789" ht="15" customHeight="1" spans="4:4">
      <c r="D33789" s="191"/>
    </row>
    <row r="33790" ht="15" customHeight="1" spans="4:4">
      <c r="D33790" s="191"/>
    </row>
    <row r="33791" ht="15" customHeight="1" spans="4:4">
      <c r="D33791" s="191"/>
    </row>
    <row r="33792" ht="15" customHeight="1" spans="4:4">
      <c r="D33792" s="191"/>
    </row>
    <row r="33793" ht="15" customHeight="1" spans="4:4">
      <c r="D33793" s="191"/>
    </row>
    <row r="33794" ht="15" customHeight="1" spans="4:4">
      <c r="D33794" s="191"/>
    </row>
    <row r="33795" ht="15" customHeight="1" spans="4:4">
      <c r="D33795" s="191"/>
    </row>
    <row r="33796" ht="15" customHeight="1" spans="4:4">
      <c r="D33796" s="191"/>
    </row>
    <row r="33797" ht="15" customHeight="1" spans="4:4">
      <c r="D33797" s="191"/>
    </row>
    <row r="33798" ht="15" customHeight="1" spans="4:4">
      <c r="D33798" s="191"/>
    </row>
    <row r="33799" ht="15" customHeight="1" spans="4:4">
      <c r="D33799" s="191"/>
    </row>
    <row r="33800" ht="15" customHeight="1" spans="4:4">
      <c r="D33800" s="191"/>
    </row>
    <row r="33801" ht="15" customHeight="1" spans="4:4">
      <c r="D33801" s="191"/>
    </row>
    <row r="33802" ht="15" customHeight="1" spans="4:4">
      <c r="D33802" s="191"/>
    </row>
    <row r="33803" ht="15" customHeight="1" spans="4:4">
      <c r="D33803" s="191"/>
    </row>
    <row r="33804" ht="15" customHeight="1" spans="4:4">
      <c r="D33804" s="191"/>
    </row>
    <row r="33805" ht="15" customHeight="1" spans="4:4">
      <c r="D33805" s="191"/>
    </row>
    <row r="33806" ht="15" customHeight="1" spans="4:4">
      <c r="D33806" s="191"/>
    </row>
    <row r="33807" ht="15" customHeight="1" spans="4:4">
      <c r="D33807" s="191"/>
    </row>
    <row r="33808" ht="15" customHeight="1" spans="4:4">
      <c r="D33808" s="191"/>
    </row>
    <row r="33809" ht="15" customHeight="1" spans="4:4">
      <c r="D33809" s="191"/>
    </row>
    <row r="33810" ht="15" customHeight="1" spans="4:4">
      <c r="D33810" s="191"/>
    </row>
    <row r="33811" ht="15" customHeight="1" spans="4:4">
      <c r="D33811" s="191"/>
    </row>
    <row r="33812" ht="15" customHeight="1" spans="4:4">
      <c r="D33812" s="191"/>
    </row>
    <row r="33813" ht="15" customHeight="1" spans="4:4">
      <c r="D33813" s="191"/>
    </row>
    <row r="33814" ht="15" customHeight="1" spans="4:4">
      <c r="D33814" s="191"/>
    </row>
    <row r="33815" ht="15" customHeight="1" spans="4:4">
      <c r="D33815" s="191"/>
    </row>
    <row r="33816" ht="15" customHeight="1" spans="4:4">
      <c r="D33816" s="191"/>
    </row>
    <row r="33817" ht="15" customHeight="1" spans="4:4">
      <c r="D33817" s="191"/>
    </row>
    <row r="33818" ht="15" customHeight="1" spans="4:4">
      <c r="D33818" s="191"/>
    </row>
    <row r="33819" ht="15" customHeight="1" spans="4:4">
      <c r="D33819" s="191"/>
    </row>
    <row r="33820" ht="15" customHeight="1" spans="4:4">
      <c r="D33820" s="191"/>
    </row>
    <row r="33821" ht="15" customHeight="1" spans="4:4">
      <c r="D33821" s="191"/>
    </row>
    <row r="33822" ht="15" customHeight="1" spans="4:4">
      <c r="D33822" s="191"/>
    </row>
    <row r="33823" ht="15" customHeight="1" spans="4:4">
      <c r="D33823" s="191"/>
    </row>
    <row r="33824" ht="15" customHeight="1" spans="4:4">
      <c r="D33824" s="191"/>
    </row>
    <row r="33825" ht="15" customHeight="1" spans="4:4">
      <c r="D33825" s="191"/>
    </row>
    <row r="33826" ht="15" customHeight="1" spans="4:4">
      <c r="D33826" s="191"/>
    </row>
    <row r="33827" ht="15" customHeight="1" spans="4:4">
      <c r="D33827" s="191"/>
    </row>
    <row r="33828" ht="15" customHeight="1" spans="4:4">
      <c r="D33828" s="191"/>
    </row>
    <row r="33829" ht="15" customHeight="1" spans="4:4">
      <c r="D33829" s="191"/>
    </row>
    <row r="33830" ht="15" customHeight="1" spans="4:4">
      <c r="D33830" s="191"/>
    </row>
    <row r="33831" ht="15" customHeight="1" spans="4:4">
      <c r="D33831" s="191"/>
    </row>
    <row r="33832" ht="15" customHeight="1" spans="4:4">
      <c r="D33832" s="191"/>
    </row>
    <row r="33833" ht="15" customHeight="1" spans="4:4">
      <c r="D33833" s="191"/>
    </row>
    <row r="33834" ht="15" customHeight="1" spans="4:4">
      <c r="D33834" s="191"/>
    </row>
    <row r="33835" ht="15" customHeight="1" spans="4:4">
      <c r="D33835" s="191"/>
    </row>
    <row r="33836" ht="15" customHeight="1" spans="4:4">
      <c r="D33836" s="191"/>
    </row>
    <row r="33837" ht="15" customHeight="1" spans="4:4">
      <c r="D33837" s="191"/>
    </row>
    <row r="33838" ht="15" customHeight="1" spans="4:4">
      <c r="D33838" s="191"/>
    </row>
    <row r="33839" ht="15" customHeight="1" spans="4:4">
      <c r="D33839" s="191"/>
    </row>
    <row r="33840" ht="15" customHeight="1" spans="4:4">
      <c r="D33840" s="191"/>
    </row>
    <row r="33841" ht="15" customHeight="1" spans="4:4">
      <c r="D33841" s="191"/>
    </row>
    <row r="33842" ht="15" customHeight="1" spans="4:4">
      <c r="D33842" s="191"/>
    </row>
    <row r="33843" ht="15" customHeight="1" spans="4:4">
      <c r="D33843" s="191"/>
    </row>
    <row r="33844" ht="15" customHeight="1" spans="4:4">
      <c r="D33844" s="191"/>
    </row>
    <row r="33845" ht="15" customHeight="1" spans="4:4">
      <c r="D33845" s="191"/>
    </row>
    <row r="33846" ht="15" customHeight="1" spans="4:4">
      <c r="D33846" s="191"/>
    </row>
    <row r="33847" ht="15" customHeight="1" spans="4:4">
      <c r="D33847" s="191"/>
    </row>
    <row r="33848" ht="15" customHeight="1" spans="4:4">
      <c r="D33848" s="191"/>
    </row>
    <row r="33849" ht="15" customHeight="1" spans="4:4">
      <c r="D33849" s="191"/>
    </row>
    <row r="33850" ht="15" customHeight="1" spans="4:4">
      <c r="D33850" s="191"/>
    </row>
    <row r="33851" ht="15" customHeight="1" spans="4:4">
      <c r="D33851" s="191"/>
    </row>
    <row r="33852" ht="15" customHeight="1" spans="4:4">
      <c r="D33852" s="191"/>
    </row>
    <row r="33853" ht="15" customHeight="1" spans="4:4">
      <c r="D33853" s="191"/>
    </row>
    <row r="33854" ht="15" customHeight="1" spans="4:4">
      <c r="D33854" s="191"/>
    </row>
    <row r="33855" ht="15" customHeight="1" spans="4:4">
      <c r="D33855" s="191"/>
    </row>
    <row r="33856" ht="15" customHeight="1" spans="4:4">
      <c r="D33856" s="191"/>
    </row>
    <row r="33857" ht="15" customHeight="1" spans="4:4">
      <c r="D33857" s="191"/>
    </row>
    <row r="33858" ht="15" customHeight="1" spans="4:4">
      <c r="D33858" s="191"/>
    </row>
    <row r="33859" ht="15" customHeight="1" spans="4:4">
      <c r="D33859" s="191"/>
    </row>
    <row r="33860" ht="15" customHeight="1" spans="4:4">
      <c r="D33860" s="191"/>
    </row>
    <row r="33861" ht="15" customHeight="1" spans="4:4">
      <c r="D33861" s="191"/>
    </row>
    <row r="33862" ht="15" customHeight="1" spans="4:4">
      <c r="D33862" s="191"/>
    </row>
    <row r="33863" ht="15" customHeight="1" spans="4:4">
      <c r="D33863" s="191"/>
    </row>
    <row r="33864" ht="15" customHeight="1" spans="4:4">
      <c r="D33864" s="191"/>
    </row>
    <row r="33865" ht="15" customHeight="1" spans="4:4">
      <c r="D33865" s="191"/>
    </row>
    <row r="33866" ht="15" customHeight="1" spans="4:4">
      <c r="D33866" s="191"/>
    </row>
    <row r="33867" ht="15" customHeight="1" spans="4:4">
      <c r="D33867" s="191"/>
    </row>
    <row r="33868" ht="15" customHeight="1" spans="4:4">
      <c r="D33868" s="191"/>
    </row>
    <row r="33869" ht="15" customHeight="1" spans="4:4">
      <c r="D33869" s="191"/>
    </row>
    <row r="33870" ht="15" customHeight="1" spans="4:4">
      <c r="D33870" s="191"/>
    </row>
    <row r="33871" ht="15" customHeight="1" spans="4:4">
      <c r="D33871" s="191"/>
    </row>
    <row r="33872" ht="15" customHeight="1" spans="4:4">
      <c r="D33872" s="191"/>
    </row>
    <row r="33873" ht="15" customHeight="1" spans="4:4">
      <c r="D33873" s="191"/>
    </row>
    <row r="33874" ht="15" customHeight="1" spans="4:4">
      <c r="D33874" s="191"/>
    </row>
    <row r="33875" ht="15" customHeight="1" spans="4:4">
      <c r="D33875" s="191"/>
    </row>
    <row r="33876" ht="15" customHeight="1" spans="4:4">
      <c r="D33876" s="191"/>
    </row>
    <row r="33877" ht="15" customHeight="1" spans="4:4">
      <c r="D33877" s="191"/>
    </row>
    <row r="33878" ht="15" customHeight="1" spans="4:4">
      <c r="D33878" s="191"/>
    </row>
    <row r="33879" ht="15" customHeight="1" spans="4:4">
      <c r="D33879" s="191"/>
    </row>
    <row r="33880" ht="15" customHeight="1" spans="4:4">
      <c r="D33880" s="191"/>
    </row>
    <row r="33881" ht="15" customHeight="1" spans="4:4">
      <c r="D33881" s="191"/>
    </row>
    <row r="33882" ht="15" customHeight="1" spans="4:4">
      <c r="D33882" s="191"/>
    </row>
    <row r="33883" ht="15" customHeight="1" spans="4:4">
      <c r="D33883" s="191"/>
    </row>
    <row r="33884" ht="15" customHeight="1" spans="4:4">
      <c r="D33884" s="191"/>
    </row>
    <row r="33885" ht="15" customHeight="1" spans="4:4">
      <c r="D33885" s="191"/>
    </row>
    <row r="33886" ht="15" customHeight="1" spans="4:4">
      <c r="D33886" s="191"/>
    </row>
    <row r="33887" ht="15" customHeight="1" spans="4:4">
      <c r="D33887" s="191"/>
    </row>
    <row r="33888" ht="15" customHeight="1" spans="4:4">
      <c r="D33888" s="191"/>
    </row>
    <row r="33889" ht="15" customHeight="1" spans="4:4">
      <c r="D33889" s="191"/>
    </row>
    <row r="33890" ht="15" customHeight="1" spans="4:4">
      <c r="D33890" s="191"/>
    </row>
    <row r="33891" ht="15" customHeight="1" spans="4:4">
      <c r="D33891" s="191"/>
    </row>
    <row r="33892" ht="15" customHeight="1" spans="4:4">
      <c r="D33892" s="191"/>
    </row>
    <row r="33893" ht="15" customHeight="1" spans="4:4">
      <c r="D33893" s="191"/>
    </row>
    <row r="33894" ht="15" customHeight="1" spans="4:4">
      <c r="D33894" s="191"/>
    </row>
    <row r="33895" ht="15" customHeight="1" spans="4:4">
      <c r="D33895" s="191"/>
    </row>
    <row r="33896" ht="15" customHeight="1" spans="4:4">
      <c r="D33896" s="191"/>
    </row>
    <row r="33897" ht="15" customHeight="1" spans="4:4">
      <c r="D33897" s="191"/>
    </row>
    <row r="33898" ht="15" customHeight="1" spans="4:4">
      <c r="D33898" s="191"/>
    </row>
    <row r="33899" ht="15" customHeight="1" spans="4:4">
      <c r="D33899" s="191"/>
    </row>
    <row r="33900" ht="15" customHeight="1" spans="4:4">
      <c r="D33900" s="191"/>
    </row>
    <row r="33901" ht="15" customHeight="1" spans="4:4">
      <c r="D33901" s="191"/>
    </row>
    <row r="33902" ht="15" customHeight="1" spans="4:4">
      <c r="D33902" s="191"/>
    </row>
    <row r="33903" ht="15" customHeight="1" spans="4:4">
      <c r="D33903" s="191"/>
    </row>
    <row r="33904" ht="15" customHeight="1" spans="4:4">
      <c r="D33904" s="191"/>
    </row>
    <row r="33905" ht="15" customHeight="1" spans="4:4">
      <c r="D33905" s="191"/>
    </row>
    <row r="33906" ht="15" customHeight="1" spans="4:4">
      <c r="D33906" s="191"/>
    </row>
    <row r="33907" ht="15" customHeight="1" spans="4:4">
      <c r="D33907" s="191"/>
    </row>
    <row r="33908" ht="15" customHeight="1" spans="4:4">
      <c r="D33908" s="191"/>
    </row>
    <row r="33909" ht="15" customHeight="1" spans="4:4">
      <c r="D33909" s="191"/>
    </row>
    <row r="33910" ht="15" customHeight="1" spans="4:4">
      <c r="D33910" s="191"/>
    </row>
    <row r="33911" ht="15" customHeight="1" spans="4:4">
      <c r="D33911" s="191"/>
    </row>
    <row r="33912" ht="15" customHeight="1" spans="4:4">
      <c r="D33912" s="191"/>
    </row>
    <row r="33913" ht="15" customHeight="1" spans="4:4">
      <c r="D33913" s="191"/>
    </row>
    <row r="33914" ht="15" customHeight="1" spans="4:4">
      <c r="D33914" s="191"/>
    </row>
    <row r="33915" ht="15" customHeight="1" spans="4:4">
      <c r="D33915" s="191"/>
    </row>
    <row r="33916" ht="15" customHeight="1" spans="4:4">
      <c r="D33916" s="191"/>
    </row>
    <row r="33917" ht="15" customHeight="1" spans="4:4">
      <c r="D33917" s="191"/>
    </row>
    <row r="33918" ht="15" customHeight="1" spans="4:4">
      <c r="D33918" s="191"/>
    </row>
    <row r="33919" ht="15" customHeight="1" spans="4:4">
      <c r="D33919" s="191"/>
    </row>
    <row r="33920" ht="15" customHeight="1" spans="4:4">
      <c r="D33920" s="191"/>
    </row>
    <row r="33921" ht="15" customHeight="1" spans="4:4">
      <c r="D33921" s="191"/>
    </row>
    <row r="33922" ht="15" customHeight="1" spans="4:4">
      <c r="D33922" s="191"/>
    </row>
    <row r="33923" ht="15" customHeight="1" spans="4:4">
      <c r="D33923" s="191"/>
    </row>
    <row r="33924" ht="15" customHeight="1" spans="4:4">
      <c r="D33924" s="191"/>
    </row>
    <row r="33925" ht="15" customHeight="1" spans="4:4">
      <c r="D33925" s="191"/>
    </row>
    <row r="33926" ht="15" customHeight="1" spans="4:4">
      <c r="D33926" s="191"/>
    </row>
    <row r="33927" ht="15" customHeight="1" spans="4:4">
      <c r="D33927" s="191"/>
    </row>
    <row r="33928" ht="15" customHeight="1" spans="4:4">
      <c r="D33928" s="191"/>
    </row>
    <row r="33929" ht="15" customHeight="1" spans="4:4">
      <c r="D33929" s="191"/>
    </row>
    <row r="33930" ht="15" customHeight="1" spans="4:4">
      <c r="D33930" s="191"/>
    </row>
    <row r="33931" ht="15" customHeight="1" spans="4:4">
      <c r="D33931" s="191"/>
    </row>
    <row r="33932" ht="15" customHeight="1" spans="4:4">
      <c r="D33932" s="191"/>
    </row>
    <row r="33933" ht="15" customHeight="1" spans="4:4">
      <c r="D33933" s="191"/>
    </row>
    <row r="33934" ht="15" customHeight="1" spans="4:4">
      <c r="D33934" s="191"/>
    </row>
    <row r="33935" ht="15" customHeight="1" spans="4:4">
      <c r="D33935" s="191"/>
    </row>
    <row r="33936" ht="15" customHeight="1" spans="4:4">
      <c r="D33936" s="191"/>
    </row>
    <row r="33937" ht="15" customHeight="1" spans="4:4">
      <c r="D33937" s="191"/>
    </row>
    <row r="33938" ht="15" customHeight="1" spans="4:4">
      <c r="D33938" s="191"/>
    </row>
    <row r="33939" ht="15" customHeight="1" spans="4:4">
      <c r="D33939" s="191"/>
    </row>
    <row r="33940" ht="15" customHeight="1" spans="4:4">
      <c r="D33940" s="191"/>
    </row>
    <row r="33941" ht="15" customHeight="1" spans="4:4">
      <c r="D33941" s="191"/>
    </row>
    <row r="33942" ht="15" customHeight="1" spans="4:4">
      <c r="D33942" s="191"/>
    </row>
    <row r="33943" ht="15" customHeight="1" spans="4:4">
      <c r="D33943" s="191"/>
    </row>
    <row r="33944" ht="15" customHeight="1" spans="4:4">
      <c r="D33944" s="191"/>
    </row>
    <row r="33945" ht="15" customHeight="1" spans="4:4">
      <c r="D33945" s="191"/>
    </row>
    <row r="33946" ht="15" customHeight="1" spans="4:4">
      <c r="D33946" s="191"/>
    </row>
    <row r="33947" ht="15" customHeight="1" spans="4:4">
      <c r="D33947" s="191"/>
    </row>
    <row r="33948" ht="15" customHeight="1" spans="4:4">
      <c r="D33948" s="191"/>
    </row>
    <row r="33949" ht="15" customHeight="1" spans="4:4">
      <c r="D33949" s="191"/>
    </row>
    <row r="33950" ht="15" customHeight="1" spans="4:4">
      <c r="D33950" s="191"/>
    </row>
    <row r="33951" ht="15" customHeight="1" spans="4:4">
      <c r="D33951" s="191"/>
    </row>
    <row r="33952" ht="15" customHeight="1" spans="4:4">
      <c r="D33952" s="191"/>
    </row>
    <row r="33953" ht="15" customHeight="1" spans="4:4">
      <c r="D33953" s="191"/>
    </row>
    <row r="33954" ht="15" customHeight="1" spans="4:4">
      <c r="D33954" s="191"/>
    </row>
    <row r="33955" ht="15" customHeight="1" spans="4:4">
      <c r="D33955" s="191"/>
    </row>
    <row r="33956" ht="15" customHeight="1" spans="4:4">
      <c r="D33956" s="191"/>
    </row>
    <row r="33957" ht="15" customHeight="1" spans="4:4">
      <c r="D33957" s="191"/>
    </row>
    <row r="33958" ht="15" customHeight="1" spans="4:4">
      <c r="D33958" s="191"/>
    </row>
    <row r="33959" ht="15" customHeight="1" spans="4:4">
      <c r="D33959" s="191"/>
    </row>
    <row r="33960" ht="15" customHeight="1" spans="4:4">
      <c r="D33960" s="191"/>
    </row>
    <row r="33961" ht="15" customHeight="1" spans="4:4">
      <c r="D33961" s="191"/>
    </row>
    <row r="33962" ht="15" customHeight="1" spans="4:4">
      <c r="D33962" s="191"/>
    </row>
    <row r="33963" ht="15" customHeight="1" spans="4:4">
      <c r="D33963" s="191"/>
    </row>
    <row r="33964" ht="15" customHeight="1" spans="4:4">
      <c r="D33964" s="191"/>
    </row>
    <row r="33965" ht="15" customHeight="1" spans="4:4">
      <c r="D33965" s="191"/>
    </row>
    <row r="33966" ht="15" customHeight="1" spans="4:4">
      <c r="D33966" s="191"/>
    </row>
    <row r="33967" ht="15" customHeight="1" spans="4:4">
      <c r="D33967" s="191"/>
    </row>
    <row r="33968" ht="15" customHeight="1" spans="4:4">
      <c r="D33968" s="191"/>
    </row>
    <row r="33969" ht="15" customHeight="1" spans="4:4">
      <c r="D33969" s="191"/>
    </row>
    <row r="33970" ht="15" customHeight="1" spans="4:4">
      <c r="D33970" s="191"/>
    </row>
    <row r="33971" ht="15" customHeight="1" spans="4:4">
      <c r="D33971" s="191"/>
    </row>
    <row r="33972" ht="15" customHeight="1" spans="4:4">
      <c r="D33972" s="191"/>
    </row>
    <row r="33973" ht="15" customHeight="1" spans="4:4">
      <c r="D33973" s="191"/>
    </row>
    <row r="33974" ht="15" customHeight="1" spans="4:4">
      <c r="D33974" s="191"/>
    </row>
    <row r="33975" ht="15" customHeight="1" spans="4:4">
      <c r="D33975" s="191"/>
    </row>
    <row r="33976" ht="15" customHeight="1" spans="4:4">
      <c r="D33976" s="191"/>
    </row>
    <row r="33977" ht="15" customHeight="1" spans="4:4">
      <c r="D33977" s="191"/>
    </row>
    <row r="33978" ht="15" customHeight="1" spans="4:4">
      <c r="D33978" s="191"/>
    </row>
    <row r="33979" ht="15" customHeight="1" spans="4:4">
      <c r="D33979" s="191"/>
    </row>
    <row r="33980" ht="15" customHeight="1" spans="4:4">
      <c r="D33980" s="191"/>
    </row>
    <row r="33981" ht="15" customHeight="1" spans="4:4">
      <c r="D33981" s="191"/>
    </row>
    <row r="33982" ht="15" customHeight="1" spans="4:4">
      <c r="D33982" s="191"/>
    </row>
    <row r="33983" ht="15" customHeight="1" spans="4:4">
      <c r="D33983" s="191"/>
    </row>
    <row r="33984" ht="15" customHeight="1" spans="4:4">
      <c r="D33984" s="191"/>
    </row>
    <row r="33985" ht="15" customHeight="1" spans="4:4">
      <c r="D33985" s="191"/>
    </row>
    <row r="33986" ht="15" customHeight="1" spans="4:4">
      <c r="D33986" s="191"/>
    </row>
    <row r="33987" ht="15" customHeight="1" spans="4:4">
      <c r="D33987" s="191"/>
    </row>
    <row r="33988" ht="15" customHeight="1" spans="4:4">
      <c r="D33988" s="191"/>
    </row>
    <row r="33989" ht="15" customHeight="1" spans="4:4">
      <c r="D33989" s="191"/>
    </row>
    <row r="33990" ht="15" customHeight="1" spans="4:4">
      <c r="D33990" s="191"/>
    </row>
    <row r="33991" ht="15" customHeight="1" spans="4:4">
      <c r="D33991" s="191"/>
    </row>
    <row r="33992" ht="15" customHeight="1" spans="4:4">
      <c r="D33992" s="191"/>
    </row>
    <row r="33993" ht="15" customHeight="1" spans="4:4">
      <c r="D33993" s="191"/>
    </row>
    <row r="33994" ht="15" customHeight="1" spans="4:4">
      <c r="D33994" s="191"/>
    </row>
    <row r="33995" ht="15" customHeight="1" spans="4:4">
      <c r="D33995" s="191"/>
    </row>
    <row r="33996" ht="15" customHeight="1" spans="4:4">
      <c r="D33996" s="191"/>
    </row>
    <row r="33997" ht="15" customHeight="1" spans="4:4">
      <c r="D33997" s="191"/>
    </row>
    <row r="33998" ht="15" customHeight="1" spans="4:4">
      <c r="D33998" s="191"/>
    </row>
    <row r="33999" ht="15" customHeight="1" spans="4:4">
      <c r="D33999" s="191"/>
    </row>
    <row r="34000" ht="15" customHeight="1" spans="4:4">
      <c r="D34000" s="191"/>
    </row>
    <row r="34001" ht="15" customHeight="1" spans="4:4">
      <c r="D34001" s="191"/>
    </row>
    <row r="34002" ht="15" customHeight="1" spans="4:4">
      <c r="D34002" s="191"/>
    </row>
    <row r="34003" ht="15" customHeight="1" spans="4:4">
      <c r="D34003" s="191"/>
    </row>
    <row r="34004" ht="15" customHeight="1" spans="4:4">
      <c r="D34004" s="191"/>
    </row>
    <row r="34005" ht="15" customHeight="1" spans="4:4">
      <c r="D34005" s="191"/>
    </row>
    <row r="34006" ht="15" customHeight="1" spans="4:4">
      <c r="D34006" s="191"/>
    </row>
    <row r="34007" ht="15" customHeight="1" spans="4:4">
      <c r="D34007" s="191"/>
    </row>
    <row r="34008" ht="15" customHeight="1" spans="4:4">
      <c r="D34008" s="191"/>
    </row>
    <row r="34009" ht="15" customHeight="1" spans="4:4">
      <c r="D34009" s="191"/>
    </row>
    <row r="34010" ht="15" customHeight="1" spans="4:4">
      <c r="D34010" s="191"/>
    </row>
    <row r="34011" ht="15" customHeight="1" spans="4:4">
      <c r="D34011" s="191"/>
    </row>
    <row r="34012" ht="15" customHeight="1" spans="4:4">
      <c r="D34012" s="191"/>
    </row>
    <row r="34013" ht="15" customHeight="1" spans="4:4">
      <c r="D34013" s="191"/>
    </row>
    <row r="34014" ht="15" customHeight="1" spans="4:4">
      <c r="D34014" s="191"/>
    </row>
    <row r="34015" ht="15" customHeight="1" spans="4:4">
      <c r="D34015" s="191"/>
    </row>
    <row r="34016" ht="15" customHeight="1" spans="4:4">
      <c r="D34016" s="191"/>
    </row>
    <row r="34017" ht="15" customHeight="1" spans="4:4">
      <c r="D34017" s="191"/>
    </row>
    <row r="34018" ht="15" customHeight="1" spans="4:4">
      <c r="D34018" s="191"/>
    </row>
    <row r="34019" ht="15" customHeight="1" spans="4:4">
      <c r="D34019" s="191"/>
    </row>
    <row r="34020" ht="15" customHeight="1" spans="4:4">
      <c r="D34020" s="191"/>
    </row>
    <row r="34021" ht="15" customHeight="1" spans="4:4">
      <c r="D34021" s="191"/>
    </row>
    <row r="34022" ht="15" customHeight="1" spans="4:4">
      <c r="D34022" s="191"/>
    </row>
    <row r="34023" ht="15" customHeight="1" spans="4:4">
      <c r="D34023" s="191"/>
    </row>
    <row r="34024" ht="15" customHeight="1" spans="4:4">
      <c r="D34024" s="191"/>
    </row>
    <row r="34025" ht="15" customHeight="1" spans="4:4">
      <c r="D34025" s="191"/>
    </row>
    <row r="34026" ht="15" customHeight="1" spans="4:4">
      <c r="D34026" s="191"/>
    </row>
    <row r="34027" ht="15" customHeight="1" spans="4:4">
      <c r="D34027" s="191"/>
    </row>
    <row r="34028" ht="15" customHeight="1" spans="4:4">
      <c r="D34028" s="191"/>
    </row>
    <row r="34029" ht="15" customHeight="1" spans="4:4">
      <c r="D34029" s="191"/>
    </row>
    <row r="34030" ht="15" customHeight="1" spans="4:4">
      <c r="D34030" s="191"/>
    </row>
    <row r="34031" ht="15" customHeight="1" spans="4:4">
      <c r="D34031" s="191"/>
    </row>
    <row r="34032" ht="15" customHeight="1" spans="4:4">
      <c r="D34032" s="191"/>
    </row>
    <row r="34033" ht="15" customHeight="1" spans="4:4">
      <c r="D34033" s="191"/>
    </row>
    <row r="34034" ht="15" customHeight="1" spans="4:4">
      <c r="D34034" s="191"/>
    </row>
    <row r="34035" ht="15" customHeight="1" spans="4:4">
      <c r="D34035" s="191"/>
    </row>
    <row r="34036" ht="15" customHeight="1" spans="4:4">
      <c r="D34036" s="191"/>
    </row>
    <row r="34037" ht="15" customHeight="1" spans="4:4">
      <c r="D34037" s="191"/>
    </row>
    <row r="34038" ht="15" customHeight="1" spans="4:4">
      <c r="D34038" s="191"/>
    </row>
    <row r="34039" ht="15" customHeight="1" spans="4:4">
      <c r="D34039" s="191"/>
    </row>
    <row r="34040" ht="15" customHeight="1" spans="4:4">
      <c r="D34040" s="191"/>
    </row>
    <row r="34041" ht="15" customHeight="1" spans="4:4">
      <c r="D34041" s="191"/>
    </row>
    <row r="34042" ht="15" customHeight="1" spans="4:4">
      <c r="D34042" s="191"/>
    </row>
    <row r="34043" ht="15" customHeight="1" spans="4:4">
      <c r="D34043" s="191"/>
    </row>
    <row r="34044" ht="15" customHeight="1" spans="4:4">
      <c r="D34044" s="191"/>
    </row>
    <row r="34045" ht="15" customHeight="1" spans="4:4">
      <c r="D34045" s="191"/>
    </row>
    <row r="34046" ht="15" customHeight="1" spans="4:4">
      <c r="D34046" s="191"/>
    </row>
    <row r="34047" ht="15" customHeight="1" spans="4:4">
      <c r="D34047" s="191"/>
    </row>
    <row r="34048" ht="15" customHeight="1" spans="4:4">
      <c r="D34048" s="191"/>
    </row>
    <row r="34049" ht="15" customHeight="1" spans="4:4">
      <c r="D34049" s="191"/>
    </row>
    <row r="34050" ht="15" customHeight="1" spans="4:4">
      <c r="D34050" s="191"/>
    </row>
    <row r="34051" ht="15" customHeight="1" spans="4:4">
      <c r="D34051" s="191"/>
    </row>
    <row r="34052" ht="15" customHeight="1" spans="4:4">
      <c r="D34052" s="191"/>
    </row>
    <row r="34053" ht="15" customHeight="1" spans="4:4">
      <c r="D34053" s="191"/>
    </row>
    <row r="34054" ht="15" customHeight="1" spans="4:4">
      <c r="D34054" s="191"/>
    </row>
    <row r="34055" ht="15" customHeight="1" spans="4:4">
      <c r="D34055" s="191"/>
    </row>
    <row r="34056" ht="15" customHeight="1" spans="4:4">
      <c r="D34056" s="191"/>
    </row>
    <row r="34057" ht="15" customHeight="1" spans="4:4">
      <c r="D34057" s="191"/>
    </row>
    <row r="34058" ht="15" customHeight="1" spans="4:4">
      <c r="D34058" s="191"/>
    </row>
    <row r="34059" ht="15" customHeight="1" spans="4:4">
      <c r="D34059" s="191"/>
    </row>
    <row r="34060" ht="15" customHeight="1" spans="4:4">
      <c r="D34060" s="191"/>
    </row>
    <row r="34061" ht="15" customHeight="1" spans="4:4">
      <c r="D34061" s="191"/>
    </row>
    <row r="34062" ht="15" customHeight="1" spans="4:4">
      <c r="D34062" s="191"/>
    </row>
    <row r="34063" ht="15" customHeight="1" spans="4:4">
      <c r="D34063" s="191"/>
    </row>
    <row r="34064" ht="15" customHeight="1" spans="4:4">
      <c r="D34064" s="191"/>
    </row>
    <row r="34065" ht="15" customHeight="1" spans="4:4">
      <c r="D34065" s="191"/>
    </row>
    <row r="34066" ht="15" customHeight="1" spans="4:4">
      <c r="D34066" s="191"/>
    </row>
    <row r="34067" ht="15" customHeight="1" spans="4:4">
      <c r="D34067" s="191"/>
    </row>
    <row r="34068" ht="15" customHeight="1" spans="4:4">
      <c r="D34068" s="191"/>
    </row>
    <row r="34069" ht="15" customHeight="1" spans="4:4">
      <c r="D34069" s="191"/>
    </row>
    <row r="34070" ht="15" customHeight="1" spans="4:4">
      <c r="D34070" s="191"/>
    </row>
    <row r="34071" ht="15" customHeight="1" spans="4:4">
      <c r="D34071" s="191"/>
    </row>
    <row r="34072" ht="15" customHeight="1" spans="4:4">
      <c r="D34072" s="191"/>
    </row>
    <row r="34073" ht="15" customHeight="1" spans="4:4">
      <c r="D34073" s="191"/>
    </row>
    <row r="34074" ht="15" customHeight="1" spans="4:4">
      <c r="D34074" s="191"/>
    </row>
    <row r="34075" ht="15" customHeight="1" spans="4:4">
      <c r="D34075" s="191"/>
    </row>
    <row r="34076" ht="15" customHeight="1" spans="4:4">
      <c r="D34076" s="191"/>
    </row>
    <row r="34077" ht="15" customHeight="1" spans="4:4">
      <c r="D34077" s="191"/>
    </row>
    <row r="34078" ht="15" customHeight="1" spans="4:4">
      <c r="D34078" s="191"/>
    </row>
    <row r="34079" ht="15" customHeight="1" spans="4:4">
      <c r="D34079" s="191"/>
    </row>
    <row r="34080" ht="15" customHeight="1" spans="4:4">
      <c r="D34080" s="191"/>
    </row>
    <row r="34081" ht="15" customHeight="1" spans="4:4">
      <c r="D34081" s="191"/>
    </row>
    <row r="34082" ht="15" customHeight="1" spans="4:4">
      <c r="D34082" s="191"/>
    </row>
    <row r="34083" ht="15" customHeight="1" spans="4:4">
      <c r="D34083" s="191"/>
    </row>
    <row r="34084" ht="15" customHeight="1" spans="4:4">
      <c r="D34084" s="191"/>
    </row>
    <row r="34085" ht="15" customHeight="1" spans="4:4">
      <c r="D34085" s="191"/>
    </row>
    <row r="34086" ht="15" customHeight="1" spans="4:4">
      <c r="D34086" s="191"/>
    </row>
    <row r="34087" ht="15" customHeight="1" spans="4:4">
      <c r="D34087" s="191"/>
    </row>
    <row r="34088" ht="15" customHeight="1" spans="4:4">
      <c r="D34088" s="191"/>
    </row>
    <row r="34089" ht="15" customHeight="1" spans="4:4">
      <c r="D34089" s="191"/>
    </row>
    <row r="34090" ht="15" customHeight="1" spans="4:4">
      <c r="D34090" s="191"/>
    </row>
    <row r="34091" ht="15" customHeight="1" spans="4:4">
      <c r="D34091" s="191"/>
    </row>
    <row r="34092" ht="15" customHeight="1" spans="4:4">
      <c r="D34092" s="191"/>
    </row>
    <row r="34093" ht="15" customHeight="1" spans="4:4">
      <c r="D34093" s="191"/>
    </row>
    <row r="34094" ht="15" customHeight="1" spans="4:4">
      <c r="D34094" s="191"/>
    </row>
    <row r="34095" ht="15" customHeight="1" spans="4:4">
      <c r="D34095" s="191"/>
    </row>
    <row r="34096" ht="15" customHeight="1" spans="4:4">
      <c r="D34096" s="191"/>
    </row>
    <row r="34097" ht="15" customHeight="1" spans="4:4">
      <c r="D34097" s="191"/>
    </row>
    <row r="34098" ht="15" customHeight="1" spans="4:4">
      <c r="D34098" s="191"/>
    </row>
    <row r="34099" ht="15" customHeight="1" spans="4:4">
      <c r="D34099" s="191"/>
    </row>
    <row r="34100" ht="15" customHeight="1" spans="4:4">
      <c r="D34100" s="191"/>
    </row>
    <row r="34101" ht="15" customHeight="1" spans="4:4">
      <c r="D34101" s="191"/>
    </row>
    <row r="34102" ht="15" customHeight="1" spans="4:4">
      <c r="D34102" s="191"/>
    </row>
    <row r="34103" ht="15" customHeight="1" spans="4:4">
      <c r="D34103" s="191"/>
    </row>
    <row r="34104" ht="15" customHeight="1" spans="4:4">
      <c r="D34104" s="191"/>
    </row>
    <row r="34105" ht="15" customHeight="1" spans="4:4">
      <c r="D34105" s="191"/>
    </row>
    <row r="34106" ht="15" customHeight="1" spans="4:4">
      <c r="D34106" s="191"/>
    </row>
    <row r="34107" ht="15" customHeight="1" spans="4:4">
      <c r="D34107" s="191"/>
    </row>
    <row r="34108" ht="15" customHeight="1" spans="4:4">
      <c r="D34108" s="191"/>
    </row>
    <row r="34109" ht="15" customHeight="1" spans="4:4">
      <c r="D34109" s="191"/>
    </row>
    <row r="34110" ht="15" customHeight="1" spans="4:4">
      <c r="D34110" s="191"/>
    </row>
    <row r="34111" ht="15" customHeight="1" spans="4:4">
      <c r="D34111" s="191"/>
    </row>
    <row r="34112" ht="15" customHeight="1" spans="4:4">
      <c r="D34112" s="191"/>
    </row>
    <row r="34113" ht="15" customHeight="1" spans="4:4">
      <c r="D34113" s="191"/>
    </row>
    <row r="34114" ht="15" customHeight="1" spans="4:4">
      <c r="D34114" s="191"/>
    </row>
    <row r="34115" ht="15" customHeight="1" spans="4:4">
      <c r="D34115" s="191"/>
    </row>
    <row r="34116" ht="15" customHeight="1" spans="4:4">
      <c r="D34116" s="191"/>
    </row>
    <row r="34117" ht="15" customHeight="1" spans="4:4">
      <c r="D34117" s="191"/>
    </row>
    <row r="34118" ht="15" customHeight="1" spans="4:4">
      <c r="D34118" s="191"/>
    </row>
    <row r="34119" ht="15" customHeight="1" spans="4:4">
      <c r="D34119" s="191"/>
    </row>
    <row r="34120" ht="15" customHeight="1" spans="4:4">
      <c r="D34120" s="191"/>
    </row>
    <row r="34121" ht="15" customHeight="1" spans="4:4">
      <c r="D34121" s="191"/>
    </row>
    <row r="34122" ht="15" customHeight="1" spans="4:4">
      <c r="D34122" s="191"/>
    </row>
    <row r="34123" ht="15" customHeight="1" spans="4:4">
      <c r="D34123" s="191"/>
    </row>
    <row r="34124" ht="15" customHeight="1" spans="4:4">
      <c r="D34124" s="191"/>
    </row>
    <row r="34125" ht="15" customHeight="1" spans="4:4">
      <c r="D34125" s="191"/>
    </row>
    <row r="34126" ht="15" customHeight="1" spans="4:4">
      <c r="D34126" s="191"/>
    </row>
    <row r="34127" ht="15" customHeight="1" spans="4:4">
      <c r="D34127" s="191"/>
    </row>
    <row r="34128" ht="15" customHeight="1" spans="4:4">
      <c r="D34128" s="191"/>
    </row>
    <row r="34129" ht="15" customHeight="1" spans="4:4">
      <c r="D34129" s="191"/>
    </row>
    <row r="34130" ht="15" customHeight="1" spans="4:4">
      <c r="D34130" s="191"/>
    </row>
    <row r="34131" ht="15" customHeight="1" spans="4:4">
      <c r="D34131" s="191"/>
    </row>
    <row r="34132" ht="15" customHeight="1" spans="4:4">
      <c r="D34132" s="191"/>
    </row>
    <row r="34133" ht="15" customHeight="1" spans="4:4">
      <c r="D34133" s="191"/>
    </row>
    <row r="34134" ht="15" customHeight="1" spans="4:4">
      <c r="D34134" s="191"/>
    </row>
    <row r="34135" ht="15" customHeight="1" spans="4:4">
      <c r="D34135" s="191"/>
    </row>
    <row r="34136" ht="15" customHeight="1" spans="4:4">
      <c r="D34136" s="191"/>
    </row>
    <row r="34137" ht="15" customHeight="1" spans="4:4">
      <c r="D34137" s="191"/>
    </row>
    <row r="34138" ht="15" customHeight="1" spans="4:4">
      <c r="D34138" s="191"/>
    </row>
    <row r="34139" ht="15" customHeight="1" spans="4:4">
      <c r="D34139" s="191"/>
    </row>
    <row r="34140" ht="15" customHeight="1" spans="4:4">
      <c r="D34140" s="191"/>
    </row>
    <row r="34141" ht="15" customHeight="1" spans="4:4">
      <c r="D34141" s="191"/>
    </row>
    <row r="34142" ht="15" customHeight="1" spans="4:4">
      <c r="D34142" s="191"/>
    </row>
    <row r="34143" ht="15" customHeight="1" spans="4:4">
      <c r="D34143" s="191"/>
    </row>
    <row r="34144" ht="15" customHeight="1" spans="4:4">
      <c r="D34144" s="191"/>
    </row>
    <row r="34145" ht="15" customHeight="1" spans="4:4">
      <c r="D34145" s="191"/>
    </row>
    <row r="34146" ht="15" customHeight="1" spans="4:4">
      <c r="D34146" s="191"/>
    </row>
    <row r="34147" ht="15" customHeight="1" spans="4:4">
      <c r="D34147" s="191"/>
    </row>
    <row r="34148" ht="15" customHeight="1" spans="4:4">
      <c r="D34148" s="191"/>
    </row>
    <row r="34149" ht="15" customHeight="1" spans="4:4">
      <c r="D34149" s="191"/>
    </row>
    <row r="34150" ht="15" customHeight="1" spans="4:4">
      <c r="D34150" s="191"/>
    </row>
    <row r="34151" ht="15" customHeight="1" spans="4:4">
      <c r="D34151" s="191"/>
    </row>
    <row r="34152" ht="15" customHeight="1" spans="4:4">
      <c r="D34152" s="191"/>
    </row>
    <row r="34153" ht="15" customHeight="1" spans="4:4">
      <c r="D34153" s="191"/>
    </row>
    <row r="34154" ht="15" customHeight="1" spans="4:4">
      <c r="D34154" s="191"/>
    </row>
    <row r="34155" ht="15" customHeight="1" spans="4:4">
      <c r="D34155" s="191"/>
    </row>
    <row r="34156" ht="15" customHeight="1" spans="4:4">
      <c r="D34156" s="191"/>
    </row>
    <row r="34157" ht="15" customHeight="1" spans="4:4">
      <c r="D34157" s="191"/>
    </row>
    <row r="34158" ht="15" customHeight="1" spans="4:4">
      <c r="D34158" s="191"/>
    </row>
    <row r="34159" ht="15" customHeight="1" spans="4:4">
      <c r="D34159" s="191"/>
    </row>
    <row r="34160" ht="15" customHeight="1" spans="4:4">
      <c r="D34160" s="191"/>
    </row>
    <row r="34161" ht="15" customHeight="1" spans="4:4">
      <c r="D34161" s="191"/>
    </row>
    <row r="34162" ht="15" customHeight="1" spans="4:4">
      <c r="D34162" s="191"/>
    </row>
    <row r="34163" ht="15" customHeight="1" spans="4:4">
      <c r="D34163" s="191"/>
    </row>
    <row r="34164" ht="15" customHeight="1" spans="4:4">
      <c r="D34164" s="191"/>
    </row>
    <row r="34165" ht="15" customHeight="1" spans="4:4">
      <c r="D34165" s="191"/>
    </row>
    <row r="34166" ht="15" customHeight="1" spans="4:4">
      <c r="D34166" s="191"/>
    </row>
    <row r="34167" ht="15" customHeight="1" spans="4:4">
      <c r="D34167" s="191"/>
    </row>
    <row r="34168" ht="15" customHeight="1" spans="4:4">
      <c r="D34168" s="191"/>
    </row>
    <row r="34169" ht="15" customHeight="1" spans="4:4">
      <c r="D34169" s="191"/>
    </row>
    <row r="34170" ht="15" customHeight="1" spans="4:4">
      <c r="D34170" s="191"/>
    </row>
    <row r="34171" ht="15" customHeight="1" spans="4:4">
      <c r="D34171" s="191"/>
    </row>
    <row r="34172" ht="15" customHeight="1" spans="4:4">
      <c r="D34172" s="191"/>
    </row>
    <row r="34173" ht="15" customHeight="1" spans="4:4">
      <c r="D34173" s="191"/>
    </row>
    <row r="34174" ht="15" customHeight="1" spans="4:4">
      <c r="D34174" s="191"/>
    </row>
    <row r="34175" ht="15" customHeight="1" spans="4:4">
      <c r="D34175" s="191"/>
    </row>
    <row r="34176" ht="15" customHeight="1" spans="4:4">
      <c r="D34176" s="191"/>
    </row>
    <row r="34177" ht="15" customHeight="1" spans="4:4">
      <c r="D34177" s="191"/>
    </row>
    <row r="34178" ht="15" customHeight="1" spans="4:4">
      <c r="D34178" s="191"/>
    </row>
    <row r="34179" ht="15" customHeight="1" spans="4:4">
      <c r="D34179" s="191"/>
    </row>
    <row r="34180" ht="15" customHeight="1" spans="4:4">
      <c r="D34180" s="191"/>
    </row>
    <row r="34181" ht="15" customHeight="1" spans="4:4">
      <c r="D34181" s="191"/>
    </row>
    <row r="34182" ht="15" customHeight="1" spans="4:4">
      <c r="D34182" s="191"/>
    </row>
    <row r="34183" ht="15" customHeight="1" spans="4:4">
      <c r="D34183" s="191"/>
    </row>
    <row r="34184" ht="15" customHeight="1" spans="4:4">
      <c r="D34184" s="191"/>
    </row>
    <row r="34185" ht="15" customHeight="1" spans="4:4">
      <c r="D34185" s="191"/>
    </row>
    <row r="34186" ht="15" customHeight="1" spans="4:4">
      <c r="D34186" s="191"/>
    </row>
    <row r="34187" ht="15" customHeight="1" spans="4:4">
      <c r="D34187" s="191"/>
    </row>
    <row r="34188" ht="15" customHeight="1" spans="4:4">
      <c r="D34188" s="191"/>
    </row>
    <row r="34189" ht="15" customHeight="1" spans="4:4">
      <c r="D34189" s="191"/>
    </row>
    <row r="34190" ht="15" customHeight="1" spans="4:4">
      <c r="D34190" s="191"/>
    </row>
    <row r="34191" ht="15" customHeight="1" spans="4:4">
      <c r="D34191" s="191"/>
    </row>
    <row r="34192" ht="15" customHeight="1" spans="4:4">
      <c r="D34192" s="191"/>
    </row>
    <row r="34193" ht="15" customHeight="1" spans="4:4">
      <c r="D34193" s="191"/>
    </row>
    <row r="34194" ht="15" customHeight="1" spans="4:4">
      <c r="D34194" s="191"/>
    </row>
    <row r="34195" ht="15" customHeight="1" spans="4:4">
      <c r="D34195" s="191"/>
    </row>
    <row r="34196" ht="15" customHeight="1" spans="4:4">
      <c r="D34196" s="191"/>
    </row>
    <row r="34197" ht="15" customHeight="1" spans="4:4">
      <c r="D34197" s="191"/>
    </row>
    <row r="34198" ht="15" customHeight="1" spans="4:4">
      <c r="D34198" s="191"/>
    </row>
    <row r="34199" ht="15" customHeight="1" spans="4:4">
      <c r="D34199" s="191"/>
    </row>
    <row r="34200" ht="15" customHeight="1" spans="4:4">
      <c r="D34200" s="191"/>
    </row>
    <row r="34201" ht="15" customHeight="1" spans="4:4">
      <c r="D34201" s="191"/>
    </row>
    <row r="34202" ht="15" customHeight="1" spans="4:4">
      <c r="D34202" s="191"/>
    </row>
    <row r="34203" ht="15" customHeight="1" spans="4:4">
      <c r="D34203" s="191"/>
    </row>
    <row r="34204" ht="15" customHeight="1" spans="4:4">
      <c r="D34204" s="191"/>
    </row>
    <row r="34205" ht="15" customHeight="1" spans="4:4">
      <c r="D34205" s="191"/>
    </row>
    <row r="34206" ht="15" customHeight="1" spans="4:4">
      <c r="D34206" s="191"/>
    </row>
    <row r="34207" ht="15" customHeight="1" spans="4:4">
      <c r="D34207" s="191"/>
    </row>
    <row r="34208" ht="15" customHeight="1" spans="4:4">
      <c r="D34208" s="191"/>
    </row>
    <row r="34209" ht="15" customHeight="1" spans="4:4">
      <c r="D34209" s="191"/>
    </row>
    <row r="34210" ht="15" customHeight="1" spans="4:4">
      <c r="D34210" s="191"/>
    </row>
    <row r="34211" ht="15" customHeight="1" spans="4:4">
      <c r="D34211" s="191"/>
    </row>
    <row r="34212" ht="15" customHeight="1" spans="4:4">
      <c r="D34212" s="191"/>
    </row>
    <row r="34213" ht="15" customHeight="1" spans="4:4">
      <c r="D34213" s="191"/>
    </row>
    <row r="34214" ht="15" customHeight="1" spans="4:4">
      <c r="D34214" s="191"/>
    </row>
    <row r="34215" ht="15" customHeight="1" spans="4:4">
      <c r="D34215" s="191"/>
    </row>
    <row r="34216" ht="15" customHeight="1" spans="4:4">
      <c r="D34216" s="191"/>
    </row>
    <row r="34217" ht="15" customHeight="1" spans="4:4">
      <c r="D34217" s="191"/>
    </row>
    <row r="34218" ht="15" customHeight="1" spans="4:4">
      <c r="D34218" s="191"/>
    </row>
    <row r="34219" ht="15" customHeight="1" spans="4:4">
      <c r="D34219" s="191"/>
    </row>
    <row r="34220" ht="15" customHeight="1" spans="4:4">
      <c r="D34220" s="191"/>
    </row>
    <row r="34221" ht="15" customHeight="1" spans="4:4">
      <c r="D34221" s="191"/>
    </row>
    <row r="34222" ht="15" customHeight="1" spans="4:4">
      <c r="D34222" s="191"/>
    </row>
    <row r="34223" ht="15" customHeight="1" spans="4:4">
      <c r="D34223" s="191"/>
    </row>
    <row r="34224" ht="15" customHeight="1" spans="4:4">
      <c r="D34224" s="191"/>
    </row>
    <row r="34225" ht="15" customHeight="1" spans="4:4">
      <c r="D34225" s="191"/>
    </row>
    <row r="34226" ht="15" customHeight="1" spans="4:4">
      <c r="D34226" s="191"/>
    </row>
    <row r="34227" ht="15" customHeight="1" spans="4:4">
      <c r="D34227" s="191"/>
    </row>
    <row r="34228" ht="15" customHeight="1" spans="4:4">
      <c r="D34228" s="191"/>
    </row>
    <row r="34229" ht="15" customHeight="1" spans="4:4">
      <c r="D34229" s="191"/>
    </row>
    <row r="34230" ht="15" customHeight="1" spans="4:4">
      <c r="D34230" s="191"/>
    </row>
    <row r="34231" ht="15" customHeight="1" spans="4:4">
      <c r="D34231" s="191"/>
    </row>
    <row r="34232" ht="15" customHeight="1" spans="4:4">
      <c r="D34232" s="191"/>
    </row>
    <row r="34233" ht="15" customHeight="1" spans="4:4">
      <c r="D34233" s="191"/>
    </row>
    <row r="34234" ht="15" customHeight="1" spans="4:4">
      <c r="D34234" s="191"/>
    </row>
    <row r="34235" ht="15" customHeight="1" spans="4:4">
      <c r="D34235" s="191"/>
    </row>
    <row r="34236" ht="15" customHeight="1" spans="4:4">
      <c r="D34236" s="191"/>
    </row>
    <row r="34237" ht="15" customHeight="1" spans="4:4">
      <c r="D34237" s="191"/>
    </row>
    <row r="34238" ht="15" customHeight="1" spans="4:4">
      <c r="D34238" s="191"/>
    </row>
    <row r="34239" ht="15" customHeight="1" spans="4:4">
      <c r="D34239" s="191"/>
    </row>
    <row r="34240" ht="15" customHeight="1" spans="4:4">
      <c r="D34240" s="191"/>
    </row>
    <row r="34241" ht="15" customHeight="1" spans="4:4">
      <c r="D34241" s="191"/>
    </row>
    <row r="34242" ht="15" customHeight="1" spans="4:4">
      <c r="D34242" s="191"/>
    </row>
    <row r="34243" ht="15" customHeight="1" spans="4:4">
      <c r="D34243" s="191"/>
    </row>
    <row r="34244" ht="15" customHeight="1" spans="4:4">
      <c r="D34244" s="191"/>
    </row>
    <row r="34245" ht="15" customHeight="1" spans="4:4">
      <c r="D34245" s="191"/>
    </row>
    <row r="34246" ht="15" customHeight="1" spans="4:4">
      <c r="D34246" s="191"/>
    </row>
    <row r="34247" ht="15" customHeight="1" spans="4:4">
      <c r="D34247" s="191"/>
    </row>
    <row r="34248" ht="15" customHeight="1" spans="4:4">
      <c r="D34248" s="191"/>
    </row>
    <row r="34249" ht="15" customHeight="1" spans="4:4">
      <c r="D34249" s="191"/>
    </row>
    <row r="34250" ht="15" customHeight="1" spans="4:4">
      <c r="D34250" s="191"/>
    </row>
    <row r="34251" ht="15" customHeight="1" spans="4:4">
      <c r="D34251" s="191"/>
    </row>
    <row r="34252" ht="15" customHeight="1" spans="4:4">
      <c r="D34252" s="191"/>
    </row>
    <row r="34253" ht="15" customHeight="1" spans="4:4">
      <c r="D34253" s="191"/>
    </row>
    <row r="34254" ht="15" customHeight="1" spans="4:4">
      <c r="D34254" s="191"/>
    </row>
    <row r="34255" ht="15" customHeight="1" spans="4:4">
      <c r="D34255" s="191"/>
    </row>
    <row r="34256" ht="15" customHeight="1" spans="4:4">
      <c r="D34256" s="191"/>
    </row>
    <row r="34257" ht="15" customHeight="1" spans="4:4">
      <c r="D34257" s="191"/>
    </row>
    <row r="34258" ht="15" customHeight="1" spans="4:4">
      <c r="D34258" s="191"/>
    </row>
    <row r="34259" ht="15" customHeight="1" spans="4:4">
      <c r="D34259" s="191"/>
    </row>
    <row r="34260" ht="15" customHeight="1" spans="4:4">
      <c r="D34260" s="191"/>
    </row>
    <row r="34261" ht="15" customHeight="1" spans="4:4">
      <c r="D34261" s="191"/>
    </row>
    <row r="34262" ht="15" customHeight="1" spans="4:4">
      <c r="D34262" s="191"/>
    </row>
    <row r="34263" ht="15" customHeight="1" spans="4:4">
      <c r="D34263" s="191"/>
    </row>
    <row r="34264" ht="15" customHeight="1" spans="4:4">
      <c r="D34264" s="191"/>
    </row>
    <row r="34265" ht="15" customHeight="1" spans="4:4">
      <c r="D34265" s="191"/>
    </row>
    <row r="34266" ht="15" customHeight="1" spans="4:4">
      <c r="D34266" s="191"/>
    </row>
    <row r="34267" ht="15" customHeight="1" spans="4:4">
      <c r="D34267" s="191"/>
    </row>
    <row r="34268" ht="15" customHeight="1" spans="4:4">
      <c r="D34268" s="191"/>
    </row>
    <row r="34269" ht="15" customHeight="1" spans="4:4">
      <c r="D34269" s="191"/>
    </row>
    <row r="34270" ht="15" customHeight="1" spans="4:4">
      <c r="D34270" s="191"/>
    </row>
    <row r="34271" ht="15" customHeight="1" spans="4:4">
      <c r="D34271" s="191"/>
    </row>
    <row r="34272" ht="15" customHeight="1" spans="4:4">
      <c r="D34272" s="191"/>
    </row>
    <row r="34273" ht="15" customHeight="1" spans="4:4">
      <c r="D34273" s="191"/>
    </row>
    <row r="34274" ht="15" customHeight="1" spans="4:4">
      <c r="D34274" s="191"/>
    </row>
    <row r="34275" ht="15" customHeight="1" spans="4:4">
      <c r="D34275" s="191"/>
    </row>
    <row r="34276" ht="15" customHeight="1" spans="4:4">
      <c r="D34276" s="191"/>
    </row>
    <row r="34277" ht="15" customHeight="1" spans="4:4">
      <c r="D34277" s="191"/>
    </row>
    <row r="34278" ht="15" customHeight="1" spans="4:4">
      <c r="D34278" s="191"/>
    </row>
    <row r="34279" ht="15" customHeight="1" spans="4:4">
      <c r="D34279" s="191"/>
    </row>
    <row r="34280" ht="15" customHeight="1" spans="4:4">
      <c r="D34280" s="191"/>
    </row>
    <row r="34281" ht="15" customHeight="1" spans="4:4">
      <c r="D34281" s="191"/>
    </row>
    <row r="34282" ht="15" customHeight="1" spans="4:4">
      <c r="D34282" s="191"/>
    </row>
    <row r="34283" ht="15" customHeight="1" spans="4:4">
      <c r="D34283" s="191"/>
    </row>
    <row r="34284" ht="15" customHeight="1" spans="4:4">
      <c r="D34284" s="191"/>
    </row>
    <row r="34285" ht="15" customHeight="1" spans="4:4">
      <c r="D34285" s="191"/>
    </row>
    <row r="34286" ht="15" customHeight="1" spans="4:4">
      <c r="D34286" s="191"/>
    </row>
    <row r="34287" ht="15" customHeight="1" spans="4:4">
      <c r="D34287" s="191"/>
    </row>
    <row r="34288" ht="15" customHeight="1" spans="4:4">
      <c r="D34288" s="191"/>
    </row>
    <row r="34289" ht="15" customHeight="1" spans="4:4">
      <c r="D34289" s="191"/>
    </row>
    <row r="34290" ht="15" customHeight="1" spans="4:4">
      <c r="D34290" s="191"/>
    </row>
    <row r="34291" ht="15" customHeight="1" spans="4:4">
      <c r="D34291" s="191"/>
    </row>
    <row r="34292" ht="15" customHeight="1" spans="4:4">
      <c r="D34292" s="191"/>
    </row>
    <row r="34293" ht="15" customHeight="1" spans="4:4">
      <c r="D34293" s="191"/>
    </row>
    <row r="34294" ht="15" customHeight="1" spans="4:4">
      <c r="D34294" s="191"/>
    </row>
    <row r="34295" ht="15" customHeight="1" spans="4:4">
      <c r="D34295" s="191"/>
    </row>
    <row r="34296" ht="15" customHeight="1" spans="4:4">
      <c r="D34296" s="191"/>
    </row>
    <row r="34297" ht="15" customHeight="1" spans="4:4">
      <c r="D34297" s="191"/>
    </row>
    <row r="34298" ht="15" customHeight="1" spans="4:4">
      <c r="D34298" s="191"/>
    </row>
    <row r="34299" ht="15" customHeight="1" spans="4:4">
      <c r="D34299" s="191"/>
    </row>
    <row r="34300" ht="15" customHeight="1" spans="4:4">
      <c r="D34300" s="191"/>
    </row>
    <row r="34301" ht="15" customHeight="1" spans="4:4">
      <c r="D34301" s="191"/>
    </row>
    <row r="34302" ht="15" customHeight="1" spans="4:4">
      <c r="D34302" s="191"/>
    </row>
    <row r="34303" ht="15" customHeight="1" spans="4:4">
      <c r="D34303" s="191"/>
    </row>
    <row r="34304" ht="15" customHeight="1" spans="4:4">
      <c r="D34304" s="191"/>
    </row>
    <row r="34305" ht="15" customHeight="1" spans="4:4">
      <c r="D34305" s="191"/>
    </row>
    <row r="34306" ht="15" customHeight="1" spans="4:4">
      <c r="D34306" s="191"/>
    </row>
    <row r="34307" ht="15" customHeight="1" spans="4:4">
      <c r="D34307" s="191"/>
    </row>
    <row r="34308" ht="15" customHeight="1" spans="4:4">
      <c r="D34308" s="191"/>
    </row>
    <row r="34309" ht="15" customHeight="1" spans="4:4">
      <c r="D34309" s="191"/>
    </row>
    <row r="34310" ht="15" customHeight="1" spans="4:4">
      <c r="D34310" s="191"/>
    </row>
    <row r="34311" ht="15" customHeight="1" spans="4:4">
      <c r="D34311" s="191"/>
    </row>
    <row r="34312" ht="15" customHeight="1" spans="4:4">
      <c r="D34312" s="191"/>
    </row>
    <row r="34313" ht="15" customHeight="1" spans="4:4">
      <c r="D34313" s="191"/>
    </row>
    <row r="34314" ht="15" customHeight="1" spans="4:4">
      <c r="D34314" s="191"/>
    </row>
    <row r="34315" ht="15" customHeight="1" spans="4:4">
      <c r="D34315" s="191"/>
    </row>
    <row r="34316" ht="15" customHeight="1" spans="4:4">
      <c r="D34316" s="191"/>
    </row>
    <row r="34317" ht="15" customHeight="1" spans="4:4">
      <c r="D34317" s="191"/>
    </row>
    <row r="34318" ht="15" customHeight="1" spans="4:4">
      <c r="D34318" s="191"/>
    </row>
    <row r="34319" ht="15" customHeight="1" spans="4:4">
      <c r="D34319" s="191"/>
    </row>
    <row r="34320" ht="15" customHeight="1" spans="4:4">
      <c r="D34320" s="191"/>
    </row>
    <row r="34321" ht="15" customHeight="1" spans="4:4">
      <c r="D34321" s="191"/>
    </row>
    <row r="34322" ht="15" customHeight="1" spans="4:4">
      <c r="D34322" s="191"/>
    </row>
    <row r="34323" ht="15" customHeight="1" spans="4:4">
      <c r="D34323" s="191"/>
    </row>
    <row r="34324" ht="15" customHeight="1" spans="4:4">
      <c r="D34324" s="191"/>
    </row>
    <row r="34325" ht="15" customHeight="1" spans="4:4">
      <c r="D34325" s="191"/>
    </row>
    <row r="34326" ht="15" customHeight="1" spans="4:4">
      <c r="D34326" s="191"/>
    </row>
    <row r="34327" ht="15" customHeight="1" spans="4:4">
      <c r="D34327" s="191"/>
    </row>
    <row r="34328" ht="15" customHeight="1" spans="4:4">
      <c r="D34328" s="191"/>
    </row>
    <row r="34329" ht="15" customHeight="1" spans="4:4">
      <c r="D34329" s="191"/>
    </row>
    <row r="34330" ht="15" customHeight="1" spans="4:4">
      <c r="D34330" s="191"/>
    </row>
    <row r="34331" ht="15" customHeight="1" spans="4:4">
      <c r="D34331" s="191"/>
    </row>
    <row r="34332" ht="15" customHeight="1" spans="4:4">
      <c r="D34332" s="191"/>
    </row>
    <row r="34333" ht="15" customHeight="1" spans="4:4">
      <c r="D34333" s="191"/>
    </row>
    <row r="34334" ht="15" customHeight="1" spans="4:4">
      <c r="D34334" s="191"/>
    </row>
    <row r="34335" ht="15" customHeight="1" spans="4:4">
      <c r="D34335" s="191"/>
    </row>
    <row r="34336" ht="15" customHeight="1" spans="4:4">
      <c r="D34336" s="191"/>
    </row>
    <row r="34337" ht="15" customHeight="1" spans="4:4">
      <c r="D34337" s="191"/>
    </row>
    <row r="34338" ht="15" customHeight="1" spans="4:4">
      <c r="D34338" s="191"/>
    </row>
    <row r="34339" ht="15" customHeight="1" spans="4:4">
      <c r="D34339" s="191"/>
    </row>
    <row r="34340" ht="15" customHeight="1" spans="4:4">
      <c r="D34340" s="191"/>
    </row>
    <row r="34341" ht="15" customHeight="1" spans="4:4">
      <c r="D34341" s="191"/>
    </row>
    <row r="34342" ht="15" customHeight="1" spans="4:4">
      <c r="D34342" s="191"/>
    </row>
    <row r="34343" ht="15" customHeight="1" spans="4:4">
      <c r="D34343" s="191"/>
    </row>
    <row r="34344" ht="15" customHeight="1" spans="4:4">
      <c r="D34344" s="191"/>
    </row>
    <row r="34345" ht="15" customHeight="1" spans="4:4">
      <c r="D34345" s="191"/>
    </row>
    <row r="34346" ht="15" customHeight="1" spans="4:4">
      <c r="D34346" s="191"/>
    </row>
    <row r="34347" ht="15" customHeight="1" spans="4:4">
      <c r="D34347" s="191"/>
    </row>
    <row r="34348" ht="15" customHeight="1" spans="4:4">
      <c r="D34348" s="191"/>
    </row>
    <row r="34349" ht="15" customHeight="1" spans="4:4">
      <c r="D34349" s="191"/>
    </row>
    <row r="34350" ht="15" customHeight="1" spans="4:4">
      <c r="D34350" s="191"/>
    </row>
    <row r="34351" ht="15" customHeight="1" spans="4:4">
      <c r="D34351" s="191"/>
    </row>
    <row r="34352" ht="15" customHeight="1" spans="4:4">
      <c r="D34352" s="191"/>
    </row>
    <row r="34353" ht="15" customHeight="1" spans="4:4">
      <c r="D34353" s="191"/>
    </row>
    <row r="34354" ht="15" customHeight="1" spans="4:4">
      <c r="D34354" s="191"/>
    </row>
    <row r="34355" ht="15" customHeight="1" spans="4:4">
      <c r="D34355" s="191"/>
    </row>
    <row r="34356" ht="15" customHeight="1" spans="4:4">
      <c r="D34356" s="191"/>
    </row>
    <row r="34357" ht="15" customHeight="1" spans="4:4">
      <c r="D34357" s="191"/>
    </row>
    <row r="34358" ht="15" customHeight="1" spans="4:4">
      <c r="D34358" s="191"/>
    </row>
    <row r="34359" ht="15" customHeight="1" spans="4:4">
      <c r="D34359" s="191"/>
    </row>
    <row r="34360" ht="15" customHeight="1" spans="4:4">
      <c r="D34360" s="191"/>
    </row>
    <row r="34361" ht="15" customHeight="1" spans="4:4">
      <c r="D34361" s="191"/>
    </row>
    <row r="34362" ht="15" customHeight="1" spans="4:4">
      <c r="D34362" s="191"/>
    </row>
    <row r="34363" ht="15" customHeight="1" spans="4:4">
      <c r="D34363" s="191"/>
    </row>
    <row r="34364" ht="15" customHeight="1" spans="4:4">
      <c r="D34364" s="191"/>
    </row>
    <row r="34365" ht="15" customHeight="1" spans="4:4">
      <c r="D34365" s="191"/>
    </row>
    <row r="34366" ht="15" customHeight="1" spans="4:4">
      <c r="D34366" s="191"/>
    </row>
    <row r="34367" ht="15" customHeight="1" spans="4:4">
      <c r="D34367" s="191"/>
    </row>
    <row r="34368" ht="15" customHeight="1" spans="4:4">
      <c r="D34368" s="191"/>
    </row>
    <row r="34369" ht="15" customHeight="1" spans="4:4">
      <c r="D34369" s="191"/>
    </row>
    <row r="34370" ht="15" customHeight="1" spans="4:4">
      <c r="D34370" s="191"/>
    </row>
    <row r="34371" ht="15" customHeight="1" spans="4:4">
      <c r="D34371" s="191"/>
    </row>
    <row r="34372" ht="15" customHeight="1" spans="4:4">
      <c r="D34372" s="191"/>
    </row>
    <row r="34373" ht="15" customHeight="1" spans="4:4">
      <c r="D34373" s="191"/>
    </row>
    <row r="34374" ht="15" customHeight="1" spans="4:4">
      <c r="D34374" s="191"/>
    </row>
    <row r="34375" ht="15" customHeight="1" spans="4:4">
      <c r="D34375" s="191"/>
    </row>
    <row r="34376" ht="15" customHeight="1" spans="4:4">
      <c r="D34376" s="191"/>
    </row>
    <row r="34377" ht="15" customHeight="1" spans="4:4">
      <c r="D34377" s="191"/>
    </row>
    <row r="34378" ht="15" customHeight="1" spans="4:4">
      <c r="D34378" s="191"/>
    </row>
    <row r="34379" ht="15" customHeight="1" spans="4:4">
      <c r="D34379" s="191"/>
    </row>
    <row r="34380" ht="15" customHeight="1" spans="4:4">
      <c r="D34380" s="191"/>
    </row>
    <row r="34381" ht="15" customHeight="1" spans="4:4">
      <c r="D34381" s="191"/>
    </row>
    <row r="34382" ht="15" customHeight="1" spans="4:4">
      <c r="D34382" s="191"/>
    </row>
    <row r="34383" ht="15" customHeight="1" spans="4:4">
      <c r="D34383" s="191"/>
    </row>
    <row r="34384" ht="15" customHeight="1" spans="4:4">
      <c r="D34384" s="191"/>
    </row>
    <row r="34385" ht="15" customHeight="1" spans="4:4">
      <c r="D34385" s="191"/>
    </row>
    <row r="34386" ht="15" customHeight="1" spans="4:4">
      <c r="D34386" s="191"/>
    </row>
    <row r="34387" ht="15" customHeight="1" spans="4:4">
      <c r="D34387" s="191"/>
    </row>
    <row r="34388" ht="15" customHeight="1" spans="4:4">
      <c r="D34388" s="191"/>
    </row>
    <row r="34389" ht="15" customHeight="1" spans="4:4">
      <c r="D34389" s="191"/>
    </row>
    <row r="34390" ht="15" customHeight="1" spans="4:4">
      <c r="D34390" s="191"/>
    </row>
    <row r="34391" ht="15" customHeight="1" spans="4:4">
      <c r="D34391" s="191"/>
    </row>
    <row r="34392" ht="15" customHeight="1" spans="4:4">
      <c r="D34392" s="191"/>
    </row>
    <row r="34393" ht="15" customHeight="1" spans="4:4">
      <c r="D34393" s="191"/>
    </row>
    <row r="34394" ht="15" customHeight="1" spans="4:4">
      <c r="D34394" s="191"/>
    </row>
    <row r="34395" ht="15" customHeight="1" spans="4:4">
      <c r="D34395" s="191"/>
    </row>
    <row r="34396" ht="15" customHeight="1" spans="4:4">
      <c r="D34396" s="191"/>
    </row>
    <row r="34397" ht="15" customHeight="1" spans="4:4">
      <c r="D34397" s="191"/>
    </row>
    <row r="34398" ht="15" customHeight="1" spans="4:4">
      <c r="D34398" s="191"/>
    </row>
    <row r="34399" ht="15" customHeight="1" spans="4:4">
      <c r="D34399" s="191"/>
    </row>
    <row r="34400" ht="15" customHeight="1" spans="4:4">
      <c r="D34400" s="191"/>
    </row>
    <row r="34401" ht="15" customHeight="1" spans="4:4">
      <c r="D34401" s="191"/>
    </row>
    <row r="34402" ht="15" customHeight="1" spans="4:4">
      <c r="D34402" s="191"/>
    </row>
    <row r="34403" ht="15" customHeight="1" spans="4:4">
      <c r="D34403" s="191"/>
    </row>
    <row r="34404" ht="15" customHeight="1" spans="4:4">
      <c r="D34404" s="191"/>
    </row>
    <row r="34405" ht="15" customHeight="1" spans="4:4">
      <c r="D34405" s="191"/>
    </row>
    <row r="34406" ht="15" customHeight="1" spans="4:4">
      <c r="D34406" s="191"/>
    </row>
    <row r="34407" ht="15" customHeight="1" spans="4:4">
      <c r="D34407" s="191"/>
    </row>
    <row r="34408" ht="15" customHeight="1" spans="4:4">
      <c r="D34408" s="191"/>
    </row>
    <row r="34409" ht="15" customHeight="1" spans="4:4">
      <c r="D34409" s="191"/>
    </row>
    <row r="34410" ht="15" customHeight="1" spans="4:4">
      <c r="D34410" s="191"/>
    </row>
    <row r="34411" ht="15" customHeight="1" spans="4:4">
      <c r="D34411" s="191"/>
    </row>
    <row r="34412" ht="15" customHeight="1" spans="4:4">
      <c r="D34412" s="191"/>
    </row>
    <row r="34413" ht="15" customHeight="1" spans="4:4">
      <c r="D34413" s="191"/>
    </row>
    <row r="34414" ht="15" customHeight="1" spans="4:4">
      <c r="D34414" s="191"/>
    </row>
    <row r="34415" ht="15" customHeight="1" spans="4:4">
      <c r="D34415" s="191"/>
    </row>
    <row r="34416" ht="15" customHeight="1" spans="4:4">
      <c r="D34416" s="191"/>
    </row>
    <row r="34417" ht="15" customHeight="1" spans="4:4">
      <c r="D34417" s="191"/>
    </row>
    <row r="34418" ht="15" customHeight="1" spans="4:4">
      <c r="D34418" s="191"/>
    </row>
    <row r="34419" ht="15" customHeight="1" spans="4:4">
      <c r="D34419" s="191"/>
    </row>
    <row r="34420" ht="15" customHeight="1" spans="4:4">
      <c r="D34420" s="191"/>
    </row>
    <row r="34421" ht="15" customHeight="1" spans="4:4">
      <c r="D34421" s="191"/>
    </row>
    <row r="34422" ht="15" customHeight="1" spans="4:4">
      <c r="D34422" s="191"/>
    </row>
    <row r="34423" ht="15" customHeight="1" spans="4:4">
      <c r="D34423" s="191"/>
    </row>
    <row r="34424" ht="15" customHeight="1" spans="4:4">
      <c r="D34424" s="191"/>
    </row>
    <row r="34425" ht="15" customHeight="1" spans="4:4">
      <c r="D34425" s="191"/>
    </row>
    <row r="34426" ht="15" customHeight="1" spans="4:4">
      <c r="D34426" s="191"/>
    </row>
    <row r="34427" ht="15" customHeight="1" spans="4:4">
      <c r="D34427" s="191"/>
    </row>
    <row r="34428" ht="15" customHeight="1" spans="4:4">
      <c r="D34428" s="191"/>
    </row>
    <row r="34429" ht="15" customHeight="1" spans="4:4">
      <c r="D34429" s="191"/>
    </row>
    <row r="34430" ht="15" customHeight="1" spans="4:4">
      <c r="D34430" s="191"/>
    </row>
    <row r="34431" ht="15" customHeight="1" spans="4:4">
      <c r="D34431" s="191"/>
    </row>
    <row r="34432" ht="15" customHeight="1" spans="4:4">
      <c r="D34432" s="191"/>
    </row>
    <row r="34433" ht="15" customHeight="1" spans="4:4">
      <c r="D34433" s="191"/>
    </row>
    <row r="34434" ht="15" customHeight="1" spans="4:4">
      <c r="D34434" s="191"/>
    </row>
    <row r="34435" ht="15" customHeight="1" spans="4:4">
      <c r="D34435" s="191"/>
    </row>
    <row r="34436" ht="15" customHeight="1" spans="4:4">
      <c r="D34436" s="191"/>
    </row>
    <row r="34437" ht="15" customHeight="1" spans="4:4">
      <c r="D34437" s="191"/>
    </row>
    <row r="34438" ht="15" customHeight="1" spans="4:4">
      <c r="D34438" s="191"/>
    </row>
    <row r="34439" ht="15" customHeight="1" spans="4:4">
      <c r="D34439" s="191"/>
    </row>
    <row r="34440" ht="15" customHeight="1" spans="4:4">
      <c r="D34440" s="191"/>
    </row>
    <row r="34441" ht="15" customHeight="1" spans="4:4">
      <c r="D34441" s="191"/>
    </row>
    <row r="34442" ht="15" customHeight="1" spans="4:4">
      <c r="D34442" s="191"/>
    </row>
    <row r="34443" ht="15" customHeight="1" spans="4:4">
      <c r="D34443" s="191"/>
    </row>
    <row r="34444" ht="15" customHeight="1" spans="4:4">
      <c r="D34444" s="191"/>
    </row>
    <row r="34445" ht="15" customHeight="1" spans="4:4">
      <c r="D34445" s="191"/>
    </row>
    <row r="34446" ht="15" customHeight="1" spans="4:4">
      <c r="D34446" s="191"/>
    </row>
    <row r="34447" ht="15" customHeight="1" spans="4:4">
      <c r="D34447" s="191"/>
    </row>
    <row r="34448" ht="15" customHeight="1" spans="4:4">
      <c r="D34448" s="191"/>
    </row>
    <row r="34449" ht="15" customHeight="1" spans="4:4">
      <c r="D34449" s="191"/>
    </row>
    <row r="34450" ht="15" customHeight="1" spans="4:4">
      <c r="D34450" s="191"/>
    </row>
    <row r="34451" ht="15" customHeight="1" spans="4:4">
      <c r="D34451" s="191"/>
    </row>
    <row r="34452" ht="15" customHeight="1" spans="4:4">
      <c r="D34452" s="191"/>
    </row>
    <row r="34453" ht="15" customHeight="1" spans="4:4">
      <c r="D34453" s="191"/>
    </row>
    <row r="34454" ht="15" customHeight="1" spans="4:4">
      <c r="D34454" s="191"/>
    </row>
    <row r="34455" ht="15" customHeight="1" spans="4:4">
      <c r="D34455" s="191"/>
    </row>
    <row r="34456" ht="15" customHeight="1" spans="4:4">
      <c r="D34456" s="191"/>
    </row>
    <row r="34457" ht="15" customHeight="1" spans="4:4">
      <c r="D34457" s="191"/>
    </row>
    <row r="34458" ht="15" customHeight="1" spans="4:4">
      <c r="D34458" s="191"/>
    </row>
    <row r="34459" ht="15" customHeight="1" spans="4:4">
      <c r="D34459" s="191"/>
    </row>
    <row r="34460" ht="15" customHeight="1" spans="4:4">
      <c r="D34460" s="191"/>
    </row>
    <row r="34461" ht="15" customHeight="1" spans="4:4">
      <c r="D34461" s="191"/>
    </row>
    <row r="34462" ht="15" customHeight="1" spans="4:4">
      <c r="D34462" s="191"/>
    </row>
    <row r="34463" ht="15" customHeight="1" spans="4:4">
      <c r="D34463" s="191"/>
    </row>
    <row r="34464" ht="15" customHeight="1" spans="4:4">
      <c r="D34464" s="191"/>
    </row>
    <row r="34465" ht="15" customHeight="1" spans="4:4">
      <c r="D34465" s="191"/>
    </row>
    <row r="34466" ht="15" customHeight="1" spans="4:4">
      <c r="D34466" s="191"/>
    </row>
    <row r="34467" ht="15" customHeight="1" spans="4:4">
      <c r="D34467" s="191"/>
    </row>
    <row r="34468" ht="15" customHeight="1" spans="4:4">
      <c r="D34468" s="191"/>
    </row>
    <row r="34469" ht="15" customHeight="1" spans="4:4">
      <c r="D34469" s="191"/>
    </row>
    <row r="34470" ht="15" customHeight="1" spans="4:4">
      <c r="D34470" s="191"/>
    </row>
    <row r="34471" ht="15" customHeight="1" spans="4:4">
      <c r="D34471" s="191"/>
    </row>
    <row r="34472" ht="15" customHeight="1" spans="4:4">
      <c r="D34472" s="191"/>
    </row>
    <row r="34473" ht="15" customHeight="1" spans="4:4">
      <c r="D34473" s="191"/>
    </row>
    <row r="34474" ht="15" customHeight="1" spans="4:4">
      <c r="D34474" s="191"/>
    </row>
    <row r="34475" ht="15" customHeight="1" spans="4:4">
      <c r="D34475" s="191"/>
    </row>
    <row r="34476" ht="15" customHeight="1" spans="4:4">
      <c r="D34476" s="191"/>
    </row>
    <row r="34477" ht="15" customHeight="1" spans="4:4">
      <c r="D34477" s="191"/>
    </row>
    <row r="34478" ht="15" customHeight="1" spans="4:4">
      <c r="D34478" s="191"/>
    </row>
    <row r="34479" ht="15" customHeight="1" spans="4:4">
      <c r="D34479" s="191"/>
    </row>
    <row r="34480" ht="15" customHeight="1" spans="4:4">
      <c r="D34480" s="191"/>
    </row>
    <row r="34481" ht="15" customHeight="1" spans="4:4">
      <c r="D34481" s="191"/>
    </row>
    <row r="34482" ht="15" customHeight="1" spans="4:4">
      <c r="D34482" s="191"/>
    </row>
    <row r="34483" ht="15" customHeight="1" spans="4:4">
      <c r="D34483" s="191"/>
    </row>
    <row r="34484" ht="15" customHeight="1" spans="4:4">
      <c r="D34484" s="191"/>
    </row>
    <row r="34485" ht="15" customHeight="1" spans="4:4">
      <c r="D34485" s="191"/>
    </row>
    <row r="34486" ht="15" customHeight="1" spans="4:4">
      <c r="D34486" s="191"/>
    </row>
    <row r="34487" ht="15" customHeight="1" spans="4:4">
      <c r="D34487" s="191"/>
    </row>
    <row r="34488" ht="15" customHeight="1" spans="4:4">
      <c r="D34488" s="191"/>
    </row>
    <row r="34489" ht="15" customHeight="1" spans="4:4">
      <c r="D34489" s="191"/>
    </row>
    <row r="34490" ht="15" customHeight="1" spans="4:4">
      <c r="D34490" s="191"/>
    </row>
    <row r="34491" ht="15" customHeight="1" spans="4:4">
      <c r="D34491" s="191"/>
    </row>
    <row r="34492" ht="15" customHeight="1" spans="4:4">
      <c r="D34492" s="191"/>
    </row>
    <row r="34493" ht="15" customHeight="1" spans="4:4">
      <c r="D34493" s="191"/>
    </row>
    <row r="34494" ht="15" customHeight="1" spans="4:4">
      <c r="D34494" s="191"/>
    </row>
    <row r="34495" ht="15" customHeight="1" spans="4:4">
      <c r="D34495" s="191"/>
    </row>
    <row r="34496" ht="15" customHeight="1" spans="4:4">
      <c r="D34496" s="191"/>
    </row>
    <row r="34497" ht="15" customHeight="1" spans="4:4">
      <c r="D34497" s="191"/>
    </row>
    <row r="34498" ht="15" customHeight="1" spans="4:4">
      <c r="D34498" s="191"/>
    </row>
    <row r="34499" ht="15" customHeight="1" spans="4:4">
      <c r="D34499" s="191"/>
    </row>
    <row r="34500" ht="15" customHeight="1" spans="4:4">
      <c r="D34500" s="191"/>
    </row>
    <row r="34501" ht="15" customHeight="1" spans="4:4">
      <c r="D34501" s="191"/>
    </row>
    <row r="34502" ht="15" customHeight="1" spans="4:4">
      <c r="D34502" s="191"/>
    </row>
    <row r="34503" ht="15" customHeight="1" spans="4:4">
      <c r="D34503" s="191"/>
    </row>
    <row r="34504" ht="15" customHeight="1" spans="4:4">
      <c r="D34504" s="191"/>
    </row>
    <row r="34505" ht="15" customHeight="1" spans="4:4">
      <c r="D34505" s="191"/>
    </row>
    <row r="34506" ht="15" customHeight="1" spans="4:4">
      <c r="D34506" s="191"/>
    </row>
    <row r="34507" ht="15" customHeight="1" spans="4:4">
      <c r="D34507" s="191"/>
    </row>
    <row r="34508" ht="15" customHeight="1" spans="4:4">
      <c r="D34508" s="191"/>
    </row>
    <row r="34509" ht="15" customHeight="1" spans="4:4">
      <c r="D34509" s="191"/>
    </row>
    <row r="34510" ht="15" customHeight="1" spans="4:4">
      <c r="D34510" s="191"/>
    </row>
    <row r="34511" ht="15" customHeight="1" spans="4:4">
      <c r="D34511" s="191"/>
    </row>
    <row r="34512" ht="15" customHeight="1" spans="4:4">
      <c r="D34512" s="191"/>
    </row>
    <row r="34513" ht="15" customHeight="1" spans="4:4">
      <c r="D34513" s="191"/>
    </row>
    <row r="34514" ht="15" customHeight="1" spans="4:4">
      <c r="D34514" s="191"/>
    </row>
    <row r="34515" ht="15" customHeight="1" spans="4:4">
      <c r="D34515" s="191"/>
    </row>
    <row r="34516" ht="15" customHeight="1" spans="4:4">
      <c r="D34516" s="191"/>
    </row>
    <row r="34517" ht="15" customHeight="1" spans="4:4">
      <c r="D34517" s="191"/>
    </row>
    <row r="34518" ht="15" customHeight="1" spans="4:4">
      <c r="D34518" s="191"/>
    </row>
    <row r="34519" ht="15" customHeight="1" spans="4:4">
      <c r="D34519" s="191"/>
    </row>
    <row r="34520" ht="15" customHeight="1" spans="4:4">
      <c r="D34520" s="191"/>
    </row>
    <row r="34521" ht="15" customHeight="1" spans="4:4">
      <c r="D34521" s="191"/>
    </row>
    <row r="34522" ht="15" customHeight="1" spans="4:4">
      <c r="D34522" s="191"/>
    </row>
    <row r="34523" ht="15" customHeight="1" spans="4:4">
      <c r="D34523" s="191"/>
    </row>
    <row r="34524" ht="15" customHeight="1" spans="4:4">
      <c r="D34524" s="191"/>
    </row>
    <row r="34525" ht="15" customHeight="1" spans="4:4">
      <c r="D34525" s="191"/>
    </row>
    <row r="34526" ht="15" customHeight="1" spans="4:4">
      <c r="D34526" s="191"/>
    </row>
    <row r="34527" ht="15" customHeight="1" spans="4:4">
      <c r="D34527" s="191"/>
    </row>
    <row r="34528" ht="15" customHeight="1" spans="4:4">
      <c r="D34528" s="191"/>
    </row>
    <row r="34529" ht="15" customHeight="1" spans="4:4">
      <c r="D34529" s="191"/>
    </row>
    <row r="34530" ht="15" customHeight="1" spans="4:4">
      <c r="D34530" s="191"/>
    </row>
    <row r="34531" ht="15" customHeight="1" spans="4:4">
      <c r="D34531" s="191"/>
    </row>
    <row r="34532" ht="15" customHeight="1" spans="4:4">
      <c r="D34532" s="191"/>
    </row>
    <row r="34533" ht="15" customHeight="1" spans="4:4">
      <c r="D34533" s="191"/>
    </row>
    <row r="34534" ht="15" customHeight="1" spans="4:4">
      <c r="D34534" s="191"/>
    </row>
    <row r="34535" ht="15" customHeight="1" spans="4:4">
      <c r="D34535" s="191"/>
    </row>
    <row r="34536" ht="15" customHeight="1" spans="4:4">
      <c r="D34536" s="191"/>
    </row>
    <row r="34537" ht="15" customHeight="1" spans="4:4">
      <c r="D34537" s="191"/>
    </row>
    <row r="34538" ht="15" customHeight="1" spans="4:4">
      <c r="D34538" s="191"/>
    </row>
    <row r="34539" ht="15" customHeight="1" spans="4:4">
      <c r="D34539" s="191"/>
    </row>
    <row r="34540" ht="15" customHeight="1" spans="4:4">
      <c r="D34540" s="191"/>
    </row>
    <row r="34541" ht="15" customHeight="1" spans="4:4">
      <c r="D34541" s="191"/>
    </row>
    <row r="34542" ht="15" customHeight="1" spans="4:4">
      <c r="D34542" s="191"/>
    </row>
    <row r="34543" ht="15" customHeight="1" spans="4:4">
      <c r="D34543" s="191"/>
    </row>
    <row r="34544" ht="15" customHeight="1" spans="4:4">
      <c r="D34544" s="191"/>
    </row>
    <row r="34545" ht="15" customHeight="1" spans="4:4">
      <c r="D34545" s="191"/>
    </row>
    <row r="34546" ht="15" customHeight="1" spans="4:4">
      <c r="D34546" s="191"/>
    </row>
    <row r="34547" ht="15" customHeight="1" spans="4:4">
      <c r="D34547" s="191"/>
    </row>
    <row r="34548" ht="15" customHeight="1" spans="4:4">
      <c r="D34548" s="191"/>
    </row>
    <row r="34549" ht="15" customHeight="1" spans="4:4">
      <c r="D34549" s="191"/>
    </row>
    <row r="34550" ht="15" customHeight="1" spans="4:4">
      <c r="D34550" s="191"/>
    </row>
    <row r="34551" ht="15" customHeight="1" spans="4:4">
      <c r="D34551" s="191"/>
    </row>
    <row r="34552" ht="15" customHeight="1" spans="4:4">
      <c r="D34552" s="191"/>
    </row>
    <row r="34553" ht="15" customHeight="1" spans="4:4">
      <c r="D34553" s="191"/>
    </row>
    <row r="34554" ht="15" customHeight="1" spans="4:4">
      <c r="D34554" s="191"/>
    </row>
    <row r="34555" ht="15" customHeight="1" spans="4:4">
      <c r="D34555" s="191"/>
    </row>
    <row r="34556" ht="15" customHeight="1" spans="4:4">
      <c r="D34556" s="191"/>
    </row>
    <row r="34557" ht="15" customHeight="1" spans="4:4">
      <c r="D34557" s="191"/>
    </row>
    <row r="34558" ht="15" customHeight="1" spans="4:4">
      <c r="D34558" s="191"/>
    </row>
    <row r="34559" ht="15" customHeight="1" spans="4:4">
      <c r="D34559" s="191"/>
    </row>
    <row r="34560" ht="15" customHeight="1" spans="4:4">
      <c r="D34560" s="191"/>
    </row>
    <row r="34561" ht="15" customHeight="1" spans="4:4">
      <c r="D34561" s="191"/>
    </row>
    <row r="34562" ht="15" customHeight="1" spans="4:4">
      <c r="D34562" s="191"/>
    </row>
    <row r="34563" ht="15" customHeight="1" spans="4:4">
      <c r="D34563" s="191"/>
    </row>
    <row r="34564" ht="15" customHeight="1" spans="4:4">
      <c r="D34564" s="191"/>
    </row>
    <row r="34565" ht="15" customHeight="1" spans="4:4">
      <c r="D34565" s="191"/>
    </row>
    <row r="34566" ht="15" customHeight="1" spans="4:4">
      <c r="D34566" s="191"/>
    </row>
    <row r="34567" ht="15" customHeight="1" spans="4:4">
      <c r="D34567" s="191"/>
    </row>
    <row r="34568" ht="15" customHeight="1" spans="4:4">
      <c r="D34568" s="191"/>
    </row>
    <row r="34569" ht="15" customHeight="1" spans="4:4">
      <c r="D34569" s="191"/>
    </row>
    <row r="34570" ht="15" customHeight="1" spans="4:4">
      <c r="D34570" s="191"/>
    </row>
    <row r="34571" ht="15" customHeight="1" spans="4:4">
      <c r="D34571" s="191"/>
    </row>
    <row r="34572" ht="15" customHeight="1" spans="4:4">
      <c r="D34572" s="191"/>
    </row>
    <row r="34573" ht="15" customHeight="1" spans="4:4">
      <c r="D34573" s="191"/>
    </row>
    <row r="34574" ht="15" customHeight="1" spans="4:4">
      <c r="D34574" s="191"/>
    </row>
    <row r="34575" ht="15" customHeight="1" spans="4:4">
      <c r="D34575" s="191"/>
    </row>
    <row r="34576" ht="15" customHeight="1" spans="4:4">
      <c r="D34576" s="191"/>
    </row>
    <row r="34577" ht="15" customHeight="1" spans="4:4">
      <c r="D34577" s="191"/>
    </row>
    <row r="34578" ht="15" customHeight="1" spans="4:4">
      <c r="D34578" s="191"/>
    </row>
    <row r="34579" ht="15" customHeight="1" spans="4:4">
      <c r="D34579" s="191"/>
    </row>
    <row r="34580" ht="15" customHeight="1" spans="4:4">
      <c r="D34580" s="191"/>
    </row>
    <row r="34581" ht="15" customHeight="1" spans="4:4">
      <c r="D34581" s="191"/>
    </row>
    <row r="34582" ht="15" customHeight="1" spans="4:4">
      <c r="D34582" s="191"/>
    </row>
    <row r="34583" ht="15" customHeight="1" spans="4:4">
      <c r="D34583" s="191"/>
    </row>
    <row r="34584" ht="15" customHeight="1" spans="4:4">
      <c r="D34584" s="191"/>
    </row>
    <row r="34585" ht="15" customHeight="1" spans="4:4">
      <c r="D34585" s="191"/>
    </row>
    <row r="34586" ht="15" customHeight="1" spans="4:4">
      <c r="D34586" s="191"/>
    </row>
    <row r="34587" ht="15" customHeight="1" spans="4:4">
      <c r="D34587" s="191"/>
    </row>
    <row r="34588" ht="15" customHeight="1" spans="4:4">
      <c r="D34588" s="191"/>
    </row>
    <row r="34589" ht="15" customHeight="1" spans="4:4">
      <c r="D34589" s="191"/>
    </row>
    <row r="34590" ht="15" customHeight="1" spans="4:4">
      <c r="D34590" s="191"/>
    </row>
    <row r="34591" ht="15" customHeight="1" spans="4:4">
      <c r="D34591" s="191"/>
    </row>
    <row r="34592" ht="15" customHeight="1" spans="4:4">
      <c r="D34592" s="191"/>
    </row>
    <row r="34593" ht="15" customHeight="1" spans="4:4">
      <c r="D34593" s="191"/>
    </row>
    <row r="34594" ht="15" customHeight="1" spans="4:4">
      <c r="D34594" s="191"/>
    </row>
    <row r="34595" ht="15" customHeight="1" spans="4:4">
      <c r="D34595" s="191"/>
    </row>
    <row r="34596" ht="15" customHeight="1" spans="4:4">
      <c r="D34596" s="191"/>
    </row>
    <row r="34597" ht="15" customHeight="1" spans="4:4">
      <c r="D34597" s="191"/>
    </row>
    <row r="34598" ht="15" customHeight="1" spans="4:4">
      <c r="D34598" s="191"/>
    </row>
    <row r="34599" ht="15" customHeight="1" spans="4:4">
      <c r="D34599" s="191"/>
    </row>
    <row r="34600" ht="15" customHeight="1" spans="4:4">
      <c r="D34600" s="191"/>
    </row>
    <row r="34601" ht="15" customHeight="1" spans="4:4">
      <c r="D34601" s="191"/>
    </row>
    <row r="34602" ht="15" customHeight="1" spans="4:4">
      <c r="D34602" s="191"/>
    </row>
    <row r="34603" ht="15" customHeight="1" spans="4:4">
      <c r="D34603" s="191"/>
    </row>
    <row r="34604" ht="15" customHeight="1" spans="4:4">
      <c r="D34604" s="191"/>
    </row>
    <row r="34605" ht="15" customHeight="1" spans="4:4">
      <c r="D34605" s="191"/>
    </row>
    <row r="34606" ht="15" customHeight="1" spans="4:4">
      <c r="D34606" s="191"/>
    </row>
    <row r="34607" ht="15" customHeight="1" spans="4:4">
      <c r="D34607" s="191"/>
    </row>
    <row r="34608" ht="15" customHeight="1" spans="4:4">
      <c r="D34608" s="191"/>
    </row>
    <row r="34609" ht="15" customHeight="1" spans="4:4">
      <c r="D34609" s="191"/>
    </row>
    <row r="34610" ht="15" customHeight="1" spans="4:4">
      <c r="D34610" s="191"/>
    </row>
    <row r="34611" ht="15" customHeight="1" spans="4:4">
      <c r="D34611" s="191"/>
    </row>
    <row r="34612" ht="15" customHeight="1" spans="4:4">
      <c r="D34612" s="191"/>
    </row>
    <row r="34613" ht="15" customHeight="1" spans="4:4">
      <c r="D34613" s="191"/>
    </row>
    <row r="34614" ht="15" customHeight="1" spans="4:4">
      <c r="D34614" s="191"/>
    </row>
    <row r="34615" ht="15" customHeight="1" spans="4:4">
      <c r="D34615" s="191"/>
    </row>
    <row r="34616" ht="15" customHeight="1" spans="4:4">
      <c r="D34616" s="191"/>
    </row>
    <row r="34617" ht="15" customHeight="1" spans="4:4">
      <c r="D34617" s="191"/>
    </row>
    <row r="34618" ht="15" customHeight="1" spans="4:4">
      <c r="D34618" s="191"/>
    </row>
    <row r="34619" ht="15" customHeight="1" spans="4:4">
      <c r="D34619" s="191"/>
    </row>
    <row r="34620" ht="15" customHeight="1" spans="4:4">
      <c r="D34620" s="191"/>
    </row>
    <row r="34621" ht="15" customHeight="1" spans="4:4">
      <c r="D34621" s="191"/>
    </row>
    <row r="34622" ht="15" customHeight="1" spans="4:4">
      <c r="D34622" s="191"/>
    </row>
    <row r="34623" ht="15" customHeight="1" spans="4:4">
      <c r="D34623" s="191"/>
    </row>
    <row r="34624" ht="15" customHeight="1" spans="4:4">
      <c r="D34624" s="191"/>
    </row>
    <row r="34625" ht="15" customHeight="1" spans="4:4">
      <c r="D34625" s="191"/>
    </row>
    <row r="34626" ht="15" customHeight="1" spans="4:4">
      <c r="D34626" s="191"/>
    </row>
    <row r="34627" ht="15" customHeight="1" spans="4:4">
      <c r="D34627" s="191"/>
    </row>
    <row r="34628" ht="15" customHeight="1" spans="4:4">
      <c r="D34628" s="191"/>
    </row>
    <row r="34629" ht="15" customHeight="1" spans="4:4">
      <c r="D34629" s="191"/>
    </row>
    <row r="34630" ht="15" customHeight="1" spans="4:4">
      <c r="D34630" s="191"/>
    </row>
    <row r="34631" ht="15" customHeight="1" spans="4:4">
      <c r="D34631" s="191"/>
    </row>
    <row r="34632" ht="15" customHeight="1" spans="4:4">
      <c r="D34632" s="191"/>
    </row>
    <row r="34633" ht="15" customHeight="1" spans="4:4">
      <c r="D34633" s="191"/>
    </row>
    <row r="34634" ht="15" customHeight="1" spans="4:4">
      <c r="D34634" s="191"/>
    </row>
    <row r="34635" ht="15" customHeight="1" spans="4:4">
      <c r="D34635" s="191"/>
    </row>
    <row r="34636" ht="15" customHeight="1" spans="4:4">
      <c r="D34636" s="191"/>
    </row>
    <row r="34637" ht="15" customHeight="1" spans="4:4">
      <c r="D34637" s="191"/>
    </row>
    <row r="34638" ht="15" customHeight="1" spans="4:4">
      <c r="D34638" s="191"/>
    </row>
    <row r="34639" ht="15" customHeight="1" spans="4:4">
      <c r="D34639" s="191"/>
    </row>
    <row r="34640" ht="15" customHeight="1" spans="4:4">
      <c r="D34640" s="191"/>
    </row>
    <row r="34641" ht="15" customHeight="1" spans="4:4">
      <c r="D34641" s="191"/>
    </row>
    <row r="34642" ht="15" customHeight="1" spans="4:4">
      <c r="D34642" s="191"/>
    </row>
    <row r="34643" ht="15" customHeight="1" spans="4:4">
      <c r="D34643" s="191"/>
    </row>
    <row r="34644" ht="15" customHeight="1" spans="4:4">
      <c r="D34644" s="191"/>
    </row>
    <row r="34645" ht="15" customHeight="1" spans="4:4">
      <c r="D34645" s="191"/>
    </row>
    <row r="34646" ht="15" customHeight="1" spans="4:4">
      <c r="D34646" s="191"/>
    </row>
    <row r="34647" ht="15" customHeight="1" spans="4:4">
      <c r="D34647" s="191"/>
    </row>
    <row r="34648" ht="15" customHeight="1" spans="4:4">
      <c r="D34648" s="191"/>
    </row>
    <row r="34649" ht="15" customHeight="1" spans="4:4">
      <c r="D34649" s="191"/>
    </row>
    <row r="34650" ht="15" customHeight="1" spans="4:4">
      <c r="D34650" s="191"/>
    </row>
    <row r="34651" ht="15" customHeight="1" spans="4:4">
      <c r="D34651" s="191"/>
    </row>
    <row r="34652" ht="15" customHeight="1" spans="4:4">
      <c r="D34652" s="191"/>
    </row>
    <row r="34653" ht="15" customHeight="1" spans="4:4">
      <c r="D34653" s="191"/>
    </row>
    <row r="34654" ht="15" customHeight="1" spans="4:4">
      <c r="D34654" s="191"/>
    </row>
    <row r="34655" ht="15" customHeight="1" spans="4:4">
      <c r="D34655" s="191"/>
    </row>
    <row r="34656" ht="15" customHeight="1" spans="4:4">
      <c r="D34656" s="191"/>
    </row>
    <row r="34657" ht="15" customHeight="1" spans="4:4">
      <c r="D34657" s="191"/>
    </row>
    <row r="34658" ht="15" customHeight="1" spans="4:4">
      <c r="D34658" s="191"/>
    </row>
    <row r="34659" ht="15" customHeight="1" spans="4:4">
      <c r="D34659" s="191"/>
    </row>
    <row r="34660" ht="15" customHeight="1" spans="4:4">
      <c r="D34660" s="191"/>
    </row>
    <row r="34661" ht="15" customHeight="1" spans="4:4">
      <c r="D34661" s="191"/>
    </row>
    <row r="34662" ht="15" customHeight="1" spans="4:4">
      <c r="D34662" s="191"/>
    </row>
    <row r="34663" ht="15" customHeight="1" spans="4:4">
      <c r="D34663" s="191"/>
    </row>
    <row r="34664" ht="15" customHeight="1" spans="4:4">
      <c r="D34664" s="191"/>
    </row>
    <row r="34665" ht="15" customHeight="1" spans="4:4">
      <c r="D34665" s="191"/>
    </row>
    <row r="34666" ht="15" customHeight="1" spans="4:4">
      <c r="D34666" s="191"/>
    </row>
    <row r="34667" ht="15" customHeight="1" spans="4:4">
      <c r="D34667" s="191"/>
    </row>
    <row r="34668" ht="15" customHeight="1" spans="4:4">
      <c r="D34668" s="191"/>
    </row>
    <row r="34669" ht="15" customHeight="1" spans="4:4">
      <c r="D34669" s="191"/>
    </row>
    <row r="34670" ht="15" customHeight="1" spans="4:4">
      <c r="D34670" s="191"/>
    </row>
    <row r="34671" ht="15" customHeight="1" spans="4:4">
      <c r="D34671" s="191"/>
    </row>
    <row r="34672" ht="15" customHeight="1" spans="4:4">
      <c r="D34672" s="191"/>
    </row>
    <row r="34673" ht="15" customHeight="1" spans="4:4">
      <c r="D34673" s="191"/>
    </row>
    <row r="34674" ht="15" customHeight="1" spans="4:4">
      <c r="D34674" s="191"/>
    </row>
    <row r="34675" ht="15" customHeight="1" spans="4:4">
      <c r="D34675" s="191"/>
    </row>
    <row r="34676" ht="15" customHeight="1" spans="4:4">
      <c r="D34676" s="191"/>
    </row>
    <row r="34677" ht="15" customHeight="1" spans="4:4">
      <c r="D34677" s="191"/>
    </row>
    <row r="34678" ht="15" customHeight="1" spans="4:4">
      <c r="D34678" s="191"/>
    </row>
    <row r="34679" ht="15" customHeight="1" spans="4:4">
      <c r="D34679" s="191"/>
    </row>
    <row r="34680" ht="15" customHeight="1" spans="4:4">
      <c r="D34680" s="191"/>
    </row>
    <row r="34681" ht="15" customHeight="1" spans="4:4">
      <c r="D34681" s="191"/>
    </row>
    <row r="34682" ht="15" customHeight="1" spans="4:4">
      <c r="D34682" s="191"/>
    </row>
    <row r="34683" ht="15" customHeight="1" spans="4:4">
      <c r="D34683" s="191"/>
    </row>
    <row r="34684" ht="15" customHeight="1" spans="4:4">
      <c r="D34684" s="191"/>
    </row>
    <row r="34685" ht="15" customHeight="1" spans="4:4">
      <c r="D34685" s="191"/>
    </row>
    <row r="34686" ht="15" customHeight="1" spans="4:4">
      <c r="D34686" s="191"/>
    </row>
    <row r="34687" ht="15" customHeight="1" spans="4:4">
      <c r="D34687" s="191"/>
    </row>
    <row r="34688" ht="15" customHeight="1" spans="4:4">
      <c r="D34688" s="191"/>
    </row>
    <row r="34689" ht="15" customHeight="1" spans="4:4">
      <c r="D34689" s="191"/>
    </row>
    <row r="34690" ht="15" customHeight="1" spans="4:4">
      <c r="D34690" s="191"/>
    </row>
    <row r="34691" ht="15" customHeight="1" spans="4:4">
      <c r="D34691" s="191"/>
    </row>
    <row r="34692" ht="15" customHeight="1" spans="4:4">
      <c r="D34692" s="191"/>
    </row>
    <row r="34693" ht="15" customHeight="1" spans="4:4">
      <c r="D34693" s="191"/>
    </row>
    <row r="34694" ht="15" customHeight="1" spans="4:4">
      <c r="D34694" s="191"/>
    </row>
    <row r="34695" ht="15" customHeight="1" spans="4:4">
      <c r="D34695" s="191"/>
    </row>
    <row r="34696" ht="15" customHeight="1" spans="4:4">
      <c r="D34696" s="191"/>
    </row>
    <row r="34697" ht="15" customHeight="1" spans="4:4">
      <c r="D34697" s="191"/>
    </row>
    <row r="34698" ht="15" customHeight="1" spans="4:4">
      <c r="D34698" s="191"/>
    </row>
    <row r="34699" ht="15" customHeight="1" spans="4:4">
      <c r="D34699" s="191"/>
    </row>
    <row r="34700" ht="15" customHeight="1" spans="4:4">
      <c r="D34700" s="191"/>
    </row>
    <row r="34701" ht="15" customHeight="1" spans="4:4">
      <c r="D34701" s="191"/>
    </row>
    <row r="34702" ht="15" customHeight="1" spans="4:4">
      <c r="D34702" s="191"/>
    </row>
    <row r="34703" ht="15" customHeight="1" spans="4:4">
      <c r="D34703" s="191"/>
    </row>
    <row r="34704" ht="15" customHeight="1" spans="4:4">
      <c r="D34704" s="191"/>
    </row>
    <row r="34705" ht="15" customHeight="1" spans="4:4">
      <c r="D34705" s="191"/>
    </row>
    <row r="34706" ht="15" customHeight="1" spans="4:4">
      <c r="D34706" s="191"/>
    </row>
    <row r="34707" ht="15" customHeight="1" spans="4:4">
      <c r="D34707" s="191"/>
    </row>
    <row r="34708" ht="15" customHeight="1" spans="4:4">
      <c r="D34708" s="191"/>
    </row>
    <row r="34709" ht="15" customHeight="1" spans="4:4">
      <c r="D34709" s="191"/>
    </row>
    <row r="34710" ht="15" customHeight="1" spans="4:4">
      <c r="D34710" s="191"/>
    </row>
    <row r="34711" ht="15" customHeight="1" spans="4:4">
      <c r="D34711" s="191"/>
    </row>
    <row r="34712" ht="15" customHeight="1" spans="4:4">
      <c r="D34712" s="191"/>
    </row>
    <row r="34713" ht="15" customHeight="1" spans="4:4">
      <c r="D34713" s="191"/>
    </row>
    <row r="34714" ht="15" customHeight="1" spans="4:4">
      <c r="D34714" s="191"/>
    </row>
    <row r="34715" ht="15" customHeight="1" spans="4:4">
      <c r="D34715" s="191"/>
    </row>
    <row r="34716" ht="15" customHeight="1" spans="4:4">
      <c r="D34716" s="191"/>
    </row>
    <row r="34717" ht="15" customHeight="1" spans="4:4">
      <c r="D34717" s="191"/>
    </row>
    <row r="34718" ht="15" customHeight="1" spans="4:4">
      <c r="D34718" s="191"/>
    </row>
    <row r="34719" ht="15" customHeight="1" spans="4:4">
      <c r="D34719" s="191"/>
    </row>
    <row r="34720" ht="15" customHeight="1" spans="4:4">
      <c r="D34720" s="191"/>
    </row>
    <row r="34721" ht="15" customHeight="1" spans="4:4">
      <c r="D34721" s="191"/>
    </row>
    <row r="34722" ht="15" customHeight="1" spans="4:4">
      <c r="D34722" s="191"/>
    </row>
    <row r="34723" ht="15" customHeight="1" spans="4:4">
      <c r="D34723" s="191"/>
    </row>
    <row r="34724" ht="15" customHeight="1" spans="4:4">
      <c r="D34724" s="191"/>
    </row>
    <row r="34725" ht="15" customHeight="1" spans="4:4">
      <c r="D34725" s="191"/>
    </row>
    <row r="34726" ht="15" customHeight="1" spans="4:4">
      <c r="D34726" s="191"/>
    </row>
    <row r="34727" ht="15" customHeight="1" spans="4:4">
      <c r="D34727" s="191"/>
    </row>
    <row r="34728" ht="15" customHeight="1" spans="4:4">
      <c r="D34728" s="191"/>
    </row>
    <row r="34729" ht="15" customHeight="1" spans="4:4">
      <c r="D34729" s="191"/>
    </row>
    <row r="34730" ht="15" customHeight="1" spans="4:4">
      <c r="D34730" s="191"/>
    </row>
    <row r="34731" ht="15" customHeight="1" spans="4:4">
      <c r="D34731" s="191"/>
    </row>
    <row r="34732" ht="15" customHeight="1" spans="4:4">
      <c r="D34732" s="191"/>
    </row>
    <row r="34733" ht="15" customHeight="1" spans="4:4">
      <c r="D34733" s="191"/>
    </row>
    <row r="34734" ht="15" customHeight="1" spans="4:4">
      <c r="D34734" s="191"/>
    </row>
    <row r="34735" ht="15" customHeight="1" spans="4:4">
      <c r="D34735" s="191"/>
    </row>
    <row r="34736" ht="15" customHeight="1" spans="4:4">
      <c r="D34736" s="191"/>
    </row>
    <row r="34737" ht="15" customHeight="1" spans="4:4">
      <c r="D34737" s="191"/>
    </row>
    <row r="34738" ht="15" customHeight="1" spans="4:4">
      <c r="D34738" s="191"/>
    </row>
    <row r="34739" ht="15" customHeight="1" spans="4:4">
      <c r="D34739" s="191"/>
    </row>
    <row r="34740" ht="15" customHeight="1" spans="4:4">
      <c r="D34740" s="191"/>
    </row>
    <row r="34741" ht="15" customHeight="1" spans="4:4">
      <c r="D34741" s="191"/>
    </row>
    <row r="34742" ht="15" customHeight="1" spans="4:4">
      <c r="D34742" s="191"/>
    </row>
    <row r="34743" ht="15" customHeight="1" spans="4:4">
      <c r="D34743" s="191"/>
    </row>
    <row r="34744" ht="15" customHeight="1" spans="4:4">
      <c r="D34744" s="191"/>
    </row>
    <row r="34745" ht="15" customHeight="1" spans="4:4">
      <c r="D34745" s="191"/>
    </row>
    <row r="34746" ht="15" customHeight="1" spans="4:4">
      <c r="D34746" s="191"/>
    </row>
    <row r="34747" ht="15" customHeight="1" spans="4:4">
      <c r="D34747" s="191"/>
    </row>
    <row r="34748" ht="15" customHeight="1" spans="4:4">
      <c r="D34748" s="191"/>
    </row>
    <row r="34749" ht="15" customHeight="1" spans="4:4">
      <c r="D34749" s="191"/>
    </row>
    <row r="34750" ht="15" customHeight="1" spans="4:4">
      <c r="D34750" s="191"/>
    </row>
    <row r="34751" ht="15" customHeight="1" spans="4:4">
      <c r="D34751" s="191"/>
    </row>
    <row r="34752" ht="15" customHeight="1" spans="4:4">
      <c r="D34752" s="191"/>
    </row>
    <row r="34753" ht="15" customHeight="1" spans="4:4">
      <c r="D34753" s="191"/>
    </row>
    <row r="34754" ht="15" customHeight="1" spans="4:4">
      <c r="D34754" s="191"/>
    </row>
    <row r="34755" ht="15" customHeight="1" spans="4:4">
      <c r="D34755" s="191"/>
    </row>
    <row r="34756" ht="15" customHeight="1" spans="4:4">
      <c r="D34756" s="191"/>
    </row>
    <row r="34757" ht="15" customHeight="1" spans="4:4">
      <c r="D34757" s="191"/>
    </row>
    <row r="34758" ht="15" customHeight="1" spans="4:4">
      <c r="D34758" s="191"/>
    </row>
    <row r="34759" ht="15" customHeight="1" spans="4:4">
      <c r="D34759" s="191"/>
    </row>
    <row r="34760" ht="15" customHeight="1" spans="4:4">
      <c r="D34760" s="191"/>
    </row>
    <row r="34761" ht="15" customHeight="1" spans="4:4">
      <c r="D34761" s="191"/>
    </row>
    <row r="34762" ht="15" customHeight="1" spans="4:4">
      <c r="D34762" s="191"/>
    </row>
    <row r="34763" ht="15" customHeight="1" spans="4:4">
      <c r="D34763" s="191"/>
    </row>
    <row r="34764" ht="15" customHeight="1" spans="4:4">
      <c r="D34764" s="191"/>
    </row>
    <row r="34765" ht="15" customHeight="1" spans="4:4">
      <c r="D34765" s="191"/>
    </row>
    <row r="34766" ht="15" customHeight="1" spans="4:4">
      <c r="D34766" s="191"/>
    </row>
    <row r="34767" ht="15" customHeight="1" spans="4:4">
      <c r="D34767" s="191"/>
    </row>
    <row r="34768" ht="15" customHeight="1" spans="4:4">
      <c r="D34768" s="191"/>
    </row>
    <row r="34769" ht="15" customHeight="1" spans="4:4">
      <c r="D34769" s="191"/>
    </row>
    <row r="34770" ht="15" customHeight="1" spans="4:4">
      <c r="D34770" s="191"/>
    </row>
    <row r="34771" ht="15" customHeight="1" spans="4:4">
      <c r="D34771" s="191"/>
    </row>
    <row r="34772" ht="15" customHeight="1" spans="4:4">
      <c r="D34772" s="191"/>
    </row>
    <row r="34773" ht="15" customHeight="1" spans="4:4">
      <c r="D34773" s="191"/>
    </row>
    <row r="34774" ht="15" customHeight="1" spans="4:4">
      <c r="D34774" s="191"/>
    </row>
    <row r="34775" ht="15" customHeight="1" spans="4:4">
      <c r="D34775" s="191"/>
    </row>
    <row r="34776" ht="15" customHeight="1" spans="4:4">
      <c r="D34776" s="191"/>
    </row>
    <row r="34777" ht="15" customHeight="1" spans="4:4">
      <c r="D34777" s="191"/>
    </row>
    <row r="34778" ht="15" customHeight="1" spans="4:4">
      <c r="D34778" s="191"/>
    </row>
    <row r="34779" ht="15" customHeight="1" spans="4:4">
      <c r="D34779" s="191"/>
    </row>
    <row r="34780" ht="15" customHeight="1" spans="4:4">
      <c r="D34780" s="191"/>
    </row>
    <row r="34781" ht="15" customHeight="1" spans="4:4">
      <c r="D34781" s="191"/>
    </row>
    <row r="34782" ht="15" customHeight="1" spans="4:4">
      <c r="D34782" s="191"/>
    </row>
    <row r="34783" ht="15" customHeight="1" spans="4:4">
      <c r="D34783" s="191"/>
    </row>
    <row r="34784" ht="15" customHeight="1" spans="4:4">
      <c r="D34784" s="191"/>
    </row>
    <row r="34785" ht="15" customHeight="1" spans="4:4">
      <c r="D34785" s="191"/>
    </row>
    <row r="34786" ht="15" customHeight="1" spans="4:4">
      <c r="D34786" s="191"/>
    </row>
    <row r="34787" ht="15" customHeight="1" spans="4:4">
      <c r="D34787" s="191"/>
    </row>
    <row r="34788" ht="15" customHeight="1" spans="4:4">
      <c r="D34788" s="191"/>
    </row>
    <row r="34789" ht="15" customHeight="1" spans="4:4">
      <c r="D34789" s="191"/>
    </row>
    <row r="34790" ht="15" customHeight="1" spans="4:4">
      <c r="D34790" s="191"/>
    </row>
    <row r="34791" ht="15" customHeight="1" spans="4:4">
      <c r="D34791" s="191"/>
    </row>
    <row r="34792" ht="15" customHeight="1" spans="4:4">
      <c r="D34792" s="191"/>
    </row>
    <row r="34793" ht="15" customHeight="1" spans="4:4">
      <c r="D34793" s="191"/>
    </row>
    <row r="34794" ht="15" customHeight="1" spans="4:4">
      <c r="D34794" s="191"/>
    </row>
    <row r="34795" ht="15" customHeight="1" spans="4:4">
      <c r="D34795" s="191"/>
    </row>
    <row r="34796" ht="15" customHeight="1" spans="4:4">
      <c r="D34796" s="191"/>
    </row>
    <row r="34797" ht="15" customHeight="1" spans="4:4">
      <c r="D34797" s="191"/>
    </row>
    <row r="34798" ht="15" customHeight="1" spans="4:4">
      <c r="D34798" s="191"/>
    </row>
    <row r="34799" ht="15" customHeight="1" spans="4:4">
      <c r="D34799" s="191"/>
    </row>
    <row r="34800" ht="15" customHeight="1" spans="4:4">
      <c r="D34800" s="191"/>
    </row>
    <row r="34801" ht="15" customHeight="1" spans="4:4">
      <c r="D34801" s="191"/>
    </row>
    <row r="34802" ht="15" customHeight="1" spans="4:4">
      <c r="D34802" s="191"/>
    </row>
    <row r="34803" ht="15" customHeight="1" spans="4:4">
      <c r="D34803" s="191"/>
    </row>
    <row r="34804" ht="15" customHeight="1" spans="4:4">
      <c r="D34804" s="191"/>
    </row>
    <row r="34805" ht="15" customHeight="1" spans="4:4">
      <c r="D34805" s="191"/>
    </row>
    <row r="34806" ht="15" customHeight="1" spans="4:4">
      <c r="D34806" s="191"/>
    </row>
    <row r="34807" ht="15" customHeight="1" spans="4:4">
      <c r="D34807" s="191"/>
    </row>
    <row r="34808" ht="15" customHeight="1" spans="4:4">
      <c r="D34808" s="191"/>
    </row>
    <row r="34809" ht="15" customHeight="1" spans="4:4">
      <c r="D34809" s="191"/>
    </row>
    <row r="34810" ht="15" customHeight="1" spans="4:4">
      <c r="D34810" s="191"/>
    </row>
    <row r="34811" ht="15" customHeight="1" spans="4:4">
      <c r="D34811" s="191"/>
    </row>
    <row r="34812" ht="15" customHeight="1" spans="4:4">
      <c r="D34812" s="191"/>
    </row>
    <row r="34813" ht="15" customHeight="1" spans="4:4">
      <c r="D34813" s="191"/>
    </row>
    <row r="34814" ht="15" customHeight="1" spans="4:4">
      <c r="D34814" s="191"/>
    </row>
    <row r="34815" ht="15" customHeight="1" spans="4:4">
      <c r="D34815" s="191"/>
    </row>
    <row r="34816" ht="15" customHeight="1" spans="4:4">
      <c r="D34816" s="191"/>
    </row>
    <row r="34817" ht="15" customHeight="1" spans="4:4">
      <c r="D34817" s="191"/>
    </row>
    <row r="34818" ht="15" customHeight="1" spans="4:4">
      <c r="D34818" s="191"/>
    </row>
    <row r="34819" ht="15" customHeight="1" spans="4:4">
      <c r="D34819" s="191"/>
    </row>
    <row r="34820" ht="15" customHeight="1" spans="4:4">
      <c r="D34820" s="191"/>
    </row>
    <row r="34821" ht="15" customHeight="1" spans="4:4">
      <c r="D34821" s="191"/>
    </row>
    <row r="34822" ht="15" customHeight="1" spans="4:4">
      <c r="D34822" s="191"/>
    </row>
    <row r="34823" ht="15" customHeight="1" spans="4:4">
      <c r="D34823" s="191"/>
    </row>
    <row r="34824" ht="15" customHeight="1" spans="4:4">
      <c r="D34824" s="191"/>
    </row>
    <row r="34825" ht="15" customHeight="1" spans="4:4">
      <c r="D34825" s="191"/>
    </row>
    <row r="34826" ht="15" customHeight="1" spans="4:4">
      <c r="D34826" s="191"/>
    </row>
    <row r="34827" ht="15" customHeight="1" spans="4:4">
      <c r="D34827" s="191"/>
    </row>
    <row r="34828" ht="15" customHeight="1" spans="4:4">
      <c r="D34828" s="191"/>
    </row>
    <row r="34829" ht="15" customHeight="1" spans="4:4">
      <c r="D34829" s="191"/>
    </row>
    <row r="34830" ht="15" customHeight="1" spans="4:4">
      <c r="D34830" s="191"/>
    </row>
    <row r="34831" ht="15" customHeight="1" spans="4:4">
      <c r="D34831" s="191"/>
    </row>
    <row r="34832" ht="15" customHeight="1" spans="4:4">
      <c r="D34832" s="191"/>
    </row>
    <row r="34833" ht="15" customHeight="1" spans="4:4">
      <c r="D34833" s="191"/>
    </row>
    <row r="34834" ht="15" customHeight="1" spans="4:4">
      <c r="D34834" s="191"/>
    </row>
    <row r="34835" ht="15" customHeight="1" spans="4:4">
      <c r="D34835" s="191"/>
    </row>
    <row r="34836" ht="15" customHeight="1" spans="4:4">
      <c r="D34836" s="191"/>
    </row>
    <row r="34837" ht="15" customHeight="1" spans="4:4">
      <c r="D34837" s="191"/>
    </row>
    <row r="34838" ht="15" customHeight="1" spans="4:4">
      <c r="D34838" s="191"/>
    </row>
    <row r="34839" ht="15" customHeight="1" spans="4:4">
      <c r="D34839" s="191"/>
    </row>
    <row r="34840" ht="15" customHeight="1" spans="4:4">
      <c r="D34840" s="191"/>
    </row>
    <row r="34841" ht="15" customHeight="1" spans="4:4">
      <c r="D34841" s="191"/>
    </row>
    <row r="34842" ht="15" customHeight="1" spans="4:4">
      <c r="D34842" s="191"/>
    </row>
    <row r="34843" ht="15" customHeight="1" spans="4:4">
      <c r="D34843" s="191"/>
    </row>
    <row r="34844" ht="15" customHeight="1" spans="4:4">
      <c r="D34844" s="191"/>
    </row>
    <row r="34845" ht="15" customHeight="1" spans="4:4">
      <c r="D34845" s="191"/>
    </row>
    <row r="34846" ht="15" customHeight="1" spans="4:4">
      <c r="D34846" s="191"/>
    </row>
    <row r="34847" ht="15" customHeight="1" spans="4:4">
      <c r="D34847" s="191"/>
    </row>
    <row r="34848" ht="15" customHeight="1" spans="4:4">
      <c r="D34848" s="191"/>
    </row>
    <row r="34849" ht="15" customHeight="1" spans="4:4">
      <c r="D34849" s="191"/>
    </row>
    <row r="34850" ht="15" customHeight="1" spans="4:4">
      <c r="D34850" s="191"/>
    </row>
    <row r="34851" ht="15" customHeight="1" spans="4:4">
      <c r="D34851" s="191"/>
    </row>
    <row r="34852" ht="15" customHeight="1" spans="4:4">
      <c r="D34852" s="191"/>
    </row>
    <row r="34853" ht="15" customHeight="1" spans="4:4">
      <c r="D34853" s="191"/>
    </row>
    <row r="34854" ht="15" customHeight="1" spans="4:4">
      <c r="D34854" s="191"/>
    </row>
    <row r="34855" ht="15" customHeight="1" spans="4:4">
      <c r="D34855" s="191"/>
    </row>
    <row r="34856" ht="15" customHeight="1" spans="4:4">
      <c r="D34856" s="191"/>
    </row>
    <row r="34857" ht="15" customHeight="1" spans="4:4">
      <c r="D34857" s="191"/>
    </row>
    <row r="34858" ht="15" customHeight="1" spans="4:4">
      <c r="D34858" s="191"/>
    </row>
    <row r="34859" ht="15" customHeight="1" spans="4:4">
      <c r="D34859" s="191"/>
    </row>
    <row r="34860" ht="15" customHeight="1" spans="4:4">
      <c r="D34860" s="191"/>
    </row>
    <row r="34861" ht="15" customHeight="1" spans="4:4">
      <c r="D34861" s="191"/>
    </row>
    <row r="34862" ht="15" customHeight="1" spans="4:4">
      <c r="D34862" s="191"/>
    </row>
    <row r="34863" ht="15" customHeight="1" spans="4:4">
      <c r="D34863" s="191"/>
    </row>
    <row r="34864" ht="15" customHeight="1" spans="4:4">
      <c r="D34864" s="191"/>
    </row>
    <row r="34865" ht="15" customHeight="1" spans="4:4">
      <c r="D34865" s="191"/>
    </row>
    <row r="34866" ht="15" customHeight="1" spans="4:4">
      <c r="D34866" s="191"/>
    </row>
    <row r="34867" ht="15" customHeight="1" spans="4:4">
      <c r="D34867" s="191"/>
    </row>
    <row r="34868" ht="15" customHeight="1" spans="4:4">
      <c r="D34868" s="191"/>
    </row>
    <row r="34869" ht="15" customHeight="1" spans="4:4">
      <c r="D34869" s="191"/>
    </row>
    <row r="34870" ht="15" customHeight="1" spans="4:4">
      <c r="D34870" s="191"/>
    </row>
    <row r="34871" ht="15" customHeight="1" spans="4:4">
      <c r="D34871" s="191"/>
    </row>
    <row r="34872" ht="15" customHeight="1" spans="4:4">
      <c r="D34872" s="191"/>
    </row>
    <row r="34873" ht="15" customHeight="1" spans="4:4">
      <c r="D34873" s="191"/>
    </row>
    <row r="34874" ht="15" customHeight="1" spans="4:4">
      <c r="D34874" s="191"/>
    </row>
    <row r="34875" ht="15" customHeight="1" spans="4:4">
      <c r="D34875" s="191"/>
    </row>
    <row r="34876" ht="15" customHeight="1" spans="4:4">
      <c r="D34876" s="191"/>
    </row>
    <row r="34877" ht="15" customHeight="1" spans="4:4">
      <c r="D34877" s="191"/>
    </row>
    <row r="34878" ht="15" customHeight="1" spans="4:4">
      <c r="D34878" s="191"/>
    </row>
    <row r="34879" ht="15" customHeight="1" spans="4:4">
      <c r="D34879" s="191"/>
    </row>
    <row r="34880" ht="15" customHeight="1" spans="4:4">
      <c r="D34880" s="191"/>
    </row>
    <row r="34881" ht="15" customHeight="1" spans="4:4">
      <c r="D34881" s="191"/>
    </row>
    <row r="34882" ht="15" customHeight="1" spans="4:4">
      <c r="D34882" s="191"/>
    </row>
    <row r="34883" ht="15" customHeight="1" spans="4:4">
      <c r="D34883" s="191"/>
    </row>
    <row r="34884" ht="15" customHeight="1" spans="4:4">
      <c r="D34884" s="191"/>
    </row>
    <row r="34885" ht="15" customHeight="1" spans="4:4">
      <c r="D34885" s="191"/>
    </row>
    <row r="34886" ht="15" customHeight="1" spans="4:4">
      <c r="D34886" s="191"/>
    </row>
    <row r="34887" ht="15" customHeight="1" spans="4:4">
      <c r="D34887" s="191"/>
    </row>
    <row r="34888" ht="15" customHeight="1" spans="4:4">
      <c r="D34888" s="191"/>
    </row>
    <row r="34889" ht="15" customHeight="1" spans="4:4">
      <c r="D34889" s="191"/>
    </row>
    <row r="34890" ht="15" customHeight="1" spans="4:4">
      <c r="D34890" s="191"/>
    </row>
    <row r="34891" ht="15" customHeight="1" spans="4:4">
      <c r="D34891" s="191"/>
    </row>
    <row r="34892" ht="15" customHeight="1" spans="4:4">
      <c r="D34892" s="191"/>
    </row>
    <row r="34893" ht="15" customHeight="1" spans="4:4">
      <c r="D34893" s="191"/>
    </row>
    <row r="34894" ht="15" customHeight="1" spans="4:4">
      <c r="D34894" s="191"/>
    </row>
    <row r="34895" ht="15" customHeight="1" spans="4:4">
      <c r="D34895" s="191"/>
    </row>
    <row r="34896" ht="15" customHeight="1" spans="4:4">
      <c r="D34896" s="191"/>
    </row>
    <row r="34897" ht="15" customHeight="1" spans="4:4">
      <c r="D34897" s="191"/>
    </row>
    <row r="34898" ht="15" customHeight="1" spans="4:4">
      <c r="D34898" s="191"/>
    </row>
    <row r="34899" ht="15" customHeight="1" spans="4:4">
      <c r="D34899" s="191"/>
    </row>
    <row r="34900" ht="15" customHeight="1" spans="4:4">
      <c r="D34900" s="191"/>
    </row>
    <row r="34901" ht="15" customHeight="1" spans="4:4">
      <c r="D34901" s="191"/>
    </row>
    <row r="34902" ht="15" customHeight="1" spans="4:4">
      <c r="D34902" s="191"/>
    </row>
    <row r="34903" ht="15" customHeight="1" spans="4:4">
      <c r="D34903" s="191"/>
    </row>
    <row r="34904" ht="15" customHeight="1" spans="4:4">
      <c r="D34904" s="191"/>
    </row>
    <row r="34905" ht="15" customHeight="1" spans="4:4">
      <c r="D34905" s="191"/>
    </row>
    <row r="34906" ht="15" customHeight="1" spans="4:4">
      <c r="D34906" s="191"/>
    </row>
    <row r="34907" ht="15" customHeight="1" spans="4:4">
      <c r="D34907" s="191"/>
    </row>
    <row r="34908" ht="15" customHeight="1" spans="4:4">
      <c r="D34908" s="191"/>
    </row>
    <row r="34909" ht="15" customHeight="1" spans="4:4">
      <c r="D34909" s="191"/>
    </row>
    <row r="34910" ht="15" customHeight="1" spans="4:4">
      <c r="D34910" s="191"/>
    </row>
    <row r="34911" ht="15" customHeight="1" spans="4:4">
      <c r="D34911" s="191"/>
    </row>
    <row r="34912" ht="15" customHeight="1" spans="4:4">
      <c r="D34912" s="191"/>
    </row>
    <row r="34913" ht="15" customHeight="1" spans="4:4">
      <c r="D34913" s="191"/>
    </row>
    <row r="34914" ht="15" customHeight="1" spans="4:4">
      <c r="D34914" s="191"/>
    </row>
    <row r="34915" ht="15" customHeight="1" spans="4:4">
      <c r="D34915" s="191"/>
    </row>
    <row r="34916" ht="15" customHeight="1" spans="4:4">
      <c r="D34916" s="191"/>
    </row>
    <row r="34917" ht="15" customHeight="1" spans="4:4">
      <c r="D34917" s="191"/>
    </row>
    <row r="34918" ht="15" customHeight="1" spans="4:4">
      <c r="D34918" s="191"/>
    </row>
    <row r="34919" ht="15" customHeight="1" spans="4:4">
      <c r="D34919" s="191"/>
    </row>
    <row r="34920" ht="15" customHeight="1" spans="4:4">
      <c r="D34920" s="191"/>
    </row>
    <row r="34921" ht="15" customHeight="1" spans="4:4">
      <c r="D34921" s="191"/>
    </row>
    <row r="34922" ht="15" customHeight="1" spans="4:4">
      <c r="D34922" s="191"/>
    </row>
    <row r="34923" ht="15" customHeight="1" spans="4:4">
      <c r="D34923" s="191"/>
    </row>
    <row r="34924" ht="15" customHeight="1" spans="4:4">
      <c r="D34924" s="191"/>
    </row>
    <row r="34925" ht="15" customHeight="1" spans="4:4">
      <c r="D34925" s="191"/>
    </row>
    <row r="34926" ht="15" customHeight="1" spans="4:4">
      <c r="D34926" s="191"/>
    </row>
    <row r="34927" ht="15" customHeight="1" spans="4:4">
      <c r="D34927" s="191"/>
    </row>
    <row r="34928" ht="15" customHeight="1" spans="4:4">
      <c r="D34928" s="191"/>
    </row>
    <row r="34929" ht="15" customHeight="1" spans="4:4">
      <c r="D34929" s="191"/>
    </row>
    <row r="34930" ht="15" customHeight="1" spans="4:4">
      <c r="D34930" s="191"/>
    </row>
    <row r="34931" ht="15" customHeight="1" spans="4:4">
      <c r="D34931" s="191"/>
    </row>
    <row r="34932" ht="15" customHeight="1" spans="4:4">
      <c r="D34932" s="191"/>
    </row>
    <row r="34933" ht="15" customHeight="1" spans="4:4">
      <c r="D34933" s="191"/>
    </row>
    <row r="34934" ht="15" customHeight="1" spans="4:4">
      <c r="D34934" s="191"/>
    </row>
    <row r="34935" ht="15" customHeight="1" spans="4:4">
      <c r="D34935" s="191"/>
    </row>
    <row r="34936" ht="15" customHeight="1" spans="4:4">
      <c r="D34936" s="191"/>
    </row>
    <row r="34937" ht="15" customHeight="1" spans="4:4">
      <c r="D34937" s="191"/>
    </row>
    <row r="34938" ht="15" customHeight="1" spans="4:4">
      <c r="D34938" s="191"/>
    </row>
    <row r="34939" ht="15" customHeight="1" spans="4:4">
      <c r="D34939" s="191"/>
    </row>
    <row r="34940" ht="15" customHeight="1" spans="4:4">
      <c r="D34940" s="191"/>
    </row>
    <row r="34941" ht="15" customHeight="1" spans="4:4">
      <c r="D34941" s="191"/>
    </row>
    <row r="34942" ht="15" customHeight="1" spans="4:4">
      <c r="D34942" s="191"/>
    </row>
    <row r="34943" ht="15" customHeight="1" spans="4:4">
      <c r="D34943" s="191"/>
    </row>
    <row r="34944" ht="15" customHeight="1" spans="4:4">
      <c r="D34944" s="191"/>
    </row>
    <row r="34945" ht="15" customHeight="1" spans="4:4">
      <c r="D34945" s="191"/>
    </row>
    <row r="34946" ht="15" customHeight="1" spans="4:4">
      <c r="D34946" s="191"/>
    </row>
    <row r="34947" ht="15" customHeight="1" spans="4:4">
      <c r="D34947" s="191"/>
    </row>
    <row r="34948" ht="15" customHeight="1" spans="4:4">
      <c r="D34948" s="191"/>
    </row>
    <row r="34949" ht="15" customHeight="1" spans="4:4">
      <c r="D34949" s="191"/>
    </row>
    <row r="34950" ht="15" customHeight="1" spans="4:4">
      <c r="D34950" s="191"/>
    </row>
    <row r="34951" ht="15" customHeight="1" spans="4:4">
      <c r="D34951" s="191"/>
    </row>
    <row r="34952" ht="15" customHeight="1" spans="4:4">
      <c r="D34952" s="191"/>
    </row>
    <row r="34953" ht="15" customHeight="1" spans="4:4">
      <c r="D34953" s="191"/>
    </row>
    <row r="34954" ht="15" customHeight="1" spans="4:4">
      <c r="D34954" s="191"/>
    </row>
    <row r="34955" ht="15" customHeight="1" spans="4:4">
      <c r="D34955" s="191"/>
    </row>
    <row r="34956" ht="15" customHeight="1" spans="4:4">
      <c r="D34956" s="191"/>
    </row>
    <row r="34957" ht="15" customHeight="1" spans="4:4">
      <c r="D34957" s="191"/>
    </row>
    <row r="34958" ht="15" customHeight="1" spans="4:4">
      <c r="D34958" s="191"/>
    </row>
    <row r="34959" ht="15" customHeight="1" spans="4:4">
      <c r="D34959" s="191"/>
    </row>
    <row r="34960" ht="15" customHeight="1" spans="4:4">
      <c r="D34960" s="191"/>
    </row>
    <row r="34961" ht="15" customHeight="1" spans="4:4">
      <c r="D34961" s="191"/>
    </row>
    <row r="34962" ht="15" customHeight="1" spans="4:4">
      <c r="D34962" s="191"/>
    </row>
    <row r="34963" ht="15" customHeight="1" spans="4:4">
      <c r="D34963" s="191"/>
    </row>
    <row r="34964" ht="15" customHeight="1" spans="4:4">
      <c r="D34964" s="191"/>
    </row>
    <row r="34965" ht="15" customHeight="1" spans="4:4">
      <c r="D34965" s="191"/>
    </row>
    <row r="34966" ht="15" customHeight="1" spans="4:4">
      <c r="D34966" s="191"/>
    </row>
    <row r="34967" ht="15" customHeight="1" spans="4:4">
      <c r="D34967" s="191"/>
    </row>
    <row r="34968" ht="15" customHeight="1" spans="4:4">
      <c r="D34968" s="191"/>
    </row>
    <row r="34969" ht="15" customHeight="1" spans="4:4">
      <c r="D34969" s="191"/>
    </row>
    <row r="34970" ht="15" customHeight="1" spans="4:4">
      <c r="D34970" s="191"/>
    </row>
    <row r="34971" ht="15" customHeight="1" spans="4:4">
      <c r="D34971" s="191"/>
    </row>
    <row r="34972" ht="15" customHeight="1" spans="4:4">
      <c r="D34972" s="191"/>
    </row>
    <row r="34973" ht="15" customHeight="1" spans="4:4">
      <c r="D34973" s="191"/>
    </row>
    <row r="34974" ht="15" customHeight="1" spans="4:4">
      <c r="D34974" s="191"/>
    </row>
    <row r="34975" ht="15" customHeight="1" spans="4:4">
      <c r="D34975" s="191"/>
    </row>
    <row r="34976" ht="15" customHeight="1" spans="4:4">
      <c r="D34976" s="191"/>
    </row>
    <row r="34977" ht="15" customHeight="1" spans="4:4">
      <c r="D34977" s="191"/>
    </row>
    <row r="34978" ht="15" customHeight="1" spans="4:4">
      <c r="D34978" s="191"/>
    </row>
    <row r="34979" ht="15" customHeight="1" spans="4:4">
      <c r="D34979" s="191"/>
    </row>
    <row r="34980" ht="15" customHeight="1" spans="4:4">
      <c r="D34980" s="191"/>
    </row>
    <row r="34981" ht="15" customHeight="1" spans="4:4">
      <c r="D34981" s="191"/>
    </row>
    <row r="34982" ht="15" customHeight="1" spans="4:4">
      <c r="D34982" s="191"/>
    </row>
    <row r="34983" ht="15" customHeight="1" spans="4:4">
      <c r="D34983" s="191"/>
    </row>
    <row r="34984" ht="15" customHeight="1" spans="4:4">
      <c r="D34984" s="191"/>
    </row>
    <row r="34985" ht="15" customHeight="1" spans="4:4">
      <c r="D34985" s="191"/>
    </row>
    <row r="34986" ht="15" customHeight="1" spans="4:4">
      <c r="D34986" s="191"/>
    </row>
    <row r="34987" ht="15" customHeight="1" spans="4:4">
      <c r="D34987" s="191"/>
    </row>
    <row r="34988" ht="15" customHeight="1" spans="4:4">
      <c r="D34988" s="191"/>
    </row>
    <row r="34989" ht="15" customHeight="1" spans="4:4">
      <c r="D34989" s="191"/>
    </row>
    <row r="34990" ht="15" customHeight="1" spans="4:4">
      <c r="D34990" s="191"/>
    </row>
    <row r="34991" ht="15" customHeight="1" spans="4:4">
      <c r="D34991" s="191"/>
    </row>
    <row r="34992" ht="15" customHeight="1" spans="4:4">
      <c r="D34992" s="191"/>
    </row>
    <row r="34993" ht="15" customHeight="1" spans="4:4">
      <c r="D34993" s="191"/>
    </row>
    <row r="34994" ht="15" customHeight="1" spans="4:4">
      <c r="D34994" s="191"/>
    </row>
    <row r="34995" ht="15" customHeight="1" spans="4:4">
      <c r="D34995" s="191"/>
    </row>
    <row r="34996" ht="15" customHeight="1" spans="4:4">
      <c r="D34996" s="191"/>
    </row>
    <row r="34997" ht="15" customHeight="1" spans="4:4">
      <c r="D34997" s="191"/>
    </row>
    <row r="34998" ht="15" customHeight="1" spans="4:4">
      <c r="D34998" s="191"/>
    </row>
    <row r="34999" ht="15" customHeight="1" spans="4:4">
      <c r="D34999" s="191"/>
    </row>
    <row r="35000" ht="15" customHeight="1" spans="4:4">
      <c r="D35000" s="191"/>
    </row>
    <row r="35001" ht="15" customHeight="1" spans="4:4">
      <c r="D35001" s="191"/>
    </row>
    <row r="35002" ht="15" customHeight="1" spans="4:4">
      <c r="D35002" s="191"/>
    </row>
    <row r="35003" ht="15" customHeight="1" spans="4:4">
      <c r="D35003" s="191"/>
    </row>
    <row r="35004" ht="15" customHeight="1" spans="4:4">
      <c r="D35004" s="191"/>
    </row>
    <row r="35005" ht="15" customHeight="1" spans="4:4">
      <c r="D35005" s="191"/>
    </row>
    <row r="35006" ht="15" customHeight="1" spans="4:4">
      <c r="D35006" s="191"/>
    </row>
    <row r="35007" ht="15" customHeight="1" spans="4:4">
      <c r="D35007" s="191"/>
    </row>
    <row r="35008" ht="15" customHeight="1" spans="4:4">
      <c r="D35008" s="191"/>
    </row>
    <row r="35009" ht="15" customHeight="1" spans="4:4">
      <c r="D35009" s="191"/>
    </row>
    <row r="35010" ht="15" customHeight="1" spans="4:4">
      <c r="D35010" s="191"/>
    </row>
    <row r="35011" ht="15" customHeight="1" spans="4:4">
      <c r="D35011" s="191"/>
    </row>
    <row r="35012" ht="15" customHeight="1" spans="4:4">
      <c r="D35012" s="191"/>
    </row>
    <row r="35013" ht="15" customHeight="1" spans="4:4">
      <c r="D35013" s="191"/>
    </row>
    <row r="35014" ht="15" customHeight="1" spans="4:4">
      <c r="D35014" s="191"/>
    </row>
    <row r="35015" ht="15" customHeight="1" spans="4:4">
      <c r="D35015" s="191"/>
    </row>
    <row r="35016" ht="15" customHeight="1" spans="4:4">
      <c r="D35016" s="191"/>
    </row>
    <row r="35017" ht="15" customHeight="1" spans="4:4">
      <c r="D35017" s="191"/>
    </row>
    <row r="35018" ht="15" customHeight="1" spans="4:4">
      <c r="D35018" s="191"/>
    </row>
    <row r="35019" ht="15" customHeight="1" spans="4:4">
      <c r="D35019" s="191"/>
    </row>
    <row r="35020" ht="15" customHeight="1" spans="4:4">
      <c r="D35020" s="191"/>
    </row>
    <row r="35021" ht="15" customHeight="1" spans="4:4">
      <c r="D35021" s="191"/>
    </row>
    <row r="35022" ht="15" customHeight="1" spans="4:4">
      <c r="D35022" s="191"/>
    </row>
    <row r="35023" ht="15" customHeight="1" spans="4:4">
      <c r="D35023" s="191"/>
    </row>
    <row r="35024" ht="15" customHeight="1" spans="4:4">
      <c r="D35024" s="191"/>
    </row>
    <row r="35025" ht="15" customHeight="1" spans="4:4">
      <c r="D35025" s="191"/>
    </row>
    <row r="35026" ht="15" customHeight="1" spans="4:4">
      <c r="D35026" s="191"/>
    </row>
    <row r="35027" ht="15" customHeight="1" spans="4:4">
      <c r="D35027" s="191"/>
    </row>
    <row r="35028" ht="15" customHeight="1" spans="4:4">
      <c r="D35028" s="191"/>
    </row>
    <row r="35029" ht="15" customHeight="1" spans="4:4">
      <c r="D35029" s="191"/>
    </row>
    <row r="35030" ht="15" customHeight="1" spans="4:4">
      <c r="D35030" s="191"/>
    </row>
    <row r="35031" ht="15" customHeight="1" spans="4:4">
      <c r="D35031" s="191"/>
    </row>
    <row r="35032" ht="15" customHeight="1" spans="4:4">
      <c r="D35032" s="191"/>
    </row>
    <row r="35033" ht="15" customHeight="1" spans="4:4">
      <c r="D35033" s="191"/>
    </row>
    <row r="35034" ht="15" customHeight="1" spans="4:4">
      <c r="D35034" s="191"/>
    </row>
    <row r="35035" ht="15" customHeight="1" spans="4:4">
      <c r="D35035" s="191"/>
    </row>
    <row r="35036" ht="15" customHeight="1" spans="4:4">
      <c r="D35036" s="191"/>
    </row>
    <row r="35037" ht="15" customHeight="1" spans="4:4">
      <c r="D35037" s="191"/>
    </row>
    <row r="35038" ht="15" customHeight="1" spans="4:4">
      <c r="D35038" s="191"/>
    </row>
    <row r="35039" ht="15" customHeight="1" spans="4:4">
      <c r="D35039" s="191"/>
    </row>
    <row r="35040" ht="15" customHeight="1" spans="4:4">
      <c r="D35040" s="191"/>
    </row>
    <row r="35041" ht="15" customHeight="1" spans="4:4">
      <c r="D35041" s="191"/>
    </row>
    <row r="35042" ht="15" customHeight="1" spans="4:4">
      <c r="D35042" s="191"/>
    </row>
    <row r="35043" ht="15" customHeight="1" spans="4:4">
      <c r="D35043" s="191"/>
    </row>
    <row r="35044" ht="15" customHeight="1" spans="4:4">
      <c r="D35044" s="191"/>
    </row>
    <row r="35045" ht="15" customHeight="1" spans="4:4">
      <c r="D35045" s="191"/>
    </row>
    <row r="35046" ht="15" customHeight="1" spans="4:4">
      <c r="D35046" s="191"/>
    </row>
    <row r="35047" ht="15" customHeight="1" spans="4:4">
      <c r="D35047" s="191"/>
    </row>
    <row r="35048" ht="15" customHeight="1" spans="4:4">
      <c r="D35048" s="191"/>
    </row>
    <row r="35049" ht="15" customHeight="1" spans="4:4">
      <c r="D35049" s="191"/>
    </row>
    <row r="35050" ht="15" customHeight="1" spans="4:4">
      <c r="D35050" s="191"/>
    </row>
    <row r="35051" ht="15" customHeight="1" spans="4:4">
      <c r="D35051" s="191"/>
    </row>
    <row r="35052" ht="15" customHeight="1" spans="4:4">
      <c r="D35052" s="191"/>
    </row>
    <row r="35053" ht="15" customHeight="1" spans="4:4">
      <c r="D35053" s="191"/>
    </row>
    <row r="35054" ht="15" customHeight="1" spans="4:4">
      <c r="D35054" s="191"/>
    </row>
    <row r="35055" ht="15" customHeight="1" spans="4:4">
      <c r="D35055" s="191"/>
    </row>
    <row r="35056" ht="15" customHeight="1" spans="4:4">
      <c r="D35056" s="191"/>
    </row>
    <row r="35057" ht="15" customHeight="1" spans="4:4">
      <c r="D35057" s="191"/>
    </row>
    <row r="35058" ht="15" customHeight="1" spans="4:4">
      <c r="D35058" s="191"/>
    </row>
    <row r="35059" ht="15" customHeight="1" spans="4:4">
      <c r="D35059" s="191"/>
    </row>
    <row r="35060" ht="15" customHeight="1" spans="4:4">
      <c r="D35060" s="191"/>
    </row>
    <row r="35061" ht="15" customHeight="1" spans="4:4">
      <c r="D35061" s="191"/>
    </row>
    <row r="35062" ht="15" customHeight="1" spans="4:4">
      <c r="D35062" s="191"/>
    </row>
    <row r="35063" ht="15" customHeight="1" spans="4:4">
      <c r="D35063" s="191"/>
    </row>
    <row r="35064" ht="15" customHeight="1" spans="4:4">
      <c r="D35064" s="191"/>
    </row>
    <row r="35065" ht="15" customHeight="1" spans="4:4">
      <c r="D35065" s="191"/>
    </row>
    <row r="35066" ht="15" customHeight="1" spans="4:4">
      <c r="D35066" s="191"/>
    </row>
    <row r="35067" ht="15" customHeight="1" spans="4:4">
      <c r="D35067" s="191"/>
    </row>
    <row r="35068" ht="15" customHeight="1" spans="4:4">
      <c r="D35068" s="191"/>
    </row>
    <row r="35069" ht="15" customHeight="1" spans="4:4">
      <c r="D35069" s="191"/>
    </row>
    <row r="35070" ht="15" customHeight="1" spans="4:4">
      <c r="D35070" s="191"/>
    </row>
    <row r="35071" ht="15" customHeight="1" spans="4:4">
      <c r="D35071" s="191"/>
    </row>
    <row r="35072" ht="15" customHeight="1" spans="4:4">
      <c r="D35072" s="191"/>
    </row>
    <row r="35073" ht="15" customHeight="1" spans="4:4">
      <c r="D35073" s="191"/>
    </row>
    <row r="35074" ht="15" customHeight="1" spans="4:4">
      <c r="D35074" s="191"/>
    </row>
    <row r="35075" ht="15" customHeight="1" spans="4:4">
      <c r="D35075" s="191"/>
    </row>
    <row r="35076" ht="15" customHeight="1" spans="4:4">
      <c r="D35076" s="191"/>
    </row>
    <row r="35077" ht="15" customHeight="1" spans="4:4">
      <c r="D35077" s="191"/>
    </row>
    <row r="35078" ht="15" customHeight="1" spans="4:4">
      <c r="D35078" s="191"/>
    </row>
    <row r="35079" ht="15" customHeight="1" spans="4:4">
      <c r="D35079" s="191"/>
    </row>
    <row r="35080" ht="15" customHeight="1" spans="4:4">
      <c r="D35080" s="191"/>
    </row>
    <row r="35081" ht="15" customHeight="1" spans="4:4">
      <c r="D35081" s="191"/>
    </row>
    <row r="35082" ht="15" customHeight="1" spans="4:4">
      <c r="D35082" s="191"/>
    </row>
    <row r="35083" ht="15" customHeight="1" spans="4:4">
      <c r="D35083" s="191"/>
    </row>
    <row r="35084" ht="15" customHeight="1" spans="4:4">
      <c r="D35084" s="191"/>
    </row>
    <row r="35085" ht="15" customHeight="1" spans="4:4">
      <c r="D35085" s="191"/>
    </row>
    <row r="35086" ht="15" customHeight="1" spans="4:4">
      <c r="D35086" s="191"/>
    </row>
    <row r="35087" ht="15" customHeight="1" spans="4:4">
      <c r="D35087" s="191"/>
    </row>
    <row r="35088" ht="15" customHeight="1" spans="4:4">
      <c r="D35088" s="191"/>
    </row>
    <row r="35089" ht="15" customHeight="1" spans="4:4">
      <c r="D35089" s="191"/>
    </row>
    <row r="35090" ht="15" customHeight="1" spans="4:4">
      <c r="D35090" s="191"/>
    </row>
    <row r="35091" ht="15" customHeight="1" spans="4:4">
      <c r="D35091" s="191"/>
    </row>
    <row r="35092" ht="15" customHeight="1" spans="4:4">
      <c r="D35092" s="191"/>
    </row>
    <row r="35093" ht="15" customHeight="1" spans="4:4">
      <c r="D35093" s="191"/>
    </row>
    <row r="35094" ht="15" customHeight="1" spans="4:4">
      <c r="D35094" s="191"/>
    </row>
    <row r="35095" ht="15" customHeight="1" spans="4:4">
      <c r="D35095" s="191"/>
    </row>
    <row r="35096" ht="15" customHeight="1" spans="4:4">
      <c r="D35096" s="191"/>
    </row>
    <row r="35097" ht="15" customHeight="1" spans="4:4">
      <c r="D35097" s="191"/>
    </row>
    <row r="35098" ht="15" customHeight="1" spans="4:4">
      <c r="D35098" s="191"/>
    </row>
    <row r="35099" ht="15" customHeight="1" spans="4:4">
      <c r="D35099" s="191"/>
    </row>
    <row r="35100" ht="15" customHeight="1" spans="4:4">
      <c r="D35100" s="191"/>
    </row>
    <row r="35101" ht="15" customHeight="1" spans="4:4">
      <c r="D35101" s="191"/>
    </row>
    <row r="35102" ht="15" customHeight="1" spans="4:4">
      <c r="D35102" s="191"/>
    </row>
    <row r="35103" ht="15" customHeight="1" spans="4:4">
      <c r="D35103" s="191"/>
    </row>
    <row r="35104" ht="15" customHeight="1" spans="4:4">
      <c r="D35104" s="191"/>
    </row>
    <row r="35105" ht="15" customHeight="1" spans="4:4">
      <c r="D35105" s="191"/>
    </row>
    <row r="35106" ht="15" customHeight="1" spans="4:4">
      <c r="D35106" s="191"/>
    </row>
    <row r="35107" ht="15" customHeight="1" spans="4:4">
      <c r="D35107" s="191"/>
    </row>
    <row r="35108" ht="15" customHeight="1" spans="4:4">
      <c r="D35108" s="191"/>
    </row>
    <row r="35109" ht="15" customHeight="1" spans="4:4">
      <c r="D35109" s="191"/>
    </row>
    <row r="35110" ht="15" customHeight="1" spans="4:4">
      <c r="D35110" s="191"/>
    </row>
    <row r="35111" ht="15" customHeight="1" spans="4:4">
      <c r="D35111" s="191"/>
    </row>
    <row r="35112" ht="15" customHeight="1" spans="4:4">
      <c r="D35112" s="191"/>
    </row>
    <row r="35113" ht="15" customHeight="1" spans="4:4">
      <c r="D35113" s="191"/>
    </row>
    <row r="35114" ht="15" customHeight="1" spans="4:4">
      <c r="D35114" s="191"/>
    </row>
    <row r="35115" ht="15" customHeight="1" spans="4:4">
      <c r="D35115" s="191"/>
    </row>
    <row r="35116" ht="15" customHeight="1" spans="4:4">
      <c r="D35116" s="191"/>
    </row>
    <row r="35117" ht="15" customHeight="1" spans="4:4">
      <c r="D35117" s="191"/>
    </row>
    <row r="35118" ht="15" customHeight="1" spans="4:4">
      <c r="D35118" s="191"/>
    </row>
    <row r="35119" ht="15" customHeight="1" spans="4:4">
      <c r="D35119" s="191"/>
    </row>
    <row r="35120" ht="15" customHeight="1" spans="4:4">
      <c r="D35120" s="191"/>
    </row>
    <row r="35121" ht="15" customHeight="1" spans="4:4">
      <c r="D35121" s="191"/>
    </row>
    <row r="35122" ht="15" customHeight="1" spans="4:4">
      <c r="D35122" s="191"/>
    </row>
    <row r="35123" ht="15" customHeight="1" spans="4:4">
      <c r="D35123" s="191"/>
    </row>
    <row r="35124" ht="15" customHeight="1" spans="4:4">
      <c r="D35124" s="191"/>
    </row>
    <row r="35125" ht="15" customHeight="1" spans="4:4">
      <c r="D35125" s="191"/>
    </row>
    <row r="35126" ht="15" customHeight="1" spans="4:4">
      <c r="D35126" s="191"/>
    </row>
    <row r="35127" ht="15" customHeight="1" spans="4:4">
      <c r="D35127" s="191"/>
    </row>
    <row r="35128" ht="15" customHeight="1" spans="4:4">
      <c r="D35128" s="191"/>
    </row>
    <row r="35129" ht="15" customHeight="1" spans="4:4">
      <c r="D35129" s="191"/>
    </row>
    <row r="35130" ht="15" customHeight="1" spans="4:4">
      <c r="D35130" s="191"/>
    </row>
    <row r="35131" ht="15" customHeight="1" spans="4:4">
      <c r="D35131" s="191"/>
    </row>
    <row r="35132" ht="15" customHeight="1" spans="4:4">
      <c r="D35132" s="191"/>
    </row>
    <row r="35133" ht="15" customHeight="1" spans="4:4">
      <c r="D35133" s="191"/>
    </row>
    <row r="35134" ht="15" customHeight="1" spans="4:4">
      <c r="D35134" s="191"/>
    </row>
    <row r="35135" ht="15" customHeight="1" spans="4:4">
      <c r="D35135" s="191"/>
    </row>
    <row r="35136" ht="15" customHeight="1" spans="4:4">
      <c r="D35136" s="191"/>
    </row>
    <row r="35137" ht="15" customHeight="1" spans="4:4">
      <c r="D35137" s="191"/>
    </row>
    <row r="35138" ht="15" customHeight="1" spans="4:4">
      <c r="D35138" s="191"/>
    </row>
    <row r="35139" ht="15" customHeight="1" spans="4:4">
      <c r="D35139" s="191"/>
    </row>
    <row r="35140" ht="15" customHeight="1" spans="4:4">
      <c r="D35140" s="191"/>
    </row>
    <row r="35141" ht="15" customHeight="1" spans="4:4">
      <c r="D35141" s="191"/>
    </row>
    <row r="35142" ht="15" customHeight="1" spans="4:4">
      <c r="D35142" s="191"/>
    </row>
    <row r="35143" ht="15" customHeight="1" spans="4:4">
      <c r="D35143" s="191"/>
    </row>
    <row r="35144" ht="15" customHeight="1" spans="4:4">
      <c r="D35144" s="191"/>
    </row>
    <row r="35145" ht="15" customHeight="1" spans="4:4">
      <c r="D35145" s="191"/>
    </row>
    <row r="35146" ht="15" customHeight="1" spans="4:4">
      <c r="D35146" s="191"/>
    </row>
    <row r="35147" ht="15" customHeight="1" spans="4:4">
      <c r="D35147" s="191"/>
    </row>
    <row r="35148" ht="15" customHeight="1" spans="4:4">
      <c r="D35148" s="191"/>
    </row>
    <row r="35149" ht="15" customHeight="1" spans="4:4">
      <c r="D35149" s="191"/>
    </row>
    <row r="35150" ht="15" customHeight="1" spans="4:4">
      <c r="D35150" s="191"/>
    </row>
    <row r="35151" ht="15" customHeight="1" spans="4:4">
      <c r="D35151" s="191"/>
    </row>
    <row r="35152" ht="15" customHeight="1" spans="4:4">
      <c r="D35152" s="191"/>
    </row>
    <row r="35153" ht="15" customHeight="1" spans="4:4">
      <c r="D35153" s="191"/>
    </row>
    <row r="35154" ht="15" customHeight="1" spans="4:4">
      <c r="D35154" s="191"/>
    </row>
    <row r="35155" ht="15" customHeight="1" spans="4:4">
      <c r="D35155" s="191"/>
    </row>
    <row r="35156" ht="15" customHeight="1" spans="4:4">
      <c r="D35156" s="191"/>
    </row>
    <row r="35157" ht="15" customHeight="1" spans="4:4">
      <c r="D35157" s="191"/>
    </row>
    <row r="35158" ht="15" customHeight="1" spans="4:4">
      <c r="D35158" s="191"/>
    </row>
    <row r="35159" ht="15" customHeight="1" spans="4:4">
      <c r="D35159" s="191"/>
    </row>
    <row r="35160" ht="15" customHeight="1" spans="4:4">
      <c r="D35160" s="191"/>
    </row>
    <row r="35161" ht="15" customHeight="1" spans="4:4">
      <c r="D35161" s="191"/>
    </row>
    <row r="35162" ht="15" customHeight="1" spans="4:4">
      <c r="D35162" s="191"/>
    </row>
    <row r="35163" ht="15" customHeight="1" spans="4:4">
      <c r="D35163" s="191"/>
    </row>
    <row r="35164" ht="15" customHeight="1" spans="4:4">
      <c r="D35164" s="191"/>
    </row>
    <row r="35165" ht="15" customHeight="1" spans="4:4">
      <c r="D35165" s="191"/>
    </row>
    <row r="35166" ht="15" customHeight="1" spans="4:4">
      <c r="D35166" s="191"/>
    </row>
    <row r="35167" ht="15" customHeight="1" spans="4:4">
      <c r="D35167" s="191"/>
    </row>
    <row r="35168" ht="15" customHeight="1" spans="4:4">
      <c r="D35168" s="191"/>
    </row>
    <row r="35169" ht="15" customHeight="1" spans="4:4">
      <c r="D35169" s="191"/>
    </row>
    <row r="35170" ht="15" customHeight="1" spans="4:4">
      <c r="D35170" s="191"/>
    </row>
    <row r="35171" ht="15" customHeight="1" spans="4:4">
      <c r="D35171" s="191"/>
    </row>
    <row r="35172" ht="15" customHeight="1" spans="4:4">
      <c r="D35172" s="191"/>
    </row>
    <row r="35173" ht="15" customHeight="1" spans="4:4">
      <c r="D35173" s="191"/>
    </row>
    <row r="35174" ht="15" customHeight="1" spans="4:4">
      <c r="D35174" s="191"/>
    </row>
    <row r="35175" ht="15" customHeight="1" spans="4:4">
      <c r="D35175" s="191"/>
    </row>
    <row r="35176" ht="15" customHeight="1" spans="4:4">
      <c r="D35176" s="191"/>
    </row>
    <row r="35177" ht="15" customHeight="1" spans="4:4">
      <c r="D35177" s="191"/>
    </row>
    <row r="35178" ht="15" customHeight="1" spans="4:4">
      <c r="D35178" s="191"/>
    </row>
    <row r="35179" ht="15" customHeight="1" spans="4:4">
      <c r="D35179" s="191"/>
    </row>
    <row r="35180" ht="15" customHeight="1" spans="4:4">
      <c r="D35180" s="191"/>
    </row>
    <row r="35181" ht="15" customHeight="1" spans="4:4">
      <c r="D35181" s="191"/>
    </row>
    <row r="35182" ht="15" customHeight="1" spans="4:4">
      <c r="D35182" s="191"/>
    </row>
    <row r="35183" ht="15" customHeight="1" spans="4:4">
      <c r="D35183" s="191"/>
    </row>
    <row r="35184" ht="15" customHeight="1" spans="4:4">
      <c r="D35184" s="191"/>
    </row>
    <row r="35185" ht="15" customHeight="1" spans="4:4">
      <c r="D35185" s="191"/>
    </row>
    <row r="35186" ht="15" customHeight="1" spans="4:4">
      <c r="D35186" s="191"/>
    </row>
    <row r="35187" ht="15" customHeight="1" spans="4:4">
      <c r="D35187" s="191"/>
    </row>
    <row r="35188" ht="15" customHeight="1" spans="4:4">
      <c r="D35188" s="191"/>
    </row>
    <row r="35189" ht="15" customHeight="1" spans="4:4">
      <c r="D35189" s="191"/>
    </row>
    <row r="35190" ht="15" customHeight="1" spans="4:4">
      <c r="D35190" s="191"/>
    </row>
    <row r="35191" ht="15" customHeight="1" spans="4:4">
      <c r="D35191" s="191"/>
    </row>
    <row r="35192" ht="15" customHeight="1" spans="4:4">
      <c r="D35192" s="191"/>
    </row>
    <row r="35193" ht="15" customHeight="1" spans="4:4">
      <c r="D35193" s="191"/>
    </row>
    <row r="35194" ht="15" customHeight="1" spans="4:4">
      <c r="D35194" s="191"/>
    </row>
    <row r="35195" ht="15" customHeight="1" spans="4:4">
      <c r="D35195" s="191"/>
    </row>
    <row r="35196" ht="15" customHeight="1" spans="4:4">
      <c r="D35196" s="191"/>
    </row>
    <row r="35197" ht="15" customHeight="1" spans="4:4">
      <c r="D35197" s="191"/>
    </row>
    <row r="35198" ht="15" customHeight="1" spans="4:4">
      <c r="D35198" s="191"/>
    </row>
    <row r="35199" ht="15" customHeight="1" spans="4:4">
      <c r="D35199" s="191"/>
    </row>
    <row r="35200" ht="15" customHeight="1" spans="4:4">
      <c r="D35200" s="191"/>
    </row>
    <row r="35201" ht="15" customHeight="1" spans="4:4">
      <c r="D35201" s="191"/>
    </row>
    <row r="35202" ht="15" customHeight="1" spans="4:4">
      <c r="D35202" s="191"/>
    </row>
    <row r="35203" ht="15" customHeight="1" spans="4:4">
      <c r="D35203" s="191"/>
    </row>
    <row r="35204" ht="15" customHeight="1" spans="4:4">
      <c r="D35204" s="191"/>
    </row>
    <row r="35205" ht="15" customHeight="1" spans="4:4">
      <c r="D35205" s="191"/>
    </row>
    <row r="35206" ht="15" customHeight="1" spans="4:4">
      <c r="D35206" s="191"/>
    </row>
    <row r="35207" ht="15" customHeight="1" spans="4:4">
      <c r="D35207" s="191"/>
    </row>
    <row r="35208" ht="15" customHeight="1" spans="4:4">
      <c r="D35208" s="191"/>
    </row>
    <row r="35209" ht="15" customHeight="1" spans="4:4">
      <c r="D35209" s="191"/>
    </row>
    <row r="35210" ht="15" customHeight="1" spans="4:4">
      <c r="D35210" s="191"/>
    </row>
    <row r="35211" ht="15" customHeight="1" spans="4:4">
      <c r="D35211" s="191"/>
    </row>
    <row r="35212" ht="15" customHeight="1" spans="4:4">
      <c r="D35212" s="191"/>
    </row>
    <row r="35213" ht="15" customHeight="1" spans="4:4">
      <c r="D35213" s="191"/>
    </row>
    <row r="35214" ht="15" customHeight="1" spans="4:4">
      <c r="D35214" s="191"/>
    </row>
    <row r="35215" ht="15" customHeight="1" spans="4:4">
      <c r="D35215" s="191"/>
    </row>
    <row r="35216" ht="15" customHeight="1" spans="4:4">
      <c r="D35216" s="191"/>
    </row>
    <row r="35217" ht="15" customHeight="1" spans="4:4">
      <c r="D35217" s="191"/>
    </row>
    <row r="35218" ht="15" customHeight="1" spans="4:4">
      <c r="D35218" s="191"/>
    </row>
    <row r="35219" ht="15" customHeight="1" spans="4:4">
      <c r="D35219" s="191"/>
    </row>
    <row r="35220" ht="15" customHeight="1" spans="4:4">
      <c r="D35220" s="191"/>
    </row>
    <row r="35221" ht="15" customHeight="1" spans="4:4">
      <c r="D35221" s="191"/>
    </row>
    <row r="35222" ht="15" customHeight="1" spans="4:4">
      <c r="D35222" s="191"/>
    </row>
    <row r="35223" ht="15" customHeight="1" spans="4:4">
      <c r="D35223" s="191"/>
    </row>
    <row r="35224" ht="15" customHeight="1" spans="4:4">
      <c r="D35224" s="191"/>
    </row>
    <row r="35225" ht="15" customHeight="1" spans="4:4">
      <c r="D35225" s="191"/>
    </row>
    <row r="35226" ht="15" customHeight="1" spans="4:4">
      <c r="D35226" s="191"/>
    </row>
    <row r="35227" ht="15" customHeight="1" spans="4:4">
      <c r="D35227" s="191"/>
    </row>
    <row r="35228" ht="15" customHeight="1" spans="4:4">
      <c r="D35228" s="191"/>
    </row>
    <row r="35229" ht="15" customHeight="1" spans="4:4">
      <c r="D35229" s="191"/>
    </row>
    <row r="35230" ht="15" customHeight="1" spans="4:4">
      <c r="D35230" s="191"/>
    </row>
    <row r="35231" ht="15" customHeight="1" spans="4:4">
      <c r="D35231" s="191"/>
    </row>
    <row r="35232" ht="15" customHeight="1" spans="4:4">
      <c r="D35232" s="191"/>
    </row>
    <row r="35233" ht="15" customHeight="1" spans="4:4">
      <c r="D35233" s="191"/>
    </row>
    <row r="35234" ht="15" customHeight="1" spans="4:4">
      <c r="D35234" s="191"/>
    </row>
    <row r="35235" ht="15" customHeight="1" spans="4:4">
      <c r="D35235" s="191"/>
    </row>
    <row r="35236" ht="15" customHeight="1" spans="4:4">
      <c r="D35236" s="191"/>
    </row>
    <row r="35237" ht="15" customHeight="1" spans="4:4">
      <c r="D35237" s="191"/>
    </row>
    <row r="35238" ht="15" customHeight="1" spans="4:4">
      <c r="D35238" s="191"/>
    </row>
    <row r="35239" ht="15" customHeight="1" spans="4:4">
      <c r="D35239" s="191"/>
    </row>
    <row r="35240" ht="15" customHeight="1" spans="4:4">
      <c r="D35240" s="191"/>
    </row>
    <row r="35241" ht="15" customHeight="1" spans="4:4">
      <c r="D35241" s="191"/>
    </row>
    <row r="35242" ht="15" customHeight="1" spans="4:4">
      <c r="D35242" s="191"/>
    </row>
    <row r="35243" ht="15" customHeight="1" spans="4:4">
      <c r="D35243" s="191"/>
    </row>
    <row r="35244" ht="15" customHeight="1" spans="4:4">
      <c r="D35244" s="191"/>
    </row>
    <row r="35245" ht="15" customHeight="1" spans="4:4">
      <c r="D35245" s="191"/>
    </row>
    <row r="35246" ht="15" customHeight="1" spans="4:4">
      <c r="D35246" s="191"/>
    </row>
    <row r="35247" ht="15" customHeight="1" spans="4:4">
      <c r="D35247" s="191"/>
    </row>
    <row r="35248" ht="15" customHeight="1" spans="4:4">
      <c r="D35248" s="191"/>
    </row>
    <row r="35249" ht="15" customHeight="1" spans="4:4">
      <c r="D35249" s="191"/>
    </row>
    <row r="35250" ht="15" customHeight="1" spans="4:4">
      <c r="D35250" s="191"/>
    </row>
    <row r="35251" ht="15" customHeight="1" spans="4:4">
      <c r="D35251" s="191"/>
    </row>
    <row r="35252" ht="15" customHeight="1" spans="4:4">
      <c r="D35252" s="191"/>
    </row>
    <row r="35253" ht="15" customHeight="1" spans="4:4">
      <c r="D35253" s="191"/>
    </row>
    <row r="35254" ht="15" customHeight="1" spans="4:4">
      <c r="D35254" s="191"/>
    </row>
    <row r="35255" ht="15" customHeight="1" spans="4:4">
      <c r="D35255" s="191"/>
    </row>
    <row r="35256" ht="15" customHeight="1" spans="4:4">
      <c r="D35256" s="191"/>
    </row>
    <row r="35257" ht="15" customHeight="1" spans="4:4">
      <c r="D35257" s="191"/>
    </row>
    <row r="35258" ht="15" customHeight="1" spans="4:4">
      <c r="D35258" s="191"/>
    </row>
    <row r="35259" ht="15" customHeight="1" spans="4:4">
      <c r="D35259" s="191"/>
    </row>
    <row r="35260" ht="15" customHeight="1" spans="4:4">
      <c r="D35260" s="191"/>
    </row>
    <row r="35261" ht="15" customHeight="1" spans="4:4">
      <c r="D35261" s="191"/>
    </row>
    <row r="35262" ht="15" customHeight="1" spans="4:4">
      <c r="D35262" s="191"/>
    </row>
    <row r="35263" ht="15" customHeight="1" spans="4:4">
      <c r="D35263" s="191"/>
    </row>
    <row r="35264" ht="15" customHeight="1" spans="4:4">
      <c r="D35264" s="191"/>
    </row>
    <row r="35265" ht="15" customHeight="1" spans="4:4">
      <c r="D35265" s="191"/>
    </row>
    <row r="35266" ht="15" customHeight="1" spans="4:4">
      <c r="D35266" s="191"/>
    </row>
    <row r="35267" ht="15" customHeight="1" spans="4:4">
      <c r="D35267" s="191"/>
    </row>
    <row r="35268" ht="15" customHeight="1" spans="4:4">
      <c r="D35268" s="191"/>
    </row>
    <row r="35269" ht="15" customHeight="1" spans="4:4">
      <c r="D35269" s="191"/>
    </row>
    <row r="35270" ht="15" customHeight="1" spans="4:4">
      <c r="D35270" s="191"/>
    </row>
    <row r="35271" ht="15" customHeight="1" spans="4:4">
      <c r="D35271" s="191"/>
    </row>
    <row r="35272" ht="15" customHeight="1" spans="4:4">
      <c r="D35272" s="191"/>
    </row>
    <row r="35273" ht="15" customHeight="1" spans="4:4">
      <c r="D35273" s="191"/>
    </row>
    <row r="35274" ht="15" customHeight="1" spans="4:4">
      <c r="D35274" s="191"/>
    </row>
    <row r="35275" ht="15" customHeight="1" spans="4:4">
      <c r="D35275" s="191"/>
    </row>
    <row r="35276" ht="15" customHeight="1" spans="4:4">
      <c r="D35276" s="191"/>
    </row>
    <row r="35277" ht="15" customHeight="1" spans="4:4">
      <c r="D35277" s="191"/>
    </row>
    <row r="35278" ht="15" customHeight="1" spans="4:4">
      <c r="D35278" s="191"/>
    </row>
    <row r="35279" ht="15" customHeight="1" spans="4:4">
      <c r="D35279" s="191"/>
    </row>
    <row r="35280" ht="15" customHeight="1" spans="4:4">
      <c r="D35280" s="191"/>
    </row>
    <row r="35281" ht="15" customHeight="1" spans="4:4">
      <c r="D35281" s="191"/>
    </row>
    <row r="35282" ht="15" customHeight="1" spans="4:4">
      <c r="D35282" s="191"/>
    </row>
    <row r="35283" ht="15" customHeight="1" spans="4:4">
      <c r="D35283" s="191"/>
    </row>
    <row r="35284" ht="15" customHeight="1" spans="4:4">
      <c r="D35284" s="191"/>
    </row>
    <row r="35285" ht="15" customHeight="1" spans="4:4">
      <c r="D35285" s="191"/>
    </row>
    <row r="35286" ht="15" customHeight="1" spans="4:4">
      <c r="D35286" s="191"/>
    </row>
    <row r="35287" ht="15" customHeight="1" spans="4:4">
      <c r="D35287" s="191"/>
    </row>
    <row r="35288" ht="15" customHeight="1" spans="4:4">
      <c r="D35288" s="191"/>
    </row>
    <row r="35289" ht="15" customHeight="1" spans="4:4">
      <c r="D35289" s="191"/>
    </row>
    <row r="35290" ht="15" customHeight="1" spans="4:4">
      <c r="D35290" s="191"/>
    </row>
    <row r="35291" ht="15" customHeight="1" spans="4:4">
      <c r="D35291" s="191"/>
    </row>
    <row r="35292" ht="15" customHeight="1" spans="4:4">
      <c r="D35292" s="191"/>
    </row>
    <row r="35293" ht="15" customHeight="1" spans="4:4">
      <c r="D35293" s="191"/>
    </row>
    <row r="35294" ht="15" customHeight="1" spans="4:4">
      <c r="D35294" s="191"/>
    </row>
    <row r="35295" ht="15" customHeight="1" spans="4:4">
      <c r="D35295" s="191"/>
    </row>
    <row r="35296" ht="15" customHeight="1" spans="4:4">
      <c r="D35296" s="191"/>
    </row>
    <row r="35297" ht="15" customHeight="1" spans="4:4">
      <c r="D35297" s="191"/>
    </row>
    <row r="35298" ht="15" customHeight="1" spans="4:4">
      <c r="D35298" s="191"/>
    </row>
    <row r="35299" ht="15" customHeight="1" spans="4:4">
      <c r="D35299" s="191"/>
    </row>
    <row r="35300" ht="15" customHeight="1" spans="4:4">
      <c r="D35300" s="191"/>
    </row>
    <row r="35301" ht="15" customHeight="1" spans="4:4">
      <c r="D35301" s="191"/>
    </row>
    <row r="35302" ht="15" customHeight="1" spans="4:4">
      <c r="D35302" s="191"/>
    </row>
    <row r="35303" ht="15" customHeight="1" spans="4:4">
      <c r="D35303" s="191"/>
    </row>
    <row r="35304" ht="15" customHeight="1" spans="4:4">
      <c r="D35304" s="191"/>
    </row>
    <row r="35305" ht="15" customHeight="1" spans="4:4">
      <c r="D35305" s="191"/>
    </row>
    <row r="35306" ht="15" customHeight="1" spans="4:4">
      <c r="D35306" s="191"/>
    </row>
    <row r="35307" ht="15" customHeight="1" spans="4:4">
      <c r="D35307" s="191"/>
    </row>
    <row r="35308" ht="15" customHeight="1" spans="4:4">
      <c r="D35308" s="191"/>
    </row>
    <row r="35309" ht="15" customHeight="1" spans="4:4">
      <c r="D35309" s="191"/>
    </row>
    <row r="35310" ht="15" customHeight="1" spans="4:4">
      <c r="D35310" s="191"/>
    </row>
    <row r="35311" ht="15" customHeight="1" spans="4:4">
      <c r="D35311" s="191"/>
    </row>
    <row r="35312" ht="15" customHeight="1" spans="4:4">
      <c r="D35312" s="191"/>
    </row>
    <row r="35313" ht="15" customHeight="1" spans="4:4">
      <c r="D35313" s="191"/>
    </row>
    <row r="35314" ht="15" customHeight="1" spans="4:4">
      <c r="D35314" s="191"/>
    </row>
    <row r="35315" ht="15" customHeight="1" spans="4:4">
      <c r="D35315" s="191"/>
    </row>
    <row r="35316" ht="15" customHeight="1" spans="4:4">
      <c r="D35316" s="191"/>
    </row>
    <row r="35317" ht="15" customHeight="1" spans="4:4">
      <c r="D35317" s="191"/>
    </row>
    <row r="35318" ht="15" customHeight="1" spans="4:4">
      <c r="D35318" s="191"/>
    </row>
    <row r="35319" ht="15" customHeight="1" spans="4:4">
      <c r="D35319" s="191"/>
    </row>
    <row r="35320" ht="15" customHeight="1" spans="4:4">
      <c r="D35320" s="191"/>
    </row>
    <row r="35321" ht="15" customHeight="1" spans="4:4">
      <c r="D35321" s="191"/>
    </row>
    <row r="35322" ht="15" customHeight="1" spans="4:4">
      <c r="D35322" s="191"/>
    </row>
    <row r="35323" ht="15" customHeight="1" spans="4:4">
      <c r="D35323" s="191"/>
    </row>
    <row r="35324" ht="15" customHeight="1" spans="4:4">
      <c r="D35324" s="191"/>
    </row>
    <row r="35325" ht="15" customHeight="1" spans="4:4">
      <c r="D35325" s="191"/>
    </row>
    <row r="35326" ht="15" customHeight="1" spans="4:4">
      <c r="D35326" s="191"/>
    </row>
    <row r="35327" ht="15" customHeight="1" spans="4:4">
      <c r="D35327" s="191"/>
    </row>
    <row r="35328" ht="15" customHeight="1" spans="4:4">
      <c r="D35328" s="191"/>
    </row>
    <row r="35329" ht="15" customHeight="1" spans="4:4">
      <c r="D35329" s="191"/>
    </row>
    <row r="35330" ht="15" customHeight="1" spans="4:4">
      <c r="D35330" s="191"/>
    </row>
    <row r="35331" ht="15" customHeight="1" spans="4:4">
      <c r="D35331" s="191"/>
    </row>
    <row r="35332" ht="15" customHeight="1" spans="4:4">
      <c r="D35332" s="191"/>
    </row>
    <row r="35333" ht="15" customHeight="1" spans="4:4">
      <c r="D35333" s="191"/>
    </row>
    <row r="35334" ht="15" customHeight="1" spans="4:4">
      <c r="D35334" s="191"/>
    </row>
    <row r="35335" ht="15" customHeight="1" spans="4:4">
      <c r="D35335" s="191"/>
    </row>
    <row r="35336" ht="15" customHeight="1" spans="4:4">
      <c r="D35336" s="191"/>
    </row>
    <row r="35337" ht="15" customHeight="1" spans="4:4">
      <c r="D35337" s="191"/>
    </row>
    <row r="35338" ht="15" customHeight="1" spans="4:4">
      <c r="D35338" s="191"/>
    </row>
    <row r="35339" ht="15" customHeight="1" spans="4:4">
      <c r="D35339" s="191"/>
    </row>
    <row r="35340" ht="15" customHeight="1" spans="4:4">
      <c r="D35340" s="191"/>
    </row>
    <row r="35341" ht="15" customHeight="1" spans="4:4">
      <c r="D35341" s="191"/>
    </row>
    <row r="35342" ht="15" customHeight="1" spans="4:4">
      <c r="D35342" s="191"/>
    </row>
    <row r="35343" ht="15" customHeight="1" spans="4:4">
      <c r="D35343" s="191"/>
    </row>
    <row r="35344" ht="15" customHeight="1" spans="4:4">
      <c r="D35344" s="191"/>
    </row>
    <row r="35345" ht="15" customHeight="1" spans="4:4">
      <c r="D35345" s="191"/>
    </row>
    <row r="35346" ht="15" customHeight="1" spans="4:4">
      <c r="D35346" s="191"/>
    </row>
    <row r="35347" ht="15" customHeight="1" spans="4:4">
      <c r="D35347" s="191"/>
    </row>
    <row r="35348" ht="15" customHeight="1" spans="4:4">
      <c r="D35348" s="191"/>
    </row>
    <row r="35349" ht="15" customHeight="1" spans="4:4">
      <c r="D35349" s="191"/>
    </row>
    <row r="35350" ht="15" customHeight="1" spans="4:4">
      <c r="D35350" s="191"/>
    </row>
    <row r="35351" ht="15" customHeight="1" spans="4:4">
      <c r="D35351" s="191"/>
    </row>
    <row r="35352" ht="15" customHeight="1" spans="4:4">
      <c r="D35352" s="191"/>
    </row>
    <row r="35353" ht="15" customHeight="1" spans="4:4">
      <c r="D35353" s="191"/>
    </row>
    <row r="35354" ht="15" customHeight="1" spans="4:4">
      <c r="D35354" s="191"/>
    </row>
    <row r="35355" ht="15" customHeight="1" spans="4:4">
      <c r="D35355" s="191"/>
    </row>
    <row r="35356" ht="15" customHeight="1" spans="4:4">
      <c r="D35356" s="191"/>
    </row>
    <row r="35357" ht="15" customHeight="1" spans="4:4">
      <c r="D35357" s="191"/>
    </row>
    <row r="35358" ht="15" customHeight="1" spans="4:4">
      <c r="D35358" s="191"/>
    </row>
    <row r="35359" ht="15" customHeight="1" spans="4:4">
      <c r="D35359" s="191"/>
    </row>
    <row r="35360" ht="15" customHeight="1" spans="4:4">
      <c r="D35360" s="191"/>
    </row>
    <row r="35361" ht="15" customHeight="1" spans="4:4">
      <c r="D35361" s="191"/>
    </row>
    <row r="35362" ht="15" customHeight="1" spans="4:4">
      <c r="D35362" s="191"/>
    </row>
    <row r="35363" ht="15" customHeight="1" spans="4:4">
      <c r="D35363" s="191"/>
    </row>
    <row r="35364" ht="15" customHeight="1" spans="4:4">
      <c r="D35364" s="191"/>
    </row>
    <row r="35365" ht="15" customHeight="1" spans="4:4">
      <c r="D35365" s="191"/>
    </row>
    <row r="35366" ht="15" customHeight="1" spans="4:4">
      <c r="D35366" s="191"/>
    </row>
    <row r="35367" ht="15" customHeight="1" spans="4:4">
      <c r="D35367" s="191"/>
    </row>
    <row r="35368" ht="15" customHeight="1" spans="4:4">
      <c r="D35368" s="191"/>
    </row>
    <row r="35369" ht="15" customHeight="1" spans="4:4">
      <c r="D35369" s="191"/>
    </row>
    <row r="35370" ht="15" customHeight="1" spans="4:4">
      <c r="D35370" s="191"/>
    </row>
    <row r="35371" ht="15" customHeight="1" spans="4:4">
      <c r="D35371" s="191"/>
    </row>
    <row r="35372" ht="15" customHeight="1" spans="4:4">
      <c r="D35372" s="191"/>
    </row>
    <row r="35373" ht="15" customHeight="1" spans="4:4">
      <c r="D35373" s="191"/>
    </row>
    <row r="35374" ht="15" customHeight="1" spans="4:4">
      <c r="D35374" s="191"/>
    </row>
    <row r="35375" ht="15" customHeight="1" spans="4:4">
      <c r="D35375" s="191"/>
    </row>
    <row r="35376" ht="15" customHeight="1" spans="4:4">
      <c r="D35376" s="191"/>
    </row>
    <row r="35377" ht="15" customHeight="1" spans="4:4">
      <c r="D35377" s="191"/>
    </row>
    <row r="35378" ht="15" customHeight="1" spans="4:4">
      <c r="D35378" s="191"/>
    </row>
    <row r="35379" ht="15" customHeight="1" spans="4:4">
      <c r="D35379" s="191"/>
    </row>
    <row r="35380" ht="15" customHeight="1" spans="4:4">
      <c r="D35380" s="191"/>
    </row>
    <row r="35381" ht="15" customHeight="1" spans="4:4">
      <c r="D35381" s="191"/>
    </row>
    <row r="35382" ht="15" customHeight="1" spans="4:4">
      <c r="D35382" s="191"/>
    </row>
    <row r="35383" ht="15" customHeight="1" spans="4:4">
      <c r="D35383" s="191"/>
    </row>
    <row r="35384" ht="15" customHeight="1" spans="4:4">
      <c r="D35384" s="191"/>
    </row>
    <row r="35385" ht="15" customHeight="1" spans="4:4">
      <c r="D35385" s="191"/>
    </row>
    <row r="35386" ht="15" customHeight="1" spans="4:4">
      <c r="D35386" s="191"/>
    </row>
    <row r="35387" ht="15" customHeight="1" spans="4:4">
      <c r="D35387" s="191"/>
    </row>
    <row r="35388" ht="15" customHeight="1" spans="4:4">
      <c r="D35388" s="191"/>
    </row>
    <row r="35389" ht="15" customHeight="1" spans="4:4">
      <c r="D35389" s="191"/>
    </row>
    <row r="35390" ht="15" customHeight="1" spans="4:4">
      <c r="D35390" s="191"/>
    </row>
    <row r="35391" ht="15" customHeight="1" spans="4:4">
      <c r="D35391" s="191"/>
    </row>
    <row r="35392" ht="15" customHeight="1" spans="4:4">
      <c r="D35392" s="191"/>
    </row>
    <row r="35393" ht="15" customHeight="1" spans="4:4">
      <c r="D35393" s="191"/>
    </row>
    <row r="35394" ht="15" customHeight="1" spans="4:4">
      <c r="D35394" s="191"/>
    </row>
    <row r="35395" ht="15" customHeight="1" spans="4:4">
      <c r="D35395" s="191"/>
    </row>
    <row r="35396" ht="15" customHeight="1" spans="4:4">
      <c r="D35396" s="191"/>
    </row>
    <row r="35397" ht="15" customHeight="1" spans="4:4">
      <c r="D35397" s="191"/>
    </row>
    <row r="35398" ht="15" customHeight="1" spans="4:4">
      <c r="D35398" s="191"/>
    </row>
    <row r="35399" ht="15" customHeight="1" spans="4:4">
      <c r="D35399" s="191"/>
    </row>
    <row r="35400" ht="15" customHeight="1" spans="4:4">
      <c r="D35400" s="191"/>
    </row>
    <row r="35401" ht="15" customHeight="1" spans="4:4">
      <c r="D35401" s="191"/>
    </row>
    <row r="35402" ht="15" customHeight="1" spans="4:4">
      <c r="D35402" s="191"/>
    </row>
    <row r="35403" ht="15" customHeight="1" spans="4:4">
      <c r="D35403" s="191"/>
    </row>
    <row r="35404" ht="15" customHeight="1" spans="4:4">
      <c r="D35404" s="191"/>
    </row>
    <row r="35405" ht="15" customHeight="1" spans="4:4">
      <c r="D35405" s="191"/>
    </row>
    <row r="35406" ht="15" customHeight="1" spans="4:4">
      <c r="D35406" s="191"/>
    </row>
    <row r="35407" ht="15" customHeight="1" spans="4:4">
      <c r="D35407" s="191"/>
    </row>
    <row r="35408" ht="15" customHeight="1" spans="4:4">
      <c r="D35408" s="191"/>
    </row>
    <row r="35409" ht="15" customHeight="1" spans="4:4">
      <c r="D35409" s="191"/>
    </row>
    <row r="35410" ht="15" customHeight="1" spans="4:4">
      <c r="D35410" s="191"/>
    </row>
    <row r="35411" ht="15" customHeight="1" spans="4:4">
      <c r="D35411" s="191"/>
    </row>
    <row r="35412" ht="15" customHeight="1" spans="4:4">
      <c r="D35412" s="191"/>
    </row>
    <row r="35413" ht="15" customHeight="1" spans="4:4">
      <c r="D35413" s="191"/>
    </row>
    <row r="35414" ht="15" customHeight="1" spans="4:4">
      <c r="D35414" s="191"/>
    </row>
    <row r="35415" ht="15" customHeight="1" spans="4:4">
      <c r="D35415" s="191"/>
    </row>
    <row r="35416" ht="15" customHeight="1" spans="4:4">
      <c r="D35416" s="191"/>
    </row>
    <row r="35417" ht="15" customHeight="1" spans="4:4">
      <c r="D35417" s="191"/>
    </row>
    <row r="35418" ht="15" customHeight="1" spans="4:4">
      <c r="D35418" s="191"/>
    </row>
    <row r="35419" ht="15" customHeight="1" spans="4:4">
      <c r="D35419" s="191"/>
    </row>
    <row r="35420" ht="15" customHeight="1" spans="4:4">
      <c r="D35420" s="191"/>
    </row>
    <row r="35421" ht="15" customHeight="1" spans="4:4">
      <c r="D35421" s="191"/>
    </row>
    <row r="35422" ht="15" customHeight="1" spans="4:4">
      <c r="D35422" s="191"/>
    </row>
    <row r="35423" ht="15" customHeight="1" spans="4:4">
      <c r="D35423" s="191"/>
    </row>
    <row r="35424" ht="15" customHeight="1" spans="4:4">
      <c r="D35424" s="191"/>
    </row>
    <row r="35425" ht="15" customHeight="1" spans="4:4">
      <c r="D35425" s="191"/>
    </row>
    <row r="35426" ht="15" customHeight="1" spans="4:4">
      <c r="D35426" s="191"/>
    </row>
    <row r="35427" ht="15" customHeight="1" spans="4:4">
      <c r="D35427" s="191"/>
    </row>
    <row r="35428" ht="15" customHeight="1" spans="4:4">
      <c r="D35428" s="191"/>
    </row>
    <row r="35429" ht="15" customHeight="1" spans="4:4">
      <c r="D35429" s="191"/>
    </row>
    <row r="35430" ht="15" customHeight="1" spans="4:4">
      <c r="D35430" s="191"/>
    </row>
    <row r="35431" ht="15" customHeight="1" spans="4:4">
      <c r="D35431" s="191"/>
    </row>
    <row r="35432" ht="15" customHeight="1" spans="4:4">
      <c r="D35432" s="191"/>
    </row>
    <row r="35433" ht="15" customHeight="1" spans="4:4">
      <c r="D35433" s="191"/>
    </row>
    <row r="35434" ht="15" customHeight="1" spans="4:4">
      <c r="D35434" s="191"/>
    </row>
    <row r="35435" ht="15" customHeight="1" spans="4:4">
      <c r="D35435" s="191"/>
    </row>
    <row r="35436" ht="15" customHeight="1" spans="4:4">
      <c r="D35436" s="191"/>
    </row>
    <row r="35437" ht="15" customHeight="1" spans="4:4">
      <c r="D35437" s="191"/>
    </row>
    <row r="35438" ht="15" customHeight="1" spans="4:4">
      <c r="D35438" s="191"/>
    </row>
    <row r="35439" ht="15" customHeight="1" spans="4:4">
      <c r="D35439" s="191"/>
    </row>
    <row r="35440" ht="15" customHeight="1" spans="4:4">
      <c r="D35440" s="191"/>
    </row>
    <row r="35441" ht="15" customHeight="1" spans="4:4">
      <c r="D35441" s="191"/>
    </row>
    <row r="35442" ht="15" customHeight="1" spans="4:4">
      <c r="D35442" s="191"/>
    </row>
    <row r="35443" ht="15" customHeight="1" spans="4:4">
      <c r="D35443" s="191"/>
    </row>
    <row r="35444" ht="15" customHeight="1" spans="4:4">
      <c r="D35444" s="191"/>
    </row>
    <row r="35445" ht="15" customHeight="1" spans="4:4">
      <c r="D35445" s="191"/>
    </row>
    <row r="35446" ht="15" customHeight="1" spans="4:4">
      <c r="D35446" s="191"/>
    </row>
    <row r="35447" ht="15" customHeight="1" spans="4:4">
      <c r="D35447" s="191"/>
    </row>
    <row r="35448" ht="15" customHeight="1" spans="4:4">
      <c r="D35448" s="191"/>
    </row>
    <row r="35449" ht="15" customHeight="1" spans="4:4">
      <c r="D35449" s="191"/>
    </row>
    <row r="35450" ht="15" customHeight="1" spans="4:4">
      <c r="D35450" s="191"/>
    </row>
    <row r="35451" ht="15" customHeight="1" spans="4:4">
      <c r="D35451" s="191"/>
    </row>
    <row r="35452" ht="15" customHeight="1" spans="4:4">
      <c r="D35452" s="191"/>
    </row>
    <row r="35453" ht="15" customHeight="1" spans="4:4">
      <c r="D35453" s="191"/>
    </row>
    <row r="35454" ht="15" customHeight="1" spans="4:4">
      <c r="D35454" s="191"/>
    </row>
    <row r="35455" ht="15" customHeight="1" spans="4:4">
      <c r="D35455" s="191"/>
    </row>
    <row r="35456" ht="15" customHeight="1" spans="4:4">
      <c r="D35456" s="191"/>
    </row>
    <row r="35457" ht="15" customHeight="1" spans="4:4">
      <c r="D35457" s="191"/>
    </row>
    <row r="35458" ht="15" customHeight="1" spans="4:4">
      <c r="D35458" s="191"/>
    </row>
    <row r="35459" ht="15" customHeight="1" spans="4:4">
      <c r="D35459" s="191"/>
    </row>
    <row r="35460" ht="15" customHeight="1" spans="4:4">
      <c r="D35460" s="191"/>
    </row>
    <row r="35461" ht="15" customHeight="1" spans="4:4">
      <c r="D35461" s="191"/>
    </row>
    <row r="35462" ht="15" customHeight="1" spans="4:4">
      <c r="D35462" s="191"/>
    </row>
    <row r="35463" ht="15" customHeight="1" spans="4:4">
      <c r="D35463" s="191"/>
    </row>
    <row r="35464" ht="15" customHeight="1" spans="4:4">
      <c r="D35464" s="191"/>
    </row>
    <row r="35465" ht="15" customHeight="1" spans="4:4">
      <c r="D35465" s="191"/>
    </row>
    <row r="35466" ht="15" customHeight="1" spans="4:4">
      <c r="D35466" s="191"/>
    </row>
    <row r="35467" ht="15" customHeight="1" spans="4:4">
      <c r="D35467" s="191"/>
    </row>
    <row r="35468" ht="15" customHeight="1" spans="4:4">
      <c r="D35468" s="191"/>
    </row>
    <row r="35469" ht="15" customHeight="1" spans="4:4">
      <c r="D35469" s="191"/>
    </row>
    <row r="35470" ht="15" customHeight="1" spans="4:4">
      <c r="D35470" s="191"/>
    </row>
    <row r="35471" ht="15" customHeight="1" spans="4:4">
      <c r="D35471" s="191"/>
    </row>
    <row r="35472" ht="15" customHeight="1" spans="4:4">
      <c r="D35472" s="191"/>
    </row>
    <row r="35473" ht="15" customHeight="1" spans="4:4">
      <c r="D35473" s="191"/>
    </row>
    <row r="35474" ht="15" customHeight="1" spans="4:4">
      <c r="D35474" s="191"/>
    </row>
    <row r="35475" ht="15" customHeight="1" spans="4:4">
      <c r="D35475" s="191"/>
    </row>
    <row r="35476" ht="15" customHeight="1" spans="4:4">
      <c r="D35476" s="191"/>
    </row>
    <row r="35477" ht="15" customHeight="1" spans="4:4">
      <c r="D35477" s="191"/>
    </row>
    <row r="35478" ht="15" customHeight="1" spans="4:4">
      <c r="D35478" s="191"/>
    </row>
    <row r="35479" ht="15" customHeight="1" spans="4:4">
      <c r="D35479" s="191"/>
    </row>
    <row r="35480" ht="15" customHeight="1" spans="4:4">
      <c r="D35480" s="191"/>
    </row>
    <row r="35481" ht="15" customHeight="1" spans="4:4">
      <c r="D35481" s="191"/>
    </row>
    <row r="35482" ht="15" customHeight="1" spans="4:4">
      <c r="D35482" s="191"/>
    </row>
    <row r="35483" ht="15" customHeight="1" spans="4:4">
      <c r="D35483" s="191"/>
    </row>
    <row r="35484" ht="15" customHeight="1" spans="4:4">
      <c r="D35484" s="191"/>
    </row>
    <row r="35485" ht="15" customHeight="1" spans="4:4">
      <c r="D35485" s="191"/>
    </row>
    <row r="35486" ht="15" customHeight="1" spans="4:4">
      <c r="D35486" s="191"/>
    </row>
    <row r="35487" ht="15" customHeight="1" spans="4:4">
      <c r="D35487" s="191"/>
    </row>
    <row r="35488" ht="15" customHeight="1" spans="4:4">
      <c r="D35488" s="191"/>
    </row>
    <row r="35489" ht="15" customHeight="1" spans="4:4">
      <c r="D35489" s="191"/>
    </row>
    <row r="35490" ht="15" customHeight="1" spans="4:4">
      <c r="D35490" s="191"/>
    </row>
    <row r="35491" ht="15" customHeight="1" spans="4:4">
      <c r="D35491" s="191"/>
    </row>
    <row r="35492" ht="15" customHeight="1" spans="4:4">
      <c r="D35492" s="191"/>
    </row>
    <row r="35493" ht="15" customHeight="1" spans="4:4">
      <c r="D35493" s="191"/>
    </row>
    <row r="35494" ht="15" customHeight="1" spans="4:4">
      <c r="D35494" s="191"/>
    </row>
    <row r="35495" ht="15" customHeight="1" spans="4:4">
      <c r="D35495" s="191"/>
    </row>
    <row r="35496" ht="15" customHeight="1" spans="4:4">
      <c r="D35496" s="191"/>
    </row>
    <row r="35497" ht="15" customHeight="1" spans="4:4">
      <c r="D35497" s="191"/>
    </row>
    <row r="35498" ht="15" customHeight="1" spans="4:4">
      <c r="D35498" s="191"/>
    </row>
    <row r="35499" ht="15" customHeight="1" spans="4:4">
      <c r="D35499" s="191"/>
    </row>
    <row r="35500" ht="15" customHeight="1" spans="4:4">
      <c r="D35500" s="191"/>
    </row>
    <row r="35501" ht="15" customHeight="1" spans="4:4">
      <c r="D35501" s="191"/>
    </row>
    <row r="35502" ht="15" customHeight="1" spans="4:4">
      <c r="D35502" s="191"/>
    </row>
    <row r="35503" ht="15" customHeight="1" spans="4:4">
      <c r="D35503" s="191"/>
    </row>
    <row r="35504" ht="15" customHeight="1" spans="4:4">
      <c r="D35504" s="191"/>
    </row>
    <row r="35505" ht="15" customHeight="1" spans="4:4">
      <c r="D35505" s="191"/>
    </row>
    <row r="35506" ht="15" customHeight="1" spans="4:4">
      <c r="D35506" s="191"/>
    </row>
    <row r="35507" ht="15" customHeight="1" spans="4:4">
      <c r="D35507" s="191"/>
    </row>
    <row r="35508" ht="15" customHeight="1" spans="4:4">
      <c r="D35508" s="191"/>
    </row>
    <row r="35509" ht="15" customHeight="1" spans="4:4">
      <c r="D35509" s="191"/>
    </row>
    <row r="35510" ht="15" customHeight="1" spans="4:4">
      <c r="D35510" s="191"/>
    </row>
    <row r="35511" ht="15" customHeight="1" spans="4:4">
      <c r="D35511" s="191"/>
    </row>
    <row r="35512" ht="15" customHeight="1" spans="4:4">
      <c r="D35512" s="191"/>
    </row>
    <row r="35513" ht="15" customHeight="1" spans="4:4">
      <c r="D35513" s="191"/>
    </row>
    <row r="35514" ht="15" customHeight="1" spans="4:4">
      <c r="D35514" s="191"/>
    </row>
    <row r="35515" ht="15" customHeight="1" spans="4:4">
      <c r="D35515" s="191"/>
    </row>
    <row r="35516" ht="15" customHeight="1" spans="4:4">
      <c r="D35516" s="191"/>
    </row>
    <row r="35517" ht="15" customHeight="1" spans="4:4">
      <c r="D35517" s="191"/>
    </row>
    <row r="35518" ht="15" customHeight="1" spans="4:4">
      <c r="D35518" s="191"/>
    </row>
    <row r="35519" ht="15" customHeight="1" spans="4:4">
      <c r="D35519" s="191"/>
    </row>
    <row r="35520" ht="15" customHeight="1" spans="4:4">
      <c r="D35520" s="191"/>
    </row>
    <row r="35521" ht="15" customHeight="1" spans="4:4">
      <c r="D35521" s="191"/>
    </row>
    <row r="35522" ht="15" customHeight="1" spans="4:4">
      <c r="D35522" s="191"/>
    </row>
    <row r="35523" ht="15" customHeight="1" spans="4:4">
      <c r="D35523" s="191"/>
    </row>
    <row r="35524" ht="15" customHeight="1" spans="4:4">
      <c r="D35524" s="191"/>
    </row>
    <row r="35525" ht="15" customHeight="1" spans="4:4">
      <c r="D35525" s="191"/>
    </row>
    <row r="35526" ht="15" customHeight="1" spans="4:4">
      <c r="D35526" s="191"/>
    </row>
    <row r="35527" ht="15" customHeight="1" spans="4:4">
      <c r="D35527" s="191"/>
    </row>
    <row r="35528" ht="15" customHeight="1" spans="4:4">
      <c r="D35528" s="191"/>
    </row>
    <row r="35529" ht="15" customHeight="1" spans="4:4">
      <c r="D35529" s="191"/>
    </row>
    <row r="35530" ht="15" customHeight="1" spans="4:4">
      <c r="D35530" s="191"/>
    </row>
    <row r="35531" ht="15" customHeight="1" spans="4:4">
      <c r="D35531" s="191"/>
    </row>
    <row r="35532" ht="15" customHeight="1" spans="4:4">
      <c r="D35532" s="191"/>
    </row>
    <row r="35533" ht="15" customHeight="1" spans="4:4">
      <c r="D35533" s="191"/>
    </row>
    <row r="35534" ht="15" customHeight="1" spans="4:4">
      <c r="D35534" s="191"/>
    </row>
    <row r="35535" ht="15" customHeight="1" spans="4:4">
      <c r="D35535" s="191"/>
    </row>
    <row r="35536" ht="15" customHeight="1" spans="4:4">
      <c r="D35536" s="191"/>
    </row>
    <row r="35537" ht="15" customHeight="1" spans="4:4">
      <c r="D35537" s="191"/>
    </row>
    <row r="35538" ht="15" customHeight="1" spans="4:4">
      <c r="D35538" s="191"/>
    </row>
    <row r="35539" ht="15" customHeight="1" spans="4:4">
      <c r="D35539" s="191"/>
    </row>
    <row r="35540" ht="15" customHeight="1" spans="4:4">
      <c r="D35540" s="191"/>
    </row>
    <row r="35541" ht="15" customHeight="1" spans="4:4">
      <c r="D35541" s="191"/>
    </row>
    <row r="35542" ht="15" customHeight="1" spans="4:4">
      <c r="D35542" s="191"/>
    </row>
    <row r="35543" ht="15" customHeight="1" spans="4:4">
      <c r="D35543" s="191"/>
    </row>
    <row r="35544" ht="15" customHeight="1" spans="4:4">
      <c r="D35544" s="191"/>
    </row>
    <row r="35545" ht="15" customHeight="1" spans="4:4">
      <c r="D35545" s="191"/>
    </row>
    <row r="35546" ht="15" customHeight="1" spans="4:4">
      <c r="D35546" s="191"/>
    </row>
    <row r="35547" ht="15" customHeight="1" spans="4:4">
      <c r="D35547" s="191"/>
    </row>
    <row r="35548" ht="15" customHeight="1" spans="4:4">
      <c r="D35548" s="191"/>
    </row>
    <row r="35549" ht="15" customHeight="1" spans="4:4">
      <c r="D35549" s="191"/>
    </row>
    <row r="35550" ht="15" customHeight="1" spans="4:4">
      <c r="D35550" s="191"/>
    </row>
    <row r="35551" ht="15" customHeight="1" spans="4:4">
      <c r="D35551" s="191"/>
    </row>
    <row r="35552" ht="15" customHeight="1" spans="4:4">
      <c r="D35552" s="191"/>
    </row>
    <row r="35553" ht="15" customHeight="1" spans="4:4">
      <c r="D35553" s="191"/>
    </row>
    <row r="35554" ht="15" customHeight="1" spans="4:4">
      <c r="D35554" s="191"/>
    </row>
    <row r="35555" ht="15" customHeight="1" spans="4:4">
      <c r="D35555" s="191"/>
    </row>
    <row r="35556" ht="15" customHeight="1" spans="4:4">
      <c r="D35556" s="191"/>
    </row>
    <row r="35557" ht="15" customHeight="1" spans="4:4">
      <c r="D35557" s="191"/>
    </row>
    <row r="35558" ht="15" customHeight="1" spans="4:4">
      <c r="D35558" s="191"/>
    </row>
    <row r="35559" ht="15" customHeight="1" spans="4:4">
      <c r="D35559" s="191"/>
    </row>
    <row r="35560" ht="15" customHeight="1" spans="4:4">
      <c r="D35560" s="191"/>
    </row>
    <row r="35561" ht="15" customHeight="1" spans="4:4">
      <c r="D35561" s="191"/>
    </row>
    <row r="35562" ht="15" customHeight="1" spans="4:4">
      <c r="D35562" s="191"/>
    </row>
    <row r="35563" ht="15" customHeight="1" spans="4:4">
      <c r="D35563" s="191"/>
    </row>
    <row r="35564" ht="15" customHeight="1" spans="4:4">
      <c r="D35564" s="191"/>
    </row>
    <row r="35565" ht="15" customHeight="1" spans="4:4">
      <c r="D35565" s="191"/>
    </row>
    <row r="35566" ht="15" customHeight="1" spans="4:4">
      <c r="D35566" s="191"/>
    </row>
    <row r="35567" ht="15" customHeight="1" spans="4:4">
      <c r="D35567" s="191"/>
    </row>
    <row r="35568" ht="15" customHeight="1" spans="4:4">
      <c r="D35568" s="191"/>
    </row>
    <row r="35569" ht="15" customHeight="1" spans="4:4">
      <c r="D35569" s="191"/>
    </row>
    <row r="35570" ht="15" customHeight="1" spans="4:4">
      <c r="D35570" s="191"/>
    </row>
    <row r="35571" ht="15" customHeight="1" spans="4:4">
      <c r="D35571" s="191"/>
    </row>
    <row r="35572" ht="15" customHeight="1" spans="4:4">
      <c r="D35572" s="191"/>
    </row>
    <row r="35573" ht="15" customHeight="1" spans="4:4">
      <c r="D35573" s="191"/>
    </row>
    <row r="35574" ht="15" customHeight="1" spans="4:4">
      <c r="D35574" s="191"/>
    </row>
    <row r="35575" ht="15" customHeight="1" spans="4:4">
      <c r="D35575" s="191"/>
    </row>
    <row r="35576" ht="15" customHeight="1" spans="4:4">
      <c r="D35576" s="191"/>
    </row>
    <row r="35577" ht="15" customHeight="1" spans="4:4">
      <c r="D35577" s="191"/>
    </row>
    <row r="35578" ht="15" customHeight="1" spans="4:4">
      <c r="D35578" s="191"/>
    </row>
    <row r="35579" ht="15" customHeight="1" spans="4:4">
      <c r="D35579" s="191"/>
    </row>
    <row r="35580" ht="15" customHeight="1" spans="4:4">
      <c r="D35580" s="191"/>
    </row>
    <row r="35581" ht="15" customHeight="1" spans="4:4">
      <c r="D35581" s="191"/>
    </row>
    <row r="35582" ht="15" customHeight="1" spans="4:4">
      <c r="D35582" s="191"/>
    </row>
    <row r="35583" ht="15" customHeight="1" spans="4:4">
      <c r="D35583" s="191"/>
    </row>
    <row r="35584" ht="15" customHeight="1" spans="4:4">
      <c r="D35584" s="191"/>
    </row>
    <row r="35585" ht="15" customHeight="1" spans="4:4">
      <c r="D35585" s="191"/>
    </row>
    <row r="35586" ht="15" customHeight="1" spans="4:4">
      <c r="D35586" s="191"/>
    </row>
    <row r="35587" ht="15" customHeight="1" spans="4:4">
      <c r="D35587" s="191"/>
    </row>
    <row r="35588" ht="15" customHeight="1" spans="4:4">
      <c r="D35588" s="191"/>
    </row>
    <row r="35589" ht="15" customHeight="1" spans="4:4">
      <c r="D35589" s="191"/>
    </row>
    <row r="35590" ht="15" customHeight="1" spans="4:4">
      <c r="D35590" s="191"/>
    </row>
    <row r="35591" ht="15" customHeight="1" spans="4:4">
      <c r="D35591" s="191"/>
    </row>
    <row r="35592" ht="15" customHeight="1" spans="4:4">
      <c r="D35592" s="191"/>
    </row>
    <row r="35593" ht="15" customHeight="1" spans="4:4">
      <c r="D35593" s="191"/>
    </row>
    <row r="35594" ht="15" customHeight="1" spans="4:4">
      <c r="D35594" s="191"/>
    </row>
    <row r="35595" ht="15" customHeight="1" spans="4:4">
      <c r="D35595" s="191"/>
    </row>
    <row r="35596" ht="15" customHeight="1" spans="4:4">
      <c r="D35596" s="191"/>
    </row>
    <row r="35597" ht="15" customHeight="1" spans="4:4">
      <c r="D35597" s="191"/>
    </row>
    <row r="35598" ht="15" customHeight="1" spans="4:4">
      <c r="D35598" s="191"/>
    </row>
    <row r="35599" ht="15" customHeight="1" spans="4:4">
      <c r="D35599" s="191"/>
    </row>
    <row r="35600" ht="15" customHeight="1" spans="4:4">
      <c r="D35600" s="191"/>
    </row>
    <row r="35601" ht="15" customHeight="1" spans="4:4">
      <c r="D35601" s="191"/>
    </row>
    <row r="35602" ht="15" customHeight="1" spans="4:4">
      <c r="D35602" s="191"/>
    </row>
    <row r="35603" ht="15" customHeight="1" spans="4:4">
      <c r="D35603" s="191"/>
    </row>
    <row r="35604" ht="15" customHeight="1" spans="4:4">
      <c r="D35604" s="191"/>
    </row>
    <row r="35605" ht="15" customHeight="1" spans="4:4">
      <c r="D35605" s="191"/>
    </row>
    <row r="35606" ht="15" customHeight="1" spans="4:4">
      <c r="D35606" s="191"/>
    </row>
    <row r="35607" ht="15" customHeight="1" spans="4:4">
      <c r="D35607" s="191"/>
    </row>
    <row r="35608" ht="15" customHeight="1" spans="4:4">
      <c r="D35608" s="191"/>
    </row>
    <row r="35609" ht="15" customHeight="1" spans="4:4">
      <c r="D35609" s="191"/>
    </row>
    <row r="35610" ht="15" customHeight="1" spans="4:4">
      <c r="D35610" s="191"/>
    </row>
    <row r="35611" ht="15" customHeight="1" spans="4:4">
      <c r="D35611" s="191"/>
    </row>
    <row r="35612" ht="15" customHeight="1" spans="4:4">
      <c r="D35612" s="191"/>
    </row>
    <row r="35613" ht="15" customHeight="1" spans="4:4">
      <c r="D35613" s="191"/>
    </row>
    <row r="35614" ht="15" customHeight="1" spans="4:4">
      <c r="D35614" s="191"/>
    </row>
    <row r="35615" ht="15" customHeight="1" spans="4:4">
      <c r="D35615" s="191"/>
    </row>
    <row r="35616" ht="15" customHeight="1" spans="4:4">
      <c r="D35616" s="191"/>
    </row>
    <row r="35617" ht="15" customHeight="1" spans="4:4">
      <c r="D35617" s="191"/>
    </row>
    <row r="35618" ht="15" customHeight="1" spans="4:4">
      <c r="D35618" s="191"/>
    </row>
    <row r="35619" ht="15" customHeight="1" spans="4:4">
      <c r="D35619" s="191"/>
    </row>
    <row r="35620" ht="15" customHeight="1" spans="4:4">
      <c r="D35620" s="191"/>
    </row>
    <row r="35621" ht="15" customHeight="1" spans="4:4">
      <c r="D35621" s="191"/>
    </row>
    <row r="35622" ht="15" customHeight="1" spans="4:4">
      <c r="D35622" s="191"/>
    </row>
    <row r="35623" ht="15" customHeight="1" spans="4:4">
      <c r="D35623" s="191"/>
    </row>
    <row r="35624" ht="15" customHeight="1" spans="4:4">
      <c r="D35624" s="191"/>
    </row>
    <row r="35625" ht="15" customHeight="1" spans="4:4">
      <c r="D35625" s="191"/>
    </row>
    <row r="35626" ht="15" customHeight="1" spans="4:4">
      <c r="D35626" s="191"/>
    </row>
    <row r="35627" ht="15" customHeight="1" spans="4:4">
      <c r="D35627" s="191"/>
    </row>
    <row r="35628" ht="15" customHeight="1" spans="4:4">
      <c r="D35628" s="191"/>
    </row>
    <row r="35629" ht="15" customHeight="1" spans="4:4">
      <c r="D35629" s="191"/>
    </row>
    <row r="35630" ht="15" customHeight="1" spans="4:4">
      <c r="D35630" s="191"/>
    </row>
    <row r="35631" ht="15" customHeight="1" spans="4:4">
      <c r="D35631" s="191"/>
    </row>
    <row r="35632" ht="15" customHeight="1" spans="4:4">
      <c r="D35632" s="191"/>
    </row>
    <row r="35633" ht="15" customHeight="1" spans="4:4">
      <c r="D35633" s="191"/>
    </row>
    <row r="35634" ht="15" customHeight="1" spans="4:4">
      <c r="D35634" s="191"/>
    </row>
    <row r="35635" ht="15" customHeight="1" spans="4:4">
      <c r="D35635" s="191"/>
    </row>
    <row r="35636" ht="15" customHeight="1" spans="4:4">
      <c r="D35636" s="191"/>
    </row>
    <row r="35637" ht="15" customHeight="1" spans="4:4">
      <c r="D35637" s="191"/>
    </row>
    <row r="35638" ht="15" customHeight="1" spans="4:4">
      <c r="D35638" s="191"/>
    </row>
    <row r="35639" ht="15" customHeight="1" spans="4:4">
      <c r="D35639" s="191"/>
    </row>
    <row r="35640" ht="15" customHeight="1" spans="4:4">
      <c r="D35640" s="191"/>
    </row>
    <row r="35641" ht="15" customHeight="1" spans="4:4">
      <c r="D35641" s="191"/>
    </row>
    <row r="35642" ht="15" customHeight="1" spans="4:4">
      <c r="D35642" s="191"/>
    </row>
    <row r="35643" ht="15" customHeight="1" spans="4:4">
      <c r="D35643" s="191"/>
    </row>
    <row r="35644" ht="15" customHeight="1" spans="4:4">
      <c r="D35644" s="191"/>
    </row>
    <row r="35645" ht="15" customHeight="1" spans="4:4">
      <c r="D35645" s="191"/>
    </row>
    <row r="35646" ht="15" customHeight="1" spans="4:4">
      <c r="D35646" s="191"/>
    </row>
    <row r="35647" ht="15" customHeight="1" spans="4:4">
      <c r="D35647" s="191"/>
    </row>
    <row r="35648" ht="15" customHeight="1" spans="4:4">
      <c r="D35648" s="191"/>
    </row>
    <row r="35649" ht="15" customHeight="1" spans="4:4">
      <c r="D35649" s="191"/>
    </row>
    <row r="35650" ht="15" customHeight="1" spans="4:4">
      <c r="D35650" s="191"/>
    </row>
    <row r="35651" ht="15" customHeight="1" spans="4:4">
      <c r="D35651" s="191"/>
    </row>
    <row r="35652" ht="15" customHeight="1" spans="4:4">
      <c r="D35652" s="191"/>
    </row>
    <row r="35653" ht="15" customHeight="1" spans="4:4">
      <c r="D35653" s="191"/>
    </row>
    <row r="35654" ht="15" customHeight="1" spans="4:4">
      <c r="D35654" s="191"/>
    </row>
    <row r="35655" ht="15" customHeight="1" spans="4:4">
      <c r="D35655" s="191"/>
    </row>
    <row r="35656" ht="15" customHeight="1" spans="4:4">
      <c r="D35656" s="191"/>
    </row>
    <row r="35657" ht="15" customHeight="1" spans="4:4">
      <c r="D35657" s="191"/>
    </row>
    <row r="35658" ht="15" customHeight="1" spans="4:4">
      <c r="D35658" s="191"/>
    </row>
    <row r="35659" ht="15" customHeight="1" spans="4:4">
      <c r="D35659" s="191"/>
    </row>
    <row r="35660" ht="15" customHeight="1" spans="4:4">
      <c r="D35660" s="191"/>
    </row>
    <row r="35661" ht="15" customHeight="1" spans="4:4">
      <c r="D35661" s="191"/>
    </row>
    <row r="35662" ht="15" customHeight="1" spans="4:4">
      <c r="D35662" s="191"/>
    </row>
    <row r="35663" ht="15" customHeight="1" spans="4:4">
      <c r="D35663" s="191"/>
    </row>
    <row r="35664" ht="15" customHeight="1" spans="4:4">
      <c r="D35664" s="191"/>
    </row>
    <row r="35665" ht="15" customHeight="1" spans="4:4">
      <c r="D35665" s="191"/>
    </row>
    <row r="35666" ht="15" customHeight="1" spans="4:4">
      <c r="D35666" s="191"/>
    </row>
    <row r="35667" ht="15" customHeight="1" spans="4:4">
      <c r="D35667" s="191"/>
    </row>
    <row r="35668" ht="15" customHeight="1" spans="4:4">
      <c r="D35668" s="191"/>
    </row>
    <row r="35669" ht="15" customHeight="1" spans="4:4">
      <c r="D35669" s="191"/>
    </row>
    <row r="35670" ht="15" customHeight="1" spans="4:4">
      <c r="D35670" s="191"/>
    </row>
    <row r="35671" ht="15" customHeight="1" spans="4:4">
      <c r="D35671" s="191"/>
    </row>
    <row r="35672" ht="15" customHeight="1" spans="4:4">
      <c r="D35672" s="191"/>
    </row>
    <row r="35673" ht="15" customHeight="1" spans="4:4">
      <c r="D35673" s="191"/>
    </row>
    <row r="35674" ht="15" customHeight="1" spans="4:4">
      <c r="D35674" s="191"/>
    </row>
    <row r="35675" ht="15" customHeight="1" spans="4:4">
      <c r="D35675" s="191"/>
    </row>
    <row r="35676" ht="15" customHeight="1" spans="4:4">
      <c r="D35676" s="191"/>
    </row>
    <row r="35677" ht="15" customHeight="1" spans="4:4">
      <c r="D35677" s="191"/>
    </row>
    <row r="35678" ht="15" customHeight="1" spans="4:4">
      <c r="D35678" s="191"/>
    </row>
    <row r="35679" ht="15" customHeight="1" spans="4:4">
      <c r="D35679" s="191"/>
    </row>
    <row r="35680" ht="15" customHeight="1" spans="4:4">
      <c r="D35680" s="191"/>
    </row>
    <row r="35681" ht="15" customHeight="1" spans="4:4">
      <c r="D35681" s="191"/>
    </row>
    <row r="35682" ht="15" customHeight="1" spans="4:4">
      <c r="D35682" s="191"/>
    </row>
    <row r="35683" ht="15" customHeight="1" spans="4:4">
      <c r="D35683" s="191"/>
    </row>
    <row r="35684" ht="15" customHeight="1" spans="4:4">
      <c r="D35684" s="191"/>
    </row>
    <row r="35685" ht="15" customHeight="1" spans="4:4">
      <c r="D35685" s="191"/>
    </row>
    <row r="35686" ht="15" customHeight="1" spans="4:4">
      <c r="D35686" s="191"/>
    </row>
    <row r="35687" ht="15" customHeight="1" spans="4:4">
      <c r="D35687" s="191"/>
    </row>
    <row r="35688" ht="15" customHeight="1" spans="4:4">
      <c r="D35688" s="191"/>
    </row>
    <row r="35689" ht="15" customHeight="1" spans="4:4">
      <c r="D35689" s="191"/>
    </row>
    <row r="35690" ht="15" customHeight="1" spans="4:4">
      <c r="D35690" s="191"/>
    </row>
    <row r="35691" ht="15" customHeight="1" spans="4:4">
      <c r="D35691" s="191"/>
    </row>
    <row r="35692" ht="15" customHeight="1" spans="4:4">
      <c r="D35692" s="191"/>
    </row>
    <row r="35693" ht="15" customHeight="1" spans="4:4">
      <c r="D35693" s="191"/>
    </row>
    <row r="35694" ht="15" customHeight="1" spans="4:4">
      <c r="D35694" s="191"/>
    </row>
    <row r="35695" ht="15" customHeight="1" spans="4:4">
      <c r="D35695" s="191"/>
    </row>
    <row r="35696" ht="15" customHeight="1" spans="4:4">
      <c r="D35696" s="191"/>
    </row>
    <row r="35697" ht="15" customHeight="1" spans="4:4">
      <c r="D35697" s="191"/>
    </row>
    <row r="35698" ht="15" customHeight="1" spans="4:4">
      <c r="D35698" s="191"/>
    </row>
    <row r="35699" ht="15" customHeight="1" spans="4:4">
      <c r="D35699" s="191"/>
    </row>
    <row r="35700" ht="15" customHeight="1" spans="4:4">
      <c r="D35700" s="191"/>
    </row>
    <row r="35701" ht="15" customHeight="1" spans="4:4">
      <c r="D35701" s="191"/>
    </row>
    <row r="35702" ht="15" customHeight="1" spans="4:4">
      <c r="D35702" s="191"/>
    </row>
    <row r="35703" ht="15" customHeight="1" spans="4:4">
      <c r="D35703" s="191"/>
    </row>
    <row r="35704" ht="15" customHeight="1" spans="4:4">
      <c r="D35704" s="191"/>
    </row>
    <row r="35705" ht="15" customHeight="1" spans="4:4">
      <c r="D35705" s="191"/>
    </row>
    <row r="35706" ht="15" customHeight="1" spans="4:4">
      <c r="D35706" s="191"/>
    </row>
    <row r="35707" ht="15" customHeight="1" spans="4:4">
      <c r="D35707" s="191"/>
    </row>
    <row r="35708" ht="15" customHeight="1" spans="4:4">
      <c r="D35708" s="191"/>
    </row>
    <row r="35709" ht="15" customHeight="1" spans="4:4">
      <c r="D35709" s="191"/>
    </row>
    <row r="35710" ht="15" customHeight="1" spans="4:4">
      <c r="D35710" s="191"/>
    </row>
    <row r="35711" ht="15" customHeight="1" spans="4:4">
      <c r="D35711" s="191"/>
    </row>
    <row r="35712" ht="15" customHeight="1" spans="4:4">
      <c r="D35712" s="191"/>
    </row>
    <row r="35713" ht="15" customHeight="1" spans="4:4">
      <c r="D35713" s="191"/>
    </row>
    <row r="35714" ht="15" customHeight="1" spans="4:4">
      <c r="D35714" s="191"/>
    </row>
    <row r="35715" ht="15" customHeight="1" spans="4:4">
      <c r="D35715" s="191"/>
    </row>
    <row r="35716" ht="15" customHeight="1" spans="4:4">
      <c r="D35716" s="191"/>
    </row>
    <row r="35717" ht="15" customHeight="1" spans="4:4">
      <c r="D35717" s="191"/>
    </row>
    <row r="35718" ht="15" customHeight="1" spans="4:4">
      <c r="D35718" s="191"/>
    </row>
    <row r="35719" ht="15" customHeight="1" spans="4:4">
      <c r="D35719" s="191"/>
    </row>
    <row r="35720" ht="15" customHeight="1" spans="4:4">
      <c r="D35720" s="191"/>
    </row>
    <row r="35721" ht="15" customHeight="1" spans="4:4">
      <c r="D35721" s="191"/>
    </row>
    <row r="35722" ht="15" customHeight="1" spans="4:4">
      <c r="D35722" s="191"/>
    </row>
    <row r="35723" ht="15" customHeight="1" spans="4:4">
      <c r="D35723" s="191"/>
    </row>
    <row r="35724" ht="15" customHeight="1" spans="4:4">
      <c r="D35724" s="191"/>
    </row>
    <row r="35725" ht="15" customHeight="1" spans="4:4">
      <c r="D35725" s="191"/>
    </row>
    <row r="35726" ht="15" customHeight="1" spans="4:4">
      <c r="D35726" s="191"/>
    </row>
    <row r="35727" ht="15" customHeight="1" spans="4:4">
      <c r="D35727" s="191"/>
    </row>
    <row r="35728" ht="15" customHeight="1" spans="4:4">
      <c r="D35728" s="191"/>
    </row>
    <row r="35729" ht="15" customHeight="1" spans="4:4">
      <c r="D35729" s="191"/>
    </row>
    <row r="35730" ht="15" customHeight="1" spans="4:4">
      <c r="D35730" s="191"/>
    </row>
    <row r="35731" ht="15" customHeight="1" spans="4:4">
      <c r="D35731" s="191"/>
    </row>
    <row r="35732" ht="15" customHeight="1" spans="4:4">
      <c r="D35732" s="191"/>
    </row>
    <row r="35733" ht="15" customHeight="1" spans="4:4">
      <c r="D35733" s="191"/>
    </row>
    <row r="35734" ht="15" customHeight="1" spans="4:4">
      <c r="D35734" s="191"/>
    </row>
    <row r="35735" ht="15" customHeight="1" spans="4:4">
      <c r="D35735" s="191"/>
    </row>
    <row r="35736" ht="15" customHeight="1" spans="4:4">
      <c r="D35736" s="191"/>
    </row>
    <row r="35737" ht="15" customHeight="1" spans="4:4">
      <c r="D35737" s="191"/>
    </row>
    <row r="35738" ht="15" customHeight="1" spans="4:4">
      <c r="D35738" s="191"/>
    </row>
    <row r="35739" ht="15" customHeight="1" spans="4:4">
      <c r="D35739" s="191"/>
    </row>
    <row r="35740" ht="15" customHeight="1" spans="4:4">
      <c r="D35740" s="191"/>
    </row>
    <row r="35741" ht="15" customHeight="1" spans="4:4">
      <c r="D35741" s="191"/>
    </row>
    <row r="35742" ht="15" customHeight="1" spans="4:4">
      <c r="D35742" s="191"/>
    </row>
    <row r="35743" ht="15" customHeight="1" spans="4:4">
      <c r="D35743" s="191"/>
    </row>
    <row r="35744" ht="15" customHeight="1" spans="4:4">
      <c r="D35744" s="191"/>
    </row>
    <row r="35745" ht="15" customHeight="1" spans="4:4">
      <c r="D35745" s="191"/>
    </row>
    <row r="35746" ht="15" customHeight="1" spans="4:4">
      <c r="D35746" s="191"/>
    </row>
    <row r="35747" ht="15" customHeight="1" spans="4:4">
      <c r="D35747" s="191"/>
    </row>
    <row r="35748" ht="15" customHeight="1" spans="4:4">
      <c r="D35748" s="191"/>
    </row>
    <row r="35749" ht="15" customHeight="1" spans="4:4">
      <c r="D35749" s="191"/>
    </row>
    <row r="35750" ht="15" customHeight="1" spans="4:4">
      <c r="D35750" s="191"/>
    </row>
    <row r="35751" ht="15" customHeight="1" spans="4:4">
      <c r="D35751" s="191"/>
    </row>
    <row r="35752" ht="15" customHeight="1" spans="4:4">
      <c r="D35752" s="191"/>
    </row>
    <row r="35753" ht="15" customHeight="1" spans="4:4">
      <c r="D35753" s="191"/>
    </row>
    <row r="35754" ht="15" customHeight="1" spans="4:4">
      <c r="D35754" s="191"/>
    </row>
    <row r="35755" ht="15" customHeight="1" spans="4:4">
      <c r="D35755" s="191"/>
    </row>
    <row r="35756" ht="15" customHeight="1" spans="4:4">
      <c r="D35756" s="191"/>
    </row>
    <row r="35757" ht="15" customHeight="1" spans="4:4">
      <c r="D35757" s="191"/>
    </row>
    <row r="35758" ht="15" customHeight="1" spans="4:4">
      <c r="D35758" s="191"/>
    </row>
    <row r="35759" ht="15" customHeight="1" spans="4:4">
      <c r="D35759" s="191"/>
    </row>
    <row r="35760" ht="15" customHeight="1" spans="4:4">
      <c r="D35760" s="191"/>
    </row>
    <row r="35761" ht="15" customHeight="1" spans="4:4">
      <c r="D35761" s="191"/>
    </row>
    <row r="35762" ht="15" customHeight="1" spans="4:4">
      <c r="D35762" s="191"/>
    </row>
    <row r="35763" ht="15" customHeight="1" spans="4:4">
      <c r="D35763" s="191"/>
    </row>
    <row r="35764" ht="15" customHeight="1" spans="4:4">
      <c r="D35764" s="191"/>
    </row>
    <row r="35765" ht="15" customHeight="1" spans="4:4">
      <c r="D35765" s="191"/>
    </row>
    <row r="35766" ht="15" customHeight="1" spans="4:4">
      <c r="D35766" s="191"/>
    </row>
    <row r="35767" ht="15" customHeight="1" spans="4:4">
      <c r="D35767" s="191"/>
    </row>
    <row r="35768" ht="15" customHeight="1" spans="4:4">
      <c r="D35768" s="191"/>
    </row>
    <row r="35769" ht="15" customHeight="1" spans="4:4">
      <c r="D35769" s="191"/>
    </row>
    <row r="35770" ht="15" customHeight="1" spans="4:4">
      <c r="D35770" s="191"/>
    </row>
    <row r="35771" ht="15" customHeight="1" spans="4:4">
      <c r="D35771" s="191"/>
    </row>
    <row r="35772" ht="15" customHeight="1" spans="4:4">
      <c r="D35772" s="191"/>
    </row>
    <row r="35773" ht="15" customHeight="1" spans="4:4">
      <c r="D35773" s="191"/>
    </row>
    <row r="35774" ht="15" customHeight="1" spans="4:4">
      <c r="D35774" s="191"/>
    </row>
    <row r="35775" ht="15" customHeight="1" spans="4:4">
      <c r="D35775" s="191"/>
    </row>
    <row r="35776" ht="15" customHeight="1" spans="4:4">
      <c r="D35776" s="191"/>
    </row>
    <row r="35777" ht="15" customHeight="1" spans="4:4">
      <c r="D35777" s="191"/>
    </row>
    <row r="35778" ht="15" customHeight="1" spans="4:4">
      <c r="D35778" s="191"/>
    </row>
    <row r="35779" ht="15" customHeight="1" spans="4:4">
      <c r="D35779" s="191"/>
    </row>
    <row r="35780" ht="15" customHeight="1" spans="4:4">
      <c r="D35780" s="191"/>
    </row>
    <row r="35781" ht="15" customHeight="1" spans="4:4">
      <c r="D35781" s="191"/>
    </row>
    <row r="35782" ht="15" customHeight="1" spans="4:4">
      <c r="D35782" s="191"/>
    </row>
    <row r="35783" ht="15" customHeight="1" spans="4:4">
      <c r="D35783" s="191"/>
    </row>
    <row r="35784" ht="15" customHeight="1" spans="4:4">
      <c r="D35784" s="191"/>
    </row>
    <row r="35785" ht="15" customHeight="1" spans="4:4">
      <c r="D35785" s="191"/>
    </row>
    <row r="35786" ht="15" customHeight="1" spans="4:4">
      <c r="D35786" s="191"/>
    </row>
    <row r="35787" ht="15" customHeight="1" spans="4:4">
      <c r="D35787" s="191"/>
    </row>
    <row r="35788" ht="15" customHeight="1" spans="4:4">
      <c r="D35788" s="191"/>
    </row>
    <row r="35789" ht="15" customHeight="1" spans="4:4">
      <c r="D35789" s="191"/>
    </row>
    <row r="35790" ht="15" customHeight="1" spans="4:4">
      <c r="D35790" s="191"/>
    </row>
    <row r="35791" ht="15" customHeight="1" spans="4:4">
      <c r="D35791" s="191"/>
    </row>
    <row r="35792" ht="15" customHeight="1" spans="4:4">
      <c r="D35792" s="191"/>
    </row>
    <row r="35793" ht="15" customHeight="1" spans="4:4">
      <c r="D35793" s="191"/>
    </row>
    <row r="35794" ht="15" customHeight="1" spans="4:4">
      <c r="D35794" s="191"/>
    </row>
    <row r="35795" ht="15" customHeight="1" spans="4:4">
      <c r="D35795" s="191"/>
    </row>
    <row r="35796" ht="15" customHeight="1" spans="4:4">
      <c r="D35796" s="191"/>
    </row>
    <row r="35797" ht="15" customHeight="1" spans="4:4">
      <c r="D35797" s="191"/>
    </row>
    <row r="35798" ht="15" customHeight="1" spans="4:4">
      <c r="D35798" s="191"/>
    </row>
    <row r="35799" ht="15" customHeight="1" spans="4:4">
      <c r="D35799" s="191"/>
    </row>
    <row r="35800" ht="15" customHeight="1" spans="4:4">
      <c r="D35800" s="191"/>
    </row>
    <row r="35801" ht="15" customHeight="1" spans="4:4">
      <c r="D35801" s="191"/>
    </row>
    <row r="35802" ht="15" customHeight="1" spans="4:4">
      <c r="D35802" s="191"/>
    </row>
    <row r="35803" ht="15" customHeight="1" spans="4:4">
      <c r="D35803" s="191"/>
    </row>
    <row r="35804" ht="15" customHeight="1" spans="4:4">
      <c r="D35804" s="191"/>
    </row>
    <row r="35805" ht="15" customHeight="1" spans="4:4">
      <c r="D35805" s="191"/>
    </row>
    <row r="35806" ht="15" customHeight="1" spans="4:4">
      <c r="D35806" s="191"/>
    </row>
    <row r="35807" ht="15" customHeight="1" spans="4:4">
      <c r="D35807" s="191"/>
    </row>
    <row r="35808" ht="15" customHeight="1" spans="4:4">
      <c r="D35808" s="191"/>
    </row>
    <row r="35809" ht="15" customHeight="1" spans="4:4">
      <c r="D35809" s="191"/>
    </row>
    <row r="35810" ht="15" customHeight="1" spans="4:4">
      <c r="D35810" s="191"/>
    </row>
    <row r="35811" ht="15" customHeight="1" spans="4:4">
      <c r="D35811" s="191"/>
    </row>
    <row r="35812" ht="15" customHeight="1" spans="4:4">
      <c r="D35812" s="191"/>
    </row>
    <row r="35813" ht="15" customHeight="1" spans="4:4">
      <c r="D35813" s="191"/>
    </row>
    <row r="35814" ht="15" customHeight="1" spans="4:4">
      <c r="D35814" s="191"/>
    </row>
    <row r="35815" ht="15" customHeight="1" spans="4:4">
      <c r="D35815" s="191"/>
    </row>
    <row r="35816" ht="15" customHeight="1" spans="4:4">
      <c r="D35816" s="191"/>
    </row>
    <row r="35817" ht="15" customHeight="1" spans="4:4">
      <c r="D35817" s="191"/>
    </row>
    <row r="35818" ht="15" customHeight="1" spans="4:4">
      <c r="D35818" s="191"/>
    </row>
    <row r="35819" ht="15" customHeight="1" spans="4:4">
      <c r="D35819" s="191"/>
    </row>
    <row r="35820" ht="15" customHeight="1" spans="4:4">
      <c r="D35820" s="191"/>
    </row>
    <row r="35821" ht="15" customHeight="1" spans="4:4">
      <c r="D35821" s="191"/>
    </row>
    <row r="35822" ht="15" customHeight="1" spans="4:4">
      <c r="D35822" s="191"/>
    </row>
    <row r="35823" ht="15" customHeight="1" spans="4:4">
      <c r="D35823" s="191"/>
    </row>
    <row r="35824" ht="15" customHeight="1" spans="4:4">
      <c r="D35824" s="191"/>
    </row>
    <row r="35825" ht="15" customHeight="1" spans="4:4">
      <c r="D35825" s="191"/>
    </row>
    <row r="35826" ht="15" customHeight="1" spans="4:4">
      <c r="D35826" s="191"/>
    </row>
    <row r="35827" ht="15" customHeight="1" spans="4:4">
      <c r="D35827" s="191"/>
    </row>
    <row r="35828" ht="15" customHeight="1" spans="4:4">
      <c r="D35828" s="191"/>
    </row>
    <row r="35829" ht="15" customHeight="1" spans="4:4">
      <c r="D35829" s="191"/>
    </row>
    <row r="35830" ht="15" customHeight="1" spans="4:4">
      <c r="D35830" s="191"/>
    </row>
    <row r="35831" ht="15" customHeight="1" spans="4:4">
      <c r="D35831" s="191"/>
    </row>
    <row r="35832" ht="15" customHeight="1" spans="4:4">
      <c r="D35832" s="191"/>
    </row>
    <row r="35833" ht="15" customHeight="1" spans="4:4">
      <c r="D35833" s="191"/>
    </row>
    <row r="35834" ht="15" customHeight="1" spans="4:4">
      <c r="D35834" s="191"/>
    </row>
    <row r="35835" ht="15" customHeight="1" spans="4:4">
      <c r="D35835" s="191"/>
    </row>
    <row r="35836" ht="15" customHeight="1" spans="4:4">
      <c r="D35836" s="191"/>
    </row>
    <row r="35837" ht="15" customHeight="1" spans="4:4">
      <c r="D35837" s="191"/>
    </row>
    <row r="35838" ht="15" customHeight="1" spans="4:4">
      <c r="D35838" s="191"/>
    </row>
    <row r="35839" ht="15" customHeight="1" spans="4:4">
      <c r="D35839" s="191"/>
    </row>
    <row r="35840" ht="15" customHeight="1" spans="4:4">
      <c r="D35840" s="191"/>
    </row>
    <row r="35841" ht="15" customHeight="1" spans="4:4">
      <c r="D35841" s="191"/>
    </row>
    <row r="35842" ht="15" customHeight="1" spans="4:4">
      <c r="D35842" s="191"/>
    </row>
    <row r="35843" ht="15" customHeight="1" spans="4:4">
      <c r="D35843" s="191"/>
    </row>
    <row r="35844" ht="15" customHeight="1" spans="4:4">
      <c r="D35844" s="191"/>
    </row>
    <row r="35845" ht="15" customHeight="1" spans="4:4">
      <c r="D35845" s="191"/>
    </row>
    <row r="35846" ht="15" customHeight="1" spans="4:4">
      <c r="D35846" s="191"/>
    </row>
    <row r="35847" ht="15" customHeight="1" spans="4:4">
      <c r="D35847" s="191"/>
    </row>
    <row r="35848" ht="15" customHeight="1" spans="4:4">
      <c r="D35848" s="191"/>
    </row>
    <row r="35849" ht="15" customHeight="1" spans="4:4">
      <c r="D35849" s="191"/>
    </row>
    <row r="35850" ht="15" customHeight="1" spans="4:4">
      <c r="D35850" s="191"/>
    </row>
    <row r="35851" ht="15" customHeight="1" spans="4:4">
      <c r="D35851" s="191"/>
    </row>
    <row r="35852" ht="15" customHeight="1" spans="4:4">
      <c r="D35852" s="191"/>
    </row>
    <row r="35853" ht="15" customHeight="1" spans="4:4">
      <c r="D35853" s="191"/>
    </row>
    <row r="35854" ht="15" customHeight="1" spans="4:4">
      <c r="D35854" s="191"/>
    </row>
    <row r="35855" ht="15" customHeight="1" spans="4:4">
      <c r="D35855" s="191"/>
    </row>
    <row r="35856" ht="15" customHeight="1" spans="4:4">
      <c r="D35856" s="191"/>
    </row>
    <row r="35857" ht="15" customHeight="1" spans="4:4">
      <c r="D35857" s="191"/>
    </row>
    <row r="35858" ht="15" customHeight="1" spans="4:4">
      <c r="D35858" s="191"/>
    </row>
    <row r="35859" ht="15" customHeight="1" spans="4:4">
      <c r="D35859" s="191"/>
    </row>
    <row r="35860" ht="15" customHeight="1" spans="4:4">
      <c r="D35860" s="191"/>
    </row>
    <row r="35861" ht="15" customHeight="1" spans="4:4">
      <c r="D35861" s="191"/>
    </row>
    <row r="35862" ht="15" customHeight="1" spans="4:4">
      <c r="D35862" s="191"/>
    </row>
    <row r="35863" ht="15" customHeight="1" spans="4:4">
      <c r="D35863" s="191"/>
    </row>
    <row r="35864" ht="15" customHeight="1" spans="4:4">
      <c r="D35864" s="191"/>
    </row>
    <row r="35865" ht="15" customHeight="1" spans="4:4">
      <c r="D35865" s="191"/>
    </row>
    <row r="35866" ht="15" customHeight="1" spans="4:4">
      <c r="D35866" s="191"/>
    </row>
    <row r="35867" ht="15" customHeight="1" spans="4:4">
      <c r="D35867" s="191"/>
    </row>
    <row r="35868" ht="15" customHeight="1" spans="4:4">
      <c r="D35868" s="191"/>
    </row>
    <row r="35869" ht="15" customHeight="1" spans="4:4">
      <c r="D35869" s="191"/>
    </row>
    <row r="35870" ht="15" customHeight="1" spans="4:4">
      <c r="D35870" s="191"/>
    </row>
    <row r="35871" ht="15" customHeight="1" spans="4:4">
      <c r="D35871" s="191"/>
    </row>
    <row r="35872" ht="15" customHeight="1" spans="4:4">
      <c r="D35872" s="191"/>
    </row>
    <row r="35873" ht="15" customHeight="1" spans="4:4">
      <c r="D35873" s="191"/>
    </row>
    <row r="35874" ht="15" customHeight="1" spans="4:4">
      <c r="D35874" s="191"/>
    </row>
    <row r="35875" ht="15" customHeight="1" spans="4:4">
      <c r="D35875" s="191"/>
    </row>
    <row r="35876" ht="15" customHeight="1" spans="4:4">
      <c r="D35876" s="191"/>
    </row>
    <row r="35877" ht="15" customHeight="1" spans="4:4">
      <c r="D35877" s="191"/>
    </row>
    <row r="35878" ht="15" customHeight="1" spans="4:4">
      <c r="D35878" s="191"/>
    </row>
    <row r="35879" ht="15" customHeight="1" spans="4:4">
      <c r="D35879" s="191"/>
    </row>
    <row r="35880" ht="15" customHeight="1" spans="4:4">
      <c r="D35880" s="191"/>
    </row>
    <row r="35881" ht="15" customHeight="1" spans="4:4">
      <c r="D35881" s="191"/>
    </row>
    <row r="35882" ht="15" customHeight="1" spans="4:4">
      <c r="D35882" s="191"/>
    </row>
    <row r="35883" ht="15" customHeight="1" spans="4:4">
      <c r="D35883" s="191"/>
    </row>
    <row r="35884" ht="15" customHeight="1" spans="4:4">
      <c r="D35884" s="191"/>
    </row>
    <row r="35885" ht="15" customHeight="1" spans="4:4">
      <c r="D35885" s="191"/>
    </row>
    <row r="35886" ht="15" customHeight="1" spans="4:4">
      <c r="D35886" s="191"/>
    </row>
    <row r="35887" ht="15" customHeight="1" spans="4:4">
      <c r="D35887" s="191"/>
    </row>
    <row r="35888" ht="15" customHeight="1" spans="4:4">
      <c r="D35888" s="191"/>
    </row>
    <row r="35889" ht="15" customHeight="1" spans="4:4">
      <c r="D35889" s="191"/>
    </row>
    <row r="35890" ht="15" customHeight="1" spans="4:4">
      <c r="D35890" s="191"/>
    </row>
    <row r="35891" ht="15" customHeight="1" spans="4:4">
      <c r="D35891" s="191"/>
    </row>
    <row r="35892" ht="15" customHeight="1" spans="4:4">
      <c r="D35892" s="191"/>
    </row>
    <row r="35893" ht="15" customHeight="1" spans="4:4">
      <c r="D35893" s="191"/>
    </row>
    <row r="35894" ht="15" customHeight="1" spans="4:4">
      <c r="D35894" s="191"/>
    </row>
    <row r="35895" ht="15" customHeight="1" spans="4:4">
      <c r="D35895" s="191"/>
    </row>
    <row r="35896" ht="15" customHeight="1" spans="4:4">
      <c r="D35896" s="191"/>
    </row>
    <row r="35897" ht="15" customHeight="1" spans="4:4">
      <c r="D35897" s="191"/>
    </row>
    <row r="35898" ht="15" customHeight="1" spans="4:4">
      <c r="D35898" s="191"/>
    </row>
    <row r="35899" ht="15" customHeight="1" spans="4:4">
      <c r="D35899" s="191"/>
    </row>
    <row r="35900" ht="15" customHeight="1" spans="4:4">
      <c r="D35900" s="191"/>
    </row>
    <row r="35901" ht="15" customHeight="1" spans="4:4">
      <c r="D35901" s="191"/>
    </row>
    <row r="35902" ht="15" customHeight="1" spans="4:4">
      <c r="D35902" s="191"/>
    </row>
    <row r="35903" ht="15" customHeight="1" spans="4:4">
      <c r="D35903" s="191"/>
    </row>
    <row r="35904" ht="15" customHeight="1" spans="4:4">
      <c r="D35904" s="191"/>
    </row>
    <row r="35905" ht="15" customHeight="1" spans="4:4">
      <c r="D35905" s="191"/>
    </row>
    <row r="35906" ht="15" customHeight="1" spans="4:4">
      <c r="D35906" s="191"/>
    </row>
    <row r="35907" ht="15" customHeight="1" spans="4:4">
      <c r="D35907" s="191"/>
    </row>
    <row r="35908" ht="15" customHeight="1" spans="4:4">
      <c r="D35908" s="191"/>
    </row>
    <row r="35909" ht="15" customHeight="1" spans="4:4">
      <c r="D35909" s="191"/>
    </row>
    <row r="35910" ht="15" customHeight="1" spans="4:4">
      <c r="D35910" s="191"/>
    </row>
    <row r="35911" ht="15" customHeight="1" spans="4:4">
      <c r="D35911" s="191"/>
    </row>
    <row r="35912" ht="15" customHeight="1" spans="4:4">
      <c r="D35912" s="191"/>
    </row>
    <row r="35913" ht="15" customHeight="1" spans="4:4">
      <c r="D35913" s="191"/>
    </row>
    <row r="35914" ht="15" customHeight="1" spans="4:4">
      <c r="D35914" s="191"/>
    </row>
    <row r="35915" ht="15" customHeight="1" spans="4:4">
      <c r="D35915" s="191"/>
    </row>
    <row r="35916" ht="15" customHeight="1" spans="4:4">
      <c r="D35916" s="191"/>
    </row>
    <row r="35917" ht="15" customHeight="1" spans="4:4">
      <c r="D35917" s="191"/>
    </row>
    <row r="35918" ht="15" customHeight="1" spans="4:4">
      <c r="D35918" s="191"/>
    </row>
    <row r="35919" ht="15" customHeight="1" spans="4:4">
      <c r="D35919" s="191"/>
    </row>
    <row r="35920" ht="15" customHeight="1" spans="4:4">
      <c r="D35920" s="191"/>
    </row>
    <row r="35921" ht="15" customHeight="1" spans="4:4">
      <c r="D35921" s="191"/>
    </row>
    <row r="35922" ht="15" customHeight="1" spans="4:4">
      <c r="D35922" s="191"/>
    </row>
    <row r="35923" ht="15" customHeight="1" spans="4:4">
      <c r="D35923" s="191"/>
    </row>
    <row r="35924" ht="15" customHeight="1" spans="4:4">
      <c r="D35924" s="191"/>
    </row>
    <row r="35925" ht="15" customHeight="1" spans="4:4">
      <c r="D35925" s="191"/>
    </row>
    <row r="35926" ht="15" customHeight="1" spans="4:4">
      <c r="D35926" s="191"/>
    </row>
    <row r="35927" ht="15" customHeight="1" spans="4:4">
      <c r="D35927" s="191"/>
    </row>
    <row r="35928" ht="15" customHeight="1" spans="4:4">
      <c r="D35928" s="191"/>
    </row>
    <row r="35929" ht="15" customHeight="1" spans="4:4">
      <c r="D35929" s="191"/>
    </row>
    <row r="35930" ht="15" customHeight="1" spans="4:4">
      <c r="D35930" s="191"/>
    </row>
    <row r="35931" ht="15" customHeight="1" spans="4:4">
      <c r="D35931" s="191"/>
    </row>
    <row r="35932" ht="15" customHeight="1" spans="4:4">
      <c r="D35932" s="191"/>
    </row>
    <row r="35933" ht="15" customHeight="1" spans="4:4">
      <c r="D35933" s="191"/>
    </row>
    <row r="35934" ht="15" customHeight="1" spans="4:4">
      <c r="D35934" s="191"/>
    </row>
    <row r="35935" ht="15" customHeight="1" spans="4:4">
      <c r="D35935" s="191"/>
    </row>
    <row r="35936" ht="15" customHeight="1" spans="4:4">
      <c r="D35936" s="191"/>
    </row>
    <row r="35937" ht="15" customHeight="1" spans="4:4">
      <c r="D35937" s="191"/>
    </row>
    <row r="35938" ht="15" customHeight="1" spans="4:4">
      <c r="D35938" s="191"/>
    </row>
    <row r="35939" ht="15" customHeight="1" spans="4:4">
      <c r="D35939" s="191"/>
    </row>
    <row r="35940" ht="15" customHeight="1" spans="4:4">
      <c r="D35940" s="191"/>
    </row>
    <row r="35941" ht="15" customHeight="1" spans="4:4">
      <c r="D35941" s="191"/>
    </row>
    <row r="35942" ht="15" customHeight="1" spans="4:4">
      <c r="D35942" s="191"/>
    </row>
    <row r="35943" ht="15" customHeight="1" spans="4:4">
      <c r="D35943" s="191"/>
    </row>
    <row r="35944" ht="15" customHeight="1" spans="4:4">
      <c r="D35944" s="191"/>
    </row>
    <row r="35945" ht="15" customHeight="1" spans="4:4">
      <c r="D35945" s="191"/>
    </row>
    <row r="35946" ht="15" customHeight="1" spans="4:4">
      <c r="D35946" s="191"/>
    </row>
    <row r="35947" ht="15" customHeight="1" spans="4:4">
      <c r="D35947" s="191"/>
    </row>
    <row r="35948" ht="15" customHeight="1" spans="4:4">
      <c r="D35948" s="191"/>
    </row>
    <row r="35949" ht="15" customHeight="1" spans="4:4">
      <c r="D35949" s="191"/>
    </row>
    <row r="35950" ht="15" customHeight="1" spans="4:4">
      <c r="D35950" s="191"/>
    </row>
    <row r="35951" ht="15" customHeight="1" spans="4:4">
      <c r="D35951" s="191"/>
    </row>
    <row r="35952" ht="15" customHeight="1" spans="4:4">
      <c r="D35952" s="191"/>
    </row>
    <row r="35953" ht="15" customHeight="1" spans="4:4">
      <c r="D35953" s="191"/>
    </row>
    <row r="35954" ht="15" customHeight="1" spans="4:4">
      <c r="D35954" s="191"/>
    </row>
    <row r="35955" ht="15" customHeight="1" spans="4:4">
      <c r="D35955" s="191"/>
    </row>
    <row r="35956" ht="15" customHeight="1" spans="4:4">
      <c r="D35956" s="191"/>
    </row>
    <row r="35957" ht="15" customHeight="1" spans="4:4">
      <c r="D35957" s="191"/>
    </row>
    <row r="35958" ht="15" customHeight="1" spans="4:4">
      <c r="D35958" s="191"/>
    </row>
    <row r="35959" ht="15" customHeight="1" spans="4:4">
      <c r="D35959" s="191"/>
    </row>
    <row r="35960" ht="15" customHeight="1" spans="4:4">
      <c r="D35960" s="191"/>
    </row>
    <row r="35961" ht="15" customHeight="1" spans="4:4">
      <c r="D35961" s="191"/>
    </row>
    <row r="35962" ht="15" customHeight="1" spans="4:4">
      <c r="D35962" s="191"/>
    </row>
    <row r="35963" ht="15" customHeight="1" spans="4:4">
      <c r="D35963" s="191"/>
    </row>
    <row r="35964" ht="15" customHeight="1" spans="4:4">
      <c r="D35964" s="191"/>
    </row>
    <row r="35965" ht="15" customHeight="1" spans="4:4">
      <c r="D35965" s="191"/>
    </row>
    <row r="35966" ht="15" customHeight="1" spans="4:4">
      <c r="D35966" s="191"/>
    </row>
    <row r="35967" ht="15" customHeight="1" spans="4:4">
      <c r="D35967" s="191"/>
    </row>
    <row r="35968" ht="15" customHeight="1" spans="4:4">
      <c r="D35968" s="191"/>
    </row>
    <row r="35969" ht="15" customHeight="1" spans="4:4">
      <c r="D35969" s="191"/>
    </row>
    <row r="35970" ht="15" customHeight="1" spans="4:4">
      <c r="D35970" s="191"/>
    </row>
    <row r="35971" ht="15" customHeight="1" spans="4:4">
      <c r="D35971" s="191"/>
    </row>
    <row r="35972" ht="15" customHeight="1" spans="4:4">
      <c r="D35972" s="191"/>
    </row>
    <row r="35973" ht="15" customHeight="1" spans="4:4">
      <c r="D35973" s="191"/>
    </row>
    <row r="35974" ht="15" customHeight="1" spans="4:4">
      <c r="D35974" s="191"/>
    </row>
    <row r="35975" ht="15" customHeight="1" spans="4:4">
      <c r="D35975" s="191"/>
    </row>
    <row r="35976" ht="15" customHeight="1" spans="4:4">
      <c r="D35976" s="191"/>
    </row>
    <row r="35977" ht="15" customHeight="1" spans="4:4">
      <c r="D35977" s="191"/>
    </row>
    <row r="35978" ht="15" customHeight="1" spans="4:4">
      <c r="D35978" s="191"/>
    </row>
    <row r="35979" ht="15" customHeight="1" spans="4:4">
      <c r="D35979" s="191"/>
    </row>
    <row r="35980" ht="15" customHeight="1" spans="4:4">
      <c r="D35980" s="191"/>
    </row>
    <row r="35981" ht="15" customHeight="1" spans="4:4">
      <c r="D35981" s="191"/>
    </row>
    <row r="35982" ht="15" customHeight="1" spans="4:4">
      <c r="D35982" s="191"/>
    </row>
    <row r="35983" ht="15" customHeight="1" spans="4:4">
      <c r="D35983" s="191"/>
    </row>
    <row r="35984" ht="15" customHeight="1" spans="4:4">
      <c r="D35984" s="191"/>
    </row>
    <row r="35985" ht="15" customHeight="1" spans="4:4">
      <c r="D35985" s="191"/>
    </row>
    <row r="35986" ht="15" customHeight="1" spans="4:4">
      <c r="D35986" s="191"/>
    </row>
    <row r="35987" ht="15" customHeight="1" spans="4:4">
      <c r="D35987" s="191"/>
    </row>
    <row r="35988" ht="15" customHeight="1" spans="4:4">
      <c r="D35988" s="191"/>
    </row>
    <row r="35989" ht="15" customHeight="1" spans="4:4">
      <c r="D35989" s="191"/>
    </row>
    <row r="35990" ht="15" customHeight="1" spans="4:4">
      <c r="D35990" s="191"/>
    </row>
    <row r="35991" ht="15" customHeight="1" spans="4:4">
      <c r="D35991" s="191"/>
    </row>
    <row r="35992" ht="15" customHeight="1" spans="4:4">
      <c r="D35992" s="191"/>
    </row>
    <row r="35993" ht="15" customHeight="1" spans="4:4">
      <c r="D35993" s="191"/>
    </row>
    <row r="35994" ht="15" customHeight="1" spans="4:4">
      <c r="D35994" s="191"/>
    </row>
    <row r="35995" ht="15" customHeight="1" spans="4:4">
      <c r="D35995" s="191"/>
    </row>
    <row r="35996" ht="15" customHeight="1" spans="4:4">
      <c r="D35996" s="191"/>
    </row>
    <row r="35997" ht="15" customHeight="1" spans="4:4">
      <c r="D35997" s="191"/>
    </row>
    <row r="35998" ht="15" customHeight="1" spans="4:4">
      <c r="D35998" s="191"/>
    </row>
    <row r="35999" ht="15" customHeight="1" spans="4:4">
      <c r="D35999" s="191"/>
    </row>
    <row r="36000" ht="15" customHeight="1" spans="4:4">
      <c r="D36000" s="191"/>
    </row>
    <row r="36001" ht="15" customHeight="1" spans="4:4">
      <c r="D36001" s="191"/>
    </row>
    <row r="36002" ht="15" customHeight="1" spans="4:4">
      <c r="D36002" s="191"/>
    </row>
    <row r="36003" ht="15" customHeight="1" spans="4:4">
      <c r="D36003" s="191"/>
    </row>
    <row r="36004" ht="15" customHeight="1" spans="4:4">
      <c r="D36004" s="191"/>
    </row>
    <row r="36005" ht="15" customHeight="1" spans="4:4">
      <c r="D36005" s="191"/>
    </row>
    <row r="36006" ht="15" customHeight="1" spans="4:4">
      <c r="D36006" s="191"/>
    </row>
    <row r="36007" ht="15" customHeight="1" spans="4:4">
      <c r="D36007" s="191"/>
    </row>
    <row r="36008" ht="15" customHeight="1" spans="4:4">
      <c r="D36008" s="191"/>
    </row>
    <row r="36009" ht="15" customHeight="1" spans="4:4">
      <c r="D36009" s="191"/>
    </row>
    <row r="36010" ht="15" customHeight="1" spans="4:4">
      <c r="D36010" s="191"/>
    </row>
    <row r="36011" ht="15" customHeight="1" spans="4:4">
      <c r="D36011" s="191"/>
    </row>
    <row r="36012" ht="15" customHeight="1" spans="4:4">
      <c r="D36012" s="191"/>
    </row>
    <row r="36013" ht="15" customHeight="1" spans="4:4">
      <c r="D36013" s="191"/>
    </row>
    <row r="36014" ht="15" customHeight="1" spans="4:4">
      <c r="D36014" s="191"/>
    </row>
    <row r="36015" ht="15" customHeight="1" spans="4:4">
      <c r="D36015" s="191"/>
    </row>
    <row r="36016" ht="15" customHeight="1" spans="4:4">
      <c r="D36016" s="191"/>
    </row>
    <row r="36017" ht="15" customHeight="1" spans="4:4">
      <c r="D36017" s="191"/>
    </row>
    <row r="36018" ht="15" customHeight="1" spans="4:4">
      <c r="D36018" s="191"/>
    </row>
    <row r="36019" ht="15" customHeight="1" spans="4:4">
      <c r="D36019" s="191"/>
    </row>
    <row r="36020" ht="15" customHeight="1" spans="4:4">
      <c r="D36020" s="191"/>
    </row>
    <row r="36021" ht="15" customHeight="1" spans="4:4">
      <c r="D36021" s="191"/>
    </row>
    <row r="36022" ht="15" customHeight="1" spans="4:4">
      <c r="D36022" s="191"/>
    </row>
    <row r="36023" ht="15" customHeight="1" spans="4:4">
      <c r="D36023" s="191"/>
    </row>
    <row r="36024" ht="15" customHeight="1" spans="4:4">
      <c r="D36024" s="191"/>
    </row>
    <row r="36025" ht="15" customHeight="1" spans="4:4">
      <c r="D36025" s="191"/>
    </row>
    <row r="36026" ht="15" customHeight="1" spans="4:4">
      <c r="D36026" s="191"/>
    </row>
    <row r="36027" ht="15" customHeight="1" spans="4:4">
      <c r="D36027" s="191"/>
    </row>
    <row r="36028" ht="15" customHeight="1" spans="4:4">
      <c r="D36028" s="191"/>
    </row>
    <row r="36029" ht="15" customHeight="1" spans="4:4">
      <c r="D36029" s="191"/>
    </row>
    <row r="36030" ht="15" customHeight="1" spans="4:4">
      <c r="D36030" s="191"/>
    </row>
    <row r="36031" ht="15" customHeight="1" spans="4:4">
      <c r="D36031" s="191"/>
    </row>
    <row r="36032" ht="15" customHeight="1" spans="4:4">
      <c r="D36032" s="191"/>
    </row>
    <row r="36033" ht="15" customHeight="1" spans="4:4">
      <c r="D36033" s="191"/>
    </row>
    <row r="36034" ht="15" customHeight="1" spans="4:4">
      <c r="D36034" s="191"/>
    </row>
    <row r="36035" ht="15" customHeight="1" spans="4:4">
      <c r="D36035" s="191"/>
    </row>
    <row r="36036" ht="15" customHeight="1" spans="4:4">
      <c r="D36036" s="191"/>
    </row>
    <row r="36037" ht="15" customHeight="1" spans="4:4">
      <c r="D36037" s="191"/>
    </row>
    <row r="36038" ht="15" customHeight="1" spans="4:4">
      <c r="D36038" s="191"/>
    </row>
    <row r="36039" ht="15" customHeight="1" spans="4:4">
      <c r="D36039" s="191"/>
    </row>
    <row r="36040" ht="15" customHeight="1" spans="4:4">
      <c r="D36040" s="191"/>
    </row>
    <row r="36041" ht="15" customHeight="1" spans="4:4">
      <c r="D36041" s="191"/>
    </row>
    <row r="36042" ht="15" customHeight="1" spans="4:4">
      <c r="D36042" s="191"/>
    </row>
    <row r="36043" ht="15" customHeight="1" spans="4:4">
      <c r="D36043" s="191"/>
    </row>
    <row r="36044" ht="15" customHeight="1" spans="4:4">
      <c r="D36044" s="191"/>
    </row>
    <row r="36045" ht="15" customHeight="1" spans="4:4">
      <c r="D36045" s="191"/>
    </row>
    <row r="36046" ht="15" customHeight="1" spans="4:4">
      <c r="D36046" s="191"/>
    </row>
    <row r="36047" ht="15" customHeight="1" spans="4:4">
      <c r="D36047" s="191"/>
    </row>
    <row r="36048" ht="15" customHeight="1" spans="4:4">
      <c r="D36048" s="191"/>
    </row>
    <row r="36049" ht="15" customHeight="1" spans="4:4">
      <c r="D36049" s="191"/>
    </row>
    <row r="36050" ht="15" customHeight="1" spans="4:4">
      <c r="D36050" s="191"/>
    </row>
    <row r="36051" ht="15" customHeight="1" spans="4:4">
      <c r="D36051" s="191"/>
    </row>
    <row r="36052" ht="15" customHeight="1" spans="4:4">
      <c r="D36052" s="191"/>
    </row>
    <row r="36053" ht="15" customHeight="1" spans="4:4">
      <c r="D36053" s="191"/>
    </row>
    <row r="36054" ht="15" customHeight="1" spans="4:4">
      <c r="D36054" s="191"/>
    </row>
    <row r="36055" ht="15" customHeight="1" spans="4:4">
      <c r="D36055" s="191"/>
    </row>
    <row r="36056" ht="15" customHeight="1" spans="4:4">
      <c r="D36056" s="191"/>
    </row>
    <row r="36057" ht="15" customHeight="1" spans="4:4">
      <c r="D36057" s="191"/>
    </row>
    <row r="36058" ht="15" customHeight="1" spans="4:4">
      <c r="D36058" s="191"/>
    </row>
    <row r="36059" ht="15" customHeight="1" spans="4:4">
      <c r="D36059" s="191"/>
    </row>
    <row r="36060" ht="15" customHeight="1" spans="4:4">
      <c r="D36060" s="191"/>
    </row>
    <row r="36061" ht="15" customHeight="1" spans="4:4">
      <c r="D36061" s="191"/>
    </row>
    <row r="36062" ht="15" customHeight="1" spans="4:4">
      <c r="D36062" s="191"/>
    </row>
    <row r="36063" ht="15" customHeight="1" spans="4:4">
      <c r="D36063" s="191"/>
    </row>
    <row r="36064" ht="15" customHeight="1" spans="4:4">
      <c r="D36064" s="191"/>
    </row>
    <row r="36065" ht="15" customHeight="1" spans="4:4">
      <c r="D36065" s="191"/>
    </row>
    <row r="36066" ht="15" customHeight="1" spans="4:4">
      <c r="D36066" s="191"/>
    </row>
    <row r="36067" ht="15" customHeight="1" spans="4:4">
      <c r="D36067" s="191"/>
    </row>
    <row r="36068" ht="15" customHeight="1" spans="4:4">
      <c r="D36068" s="191"/>
    </row>
    <row r="36069" ht="15" customHeight="1" spans="4:4">
      <c r="D36069" s="191"/>
    </row>
    <row r="36070" ht="15" customHeight="1" spans="4:4">
      <c r="D36070" s="191"/>
    </row>
    <row r="36071" ht="15" customHeight="1" spans="4:4">
      <c r="D36071" s="191"/>
    </row>
    <row r="36072" ht="15" customHeight="1" spans="4:4">
      <c r="D36072" s="191"/>
    </row>
    <row r="36073" ht="15" customHeight="1" spans="4:4">
      <c r="D36073" s="191"/>
    </row>
    <row r="36074" ht="15" customHeight="1" spans="4:4">
      <c r="D36074" s="191"/>
    </row>
    <row r="36075" ht="15" customHeight="1" spans="4:4">
      <c r="D36075" s="191"/>
    </row>
    <row r="36076" ht="15" customHeight="1" spans="4:4">
      <c r="D36076" s="191"/>
    </row>
    <row r="36077" ht="15" customHeight="1" spans="4:4">
      <c r="D36077" s="191"/>
    </row>
    <row r="36078" ht="15" customHeight="1" spans="4:4">
      <c r="D36078" s="191"/>
    </row>
    <row r="36079" ht="15" customHeight="1" spans="4:4">
      <c r="D36079" s="191"/>
    </row>
    <row r="36080" ht="15" customHeight="1" spans="4:4">
      <c r="D36080" s="191"/>
    </row>
    <row r="36081" ht="15" customHeight="1" spans="4:4">
      <c r="D36081" s="191"/>
    </row>
    <row r="36082" ht="15" customHeight="1" spans="4:4">
      <c r="D36082" s="191"/>
    </row>
    <row r="36083" ht="15" customHeight="1" spans="4:4">
      <c r="D36083" s="191"/>
    </row>
    <row r="36084" ht="15" customHeight="1" spans="4:4">
      <c r="D36084" s="191"/>
    </row>
    <row r="36085" ht="15" customHeight="1" spans="4:4">
      <c r="D36085" s="191"/>
    </row>
    <row r="36086" ht="15" customHeight="1" spans="4:4">
      <c r="D36086" s="191"/>
    </row>
    <row r="36087" ht="15" customHeight="1" spans="4:4">
      <c r="D36087" s="191"/>
    </row>
    <row r="36088" ht="15" customHeight="1" spans="4:4">
      <c r="D36088" s="191"/>
    </row>
    <row r="36089" ht="15" customHeight="1" spans="4:4">
      <c r="D36089" s="191"/>
    </row>
    <row r="36090" ht="15" customHeight="1" spans="4:4">
      <c r="D36090" s="191"/>
    </row>
    <row r="36091" ht="15" customHeight="1" spans="4:4">
      <c r="D36091" s="191"/>
    </row>
    <row r="36092" ht="15" customHeight="1" spans="4:4">
      <c r="D36092" s="191"/>
    </row>
    <row r="36093" ht="15" customHeight="1" spans="4:4">
      <c r="D36093" s="191"/>
    </row>
    <row r="36094" ht="15" customHeight="1" spans="4:4">
      <c r="D36094" s="191"/>
    </row>
    <row r="36095" ht="15" customHeight="1" spans="4:4">
      <c r="D36095" s="191"/>
    </row>
    <row r="36096" ht="15" customHeight="1" spans="4:4">
      <c r="D36096" s="191"/>
    </row>
    <row r="36097" ht="15" customHeight="1" spans="4:4">
      <c r="D36097" s="191"/>
    </row>
    <row r="36098" ht="15" customHeight="1" spans="4:4">
      <c r="D36098" s="191"/>
    </row>
    <row r="36099" ht="15" customHeight="1" spans="4:4">
      <c r="D36099" s="191"/>
    </row>
    <row r="36100" ht="15" customHeight="1" spans="4:4">
      <c r="D36100" s="191"/>
    </row>
    <row r="36101" ht="15" customHeight="1" spans="4:4">
      <c r="D36101" s="191"/>
    </row>
    <row r="36102" ht="15" customHeight="1" spans="4:4">
      <c r="D36102" s="191"/>
    </row>
    <row r="36103" ht="15" customHeight="1" spans="4:4">
      <c r="D36103" s="191"/>
    </row>
    <row r="36104" ht="15" customHeight="1" spans="4:4">
      <c r="D36104" s="191"/>
    </row>
    <row r="36105" ht="15" customHeight="1" spans="4:4">
      <c r="D36105" s="191"/>
    </row>
    <row r="36106" ht="15" customHeight="1" spans="4:4">
      <c r="D36106" s="191"/>
    </row>
    <row r="36107" ht="15" customHeight="1" spans="4:4">
      <c r="D36107" s="191"/>
    </row>
    <row r="36108" ht="15" customHeight="1" spans="4:4">
      <c r="D36108" s="191"/>
    </row>
    <row r="36109" ht="15" customHeight="1" spans="4:4">
      <c r="D36109" s="191"/>
    </row>
    <row r="36110" ht="15" customHeight="1" spans="4:4">
      <c r="D36110" s="191"/>
    </row>
    <row r="36111" ht="15" customHeight="1" spans="4:4">
      <c r="D36111" s="191"/>
    </row>
    <row r="36112" ht="15" customHeight="1" spans="4:4">
      <c r="D36112" s="191"/>
    </row>
    <row r="36113" ht="15" customHeight="1" spans="4:4">
      <c r="D36113" s="191"/>
    </row>
    <row r="36114" ht="15" customHeight="1" spans="4:4">
      <c r="D36114" s="191"/>
    </row>
    <row r="36115" ht="15" customHeight="1" spans="4:4">
      <c r="D36115" s="191"/>
    </row>
    <row r="36116" ht="15" customHeight="1" spans="4:4">
      <c r="D36116" s="191"/>
    </row>
    <row r="36117" ht="15" customHeight="1" spans="4:4">
      <c r="D36117" s="191"/>
    </row>
    <row r="36118" ht="15" customHeight="1" spans="4:4">
      <c r="D36118" s="191"/>
    </row>
    <row r="36119" ht="15" customHeight="1" spans="4:4">
      <c r="D36119" s="191"/>
    </row>
    <row r="36120" ht="15" customHeight="1" spans="4:4">
      <c r="D36120" s="191"/>
    </row>
    <row r="36121" ht="15" customHeight="1" spans="4:4">
      <c r="D36121" s="191"/>
    </row>
    <row r="36122" ht="15" customHeight="1" spans="4:4">
      <c r="D36122" s="191"/>
    </row>
    <row r="36123" ht="15" customHeight="1" spans="4:4">
      <c r="D36123" s="191"/>
    </row>
    <row r="36124" ht="15" customHeight="1" spans="4:4">
      <c r="D36124" s="191"/>
    </row>
    <row r="36125" ht="15" customHeight="1" spans="4:4">
      <c r="D36125" s="191"/>
    </row>
    <row r="36126" ht="15" customHeight="1" spans="4:4">
      <c r="D36126" s="191"/>
    </row>
    <row r="36127" ht="15" customHeight="1" spans="4:4">
      <c r="D36127" s="191"/>
    </row>
    <row r="36128" ht="15" customHeight="1" spans="4:4">
      <c r="D36128" s="191"/>
    </row>
    <row r="36129" ht="15" customHeight="1" spans="4:4">
      <c r="D36129" s="191"/>
    </row>
    <row r="36130" ht="15" customHeight="1" spans="4:4">
      <c r="D36130" s="191"/>
    </row>
    <row r="36131" ht="15" customHeight="1" spans="4:4">
      <c r="D36131" s="191"/>
    </row>
    <row r="36132" ht="15" customHeight="1" spans="4:4">
      <c r="D36132" s="191"/>
    </row>
    <row r="36133" ht="15" customHeight="1" spans="4:4">
      <c r="D36133" s="191"/>
    </row>
    <row r="36134" ht="15" customHeight="1" spans="4:4">
      <c r="D36134" s="191"/>
    </row>
    <row r="36135" ht="15" customHeight="1" spans="4:4">
      <c r="D36135" s="191"/>
    </row>
    <row r="36136" ht="15" customHeight="1" spans="4:4">
      <c r="D36136" s="191"/>
    </row>
    <row r="36137" ht="15" customHeight="1" spans="4:4">
      <c r="D36137" s="191"/>
    </row>
    <row r="36138" ht="15" customHeight="1" spans="4:4">
      <c r="D36138" s="191"/>
    </row>
    <row r="36139" ht="15" customHeight="1" spans="4:4">
      <c r="D36139" s="191"/>
    </row>
    <row r="36140" ht="15" customHeight="1" spans="4:4">
      <c r="D36140" s="191"/>
    </row>
    <row r="36141" ht="15" customHeight="1" spans="4:4">
      <c r="D36141" s="191"/>
    </row>
    <row r="36142" ht="15" customHeight="1" spans="4:4">
      <c r="D36142" s="191"/>
    </row>
    <row r="36143" ht="15" customHeight="1" spans="4:4">
      <c r="D36143" s="191"/>
    </row>
    <row r="36144" ht="15" customHeight="1" spans="4:4">
      <c r="D36144" s="191"/>
    </row>
    <row r="36145" ht="15" customHeight="1" spans="4:4">
      <c r="D36145" s="191"/>
    </row>
    <row r="36146" ht="15" customHeight="1" spans="4:4">
      <c r="D36146" s="191"/>
    </row>
    <row r="36147" ht="15" customHeight="1" spans="4:4">
      <c r="D36147" s="191"/>
    </row>
    <row r="36148" ht="15" customHeight="1" spans="4:4">
      <c r="D36148" s="191"/>
    </row>
    <row r="36149" ht="15" customHeight="1" spans="4:4">
      <c r="D36149" s="191"/>
    </row>
    <row r="36150" ht="15" customHeight="1" spans="4:4">
      <c r="D36150" s="191"/>
    </row>
    <row r="36151" ht="15" customHeight="1" spans="4:4">
      <c r="D36151" s="191"/>
    </row>
    <row r="36152" ht="15" customHeight="1" spans="4:4">
      <c r="D36152" s="191"/>
    </row>
    <row r="36153" ht="15" customHeight="1" spans="4:4">
      <c r="D36153" s="191"/>
    </row>
    <row r="36154" ht="15" customHeight="1" spans="4:4">
      <c r="D36154" s="191"/>
    </row>
    <row r="36155" ht="15" customHeight="1" spans="4:4">
      <c r="D36155" s="191"/>
    </row>
    <row r="36156" ht="15" customHeight="1" spans="4:4">
      <c r="D36156" s="191"/>
    </row>
    <row r="36157" ht="15" customHeight="1" spans="4:4">
      <c r="D36157" s="191"/>
    </row>
    <row r="36158" ht="15" customHeight="1" spans="4:4">
      <c r="D36158" s="191"/>
    </row>
    <row r="36159" ht="15" customHeight="1" spans="4:4">
      <c r="D36159" s="191"/>
    </row>
    <row r="36160" ht="15" customHeight="1" spans="4:4">
      <c r="D36160" s="191"/>
    </row>
    <row r="36161" ht="15" customHeight="1" spans="4:4">
      <c r="D36161" s="191"/>
    </row>
    <row r="36162" ht="15" customHeight="1" spans="4:4">
      <c r="D36162" s="191"/>
    </row>
    <row r="36163" ht="15" customHeight="1" spans="4:4">
      <c r="D36163" s="191"/>
    </row>
    <row r="36164" ht="15" customHeight="1" spans="4:4">
      <c r="D36164" s="191"/>
    </row>
    <row r="36165" ht="15" customHeight="1" spans="4:4">
      <c r="D36165" s="191"/>
    </row>
    <row r="36166" ht="15" customHeight="1" spans="4:4">
      <c r="D36166" s="191"/>
    </row>
    <row r="36167" ht="15" customHeight="1" spans="4:4">
      <c r="D36167" s="191"/>
    </row>
    <row r="36168" ht="15" customHeight="1" spans="4:4">
      <c r="D36168" s="191"/>
    </row>
    <row r="36169" ht="15" customHeight="1" spans="4:4">
      <c r="D36169" s="191"/>
    </row>
    <row r="36170" ht="15" customHeight="1" spans="4:4">
      <c r="D36170" s="191"/>
    </row>
    <row r="36171" ht="15" customHeight="1" spans="4:4">
      <c r="D36171" s="191"/>
    </row>
    <row r="36172" ht="15" customHeight="1" spans="4:4">
      <c r="D36172" s="191"/>
    </row>
    <row r="36173" ht="15" customHeight="1" spans="4:4">
      <c r="D36173" s="191"/>
    </row>
    <row r="36174" ht="15" customHeight="1" spans="4:4">
      <c r="D36174" s="191"/>
    </row>
    <row r="36175" ht="15" customHeight="1" spans="4:4">
      <c r="D36175" s="191"/>
    </row>
    <row r="36176" ht="15" customHeight="1" spans="4:4">
      <c r="D36176" s="191"/>
    </row>
    <row r="36177" ht="15" customHeight="1" spans="4:4">
      <c r="D36177" s="191"/>
    </row>
    <row r="36178" ht="15" customHeight="1" spans="4:4">
      <c r="D36178" s="191"/>
    </row>
    <row r="36179" ht="15" customHeight="1" spans="4:4">
      <c r="D36179" s="191"/>
    </row>
    <row r="36180" ht="15" customHeight="1" spans="4:4">
      <c r="D36180" s="191"/>
    </row>
    <row r="36181" ht="15" customHeight="1" spans="4:4">
      <c r="D36181" s="191"/>
    </row>
    <row r="36182" ht="15" customHeight="1" spans="4:4">
      <c r="D36182" s="191"/>
    </row>
    <row r="36183" ht="15" customHeight="1" spans="4:4">
      <c r="D36183" s="191"/>
    </row>
    <row r="36184" ht="15" customHeight="1" spans="4:4">
      <c r="D36184" s="191"/>
    </row>
    <row r="36185" ht="15" customHeight="1" spans="4:4">
      <c r="D36185" s="191"/>
    </row>
    <row r="36186" ht="15" customHeight="1" spans="4:4">
      <c r="D36186" s="191"/>
    </row>
    <row r="36187" ht="15" customHeight="1" spans="4:4">
      <c r="D36187" s="191"/>
    </row>
    <row r="36188" ht="15" customHeight="1" spans="4:4">
      <c r="D36188" s="191"/>
    </row>
    <row r="36189" ht="15" customHeight="1" spans="4:4">
      <c r="D36189" s="191"/>
    </row>
    <row r="36190" ht="15" customHeight="1" spans="4:4">
      <c r="D36190" s="191"/>
    </row>
    <row r="36191" ht="15" customHeight="1" spans="4:4">
      <c r="D36191" s="191"/>
    </row>
    <row r="36192" ht="15" customHeight="1" spans="4:4">
      <c r="D36192" s="191"/>
    </row>
    <row r="36193" ht="15" customHeight="1" spans="4:4">
      <c r="D36193" s="191"/>
    </row>
    <row r="36194" ht="15" customHeight="1" spans="4:4">
      <c r="D36194" s="191"/>
    </row>
    <row r="36195" ht="15" customHeight="1" spans="4:4">
      <c r="D36195" s="191"/>
    </row>
    <row r="36196" ht="15" customHeight="1" spans="4:4">
      <c r="D36196" s="191"/>
    </row>
    <row r="36197" ht="15" customHeight="1" spans="4:4">
      <c r="D36197" s="191"/>
    </row>
    <row r="36198" ht="15" customHeight="1" spans="4:4">
      <c r="D36198" s="191"/>
    </row>
    <row r="36199" ht="15" customHeight="1" spans="4:4">
      <c r="D36199" s="191"/>
    </row>
    <row r="36200" ht="15" customHeight="1" spans="4:4">
      <c r="D36200" s="191"/>
    </row>
    <row r="36201" ht="15" customHeight="1" spans="4:4">
      <c r="D36201" s="191"/>
    </row>
    <row r="36202" ht="15" customHeight="1" spans="4:4">
      <c r="D36202" s="191"/>
    </row>
    <row r="36203" ht="15" customHeight="1" spans="4:4">
      <c r="D36203" s="191"/>
    </row>
    <row r="36204" ht="15" customHeight="1" spans="4:4">
      <c r="D36204" s="191"/>
    </row>
    <row r="36205" ht="15" customHeight="1" spans="4:4">
      <c r="D36205" s="191"/>
    </row>
    <row r="36206" ht="15" customHeight="1" spans="4:4">
      <c r="D36206" s="191"/>
    </row>
    <row r="36207" ht="15" customHeight="1" spans="4:4">
      <c r="D36207" s="191"/>
    </row>
    <row r="36208" ht="15" customHeight="1" spans="4:4">
      <c r="D36208" s="191"/>
    </row>
    <row r="36209" ht="15" customHeight="1" spans="4:4">
      <c r="D36209" s="191"/>
    </row>
    <row r="36210" ht="15" customHeight="1" spans="4:4">
      <c r="D36210" s="191"/>
    </row>
    <row r="36211" ht="15" customHeight="1" spans="4:4">
      <c r="D36211" s="191"/>
    </row>
    <row r="36212" ht="15" customHeight="1" spans="4:4">
      <c r="D36212" s="191"/>
    </row>
    <row r="36213" ht="15" customHeight="1" spans="4:4">
      <c r="D36213" s="191"/>
    </row>
    <row r="36214" ht="15" customHeight="1" spans="4:4">
      <c r="D36214" s="191"/>
    </row>
    <row r="36215" ht="15" customHeight="1" spans="4:4">
      <c r="D36215" s="191"/>
    </row>
    <row r="36216" ht="15" customHeight="1" spans="4:4">
      <c r="D36216" s="191"/>
    </row>
    <row r="36217" ht="15" customHeight="1" spans="4:4">
      <c r="D36217" s="191"/>
    </row>
    <row r="36218" ht="15" customHeight="1" spans="4:4">
      <c r="D36218" s="191"/>
    </row>
    <row r="36219" ht="15" customHeight="1" spans="4:4">
      <c r="D36219" s="191"/>
    </row>
    <row r="36220" ht="15" customHeight="1" spans="4:4">
      <c r="D36220" s="191"/>
    </row>
    <row r="36221" ht="15" customHeight="1" spans="4:4">
      <c r="D36221" s="191"/>
    </row>
    <row r="36222" ht="15" customHeight="1" spans="4:4">
      <c r="D36222" s="191"/>
    </row>
    <row r="36223" ht="15" customHeight="1" spans="4:4">
      <c r="D36223" s="191"/>
    </row>
    <row r="36224" ht="15" customHeight="1" spans="4:4">
      <c r="D36224" s="191"/>
    </row>
    <row r="36225" ht="15" customHeight="1" spans="4:4">
      <c r="D36225" s="191"/>
    </row>
    <row r="36226" ht="15" customHeight="1" spans="4:4">
      <c r="D36226" s="191"/>
    </row>
    <row r="36227" ht="15" customHeight="1" spans="4:4">
      <c r="D36227" s="191"/>
    </row>
    <row r="36228" ht="15" customHeight="1" spans="4:4">
      <c r="D36228" s="191"/>
    </row>
    <row r="36229" ht="15" customHeight="1" spans="4:4">
      <c r="D36229" s="191"/>
    </row>
    <row r="36230" ht="15" customHeight="1" spans="4:4">
      <c r="D36230" s="191"/>
    </row>
    <row r="36231" ht="15" customHeight="1" spans="4:4">
      <c r="D36231" s="191"/>
    </row>
    <row r="36232" ht="15" customHeight="1" spans="4:4">
      <c r="D36232" s="191"/>
    </row>
    <row r="36233" ht="15" customHeight="1" spans="4:4">
      <c r="D36233" s="191"/>
    </row>
    <row r="36234" ht="15" customHeight="1" spans="4:4">
      <c r="D36234" s="191"/>
    </row>
    <row r="36235" ht="15" customHeight="1" spans="4:4">
      <c r="D36235" s="191"/>
    </row>
    <row r="36236" ht="15" customHeight="1" spans="4:4">
      <c r="D36236" s="191"/>
    </row>
    <row r="36237" ht="15" customHeight="1" spans="4:4">
      <c r="D36237" s="191"/>
    </row>
    <row r="36238" ht="15" customHeight="1" spans="4:4">
      <c r="D36238" s="191"/>
    </row>
    <row r="36239" ht="15" customHeight="1" spans="4:4">
      <c r="D36239" s="191"/>
    </row>
    <row r="36240" ht="15" customHeight="1" spans="4:4">
      <c r="D36240" s="191"/>
    </row>
    <row r="36241" ht="15" customHeight="1" spans="4:4">
      <c r="D36241" s="191"/>
    </row>
    <row r="36242" ht="15" customHeight="1" spans="4:4">
      <c r="D36242" s="191"/>
    </row>
    <row r="36243" ht="15" customHeight="1" spans="4:4">
      <c r="D36243" s="191"/>
    </row>
    <row r="36244" ht="15" customHeight="1" spans="4:4">
      <c r="D36244" s="191"/>
    </row>
    <row r="36245" ht="15" customHeight="1" spans="4:4">
      <c r="D36245" s="191"/>
    </row>
    <row r="36246" ht="15" customHeight="1" spans="4:4">
      <c r="D36246" s="191"/>
    </row>
    <row r="36247" ht="15" customHeight="1" spans="4:4">
      <c r="D36247" s="191"/>
    </row>
    <row r="36248" ht="15" customHeight="1" spans="4:4">
      <c r="D36248" s="191"/>
    </row>
    <row r="36249" ht="15" customHeight="1" spans="4:4">
      <c r="D36249" s="191"/>
    </row>
    <row r="36250" ht="15" customHeight="1" spans="4:4">
      <c r="D36250" s="191"/>
    </row>
    <row r="36251" ht="15" customHeight="1" spans="4:4">
      <c r="D36251" s="191"/>
    </row>
    <row r="36252" ht="15" customHeight="1" spans="4:4">
      <c r="D36252" s="191"/>
    </row>
    <row r="36253" ht="15" customHeight="1" spans="4:4">
      <c r="D36253" s="191"/>
    </row>
    <row r="36254" ht="15" customHeight="1" spans="4:4">
      <c r="D36254" s="191"/>
    </row>
    <row r="36255" ht="15" customHeight="1" spans="4:4">
      <c r="D36255" s="191"/>
    </row>
    <row r="36256" ht="15" customHeight="1" spans="4:4">
      <c r="D36256" s="191"/>
    </row>
    <row r="36257" ht="15" customHeight="1" spans="4:4">
      <c r="D36257" s="191"/>
    </row>
    <row r="36258" ht="15" customHeight="1" spans="4:4">
      <c r="D36258" s="191"/>
    </row>
    <row r="36259" ht="15" customHeight="1" spans="4:4">
      <c r="D36259" s="191"/>
    </row>
    <row r="36260" ht="15" customHeight="1" spans="4:4">
      <c r="D36260" s="191"/>
    </row>
    <row r="36261" ht="15" customHeight="1" spans="4:4">
      <c r="D36261" s="191"/>
    </row>
    <row r="36262" ht="15" customHeight="1" spans="4:4">
      <c r="D36262" s="191"/>
    </row>
    <row r="36263" ht="15" customHeight="1" spans="4:4">
      <c r="D36263" s="191"/>
    </row>
    <row r="36264" ht="15" customHeight="1" spans="4:4">
      <c r="D36264" s="191"/>
    </row>
    <row r="36265" ht="15" customHeight="1" spans="4:4">
      <c r="D36265" s="191"/>
    </row>
    <row r="36266" ht="15" customHeight="1" spans="4:4">
      <c r="D36266" s="191"/>
    </row>
    <row r="36267" ht="15" customHeight="1" spans="4:4">
      <c r="D36267" s="191"/>
    </row>
    <row r="36268" ht="15" customHeight="1" spans="4:4">
      <c r="D36268" s="191"/>
    </row>
    <row r="36269" ht="15" customHeight="1" spans="4:4">
      <c r="D36269" s="191"/>
    </row>
    <row r="36270" ht="15" customHeight="1" spans="4:4">
      <c r="D36270" s="191"/>
    </row>
    <row r="36271" ht="15" customHeight="1" spans="4:4">
      <c r="D36271" s="191"/>
    </row>
    <row r="36272" ht="15" customHeight="1" spans="4:4">
      <c r="D36272" s="191"/>
    </row>
    <row r="36273" ht="15" customHeight="1" spans="4:4">
      <c r="D36273" s="191"/>
    </row>
    <row r="36274" ht="15" customHeight="1" spans="4:4">
      <c r="D36274" s="191"/>
    </row>
    <row r="36275" ht="15" customHeight="1" spans="4:4">
      <c r="D36275" s="191"/>
    </row>
    <row r="36276" ht="15" customHeight="1" spans="4:4">
      <c r="D36276" s="191"/>
    </row>
    <row r="36277" ht="15" customHeight="1" spans="4:4">
      <c r="D36277" s="191"/>
    </row>
    <row r="36278" ht="15" customHeight="1" spans="4:4">
      <c r="D36278" s="191"/>
    </row>
    <row r="36279" ht="15" customHeight="1" spans="4:4">
      <c r="D36279" s="191"/>
    </row>
    <row r="36280" ht="15" customHeight="1" spans="4:4">
      <c r="D36280" s="191"/>
    </row>
    <row r="36281" ht="15" customHeight="1" spans="4:4">
      <c r="D36281" s="191"/>
    </row>
    <row r="36282" ht="15" customHeight="1" spans="4:4">
      <c r="D36282" s="191"/>
    </row>
    <row r="36283" ht="15" customHeight="1" spans="4:4">
      <c r="D36283" s="191"/>
    </row>
    <row r="36284" ht="15" customHeight="1" spans="4:4">
      <c r="D36284" s="191"/>
    </row>
    <row r="36285" ht="15" customHeight="1" spans="4:4">
      <c r="D36285" s="191"/>
    </row>
    <row r="36286" ht="15" customHeight="1" spans="4:4">
      <c r="D36286" s="191"/>
    </row>
    <row r="36287" ht="15" customHeight="1" spans="4:4">
      <c r="D36287" s="191"/>
    </row>
    <row r="36288" ht="15" customHeight="1" spans="4:4">
      <c r="D36288" s="191"/>
    </row>
    <row r="36289" ht="15" customHeight="1" spans="4:4">
      <c r="D36289" s="191"/>
    </row>
    <row r="36290" ht="15" customHeight="1" spans="4:4">
      <c r="D36290" s="191"/>
    </row>
    <row r="36291" ht="15" customHeight="1" spans="4:4">
      <c r="D36291" s="191"/>
    </row>
    <row r="36292" ht="15" customHeight="1" spans="4:4">
      <c r="D36292" s="191"/>
    </row>
    <row r="36293" ht="15" customHeight="1" spans="4:4">
      <c r="D36293" s="191"/>
    </row>
    <row r="36294" ht="15" customHeight="1" spans="4:4">
      <c r="D36294" s="191"/>
    </row>
    <row r="36295" ht="15" customHeight="1" spans="4:4">
      <c r="D36295" s="191"/>
    </row>
    <row r="36296" ht="15" customHeight="1" spans="4:4">
      <c r="D36296" s="191"/>
    </row>
    <row r="36297" ht="15" customHeight="1" spans="4:4">
      <c r="D36297" s="191"/>
    </row>
    <row r="36298" ht="15" customHeight="1" spans="4:4">
      <c r="D36298" s="191"/>
    </row>
    <row r="36299" ht="15" customHeight="1" spans="4:4">
      <c r="D36299" s="191"/>
    </row>
    <row r="36300" ht="15" customHeight="1" spans="4:4">
      <c r="D36300" s="191"/>
    </row>
    <row r="36301" ht="15" customHeight="1" spans="4:4">
      <c r="D36301" s="191"/>
    </row>
    <row r="36302" ht="15" customHeight="1" spans="4:4">
      <c r="D36302" s="191"/>
    </row>
    <row r="36303" ht="15" customHeight="1" spans="4:4">
      <c r="D36303" s="191"/>
    </row>
    <row r="36304" ht="15" customHeight="1" spans="4:4">
      <c r="D36304" s="191"/>
    </row>
    <row r="36305" ht="15" customHeight="1" spans="4:4">
      <c r="D36305" s="191"/>
    </row>
    <row r="36306" ht="15" customHeight="1" spans="4:4">
      <c r="D36306" s="191"/>
    </row>
    <row r="36307" ht="15" customHeight="1" spans="4:4">
      <c r="D36307" s="191"/>
    </row>
    <row r="36308" ht="15" customHeight="1" spans="4:4">
      <c r="D36308" s="191"/>
    </row>
    <row r="36309" ht="15" customHeight="1" spans="4:4">
      <c r="D36309" s="191"/>
    </row>
    <row r="36310" ht="15" customHeight="1" spans="4:4">
      <c r="D36310" s="191"/>
    </row>
    <row r="36311" ht="15" customHeight="1" spans="4:4">
      <c r="D36311" s="191"/>
    </row>
    <row r="36312" ht="15" customHeight="1" spans="4:4">
      <c r="D36312" s="191"/>
    </row>
    <row r="36313" ht="15" customHeight="1" spans="4:4">
      <c r="D36313" s="191"/>
    </row>
    <row r="36314" ht="15" customHeight="1" spans="4:4">
      <c r="D36314" s="191"/>
    </row>
    <row r="36315" ht="15" customHeight="1" spans="4:4">
      <c r="D36315" s="191"/>
    </row>
    <row r="36316" ht="15" customHeight="1" spans="4:4">
      <c r="D36316" s="191"/>
    </row>
    <row r="36317" ht="15" customHeight="1" spans="4:4">
      <c r="D36317" s="191"/>
    </row>
    <row r="36318" ht="15" customHeight="1" spans="4:4">
      <c r="D36318" s="191"/>
    </row>
    <row r="36319" ht="15" customHeight="1" spans="4:4">
      <c r="D36319" s="191"/>
    </row>
    <row r="36320" ht="15" customHeight="1" spans="4:4">
      <c r="D36320" s="191"/>
    </row>
    <row r="36321" ht="15" customHeight="1" spans="4:4">
      <c r="D36321" s="191"/>
    </row>
    <row r="36322" ht="15" customHeight="1" spans="4:4">
      <c r="D36322" s="191"/>
    </row>
    <row r="36323" ht="15" customHeight="1" spans="4:4">
      <c r="D36323" s="191"/>
    </row>
    <row r="36324" ht="15" customHeight="1" spans="4:4">
      <c r="D36324" s="191"/>
    </row>
    <row r="36325" ht="15" customHeight="1" spans="4:4">
      <c r="D36325" s="191"/>
    </row>
    <row r="36326" ht="15" customHeight="1" spans="4:4">
      <c r="D36326" s="191"/>
    </row>
    <row r="36327" ht="15" customHeight="1" spans="4:4">
      <c r="D36327" s="191"/>
    </row>
    <row r="36328" ht="15" customHeight="1" spans="4:4">
      <c r="D36328" s="191"/>
    </row>
    <row r="36329" ht="15" customHeight="1" spans="4:4">
      <c r="D36329" s="191"/>
    </row>
    <row r="36330" ht="15" customHeight="1" spans="4:4">
      <c r="D36330" s="191"/>
    </row>
    <row r="36331" ht="15" customHeight="1" spans="4:4">
      <c r="D36331" s="191"/>
    </row>
    <row r="36332" ht="15" customHeight="1" spans="4:4">
      <c r="D36332" s="191"/>
    </row>
    <row r="36333" ht="15" customHeight="1" spans="4:4">
      <c r="D36333" s="191"/>
    </row>
    <row r="36334" ht="15" customHeight="1" spans="4:4">
      <c r="D36334" s="191"/>
    </row>
    <row r="36335" ht="15" customHeight="1" spans="4:4">
      <c r="D36335" s="191"/>
    </row>
    <row r="36336" ht="15" customHeight="1" spans="4:4">
      <c r="D36336" s="191"/>
    </row>
    <row r="36337" ht="15" customHeight="1" spans="4:4">
      <c r="D36337" s="191"/>
    </row>
    <row r="36338" ht="15" customHeight="1" spans="4:4">
      <c r="D36338" s="191"/>
    </row>
    <row r="36339" ht="15" customHeight="1" spans="4:4">
      <c r="D36339" s="191"/>
    </row>
    <row r="36340" ht="15" customHeight="1" spans="4:4">
      <c r="D36340" s="191"/>
    </row>
    <row r="36341" ht="15" customHeight="1" spans="4:4">
      <c r="D36341" s="191"/>
    </row>
    <row r="36342" ht="15" customHeight="1" spans="4:4">
      <c r="D36342" s="191"/>
    </row>
    <row r="36343" ht="15" customHeight="1" spans="4:4">
      <c r="D36343" s="191"/>
    </row>
    <row r="36344" ht="15" customHeight="1" spans="4:4">
      <c r="D36344" s="191"/>
    </row>
    <row r="36345" ht="15" customHeight="1" spans="4:4">
      <c r="D36345" s="191"/>
    </row>
    <row r="36346" ht="15" customHeight="1" spans="4:4">
      <c r="D36346" s="191"/>
    </row>
    <row r="36347" ht="15" customHeight="1" spans="4:4">
      <c r="D36347" s="191"/>
    </row>
    <row r="36348" ht="15" customHeight="1" spans="4:4">
      <c r="D36348" s="191"/>
    </row>
    <row r="36349" ht="15" customHeight="1" spans="4:4">
      <c r="D36349" s="191"/>
    </row>
    <row r="36350" ht="15" customHeight="1" spans="4:4">
      <c r="D36350" s="191"/>
    </row>
    <row r="36351" ht="15" customHeight="1" spans="4:4">
      <c r="D36351" s="191"/>
    </row>
    <row r="36352" ht="15" customHeight="1" spans="4:4">
      <c r="D36352" s="191"/>
    </row>
    <row r="36353" ht="15" customHeight="1" spans="4:4">
      <c r="D36353" s="191"/>
    </row>
    <row r="36354" ht="15" customHeight="1" spans="4:4">
      <c r="D36354" s="191"/>
    </row>
    <row r="36355" ht="15" customHeight="1" spans="4:4">
      <c r="D36355" s="191"/>
    </row>
    <row r="36356" ht="15" customHeight="1" spans="4:4">
      <c r="D36356" s="191"/>
    </row>
    <row r="36357" ht="15" customHeight="1" spans="4:4">
      <c r="D36357" s="191"/>
    </row>
    <row r="36358" ht="15" customHeight="1" spans="4:4">
      <c r="D36358" s="191"/>
    </row>
    <row r="36359" ht="15" customHeight="1" spans="4:4">
      <c r="D36359" s="191"/>
    </row>
    <row r="36360" ht="15" customHeight="1" spans="4:4">
      <c r="D36360" s="191"/>
    </row>
    <row r="36361" ht="15" customHeight="1" spans="4:4">
      <c r="D36361" s="191"/>
    </row>
    <row r="36362" ht="15" customHeight="1" spans="4:4">
      <c r="D36362" s="191"/>
    </row>
    <row r="36363" ht="15" customHeight="1" spans="4:4">
      <c r="D36363" s="191"/>
    </row>
    <row r="36364" ht="15" customHeight="1" spans="4:4">
      <c r="D36364" s="191"/>
    </row>
    <row r="36365" ht="15" customHeight="1" spans="4:4">
      <c r="D36365" s="191"/>
    </row>
    <row r="36366" ht="15" customHeight="1" spans="4:4">
      <c r="D36366" s="191"/>
    </row>
    <row r="36367" ht="15" customHeight="1" spans="4:4">
      <c r="D36367" s="191"/>
    </row>
    <row r="36368" ht="15" customHeight="1" spans="4:4">
      <c r="D36368" s="191"/>
    </row>
    <row r="36369" ht="15" customHeight="1" spans="4:4">
      <c r="D36369" s="191"/>
    </row>
    <row r="36370" ht="15" customHeight="1" spans="4:4">
      <c r="D36370" s="191"/>
    </row>
    <row r="36371" ht="15" customHeight="1" spans="4:4">
      <c r="D36371" s="191"/>
    </row>
    <row r="36372" ht="15" customHeight="1" spans="4:4">
      <c r="D36372" s="191"/>
    </row>
    <row r="36373" ht="15" customHeight="1" spans="4:4">
      <c r="D36373" s="191"/>
    </row>
    <row r="36374" ht="15" customHeight="1" spans="4:4">
      <c r="D36374" s="191"/>
    </row>
    <row r="36375" ht="15" customHeight="1" spans="4:4">
      <c r="D36375" s="191"/>
    </row>
    <row r="36376" ht="15" customHeight="1" spans="4:4">
      <c r="D36376" s="191"/>
    </row>
    <row r="36377" ht="15" customHeight="1" spans="4:4">
      <c r="D36377" s="191"/>
    </row>
    <row r="36378" ht="15" customHeight="1" spans="4:4">
      <c r="D36378" s="191"/>
    </row>
    <row r="36379" ht="15" customHeight="1" spans="4:4">
      <c r="D36379" s="191"/>
    </row>
    <row r="36380" ht="15" customHeight="1" spans="4:4">
      <c r="D36380" s="191"/>
    </row>
    <row r="36381" ht="15" customHeight="1" spans="4:4">
      <c r="D36381" s="191"/>
    </row>
    <row r="36382" ht="15" customHeight="1" spans="4:4">
      <c r="D36382" s="191"/>
    </row>
    <row r="36383" ht="15" customHeight="1" spans="4:4">
      <c r="D36383" s="191"/>
    </row>
    <row r="36384" ht="15" customHeight="1" spans="4:4">
      <c r="D36384" s="191"/>
    </row>
    <row r="36385" ht="15" customHeight="1" spans="4:4">
      <c r="D36385" s="191"/>
    </row>
    <row r="36386" ht="15" customHeight="1" spans="4:4">
      <c r="D36386" s="191"/>
    </row>
    <row r="36387" ht="15" customHeight="1" spans="4:4">
      <c r="D36387" s="191"/>
    </row>
    <row r="36388" ht="15" customHeight="1" spans="4:4">
      <c r="D36388" s="191"/>
    </row>
    <row r="36389" ht="15" customHeight="1" spans="4:4">
      <c r="D36389" s="191"/>
    </row>
    <row r="36390" ht="15" customHeight="1" spans="4:4">
      <c r="D36390" s="191"/>
    </row>
    <row r="36391" ht="15" customHeight="1" spans="4:4">
      <c r="D36391" s="191"/>
    </row>
    <row r="36392" ht="15" customHeight="1" spans="4:4">
      <c r="D36392" s="191"/>
    </row>
    <row r="36393" ht="15" customHeight="1" spans="4:4">
      <c r="D36393" s="191"/>
    </row>
    <row r="36394" ht="15" customHeight="1" spans="4:4">
      <c r="D36394" s="191"/>
    </row>
    <row r="36395" ht="15" customHeight="1" spans="4:4">
      <c r="D36395" s="191"/>
    </row>
    <row r="36396" ht="15" customHeight="1" spans="4:4">
      <c r="D36396" s="191"/>
    </row>
    <row r="36397" ht="15" customHeight="1" spans="4:4">
      <c r="D36397" s="191"/>
    </row>
    <row r="36398" ht="15" customHeight="1" spans="4:4">
      <c r="D36398" s="191"/>
    </row>
    <row r="36399" ht="15" customHeight="1" spans="4:4">
      <c r="D36399" s="191"/>
    </row>
    <row r="36400" ht="15" customHeight="1" spans="4:4">
      <c r="D36400" s="191"/>
    </row>
    <row r="36401" ht="15" customHeight="1" spans="4:4">
      <c r="D36401" s="191"/>
    </row>
    <row r="36402" ht="15" customHeight="1" spans="4:4">
      <c r="D36402" s="191"/>
    </row>
    <row r="36403" ht="15" customHeight="1" spans="4:4">
      <c r="D36403" s="191"/>
    </row>
    <row r="36404" ht="15" customHeight="1" spans="4:4">
      <c r="D36404" s="191"/>
    </row>
    <row r="36405" ht="15" customHeight="1" spans="4:4">
      <c r="D36405" s="191"/>
    </row>
    <row r="36406" ht="15" customHeight="1" spans="4:4">
      <c r="D36406" s="191"/>
    </row>
    <row r="36407" ht="15" customHeight="1" spans="4:4">
      <c r="D36407" s="191"/>
    </row>
    <row r="36408" ht="15" customHeight="1" spans="4:4">
      <c r="D36408" s="191"/>
    </row>
    <row r="36409" ht="15" customHeight="1" spans="4:4">
      <c r="D36409" s="191"/>
    </row>
    <row r="36410" ht="15" customHeight="1" spans="4:4">
      <c r="D36410" s="191"/>
    </row>
    <row r="36411" ht="15" customHeight="1" spans="4:4">
      <c r="D36411" s="191"/>
    </row>
    <row r="36412" ht="15" customHeight="1" spans="4:4">
      <c r="D36412" s="191"/>
    </row>
    <row r="36413" ht="15" customHeight="1" spans="4:4">
      <c r="D36413" s="191"/>
    </row>
    <row r="36414" ht="15" customHeight="1" spans="4:4">
      <c r="D36414" s="191"/>
    </row>
    <row r="36415" ht="15" customHeight="1" spans="4:4">
      <c r="D36415" s="191"/>
    </row>
    <row r="36416" ht="15" customHeight="1" spans="4:4">
      <c r="D36416" s="191"/>
    </row>
    <row r="36417" ht="15" customHeight="1" spans="4:4">
      <c r="D36417" s="191"/>
    </row>
    <row r="36418" ht="15" customHeight="1" spans="4:4">
      <c r="D36418" s="191"/>
    </row>
    <row r="36419" ht="15" customHeight="1" spans="4:4">
      <c r="D36419" s="191"/>
    </row>
    <row r="36420" ht="15" customHeight="1" spans="4:4">
      <c r="D36420" s="191"/>
    </row>
    <row r="36421" ht="15" customHeight="1" spans="4:4">
      <c r="D36421" s="191"/>
    </row>
    <row r="36422" ht="15" customHeight="1" spans="4:4">
      <c r="D36422" s="191"/>
    </row>
    <row r="36423" ht="15" customHeight="1" spans="4:4">
      <c r="D36423" s="191"/>
    </row>
    <row r="36424" ht="15" customHeight="1" spans="4:4">
      <c r="D36424" s="191"/>
    </row>
    <row r="36425" ht="15" customHeight="1" spans="4:4">
      <c r="D36425" s="191"/>
    </row>
    <row r="36426" ht="15" customHeight="1" spans="4:4">
      <c r="D36426" s="191"/>
    </row>
    <row r="36427" ht="15" customHeight="1" spans="4:4">
      <c r="D36427" s="191"/>
    </row>
    <row r="36428" ht="15" customHeight="1" spans="4:4">
      <c r="D36428" s="191"/>
    </row>
    <row r="36429" ht="15" customHeight="1" spans="4:4">
      <c r="D36429" s="191"/>
    </row>
    <row r="36430" ht="15" customHeight="1" spans="4:4">
      <c r="D36430" s="191"/>
    </row>
    <row r="36431" ht="15" customHeight="1" spans="4:4">
      <c r="D36431" s="191"/>
    </row>
    <row r="36432" ht="15" customHeight="1" spans="4:4">
      <c r="D36432" s="191"/>
    </row>
    <row r="36433" ht="15" customHeight="1" spans="4:4">
      <c r="D36433" s="191"/>
    </row>
    <row r="36434" ht="15" customHeight="1" spans="4:4">
      <c r="D36434" s="191"/>
    </row>
    <row r="36435" ht="15" customHeight="1" spans="4:4">
      <c r="D36435" s="191"/>
    </row>
    <row r="36436" ht="15" customHeight="1" spans="4:4">
      <c r="D36436" s="191"/>
    </row>
    <row r="36437" ht="15" customHeight="1" spans="4:4">
      <c r="D36437" s="191"/>
    </row>
    <row r="36438" ht="15" customHeight="1" spans="4:4">
      <c r="D36438" s="191"/>
    </row>
    <row r="36439" ht="15" customHeight="1" spans="4:4">
      <c r="D36439" s="191"/>
    </row>
    <row r="36440" ht="15" customHeight="1" spans="4:4">
      <c r="D36440" s="191"/>
    </row>
    <row r="36441" ht="15" customHeight="1" spans="4:4">
      <c r="D36441" s="191"/>
    </row>
    <row r="36442" ht="15" customHeight="1" spans="4:4">
      <c r="D36442" s="191"/>
    </row>
    <row r="36443" ht="15" customHeight="1" spans="4:4">
      <c r="D36443" s="191"/>
    </row>
    <row r="36444" ht="15" customHeight="1" spans="4:4">
      <c r="D36444" s="191"/>
    </row>
    <row r="36445" ht="15" customHeight="1" spans="4:4">
      <c r="D36445" s="191"/>
    </row>
    <row r="36446" ht="15" customHeight="1" spans="4:4">
      <c r="D36446" s="191"/>
    </row>
    <row r="36447" ht="15" customHeight="1" spans="4:4">
      <c r="D36447" s="191"/>
    </row>
    <row r="36448" ht="15" customHeight="1" spans="4:4">
      <c r="D36448" s="191"/>
    </row>
    <row r="36449" ht="15" customHeight="1" spans="4:4">
      <c r="D36449" s="191"/>
    </row>
    <row r="36450" ht="15" customHeight="1" spans="4:4">
      <c r="D36450" s="191"/>
    </row>
    <row r="36451" ht="15" customHeight="1" spans="4:4">
      <c r="D36451" s="191"/>
    </row>
    <row r="36452" ht="15" customHeight="1" spans="4:4">
      <c r="D36452" s="191"/>
    </row>
    <row r="36453" ht="15" customHeight="1" spans="4:4">
      <c r="D36453" s="191"/>
    </row>
    <row r="36454" ht="15" customHeight="1" spans="4:4">
      <c r="D36454" s="191"/>
    </row>
    <row r="36455" ht="15" customHeight="1" spans="4:4">
      <c r="D36455" s="191"/>
    </row>
    <row r="36456" ht="15" customHeight="1" spans="4:4">
      <c r="D36456" s="191"/>
    </row>
    <row r="36457" ht="15" customHeight="1" spans="4:4">
      <c r="D36457" s="191"/>
    </row>
    <row r="36458" ht="15" customHeight="1" spans="4:4">
      <c r="D36458" s="191"/>
    </row>
    <row r="36459" ht="15" customHeight="1" spans="4:4">
      <c r="D36459" s="191"/>
    </row>
    <row r="36460" ht="15" customHeight="1" spans="4:4">
      <c r="D36460" s="191"/>
    </row>
    <row r="36461" ht="15" customHeight="1" spans="4:4">
      <c r="D36461" s="191"/>
    </row>
    <row r="36462" ht="15" customHeight="1" spans="4:4">
      <c r="D36462" s="191"/>
    </row>
    <row r="36463" ht="15" customHeight="1" spans="4:4">
      <c r="D36463" s="191"/>
    </row>
    <row r="36464" ht="15" customHeight="1" spans="4:4">
      <c r="D36464" s="191"/>
    </row>
    <row r="36465" ht="15" customHeight="1" spans="4:4">
      <c r="D36465" s="191"/>
    </row>
    <row r="36466" ht="15" customHeight="1" spans="4:4">
      <c r="D36466" s="191"/>
    </row>
    <row r="36467" ht="15" customHeight="1" spans="4:4">
      <c r="D36467" s="191"/>
    </row>
    <row r="36468" ht="15" customHeight="1" spans="4:4">
      <c r="D36468" s="191"/>
    </row>
    <row r="36469" ht="15" customHeight="1" spans="4:4">
      <c r="D36469" s="191"/>
    </row>
    <row r="36470" ht="15" customHeight="1" spans="4:4">
      <c r="D36470" s="191"/>
    </row>
    <row r="36471" ht="15" customHeight="1" spans="4:4">
      <c r="D36471" s="191"/>
    </row>
    <row r="36472" ht="15" customHeight="1" spans="4:4">
      <c r="D36472" s="191"/>
    </row>
    <row r="36473" ht="15" customHeight="1" spans="4:4">
      <c r="D36473" s="191"/>
    </row>
    <row r="36474" ht="15" customHeight="1" spans="4:4">
      <c r="D36474" s="191"/>
    </row>
    <row r="36475" ht="15" customHeight="1" spans="4:4">
      <c r="D36475" s="191"/>
    </row>
    <row r="36476" ht="15" customHeight="1" spans="4:4">
      <c r="D36476" s="191"/>
    </row>
    <row r="36477" ht="15" customHeight="1" spans="4:4">
      <c r="D36477" s="191"/>
    </row>
    <row r="36478" ht="15" customHeight="1" spans="4:4">
      <c r="D36478" s="191"/>
    </row>
    <row r="36479" ht="15" customHeight="1" spans="4:4">
      <c r="D36479" s="191"/>
    </row>
    <row r="36480" ht="15" customHeight="1" spans="4:4">
      <c r="D36480" s="191"/>
    </row>
    <row r="36481" ht="15" customHeight="1" spans="4:4">
      <c r="D36481" s="191"/>
    </row>
    <row r="36482" ht="15" customHeight="1" spans="4:4">
      <c r="D36482" s="191"/>
    </row>
    <row r="36483" ht="15" customHeight="1" spans="4:4">
      <c r="D36483" s="191"/>
    </row>
    <row r="36484" ht="15" customHeight="1" spans="4:4">
      <c r="D36484" s="191"/>
    </row>
    <row r="36485" ht="15" customHeight="1" spans="4:4">
      <c r="D36485" s="191"/>
    </row>
    <row r="36486" ht="15" customHeight="1" spans="4:4">
      <c r="D36486" s="191"/>
    </row>
    <row r="36487" ht="15" customHeight="1" spans="4:4">
      <c r="D36487" s="191"/>
    </row>
    <row r="36488" ht="15" customHeight="1" spans="4:4">
      <c r="D36488" s="191"/>
    </row>
    <row r="36489" ht="15" customHeight="1" spans="4:4">
      <c r="D36489" s="191"/>
    </row>
    <row r="36490" ht="15" customHeight="1" spans="4:4">
      <c r="D36490" s="191"/>
    </row>
    <row r="36491" ht="15" customHeight="1" spans="4:4">
      <c r="D36491" s="191"/>
    </row>
    <row r="36492" ht="15" customHeight="1" spans="4:4">
      <c r="D36492" s="191"/>
    </row>
    <row r="36493" ht="15" customHeight="1" spans="4:4">
      <c r="D36493" s="191"/>
    </row>
    <row r="36494" ht="15" customHeight="1" spans="4:4">
      <c r="D36494" s="191"/>
    </row>
    <row r="36495" ht="15" customHeight="1" spans="4:4">
      <c r="D36495" s="191"/>
    </row>
    <row r="36496" ht="15" customHeight="1" spans="4:4">
      <c r="D36496" s="191"/>
    </row>
    <row r="36497" ht="15" customHeight="1" spans="4:4">
      <c r="D36497" s="191"/>
    </row>
    <row r="36498" ht="15" customHeight="1" spans="4:4">
      <c r="D36498" s="191"/>
    </row>
    <row r="36499" ht="15" customHeight="1" spans="4:4">
      <c r="D36499" s="191"/>
    </row>
    <row r="36500" ht="15" customHeight="1" spans="4:4">
      <c r="D36500" s="191"/>
    </row>
    <row r="36501" ht="15" customHeight="1" spans="4:4">
      <c r="D36501" s="191"/>
    </row>
    <row r="36502" ht="15" customHeight="1" spans="4:4">
      <c r="D36502" s="191"/>
    </row>
    <row r="36503" ht="15" customHeight="1" spans="4:4">
      <c r="D36503" s="191"/>
    </row>
    <row r="36504" ht="15" customHeight="1" spans="4:4">
      <c r="D36504" s="191"/>
    </row>
    <row r="36505" ht="15" customHeight="1" spans="4:4">
      <c r="D36505" s="191"/>
    </row>
    <row r="36506" ht="15" customHeight="1" spans="4:4">
      <c r="D36506" s="191"/>
    </row>
    <row r="36507" ht="15" customHeight="1" spans="4:4">
      <c r="D36507" s="191"/>
    </row>
    <row r="36508" ht="15" customHeight="1" spans="4:4">
      <c r="D36508" s="191"/>
    </row>
    <row r="36509" ht="15" customHeight="1" spans="4:4">
      <c r="D36509" s="191"/>
    </row>
    <row r="36510" ht="15" customHeight="1" spans="4:4">
      <c r="D36510" s="191"/>
    </row>
    <row r="36511" ht="15" customHeight="1" spans="4:4">
      <c r="D36511" s="191"/>
    </row>
    <row r="36512" ht="15" customHeight="1" spans="4:4">
      <c r="D36512" s="191"/>
    </row>
    <row r="36513" ht="15" customHeight="1" spans="4:4">
      <c r="D36513" s="191"/>
    </row>
    <row r="36514" ht="15" customHeight="1" spans="4:4">
      <c r="D36514" s="191"/>
    </row>
    <row r="36515" ht="15" customHeight="1" spans="4:4">
      <c r="D36515" s="191"/>
    </row>
    <row r="36516" ht="15" customHeight="1" spans="4:4">
      <c r="D36516" s="191"/>
    </row>
    <row r="36517" ht="15" customHeight="1" spans="4:4">
      <c r="D36517" s="191"/>
    </row>
    <row r="36518" ht="15" customHeight="1" spans="4:4">
      <c r="D36518" s="191"/>
    </row>
    <row r="36519" ht="15" customHeight="1" spans="4:4">
      <c r="D36519" s="191"/>
    </row>
    <row r="36520" ht="15" customHeight="1" spans="4:4">
      <c r="D36520" s="191"/>
    </row>
    <row r="36521" ht="15" customHeight="1" spans="4:4">
      <c r="D36521" s="191"/>
    </row>
    <row r="36522" ht="15" customHeight="1" spans="4:4">
      <c r="D36522" s="191"/>
    </row>
    <row r="36523" ht="15" customHeight="1" spans="4:4">
      <c r="D36523" s="191"/>
    </row>
    <row r="36524" ht="15" customHeight="1" spans="4:4">
      <c r="D36524" s="191"/>
    </row>
    <row r="36525" ht="15" customHeight="1" spans="4:4">
      <c r="D36525" s="191"/>
    </row>
    <row r="36526" ht="15" customHeight="1" spans="4:4">
      <c r="D36526" s="191"/>
    </row>
    <row r="36527" ht="15" customHeight="1" spans="4:4">
      <c r="D36527" s="191"/>
    </row>
    <row r="36528" ht="15" customHeight="1" spans="4:4">
      <c r="D36528" s="191"/>
    </row>
    <row r="36529" ht="15" customHeight="1" spans="4:4">
      <c r="D36529" s="191"/>
    </row>
    <row r="36530" ht="15" customHeight="1" spans="4:4">
      <c r="D36530" s="191"/>
    </row>
    <row r="36531" ht="15" customHeight="1" spans="4:4">
      <c r="D36531" s="191"/>
    </row>
    <row r="36532" ht="15" customHeight="1" spans="4:4">
      <c r="D36532" s="191"/>
    </row>
    <row r="36533" ht="15" customHeight="1" spans="4:4">
      <c r="D36533" s="191"/>
    </row>
    <row r="36534" ht="15" customHeight="1" spans="4:4">
      <c r="D36534" s="191"/>
    </row>
    <row r="36535" ht="15" customHeight="1" spans="4:4">
      <c r="D36535" s="191"/>
    </row>
    <row r="36536" ht="15" customHeight="1" spans="4:4">
      <c r="D36536" s="191"/>
    </row>
    <row r="36537" ht="15" customHeight="1" spans="4:4">
      <c r="D36537" s="191"/>
    </row>
    <row r="36538" ht="15" customHeight="1" spans="4:4">
      <c r="D36538" s="191"/>
    </row>
    <row r="36539" ht="15" customHeight="1" spans="4:4">
      <c r="D36539" s="191"/>
    </row>
    <row r="36540" ht="15" customHeight="1" spans="4:4">
      <c r="D36540" s="191"/>
    </row>
    <row r="36541" ht="15" customHeight="1" spans="4:4">
      <c r="D36541" s="191"/>
    </row>
    <row r="36542" ht="15" customHeight="1" spans="4:4">
      <c r="D36542" s="191"/>
    </row>
    <row r="36543" ht="15" customHeight="1" spans="4:4">
      <c r="D36543" s="191"/>
    </row>
    <row r="36544" ht="15" customHeight="1" spans="4:4">
      <c r="D36544" s="191"/>
    </row>
    <row r="36545" ht="15" customHeight="1" spans="4:4">
      <c r="D36545" s="191"/>
    </row>
    <row r="36546" ht="15" customHeight="1" spans="4:4">
      <c r="D36546" s="191"/>
    </row>
    <row r="36547" ht="15" customHeight="1" spans="4:4">
      <c r="D36547" s="191"/>
    </row>
    <row r="36548" ht="15" customHeight="1" spans="4:4">
      <c r="D36548" s="191"/>
    </row>
    <row r="36549" ht="15" customHeight="1" spans="4:4">
      <c r="D36549" s="191"/>
    </row>
    <row r="36550" ht="15" customHeight="1" spans="4:4">
      <c r="D36550" s="191"/>
    </row>
    <row r="36551" ht="15" customHeight="1" spans="4:4">
      <c r="D36551" s="191"/>
    </row>
    <row r="36552" ht="15" customHeight="1" spans="4:4">
      <c r="D36552" s="191"/>
    </row>
    <row r="36553" ht="15" customHeight="1" spans="4:4">
      <c r="D36553" s="191"/>
    </row>
    <row r="36554" ht="15" customHeight="1" spans="4:4">
      <c r="D36554" s="191"/>
    </row>
    <row r="36555" ht="15" customHeight="1" spans="4:4">
      <c r="D36555" s="191"/>
    </row>
    <row r="36556" ht="15" customHeight="1" spans="4:4">
      <c r="D36556" s="191"/>
    </row>
    <row r="36557" ht="15" customHeight="1" spans="4:4">
      <c r="D36557" s="191"/>
    </row>
    <row r="36558" ht="15" customHeight="1" spans="4:4">
      <c r="D36558" s="191"/>
    </row>
    <row r="36559" ht="15" customHeight="1" spans="4:4">
      <c r="D36559" s="191"/>
    </row>
    <row r="36560" ht="15" customHeight="1" spans="4:4">
      <c r="D36560" s="191"/>
    </row>
    <row r="36561" ht="15" customHeight="1" spans="4:4">
      <c r="D36561" s="191"/>
    </row>
    <row r="36562" ht="15" customHeight="1" spans="4:4">
      <c r="D36562" s="191"/>
    </row>
    <row r="36563" ht="15" customHeight="1" spans="4:4">
      <c r="D36563" s="191"/>
    </row>
    <row r="36564" ht="15" customHeight="1" spans="4:4">
      <c r="D36564" s="191"/>
    </row>
    <row r="36565" ht="15" customHeight="1" spans="4:4">
      <c r="D36565" s="191"/>
    </row>
    <row r="36566" ht="15" customHeight="1" spans="4:4">
      <c r="D36566" s="191"/>
    </row>
    <row r="36567" ht="15" customHeight="1" spans="4:4">
      <c r="D36567" s="191"/>
    </row>
    <row r="36568" ht="15" customHeight="1" spans="4:4">
      <c r="D36568" s="191"/>
    </row>
    <row r="36569" ht="15" customHeight="1" spans="4:4">
      <c r="D36569" s="191"/>
    </row>
    <row r="36570" ht="15" customHeight="1" spans="4:4">
      <c r="D36570" s="191"/>
    </row>
    <row r="36571" ht="15" customHeight="1" spans="4:4">
      <c r="D36571" s="191"/>
    </row>
    <row r="36572" ht="15" customHeight="1" spans="4:4">
      <c r="D36572" s="191"/>
    </row>
    <row r="36573" ht="15" customHeight="1" spans="4:4">
      <c r="D36573" s="191"/>
    </row>
    <row r="36574" ht="15" customHeight="1" spans="4:4">
      <c r="D36574" s="191"/>
    </row>
    <row r="36575" ht="15" customHeight="1" spans="4:4">
      <c r="D36575" s="191"/>
    </row>
    <row r="36576" ht="15" customHeight="1" spans="4:4">
      <c r="D36576" s="191"/>
    </row>
    <row r="36577" ht="15" customHeight="1" spans="4:4">
      <c r="D36577" s="191"/>
    </row>
    <row r="36578" ht="15" customHeight="1" spans="4:4">
      <c r="D36578" s="191"/>
    </row>
    <row r="36579" ht="15" customHeight="1" spans="4:4">
      <c r="D36579" s="191"/>
    </row>
    <row r="36580" ht="15" customHeight="1" spans="4:4">
      <c r="D36580" s="191"/>
    </row>
    <row r="36581" ht="15" customHeight="1" spans="4:4">
      <c r="D36581" s="191"/>
    </row>
    <row r="36582" ht="15" customHeight="1" spans="4:4">
      <c r="D36582" s="191"/>
    </row>
    <row r="36583" ht="15" customHeight="1" spans="4:4">
      <c r="D36583" s="191"/>
    </row>
    <row r="36584" ht="15" customHeight="1" spans="4:4">
      <c r="D36584" s="191"/>
    </row>
    <row r="36585" ht="15" customHeight="1" spans="4:4">
      <c r="D36585" s="191"/>
    </row>
    <row r="36586" ht="15" customHeight="1" spans="4:4">
      <c r="D36586" s="191"/>
    </row>
    <row r="36587" ht="15" customHeight="1" spans="4:4">
      <c r="D36587" s="191"/>
    </row>
    <row r="36588" ht="15" customHeight="1" spans="4:4">
      <c r="D36588" s="191"/>
    </row>
    <row r="36589" ht="15" customHeight="1" spans="4:4">
      <c r="D36589" s="191"/>
    </row>
    <row r="36590" ht="15" customHeight="1" spans="4:4">
      <c r="D36590" s="191"/>
    </row>
    <row r="36591" ht="15" customHeight="1" spans="4:4">
      <c r="D36591" s="191"/>
    </row>
    <row r="36592" ht="15" customHeight="1" spans="4:4">
      <c r="D36592" s="191"/>
    </row>
    <row r="36593" ht="15" customHeight="1" spans="4:4">
      <c r="D36593" s="191"/>
    </row>
    <row r="36594" ht="15" customHeight="1" spans="4:4">
      <c r="D36594" s="191"/>
    </row>
    <row r="36595" ht="15" customHeight="1" spans="4:4">
      <c r="D36595" s="191"/>
    </row>
    <row r="36596" ht="15" customHeight="1" spans="4:4">
      <c r="D36596" s="191"/>
    </row>
    <row r="36597" ht="15" customHeight="1" spans="4:4">
      <c r="D36597" s="191"/>
    </row>
    <row r="36598" ht="15" customHeight="1" spans="4:4">
      <c r="D36598" s="191"/>
    </row>
    <row r="36599" ht="15" customHeight="1" spans="4:4">
      <c r="D36599" s="191"/>
    </row>
    <row r="36600" ht="15" customHeight="1" spans="4:4">
      <c r="D36600" s="191"/>
    </row>
    <row r="36601" ht="15" customHeight="1" spans="4:4">
      <c r="D36601" s="191"/>
    </row>
    <row r="36602" ht="15" customHeight="1" spans="4:4">
      <c r="D36602" s="191"/>
    </row>
    <row r="36603" ht="15" customHeight="1" spans="4:4">
      <c r="D36603" s="191"/>
    </row>
    <row r="36604" ht="15" customHeight="1" spans="4:4">
      <c r="D36604" s="191"/>
    </row>
    <row r="36605" ht="15" customHeight="1" spans="4:4">
      <c r="D36605" s="191"/>
    </row>
    <row r="36606" ht="15" customHeight="1" spans="4:4">
      <c r="D36606" s="191"/>
    </row>
    <row r="36607" ht="15" customHeight="1" spans="4:4">
      <c r="D36607" s="191"/>
    </row>
    <row r="36608" ht="15" customHeight="1" spans="4:4">
      <c r="D36608" s="191"/>
    </row>
    <row r="36609" ht="15" customHeight="1" spans="4:4">
      <c r="D36609" s="191"/>
    </row>
    <row r="36610" ht="15" customHeight="1" spans="4:4">
      <c r="D36610" s="191"/>
    </row>
    <row r="36611" ht="15" customHeight="1" spans="4:4">
      <c r="D36611" s="191"/>
    </row>
    <row r="36612" ht="15" customHeight="1" spans="4:4">
      <c r="D36612" s="191"/>
    </row>
    <row r="36613" ht="15" customHeight="1" spans="4:4">
      <c r="D36613" s="191"/>
    </row>
    <row r="36614" ht="15" customHeight="1" spans="4:4">
      <c r="D36614" s="191"/>
    </row>
    <row r="36615" ht="15" customHeight="1" spans="4:4">
      <c r="D36615" s="191"/>
    </row>
    <row r="36616" ht="15" customHeight="1" spans="4:4">
      <c r="D36616" s="191"/>
    </row>
    <row r="36617" ht="15" customHeight="1" spans="4:4">
      <c r="D36617" s="191"/>
    </row>
    <row r="36618" ht="15" customHeight="1" spans="4:4">
      <c r="D36618" s="191"/>
    </row>
    <row r="36619" ht="15" customHeight="1" spans="4:4">
      <c r="D36619" s="191"/>
    </row>
    <row r="36620" ht="15" customHeight="1" spans="4:4">
      <c r="D36620" s="191"/>
    </row>
    <row r="36621" ht="15" customHeight="1" spans="4:4">
      <c r="D36621" s="191"/>
    </row>
    <row r="36622" ht="15" customHeight="1" spans="4:4">
      <c r="D36622" s="191"/>
    </row>
    <row r="36623" ht="15" customHeight="1" spans="4:4">
      <c r="D36623" s="191"/>
    </row>
    <row r="36624" ht="15" customHeight="1" spans="4:4">
      <c r="D36624" s="191"/>
    </row>
    <row r="36625" ht="15" customHeight="1" spans="4:4">
      <c r="D36625" s="191"/>
    </row>
    <row r="36626" ht="15" customHeight="1" spans="4:4">
      <c r="D36626" s="191"/>
    </row>
    <row r="36627" ht="15" customHeight="1" spans="4:4">
      <c r="D36627" s="191"/>
    </row>
    <row r="36628" ht="15" customHeight="1" spans="4:4">
      <c r="D36628" s="191"/>
    </row>
    <row r="36629" ht="15" customHeight="1" spans="4:4">
      <c r="D36629" s="191"/>
    </row>
    <row r="36630" ht="15" customHeight="1" spans="4:4">
      <c r="D36630" s="191"/>
    </row>
    <row r="36631" ht="15" customHeight="1" spans="4:4">
      <c r="D36631" s="191"/>
    </row>
    <row r="36632" ht="15" customHeight="1" spans="4:4">
      <c r="D36632" s="191"/>
    </row>
    <row r="36633" ht="15" customHeight="1" spans="4:4">
      <c r="D36633" s="191"/>
    </row>
    <row r="36634" ht="15" customHeight="1" spans="4:4">
      <c r="D36634" s="191"/>
    </row>
    <row r="36635" ht="15" customHeight="1" spans="4:4">
      <c r="D36635" s="191"/>
    </row>
    <row r="36636" ht="15" customHeight="1" spans="4:4">
      <c r="D36636" s="191"/>
    </row>
    <row r="36637" ht="15" customHeight="1" spans="4:4">
      <c r="D36637" s="191"/>
    </row>
    <row r="36638" ht="15" customHeight="1" spans="4:4">
      <c r="D36638" s="191"/>
    </row>
    <row r="36639" ht="15" customHeight="1" spans="4:4">
      <c r="D36639" s="191"/>
    </row>
    <row r="36640" ht="15" customHeight="1" spans="4:4">
      <c r="D36640" s="191"/>
    </row>
    <row r="36641" ht="15" customHeight="1" spans="4:4">
      <c r="D36641" s="191"/>
    </row>
    <row r="36642" ht="15" customHeight="1" spans="4:4">
      <c r="D36642" s="191"/>
    </row>
    <row r="36643" ht="15" customHeight="1" spans="4:4">
      <c r="D36643" s="191"/>
    </row>
    <row r="36644" ht="15" customHeight="1" spans="4:4">
      <c r="D36644" s="191"/>
    </row>
    <row r="36645" ht="15" customHeight="1" spans="4:4">
      <c r="D36645" s="191"/>
    </row>
    <row r="36646" ht="15" customHeight="1" spans="4:4">
      <c r="D36646" s="191"/>
    </row>
    <row r="36647" ht="15" customHeight="1" spans="4:4">
      <c r="D36647" s="191"/>
    </row>
    <row r="36648" ht="15" customHeight="1" spans="4:4">
      <c r="D36648" s="191"/>
    </row>
    <row r="36649" ht="15" customHeight="1" spans="4:4">
      <c r="D36649" s="191"/>
    </row>
    <row r="36650" ht="15" customHeight="1" spans="4:4">
      <c r="D36650" s="191"/>
    </row>
    <row r="36651" ht="15" customHeight="1" spans="4:4">
      <c r="D36651" s="191"/>
    </row>
    <row r="36652" ht="15" customHeight="1" spans="4:4">
      <c r="D36652" s="191"/>
    </row>
    <row r="36653" ht="15" customHeight="1" spans="4:4">
      <c r="D36653" s="191"/>
    </row>
    <row r="36654" ht="15" customHeight="1" spans="4:4">
      <c r="D36654" s="191"/>
    </row>
    <row r="36655" ht="15" customHeight="1" spans="4:4">
      <c r="D36655" s="191"/>
    </row>
    <row r="36656" ht="15" customHeight="1" spans="4:4">
      <c r="D36656" s="191"/>
    </row>
    <row r="36657" ht="15" customHeight="1" spans="4:4">
      <c r="D36657" s="191"/>
    </row>
    <row r="36658" ht="15" customHeight="1" spans="4:4">
      <c r="D36658" s="191"/>
    </row>
    <row r="36659" ht="15" customHeight="1" spans="4:4">
      <c r="D36659" s="191"/>
    </row>
    <row r="36660" ht="15" customHeight="1" spans="4:4">
      <c r="D36660" s="191"/>
    </row>
    <row r="36661" ht="15" customHeight="1" spans="4:4">
      <c r="D36661" s="191"/>
    </row>
    <row r="36662" ht="15" customHeight="1" spans="4:4">
      <c r="D36662" s="191"/>
    </row>
    <row r="36663" ht="15" customHeight="1" spans="4:4">
      <c r="D36663" s="191"/>
    </row>
    <row r="36664" ht="15" customHeight="1" spans="4:4">
      <c r="D36664" s="191"/>
    </row>
    <row r="36665" ht="15" customHeight="1" spans="4:4">
      <c r="D36665" s="191"/>
    </row>
    <row r="36666" ht="15" customHeight="1" spans="4:4">
      <c r="D36666" s="191"/>
    </row>
    <row r="36667" ht="15" customHeight="1" spans="4:4">
      <c r="D36667" s="191"/>
    </row>
    <row r="36668" ht="15" customHeight="1" spans="4:4">
      <c r="D36668" s="191"/>
    </row>
    <row r="36669" ht="15" customHeight="1" spans="4:4">
      <c r="D36669" s="191"/>
    </row>
    <row r="36670" ht="15" customHeight="1" spans="4:4">
      <c r="D36670" s="191"/>
    </row>
    <row r="36671" ht="15" customHeight="1" spans="4:4">
      <c r="D36671" s="191"/>
    </row>
    <row r="36672" ht="15" customHeight="1" spans="4:4">
      <c r="D36672" s="191"/>
    </row>
    <row r="36673" ht="15" customHeight="1" spans="4:4">
      <c r="D36673" s="191"/>
    </row>
    <row r="36674" ht="15" customHeight="1" spans="4:4">
      <c r="D36674" s="191"/>
    </row>
    <row r="36675" ht="15" customHeight="1" spans="4:4">
      <c r="D36675" s="191"/>
    </row>
    <row r="36676" ht="15" customHeight="1" spans="4:4">
      <c r="D36676" s="191"/>
    </row>
    <row r="36677" ht="15" customHeight="1" spans="4:4">
      <c r="D36677" s="191"/>
    </row>
    <row r="36678" ht="15" customHeight="1" spans="4:4">
      <c r="D36678" s="191"/>
    </row>
    <row r="36679" ht="15" customHeight="1" spans="4:4">
      <c r="D36679" s="191"/>
    </row>
    <row r="36680" ht="15" customHeight="1" spans="4:4">
      <c r="D36680" s="191"/>
    </row>
    <row r="36681" ht="15" customHeight="1" spans="4:4">
      <c r="D36681" s="191"/>
    </row>
    <row r="36682" ht="15" customHeight="1" spans="4:4">
      <c r="D36682" s="191"/>
    </row>
    <row r="36683" ht="15" customHeight="1" spans="4:4">
      <c r="D36683" s="191"/>
    </row>
    <row r="36684" ht="15" customHeight="1" spans="4:4">
      <c r="D36684" s="191"/>
    </row>
    <row r="36685" ht="15" customHeight="1" spans="4:4">
      <c r="D36685" s="191"/>
    </row>
    <row r="36686" ht="15" customHeight="1" spans="4:4">
      <c r="D36686" s="191"/>
    </row>
    <row r="36687" ht="15" customHeight="1" spans="4:4">
      <c r="D36687" s="191"/>
    </row>
    <row r="36688" ht="15" customHeight="1" spans="4:4">
      <c r="D36688" s="191"/>
    </row>
    <row r="36689" ht="15" customHeight="1" spans="4:4">
      <c r="D36689" s="191"/>
    </row>
    <row r="36690" ht="15" customHeight="1" spans="4:4">
      <c r="D36690" s="191"/>
    </row>
    <row r="36691" ht="15" customHeight="1" spans="4:4">
      <c r="D36691" s="191"/>
    </row>
    <row r="36692" ht="15" customHeight="1" spans="4:4">
      <c r="D36692" s="191"/>
    </row>
    <row r="36693" ht="15" customHeight="1" spans="4:4">
      <c r="D36693" s="191"/>
    </row>
    <row r="36694" ht="15" customHeight="1" spans="4:4">
      <c r="D36694" s="191"/>
    </row>
    <row r="36695" ht="15" customHeight="1" spans="4:4">
      <c r="D36695" s="191"/>
    </row>
    <row r="36696" ht="15" customHeight="1" spans="4:4">
      <c r="D36696" s="191"/>
    </row>
    <row r="36697" ht="15" customHeight="1" spans="4:4">
      <c r="D36697" s="191"/>
    </row>
    <row r="36698" ht="15" customHeight="1" spans="4:4">
      <c r="D36698" s="191"/>
    </row>
    <row r="36699" ht="15" customHeight="1" spans="4:4">
      <c r="D36699" s="191"/>
    </row>
    <row r="36700" ht="15" customHeight="1" spans="4:4">
      <c r="D36700" s="191"/>
    </row>
    <row r="36701" ht="15" customHeight="1" spans="4:4">
      <c r="D36701" s="191"/>
    </row>
    <row r="36702" ht="15" customHeight="1" spans="4:4">
      <c r="D36702" s="191"/>
    </row>
    <row r="36703" ht="15" customHeight="1" spans="4:4">
      <c r="D36703" s="191"/>
    </row>
    <row r="36704" ht="15" customHeight="1" spans="4:4">
      <c r="D36704" s="191"/>
    </row>
    <row r="36705" ht="15" customHeight="1" spans="4:4">
      <c r="D36705" s="191"/>
    </row>
    <row r="36706" ht="15" customHeight="1" spans="4:4">
      <c r="D36706" s="191"/>
    </row>
    <row r="36707" ht="15" customHeight="1" spans="4:4">
      <c r="D36707" s="191"/>
    </row>
    <row r="36708" ht="15" customHeight="1" spans="4:4">
      <c r="D36708" s="191"/>
    </row>
    <row r="36709" ht="15" customHeight="1" spans="4:4">
      <c r="D36709" s="191"/>
    </row>
    <row r="36710" ht="15" customHeight="1" spans="4:4">
      <c r="D36710" s="191"/>
    </row>
    <row r="36711" ht="15" customHeight="1" spans="4:4">
      <c r="D36711" s="191"/>
    </row>
    <row r="36712" ht="15" customHeight="1" spans="4:4">
      <c r="D36712" s="191"/>
    </row>
    <row r="36713" ht="15" customHeight="1" spans="4:4">
      <c r="D36713" s="191"/>
    </row>
    <row r="36714" ht="15" customHeight="1" spans="4:4">
      <c r="D36714" s="191"/>
    </row>
    <row r="36715" ht="15" customHeight="1" spans="4:4">
      <c r="D36715" s="191"/>
    </row>
    <row r="36716" ht="15" customHeight="1" spans="4:4">
      <c r="D36716" s="191"/>
    </row>
    <row r="36717" ht="15" customHeight="1" spans="4:4">
      <c r="D36717" s="191"/>
    </row>
    <row r="36718" ht="15" customHeight="1" spans="4:4">
      <c r="D36718" s="191"/>
    </row>
    <row r="36719" ht="15" customHeight="1" spans="4:4">
      <c r="D36719" s="191"/>
    </row>
    <row r="36720" ht="15" customHeight="1" spans="4:4">
      <c r="D36720" s="191"/>
    </row>
    <row r="36721" ht="15" customHeight="1" spans="4:4">
      <c r="D36721" s="191"/>
    </row>
    <row r="36722" ht="15" customHeight="1" spans="4:4">
      <c r="D36722" s="191"/>
    </row>
    <row r="36723" ht="15" customHeight="1" spans="4:4">
      <c r="D36723" s="191"/>
    </row>
    <row r="36724" ht="15" customHeight="1" spans="4:4">
      <c r="D36724" s="191"/>
    </row>
    <row r="36725" ht="15" customHeight="1" spans="4:4">
      <c r="D36725" s="191"/>
    </row>
    <row r="36726" ht="15" customHeight="1" spans="4:4">
      <c r="D36726" s="191"/>
    </row>
    <row r="36727" ht="15" customHeight="1" spans="4:4">
      <c r="D36727" s="191"/>
    </row>
    <row r="36728" ht="15" customHeight="1" spans="4:4">
      <c r="D36728" s="191"/>
    </row>
    <row r="36729" ht="15" customHeight="1" spans="4:4">
      <c r="D36729" s="191"/>
    </row>
    <row r="36730" ht="15" customHeight="1" spans="4:4">
      <c r="D36730" s="191"/>
    </row>
    <row r="36731" ht="15" customHeight="1" spans="4:4">
      <c r="D36731" s="191"/>
    </row>
    <row r="36732" ht="15" customHeight="1" spans="4:4">
      <c r="D36732" s="191"/>
    </row>
    <row r="36733" ht="15" customHeight="1" spans="4:4">
      <c r="D36733" s="191"/>
    </row>
    <row r="36734" ht="15" customHeight="1" spans="4:4">
      <c r="D36734" s="191"/>
    </row>
    <row r="36735" ht="15" customHeight="1" spans="4:4">
      <c r="D36735" s="191"/>
    </row>
    <row r="36736" ht="15" customHeight="1" spans="4:4">
      <c r="D36736" s="191"/>
    </row>
    <row r="36737" ht="15" customHeight="1" spans="4:4">
      <c r="D36737" s="191"/>
    </row>
    <row r="36738" ht="15" customHeight="1" spans="4:4">
      <c r="D36738" s="191"/>
    </row>
    <row r="36739" ht="15" customHeight="1" spans="4:4">
      <c r="D36739" s="191"/>
    </row>
    <row r="36740" ht="15" customHeight="1" spans="4:4">
      <c r="D36740" s="191"/>
    </row>
    <row r="36741" ht="15" customHeight="1" spans="4:4">
      <c r="D36741" s="191"/>
    </row>
    <row r="36742" ht="15" customHeight="1" spans="4:4">
      <c r="D36742" s="191"/>
    </row>
    <row r="36743" ht="15" customHeight="1" spans="4:4">
      <c r="D36743" s="191"/>
    </row>
    <row r="36744" ht="15" customHeight="1" spans="4:4">
      <c r="D36744" s="191"/>
    </row>
    <row r="36745" ht="15" customHeight="1" spans="4:4">
      <c r="D36745" s="191"/>
    </row>
    <row r="36746" ht="15" customHeight="1" spans="4:4">
      <c r="D36746" s="191"/>
    </row>
    <row r="36747" ht="15" customHeight="1" spans="4:4">
      <c r="D36747" s="191"/>
    </row>
    <row r="36748" ht="15" customHeight="1" spans="4:4">
      <c r="D36748" s="191"/>
    </row>
    <row r="36749" ht="15" customHeight="1" spans="4:4">
      <c r="D36749" s="191"/>
    </row>
    <row r="36750" ht="15" customHeight="1" spans="4:4">
      <c r="D36750" s="191"/>
    </row>
    <row r="36751" ht="15" customHeight="1" spans="4:4">
      <c r="D36751" s="191"/>
    </row>
    <row r="36752" ht="15" customHeight="1" spans="4:4">
      <c r="D36752" s="191"/>
    </row>
    <row r="36753" ht="15" customHeight="1" spans="4:4">
      <c r="D36753" s="191"/>
    </row>
    <row r="36754" ht="15" customHeight="1" spans="4:4">
      <c r="D36754" s="191"/>
    </row>
    <row r="36755" ht="15" customHeight="1" spans="4:4">
      <c r="D36755" s="191"/>
    </row>
    <row r="36756" ht="15" customHeight="1" spans="4:4">
      <c r="D36756" s="191"/>
    </row>
    <row r="36757" ht="15" customHeight="1" spans="4:4">
      <c r="D36757" s="191"/>
    </row>
    <row r="36758" ht="15" customHeight="1" spans="4:4">
      <c r="D36758" s="191"/>
    </row>
    <row r="36759" ht="15" customHeight="1" spans="4:4">
      <c r="D36759" s="191"/>
    </row>
    <row r="36760" ht="15" customHeight="1" spans="4:4">
      <c r="D36760" s="191"/>
    </row>
    <row r="36761" ht="15" customHeight="1" spans="4:4">
      <c r="D36761" s="191"/>
    </row>
    <row r="36762" ht="15" customHeight="1" spans="4:4">
      <c r="D36762" s="191"/>
    </row>
    <row r="36763" ht="15" customHeight="1" spans="4:4">
      <c r="D36763" s="191"/>
    </row>
    <row r="36764" ht="15" customHeight="1" spans="4:4">
      <c r="D36764" s="191"/>
    </row>
    <row r="36765" ht="15" customHeight="1" spans="4:4">
      <c r="D36765" s="191"/>
    </row>
    <row r="36766" ht="15" customHeight="1" spans="4:4">
      <c r="D36766" s="191"/>
    </row>
    <row r="36767" ht="15" customHeight="1" spans="4:4">
      <c r="D36767" s="191"/>
    </row>
    <row r="36768" ht="15" customHeight="1" spans="4:4">
      <c r="D36768" s="191"/>
    </row>
    <row r="36769" ht="15" customHeight="1" spans="4:4">
      <c r="D36769" s="191"/>
    </row>
    <row r="36770" ht="15" customHeight="1" spans="4:4">
      <c r="D36770" s="191"/>
    </row>
    <row r="36771" ht="15" customHeight="1" spans="4:4">
      <c r="D36771" s="191"/>
    </row>
    <row r="36772" ht="15" customHeight="1" spans="4:4">
      <c r="D36772" s="191"/>
    </row>
    <row r="36773" ht="15" customHeight="1" spans="4:4">
      <c r="D36773" s="191"/>
    </row>
    <row r="36774" ht="15" customHeight="1" spans="4:4">
      <c r="D36774" s="191"/>
    </row>
    <row r="36775" ht="15" customHeight="1" spans="4:4">
      <c r="D36775" s="191"/>
    </row>
    <row r="36776" ht="15" customHeight="1" spans="4:4">
      <c r="D36776" s="191"/>
    </row>
    <row r="36777" ht="15" customHeight="1" spans="4:4">
      <c r="D36777" s="191"/>
    </row>
    <row r="36778" ht="15" customHeight="1" spans="4:4">
      <c r="D36778" s="191"/>
    </row>
    <row r="36779" ht="15" customHeight="1" spans="4:4">
      <c r="D36779" s="191"/>
    </row>
    <row r="36780" ht="15" customHeight="1" spans="4:4">
      <c r="D36780" s="191"/>
    </row>
    <row r="36781" ht="15" customHeight="1" spans="4:4">
      <c r="D36781" s="191"/>
    </row>
    <row r="36782" ht="15" customHeight="1" spans="4:4">
      <c r="D36782" s="191"/>
    </row>
    <row r="36783" ht="15" customHeight="1" spans="4:4">
      <c r="D36783" s="191"/>
    </row>
    <row r="36784" ht="15" customHeight="1" spans="4:4">
      <c r="D36784" s="191"/>
    </row>
    <row r="36785" ht="15" customHeight="1" spans="4:4">
      <c r="D36785" s="191"/>
    </row>
    <row r="36786" ht="15" customHeight="1" spans="4:4">
      <c r="D36786" s="191"/>
    </row>
    <row r="36787" ht="15" customHeight="1" spans="4:4">
      <c r="D36787" s="191"/>
    </row>
    <row r="36788" ht="15" customHeight="1" spans="4:4">
      <c r="D36788" s="191"/>
    </row>
    <row r="36789" ht="15" customHeight="1" spans="4:4">
      <c r="D36789" s="191"/>
    </row>
    <row r="36790" ht="15" customHeight="1" spans="4:4">
      <c r="D36790" s="191"/>
    </row>
    <row r="36791" ht="15" customHeight="1" spans="4:4">
      <c r="D36791" s="191"/>
    </row>
    <row r="36792" ht="15" customHeight="1" spans="4:4">
      <c r="D36792" s="191"/>
    </row>
    <row r="36793" ht="15" customHeight="1" spans="4:4">
      <c r="D36793" s="191"/>
    </row>
    <row r="36794" ht="15" customHeight="1" spans="4:4">
      <c r="D36794" s="191"/>
    </row>
    <row r="36795" ht="15" customHeight="1" spans="4:4">
      <c r="D36795" s="191"/>
    </row>
    <row r="36796" ht="15" customHeight="1" spans="4:4">
      <c r="D36796" s="191"/>
    </row>
    <row r="36797" ht="15" customHeight="1" spans="4:4">
      <c r="D36797" s="191"/>
    </row>
    <row r="36798" ht="15" customHeight="1" spans="4:4">
      <c r="D36798" s="191"/>
    </row>
    <row r="36799" ht="15" customHeight="1" spans="4:4">
      <c r="D36799" s="191"/>
    </row>
    <row r="36800" ht="15" customHeight="1" spans="4:4">
      <c r="D36800" s="191"/>
    </row>
    <row r="36801" ht="15" customHeight="1" spans="4:4">
      <c r="D36801" s="191"/>
    </row>
    <row r="36802" ht="15" customHeight="1" spans="4:4">
      <c r="D36802" s="191"/>
    </row>
    <row r="36803" ht="15" customHeight="1" spans="4:4">
      <c r="D36803" s="191"/>
    </row>
    <row r="36804" ht="15" customHeight="1" spans="4:4">
      <c r="D36804" s="191"/>
    </row>
    <row r="36805" ht="15" customHeight="1" spans="4:4">
      <c r="D36805" s="191"/>
    </row>
    <row r="36806" ht="15" customHeight="1" spans="4:4">
      <c r="D36806" s="191"/>
    </row>
    <row r="36807" ht="15" customHeight="1" spans="4:4">
      <c r="D36807" s="191"/>
    </row>
    <row r="36808" ht="15" customHeight="1" spans="4:4">
      <c r="D36808" s="191"/>
    </row>
    <row r="36809" ht="15" customHeight="1" spans="4:4">
      <c r="D36809" s="191"/>
    </row>
    <row r="36810" ht="15" customHeight="1" spans="4:4">
      <c r="D36810" s="191"/>
    </row>
    <row r="36811" ht="15" customHeight="1" spans="4:4">
      <c r="D36811" s="191"/>
    </row>
    <row r="36812" ht="15" customHeight="1" spans="4:4">
      <c r="D36812" s="191"/>
    </row>
    <row r="36813" ht="15" customHeight="1" spans="4:4">
      <c r="D36813" s="191"/>
    </row>
    <row r="36814" ht="15" customHeight="1" spans="4:4">
      <c r="D36814" s="191"/>
    </row>
    <row r="36815" ht="15" customHeight="1" spans="4:4">
      <c r="D36815" s="191"/>
    </row>
    <row r="36816" ht="15" customHeight="1" spans="4:4">
      <c r="D36816" s="191"/>
    </row>
    <row r="36817" ht="15" customHeight="1" spans="4:4">
      <c r="D36817" s="191"/>
    </row>
    <row r="36818" ht="15" customHeight="1" spans="4:4">
      <c r="D36818" s="191"/>
    </row>
    <row r="36819" ht="15" customHeight="1" spans="4:4">
      <c r="D36819" s="191"/>
    </row>
    <row r="36820" ht="15" customHeight="1" spans="4:4">
      <c r="D36820" s="191"/>
    </row>
    <row r="36821" ht="15" customHeight="1" spans="4:4">
      <c r="D36821" s="191"/>
    </row>
    <row r="36822" ht="15" customHeight="1" spans="4:4">
      <c r="D36822" s="191"/>
    </row>
    <row r="36823" ht="15" customHeight="1" spans="4:4">
      <c r="D36823" s="191"/>
    </row>
    <row r="36824" ht="15" customHeight="1" spans="4:4">
      <c r="D36824" s="191"/>
    </row>
    <row r="36825" ht="15" customHeight="1" spans="4:4">
      <c r="D36825" s="191"/>
    </row>
    <row r="36826" ht="15" customHeight="1" spans="4:4">
      <c r="D36826" s="191"/>
    </row>
    <row r="36827" ht="15" customHeight="1" spans="4:4">
      <c r="D36827" s="191"/>
    </row>
    <row r="36828" ht="15" customHeight="1" spans="4:4">
      <c r="D36828" s="191"/>
    </row>
    <row r="36829" ht="15" customHeight="1" spans="4:4">
      <c r="D36829" s="191"/>
    </row>
    <row r="36830" ht="15" customHeight="1" spans="4:4">
      <c r="D36830" s="191"/>
    </row>
    <row r="36831" ht="15" customHeight="1" spans="4:4">
      <c r="D36831" s="191"/>
    </row>
    <row r="36832" ht="15" customHeight="1" spans="4:4">
      <c r="D36832" s="191"/>
    </row>
    <row r="36833" ht="15" customHeight="1" spans="4:4">
      <c r="D36833" s="191"/>
    </row>
    <row r="36834" ht="15" customHeight="1" spans="4:4">
      <c r="D36834" s="191"/>
    </row>
    <row r="36835" ht="15" customHeight="1" spans="4:4">
      <c r="D36835" s="191"/>
    </row>
    <row r="36836" ht="15" customHeight="1" spans="4:4">
      <c r="D36836" s="191"/>
    </row>
    <row r="36837" ht="15" customHeight="1" spans="4:4">
      <c r="D36837" s="191"/>
    </row>
    <row r="36838" ht="15" customHeight="1" spans="4:4">
      <c r="D36838" s="191"/>
    </row>
    <row r="36839" ht="15" customHeight="1" spans="4:4">
      <c r="D36839" s="191"/>
    </row>
    <row r="36840" ht="15" customHeight="1" spans="4:4">
      <c r="D36840" s="191"/>
    </row>
    <row r="36841" ht="15" customHeight="1" spans="4:4">
      <c r="D36841" s="191"/>
    </row>
    <row r="36842" ht="15" customHeight="1" spans="4:4">
      <c r="D36842" s="191"/>
    </row>
    <row r="36843" ht="15" customHeight="1" spans="4:4">
      <c r="D36843" s="191"/>
    </row>
    <row r="36844" ht="15" customHeight="1" spans="4:4">
      <c r="D36844" s="191"/>
    </row>
    <row r="36845" ht="15" customHeight="1" spans="4:4">
      <c r="D36845" s="191"/>
    </row>
    <row r="36846" ht="15" customHeight="1" spans="4:4">
      <c r="D36846" s="191"/>
    </row>
    <row r="36847" ht="15" customHeight="1" spans="4:4">
      <c r="D36847" s="191"/>
    </row>
    <row r="36848" ht="15" customHeight="1" spans="4:4">
      <c r="D36848" s="191"/>
    </row>
    <row r="36849" ht="15" customHeight="1" spans="4:4">
      <c r="D36849" s="191"/>
    </row>
    <row r="36850" ht="15" customHeight="1" spans="4:4">
      <c r="D36850" s="191"/>
    </row>
    <row r="36851" ht="15" customHeight="1" spans="4:4">
      <c r="D36851" s="191"/>
    </row>
    <row r="36852" ht="15" customHeight="1" spans="4:4">
      <c r="D36852" s="191"/>
    </row>
    <row r="36853" ht="15" customHeight="1" spans="4:4">
      <c r="D36853" s="191"/>
    </row>
    <row r="36854" ht="15" customHeight="1" spans="4:4">
      <c r="D36854" s="191"/>
    </row>
    <row r="36855" ht="15" customHeight="1" spans="4:4">
      <c r="D36855" s="191"/>
    </row>
    <row r="36856" ht="15" customHeight="1" spans="4:4">
      <c r="D36856" s="191"/>
    </row>
    <row r="36857" ht="15" customHeight="1" spans="4:4">
      <c r="D36857" s="191"/>
    </row>
    <row r="36858" ht="15" customHeight="1" spans="4:4">
      <c r="D36858" s="191"/>
    </row>
    <row r="36859" ht="15" customHeight="1" spans="4:4">
      <c r="D36859" s="191"/>
    </row>
    <row r="36860" ht="15" customHeight="1" spans="4:4">
      <c r="D36860" s="191"/>
    </row>
    <row r="36861" ht="15" customHeight="1" spans="4:4">
      <c r="D36861" s="191"/>
    </row>
    <row r="36862" ht="15" customHeight="1" spans="4:4">
      <c r="D36862" s="191"/>
    </row>
    <row r="36863" ht="15" customHeight="1" spans="4:4">
      <c r="D36863" s="191"/>
    </row>
    <row r="36864" ht="15" customHeight="1" spans="4:4">
      <c r="D36864" s="191"/>
    </row>
    <row r="36865" ht="15" customHeight="1" spans="4:4">
      <c r="D36865" s="191"/>
    </row>
    <row r="36866" ht="15" customHeight="1" spans="4:4">
      <c r="D36866" s="191"/>
    </row>
    <row r="36867" ht="15" customHeight="1" spans="4:4">
      <c r="D36867" s="191"/>
    </row>
    <row r="36868" ht="15" customHeight="1" spans="4:4">
      <c r="D36868" s="191"/>
    </row>
    <row r="36869" ht="15" customHeight="1" spans="4:4">
      <c r="D36869" s="191"/>
    </row>
    <row r="36870" ht="15" customHeight="1" spans="4:4">
      <c r="D36870" s="191"/>
    </row>
    <row r="36871" ht="15" customHeight="1" spans="4:4">
      <c r="D36871" s="191"/>
    </row>
    <row r="36872" ht="15" customHeight="1" spans="4:4">
      <c r="D36872" s="191"/>
    </row>
    <row r="36873" ht="15" customHeight="1" spans="4:4">
      <c r="D36873" s="191"/>
    </row>
    <row r="36874" ht="15" customHeight="1" spans="4:4">
      <c r="D36874" s="191"/>
    </row>
    <row r="36875" ht="15" customHeight="1" spans="4:4">
      <c r="D36875" s="191"/>
    </row>
    <row r="36876" ht="15" customHeight="1" spans="4:4">
      <c r="D36876" s="191"/>
    </row>
    <row r="36877" ht="15" customHeight="1" spans="4:4">
      <c r="D36877" s="191"/>
    </row>
    <row r="36878" ht="15" customHeight="1" spans="4:4">
      <c r="D36878" s="191"/>
    </row>
    <row r="36879" ht="15" customHeight="1" spans="4:4">
      <c r="D36879" s="191"/>
    </row>
    <row r="36880" ht="15" customHeight="1" spans="4:4">
      <c r="D36880" s="191"/>
    </row>
    <row r="36881" ht="15" customHeight="1" spans="4:4">
      <c r="D36881" s="191"/>
    </row>
    <row r="36882" ht="15" customHeight="1" spans="4:4">
      <c r="D36882" s="191"/>
    </row>
    <row r="36883" ht="15" customHeight="1" spans="4:4">
      <c r="D36883" s="191"/>
    </row>
    <row r="36884" ht="15" customHeight="1" spans="4:4">
      <c r="D36884" s="191"/>
    </row>
    <row r="36885" ht="15" customHeight="1" spans="4:4">
      <c r="D36885" s="191"/>
    </row>
    <row r="36886" ht="15" customHeight="1" spans="4:4">
      <c r="D36886" s="191"/>
    </row>
    <row r="36887" ht="15" customHeight="1" spans="4:4">
      <c r="D36887" s="191"/>
    </row>
    <row r="36888" ht="15" customHeight="1" spans="4:4">
      <c r="D36888" s="191"/>
    </row>
    <row r="36889" ht="15" customHeight="1" spans="4:4">
      <c r="D36889" s="191"/>
    </row>
    <row r="36890" ht="15" customHeight="1" spans="4:4">
      <c r="D36890" s="191"/>
    </row>
    <row r="36891" ht="15" customHeight="1" spans="4:4">
      <c r="D36891" s="191"/>
    </row>
    <row r="36892" ht="15" customHeight="1" spans="4:4">
      <c r="D36892" s="191"/>
    </row>
    <row r="36893" ht="15" customHeight="1" spans="4:4">
      <c r="D36893" s="191"/>
    </row>
    <row r="36894" ht="15" customHeight="1" spans="4:4">
      <c r="D36894" s="191"/>
    </row>
    <row r="36895" ht="15" customHeight="1" spans="4:4">
      <c r="D36895" s="191"/>
    </row>
    <row r="36896" ht="15" customHeight="1" spans="4:4">
      <c r="D36896" s="191"/>
    </row>
    <row r="36897" ht="15" customHeight="1" spans="4:4">
      <c r="D36897" s="191"/>
    </row>
    <row r="36898" ht="15" customHeight="1" spans="4:4">
      <c r="D36898" s="191"/>
    </row>
    <row r="36899" ht="15" customHeight="1" spans="4:4">
      <c r="D36899" s="191"/>
    </row>
    <row r="36900" ht="15" customHeight="1" spans="4:4">
      <c r="D36900" s="191"/>
    </row>
    <row r="36901" ht="15" customHeight="1" spans="4:4">
      <c r="D36901" s="191"/>
    </row>
    <row r="36902" ht="15" customHeight="1" spans="4:4">
      <c r="D36902" s="191"/>
    </row>
    <row r="36903" ht="15" customHeight="1" spans="4:4">
      <c r="D36903" s="191"/>
    </row>
    <row r="36904" ht="15" customHeight="1" spans="4:4">
      <c r="D36904" s="191"/>
    </row>
    <row r="36905" ht="15" customHeight="1" spans="4:4">
      <c r="D36905" s="191"/>
    </row>
    <row r="36906" ht="15" customHeight="1" spans="4:4">
      <c r="D36906" s="191"/>
    </row>
    <row r="36907" ht="15" customHeight="1" spans="4:4">
      <c r="D36907" s="191"/>
    </row>
    <row r="36908" ht="15" customHeight="1" spans="4:4">
      <c r="D36908" s="191"/>
    </row>
    <row r="36909" ht="15" customHeight="1" spans="4:4">
      <c r="D36909" s="191"/>
    </row>
    <row r="36910" ht="15" customHeight="1" spans="4:4">
      <c r="D36910" s="191"/>
    </row>
    <row r="36911" ht="15" customHeight="1" spans="4:4">
      <c r="D36911" s="191"/>
    </row>
    <row r="36912" ht="15" customHeight="1" spans="4:4">
      <c r="D36912" s="191"/>
    </row>
    <row r="36913" ht="15" customHeight="1" spans="4:4">
      <c r="D36913" s="191"/>
    </row>
    <row r="36914" ht="15" customHeight="1" spans="4:4">
      <c r="D36914" s="191"/>
    </row>
    <row r="36915" ht="15" customHeight="1" spans="4:4">
      <c r="D36915" s="191"/>
    </row>
    <row r="36916" ht="15" customHeight="1" spans="4:4">
      <c r="D36916" s="191"/>
    </row>
    <row r="36917" ht="15" customHeight="1" spans="4:4">
      <c r="D36917" s="191"/>
    </row>
    <row r="36918" ht="15" customHeight="1" spans="4:4">
      <c r="D36918" s="191"/>
    </row>
    <row r="36919" ht="15" customHeight="1" spans="4:4">
      <c r="D36919" s="191"/>
    </row>
    <row r="36920" ht="15" customHeight="1" spans="4:4">
      <c r="D36920" s="191"/>
    </row>
    <row r="36921" ht="15" customHeight="1" spans="4:4">
      <c r="D36921" s="191"/>
    </row>
    <row r="36922" ht="15" customHeight="1" spans="4:4">
      <c r="D36922" s="191"/>
    </row>
    <row r="36923" ht="15" customHeight="1" spans="4:4">
      <c r="D36923" s="191"/>
    </row>
    <row r="36924" ht="15" customHeight="1" spans="4:4">
      <c r="D36924" s="191"/>
    </row>
    <row r="36925" ht="15" customHeight="1" spans="4:4">
      <c r="D36925" s="191"/>
    </row>
    <row r="36926" ht="15" customHeight="1" spans="4:4">
      <c r="D36926" s="191"/>
    </row>
    <row r="36927" ht="15" customHeight="1" spans="4:4">
      <c r="D36927" s="191"/>
    </row>
    <row r="36928" ht="15" customHeight="1" spans="4:4">
      <c r="D36928" s="191"/>
    </row>
    <row r="36929" ht="15" customHeight="1" spans="4:4">
      <c r="D36929" s="191"/>
    </row>
    <row r="36930" ht="15" customHeight="1" spans="4:4">
      <c r="D36930" s="191"/>
    </row>
    <row r="36931" ht="15" customHeight="1" spans="4:4">
      <c r="D36931" s="191"/>
    </row>
    <row r="36932" ht="15" customHeight="1" spans="4:4">
      <c r="D36932" s="191"/>
    </row>
    <row r="36933" ht="15" customHeight="1" spans="4:4">
      <c r="D36933" s="191"/>
    </row>
    <row r="36934" ht="15" customHeight="1" spans="4:4">
      <c r="D36934" s="191"/>
    </row>
    <row r="36935" ht="15" customHeight="1" spans="4:4">
      <c r="D36935" s="191"/>
    </row>
    <row r="36936" ht="15" customHeight="1" spans="4:4">
      <c r="D36936" s="191"/>
    </row>
    <row r="36937" ht="15" customHeight="1" spans="4:4">
      <c r="D36937" s="191"/>
    </row>
    <row r="36938" ht="15" customHeight="1" spans="4:4">
      <c r="D36938" s="191"/>
    </row>
    <row r="36939" ht="15" customHeight="1" spans="4:4">
      <c r="D36939" s="191"/>
    </row>
    <row r="36940" ht="15" customHeight="1" spans="4:4">
      <c r="D36940" s="191"/>
    </row>
    <row r="36941" ht="15" customHeight="1" spans="4:4">
      <c r="D36941" s="191"/>
    </row>
    <row r="36942" ht="15" customHeight="1" spans="4:4">
      <c r="D36942" s="191"/>
    </row>
    <row r="36943" ht="15" customHeight="1" spans="4:4">
      <c r="D36943" s="191"/>
    </row>
    <row r="36944" ht="15" customHeight="1" spans="4:4">
      <c r="D36944" s="191"/>
    </row>
    <row r="36945" ht="15" customHeight="1" spans="4:4">
      <c r="D36945" s="191"/>
    </row>
    <row r="36946" ht="15" customHeight="1" spans="4:4">
      <c r="D36946" s="191"/>
    </row>
    <row r="36947" ht="15" customHeight="1" spans="4:4">
      <c r="D36947" s="191"/>
    </row>
    <row r="36948" ht="15" customHeight="1" spans="4:4">
      <c r="D36948" s="191"/>
    </row>
    <row r="36949" ht="15" customHeight="1" spans="4:4">
      <c r="D36949" s="191"/>
    </row>
    <row r="36950" ht="15" customHeight="1" spans="4:4">
      <c r="D36950" s="191"/>
    </row>
    <row r="36951" ht="15" customHeight="1" spans="4:4">
      <c r="D36951" s="191"/>
    </row>
    <row r="36952" ht="15" customHeight="1" spans="4:4">
      <c r="D36952" s="191"/>
    </row>
    <row r="36953" ht="15" customHeight="1" spans="4:4">
      <c r="D36953" s="191"/>
    </row>
    <row r="36954" ht="15" customHeight="1" spans="4:4">
      <c r="D36954" s="191"/>
    </row>
    <row r="36955" ht="15" customHeight="1" spans="4:4">
      <c r="D36955" s="191"/>
    </row>
    <row r="36956" ht="15" customHeight="1" spans="4:4">
      <c r="D36956" s="191"/>
    </row>
    <row r="36957" ht="15" customHeight="1" spans="4:4">
      <c r="D36957" s="191"/>
    </row>
    <row r="36958" ht="15" customHeight="1" spans="4:4">
      <c r="D36958" s="191"/>
    </row>
    <row r="36959" ht="15" customHeight="1" spans="4:4">
      <c r="D36959" s="191"/>
    </row>
    <row r="36960" ht="15" customHeight="1" spans="4:4">
      <c r="D36960" s="191"/>
    </row>
    <row r="36961" ht="15" customHeight="1" spans="4:4">
      <c r="D36961" s="191"/>
    </row>
    <row r="36962" ht="15" customHeight="1" spans="4:4">
      <c r="D36962" s="191"/>
    </row>
    <row r="36963" ht="15" customHeight="1" spans="4:4">
      <c r="D36963" s="191"/>
    </row>
    <row r="36964" ht="15" customHeight="1" spans="4:4">
      <c r="D36964" s="191"/>
    </row>
    <row r="36965" ht="15" customHeight="1" spans="4:4">
      <c r="D36965" s="191"/>
    </row>
    <row r="36966" ht="15" customHeight="1" spans="4:4">
      <c r="D36966" s="191"/>
    </row>
    <row r="36967" ht="15" customHeight="1" spans="4:4">
      <c r="D36967" s="191"/>
    </row>
    <row r="36968" ht="15" customHeight="1" spans="4:4">
      <c r="D36968" s="191"/>
    </row>
    <row r="36969" ht="15" customHeight="1" spans="4:4">
      <c r="D36969" s="191"/>
    </row>
    <row r="36970" ht="15" customHeight="1" spans="4:4">
      <c r="D36970" s="191"/>
    </row>
    <row r="36971" ht="15" customHeight="1" spans="4:4">
      <c r="D36971" s="191"/>
    </row>
    <row r="36972" ht="15" customHeight="1" spans="4:4">
      <c r="D36972" s="191"/>
    </row>
    <row r="36973" ht="15" customHeight="1" spans="4:4">
      <c r="D36973" s="191"/>
    </row>
    <row r="36974" ht="15" customHeight="1" spans="4:4">
      <c r="D36974" s="191"/>
    </row>
    <row r="36975" ht="15" customHeight="1" spans="4:4">
      <c r="D36975" s="191"/>
    </row>
    <row r="36976" ht="15" customHeight="1" spans="4:4">
      <c r="D36976" s="191"/>
    </row>
    <row r="36977" ht="15" customHeight="1" spans="4:4">
      <c r="D36977" s="191"/>
    </row>
    <row r="36978" ht="15" customHeight="1" spans="4:4">
      <c r="D36978" s="191"/>
    </row>
    <row r="36979" ht="15" customHeight="1" spans="4:4">
      <c r="D36979" s="191"/>
    </row>
    <row r="36980" ht="15" customHeight="1" spans="4:4">
      <c r="D36980" s="191"/>
    </row>
    <row r="36981" ht="15" customHeight="1" spans="4:4">
      <c r="D36981" s="191"/>
    </row>
    <row r="36982" ht="15" customHeight="1" spans="4:4">
      <c r="D36982" s="191"/>
    </row>
    <row r="36983" ht="15" customHeight="1" spans="4:4">
      <c r="D36983" s="191"/>
    </row>
    <row r="36984" ht="15" customHeight="1" spans="4:4">
      <c r="D36984" s="191"/>
    </row>
    <row r="36985" ht="15" customHeight="1" spans="4:4">
      <c r="D36985" s="191"/>
    </row>
    <row r="36986" ht="15" customHeight="1" spans="4:4">
      <c r="D36986" s="191"/>
    </row>
    <row r="36987" ht="15" customHeight="1" spans="4:4">
      <c r="D36987" s="191"/>
    </row>
    <row r="36988" ht="15" customHeight="1" spans="4:4">
      <c r="D36988" s="191"/>
    </row>
    <row r="36989" ht="15" customHeight="1" spans="4:4">
      <c r="D36989" s="191"/>
    </row>
    <row r="36990" ht="15" customHeight="1" spans="4:4">
      <c r="D36990" s="191"/>
    </row>
    <row r="36991" ht="15" customHeight="1" spans="4:4">
      <c r="D36991" s="191"/>
    </row>
    <row r="36992" ht="15" customHeight="1" spans="4:4">
      <c r="D36992" s="191"/>
    </row>
    <row r="36993" ht="15" customHeight="1" spans="4:4">
      <c r="D36993" s="191"/>
    </row>
    <row r="36994" ht="15" customHeight="1" spans="4:4">
      <c r="D36994" s="191"/>
    </row>
    <row r="36995" ht="15" customHeight="1" spans="4:4">
      <c r="D36995" s="191"/>
    </row>
    <row r="36996" ht="15" customHeight="1" spans="4:4">
      <c r="D36996" s="191"/>
    </row>
    <row r="36997" ht="15" customHeight="1" spans="4:4">
      <c r="D36997" s="191"/>
    </row>
    <row r="36998" ht="15" customHeight="1" spans="4:4">
      <c r="D36998" s="191"/>
    </row>
    <row r="36999" ht="15" customHeight="1" spans="4:4">
      <c r="D36999" s="191"/>
    </row>
    <row r="37000" ht="15" customHeight="1" spans="4:4">
      <c r="D37000" s="191"/>
    </row>
    <row r="37001" ht="15" customHeight="1" spans="4:4">
      <c r="D37001" s="191"/>
    </row>
    <row r="37002" ht="15" customHeight="1" spans="4:4">
      <c r="D37002" s="191"/>
    </row>
    <row r="37003" ht="15" customHeight="1" spans="4:4">
      <c r="D37003" s="191"/>
    </row>
    <row r="37004" ht="15" customHeight="1" spans="4:4">
      <c r="D37004" s="191"/>
    </row>
    <row r="37005" ht="15" customHeight="1" spans="4:4">
      <c r="D37005" s="191"/>
    </row>
    <row r="37006" ht="15" customHeight="1" spans="4:4">
      <c r="D37006" s="191"/>
    </row>
    <row r="37007" ht="15" customHeight="1" spans="4:4">
      <c r="D37007" s="191"/>
    </row>
    <row r="37008" ht="15" customHeight="1" spans="4:4">
      <c r="D37008" s="191"/>
    </row>
    <row r="37009" ht="15" customHeight="1" spans="4:4">
      <c r="D37009" s="191"/>
    </row>
    <row r="37010" ht="15" customHeight="1" spans="4:4">
      <c r="D37010" s="191"/>
    </row>
    <row r="37011" ht="15" customHeight="1" spans="4:4">
      <c r="D37011" s="191"/>
    </row>
    <row r="37012" ht="15" customHeight="1" spans="4:4">
      <c r="D37012" s="191"/>
    </row>
    <row r="37013" ht="15" customHeight="1" spans="4:4">
      <c r="D37013" s="191"/>
    </row>
    <row r="37014" ht="15" customHeight="1" spans="4:4">
      <c r="D37014" s="191"/>
    </row>
    <row r="37015" ht="15" customHeight="1" spans="4:4">
      <c r="D37015" s="191"/>
    </row>
    <row r="37016" ht="15" customHeight="1" spans="4:4">
      <c r="D37016" s="191"/>
    </row>
    <row r="37017" ht="15" customHeight="1" spans="4:4">
      <c r="D37017" s="191"/>
    </row>
    <row r="37018" ht="15" customHeight="1" spans="4:4">
      <c r="D37018" s="191"/>
    </row>
    <row r="37019" ht="15" customHeight="1" spans="4:4">
      <c r="D37019" s="191"/>
    </row>
    <row r="37020" ht="15" customHeight="1" spans="4:4">
      <c r="D37020" s="191"/>
    </row>
    <row r="37021" ht="15" customHeight="1" spans="4:4">
      <c r="D37021" s="191"/>
    </row>
    <row r="37022" ht="15" customHeight="1" spans="4:4">
      <c r="D37022" s="191"/>
    </row>
    <row r="37023" ht="15" customHeight="1" spans="4:4">
      <c r="D37023" s="191"/>
    </row>
    <row r="37024" ht="15" customHeight="1" spans="4:4">
      <c r="D37024" s="191"/>
    </row>
    <row r="37025" ht="15" customHeight="1" spans="4:4">
      <c r="D37025" s="191"/>
    </row>
    <row r="37026" ht="15" customHeight="1" spans="4:4">
      <c r="D37026" s="191"/>
    </row>
    <row r="37027" ht="15" customHeight="1" spans="4:4">
      <c r="D37027" s="191"/>
    </row>
    <row r="37028" ht="15" customHeight="1" spans="4:4">
      <c r="D37028" s="191"/>
    </row>
    <row r="37029" ht="15" customHeight="1" spans="4:4">
      <c r="D37029" s="191"/>
    </row>
    <row r="37030" ht="15" customHeight="1" spans="4:4">
      <c r="D37030" s="191"/>
    </row>
    <row r="37031" ht="15" customHeight="1" spans="4:4">
      <c r="D37031" s="191"/>
    </row>
    <row r="37032" ht="15" customHeight="1" spans="4:4">
      <c r="D37032" s="191"/>
    </row>
    <row r="37033" ht="15" customHeight="1" spans="4:4">
      <c r="D37033" s="191"/>
    </row>
    <row r="37034" ht="15" customHeight="1" spans="4:4">
      <c r="D37034" s="191"/>
    </row>
    <row r="37035" ht="15" customHeight="1" spans="4:4">
      <c r="D37035" s="191"/>
    </row>
    <row r="37036" ht="15" customHeight="1" spans="4:4">
      <c r="D37036" s="191"/>
    </row>
    <row r="37037" ht="15" customHeight="1" spans="4:4">
      <c r="D37037" s="191"/>
    </row>
    <row r="37038" ht="15" customHeight="1" spans="4:4">
      <c r="D37038" s="191"/>
    </row>
    <row r="37039" ht="15" customHeight="1" spans="4:4">
      <c r="D37039" s="191"/>
    </row>
    <row r="37040" ht="15" customHeight="1" spans="4:4">
      <c r="D37040" s="191"/>
    </row>
    <row r="37041" ht="15" customHeight="1" spans="4:4">
      <c r="D37041" s="191"/>
    </row>
    <row r="37042" ht="15" customHeight="1" spans="4:4">
      <c r="D37042" s="191"/>
    </row>
    <row r="37043" ht="15" customHeight="1" spans="4:4">
      <c r="D37043" s="191"/>
    </row>
    <row r="37044" ht="15" customHeight="1" spans="4:4">
      <c r="D37044" s="191"/>
    </row>
    <row r="37045" ht="15" customHeight="1" spans="4:4">
      <c r="D37045" s="191"/>
    </row>
    <row r="37046" ht="15" customHeight="1" spans="4:4">
      <c r="D37046" s="191"/>
    </row>
    <row r="37047" ht="15" customHeight="1" spans="4:4">
      <c r="D37047" s="191"/>
    </row>
    <row r="37048" ht="15" customHeight="1" spans="4:4">
      <c r="D37048" s="191"/>
    </row>
    <row r="37049" ht="15" customHeight="1" spans="4:4">
      <c r="D37049" s="191"/>
    </row>
    <row r="37050" ht="15" customHeight="1" spans="4:4">
      <c r="D37050" s="191"/>
    </row>
    <row r="37051" ht="15" customHeight="1" spans="4:4">
      <c r="D37051" s="191"/>
    </row>
    <row r="37052" ht="15" customHeight="1" spans="4:4">
      <c r="D37052" s="191"/>
    </row>
    <row r="37053" ht="15" customHeight="1" spans="4:4">
      <c r="D37053" s="191"/>
    </row>
    <row r="37054" ht="15" customHeight="1" spans="4:4">
      <c r="D37054" s="191"/>
    </row>
    <row r="37055" ht="15" customHeight="1" spans="4:4">
      <c r="D37055" s="191"/>
    </row>
    <row r="37056" ht="15" customHeight="1" spans="4:4">
      <c r="D37056" s="191"/>
    </row>
    <row r="37057" ht="15" customHeight="1" spans="4:4">
      <c r="D37057" s="191"/>
    </row>
    <row r="37058" ht="15" customHeight="1" spans="4:4">
      <c r="D37058" s="191"/>
    </row>
    <row r="37059" ht="15" customHeight="1" spans="4:4">
      <c r="D37059" s="191"/>
    </row>
    <row r="37060" ht="15" customHeight="1" spans="4:4">
      <c r="D37060" s="191"/>
    </row>
    <row r="37061" ht="15" customHeight="1" spans="4:4">
      <c r="D37061" s="191"/>
    </row>
    <row r="37062" ht="15" customHeight="1" spans="4:4">
      <c r="D37062" s="191"/>
    </row>
    <row r="37063" ht="15" customHeight="1" spans="4:4">
      <c r="D37063" s="191"/>
    </row>
    <row r="37064" ht="15" customHeight="1" spans="4:4">
      <c r="D37064" s="191"/>
    </row>
    <row r="37065" ht="15" customHeight="1" spans="4:4">
      <c r="D37065" s="191"/>
    </row>
    <row r="37066" ht="15" customHeight="1" spans="4:4">
      <c r="D37066" s="191"/>
    </row>
    <row r="37067" ht="15" customHeight="1" spans="4:4">
      <c r="D37067" s="191"/>
    </row>
    <row r="37068" ht="15" customHeight="1" spans="4:4">
      <c r="D37068" s="191"/>
    </row>
    <row r="37069" ht="15" customHeight="1" spans="4:4">
      <c r="D37069" s="191"/>
    </row>
    <row r="37070" ht="15" customHeight="1" spans="4:4">
      <c r="D37070" s="191"/>
    </row>
    <row r="37071" ht="15" customHeight="1" spans="4:4">
      <c r="D37071" s="191"/>
    </row>
    <row r="37072" ht="15" customHeight="1" spans="4:4">
      <c r="D37072" s="191"/>
    </row>
    <row r="37073" ht="15" customHeight="1" spans="4:4">
      <c r="D37073" s="191"/>
    </row>
    <row r="37074" ht="15" customHeight="1" spans="4:4">
      <c r="D37074" s="191"/>
    </row>
    <row r="37075" ht="15" customHeight="1" spans="4:4">
      <c r="D37075" s="191"/>
    </row>
    <row r="37076" ht="15" customHeight="1" spans="4:4">
      <c r="D37076" s="191"/>
    </row>
    <row r="37077" ht="15" customHeight="1" spans="4:4">
      <c r="D37077" s="191"/>
    </row>
    <row r="37078" ht="15" customHeight="1" spans="4:4">
      <c r="D37078" s="191"/>
    </row>
    <row r="37079" ht="15" customHeight="1" spans="4:4">
      <c r="D37079" s="191"/>
    </row>
    <row r="37080" ht="15" customHeight="1" spans="4:4">
      <c r="D37080" s="191"/>
    </row>
    <row r="37081" ht="15" customHeight="1" spans="4:4">
      <c r="D37081" s="191"/>
    </row>
    <row r="37082" ht="15" customHeight="1" spans="4:4">
      <c r="D37082" s="191"/>
    </row>
    <row r="37083" ht="15" customHeight="1" spans="4:4">
      <c r="D37083" s="191"/>
    </row>
    <row r="37084" ht="15" customHeight="1" spans="4:4">
      <c r="D37084" s="191"/>
    </row>
    <row r="37085" ht="15" customHeight="1" spans="4:4">
      <c r="D37085" s="191"/>
    </row>
    <row r="37086" ht="15" customHeight="1" spans="4:4">
      <c r="D37086" s="191"/>
    </row>
    <row r="37087" ht="15" customHeight="1" spans="4:4">
      <c r="D37087" s="191"/>
    </row>
    <row r="37088" ht="15" customHeight="1" spans="4:4">
      <c r="D37088" s="191"/>
    </row>
    <row r="37089" ht="15" customHeight="1" spans="4:4">
      <c r="D37089" s="191"/>
    </row>
    <row r="37090" ht="15" customHeight="1" spans="4:4">
      <c r="D37090" s="191"/>
    </row>
    <row r="37091" ht="15" customHeight="1" spans="4:4">
      <c r="D37091" s="191"/>
    </row>
    <row r="37092" ht="15" customHeight="1" spans="4:4">
      <c r="D37092" s="191"/>
    </row>
    <row r="37093" ht="15" customHeight="1" spans="4:4">
      <c r="D37093" s="191"/>
    </row>
    <row r="37094" ht="15" customHeight="1" spans="4:4">
      <c r="D37094" s="191"/>
    </row>
    <row r="37095" ht="15" customHeight="1" spans="4:4">
      <c r="D37095" s="191"/>
    </row>
    <row r="37096" ht="15" customHeight="1" spans="4:4">
      <c r="D37096" s="191"/>
    </row>
    <row r="37097" ht="15" customHeight="1" spans="4:4">
      <c r="D37097" s="191"/>
    </row>
    <row r="37098" ht="15" customHeight="1" spans="4:4">
      <c r="D37098" s="191"/>
    </row>
    <row r="37099" ht="15" customHeight="1" spans="4:4">
      <c r="D37099" s="191"/>
    </row>
    <row r="37100" ht="15" customHeight="1" spans="4:4">
      <c r="D37100" s="191"/>
    </row>
    <row r="37101" ht="15" customHeight="1" spans="4:4">
      <c r="D37101" s="191"/>
    </row>
    <row r="37102" ht="15" customHeight="1" spans="4:4">
      <c r="D37102" s="191"/>
    </row>
    <row r="37103" ht="15" customHeight="1" spans="4:4">
      <c r="D37103" s="191"/>
    </row>
    <row r="37104" ht="15" customHeight="1" spans="4:4">
      <c r="D37104" s="191"/>
    </row>
    <row r="37105" ht="15" customHeight="1" spans="4:4">
      <c r="D37105" s="191"/>
    </row>
    <row r="37106" ht="15" customHeight="1" spans="4:4">
      <c r="D37106" s="191"/>
    </row>
    <row r="37107" ht="15" customHeight="1" spans="4:4">
      <c r="D37107" s="191"/>
    </row>
    <row r="37108" ht="15" customHeight="1" spans="4:4">
      <c r="D37108" s="191"/>
    </row>
    <row r="37109" ht="15" customHeight="1" spans="4:4">
      <c r="D37109" s="191"/>
    </row>
    <row r="37110" ht="15" customHeight="1" spans="4:4">
      <c r="D37110" s="191"/>
    </row>
    <row r="37111" ht="15" customHeight="1" spans="4:4">
      <c r="D37111" s="191"/>
    </row>
    <row r="37112" ht="15" customHeight="1" spans="4:4">
      <c r="D37112" s="191"/>
    </row>
    <row r="37113" ht="15" customHeight="1" spans="4:4">
      <c r="D37113" s="191"/>
    </row>
    <row r="37114" ht="15" customHeight="1" spans="4:4">
      <c r="D37114" s="191"/>
    </row>
    <row r="37115" ht="15" customHeight="1" spans="4:4">
      <c r="D37115" s="191"/>
    </row>
    <row r="37116" ht="15" customHeight="1" spans="4:4">
      <c r="D37116" s="191"/>
    </row>
    <row r="37117" ht="15" customHeight="1" spans="4:4">
      <c r="D37117" s="191"/>
    </row>
    <row r="37118" ht="15" customHeight="1" spans="4:4">
      <c r="D37118" s="191"/>
    </row>
    <row r="37119" ht="15" customHeight="1" spans="4:4">
      <c r="D37119" s="191"/>
    </row>
    <row r="37120" ht="15" customHeight="1" spans="4:4">
      <c r="D37120" s="191"/>
    </row>
    <row r="37121" ht="15" customHeight="1" spans="4:4">
      <c r="D37121" s="191"/>
    </row>
    <row r="37122" ht="15" customHeight="1" spans="4:4">
      <c r="D37122" s="191"/>
    </row>
    <row r="37123" ht="15" customHeight="1" spans="4:4">
      <c r="D37123" s="191"/>
    </row>
    <row r="37124" ht="15" customHeight="1" spans="4:4">
      <c r="D37124" s="191"/>
    </row>
    <row r="37125" ht="15" customHeight="1" spans="4:4">
      <c r="D37125" s="191"/>
    </row>
    <row r="37126" ht="15" customHeight="1" spans="4:4">
      <c r="D37126" s="191"/>
    </row>
    <row r="37127" ht="15" customHeight="1" spans="4:4">
      <c r="D37127" s="191"/>
    </row>
    <row r="37128" ht="15" customHeight="1" spans="4:4">
      <c r="D37128" s="191"/>
    </row>
    <row r="37129" ht="15" customHeight="1" spans="4:4">
      <c r="D37129" s="191"/>
    </row>
    <row r="37130" ht="15" customHeight="1" spans="4:4">
      <c r="D37130" s="191"/>
    </row>
    <row r="37131" ht="15" customHeight="1" spans="4:4">
      <c r="D37131" s="191"/>
    </row>
    <row r="37132" ht="15" customHeight="1" spans="4:4">
      <c r="D37132" s="191"/>
    </row>
    <row r="37133" ht="15" customHeight="1" spans="4:4">
      <c r="D37133" s="191"/>
    </row>
    <row r="37134" ht="15" customHeight="1" spans="4:4">
      <c r="D37134" s="191"/>
    </row>
    <row r="37135" ht="15" customHeight="1" spans="4:4">
      <c r="D37135" s="191"/>
    </row>
    <row r="37136" ht="15" customHeight="1" spans="4:4">
      <c r="D37136" s="191"/>
    </row>
    <row r="37137" ht="15" customHeight="1" spans="4:4">
      <c r="D37137" s="191"/>
    </row>
    <row r="37138" ht="15" customHeight="1" spans="4:4">
      <c r="D37138" s="191"/>
    </row>
    <row r="37139" ht="15" customHeight="1" spans="4:4">
      <c r="D37139" s="191"/>
    </row>
    <row r="37140" ht="15" customHeight="1" spans="4:4">
      <c r="D37140" s="191"/>
    </row>
    <row r="37141" ht="15" customHeight="1" spans="4:4">
      <c r="D37141" s="191"/>
    </row>
    <row r="37142" ht="15" customHeight="1" spans="4:4">
      <c r="D37142" s="191"/>
    </row>
    <row r="37143" ht="15" customHeight="1" spans="4:4">
      <c r="D37143" s="191"/>
    </row>
    <row r="37144" ht="15" customHeight="1" spans="4:4">
      <c r="D37144" s="191"/>
    </row>
    <row r="37145" ht="15" customHeight="1" spans="4:4">
      <c r="D37145" s="191"/>
    </row>
    <row r="37146" ht="15" customHeight="1" spans="4:4">
      <c r="D37146" s="191"/>
    </row>
    <row r="37147" ht="15" customHeight="1" spans="4:4">
      <c r="D37147" s="191"/>
    </row>
    <row r="37148" ht="15" customHeight="1" spans="4:4">
      <c r="D37148" s="191"/>
    </row>
    <row r="37149" ht="15" customHeight="1" spans="4:4">
      <c r="D37149" s="191"/>
    </row>
    <row r="37150" ht="15" customHeight="1" spans="4:4">
      <c r="D37150" s="191"/>
    </row>
    <row r="37151" ht="15" customHeight="1" spans="4:4">
      <c r="D37151" s="191"/>
    </row>
    <row r="37152" ht="15" customHeight="1" spans="4:4">
      <c r="D37152" s="191"/>
    </row>
    <row r="37153" ht="15" customHeight="1" spans="4:4">
      <c r="D37153" s="191"/>
    </row>
    <row r="37154" ht="15" customHeight="1" spans="4:4">
      <c r="D37154" s="191"/>
    </row>
    <row r="37155" ht="15" customHeight="1" spans="4:4">
      <c r="D37155" s="191"/>
    </row>
    <row r="37156" ht="15" customHeight="1" spans="4:4">
      <c r="D37156" s="191"/>
    </row>
    <row r="37157" ht="15" customHeight="1" spans="4:4">
      <c r="D37157" s="191"/>
    </row>
    <row r="37158" ht="15" customHeight="1" spans="4:4">
      <c r="D37158" s="191"/>
    </row>
    <row r="37159" ht="15" customHeight="1" spans="4:4">
      <c r="D37159" s="191"/>
    </row>
    <row r="37160" ht="15" customHeight="1" spans="4:4">
      <c r="D37160" s="191"/>
    </row>
    <row r="37161" ht="15" customHeight="1" spans="4:4">
      <c r="D37161" s="191"/>
    </row>
    <row r="37162" ht="15" customHeight="1" spans="4:4">
      <c r="D37162" s="191"/>
    </row>
    <row r="37163" ht="15" customHeight="1" spans="4:4">
      <c r="D37163" s="191"/>
    </row>
    <row r="37164" ht="15" customHeight="1" spans="4:4">
      <c r="D37164" s="191"/>
    </row>
    <row r="37165" ht="15" customHeight="1" spans="4:4">
      <c r="D37165" s="191"/>
    </row>
    <row r="37166" ht="15" customHeight="1" spans="4:4">
      <c r="D37166" s="191"/>
    </row>
    <row r="37167" ht="15" customHeight="1" spans="4:4">
      <c r="D37167" s="191"/>
    </row>
    <row r="37168" ht="15" customHeight="1" spans="4:4">
      <c r="D37168" s="191"/>
    </row>
    <row r="37169" ht="15" customHeight="1" spans="4:4">
      <c r="D37169" s="191"/>
    </row>
    <row r="37170" ht="15" customHeight="1" spans="4:4">
      <c r="D37170" s="191"/>
    </row>
    <row r="37171" ht="15" customHeight="1" spans="4:4">
      <c r="D37171" s="191"/>
    </row>
    <row r="37172" ht="15" customHeight="1" spans="4:4">
      <c r="D37172" s="191"/>
    </row>
    <row r="37173" ht="15" customHeight="1" spans="4:4">
      <c r="D37173" s="191"/>
    </row>
    <row r="37174" ht="15" customHeight="1" spans="4:4">
      <c r="D37174" s="191"/>
    </row>
    <row r="37175" ht="15" customHeight="1" spans="4:4">
      <c r="D37175" s="191"/>
    </row>
    <row r="37176" ht="15" customHeight="1" spans="4:4">
      <c r="D37176" s="191"/>
    </row>
    <row r="37177" ht="15" customHeight="1" spans="4:4">
      <c r="D37177" s="191"/>
    </row>
    <row r="37178" ht="15" customHeight="1" spans="4:4">
      <c r="D37178" s="191"/>
    </row>
    <row r="37179" ht="15" customHeight="1" spans="4:4">
      <c r="D37179" s="191"/>
    </row>
    <row r="37180" ht="15" customHeight="1" spans="4:4">
      <c r="D37180" s="191"/>
    </row>
    <row r="37181" ht="15" customHeight="1" spans="4:4">
      <c r="D37181" s="191"/>
    </row>
    <row r="37182" ht="15" customHeight="1" spans="4:4">
      <c r="D37182" s="191"/>
    </row>
    <row r="37183" ht="15" customHeight="1" spans="4:4">
      <c r="D37183" s="191"/>
    </row>
    <row r="37184" ht="15" customHeight="1" spans="4:4">
      <c r="D37184" s="191"/>
    </row>
    <row r="37185" ht="15" customHeight="1" spans="4:4">
      <c r="D37185" s="191"/>
    </row>
    <row r="37186" ht="15" customHeight="1" spans="4:4">
      <c r="D37186" s="191"/>
    </row>
    <row r="37187" ht="15" customHeight="1" spans="4:4">
      <c r="D37187" s="191"/>
    </row>
    <row r="37188" ht="15" customHeight="1" spans="4:4">
      <c r="D37188" s="191"/>
    </row>
    <row r="37189" ht="15" customHeight="1" spans="4:4">
      <c r="D37189" s="191"/>
    </row>
    <row r="37190" ht="15" customHeight="1" spans="4:4">
      <c r="D37190" s="191"/>
    </row>
    <row r="37191" ht="15" customHeight="1" spans="4:4">
      <c r="D37191" s="191"/>
    </row>
    <row r="37192" ht="15" customHeight="1" spans="4:4">
      <c r="D37192" s="191"/>
    </row>
    <row r="37193" ht="15" customHeight="1" spans="4:4">
      <c r="D37193" s="191"/>
    </row>
    <row r="37194" ht="15" customHeight="1" spans="4:4">
      <c r="D37194" s="191"/>
    </row>
    <row r="37195" ht="15" customHeight="1" spans="4:4">
      <c r="D37195" s="191"/>
    </row>
    <row r="37196" ht="15" customHeight="1" spans="4:4">
      <c r="D37196" s="191"/>
    </row>
    <row r="37197" ht="15" customHeight="1" spans="4:4">
      <c r="D37197" s="191"/>
    </row>
    <row r="37198" ht="15" customHeight="1" spans="4:4">
      <c r="D37198" s="191"/>
    </row>
    <row r="37199" ht="15" customHeight="1" spans="4:4">
      <c r="D37199" s="191"/>
    </row>
    <row r="37200" ht="15" customHeight="1" spans="4:4">
      <c r="D37200" s="191"/>
    </row>
    <row r="37201" ht="15" customHeight="1" spans="4:4">
      <c r="D37201" s="191"/>
    </row>
    <row r="37202" ht="15" customHeight="1" spans="4:4">
      <c r="D37202" s="191"/>
    </row>
    <row r="37203" ht="15" customHeight="1" spans="4:4">
      <c r="D37203" s="191"/>
    </row>
    <row r="37204" ht="15" customHeight="1" spans="4:4">
      <c r="D37204" s="191"/>
    </row>
    <row r="37205" ht="15" customHeight="1" spans="4:4">
      <c r="D37205" s="191"/>
    </row>
    <row r="37206" ht="15" customHeight="1" spans="4:4">
      <c r="D37206" s="191"/>
    </row>
    <row r="37207" ht="15" customHeight="1" spans="4:4">
      <c r="D37207" s="191"/>
    </row>
    <row r="37208" ht="15" customHeight="1" spans="4:4">
      <c r="D37208" s="191"/>
    </row>
    <row r="37209" ht="15" customHeight="1" spans="4:4">
      <c r="D37209" s="191"/>
    </row>
    <row r="37210" ht="15" customHeight="1" spans="4:4">
      <c r="D37210" s="191"/>
    </row>
    <row r="37211" ht="15" customHeight="1" spans="4:4">
      <c r="D37211" s="191"/>
    </row>
    <row r="37212" ht="15" customHeight="1" spans="4:4">
      <c r="D37212" s="191"/>
    </row>
    <row r="37213" ht="15" customHeight="1" spans="4:4">
      <c r="D37213" s="191"/>
    </row>
    <row r="37214" ht="15" customHeight="1" spans="4:4">
      <c r="D37214" s="191"/>
    </row>
    <row r="37215" ht="15" customHeight="1" spans="4:4">
      <c r="D37215" s="191"/>
    </row>
    <row r="37216" ht="15" customHeight="1" spans="4:4">
      <c r="D37216" s="191"/>
    </row>
    <row r="37217" ht="15" customHeight="1" spans="4:4">
      <c r="D37217" s="191"/>
    </row>
    <row r="37218" ht="15" customHeight="1" spans="4:4">
      <c r="D37218" s="191"/>
    </row>
    <row r="37219" ht="15" customHeight="1" spans="4:4">
      <c r="D37219" s="191"/>
    </row>
    <row r="37220" ht="15" customHeight="1" spans="4:4">
      <c r="D37220" s="191"/>
    </row>
    <row r="37221" ht="15" customHeight="1" spans="4:4">
      <c r="D37221" s="191"/>
    </row>
    <row r="37222" ht="15" customHeight="1" spans="4:4">
      <c r="D37222" s="191"/>
    </row>
    <row r="37223" ht="15" customHeight="1" spans="4:4">
      <c r="D37223" s="191"/>
    </row>
    <row r="37224" ht="15" customHeight="1" spans="4:4">
      <c r="D37224" s="191"/>
    </row>
    <row r="37225" ht="15" customHeight="1" spans="4:4">
      <c r="D37225" s="191"/>
    </row>
    <row r="37226" ht="15" customHeight="1" spans="4:4">
      <c r="D37226" s="191"/>
    </row>
    <row r="37227" ht="15" customHeight="1" spans="4:4">
      <c r="D37227" s="191"/>
    </row>
    <row r="37228" ht="15" customHeight="1" spans="4:4">
      <c r="D37228" s="191"/>
    </row>
    <row r="37229" ht="15" customHeight="1" spans="4:4">
      <c r="D37229" s="191"/>
    </row>
    <row r="37230" ht="15" customHeight="1" spans="4:4">
      <c r="D37230" s="191"/>
    </row>
    <row r="37231" ht="15" customHeight="1" spans="4:4">
      <c r="D37231" s="191"/>
    </row>
    <row r="37232" ht="15" customHeight="1" spans="4:4">
      <c r="D37232" s="191"/>
    </row>
    <row r="37233" ht="15" customHeight="1" spans="4:4">
      <c r="D37233" s="191"/>
    </row>
    <row r="37234" ht="15" customHeight="1" spans="4:4">
      <c r="D37234" s="191"/>
    </row>
    <row r="37235" ht="15" customHeight="1" spans="4:4">
      <c r="D37235" s="191"/>
    </row>
    <row r="37236" ht="15" customHeight="1" spans="4:4">
      <c r="D37236" s="191"/>
    </row>
    <row r="37237" ht="15" customHeight="1" spans="4:4">
      <c r="D37237" s="191"/>
    </row>
    <row r="37238" ht="15" customHeight="1" spans="4:4">
      <c r="D37238" s="191"/>
    </row>
    <row r="37239" ht="15" customHeight="1" spans="4:4">
      <c r="D37239" s="191"/>
    </row>
    <row r="37240" ht="15" customHeight="1" spans="4:4">
      <c r="D37240" s="191"/>
    </row>
    <row r="37241" ht="15" customHeight="1" spans="4:4">
      <c r="D37241" s="191"/>
    </row>
    <row r="37242" ht="15" customHeight="1" spans="4:4">
      <c r="D37242" s="191"/>
    </row>
    <row r="37243" ht="15" customHeight="1" spans="4:4">
      <c r="D37243" s="191"/>
    </row>
    <row r="37244" ht="15" customHeight="1" spans="4:4">
      <c r="D37244" s="191"/>
    </row>
    <row r="37245" ht="15" customHeight="1" spans="4:4">
      <c r="D37245" s="191"/>
    </row>
    <row r="37246" ht="15" customHeight="1" spans="4:4">
      <c r="D37246" s="191"/>
    </row>
    <row r="37247" ht="15" customHeight="1" spans="4:4">
      <c r="D37247" s="191"/>
    </row>
    <row r="37248" ht="15" customHeight="1" spans="4:4">
      <c r="D37248" s="191"/>
    </row>
    <row r="37249" ht="15" customHeight="1" spans="4:4">
      <c r="D37249" s="191"/>
    </row>
    <row r="37250" ht="15" customHeight="1" spans="4:4">
      <c r="D37250" s="191"/>
    </row>
    <row r="37251" ht="15" customHeight="1" spans="4:4">
      <c r="D37251" s="191"/>
    </row>
    <row r="37252" ht="15" customHeight="1" spans="4:4">
      <c r="D37252" s="191"/>
    </row>
    <row r="37253" ht="15" customHeight="1" spans="4:4">
      <c r="D37253" s="191"/>
    </row>
    <row r="37254" ht="15" customHeight="1" spans="4:4">
      <c r="D37254" s="191"/>
    </row>
    <row r="37255" ht="15" customHeight="1" spans="4:4">
      <c r="D37255" s="191"/>
    </row>
    <row r="37256" ht="15" customHeight="1" spans="4:4">
      <c r="D37256" s="191"/>
    </row>
    <row r="37257" ht="15" customHeight="1" spans="4:4">
      <c r="D37257" s="191"/>
    </row>
    <row r="37258" ht="15" customHeight="1" spans="4:4">
      <c r="D37258" s="191"/>
    </row>
    <row r="37259" ht="15" customHeight="1" spans="4:4">
      <c r="D37259" s="191"/>
    </row>
    <row r="37260" ht="15" customHeight="1" spans="4:4">
      <c r="D37260" s="191"/>
    </row>
    <row r="37261" ht="15" customHeight="1" spans="4:4">
      <c r="D37261" s="191"/>
    </row>
    <row r="37262" ht="15" customHeight="1" spans="4:4">
      <c r="D37262" s="191"/>
    </row>
    <row r="37263" ht="15" customHeight="1" spans="4:4">
      <c r="D37263" s="191"/>
    </row>
    <row r="37264" ht="15" customHeight="1" spans="4:4">
      <c r="D37264" s="191"/>
    </row>
    <row r="37265" ht="15" customHeight="1" spans="4:4">
      <c r="D37265" s="191"/>
    </row>
    <row r="37266" ht="15" customHeight="1" spans="4:4">
      <c r="D37266" s="191"/>
    </row>
    <row r="37267" ht="15" customHeight="1" spans="4:4">
      <c r="D37267" s="191"/>
    </row>
    <row r="37268" ht="15" customHeight="1" spans="4:4">
      <c r="D37268" s="191"/>
    </row>
    <row r="37269" ht="15" customHeight="1" spans="4:4">
      <c r="D37269" s="191"/>
    </row>
    <row r="37270" ht="15" customHeight="1" spans="4:4">
      <c r="D37270" s="191"/>
    </row>
    <row r="37271" ht="15" customHeight="1" spans="4:4">
      <c r="D37271" s="191"/>
    </row>
    <row r="37272" ht="15" customHeight="1" spans="4:4">
      <c r="D37272" s="191"/>
    </row>
    <row r="37273" ht="15" customHeight="1" spans="4:4">
      <c r="D37273" s="191"/>
    </row>
    <row r="37274" ht="15" customHeight="1" spans="4:4">
      <c r="D37274" s="191"/>
    </row>
    <row r="37275" ht="15" customHeight="1" spans="4:4">
      <c r="D37275" s="191"/>
    </row>
    <row r="37276" ht="15" customHeight="1" spans="4:4">
      <c r="D37276" s="191"/>
    </row>
    <row r="37277" ht="15" customHeight="1" spans="4:4">
      <c r="D37277" s="191"/>
    </row>
    <row r="37278" ht="15" customHeight="1" spans="4:4">
      <c r="D37278" s="191"/>
    </row>
    <row r="37279" ht="15" customHeight="1" spans="4:4">
      <c r="D37279" s="191"/>
    </row>
    <row r="37280" ht="15" customHeight="1" spans="4:4">
      <c r="D37280" s="191"/>
    </row>
    <row r="37281" ht="15" customHeight="1" spans="4:4">
      <c r="D37281" s="191"/>
    </row>
    <row r="37282" ht="15" customHeight="1" spans="4:4">
      <c r="D37282" s="191"/>
    </row>
    <row r="37283" ht="15" customHeight="1" spans="4:4">
      <c r="D37283" s="191"/>
    </row>
    <row r="37284" ht="15" customHeight="1" spans="4:4">
      <c r="D37284" s="191"/>
    </row>
    <row r="37285" ht="15" customHeight="1" spans="4:4">
      <c r="D37285" s="191"/>
    </row>
    <row r="37286" ht="15" customHeight="1" spans="4:4">
      <c r="D37286" s="191"/>
    </row>
    <row r="37287" ht="15" customHeight="1" spans="4:4">
      <c r="D37287" s="191"/>
    </row>
    <row r="37288" ht="15" customHeight="1" spans="4:4">
      <c r="D37288" s="191"/>
    </row>
    <row r="37289" ht="15" customHeight="1" spans="4:4">
      <c r="D37289" s="191"/>
    </row>
    <row r="37290" ht="15" customHeight="1" spans="4:4">
      <c r="D37290" s="191"/>
    </row>
    <row r="37291" ht="15" customHeight="1" spans="4:4">
      <c r="D37291" s="191"/>
    </row>
    <row r="37292" ht="15" customHeight="1" spans="4:4">
      <c r="D37292" s="191"/>
    </row>
    <row r="37293" ht="15" customHeight="1" spans="4:4">
      <c r="D37293" s="191"/>
    </row>
    <row r="37294" ht="15" customHeight="1" spans="4:4">
      <c r="D37294" s="191"/>
    </row>
    <row r="37295" ht="15" customHeight="1" spans="4:4">
      <c r="D37295" s="191"/>
    </row>
    <row r="37296" ht="15" customHeight="1" spans="4:4">
      <c r="D37296" s="191"/>
    </row>
    <row r="37297" ht="15" customHeight="1" spans="4:4">
      <c r="D37297" s="191"/>
    </row>
    <row r="37298" ht="15" customHeight="1" spans="4:4">
      <c r="D37298" s="191"/>
    </row>
    <row r="37299" ht="15" customHeight="1" spans="4:4">
      <c r="D37299" s="191"/>
    </row>
    <row r="37300" ht="15" customHeight="1" spans="4:4">
      <c r="D37300" s="191"/>
    </row>
    <row r="37301" ht="15" customHeight="1" spans="4:4">
      <c r="D37301" s="191"/>
    </row>
    <row r="37302" ht="15" customHeight="1" spans="4:4">
      <c r="D37302" s="191"/>
    </row>
    <row r="37303" ht="15" customHeight="1" spans="4:4">
      <c r="D37303" s="191"/>
    </row>
    <row r="37304" ht="15" customHeight="1" spans="4:4">
      <c r="D37304" s="191"/>
    </row>
    <row r="37305" ht="15" customHeight="1" spans="4:4">
      <c r="D37305" s="191"/>
    </row>
    <row r="37306" ht="15" customHeight="1" spans="4:4">
      <c r="D37306" s="191"/>
    </row>
    <row r="37307" ht="15" customHeight="1" spans="4:4">
      <c r="D37307" s="191"/>
    </row>
    <row r="37308" ht="15" customHeight="1" spans="4:4">
      <c r="D37308" s="191"/>
    </row>
    <row r="37309" ht="15" customHeight="1" spans="4:4">
      <c r="D37309" s="191"/>
    </row>
    <row r="37310" ht="15" customHeight="1" spans="4:4">
      <c r="D37310" s="191"/>
    </row>
    <row r="37311" ht="15" customHeight="1" spans="4:4">
      <c r="D37311" s="191"/>
    </row>
    <row r="37312" ht="15" customHeight="1" spans="4:4">
      <c r="D37312" s="191"/>
    </row>
    <row r="37313" ht="15" customHeight="1" spans="4:4">
      <c r="D37313" s="191"/>
    </row>
    <row r="37314" ht="15" customHeight="1" spans="4:4">
      <c r="D37314" s="191"/>
    </row>
    <row r="37315" ht="15" customHeight="1" spans="4:4">
      <c r="D37315" s="191"/>
    </row>
    <row r="37316" ht="15" customHeight="1" spans="4:4">
      <c r="D37316" s="191"/>
    </row>
    <row r="37317" ht="15" customHeight="1" spans="4:4">
      <c r="D37317" s="191"/>
    </row>
    <row r="37318" ht="15" customHeight="1" spans="4:4">
      <c r="D37318" s="191"/>
    </row>
    <row r="37319" ht="15" customHeight="1" spans="4:4">
      <c r="D37319" s="191"/>
    </row>
    <row r="37320" ht="15" customHeight="1" spans="4:4">
      <c r="D37320" s="191"/>
    </row>
    <row r="37321" ht="15" customHeight="1" spans="4:4">
      <c r="D37321" s="191"/>
    </row>
    <row r="37322" ht="15" customHeight="1" spans="4:4">
      <c r="D37322" s="191"/>
    </row>
    <row r="37323" ht="15" customHeight="1" spans="4:4">
      <c r="D37323" s="191"/>
    </row>
    <row r="37324" ht="15" customHeight="1" spans="4:4">
      <c r="D37324" s="191"/>
    </row>
    <row r="37325" ht="15" customHeight="1" spans="4:4">
      <c r="D37325" s="191"/>
    </row>
    <row r="37326" ht="15" customHeight="1" spans="4:4">
      <c r="D37326" s="191"/>
    </row>
    <row r="37327" ht="15" customHeight="1" spans="4:4">
      <c r="D37327" s="191"/>
    </row>
    <row r="37328" ht="15" customHeight="1" spans="4:4">
      <c r="D37328" s="191"/>
    </row>
    <row r="37329" ht="15" customHeight="1" spans="4:4">
      <c r="D37329" s="191"/>
    </row>
    <row r="37330" ht="15" customHeight="1" spans="4:4">
      <c r="D37330" s="191"/>
    </row>
    <row r="37331" ht="15" customHeight="1" spans="4:4">
      <c r="D37331" s="191"/>
    </row>
    <row r="37332" ht="15" customHeight="1" spans="4:4">
      <c r="D37332" s="191"/>
    </row>
    <row r="37333" ht="15" customHeight="1" spans="4:4">
      <c r="D37333" s="191"/>
    </row>
    <row r="37334" ht="15" customHeight="1" spans="4:4">
      <c r="D37334" s="191"/>
    </row>
    <row r="37335" ht="15" customHeight="1" spans="4:4">
      <c r="D37335" s="191"/>
    </row>
    <row r="37336" ht="15" customHeight="1" spans="4:4">
      <c r="D37336" s="191"/>
    </row>
    <row r="37337" ht="15" customHeight="1" spans="4:4">
      <c r="D37337" s="191"/>
    </row>
    <row r="37338" ht="15" customHeight="1" spans="4:4">
      <c r="D37338" s="191"/>
    </row>
    <row r="37339" ht="15" customHeight="1" spans="4:4">
      <c r="D37339" s="191"/>
    </row>
    <row r="37340" ht="15" customHeight="1" spans="4:4">
      <c r="D37340" s="191"/>
    </row>
    <row r="37341" ht="15" customHeight="1" spans="4:4">
      <c r="D37341" s="191"/>
    </row>
    <row r="37342" ht="15" customHeight="1" spans="4:4">
      <c r="D37342" s="191"/>
    </row>
    <row r="37343" ht="15" customHeight="1" spans="4:4">
      <c r="D37343" s="191"/>
    </row>
    <row r="37344" ht="15" customHeight="1" spans="4:4">
      <c r="D37344" s="191"/>
    </row>
    <row r="37345" ht="15" customHeight="1" spans="4:4">
      <c r="D37345" s="191"/>
    </row>
    <row r="37346" ht="15" customHeight="1" spans="4:4">
      <c r="D37346" s="191"/>
    </row>
    <row r="37347" ht="15" customHeight="1" spans="4:4">
      <c r="D37347" s="191"/>
    </row>
    <row r="37348" ht="15" customHeight="1" spans="4:4">
      <c r="D37348" s="191"/>
    </row>
    <row r="37349" ht="15" customHeight="1" spans="4:4">
      <c r="D37349" s="191"/>
    </row>
    <row r="37350" ht="15" customHeight="1" spans="4:4">
      <c r="D37350" s="191"/>
    </row>
    <row r="37351" ht="15" customHeight="1" spans="4:4">
      <c r="D37351" s="191"/>
    </row>
    <row r="37352" ht="15" customHeight="1" spans="4:4">
      <c r="D37352" s="191"/>
    </row>
    <row r="37353" ht="15" customHeight="1" spans="4:4">
      <c r="D37353" s="191"/>
    </row>
    <row r="37354" ht="15" customHeight="1" spans="4:4">
      <c r="D37354" s="191"/>
    </row>
    <row r="37355" ht="15" customHeight="1" spans="4:4">
      <c r="D37355" s="191"/>
    </row>
    <row r="37356" ht="15" customHeight="1" spans="4:4">
      <c r="D37356" s="191"/>
    </row>
    <row r="37357" ht="15" customHeight="1" spans="4:4">
      <c r="D37357" s="191"/>
    </row>
    <row r="37358" ht="15" customHeight="1" spans="4:4">
      <c r="D37358" s="191"/>
    </row>
    <row r="37359" ht="15" customHeight="1" spans="4:4">
      <c r="D37359" s="191"/>
    </row>
    <row r="37360" ht="15" customHeight="1" spans="4:4">
      <c r="D37360" s="191"/>
    </row>
    <row r="37361" ht="15" customHeight="1" spans="4:4">
      <c r="D37361" s="191"/>
    </row>
    <row r="37362" ht="15" customHeight="1" spans="4:4">
      <c r="D37362" s="191"/>
    </row>
    <row r="37363" ht="15" customHeight="1" spans="4:4">
      <c r="D37363" s="191"/>
    </row>
    <row r="37364" ht="15" customHeight="1" spans="4:4">
      <c r="D37364" s="191"/>
    </row>
    <row r="37365" ht="15" customHeight="1" spans="4:4">
      <c r="D37365" s="191"/>
    </row>
    <row r="37366" ht="15" customHeight="1" spans="4:4">
      <c r="D37366" s="191"/>
    </row>
    <row r="37367" ht="15" customHeight="1" spans="4:4">
      <c r="D37367" s="191"/>
    </row>
    <row r="37368" ht="15" customHeight="1" spans="4:4">
      <c r="D37368" s="191"/>
    </row>
    <row r="37369" ht="15" customHeight="1" spans="4:4">
      <c r="D37369" s="191"/>
    </row>
    <row r="37370" ht="15" customHeight="1" spans="4:4">
      <c r="D37370" s="191"/>
    </row>
    <row r="37371" ht="15" customHeight="1" spans="4:4">
      <c r="D37371" s="191"/>
    </row>
    <row r="37372" ht="15" customHeight="1" spans="4:4">
      <c r="D37372" s="191"/>
    </row>
    <row r="37373" ht="15" customHeight="1" spans="4:4">
      <c r="D37373" s="191"/>
    </row>
    <row r="37374" ht="15" customHeight="1" spans="4:4">
      <c r="D37374" s="191"/>
    </row>
    <row r="37375" ht="15" customHeight="1" spans="4:4">
      <c r="D37375" s="191"/>
    </row>
    <row r="37376" ht="15" customHeight="1" spans="4:4">
      <c r="D37376" s="191"/>
    </row>
    <row r="37377" ht="15" customHeight="1" spans="4:4">
      <c r="D37377" s="191"/>
    </row>
    <row r="37378" ht="15" customHeight="1" spans="4:4">
      <c r="D37378" s="191"/>
    </row>
    <row r="37379" ht="15" customHeight="1" spans="4:4">
      <c r="D37379" s="191"/>
    </row>
    <row r="37380" ht="15" customHeight="1" spans="4:4">
      <c r="D37380" s="191"/>
    </row>
    <row r="37381" ht="15" customHeight="1" spans="4:4">
      <c r="D37381" s="191"/>
    </row>
    <row r="37382" ht="15" customHeight="1" spans="4:4">
      <c r="D37382" s="191"/>
    </row>
    <row r="37383" ht="15" customHeight="1" spans="4:4">
      <c r="D37383" s="191"/>
    </row>
    <row r="37384" ht="15" customHeight="1" spans="4:4">
      <c r="D37384" s="191"/>
    </row>
    <row r="37385" ht="15" customHeight="1" spans="4:4">
      <c r="D37385" s="191"/>
    </row>
    <row r="37386" ht="15" customHeight="1" spans="4:4">
      <c r="D37386" s="191"/>
    </row>
    <row r="37387" ht="15" customHeight="1" spans="4:4">
      <c r="D37387" s="191"/>
    </row>
    <row r="37388" ht="15" customHeight="1" spans="4:4">
      <c r="D37388" s="191"/>
    </row>
    <row r="37389" ht="15" customHeight="1" spans="4:4">
      <c r="D37389" s="191"/>
    </row>
    <row r="37390" ht="15" customHeight="1" spans="4:4">
      <c r="D37390" s="191"/>
    </row>
    <row r="37391" ht="15" customHeight="1" spans="4:4">
      <c r="D37391" s="191"/>
    </row>
    <row r="37392" ht="15" customHeight="1" spans="4:4">
      <c r="D37392" s="191"/>
    </row>
    <row r="37393" ht="15" customHeight="1" spans="4:4">
      <c r="D37393" s="191"/>
    </row>
    <row r="37394" ht="15" customHeight="1" spans="4:4">
      <c r="D37394" s="191"/>
    </row>
    <row r="37395" ht="15" customHeight="1" spans="4:4">
      <c r="D37395" s="191"/>
    </row>
    <row r="37396" ht="15" customHeight="1" spans="4:4">
      <c r="D37396" s="191"/>
    </row>
    <row r="37397" ht="15" customHeight="1" spans="4:4">
      <c r="D37397" s="191"/>
    </row>
    <row r="37398" ht="15" customHeight="1" spans="4:4">
      <c r="D37398" s="191"/>
    </row>
    <row r="37399" ht="15" customHeight="1" spans="4:4">
      <c r="D37399" s="191"/>
    </row>
    <row r="37400" ht="15" customHeight="1" spans="4:4">
      <c r="D37400" s="191"/>
    </row>
    <row r="37401" ht="15" customHeight="1" spans="4:4">
      <c r="D37401" s="191"/>
    </row>
    <row r="37402" ht="15" customHeight="1" spans="4:4">
      <c r="D37402" s="191"/>
    </row>
    <row r="37403" ht="15" customHeight="1" spans="4:4">
      <c r="D37403" s="191"/>
    </row>
    <row r="37404" ht="15" customHeight="1" spans="4:4">
      <c r="D37404" s="191"/>
    </row>
    <row r="37405" ht="15" customHeight="1" spans="4:4">
      <c r="D37405" s="191"/>
    </row>
    <row r="37406" ht="15" customHeight="1" spans="4:4">
      <c r="D37406" s="191"/>
    </row>
    <row r="37407" ht="15" customHeight="1" spans="4:4">
      <c r="D37407" s="191"/>
    </row>
    <row r="37408" ht="15" customHeight="1" spans="4:4">
      <c r="D37408" s="191"/>
    </row>
    <row r="37409" ht="15" customHeight="1" spans="4:4">
      <c r="D37409" s="191"/>
    </row>
    <row r="37410" ht="15" customHeight="1" spans="4:4">
      <c r="D37410" s="191"/>
    </row>
    <row r="37411" ht="15" customHeight="1" spans="4:4">
      <c r="D37411" s="191"/>
    </row>
    <row r="37412" ht="15" customHeight="1" spans="4:4">
      <c r="D37412" s="191"/>
    </row>
    <row r="37413" ht="15" customHeight="1" spans="4:4">
      <c r="D37413" s="191"/>
    </row>
    <row r="37414" ht="15" customHeight="1" spans="4:4">
      <c r="D37414" s="191"/>
    </row>
    <row r="37415" ht="15" customHeight="1" spans="4:4">
      <c r="D37415" s="191"/>
    </row>
    <row r="37416" ht="15" customHeight="1" spans="4:4">
      <c r="D37416" s="191"/>
    </row>
    <row r="37417" ht="15" customHeight="1" spans="4:4">
      <c r="D37417" s="191"/>
    </row>
    <row r="37418" ht="15" customHeight="1" spans="4:4">
      <c r="D37418" s="191"/>
    </row>
    <row r="37419" ht="15" customHeight="1" spans="4:4">
      <c r="D37419" s="191"/>
    </row>
    <row r="37420" ht="15" customHeight="1" spans="4:4">
      <c r="D37420" s="191"/>
    </row>
    <row r="37421" ht="15" customHeight="1" spans="4:4">
      <c r="D37421" s="191"/>
    </row>
    <row r="37422" ht="15" customHeight="1" spans="4:4">
      <c r="D37422" s="191"/>
    </row>
    <row r="37423" ht="15" customHeight="1" spans="4:4">
      <c r="D37423" s="191"/>
    </row>
    <row r="37424" ht="15" customHeight="1" spans="4:4">
      <c r="D37424" s="191"/>
    </row>
    <row r="37425" ht="15" customHeight="1" spans="4:4">
      <c r="D37425" s="191"/>
    </row>
    <row r="37426" ht="15" customHeight="1" spans="4:4">
      <c r="D37426" s="191"/>
    </row>
    <row r="37427" ht="15" customHeight="1" spans="4:4">
      <c r="D37427" s="191"/>
    </row>
    <row r="37428" ht="15" customHeight="1" spans="4:4">
      <c r="D37428" s="191"/>
    </row>
    <row r="37429" ht="15" customHeight="1" spans="4:4">
      <c r="D37429" s="191"/>
    </row>
    <row r="37430" ht="15" customHeight="1" spans="4:4">
      <c r="D37430" s="191"/>
    </row>
    <row r="37431" ht="15" customHeight="1" spans="4:4">
      <c r="D37431" s="191"/>
    </row>
    <row r="37432" ht="15" customHeight="1" spans="4:4">
      <c r="D37432" s="191"/>
    </row>
    <row r="37433" ht="15" customHeight="1" spans="4:4">
      <c r="D37433" s="191"/>
    </row>
    <row r="37434" ht="15" customHeight="1" spans="4:4">
      <c r="D37434" s="191"/>
    </row>
    <row r="37435" ht="15" customHeight="1" spans="4:4">
      <c r="D37435" s="191"/>
    </row>
    <row r="37436" ht="15" customHeight="1" spans="4:4">
      <c r="D37436" s="191"/>
    </row>
    <row r="37437" ht="15" customHeight="1" spans="4:4">
      <c r="D37437" s="191"/>
    </row>
    <row r="37438" ht="15" customHeight="1" spans="4:4">
      <c r="D37438" s="191"/>
    </row>
    <row r="37439" ht="15" customHeight="1" spans="4:4">
      <c r="D37439" s="191"/>
    </row>
    <row r="37440" ht="15" customHeight="1" spans="4:4">
      <c r="D37440" s="191"/>
    </row>
    <row r="37441" ht="15" customHeight="1" spans="4:4">
      <c r="D37441" s="191"/>
    </row>
    <row r="37442" ht="15" customHeight="1" spans="4:4">
      <c r="D37442" s="191"/>
    </row>
    <row r="37443" ht="15" customHeight="1" spans="4:4">
      <c r="D37443" s="191"/>
    </row>
    <row r="37444" ht="15" customHeight="1" spans="4:4">
      <c r="D37444" s="191"/>
    </row>
    <row r="37445" ht="15" customHeight="1" spans="4:4">
      <c r="D37445" s="191"/>
    </row>
    <row r="37446" ht="15" customHeight="1" spans="4:4">
      <c r="D37446" s="191"/>
    </row>
    <row r="37447" ht="15" customHeight="1" spans="4:4">
      <c r="D37447" s="191"/>
    </row>
    <row r="37448" ht="15" customHeight="1" spans="4:4">
      <c r="D37448" s="191"/>
    </row>
    <row r="37449" ht="15" customHeight="1" spans="4:4">
      <c r="D37449" s="191"/>
    </row>
    <row r="37450" ht="15" customHeight="1" spans="4:4">
      <c r="D37450" s="191"/>
    </row>
    <row r="37451" ht="15" customHeight="1" spans="4:4">
      <c r="D37451" s="191"/>
    </row>
    <row r="37452" ht="15" customHeight="1" spans="4:4">
      <c r="D37452" s="191"/>
    </row>
    <row r="37453" ht="15" customHeight="1" spans="4:4">
      <c r="D37453" s="191"/>
    </row>
    <row r="37454" ht="15" customHeight="1" spans="4:4">
      <c r="D37454" s="191"/>
    </row>
    <row r="37455" ht="15" customHeight="1" spans="4:4">
      <c r="D37455" s="191"/>
    </row>
    <row r="37456" ht="15" customHeight="1" spans="4:4">
      <c r="D37456" s="191"/>
    </row>
    <row r="37457" ht="15" customHeight="1" spans="4:4">
      <c r="D37457" s="191"/>
    </row>
    <row r="37458" ht="15" customHeight="1" spans="4:4">
      <c r="D37458" s="191"/>
    </row>
    <row r="37459" ht="15" customHeight="1" spans="4:4">
      <c r="D37459" s="191"/>
    </row>
    <row r="37460" ht="15" customHeight="1" spans="4:4">
      <c r="D37460" s="191"/>
    </row>
    <row r="37461" ht="15" customHeight="1" spans="4:4">
      <c r="D37461" s="191"/>
    </row>
    <row r="37462" ht="15" customHeight="1" spans="4:4">
      <c r="D37462" s="191"/>
    </row>
    <row r="37463" ht="15" customHeight="1" spans="4:4">
      <c r="D37463" s="191"/>
    </row>
    <row r="37464" ht="15" customHeight="1" spans="4:4">
      <c r="D37464" s="191"/>
    </row>
    <row r="37465" ht="15" customHeight="1" spans="4:4">
      <c r="D37465" s="191"/>
    </row>
    <row r="37466" ht="15" customHeight="1" spans="4:4">
      <c r="D37466" s="191"/>
    </row>
    <row r="37467" ht="15" customHeight="1" spans="4:4">
      <c r="D37467" s="191"/>
    </row>
    <row r="37468" ht="15" customHeight="1" spans="4:4">
      <c r="D37468" s="191"/>
    </row>
    <row r="37469" ht="15" customHeight="1" spans="4:4">
      <c r="D37469" s="191"/>
    </row>
    <row r="37470" ht="15" customHeight="1" spans="4:4">
      <c r="D37470" s="191"/>
    </row>
    <row r="37471" ht="15" customHeight="1" spans="4:4">
      <c r="D37471" s="191"/>
    </row>
    <row r="37472" ht="15" customHeight="1" spans="4:4">
      <c r="D37472" s="191"/>
    </row>
    <row r="37473" ht="15" customHeight="1" spans="4:4">
      <c r="D37473" s="191"/>
    </row>
    <row r="37474" ht="15" customHeight="1" spans="4:4">
      <c r="D37474" s="191"/>
    </row>
    <row r="37475" ht="15" customHeight="1" spans="4:4">
      <c r="D37475" s="191"/>
    </row>
    <row r="37476" ht="15" customHeight="1" spans="4:4">
      <c r="D37476" s="191"/>
    </row>
    <row r="37477" ht="15" customHeight="1" spans="4:4">
      <c r="D37477" s="191"/>
    </row>
    <row r="37478" ht="15" customHeight="1" spans="4:4">
      <c r="D37478" s="191"/>
    </row>
    <row r="37479" ht="15" customHeight="1" spans="4:4">
      <c r="D37479" s="191"/>
    </row>
    <row r="37480" ht="15" customHeight="1" spans="4:4">
      <c r="D37480" s="191"/>
    </row>
    <row r="37481" ht="15" customHeight="1" spans="4:4">
      <c r="D37481" s="191"/>
    </row>
    <row r="37482" ht="15" customHeight="1" spans="4:4">
      <c r="D37482" s="191"/>
    </row>
    <row r="37483" ht="15" customHeight="1" spans="4:4">
      <c r="D37483" s="191"/>
    </row>
    <row r="37484" ht="15" customHeight="1" spans="4:4">
      <c r="D37484" s="191"/>
    </row>
    <row r="37485" ht="15" customHeight="1" spans="4:4">
      <c r="D37485" s="191"/>
    </row>
    <row r="37486" ht="15" customHeight="1" spans="4:4">
      <c r="D37486" s="191"/>
    </row>
    <row r="37487" ht="15" customHeight="1" spans="4:4">
      <c r="D37487" s="191"/>
    </row>
    <row r="37488" ht="15" customHeight="1" spans="4:4">
      <c r="D37488" s="191"/>
    </row>
    <row r="37489" ht="15" customHeight="1" spans="4:4">
      <c r="D37489" s="191"/>
    </row>
    <row r="37490" ht="15" customHeight="1" spans="4:4">
      <c r="D37490" s="191"/>
    </row>
    <row r="37491" ht="15" customHeight="1" spans="4:4">
      <c r="D37491" s="191"/>
    </row>
    <row r="37492" ht="15" customHeight="1" spans="4:4">
      <c r="D37492" s="191"/>
    </row>
    <row r="37493" ht="15" customHeight="1" spans="4:4">
      <c r="D37493" s="191"/>
    </row>
    <row r="37494" ht="15" customHeight="1" spans="4:4">
      <c r="D37494" s="191"/>
    </row>
    <row r="37495" ht="15" customHeight="1" spans="4:4">
      <c r="D37495" s="191"/>
    </row>
    <row r="37496" ht="15" customHeight="1" spans="4:4">
      <c r="D37496" s="191"/>
    </row>
    <row r="37497" ht="15" customHeight="1" spans="4:4">
      <c r="D37497" s="191"/>
    </row>
    <row r="37498" ht="15" customHeight="1" spans="4:4">
      <c r="D37498" s="191"/>
    </row>
    <row r="37499" ht="15" customHeight="1" spans="4:4">
      <c r="D37499" s="191"/>
    </row>
    <row r="37500" ht="15" customHeight="1" spans="4:4">
      <c r="D37500" s="191"/>
    </row>
    <row r="37501" ht="15" customHeight="1" spans="4:4">
      <c r="D37501" s="191"/>
    </row>
    <row r="37502" ht="15" customHeight="1" spans="4:4">
      <c r="D37502" s="191"/>
    </row>
    <row r="37503" ht="15" customHeight="1" spans="4:4">
      <c r="D37503" s="191"/>
    </row>
    <row r="37504" ht="15" customHeight="1" spans="4:4">
      <c r="D37504" s="191"/>
    </row>
    <row r="37505" ht="15" customHeight="1" spans="4:4">
      <c r="D37505" s="191"/>
    </row>
    <row r="37506" ht="15" customHeight="1" spans="4:4">
      <c r="D37506" s="191"/>
    </row>
    <row r="37507" ht="15" customHeight="1" spans="4:4">
      <c r="D37507" s="191"/>
    </row>
    <row r="37508" ht="15" customHeight="1" spans="4:4">
      <c r="D37508" s="191"/>
    </row>
    <row r="37509" ht="15" customHeight="1" spans="4:4">
      <c r="D37509" s="191"/>
    </row>
    <row r="37510" ht="15" customHeight="1" spans="4:4">
      <c r="D37510" s="191"/>
    </row>
    <row r="37511" ht="15" customHeight="1" spans="4:4">
      <c r="D37511" s="191"/>
    </row>
    <row r="37512" ht="15" customHeight="1" spans="4:4">
      <c r="D37512" s="191"/>
    </row>
    <row r="37513" ht="15" customHeight="1" spans="4:4">
      <c r="D37513" s="191"/>
    </row>
    <row r="37514" ht="15" customHeight="1" spans="4:4">
      <c r="D37514" s="191"/>
    </row>
    <row r="37515" ht="15" customHeight="1" spans="4:4">
      <c r="D37515" s="191"/>
    </row>
    <row r="37516" ht="15" customHeight="1" spans="4:4">
      <c r="D37516" s="191"/>
    </row>
    <row r="37517" ht="15" customHeight="1" spans="4:4">
      <c r="D37517" s="191"/>
    </row>
    <row r="37518" ht="15" customHeight="1" spans="4:4">
      <c r="D37518" s="191"/>
    </row>
    <row r="37519" ht="15" customHeight="1" spans="4:4">
      <c r="D37519" s="191"/>
    </row>
    <row r="37520" ht="15" customHeight="1" spans="4:4">
      <c r="D37520" s="191"/>
    </row>
    <row r="37521" ht="15" customHeight="1" spans="4:4">
      <c r="D37521" s="191"/>
    </row>
    <row r="37522" ht="15" customHeight="1" spans="4:4">
      <c r="D37522" s="191"/>
    </row>
    <row r="37523" ht="15" customHeight="1" spans="4:4">
      <c r="D37523" s="191"/>
    </row>
    <row r="37524" ht="15" customHeight="1" spans="4:4">
      <c r="D37524" s="191"/>
    </row>
    <row r="37525" ht="15" customHeight="1" spans="4:4">
      <c r="D37525" s="191"/>
    </row>
    <row r="37526" ht="15" customHeight="1" spans="4:4">
      <c r="D37526" s="191"/>
    </row>
    <row r="37527" ht="15" customHeight="1" spans="4:4">
      <c r="D37527" s="191"/>
    </row>
    <row r="37528" ht="15" customHeight="1" spans="4:4">
      <c r="D37528" s="191"/>
    </row>
    <row r="37529" ht="15" customHeight="1" spans="4:4">
      <c r="D37529" s="191"/>
    </row>
    <row r="37530" ht="15" customHeight="1" spans="4:4">
      <c r="D37530" s="191"/>
    </row>
    <row r="37531" ht="15" customHeight="1" spans="4:4">
      <c r="D37531" s="191"/>
    </row>
    <row r="37532" ht="15" customHeight="1" spans="4:4">
      <c r="D37532" s="191"/>
    </row>
    <row r="37533" ht="15" customHeight="1" spans="4:4">
      <c r="D37533" s="191"/>
    </row>
    <row r="37534" ht="15" customHeight="1" spans="4:4">
      <c r="D37534" s="191"/>
    </row>
    <row r="37535" ht="15" customHeight="1" spans="4:4">
      <c r="D37535" s="191"/>
    </row>
    <row r="37536" ht="15" customHeight="1" spans="4:4">
      <c r="D37536" s="191"/>
    </row>
    <row r="37537" ht="15" customHeight="1" spans="4:4">
      <c r="D37537" s="191"/>
    </row>
    <row r="37538" ht="15" customHeight="1" spans="4:4">
      <c r="D37538" s="191"/>
    </row>
    <row r="37539" ht="15" customHeight="1" spans="4:4">
      <c r="D37539" s="191"/>
    </row>
    <row r="37540" ht="15" customHeight="1" spans="4:4">
      <c r="D37540" s="191"/>
    </row>
    <row r="37541" ht="15" customHeight="1" spans="4:4">
      <c r="D37541" s="191"/>
    </row>
    <row r="37542" ht="15" customHeight="1" spans="4:4">
      <c r="D37542" s="191"/>
    </row>
    <row r="37543" ht="15" customHeight="1" spans="4:4">
      <c r="D37543" s="191"/>
    </row>
    <row r="37544" ht="15" customHeight="1" spans="4:4">
      <c r="D37544" s="191"/>
    </row>
    <row r="37545" ht="15" customHeight="1" spans="4:4">
      <c r="D37545" s="191"/>
    </row>
    <row r="37546" ht="15" customHeight="1" spans="4:4">
      <c r="D37546" s="191"/>
    </row>
    <row r="37547" ht="15" customHeight="1" spans="4:4">
      <c r="D37547" s="191"/>
    </row>
    <row r="37548" ht="15" customHeight="1" spans="4:4">
      <c r="D37548" s="191"/>
    </row>
    <row r="37549" ht="15" customHeight="1" spans="4:4">
      <c r="D37549" s="191"/>
    </row>
    <row r="37550" ht="15" customHeight="1" spans="4:4">
      <c r="D37550" s="191"/>
    </row>
    <row r="37551" ht="15" customHeight="1" spans="4:4">
      <c r="D37551" s="191"/>
    </row>
    <row r="37552" ht="15" customHeight="1" spans="4:4">
      <c r="D37552" s="191"/>
    </row>
    <row r="37553" ht="15" customHeight="1" spans="4:4">
      <c r="D37553" s="191"/>
    </row>
    <row r="37554" ht="15" customHeight="1" spans="4:4">
      <c r="D37554" s="191"/>
    </row>
    <row r="37555" ht="15" customHeight="1" spans="4:4">
      <c r="D37555" s="191"/>
    </row>
    <row r="37556" ht="15" customHeight="1" spans="4:4">
      <c r="D37556" s="191"/>
    </row>
    <row r="37557" ht="15" customHeight="1" spans="4:4">
      <c r="D37557" s="191"/>
    </row>
    <row r="37558" ht="15" customHeight="1" spans="4:4">
      <c r="D37558" s="191"/>
    </row>
    <row r="37559" ht="15" customHeight="1" spans="4:4">
      <c r="D37559" s="191"/>
    </row>
    <row r="37560" ht="15" customHeight="1" spans="4:4">
      <c r="D37560" s="191"/>
    </row>
    <row r="37561" ht="15" customHeight="1" spans="4:4">
      <c r="D37561" s="191"/>
    </row>
    <row r="37562" ht="15" customHeight="1" spans="4:4">
      <c r="D37562" s="191"/>
    </row>
    <row r="37563" ht="15" customHeight="1" spans="4:4">
      <c r="D37563" s="191"/>
    </row>
    <row r="37564" ht="15" customHeight="1" spans="4:4">
      <c r="D37564" s="191"/>
    </row>
    <row r="37565" ht="15" customHeight="1" spans="4:4">
      <c r="D37565" s="191"/>
    </row>
    <row r="37566" ht="15" customHeight="1" spans="4:4">
      <c r="D37566" s="191"/>
    </row>
    <row r="37567" ht="15" customHeight="1" spans="4:4">
      <c r="D37567" s="191"/>
    </row>
    <row r="37568" ht="15" customHeight="1" spans="4:4">
      <c r="D37568" s="191"/>
    </row>
    <row r="37569" ht="15" customHeight="1" spans="4:4">
      <c r="D37569" s="191"/>
    </row>
    <row r="37570" ht="15" customHeight="1" spans="4:4">
      <c r="D37570" s="191"/>
    </row>
    <row r="37571" ht="15" customHeight="1" spans="4:4">
      <c r="D37571" s="191"/>
    </row>
    <row r="37572" ht="15" customHeight="1" spans="4:4">
      <c r="D37572" s="191"/>
    </row>
    <row r="37573" ht="15" customHeight="1" spans="4:4">
      <c r="D37573" s="191"/>
    </row>
    <row r="37574" ht="15" customHeight="1" spans="4:4">
      <c r="D37574" s="191"/>
    </row>
    <row r="37575" ht="15" customHeight="1" spans="4:4">
      <c r="D37575" s="191"/>
    </row>
    <row r="37576" ht="15" customHeight="1" spans="4:4">
      <c r="D37576" s="191"/>
    </row>
    <row r="37577" ht="15" customHeight="1" spans="4:4">
      <c r="D37577" s="191"/>
    </row>
    <row r="37578" ht="15" customHeight="1" spans="4:4">
      <c r="D37578" s="191"/>
    </row>
    <row r="37579" ht="15" customHeight="1" spans="4:4">
      <c r="D37579" s="191"/>
    </row>
    <row r="37580" ht="15" customHeight="1" spans="4:4">
      <c r="D37580" s="191"/>
    </row>
    <row r="37581" ht="15" customHeight="1" spans="4:4">
      <c r="D37581" s="191"/>
    </row>
    <row r="37582" ht="15" customHeight="1" spans="4:4">
      <c r="D37582" s="191"/>
    </row>
    <row r="37583" ht="15" customHeight="1" spans="4:4">
      <c r="D37583" s="191"/>
    </row>
    <row r="37584" ht="15" customHeight="1" spans="4:4">
      <c r="D37584" s="191"/>
    </row>
    <row r="37585" ht="15" customHeight="1" spans="4:4">
      <c r="D37585" s="191"/>
    </row>
    <row r="37586" ht="15" customHeight="1" spans="4:4">
      <c r="D37586" s="191"/>
    </row>
    <row r="37587" ht="15" customHeight="1" spans="4:4">
      <c r="D37587" s="191"/>
    </row>
    <row r="37588" ht="15" customHeight="1" spans="4:4">
      <c r="D37588" s="191"/>
    </row>
    <row r="37589" ht="15" customHeight="1" spans="4:4">
      <c r="D37589" s="191"/>
    </row>
    <row r="37590" ht="15" customHeight="1" spans="4:4">
      <c r="D37590" s="191"/>
    </row>
    <row r="37591" ht="15" customHeight="1" spans="4:4">
      <c r="D37591" s="191"/>
    </row>
    <row r="37592" ht="15" customHeight="1" spans="4:4">
      <c r="D37592" s="191"/>
    </row>
    <row r="37593" ht="15" customHeight="1" spans="4:4">
      <c r="D37593" s="191"/>
    </row>
    <row r="37594" ht="15" customHeight="1" spans="4:4">
      <c r="D37594" s="191"/>
    </row>
    <row r="37595" ht="15" customHeight="1" spans="4:4">
      <c r="D37595" s="191"/>
    </row>
    <row r="37596" ht="15" customHeight="1" spans="4:4">
      <c r="D37596" s="191"/>
    </row>
    <row r="37597" ht="15" customHeight="1" spans="4:4">
      <c r="D37597" s="191"/>
    </row>
    <row r="37598" ht="15" customHeight="1" spans="4:4">
      <c r="D37598" s="191"/>
    </row>
    <row r="37599" ht="15" customHeight="1" spans="4:4">
      <c r="D37599" s="191"/>
    </row>
    <row r="37600" ht="15" customHeight="1" spans="4:4">
      <c r="D37600" s="191"/>
    </row>
    <row r="37601" ht="15" customHeight="1" spans="4:4">
      <c r="D37601" s="191"/>
    </row>
    <row r="37602" ht="15" customHeight="1" spans="4:4">
      <c r="D37602" s="191"/>
    </row>
    <row r="37603" ht="15" customHeight="1" spans="4:4">
      <c r="D37603" s="191"/>
    </row>
    <row r="37604" ht="15" customHeight="1" spans="4:4">
      <c r="D37604" s="191"/>
    </row>
    <row r="37605" ht="15" customHeight="1" spans="4:4">
      <c r="D37605" s="191"/>
    </row>
    <row r="37606" ht="15" customHeight="1" spans="4:4">
      <c r="D37606" s="191"/>
    </row>
    <row r="37607" ht="15" customHeight="1" spans="4:4">
      <c r="D37607" s="191"/>
    </row>
    <row r="37608" ht="15" customHeight="1" spans="4:4">
      <c r="D37608" s="191"/>
    </row>
    <row r="37609" ht="15" customHeight="1" spans="4:4">
      <c r="D37609" s="191"/>
    </row>
    <row r="37610" ht="15" customHeight="1" spans="4:4">
      <c r="D37610" s="191"/>
    </row>
    <row r="37611" ht="15" customHeight="1" spans="4:4">
      <c r="D37611" s="191"/>
    </row>
    <row r="37612" ht="15" customHeight="1" spans="4:4">
      <c r="D37612" s="191"/>
    </row>
    <row r="37613" ht="15" customHeight="1" spans="4:4">
      <c r="D37613" s="191"/>
    </row>
    <row r="37614" ht="15" customHeight="1" spans="4:4">
      <c r="D37614" s="191"/>
    </row>
    <row r="37615" ht="15" customHeight="1" spans="4:4">
      <c r="D37615" s="191"/>
    </row>
    <row r="37616" ht="15" customHeight="1" spans="4:4">
      <c r="D37616" s="191"/>
    </row>
    <row r="37617" ht="15" customHeight="1" spans="4:4">
      <c r="D37617" s="191"/>
    </row>
    <row r="37618" ht="15" customHeight="1" spans="4:4">
      <c r="D37618" s="191"/>
    </row>
    <row r="37619" ht="15" customHeight="1" spans="4:4">
      <c r="D37619" s="191"/>
    </row>
    <row r="37620" ht="15" customHeight="1" spans="4:4">
      <c r="D37620" s="191"/>
    </row>
    <row r="37621" ht="15" customHeight="1" spans="4:4">
      <c r="D37621" s="191"/>
    </row>
    <row r="37622" ht="15" customHeight="1" spans="4:4">
      <c r="D37622" s="191"/>
    </row>
    <row r="37623" ht="15" customHeight="1" spans="4:4">
      <c r="D37623" s="191"/>
    </row>
    <row r="37624" ht="15" customHeight="1" spans="4:4">
      <c r="D37624" s="191"/>
    </row>
    <row r="37625" ht="15" customHeight="1" spans="4:4">
      <c r="D37625" s="191"/>
    </row>
    <row r="37626" ht="15" customHeight="1" spans="4:4">
      <c r="D37626" s="191"/>
    </row>
    <row r="37627" ht="15" customHeight="1" spans="4:4">
      <c r="D37627" s="191"/>
    </row>
    <row r="37628" ht="15" customHeight="1" spans="4:4">
      <c r="D37628" s="191"/>
    </row>
    <row r="37629" ht="15" customHeight="1" spans="4:4">
      <c r="D37629" s="191"/>
    </row>
    <row r="37630" ht="15" customHeight="1" spans="4:4">
      <c r="D37630" s="191"/>
    </row>
    <row r="37631" ht="15" customHeight="1" spans="4:4">
      <c r="D37631" s="191"/>
    </row>
    <row r="37632" ht="15" customHeight="1" spans="4:4">
      <c r="D37632" s="191"/>
    </row>
    <row r="37633" ht="15" customHeight="1" spans="4:4">
      <c r="D37633" s="191"/>
    </row>
    <row r="37634" ht="15" customHeight="1" spans="4:4">
      <c r="D37634" s="191"/>
    </row>
    <row r="37635" ht="15" customHeight="1" spans="4:4">
      <c r="D37635" s="191"/>
    </row>
    <row r="37636" ht="15" customHeight="1" spans="4:4">
      <c r="D37636" s="191"/>
    </row>
    <row r="37637" ht="15" customHeight="1" spans="4:4">
      <c r="D37637" s="191"/>
    </row>
    <row r="37638" ht="15" customHeight="1" spans="4:4">
      <c r="D37638" s="191"/>
    </row>
    <row r="37639" ht="15" customHeight="1" spans="4:4">
      <c r="D37639" s="191"/>
    </row>
    <row r="37640" ht="15" customHeight="1" spans="4:4">
      <c r="D37640" s="191"/>
    </row>
    <row r="37641" ht="15" customHeight="1" spans="4:4">
      <c r="D37641" s="191"/>
    </row>
    <row r="37642" ht="15" customHeight="1" spans="4:4">
      <c r="D37642" s="191"/>
    </row>
    <row r="37643" ht="15" customHeight="1" spans="4:4">
      <c r="D37643" s="191"/>
    </row>
    <row r="37644" ht="15" customHeight="1" spans="4:4">
      <c r="D37644" s="191"/>
    </row>
    <row r="37645" ht="15" customHeight="1" spans="4:4">
      <c r="D37645" s="191"/>
    </row>
    <row r="37646" ht="15" customHeight="1" spans="4:4">
      <c r="D37646" s="191"/>
    </row>
    <row r="37647" ht="15" customHeight="1" spans="4:4">
      <c r="D37647" s="191"/>
    </row>
    <row r="37648" ht="15" customHeight="1" spans="4:4">
      <c r="D37648" s="191"/>
    </row>
    <row r="37649" ht="15" customHeight="1" spans="4:4">
      <c r="D37649" s="191"/>
    </row>
    <row r="37650" ht="15" customHeight="1" spans="4:4">
      <c r="D37650" s="191"/>
    </row>
    <row r="37651" ht="15" customHeight="1" spans="4:4">
      <c r="D37651" s="191"/>
    </row>
    <row r="37652" ht="15" customHeight="1" spans="4:4">
      <c r="D37652" s="191"/>
    </row>
    <row r="37653" ht="15" customHeight="1" spans="4:4">
      <c r="D37653" s="191"/>
    </row>
    <row r="37654" ht="15" customHeight="1" spans="4:4">
      <c r="D37654" s="191"/>
    </row>
    <row r="37655" ht="15" customHeight="1" spans="4:4">
      <c r="D37655" s="191"/>
    </row>
    <row r="37656" ht="15" customHeight="1" spans="4:4">
      <c r="D37656" s="191"/>
    </row>
    <row r="37657" ht="15" customHeight="1" spans="4:4">
      <c r="D37657" s="191"/>
    </row>
    <row r="37658" ht="15" customHeight="1" spans="4:4">
      <c r="D37658" s="191"/>
    </row>
    <row r="37659" ht="15" customHeight="1" spans="4:4">
      <c r="D37659" s="191"/>
    </row>
    <row r="37660" ht="15" customHeight="1" spans="4:4">
      <c r="D37660" s="191"/>
    </row>
    <row r="37661" ht="15" customHeight="1" spans="4:4">
      <c r="D37661" s="191"/>
    </row>
    <row r="37662" ht="15" customHeight="1" spans="4:4">
      <c r="D37662" s="191"/>
    </row>
    <row r="37663" ht="15" customHeight="1" spans="4:4">
      <c r="D37663" s="191"/>
    </row>
    <row r="37664" ht="15" customHeight="1" spans="4:4">
      <c r="D37664" s="191"/>
    </row>
    <row r="37665" ht="15" customHeight="1" spans="4:4">
      <c r="D37665" s="191"/>
    </row>
    <row r="37666" ht="15" customHeight="1" spans="4:4">
      <c r="D37666" s="191"/>
    </row>
    <row r="37667" ht="15" customHeight="1" spans="4:4">
      <c r="D37667" s="191"/>
    </row>
    <row r="37668" ht="15" customHeight="1" spans="4:4">
      <c r="D37668" s="191"/>
    </row>
    <row r="37669" ht="15" customHeight="1" spans="4:4">
      <c r="D37669" s="191"/>
    </row>
    <row r="37670" ht="15" customHeight="1" spans="4:4">
      <c r="D37670" s="191"/>
    </row>
    <row r="37671" ht="15" customHeight="1" spans="4:4">
      <c r="D37671" s="191"/>
    </row>
    <row r="37672" ht="15" customHeight="1" spans="4:4">
      <c r="D37672" s="191"/>
    </row>
    <row r="37673" ht="15" customHeight="1" spans="4:4">
      <c r="D37673" s="191"/>
    </row>
    <row r="37674" ht="15" customHeight="1" spans="4:4">
      <c r="D37674" s="191"/>
    </row>
    <row r="37675" ht="15" customHeight="1" spans="4:4">
      <c r="D37675" s="191"/>
    </row>
    <row r="37676" ht="15" customHeight="1" spans="4:4">
      <c r="D37676" s="191"/>
    </row>
    <row r="37677" ht="15" customHeight="1" spans="4:4">
      <c r="D37677" s="191"/>
    </row>
    <row r="37678" ht="15" customHeight="1" spans="4:4">
      <c r="D37678" s="191"/>
    </row>
    <row r="37679" ht="15" customHeight="1" spans="4:4">
      <c r="D37679" s="191"/>
    </row>
    <row r="37680" ht="15" customHeight="1" spans="4:4">
      <c r="D37680" s="191"/>
    </row>
    <row r="37681" ht="15" customHeight="1" spans="4:4">
      <c r="D37681" s="191"/>
    </row>
    <row r="37682" ht="15" customHeight="1" spans="4:4">
      <c r="D37682" s="191"/>
    </row>
    <row r="37683" ht="15" customHeight="1" spans="4:4">
      <c r="D37683" s="191"/>
    </row>
    <row r="37684" ht="15" customHeight="1" spans="4:4">
      <c r="D37684" s="191"/>
    </row>
    <row r="37685" ht="15" customHeight="1" spans="4:4">
      <c r="D37685" s="191"/>
    </row>
    <row r="37686" ht="15" customHeight="1" spans="4:4">
      <c r="D37686" s="191"/>
    </row>
    <row r="37687" ht="15" customHeight="1" spans="4:4">
      <c r="D37687" s="191"/>
    </row>
    <row r="37688" ht="15" customHeight="1" spans="4:4">
      <c r="D37688" s="191"/>
    </row>
    <row r="37689" ht="15" customHeight="1" spans="4:4">
      <c r="D37689" s="191"/>
    </row>
    <row r="37690" ht="15" customHeight="1" spans="4:4">
      <c r="D37690" s="191"/>
    </row>
    <row r="37691" ht="15" customHeight="1" spans="4:4">
      <c r="D37691" s="191"/>
    </row>
    <row r="37692" ht="15" customHeight="1" spans="4:4">
      <c r="D37692" s="191"/>
    </row>
    <row r="37693" ht="15" customHeight="1" spans="4:4">
      <c r="D37693" s="191"/>
    </row>
    <row r="37694" ht="15" customHeight="1" spans="4:4">
      <c r="D37694" s="191"/>
    </row>
    <row r="37695" ht="15" customHeight="1" spans="4:4">
      <c r="D37695" s="191"/>
    </row>
    <row r="37696" ht="15" customHeight="1" spans="4:4">
      <c r="D37696" s="191"/>
    </row>
    <row r="37697" ht="15" customHeight="1" spans="4:4">
      <c r="D37697" s="191"/>
    </row>
    <row r="37698" ht="15" customHeight="1" spans="4:4">
      <c r="D37698" s="191"/>
    </row>
    <row r="37699" ht="15" customHeight="1" spans="4:4">
      <c r="D37699" s="191"/>
    </row>
    <row r="37700" ht="15" customHeight="1" spans="4:4">
      <c r="D37700" s="191"/>
    </row>
    <row r="37701" ht="15" customHeight="1" spans="4:4">
      <c r="D37701" s="191"/>
    </row>
    <row r="37702" ht="15" customHeight="1" spans="4:4">
      <c r="D37702" s="191"/>
    </row>
    <row r="37703" ht="15" customHeight="1" spans="4:4">
      <c r="D37703" s="191"/>
    </row>
    <row r="37704" ht="15" customHeight="1" spans="4:4">
      <c r="D37704" s="191"/>
    </row>
    <row r="37705" ht="15" customHeight="1" spans="4:4">
      <c r="D37705" s="191"/>
    </row>
    <row r="37706" ht="15" customHeight="1" spans="4:4">
      <c r="D37706" s="191"/>
    </row>
    <row r="37707" ht="15" customHeight="1" spans="4:4">
      <c r="D37707" s="191"/>
    </row>
    <row r="37708" ht="15" customHeight="1" spans="4:4">
      <c r="D37708" s="191"/>
    </row>
    <row r="37709" ht="15" customHeight="1" spans="4:4">
      <c r="D37709" s="191"/>
    </row>
    <row r="37710" ht="15" customHeight="1" spans="4:4">
      <c r="D37710" s="191"/>
    </row>
    <row r="37711" ht="15" customHeight="1" spans="4:4">
      <c r="D37711" s="191"/>
    </row>
    <row r="37712" ht="15" customHeight="1" spans="4:4">
      <c r="D37712" s="191"/>
    </row>
    <row r="37713" ht="15" customHeight="1" spans="4:4">
      <c r="D37713" s="191"/>
    </row>
    <row r="37714" ht="15" customHeight="1" spans="4:4">
      <c r="D37714" s="191"/>
    </row>
    <row r="37715" ht="15" customHeight="1" spans="4:4">
      <c r="D37715" s="191"/>
    </row>
    <row r="37716" ht="15" customHeight="1" spans="4:4">
      <c r="D37716" s="191"/>
    </row>
    <row r="37717" ht="15" customHeight="1" spans="4:4">
      <c r="D37717" s="191"/>
    </row>
    <row r="37718" ht="15" customHeight="1" spans="4:4">
      <c r="D37718" s="191"/>
    </row>
    <row r="37719" ht="15" customHeight="1" spans="4:4">
      <c r="D37719" s="191"/>
    </row>
    <row r="37720" ht="15" customHeight="1" spans="4:4">
      <c r="D37720" s="191"/>
    </row>
    <row r="37721" ht="15" customHeight="1" spans="4:4">
      <c r="D37721" s="191"/>
    </row>
    <row r="37722" ht="15" customHeight="1" spans="4:4">
      <c r="D37722" s="191"/>
    </row>
    <row r="37723" ht="15" customHeight="1" spans="4:4">
      <c r="D37723" s="191"/>
    </row>
    <row r="37724" ht="15" customHeight="1" spans="4:4">
      <c r="D37724" s="191"/>
    </row>
    <row r="37725" ht="15" customHeight="1" spans="4:4">
      <c r="D37725" s="191"/>
    </row>
    <row r="37726" ht="15" customHeight="1" spans="4:4">
      <c r="D37726" s="191"/>
    </row>
    <row r="37727" ht="15" customHeight="1" spans="4:4">
      <c r="D37727" s="191"/>
    </row>
    <row r="37728" ht="15" customHeight="1" spans="4:4">
      <c r="D37728" s="191"/>
    </row>
    <row r="37729" ht="15" customHeight="1" spans="4:4">
      <c r="D37729" s="191"/>
    </row>
    <row r="37730" ht="15" customHeight="1" spans="4:4">
      <c r="D37730" s="191"/>
    </row>
    <row r="37731" ht="15" customHeight="1" spans="4:4">
      <c r="D37731" s="191"/>
    </row>
    <row r="37732" ht="15" customHeight="1" spans="4:4">
      <c r="D37732" s="191"/>
    </row>
    <row r="37733" ht="15" customHeight="1" spans="4:4">
      <c r="D37733" s="191"/>
    </row>
    <row r="37734" ht="15" customHeight="1" spans="4:4">
      <c r="D37734" s="191"/>
    </row>
    <row r="37735" ht="15" customHeight="1" spans="4:4">
      <c r="D37735" s="191"/>
    </row>
    <row r="37736" ht="15" customHeight="1" spans="4:4">
      <c r="D37736" s="191"/>
    </row>
    <row r="37737" ht="15" customHeight="1" spans="4:4">
      <c r="D37737" s="191"/>
    </row>
    <row r="37738" ht="15" customHeight="1" spans="4:4">
      <c r="D37738" s="191"/>
    </row>
    <row r="37739" ht="15" customHeight="1" spans="4:4">
      <c r="D37739" s="191"/>
    </row>
    <row r="37740" ht="15" customHeight="1" spans="4:4">
      <c r="D37740" s="191"/>
    </row>
    <row r="37741" ht="15" customHeight="1" spans="4:4">
      <c r="D37741" s="191"/>
    </row>
    <row r="37742" ht="15" customHeight="1" spans="4:4">
      <c r="D37742" s="191"/>
    </row>
    <row r="37743" ht="15" customHeight="1" spans="4:4">
      <c r="D37743" s="191"/>
    </row>
    <row r="37744" ht="15" customHeight="1" spans="4:4">
      <c r="D37744" s="191"/>
    </row>
    <row r="37745" ht="15" customHeight="1" spans="4:4">
      <c r="D37745" s="191"/>
    </row>
    <row r="37746" ht="15" customHeight="1" spans="4:4">
      <c r="D37746" s="191"/>
    </row>
    <row r="37747" ht="15" customHeight="1" spans="4:4">
      <c r="D37747" s="191"/>
    </row>
    <row r="37748" ht="15" customHeight="1" spans="4:4">
      <c r="D37748" s="191"/>
    </row>
    <row r="37749" ht="15" customHeight="1" spans="4:4">
      <c r="D37749" s="191"/>
    </row>
    <row r="37750" ht="15" customHeight="1" spans="4:4">
      <c r="D37750" s="191"/>
    </row>
    <row r="37751" ht="15" customHeight="1" spans="4:4">
      <c r="D37751" s="191"/>
    </row>
    <row r="37752" ht="15" customHeight="1" spans="4:4">
      <c r="D37752" s="191"/>
    </row>
    <row r="37753" ht="15" customHeight="1" spans="4:4">
      <c r="D37753" s="191"/>
    </row>
    <row r="37754" ht="15" customHeight="1" spans="4:4">
      <c r="D37754" s="191"/>
    </row>
    <row r="37755" ht="15" customHeight="1" spans="4:4">
      <c r="D37755" s="191"/>
    </row>
    <row r="37756" ht="15" customHeight="1" spans="4:4">
      <c r="D37756" s="191"/>
    </row>
    <row r="37757" ht="15" customHeight="1" spans="4:4">
      <c r="D37757" s="191"/>
    </row>
    <row r="37758" ht="15" customHeight="1" spans="4:4">
      <c r="D37758" s="191"/>
    </row>
    <row r="37759" ht="15" customHeight="1" spans="4:4">
      <c r="D37759" s="191"/>
    </row>
    <row r="37760" ht="15" customHeight="1" spans="4:4">
      <c r="D37760" s="191"/>
    </row>
    <row r="37761" ht="15" customHeight="1" spans="4:4">
      <c r="D37761" s="191"/>
    </row>
    <row r="37762" ht="15" customHeight="1" spans="4:4">
      <c r="D37762" s="191"/>
    </row>
    <row r="37763" ht="15" customHeight="1" spans="4:4">
      <c r="D37763" s="191"/>
    </row>
    <row r="37764" ht="15" customHeight="1" spans="4:4">
      <c r="D37764" s="191"/>
    </row>
    <row r="37765" ht="15" customHeight="1" spans="4:4">
      <c r="D37765" s="191"/>
    </row>
    <row r="37766" ht="15" customHeight="1" spans="4:4">
      <c r="D37766" s="191"/>
    </row>
    <row r="37767" ht="15" customHeight="1" spans="4:4">
      <c r="D37767" s="191"/>
    </row>
    <row r="37768" ht="15" customHeight="1" spans="4:4">
      <c r="D37768" s="191"/>
    </row>
    <row r="37769" ht="15" customHeight="1" spans="4:4">
      <c r="D37769" s="191"/>
    </row>
    <row r="37770" ht="15" customHeight="1" spans="4:4">
      <c r="D37770" s="191"/>
    </row>
    <row r="37771" ht="15" customHeight="1" spans="4:4">
      <c r="D37771" s="191"/>
    </row>
    <row r="37772" ht="15" customHeight="1" spans="4:4">
      <c r="D37772" s="191"/>
    </row>
    <row r="37773" ht="15" customHeight="1" spans="4:4">
      <c r="D37773" s="191"/>
    </row>
    <row r="37774" ht="15" customHeight="1" spans="4:4">
      <c r="D37774" s="191"/>
    </row>
    <row r="37775" ht="15" customHeight="1" spans="4:4">
      <c r="D37775" s="191"/>
    </row>
    <row r="37776" ht="15" customHeight="1" spans="4:4">
      <c r="D37776" s="191"/>
    </row>
    <row r="37777" ht="15" customHeight="1" spans="4:4">
      <c r="D37777" s="191"/>
    </row>
    <row r="37778" ht="15" customHeight="1" spans="4:4">
      <c r="D37778" s="191"/>
    </row>
    <row r="37779" ht="15" customHeight="1" spans="4:4">
      <c r="D37779" s="191"/>
    </row>
    <row r="37780" ht="15" customHeight="1" spans="4:4">
      <c r="D37780" s="191"/>
    </row>
    <row r="37781" ht="15" customHeight="1" spans="4:4">
      <c r="D37781" s="191"/>
    </row>
    <row r="37782" ht="15" customHeight="1" spans="4:4">
      <c r="D37782" s="191"/>
    </row>
    <row r="37783" ht="15" customHeight="1" spans="4:4">
      <c r="D37783" s="191"/>
    </row>
    <row r="37784" ht="15" customHeight="1" spans="4:4">
      <c r="D37784" s="191"/>
    </row>
    <row r="37785" ht="15" customHeight="1" spans="4:4">
      <c r="D37785" s="191"/>
    </row>
    <row r="37786" ht="15" customHeight="1" spans="4:4">
      <c r="D37786" s="191"/>
    </row>
    <row r="37787" ht="15" customHeight="1" spans="4:4">
      <c r="D37787" s="191"/>
    </row>
    <row r="37788" ht="15" customHeight="1" spans="4:4">
      <c r="D37788" s="191"/>
    </row>
    <row r="37789" ht="15" customHeight="1" spans="4:4">
      <c r="D37789" s="191"/>
    </row>
    <row r="37790" ht="15" customHeight="1" spans="4:4">
      <c r="D37790" s="191"/>
    </row>
    <row r="37791" ht="15" customHeight="1" spans="4:4">
      <c r="D37791" s="191"/>
    </row>
    <row r="37792" ht="15" customHeight="1" spans="4:4">
      <c r="D37792" s="191"/>
    </row>
    <row r="37793" ht="15" customHeight="1" spans="4:4">
      <c r="D37793" s="191"/>
    </row>
    <row r="37794" ht="15" customHeight="1" spans="4:4">
      <c r="D37794" s="191"/>
    </row>
    <row r="37795" ht="15" customHeight="1" spans="4:4">
      <c r="D37795" s="191"/>
    </row>
    <row r="37796" ht="15" customHeight="1" spans="4:4">
      <c r="D37796" s="191"/>
    </row>
    <row r="37797" ht="15" customHeight="1" spans="4:4">
      <c r="D37797" s="191"/>
    </row>
    <row r="37798" ht="15" customHeight="1" spans="4:4">
      <c r="D37798" s="191"/>
    </row>
    <row r="37799" ht="15" customHeight="1" spans="4:4">
      <c r="D37799" s="191"/>
    </row>
    <row r="37800" ht="15" customHeight="1" spans="4:4">
      <c r="D37800" s="191"/>
    </row>
    <row r="37801" ht="15" customHeight="1" spans="4:4">
      <c r="D37801" s="191"/>
    </row>
    <row r="37802" ht="15" customHeight="1" spans="4:4">
      <c r="D37802" s="191"/>
    </row>
    <row r="37803" ht="15" customHeight="1" spans="4:4">
      <c r="D37803" s="191"/>
    </row>
    <row r="37804" ht="15" customHeight="1" spans="4:4">
      <c r="D37804" s="191"/>
    </row>
    <row r="37805" ht="15" customHeight="1" spans="4:4">
      <c r="D37805" s="191"/>
    </row>
    <row r="37806" ht="15" customHeight="1" spans="4:4">
      <c r="D37806" s="191"/>
    </row>
    <row r="37807" ht="15" customHeight="1" spans="4:4">
      <c r="D37807" s="191"/>
    </row>
    <row r="37808" ht="15" customHeight="1" spans="4:4">
      <c r="D37808" s="191"/>
    </row>
    <row r="37809" ht="15" customHeight="1" spans="4:4">
      <c r="D37809" s="191"/>
    </row>
    <row r="37810" ht="15" customHeight="1" spans="4:4">
      <c r="D37810" s="191"/>
    </row>
    <row r="37811" ht="15" customHeight="1" spans="4:4">
      <c r="D37811" s="191"/>
    </row>
    <row r="37812" ht="15" customHeight="1" spans="4:4">
      <c r="D37812" s="191"/>
    </row>
    <row r="37813" ht="15" customHeight="1" spans="4:4">
      <c r="D37813" s="191"/>
    </row>
    <row r="37814" ht="15" customHeight="1" spans="4:4">
      <c r="D37814" s="191"/>
    </row>
    <row r="37815" ht="15" customHeight="1" spans="4:4">
      <c r="D37815" s="191"/>
    </row>
    <row r="37816" ht="15" customHeight="1" spans="4:4">
      <c r="D37816" s="191"/>
    </row>
    <row r="37817" ht="15" customHeight="1" spans="4:4">
      <c r="D37817" s="191"/>
    </row>
    <row r="37818" ht="15" customHeight="1" spans="4:4">
      <c r="D37818" s="191"/>
    </row>
    <row r="37819" ht="15" customHeight="1" spans="4:4">
      <c r="D37819" s="191"/>
    </row>
    <row r="37820" ht="15" customHeight="1" spans="4:4">
      <c r="D37820" s="191"/>
    </row>
    <row r="37821" ht="15" customHeight="1" spans="4:4">
      <c r="D37821" s="191"/>
    </row>
    <row r="37822" ht="15" customHeight="1" spans="4:4">
      <c r="D37822" s="191"/>
    </row>
    <row r="37823" ht="15" customHeight="1" spans="4:4">
      <c r="D37823" s="191"/>
    </row>
    <row r="37824" ht="15" customHeight="1" spans="4:4">
      <c r="D37824" s="191"/>
    </row>
    <row r="37825" ht="15" customHeight="1" spans="4:4">
      <c r="D37825" s="191"/>
    </row>
    <row r="37826" ht="15" customHeight="1" spans="4:4">
      <c r="D37826" s="191"/>
    </row>
    <row r="37827" ht="15" customHeight="1" spans="4:4">
      <c r="D37827" s="191"/>
    </row>
    <row r="37828" ht="15" customHeight="1" spans="4:4">
      <c r="D37828" s="191"/>
    </row>
    <row r="37829" ht="15" customHeight="1" spans="4:4">
      <c r="D37829" s="191"/>
    </row>
    <row r="37830" ht="15" customHeight="1" spans="4:4">
      <c r="D37830" s="191"/>
    </row>
    <row r="37831" ht="15" customHeight="1" spans="4:4">
      <c r="D37831" s="191"/>
    </row>
    <row r="37832" ht="15" customHeight="1" spans="4:4">
      <c r="D37832" s="191"/>
    </row>
    <row r="37833" ht="15" customHeight="1" spans="4:4">
      <c r="D37833" s="191"/>
    </row>
    <row r="37834" ht="15" customHeight="1" spans="4:4">
      <c r="D37834" s="191"/>
    </row>
    <row r="37835" ht="15" customHeight="1" spans="4:4">
      <c r="D37835" s="191"/>
    </row>
    <row r="37836" ht="15" customHeight="1" spans="4:4">
      <c r="D37836" s="191"/>
    </row>
    <row r="37837" ht="15" customHeight="1" spans="4:4">
      <c r="D37837" s="191"/>
    </row>
    <row r="37838" ht="15" customHeight="1" spans="4:4">
      <c r="D37838" s="191"/>
    </row>
    <row r="37839" ht="15" customHeight="1" spans="4:4">
      <c r="D37839" s="191"/>
    </row>
    <row r="37840" ht="15" customHeight="1" spans="4:4">
      <c r="D37840" s="191"/>
    </row>
    <row r="37841" ht="15" customHeight="1" spans="4:4">
      <c r="D37841" s="191"/>
    </row>
    <row r="37842" ht="15" customHeight="1" spans="4:4">
      <c r="D37842" s="191"/>
    </row>
    <row r="37843" ht="15" customHeight="1" spans="4:4">
      <c r="D37843" s="191"/>
    </row>
    <row r="37844" ht="15" customHeight="1" spans="4:4">
      <c r="D37844" s="191"/>
    </row>
    <row r="37845" ht="15" customHeight="1" spans="4:4">
      <c r="D37845" s="191"/>
    </row>
    <row r="37846" ht="15" customHeight="1" spans="4:4">
      <c r="D37846" s="191"/>
    </row>
    <row r="37847" ht="15" customHeight="1" spans="4:4">
      <c r="D37847" s="191"/>
    </row>
    <row r="37848" ht="15" customHeight="1" spans="4:4">
      <c r="D37848" s="191"/>
    </row>
    <row r="37849" ht="15" customHeight="1" spans="4:4">
      <c r="D37849" s="191"/>
    </row>
    <row r="37850" ht="15" customHeight="1" spans="4:4">
      <c r="D37850" s="191"/>
    </row>
    <row r="37851" ht="15" customHeight="1" spans="4:4">
      <c r="D37851" s="191"/>
    </row>
    <row r="37852" ht="15" customHeight="1" spans="4:4">
      <c r="D37852" s="191"/>
    </row>
    <row r="37853" ht="15" customHeight="1" spans="4:4">
      <c r="D37853" s="191"/>
    </row>
    <row r="37854" ht="15" customHeight="1" spans="4:4">
      <c r="D37854" s="191"/>
    </row>
    <row r="37855" ht="15" customHeight="1" spans="4:4">
      <c r="D37855" s="191"/>
    </row>
    <row r="37856" ht="15" customHeight="1" spans="4:4">
      <c r="D37856" s="191"/>
    </row>
    <row r="37857" ht="15" customHeight="1" spans="4:4">
      <c r="D37857" s="191"/>
    </row>
    <row r="37858" ht="15" customHeight="1" spans="4:4">
      <c r="D37858" s="191"/>
    </row>
    <row r="37859" ht="15" customHeight="1" spans="4:4">
      <c r="D37859" s="191"/>
    </row>
    <row r="37860" ht="15" customHeight="1" spans="4:4">
      <c r="D37860" s="191"/>
    </row>
    <row r="37861" ht="15" customHeight="1" spans="4:4">
      <c r="D37861" s="191"/>
    </row>
    <row r="37862" ht="15" customHeight="1" spans="4:4">
      <c r="D37862" s="191"/>
    </row>
    <row r="37863" ht="15" customHeight="1" spans="4:4">
      <c r="D37863" s="191"/>
    </row>
    <row r="37864" ht="15" customHeight="1" spans="4:4">
      <c r="D37864" s="191"/>
    </row>
    <row r="37865" ht="15" customHeight="1" spans="4:4">
      <c r="D37865" s="191"/>
    </row>
    <row r="37866" ht="15" customHeight="1" spans="4:4">
      <c r="D37866" s="191"/>
    </row>
    <row r="37867" ht="15" customHeight="1" spans="4:4">
      <c r="D37867" s="191"/>
    </row>
    <row r="37868" ht="15" customHeight="1" spans="4:4">
      <c r="D37868" s="191"/>
    </row>
    <row r="37869" ht="15" customHeight="1" spans="4:4">
      <c r="D37869" s="191"/>
    </row>
    <row r="37870" ht="15" customHeight="1" spans="4:4">
      <c r="D37870" s="191"/>
    </row>
    <row r="37871" ht="15" customHeight="1" spans="4:4">
      <c r="D37871" s="191"/>
    </row>
    <row r="37872" ht="15" customHeight="1" spans="4:4">
      <c r="D37872" s="191"/>
    </row>
    <row r="37873" ht="15" customHeight="1" spans="4:4">
      <c r="D37873" s="191"/>
    </row>
    <row r="37874" ht="15" customHeight="1" spans="4:4">
      <c r="D37874" s="191"/>
    </row>
    <row r="37875" ht="15" customHeight="1" spans="4:4">
      <c r="D37875" s="191"/>
    </row>
    <row r="37876" ht="15" customHeight="1" spans="4:4">
      <c r="D37876" s="191"/>
    </row>
    <row r="37877" ht="15" customHeight="1" spans="4:4">
      <c r="D37877" s="191"/>
    </row>
    <row r="37878" ht="15" customHeight="1" spans="4:4">
      <c r="D37878" s="191"/>
    </row>
    <row r="37879" ht="15" customHeight="1" spans="4:4">
      <c r="D37879" s="191"/>
    </row>
    <row r="37880" ht="15" customHeight="1" spans="4:4">
      <c r="D37880" s="191"/>
    </row>
    <row r="37881" ht="15" customHeight="1" spans="4:4">
      <c r="D37881" s="191"/>
    </row>
    <row r="37882" ht="15" customHeight="1" spans="4:4">
      <c r="D37882" s="191"/>
    </row>
    <row r="37883" ht="15" customHeight="1" spans="4:4">
      <c r="D37883" s="191"/>
    </row>
    <row r="37884" ht="15" customHeight="1" spans="4:4">
      <c r="D37884" s="191"/>
    </row>
    <row r="37885" ht="15" customHeight="1" spans="4:4">
      <c r="D37885" s="191"/>
    </row>
    <row r="37886" ht="15" customHeight="1" spans="4:4">
      <c r="D37886" s="191"/>
    </row>
    <row r="37887" ht="15" customHeight="1" spans="4:4">
      <c r="D37887" s="191"/>
    </row>
    <row r="37888" ht="15" customHeight="1" spans="4:4">
      <c r="D37888" s="191"/>
    </row>
    <row r="37889" ht="15" customHeight="1" spans="4:4">
      <c r="D37889" s="191"/>
    </row>
    <row r="37890" ht="15" customHeight="1" spans="4:4">
      <c r="D37890" s="191"/>
    </row>
    <row r="37891" ht="15" customHeight="1" spans="4:4">
      <c r="D37891" s="191"/>
    </row>
    <row r="37892" ht="15" customHeight="1" spans="4:4">
      <c r="D37892" s="191"/>
    </row>
    <row r="37893" ht="15" customHeight="1" spans="4:4">
      <c r="D37893" s="191"/>
    </row>
    <row r="37894" ht="15" customHeight="1" spans="4:4">
      <c r="D37894" s="191"/>
    </row>
    <row r="37895" ht="15" customHeight="1" spans="4:4">
      <c r="D37895" s="191"/>
    </row>
    <row r="37896" ht="15" customHeight="1" spans="4:4">
      <c r="D37896" s="191"/>
    </row>
    <row r="37897" ht="15" customHeight="1" spans="4:4">
      <c r="D37897" s="191"/>
    </row>
    <row r="37898" ht="15" customHeight="1" spans="4:4">
      <c r="D37898" s="191"/>
    </row>
    <row r="37899" ht="15" customHeight="1" spans="4:4">
      <c r="D37899" s="191"/>
    </row>
    <row r="37900" ht="15" customHeight="1" spans="4:4">
      <c r="D37900" s="191"/>
    </row>
    <row r="37901" ht="15" customHeight="1" spans="4:4">
      <c r="D37901" s="191"/>
    </row>
    <row r="37902" ht="15" customHeight="1" spans="4:4">
      <c r="D37902" s="191"/>
    </row>
    <row r="37903" ht="15" customHeight="1" spans="4:4">
      <c r="D37903" s="191"/>
    </row>
    <row r="37904" ht="15" customHeight="1" spans="4:4">
      <c r="D37904" s="191"/>
    </row>
    <row r="37905" ht="15" customHeight="1" spans="4:4">
      <c r="D37905" s="191"/>
    </row>
    <row r="37906" ht="15" customHeight="1" spans="4:4">
      <c r="D37906" s="191"/>
    </row>
    <row r="37907" ht="15" customHeight="1" spans="4:4">
      <c r="D37907" s="191"/>
    </row>
    <row r="37908" ht="15" customHeight="1" spans="4:4">
      <c r="D37908" s="191"/>
    </row>
    <row r="37909" ht="15" customHeight="1" spans="4:4">
      <c r="D37909" s="191"/>
    </row>
    <row r="37910" ht="15" customHeight="1" spans="4:4">
      <c r="D37910" s="191"/>
    </row>
    <row r="37911" ht="15" customHeight="1" spans="4:4">
      <c r="D37911" s="191"/>
    </row>
    <row r="37912" ht="15" customHeight="1" spans="4:4">
      <c r="D37912" s="191"/>
    </row>
    <row r="37913" ht="15" customHeight="1" spans="4:4">
      <c r="D37913" s="191"/>
    </row>
    <row r="37914" ht="15" customHeight="1" spans="4:4">
      <c r="D37914" s="191"/>
    </row>
    <row r="37915" ht="15" customHeight="1" spans="4:4">
      <c r="D37915" s="191"/>
    </row>
    <row r="37916" ht="15" customHeight="1" spans="4:4">
      <c r="D37916" s="191"/>
    </row>
    <row r="37917" ht="15" customHeight="1" spans="4:4">
      <c r="D37917" s="191"/>
    </row>
    <row r="37918" ht="15" customHeight="1" spans="4:4">
      <c r="D37918" s="191"/>
    </row>
    <row r="37919" ht="15" customHeight="1" spans="4:4">
      <c r="D37919" s="191"/>
    </row>
    <row r="37920" ht="15" customHeight="1" spans="4:4">
      <c r="D37920" s="191"/>
    </row>
    <row r="37921" ht="15" customHeight="1" spans="4:4">
      <c r="D37921" s="191"/>
    </row>
    <row r="37922" ht="15" customHeight="1" spans="4:4">
      <c r="D37922" s="191"/>
    </row>
    <row r="37923" ht="15" customHeight="1" spans="4:4">
      <c r="D37923" s="191"/>
    </row>
    <row r="37924" ht="15" customHeight="1" spans="4:4">
      <c r="D37924" s="191"/>
    </row>
    <row r="37925" ht="15" customHeight="1" spans="4:4">
      <c r="D37925" s="191"/>
    </row>
    <row r="37926" ht="15" customHeight="1" spans="4:4">
      <c r="D37926" s="191"/>
    </row>
    <row r="37927" ht="15" customHeight="1" spans="4:4">
      <c r="D37927" s="191"/>
    </row>
    <row r="37928" ht="15" customHeight="1" spans="4:4">
      <c r="D37928" s="191"/>
    </row>
    <row r="37929" ht="15" customHeight="1" spans="4:4">
      <c r="D37929" s="191"/>
    </row>
    <row r="37930" ht="15" customHeight="1" spans="4:4">
      <c r="D37930" s="191"/>
    </row>
    <row r="37931" ht="15" customHeight="1" spans="4:4">
      <c r="D37931" s="191"/>
    </row>
    <row r="37932" ht="15" customHeight="1" spans="4:4">
      <c r="D37932" s="191"/>
    </row>
    <row r="37933" ht="15" customHeight="1" spans="4:4">
      <c r="D37933" s="191"/>
    </row>
    <row r="37934" ht="15" customHeight="1" spans="4:4">
      <c r="D37934" s="191"/>
    </row>
    <row r="37935" ht="15" customHeight="1" spans="4:4">
      <c r="D37935" s="191"/>
    </row>
    <row r="37936" ht="15" customHeight="1" spans="4:4">
      <c r="D37936" s="191"/>
    </row>
    <row r="37937" ht="15" customHeight="1" spans="4:4">
      <c r="D37937" s="191"/>
    </row>
    <row r="37938" ht="15" customHeight="1" spans="4:4">
      <c r="D37938" s="191"/>
    </row>
    <row r="37939" ht="15" customHeight="1" spans="4:4">
      <c r="D37939" s="191"/>
    </row>
    <row r="37940" ht="15" customHeight="1" spans="4:4">
      <c r="D37940" s="191"/>
    </row>
    <row r="37941" ht="15" customHeight="1" spans="4:4">
      <c r="D37941" s="191"/>
    </row>
    <row r="37942" ht="15" customHeight="1" spans="4:4">
      <c r="D37942" s="191"/>
    </row>
    <row r="37943" ht="15" customHeight="1" spans="4:4">
      <c r="D37943" s="191"/>
    </row>
    <row r="37944" ht="15" customHeight="1" spans="4:4">
      <c r="D37944" s="191"/>
    </row>
    <row r="37945" ht="15" customHeight="1" spans="4:4">
      <c r="D37945" s="191"/>
    </row>
    <row r="37946" ht="15" customHeight="1" spans="4:4">
      <c r="D37946" s="191"/>
    </row>
    <row r="37947" ht="15" customHeight="1" spans="4:4">
      <c r="D37947" s="191"/>
    </row>
    <row r="37948" ht="15" customHeight="1" spans="4:4">
      <c r="D37948" s="191"/>
    </row>
    <row r="37949" ht="15" customHeight="1" spans="4:4">
      <c r="D37949" s="191"/>
    </row>
    <row r="37950" ht="15" customHeight="1" spans="4:4">
      <c r="D37950" s="191"/>
    </row>
    <row r="37951" ht="15" customHeight="1" spans="4:4">
      <c r="D37951" s="191"/>
    </row>
    <row r="37952" ht="15" customHeight="1" spans="4:4">
      <c r="D37952" s="191"/>
    </row>
    <row r="37953" ht="15" customHeight="1" spans="4:4">
      <c r="D37953" s="191"/>
    </row>
    <row r="37954" ht="15" customHeight="1" spans="4:4">
      <c r="D37954" s="191"/>
    </row>
    <row r="37955" ht="15" customHeight="1" spans="4:4">
      <c r="D37955" s="191"/>
    </row>
    <row r="37956" ht="15" customHeight="1" spans="4:4">
      <c r="D37956" s="191"/>
    </row>
    <row r="37957" ht="15" customHeight="1" spans="4:4">
      <c r="D37957" s="191"/>
    </row>
    <row r="37958" ht="15" customHeight="1" spans="4:4">
      <c r="D37958" s="191"/>
    </row>
    <row r="37959" ht="15" customHeight="1" spans="4:4">
      <c r="D37959" s="191"/>
    </row>
    <row r="37960" ht="15" customHeight="1" spans="4:4">
      <c r="D37960" s="191"/>
    </row>
    <row r="37961" ht="15" customHeight="1" spans="4:4">
      <c r="D37961" s="191"/>
    </row>
    <row r="37962" ht="15" customHeight="1" spans="4:4">
      <c r="D37962" s="191"/>
    </row>
    <row r="37963" ht="15" customHeight="1" spans="4:4">
      <c r="D37963" s="191"/>
    </row>
    <row r="37964" ht="15" customHeight="1" spans="4:4">
      <c r="D37964" s="191"/>
    </row>
    <row r="37965" ht="15" customHeight="1" spans="4:4">
      <c r="D37965" s="191"/>
    </row>
    <row r="37966" ht="15" customHeight="1" spans="4:4">
      <c r="D37966" s="191"/>
    </row>
    <row r="37967" ht="15" customHeight="1" spans="4:4">
      <c r="D37967" s="191"/>
    </row>
    <row r="37968" ht="15" customHeight="1" spans="4:4">
      <c r="D37968" s="191"/>
    </row>
    <row r="37969" ht="15" customHeight="1" spans="4:4">
      <c r="D37969" s="191"/>
    </row>
    <row r="37970" ht="15" customHeight="1" spans="4:4">
      <c r="D37970" s="191"/>
    </row>
    <row r="37971" ht="15" customHeight="1" spans="4:4">
      <c r="D37971" s="191"/>
    </row>
    <row r="37972" ht="15" customHeight="1" spans="4:4">
      <c r="D37972" s="191"/>
    </row>
    <row r="37973" ht="15" customHeight="1" spans="4:4">
      <c r="D37973" s="191"/>
    </row>
    <row r="37974" ht="15" customHeight="1" spans="4:4">
      <c r="D37974" s="191"/>
    </row>
    <row r="37975" ht="15" customHeight="1" spans="4:4">
      <c r="D37975" s="191"/>
    </row>
    <row r="37976" ht="15" customHeight="1" spans="4:4">
      <c r="D37976" s="191"/>
    </row>
    <row r="37977" ht="15" customHeight="1" spans="4:4">
      <c r="D37977" s="191"/>
    </row>
    <row r="37978" ht="15" customHeight="1" spans="4:4">
      <c r="D37978" s="191"/>
    </row>
    <row r="37979" ht="15" customHeight="1" spans="4:4">
      <c r="D37979" s="191"/>
    </row>
    <row r="37980" ht="15" customHeight="1" spans="4:4">
      <c r="D37980" s="191"/>
    </row>
    <row r="37981" ht="15" customHeight="1" spans="4:4">
      <c r="D37981" s="191"/>
    </row>
    <row r="37982" ht="15" customHeight="1" spans="4:4">
      <c r="D37982" s="191"/>
    </row>
    <row r="37983" ht="15" customHeight="1" spans="4:4">
      <c r="D37983" s="191"/>
    </row>
    <row r="37984" ht="15" customHeight="1" spans="4:4">
      <c r="D37984" s="191"/>
    </row>
    <row r="37985" ht="15" customHeight="1" spans="4:4">
      <c r="D37985" s="191"/>
    </row>
    <row r="37986" ht="15" customHeight="1" spans="4:4">
      <c r="D37986" s="191"/>
    </row>
    <row r="37987" ht="15" customHeight="1" spans="4:4">
      <c r="D37987" s="191"/>
    </row>
    <row r="37988" ht="15" customHeight="1" spans="4:4">
      <c r="D37988" s="191"/>
    </row>
    <row r="37989" ht="15" customHeight="1" spans="4:4">
      <c r="D37989" s="191"/>
    </row>
    <row r="37990" ht="15" customHeight="1" spans="4:4">
      <c r="D37990" s="191"/>
    </row>
    <row r="37991" ht="15" customHeight="1" spans="4:4">
      <c r="D37991" s="191"/>
    </row>
    <row r="37992" ht="15" customHeight="1" spans="4:4">
      <c r="D37992" s="191"/>
    </row>
    <row r="37993" ht="15" customHeight="1" spans="4:4">
      <c r="D37993" s="191"/>
    </row>
    <row r="37994" ht="15" customHeight="1" spans="4:4">
      <c r="D37994" s="191"/>
    </row>
    <row r="37995" ht="15" customHeight="1" spans="4:4">
      <c r="D37995" s="191"/>
    </row>
    <row r="37996" ht="15" customHeight="1" spans="4:4">
      <c r="D37996" s="191"/>
    </row>
    <row r="37997" ht="15" customHeight="1" spans="4:4">
      <c r="D37997" s="191"/>
    </row>
    <row r="37998" ht="15" customHeight="1" spans="4:4">
      <c r="D37998" s="191"/>
    </row>
    <row r="37999" ht="15" customHeight="1" spans="4:4">
      <c r="D37999" s="191"/>
    </row>
    <row r="38000" ht="15" customHeight="1" spans="4:4">
      <c r="D38000" s="191"/>
    </row>
    <row r="38001" ht="15" customHeight="1" spans="4:4">
      <c r="D38001" s="191"/>
    </row>
    <row r="38002" ht="15" customHeight="1" spans="4:4">
      <c r="D38002" s="191"/>
    </row>
    <row r="38003" ht="15" customHeight="1" spans="4:4">
      <c r="D38003" s="191"/>
    </row>
    <row r="38004" ht="15" customHeight="1" spans="4:4">
      <c r="D38004" s="191"/>
    </row>
    <row r="38005" ht="15" customHeight="1" spans="4:4">
      <c r="D38005" s="191"/>
    </row>
    <row r="38006" ht="15" customHeight="1" spans="4:4">
      <c r="D38006" s="191"/>
    </row>
    <row r="38007" ht="15" customHeight="1" spans="4:4">
      <c r="D38007" s="191"/>
    </row>
    <row r="38008" ht="15" customHeight="1" spans="4:4">
      <c r="D38008" s="191"/>
    </row>
    <row r="38009" ht="15" customHeight="1" spans="4:4">
      <c r="D38009" s="191"/>
    </row>
    <row r="38010" ht="15" customHeight="1" spans="4:4">
      <c r="D38010" s="191"/>
    </row>
    <row r="38011" ht="15" customHeight="1" spans="4:4">
      <c r="D38011" s="191"/>
    </row>
    <row r="38012" ht="15" customHeight="1" spans="4:4">
      <c r="D38012" s="191"/>
    </row>
    <row r="38013" ht="15" customHeight="1" spans="4:4">
      <c r="D38013" s="191"/>
    </row>
    <row r="38014" ht="15" customHeight="1" spans="4:4">
      <c r="D38014" s="191"/>
    </row>
    <row r="38015" ht="15" customHeight="1" spans="4:4">
      <c r="D38015" s="191"/>
    </row>
    <row r="38016" ht="15" customHeight="1" spans="4:4">
      <c r="D38016" s="191"/>
    </row>
    <row r="38017" ht="15" customHeight="1" spans="4:4">
      <c r="D38017" s="191"/>
    </row>
    <row r="38018" ht="15" customHeight="1" spans="4:4">
      <c r="D38018" s="191"/>
    </row>
    <row r="38019" ht="15" customHeight="1" spans="4:4">
      <c r="D38019" s="191"/>
    </row>
    <row r="38020" ht="15" customHeight="1" spans="4:4">
      <c r="D38020" s="191"/>
    </row>
    <row r="38021" ht="15" customHeight="1" spans="4:4">
      <c r="D38021" s="191"/>
    </row>
    <row r="38022" ht="15" customHeight="1" spans="4:4">
      <c r="D38022" s="191"/>
    </row>
    <row r="38023" ht="15" customHeight="1" spans="4:4">
      <c r="D38023" s="191"/>
    </row>
    <row r="38024" ht="15" customHeight="1" spans="4:4">
      <c r="D38024" s="191"/>
    </row>
    <row r="38025" ht="15" customHeight="1" spans="4:4">
      <c r="D38025" s="191"/>
    </row>
    <row r="38026" ht="15" customHeight="1" spans="4:4">
      <c r="D38026" s="191"/>
    </row>
    <row r="38027" ht="15" customHeight="1" spans="4:4">
      <c r="D38027" s="191"/>
    </row>
    <row r="38028" ht="15" customHeight="1" spans="4:4">
      <c r="D38028" s="191"/>
    </row>
    <row r="38029" ht="15" customHeight="1" spans="4:4">
      <c r="D38029" s="191"/>
    </row>
    <row r="38030" ht="15" customHeight="1" spans="4:4">
      <c r="D38030" s="191"/>
    </row>
    <row r="38031" ht="15" customHeight="1" spans="4:4">
      <c r="D38031" s="191"/>
    </row>
    <row r="38032" ht="15" customHeight="1" spans="4:4">
      <c r="D38032" s="191"/>
    </row>
    <row r="38033" ht="15" customHeight="1" spans="4:4">
      <c r="D38033" s="191"/>
    </row>
    <row r="38034" ht="15" customHeight="1" spans="4:4">
      <c r="D38034" s="191"/>
    </row>
    <row r="38035" ht="15" customHeight="1" spans="4:4">
      <c r="D38035" s="191"/>
    </row>
    <row r="38036" ht="15" customHeight="1" spans="4:4">
      <c r="D38036" s="191"/>
    </row>
    <row r="38037" ht="15" customHeight="1" spans="4:4">
      <c r="D38037" s="191"/>
    </row>
    <row r="38038" ht="15" customHeight="1" spans="4:4">
      <c r="D38038" s="191"/>
    </row>
    <row r="38039" ht="15" customHeight="1" spans="4:4">
      <c r="D38039" s="191"/>
    </row>
    <row r="38040" ht="15" customHeight="1" spans="4:4">
      <c r="D38040" s="191"/>
    </row>
    <row r="38041" ht="15" customHeight="1" spans="4:4">
      <c r="D38041" s="191"/>
    </row>
    <row r="38042" ht="15" customHeight="1" spans="4:4">
      <c r="D38042" s="191"/>
    </row>
    <row r="38043" ht="15" customHeight="1" spans="4:4">
      <c r="D38043" s="191"/>
    </row>
    <row r="38044" ht="15" customHeight="1" spans="4:4">
      <c r="D38044" s="191"/>
    </row>
    <row r="38045" ht="15" customHeight="1" spans="4:4">
      <c r="D38045" s="191"/>
    </row>
    <row r="38046" ht="15" customHeight="1" spans="4:4">
      <c r="D38046" s="191"/>
    </row>
    <row r="38047" ht="15" customHeight="1" spans="4:4">
      <c r="D38047" s="191"/>
    </row>
    <row r="38048" ht="15" customHeight="1" spans="4:4">
      <c r="D38048" s="191"/>
    </row>
    <row r="38049" ht="15" customHeight="1" spans="4:4">
      <c r="D38049" s="191"/>
    </row>
    <row r="38050" ht="15" customHeight="1" spans="4:4">
      <c r="D38050" s="191"/>
    </row>
    <row r="38051" ht="15" customHeight="1" spans="4:4">
      <c r="D38051" s="191"/>
    </row>
    <row r="38052" ht="15" customHeight="1" spans="4:4">
      <c r="D38052" s="191"/>
    </row>
    <row r="38053" ht="15" customHeight="1" spans="4:4">
      <c r="D38053" s="191"/>
    </row>
    <row r="38054" ht="15" customHeight="1" spans="4:4">
      <c r="D38054" s="191"/>
    </row>
    <row r="38055" ht="15" customHeight="1" spans="4:4">
      <c r="D38055" s="191"/>
    </row>
    <row r="38056" ht="15" customHeight="1" spans="4:4">
      <c r="D38056" s="191"/>
    </row>
    <row r="38057" ht="15" customHeight="1" spans="4:4">
      <c r="D38057" s="191"/>
    </row>
    <row r="38058" ht="15" customHeight="1" spans="4:4">
      <c r="D38058" s="191"/>
    </row>
    <row r="38059" ht="15" customHeight="1" spans="4:4">
      <c r="D38059" s="191"/>
    </row>
    <row r="38060" ht="15" customHeight="1" spans="4:4">
      <c r="D38060" s="191"/>
    </row>
    <row r="38061" ht="15" customHeight="1" spans="4:4">
      <c r="D38061" s="191"/>
    </row>
    <row r="38062" ht="15" customHeight="1" spans="4:4">
      <c r="D38062" s="191"/>
    </row>
    <row r="38063" ht="15" customHeight="1" spans="4:4">
      <c r="D38063" s="191"/>
    </row>
    <row r="38064" ht="15" customHeight="1" spans="4:4">
      <c r="D38064" s="191"/>
    </row>
    <row r="38065" ht="15" customHeight="1" spans="4:4">
      <c r="D38065" s="191"/>
    </row>
    <row r="38066" ht="15" customHeight="1" spans="4:4">
      <c r="D38066" s="191"/>
    </row>
    <row r="38067" ht="15" customHeight="1" spans="4:4">
      <c r="D38067" s="191"/>
    </row>
    <row r="38068" ht="15" customHeight="1" spans="4:4">
      <c r="D38068" s="191"/>
    </row>
    <row r="38069" ht="15" customHeight="1" spans="4:4">
      <c r="D38069" s="191"/>
    </row>
    <row r="38070" ht="15" customHeight="1" spans="4:4">
      <c r="D38070" s="191"/>
    </row>
    <row r="38071" ht="15" customHeight="1" spans="4:4">
      <c r="D38071" s="191"/>
    </row>
    <row r="38072" ht="15" customHeight="1" spans="4:4">
      <c r="D38072" s="191"/>
    </row>
    <row r="38073" ht="15" customHeight="1" spans="4:4">
      <c r="D38073" s="191"/>
    </row>
    <row r="38074" ht="15" customHeight="1" spans="4:4">
      <c r="D38074" s="191"/>
    </row>
    <row r="38075" ht="15" customHeight="1" spans="4:4">
      <c r="D38075" s="191"/>
    </row>
    <row r="38076" ht="15" customHeight="1" spans="4:4">
      <c r="D38076" s="191"/>
    </row>
    <row r="38077" ht="15" customHeight="1" spans="4:4">
      <c r="D38077" s="191"/>
    </row>
    <row r="38078" ht="15" customHeight="1" spans="4:4">
      <c r="D38078" s="191"/>
    </row>
    <row r="38079" ht="15" customHeight="1" spans="4:4">
      <c r="D38079" s="191"/>
    </row>
    <row r="38080" ht="15" customHeight="1" spans="4:4">
      <c r="D38080" s="191"/>
    </row>
    <row r="38081" ht="15" customHeight="1" spans="4:4">
      <c r="D38081" s="191"/>
    </row>
    <row r="38082" ht="15" customHeight="1" spans="4:4">
      <c r="D38082" s="191"/>
    </row>
    <row r="38083" ht="15" customHeight="1" spans="4:4">
      <c r="D38083" s="191"/>
    </row>
    <row r="38084" ht="15" customHeight="1" spans="4:4">
      <c r="D38084" s="191"/>
    </row>
    <row r="38085" ht="15" customHeight="1" spans="4:4">
      <c r="D38085" s="191"/>
    </row>
    <row r="38086" ht="15" customHeight="1" spans="4:4">
      <c r="D38086" s="191"/>
    </row>
    <row r="38087" ht="15" customHeight="1" spans="4:4">
      <c r="D38087" s="191"/>
    </row>
    <row r="38088" ht="15" customHeight="1" spans="4:4">
      <c r="D38088" s="191"/>
    </row>
    <row r="38089" ht="15" customHeight="1" spans="4:4">
      <c r="D38089" s="191"/>
    </row>
    <row r="38090" ht="15" customHeight="1" spans="4:4">
      <c r="D38090" s="191"/>
    </row>
    <row r="38091" ht="15" customHeight="1" spans="4:4">
      <c r="D38091" s="191"/>
    </row>
    <row r="38092" ht="15" customHeight="1" spans="4:4">
      <c r="D38092" s="191"/>
    </row>
    <row r="38093" ht="15" customHeight="1" spans="4:4">
      <c r="D38093" s="191"/>
    </row>
    <row r="38094" ht="15" customHeight="1" spans="4:4">
      <c r="D38094" s="191"/>
    </row>
    <row r="38095" ht="15" customHeight="1" spans="4:4">
      <c r="D38095" s="191"/>
    </row>
    <row r="38096" ht="15" customHeight="1" spans="4:4">
      <c r="D38096" s="191"/>
    </row>
    <row r="38097" ht="15" customHeight="1" spans="4:4">
      <c r="D38097" s="191"/>
    </row>
    <row r="38098" ht="15" customHeight="1" spans="4:4">
      <c r="D38098" s="191"/>
    </row>
    <row r="38099" ht="15" customHeight="1" spans="4:4">
      <c r="D38099" s="191"/>
    </row>
    <row r="38100" ht="15" customHeight="1" spans="4:4">
      <c r="D38100" s="191"/>
    </row>
    <row r="38101" ht="15" customHeight="1" spans="4:4">
      <c r="D38101" s="191"/>
    </row>
    <row r="38102" ht="15" customHeight="1" spans="4:4">
      <c r="D38102" s="191"/>
    </row>
    <row r="38103" ht="15" customHeight="1" spans="4:4">
      <c r="D38103" s="191"/>
    </row>
    <row r="38104" ht="15" customHeight="1" spans="4:4">
      <c r="D38104" s="191"/>
    </row>
    <row r="38105" ht="15" customHeight="1" spans="4:4">
      <c r="D38105" s="191"/>
    </row>
    <row r="38106" ht="15" customHeight="1" spans="4:4">
      <c r="D38106" s="191"/>
    </row>
    <row r="38107" ht="15" customHeight="1" spans="4:4">
      <c r="D38107" s="191"/>
    </row>
    <row r="38108" ht="15" customHeight="1" spans="4:4">
      <c r="D38108" s="191"/>
    </row>
    <row r="38109" ht="15" customHeight="1" spans="4:4">
      <c r="D38109" s="191"/>
    </row>
    <row r="38110" ht="15" customHeight="1" spans="4:4">
      <c r="D38110" s="191"/>
    </row>
    <row r="38111" ht="15" customHeight="1" spans="4:4">
      <c r="D38111" s="191"/>
    </row>
    <row r="38112" ht="15" customHeight="1" spans="4:4">
      <c r="D38112" s="191"/>
    </row>
    <row r="38113" ht="15" customHeight="1" spans="4:4">
      <c r="D38113" s="191"/>
    </row>
    <row r="38114" ht="15" customHeight="1" spans="4:4">
      <c r="D38114" s="191"/>
    </row>
    <row r="38115" ht="15" customHeight="1" spans="4:4">
      <c r="D38115" s="191"/>
    </row>
    <row r="38116" ht="15" customHeight="1" spans="4:4">
      <c r="D38116" s="191"/>
    </row>
    <row r="38117" ht="15" customHeight="1" spans="4:4">
      <c r="D38117" s="191"/>
    </row>
    <row r="38118" ht="15" customHeight="1" spans="4:4">
      <c r="D38118" s="191"/>
    </row>
    <row r="38119" ht="15" customHeight="1" spans="4:4">
      <c r="D38119" s="191"/>
    </row>
    <row r="38120" ht="15" customHeight="1" spans="4:4">
      <c r="D38120" s="191"/>
    </row>
    <row r="38121" ht="15" customHeight="1" spans="4:4">
      <c r="D38121" s="191"/>
    </row>
    <row r="38122" ht="15" customHeight="1" spans="4:4">
      <c r="D38122" s="191"/>
    </row>
    <row r="38123" ht="15" customHeight="1" spans="4:4">
      <c r="D38123" s="191"/>
    </row>
    <row r="38124" ht="15" customHeight="1" spans="4:4">
      <c r="D38124" s="191"/>
    </row>
    <row r="38125" ht="15" customHeight="1" spans="4:4">
      <c r="D38125" s="191"/>
    </row>
    <row r="38126" ht="15" customHeight="1" spans="4:4">
      <c r="D38126" s="191"/>
    </row>
    <row r="38127" ht="15" customHeight="1" spans="4:4">
      <c r="D38127" s="191"/>
    </row>
    <row r="38128" ht="15" customHeight="1" spans="4:4">
      <c r="D38128" s="191"/>
    </row>
    <row r="38129" ht="15" customHeight="1" spans="4:4">
      <c r="D38129" s="191"/>
    </row>
    <row r="38130" ht="15" customHeight="1" spans="4:4">
      <c r="D38130" s="191"/>
    </row>
    <row r="38131" ht="15" customHeight="1" spans="4:4">
      <c r="D38131" s="191"/>
    </row>
    <row r="38132" ht="15" customHeight="1" spans="4:4">
      <c r="D38132" s="191"/>
    </row>
    <row r="38133" ht="15" customHeight="1" spans="4:4">
      <c r="D38133" s="191"/>
    </row>
    <row r="38134" ht="15" customHeight="1" spans="4:4">
      <c r="D38134" s="191"/>
    </row>
    <row r="38135" ht="15" customHeight="1" spans="4:4">
      <c r="D38135" s="191"/>
    </row>
    <row r="38136" ht="15" customHeight="1" spans="4:4">
      <c r="D38136" s="191"/>
    </row>
    <row r="38137" ht="15" customHeight="1" spans="4:4">
      <c r="D38137" s="191"/>
    </row>
    <row r="38138" ht="15" customHeight="1" spans="4:4">
      <c r="D38138" s="191"/>
    </row>
    <row r="38139" ht="15" customHeight="1" spans="4:4">
      <c r="D38139" s="191"/>
    </row>
    <row r="38140" ht="15" customHeight="1" spans="4:4">
      <c r="D38140" s="191"/>
    </row>
    <row r="38141" ht="15" customHeight="1" spans="4:4">
      <c r="D38141" s="191"/>
    </row>
    <row r="38142" ht="15" customHeight="1" spans="4:4">
      <c r="D38142" s="191"/>
    </row>
    <row r="38143" ht="15" customHeight="1" spans="4:4">
      <c r="D38143" s="191"/>
    </row>
    <row r="38144" ht="15" customHeight="1" spans="4:4">
      <c r="D38144" s="191"/>
    </row>
    <row r="38145" ht="15" customHeight="1" spans="4:4">
      <c r="D38145" s="191"/>
    </row>
    <row r="38146" ht="15" customHeight="1" spans="4:4">
      <c r="D38146" s="191"/>
    </row>
    <row r="38147" ht="15" customHeight="1" spans="4:4">
      <c r="D38147" s="191"/>
    </row>
    <row r="38148" ht="15" customHeight="1" spans="4:4">
      <c r="D38148" s="191"/>
    </row>
    <row r="38149" ht="15" customHeight="1" spans="4:4">
      <c r="D38149" s="191"/>
    </row>
    <row r="38150" ht="15" customHeight="1" spans="4:4">
      <c r="D38150" s="191"/>
    </row>
    <row r="38151" ht="15" customHeight="1" spans="4:4">
      <c r="D38151" s="191"/>
    </row>
    <row r="38152" ht="15" customHeight="1" spans="4:4">
      <c r="D38152" s="191"/>
    </row>
    <row r="38153" ht="15" customHeight="1" spans="4:4">
      <c r="D38153" s="191"/>
    </row>
    <row r="38154" ht="15" customHeight="1" spans="4:4">
      <c r="D38154" s="191"/>
    </row>
    <row r="38155" ht="15" customHeight="1" spans="4:4">
      <c r="D38155" s="191"/>
    </row>
    <row r="38156" ht="15" customHeight="1" spans="4:4">
      <c r="D38156" s="191"/>
    </row>
    <row r="38157" ht="15" customHeight="1" spans="4:4">
      <c r="D38157" s="191"/>
    </row>
    <row r="38158" ht="15" customHeight="1" spans="4:4">
      <c r="D38158" s="191"/>
    </row>
    <row r="38159" ht="15" customHeight="1" spans="4:4">
      <c r="D38159" s="191"/>
    </row>
    <row r="38160" ht="15" customHeight="1" spans="4:4">
      <c r="D38160" s="191"/>
    </row>
    <row r="38161" ht="15" customHeight="1" spans="4:4">
      <c r="D38161" s="191"/>
    </row>
    <row r="38162" ht="15" customHeight="1" spans="4:4">
      <c r="D38162" s="191"/>
    </row>
    <row r="38163" ht="15" customHeight="1" spans="4:4">
      <c r="D38163" s="191"/>
    </row>
    <row r="38164" ht="15" customHeight="1" spans="4:4">
      <c r="D38164" s="191"/>
    </row>
    <row r="38165" ht="15" customHeight="1" spans="4:4">
      <c r="D38165" s="191"/>
    </row>
    <row r="38166" ht="15" customHeight="1" spans="4:4">
      <c r="D38166" s="191"/>
    </row>
    <row r="38167" ht="15" customHeight="1" spans="4:4">
      <c r="D38167" s="191"/>
    </row>
    <row r="38168" ht="15" customHeight="1" spans="4:4">
      <c r="D38168" s="191"/>
    </row>
    <row r="38169" ht="15" customHeight="1" spans="4:4">
      <c r="D38169" s="191"/>
    </row>
    <row r="38170" ht="15" customHeight="1" spans="4:4">
      <c r="D38170" s="191"/>
    </row>
    <row r="38171" ht="15" customHeight="1" spans="4:4">
      <c r="D38171" s="191"/>
    </row>
    <row r="38172" ht="15" customHeight="1" spans="4:4">
      <c r="D38172" s="191"/>
    </row>
    <row r="38173" ht="15" customHeight="1" spans="4:4">
      <c r="D38173" s="191"/>
    </row>
    <row r="38174" ht="15" customHeight="1" spans="4:4">
      <c r="D38174" s="191"/>
    </row>
    <row r="38175" ht="15" customHeight="1" spans="4:4">
      <c r="D38175" s="191"/>
    </row>
    <row r="38176" ht="15" customHeight="1" spans="4:4">
      <c r="D38176" s="191"/>
    </row>
    <row r="38177" ht="15" customHeight="1" spans="4:4">
      <c r="D38177" s="191"/>
    </row>
    <row r="38178" ht="15" customHeight="1" spans="4:4">
      <c r="D38178" s="191"/>
    </row>
    <row r="38179" ht="15" customHeight="1" spans="4:4">
      <c r="D38179" s="191"/>
    </row>
    <row r="38180" ht="15" customHeight="1" spans="4:4">
      <c r="D38180" s="191"/>
    </row>
    <row r="38181" ht="15" customHeight="1" spans="4:4">
      <c r="D38181" s="191"/>
    </row>
    <row r="38182" ht="15" customHeight="1" spans="4:4">
      <c r="D38182" s="191"/>
    </row>
    <row r="38183" ht="15" customHeight="1" spans="4:4">
      <c r="D38183" s="191"/>
    </row>
    <row r="38184" ht="15" customHeight="1" spans="4:4">
      <c r="D38184" s="191"/>
    </row>
    <row r="38185" ht="15" customHeight="1" spans="4:4">
      <c r="D38185" s="191"/>
    </row>
    <row r="38186" ht="15" customHeight="1" spans="4:4">
      <c r="D38186" s="191"/>
    </row>
    <row r="38187" ht="15" customHeight="1" spans="4:4">
      <c r="D38187" s="191"/>
    </row>
    <row r="38188" ht="15" customHeight="1" spans="4:4">
      <c r="D38188" s="191"/>
    </row>
    <row r="38189" ht="15" customHeight="1" spans="4:4">
      <c r="D38189" s="191"/>
    </row>
    <row r="38190" ht="15" customHeight="1" spans="4:4">
      <c r="D38190" s="191"/>
    </row>
    <row r="38191" ht="15" customHeight="1" spans="4:4">
      <c r="D38191" s="191"/>
    </row>
    <row r="38192" ht="15" customHeight="1" spans="4:4">
      <c r="D38192" s="191"/>
    </row>
    <row r="38193" ht="15" customHeight="1" spans="4:4">
      <c r="D38193" s="191"/>
    </row>
    <row r="38194" ht="15" customHeight="1" spans="4:4">
      <c r="D38194" s="191"/>
    </row>
    <row r="38195" ht="15" customHeight="1" spans="4:4">
      <c r="D38195" s="191"/>
    </row>
    <row r="38196" ht="15" customHeight="1" spans="4:4">
      <c r="D38196" s="191"/>
    </row>
    <row r="38197" ht="15" customHeight="1" spans="4:4">
      <c r="D38197" s="191"/>
    </row>
    <row r="38198" ht="15" customHeight="1" spans="4:4">
      <c r="D38198" s="191"/>
    </row>
    <row r="38199" ht="15" customHeight="1" spans="4:4">
      <c r="D38199" s="191"/>
    </row>
    <row r="38200" ht="15" customHeight="1" spans="4:4">
      <c r="D38200" s="191"/>
    </row>
    <row r="38201" ht="15" customHeight="1" spans="4:4">
      <c r="D38201" s="191"/>
    </row>
    <row r="38202" ht="15" customHeight="1" spans="4:4">
      <c r="D38202" s="191"/>
    </row>
    <row r="38203" ht="15" customHeight="1" spans="4:4">
      <c r="D38203" s="191"/>
    </row>
    <row r="38204" ht="15" customHeight="1" spans="4:4">
      <c r="D38204" s="191"/>
    </row>
    <row r="38205" ht="15" customHeight="1" spans="4:4">
      <c r="D38205" s="191"/>
    </row>
    <row r="38206" ht="15" customHeight="1" spans="4:4">
      <c r="D38206" s="191"/>
    </row>
    <row r="38207" ht="15" customHeight="1" spans="4:4">
      <c r="D38207" s="191"/>
    </row>
    <row r="38208" ht="15" customHeight="1" spans="4:4">
      <c r="D38208" s="191"/>
    </row>
    <row r="38209" ht="15" customHeight="1" spans="4:4">
      <c r="D38209" s="191"/>
    </row>
    <row r="38210" ht="15" customHeight="1" spans="4:4">
      <c r="D38210" s="191"/>
    </row>
    <row r="38211" ht="15" customHeight="1" spans="4:4">
      <c r="D38211" s="191"/>
    </row>
    <row r="38212" ht="15" customHeight="1" spans="4:4">
      <c r="D38212" s="191"/>
    </row>
    <row r="38213" ht="15" customHeight="1" spans="4:4">
      <c r="D38213" s="191"/>
    </row>
    <row r="38214" ht="15" customHeight="1" spans="4:4">
      <c r="D38214" s="191"/>
    </row>
    <row r="38215" ht="15" customHeight="1" spans="4:4">
      <c r="D38215" s="191"/>
    </row>
    <row r="38216" ht="15" customHeight="1" spans="4:4">
      <c r="D38216" s="191"/>
    </row>
    <row r="38217" ht="15" customHeight="1" spans="4:4">
      <c r="D38217" s="191"/>
    </row>
    <row r="38218" ht="15" customHeight="1" spans="4:4">
      <c r="D38218" s="191"/>
    </row>
    <row r="38219" ht="15" customHeight="1" spans="4:4">
      <c r="D38219" s="191"/>
    </row>
    <row r="38220" ht="15" customHeight="1" spans="4:4">
      <c r="D38220" s="191"/>
    </row>
    <row r="38221" ht="15" customHeight="1" spans="4:4">
      <c r="D38221" s="191"/>
    </row>
    <row r="38222" ht="15" customHeight="1" spans="4:4">
      <c r="D38222" s="191"/>
    </row>
    <row r="38223" ht="15" customHeight="1" spans="4:4">
      <c r="D38223" s="191"/>
    </row>
    <row r="38224" ht="15" customHeight="1" spans="4:4">
      <c r="D38224" s="191"/>
    </row>
    <row r="38225" ht="15" customHeight="1" spans="4:4">
      <c r="D38225" s="191"/>
    </row>
    <row r="38226" ht="15" customHeight="1" spans="4:4">
      <c r="D38226" s="191"/>
    </row>
    <row r="38227" ht="15" customHeight="1" spans="4:4">
      <c r="D38227" s="191"/>
    </row>
    <row r="38228" ht="15" customHeight="1" spans="4:4">
      <c r="D38228" s="191"/>
    </row>
    <row r="38229" ht="15" customHeight="1" spans="4:4">
      <c r="D38229" s="191"/>
    </row>
    <row r="38230" ht="15" customHeight="1" spans="4:4">
      <c r="D38230" s="191"/>
    </row>
    <row r="38231" ht="15" customHeight="1" spans="4:4">
      <c r="D38231" s="191"/>
    </row>
    <row r="38232" ht="15" customHeight="1" spans="4:4">
      <c r="D38232" s="191"/>
    </row>
    <row r="38233" ht="15" customHeight="1" spans="4:4">
      <c r="D38233" s="191"/>
    </row>
    <row r="38234" ht="15" customHeight="1" spans="4:4">
      <c r="D38234" s="191"/>
    </row>
    <row r="38235" ht="15" customHeight="1" spans="4:4">
      <c r="D38235" s="191"/>
    </row>
    <row r="38236" ht="15" customHeight="1" spans="4:4">
      <c r="D38236" s="191"/>
    </row>
    <row r="38237" ht="15" customHeight="1" spans="4:4">
      <c r="D38237" s="191"/>
    </row>
    <row r="38238" ht="15" customHeight="1" spans="4:4">
      <c r="D38238" s="191"/>
    </row>
    <row r="38239" ht="15" customHeight="1" spans="4:4">
      <c r="D38239" s="191"/>
    </row>
    <row r="38240" ht="15" customHeight="1" spans="4:4">
      <c r="D38240" s="191"/>
    </row>
    <row r="38241" ht="15" customHeight="1" spans="4:4">
      <c r="D38241" s="191"/>
    </row>
    <row r="38242" ht="15" customHeight="1" spans="4:4">
      <c r="D38242" s="191"/>
    </row>
    <row r="38243" ht="15" customHeight="1" spans="4:4">
      <c r="D38243" s="191"/>
    </row>
    <row r="38244" ht="15" customHeight="1" spans="4:4">
      <c r="D38244" s="191"/>
    </row>
    <row r="38245" ht="15" customHeight="1" spans="4:4">
      <c r="D38245" s="191"/>
    </row>
    <row r="38246" ht="15" customHeight="1" spans="4:4">
      <c r="D38246" s="191"/>
    </row>
    <row r="38247" ht="15" customHeight="1" spans="4:4">
      <c r="D38247" s="191"/>
    </row>
    <row r="38248" ht="15" customHeight="1" spans="4:4">
      <c r="D38248" s="191"/>
    </row>
    <row r="38249" ht="15" customHeight="1" spans="4:4">
      <c r="D38249" s="191"/>
    </row>
    <row r="38250" ht="15" customHeight="1" spans="4:4">
      <c r="D38250" s="191"/>
    </row>
    <row r="38251" ht="15" customHeight="1" spans="4:4">
      <c r="D38251" s="191"/>
    </row>
    <row r="38252" ht="15" customHeight="1" spans="4:4">
      <c r="D38252" s="191"/>
    </row>
    <row r="38253" ht="15" customHeight="1" spans="4:4">
      <c r="D38253" s="191"/>
    </row>
    <row r="38254" ht="15" customHeight="1" spans="4:4">
      <c r="D38254" s="191"/>
    </row>
    <row r="38255" ht="15" customHeight="1" spans="4:4">
      <c r="D38255" s="191"/>
    </row>
    <row r="38256" ht="15" customHeight="1" spans="4:4">
      <c r="D38256" s="191"/>
    </row>
    <row r="38257" ht="15" customHeight="1" spans="4:4">
      <c r="D38257" s="191"/>
    </row>
    <row r="38258" ht="15" customHeight="1" spans="4:4">
      <c r="D38258" s="191"/>
    </row>
    <row r="38259" ht="15" customHeight="1" spans="4:4">
      <c r="D38259" s="191"/>
    </row>
    <row r="38260" ht="15" customHeight="1" spans="4:4">
      <c r="D38260" s="191"/>
    </row>
    <row r="38261" ht="15" customHeight="1" spans="4:4">
      <c r="D38261" s="191"/>
    </row>
    <row r="38262" ht="15" customHeight="1" spans="4:4">
      <c r="D38262" s="191"/>
    </row>
    <row r="38263" ht="15" customHeight="1" spans="4:4">
      <c r="D38263" s="191"/>
    </row>
    <row r="38264" ht="15" customHeight="1" spans="4:4">
      <c r="D38264" s="191"/>
    </row>
    <row r="38265" ht="15" customHeight="1" spans="4:4">
      <c r="D38265" s="191"/>
    </row>
    <row r="38266" ht="15" customHeight="1" spans="4:4">
      <c r="D38266" s="191"/>
    </row>
    <row r="38267" ht="15" customHeight="1" spans="4:4">
      <c r="D38267" s="191"/>
    </row>
    <row r="38268" ht="15" customHeight="1" spans="4:4">
      <c r="D38268" s="191"/>
    </row>
    <row r="38269" ht="15" customHeight="1" spans="4:4">
      <c r="D38269" s="191"/>
    </row>
    <row r="38270" ht="15" customHeight="1" spans="4:4">
      <c r="D38270" s="191"/>
    </row>
    <row r="38271" ht="15" customHeight="1" spans="4:4">
      <c r="D38271" s="191"/>
    </row>
    <row r="38272" ht="15" customHeight="1" spans="4:4">
      <c r="D38272" s="191"/>
    </row>
    <row r="38273" ht="15" customHeight="1" spans="4:4">
      <c r="D38273" s="191"/>
    </row>
    <row r="38274" ht="15" customHeight="1" spans="4:4">
      <c r="D38274" s="191"/>
    </row>
    <row r="38275" ht="15" customHeight="1" spans="4:4">
      <c r="D38275" s="191"/>
    </row>
    <row r="38276" ht="15" customHeight="1" spans="4:4">
      <c r="D38276" s="191"/>
    </row>
    <row r="38277" ht="15" customHeight="1" spans="4:4">
      <c r="D38277" s="191"/>
    </row>
    <row r="38278" ht="15" customHeight="1" spans="4:4">
      <c r="D38278" s="191"/>
    </row>
    <row r="38279" ht="15" customHeight="1" spans="4:4">
      <c r="D38279" s="191"/>
    </row>
    <row r="38280" ht="15" customHeight="1" spans="4:4">
      <c r="D38280" s="191"/>
    </row>
    <row r="38281" ht="15" customHeight="1" spans="4:4">
      <c r="D38281" s="191"/>
    </row>
    <row r="38282" ht="15" customHeight="1" spans="4:4">
      <c r="D38282" s="191"/>
    </row>
    <row r="38283" ht="15" customHeight="1" spans="4:4">
      <c r="D38283" s="191"/>
    </row>
    <row r="38284" ht="15" customHeight="1" spans="4:4">
      <c r="D38284" s="191"/>
    </row>
    <row r="38285" ht="15" customHeight="1" spans="4:4">
      <c r="D38285" s="191"/>
    </row>
    <row r="38286" ht="15" customHeight="1" spans="4:4">
      <c r="D38286" s="191"/>
    </row>
    <row r="38287" ht="15" customHeight="1" spans="4:4">
      <c r="D38287" s="191"/>
    </row>
    <row r="38288" ht="15" customHeight="1" spans="4:4">
      <c r="D38288" s="191"/>
    </row>
    <row r="38289" ht="15" customHeight="1" spans="4:4">
      <c r="D38289" s="191"/>
    </row>
    <row r="38290" ht="15" customHeight="1" spans="4:4">
      <c r="D38290" s="191"/>
    </row>
    <row r="38291" ht="15" customHeight="1" spans="4:4">
      <c r="D38291" s="191"/>
    </row>
    <row r="38292" ht="15" customHeight="1" spans="4:4">
      <c r="D38292" s="191"/>
    </row>
    <row r="38293" ht="15" customHeight="1" spans="4:4">
      <c r="D38293" s="191"/>
    </row>
    <row r="38294" ht="15" customHeight="1" spans="4:4">
      <c r="D38294" s="191"/>
    </row>
    <row r="38295" ht="15" customHeight="1" spans="4:4">
      <c r="D38295" s="191"/>
    </row>
    <row r="38296" ht="15" customHeight="1" spans="4:4">
      <c r="D38296" s="191"/>
    </row>
    <row r="38297" ht="15" customHeight="1" spans="4:4">
      <c r="D38297" s="191"/>
    </row>
    <row r="38298" ht="15" customHeight="1" spans="4:4">
      <c r="D38298" s="191"/>
    </row>
    <row r="38299" ht="15" customHeight="1" spans="4:4">
      <c r="D38299" s="191"/>
    </row>
    <row r="38300" ht="15" customHeight="1" spans="4:4">
      <c r="D38300" s="191"/>
    </row>
    <row r="38301" ht="15" customHeight="1" spans="4:4">
      <c r="D38301" s="191"/>
    </row>
    <row r="38302" ht="15" customHeight="1" spans="4:4">
      <c r="D38302" s="191"/>
    </row>
    <row r="38303" ht="15" customHeight="1" spans="4:4">
      <c r="D38303" s="191"/>
    </row>
    <row r="38304" ht="15" customHeight="1" spans="4:4">
      <c r="D38304" s="191"/>
    </row>
    <row r="38305" ht="15" customHeight="1" spans="4:4">
      <c r="D38305" s="191"/>
    </row>
    <row r="38306" ht="15" customHeight="1" spans="4:4">
      <c r="D38306" s="191"/>
    </row>
    <row r="38307" ht="15" customHeight="1" spans="4:4">
      <c r="D38307" s="191"/>
    </row>
    <row r="38308" ht="15" customHeight="1" spans="4:4">
      <c r="D38308" s="191"/>
    </row>
    <row r="38309" ht="15" customHeight="1" spans="4:4">
      <c r="D38309" s="191"/>
    </row>
    <row r="38310" ht="15" customHeight="1" spans="4:4">
      <c r="D38310" s="191"/>
    </row>
    <row r="38311" ht="15" customHeight="1" spans="4:4">
      <c r="D38311" s="191"/>
    </row>
    <row r="38312" ht="15" customHeight="1" spans="4:4">
      <c r="D38312" s="191"/>
    </row>
    <row r="38313" ht="15" customHeight="1" spans="4:4">
      <c r="D38313" s="191"/>
    </row>
    <row r="38314" ht="15" customHeight="1" spans="4:4">
      <c r="D38314" s="191"/>
    </row>
    <row r="38315" ht="15" customHeight="1" spans="4:4">
      <c r="D38315" s="191"/>
    </row>
    <row r="38316" ht="15" customHeight="1" spans="4:4">
      <c r="D38316" s="191"/>
    </row>
    <row r="38317" ht="15" customHeight="1" spans="4:4">
      <c r="D38317" s="191"/>
    </row>
    <row r="38318" ht="15" customHeight="1" spans="4:4">
      <c r="D38318" s="191"/>
    </row>
    <row r="38319" ht="15" customHeight="1" spans="4:4">
      <c r="D38319" s="191"/>
    </row>
    <row r="38320" ht="15" customHeight="1" spans="4:4">
      <c r="D38320" s="191"/>
    </row>
    <row r="38321" ht="15" customHeight="1" spans="4:4">
      <c r="D38321" s="191"/>
    </row>
    <row r="38322" ht="15" customHeight="1" spans="4:4">
      <c r="D38322" s="191"/>
    </row>
    <row r="38323" ht="15" customHeight="1" spans="4:4">
      <c r="D38323" s="191"/>
    </row>
    <row r="38324" ht="15" customHeight="1" spans="4:4">
      <c r="D38324" s="191"/>
    </row>
    <row r="38325" ht="15" customHeight="1" spans="4:4">
      <c r="D38325" s="191"/>
    </row>
    <row r="38326" ht="15" customHeight="1" spans="4:4">
      <c r="D38326" s="191"/>
    </row>
    <row r="38327" ht="15" customHeight="1" spans="4:4">
      <c r="D38327" s="191"/>
    </row>
    <row r="38328" ht="15" customHeight="1" spans="4:4">
      <c r="D38328" s="191"/>
    </row>
    <row r="38329" ht="15" customHeight="1" spans="4:4">
      <c r="D38329" s="191"/>
    </row>
    <row r="38330" ht="15" customHeight="1" spans="4:4">
      <c r="D38330" s="191"/>
    </row>
    <row r="38331" ht="15" customHeight="1" spans="4:4">
      <c r="D38331" s="191"/>
    </row>
    <row r="38332" ht="15" customHeight="1" spans="4:4">
      <c r="D38332" s="191"/>
    </row>
    <row r="38333" ht="15" customHeight="1" spans="4:4">
      <c r="D38333" s="191"/>
    </row>
    <row r="38334" ht="15" customHeight="1" spans="4:4">
      <c r="D38334" s="191"/>
    </row>
    <row r="38335" ht="15" customHeight="1" spans="4:4">
      <c r="D38335" s="191"/>
    </row>
    <row r="38336" ht="15" customHeight="1" spans="4:4">
      <c r="D38336" s="191"/>
    </row>
    <row r="38337" ht="15" customHeight="1" spans="4:4">
      <c r="D38337" s="191"/>
    </row>
    <row r="38338" ht="15" customHeight="1" spans="4:4">
      <c r="D38338" s="191"/>
    </row>
    <row r="38339" ht="15" customHeight="1" spans="4:4">
      <c r="D38339" s="191"/>
    </row>
    <row r="38340" ht="15" customHeight="1" spans="4:4">
      <c r="D38340" s="191"/>
    </row>
    <row r="38341" ht="15" customHeight="1" spans="4:4">
      <c r="D38341" s="191"/>
    </row>
    <row r="38342" ht="15" customHeight="1" spans="4:4">
      <c r="D38342" s="191"/>
    </row>
    <row r="38343" ht="15" customHeight="1" spans="4:4">
      <c r="D38343" s="191"/>
    </row>
    <row r="38344" ht="15" customHeight="1" spans="4:4">
      <c r="D38344" s="191"/>
    </row>
    <row r="38345" ht="15" customHeight="1" spans="4:4">
      <c r="D38345" s="191"/>
    </row>
    <row r="38346" ht="15" customHeight="1" spans="4:4">
      <c r="D38346" s="191"/>
    </row>
    <row r="38347" ht="15" customHeight="1" spans="4:4">
      <c r="D38347" s="191"/>
    </row>
    <row r="38348" ht="15" customHeight="1" spans="4:4">
      <c r="D38348" s="191"/>
    </row>
    <row r="38349" ht="15" customHeight="1" spans="4:4">
      <c r="D38349" s="191"/>
    </row>
    <row r="38350" ht="15" customHeight="1" spans="4:4">
      <c r="D38350" s="191"/>
    </row>
    <row r="38351" ht="15" customHeight="1" spans="4:4">
      <c r="D38351" s="191"/>
    </row>
    <row r="38352" ht="15" customHeight="1" spans="4:4">
      <c r="D38352" s="191"/>
    </row>
    <row r="38353" ht="15" customHeight="1" spans="4:4">
      <c r="D38353" s="191"/>
    </row>
    <row r="38354" ht="15" customHeight="1" spans="4:4">
      <c r="D38354" s="191"/>
    </row>
    <row r="38355" ht="15" customHeight="1" spans="4:4">
      <c r="D38355" s="191"/>
    </row>
    <row r="38356" ht="15" customHeight="1" spans="4:4">
      <c r="D38356" s="191"/>
    </row>
    <row r="38357" ht="15" customHeight="1" spans="4:4">
      <c r="D38357" s="191"/>
    </row>
    <row r="38358" ht="15" customHeight="1" spans="4:4">
      <c r="D38358" s="191"/>
    </row>
    <row r="38359" ht="15" customHeight="1" spans="4:4">
      <c r="D38359" s="191"/>
    </row>
    <row r="38360" ht="15" customHeight="1" spans="4:4">
      <c r="D38360" s="191"/>
    </row>
    <row r="38361" ht="15" customHeight="1" spans="4:4">
      <c r="D38361" s="191"/>
    </row>
    <row r="38362" ht="15" customHeight="1" spans="4:4">
      <c r="D38362" s="191"/>
    </row>
    <row r="38363" ht="15" customHeight="1" spans="4:4">
      <c r="D38363" s="191"/>
    </row>
    <row r="38364" ht="15" customHeight="1" spans="4:4">
      <c r="D38364" s="191"/>
    </row>
    <row r="38365" ht="15" customHeight="1" spans="4:4">
      <c r="D38365" s="191"/>
    </row>
    <row r="38366" ht="15" customHeight="1" spans="4:4">
      <c r="D38366" s="191"/>
    </row>
    <row r="38367" ht="15" customHeight="1" spans="4:4">
      <c r="D38367" s="191"/>
    </row>
    <row r="38368" ht="15" customHeight="1" spans="4:4">
      <c r="D38368" s="191"/>
    </row>
    <row r="38369" ht="15" customHeight="1" spans="4:4">
      <c r="D38369" s="191"/>
    </row>
    <row r="38370" ht="15" customHeight="1" spans="4:4">
      <c r="D38370" s="191"/>
    </row>
    <row r="38371" ht="15" customHeight="1" spans="4:4">
      <c r="D38371" s="191"/>
    </row>
    <row r="38372" ht="15" customHeight="1" spans="4:4">
      <c r="D38372" s="191"/>
    </row>
    <row r="38373" ht="15" customHeight="1" spans="4:4">
      <c r="D38373" s="191"/>
    </row>
    <row r="38374" ht="15" customHeight="1" spans="4:4">
      <c r="D38374" s="191"/>
    </row>
    <row r="38375" ht="15" customHeight="1" spans="4:4">
      <c r="D38375" s="191"/>
    </row>
    <row r="38376" ht="15" customHeight="1" spans="4:4">
      <c r="D38376" s="191"/>
    </row>
    <row r="38377" ht="15" customHeight="1" spans="4:4">
      <c r="D38377" s="191"/>
    </row>
    <row r="38378" ht="15" customHeight="1" spans="4:4">
      <c r="D38378" s="191"/>
    </row>
    <row r="38379" ht="15" customHeight="1" spans="4:4">
      <c r="D38379" s="191"/>
    </row>
    <row r="38380" ht="15" customHeight="1" spans="4:4">
      <c r="D38380" s="191"/>
    </row>
    <row r="38381" ht="15" customHeight="1" spans="4:4">
      <c r="D38381" s="191"/>
    </row>
    <row r="38382" ht="15" customHeight="1" spans="4:4">
      <c r="D38382" s="191"/>
    </row>
    <row r="38383" ht="15" customHeight="1" spans="4:4">
      <c r="D38383" s="191"/>
    </row>
    <row r="38384" ht="15" customHeight="1" spans="4:4">
      <c r="D38384" s="191"/>
    </row>
    <row r="38385" ht="15" customHeight="1" spans="4:4">
      <c r="D38385" s="191"/>
    </row>
    <row r="38386" ht="15" customHeight="1" spans="4:4">
      <c r="D38386" s="191"/>
    </row>
    <row r="38387" ht="15" customHeight="1" spans="4:4">
      <c r="D38387" s="191"/>
    </row>
    <row r="38388" ht="15" customHeight="1" spans="4:4">
      <c r="D38388" s="191"/>
    </row>
    <row r="38389" ht="15" customHeight="1" spans="4:4">
      <c r="D38389" s="191"/>
    </row>
    <row r="38390" ht="15" customHeight="1" spans="4:4">
      <c r="D38390" s="191"/>
    </row>
    <row r="38391" ht="15" customHeight="1" spans="4:4">
      <c r="D38391" s="191"/>
    </row>
    <row r="38392" ht="15" customHeight="1" spans="4:4">
      <c r="D38392" s="191"/>
    </row>
    <row r="38393" ht="15" customHeight="1" spans="4:4">
      <c r="D38393" s="191"/>
    </row>
    <row r="38394" ht="15" customHeight="1" spans="4:4">
      <c r="D38394" s="191"/>
    </row>
    <row r="38395" ht="15" customHeight="1" spans="4:4">
      <c r="D38395" s="191"/>
    </row>
    <row r="38396" ht="15" customHeight="1" spans="4:4">
      <c r="D38396" s="191"/>
    </row>
    <row r="38397" ht="15" customHeight="1" spans="4:4">
      <c r="D38397" s="191"/>
    </row>
    <row r="38398" ht="15" customHeight="1" spans="4:4">
      <c r="D38398" s="191"/>
    </row>
    <row r="38399" ht="15" customHeight="1" spans="4:4">
      <c r="D38399" s="191"/>
    </row>
    <row r="38400" ht="15" customHeight="1" spans="4:4">
      <c r="D38400" s="191"/>
    </row>
    <row r="38401" ht="15" customHeight="1" spans="4:4">
      <c r="D38401" s="191"/>
    </row>
    <row r="38402" ht="15" customHeight="1" spans="4:4">
      <c r="D38402" s="191"/>
    </row>
    <row r="38403" ht="15" customHeight="1" spans="4:4">
      <c r="D38403" s="191"/>
    </row>
    <row r="38404" ht="15" customHeight="1" spans="4:4">
      <c r="D38404" s="191"/>
    </row>
    <row r="38405" ht="15" customHeight="1" spans="4:4">
      <c r="D38405" s="191"/>
    </row>
    <row r="38406" ht="15" customHeight="1" spans="4:4">
      <c r="D38406" s="191"/>
    </row>
    <row r="38407" ht="15" customHeight="1" spans="4:4">
      <c r="D38407" s="191"/>
    </row>
    <row r="38408" ht="15" customHeight="1" spans="4:4">
      <c r="D38408" s="191"/>
    </row>
    <row r="38409" ht="15" customHeight="1" spans="4:4">
      <c r="D38409" s="191"/>
    </row>
    <row r="38410" ht="15" customHeight="1" spans="4:4">
      <c r="D38410" s="191"/>
    </row>
    <row r="38411" ht="15" customHeight="1" spans="4:4">
      <c r="D38411" s="191"/>
    </row>
    <row r="38412" ht="15" customHeight="1" spans="4:4">
      <c r="D38412" s="191"/>
    </row>
    <row r="38413" ht="15" customHeight="1" spans="4:4">
      <c r="D38413" s="191"/>
    </row>
    <row r="38414" ht="15" customHeight="1" spans="4:4">
      <c r="D38414" s="191"/>
    </row>
    <row r="38415" ht="15" customHeight="1" spans="4:4">
      <c r="D38415" s="191"/>
    </row>
    <row r="38416" ht="15" customHeight="1" spans="4:4">
      <c r="D38416" s="191"/>
    </row>
    <row r="38417" ht="15" customHeight="1" spans="4:4">
      <c r="D38417" s="191"/>
    </row>
    <row r="38418" ht="15" customHeight="1" spans="4:4">
      <c r="D38418" s="191"/>
    </row>
    <row r="38419" ht="15" customHeight="1" spans="4:4">
      <c r="D38419" s="191"/>
    </row>
    <row r="38420" ht="15" customHeight="1" spans="4:4">
      <c r="D38420" s="191"/>
    </row>
    <row r="38421" ht="15" customHeight="1" spans="4:4">
      <c r="D38421" s="191"/>
    </row>
    <row r="38422" ht="15" customHeight="1" spans="4:4">
      <c r="D38422" s="191"/>
    </row>
    <row r="38423" ht="15" customHeight="1" spans="4:4">
      <c r="D38423" s="191"/>
    </row>
    <row r="38424" ht="15" customHeight="1" spans="4:4">
      <c r="D38424" s="191"/>
    </row>
    <row r="38425" ht="15" customHeight="1" spans="4:4">
      <c r="D38425" s="191"/>
    </row>
    <row r="38426" ht="15" customHeight="1" spans="4:4">
      <c r="D38426" s="191"/>
    </row>
    <row r="38427" ht="15" customHeight="1" spans="4:4">
      <c r="D38427" s="191"/>
    </row>
    <row r="38428" ht="15" customHeight="1" spans="4:4">
      <c r="D38428" s="191"/>
    </row>
    <row r="38429" ht="15" customHeight="1" spans="4:4">
      <c r="D38429" s="191"/>
    </row>
    <row r="38430" ht="15" customHeight="1" spans="4:4">
      <c r="D38430" s="191"/>
    </row>
    <row r="38431" ht="15" customHeight="1" spans="4:4">
      <c r="D38431" s="191"/>
    </row>
    <row r="38432" ht="15" customHeight="1" spans="4:4">
      <c r="D38432" s="191"/>
    </row>
    <row r="38433" ht="15" customHeight="1" spans="4:4">
      <c r="D38433" s="191"/>
    </row>
    <row r="38434" ht="15" customHeight="1" spans="4:4">
      <c r="D38434" s="191"/>
    </row>
    <row r="38435" ht="15" customHeight="1" spans="4:4">
      <c r="D38435" s="191"/>
    </row>
    <row r="38436" ht="15" customHeight="1" spans="4:4">
      <c r="D38436" s="191"/>
    </row>
    <row r="38437" ht="15" customHeight="1" spans="4:4">
      <c r="D38437" s="191"/>
    </row>
    <row r="38438" ht="15" customHeight="1" spans="4:4">
      <c r="D38438" s="191"/>
    </row>
    <row r="38439" ht="15" customHeight="1" spans="4:4">
      <c r="D38439" s="191"/>
    </row>
    <row r="38440" ht="15" customHeight="1" spans="4:4">
      <c r="D38440" s="191"/>
    </row>
    <row r="38441" ht="15" customHeight="1" spans="4:4">
      <c r="D38441" s="191"/>
    </row>
    <row r="38442" ht="15" customHeight="1" spans="4:4">
      <c r="D38442" s="191"/>
    </row>
    <row r="38443" ht="15" customHeight="1" spans="4:4">
      <c r="D38443" s="191"/>
    </row>
    <row r="38444" ht="15" customHeight="1" spans="4:4">
      <c r="D38444" s="191"/>
    </row>
    <row r="38445" ht="15" customHeight="1" spans="4:4">
      <c r="D38445" s="191"/>
    </row>
    <row r="38446" ht="15" customHeight="1" spans="4:4">
      <c r="D38446" s="191"/>
    </row>
    <row r="38447" ht="15" customHeight="1" spans="4:4">
      <c r="D38447" s="191"/>
    </row>
    <row r="38448" ht="15" customHeight="1" spans="4:4">
      <c r="D38448" s="191"/>
    </row>
    <row r="38449" ht="15" customHeight="1" spans="4:4">
      <c r="D38449" s="191"/>
    </row>
    <row r="38450" ht="15" customHeight="1" spans="4:4">
      <c r="D38450" s="191"/>
    </row>
    <row r="38451" ht="15" customHeight="1" spans="4:4">
      <c r="D38451" s="191"/>
    </row>
    <row r="38452" ht="15" customHeight="1" spans="4:4">
      <c r="D38452" s="191"/>
    </row>
    <row r="38453" ht="15" customHeight="1" spans="4:4">
      <c r="D38453" s="191"/>
    </row>
    <row r="38454" ht="15" customHeight="1" spans="4:4">
      <c r="D38454" s="191"/>
    </row>
    <row r="38455" ht="15" customHeight="1" spans="4:4">
      <c r="D38455" s="191"/>
    </row>
    <row r="38456" ht="15" customHeight="1" spans="4:4">
      <c r="D38456" s="191"/>
    </row>
    <row r="38457" ht="15" customHeight="1" spans="4:4">
      <c r="D38457" s="191"/>
    </row>
    <row r="38458" ht="15" customHeight="1" spans="4:4">
      <c r="D38458" s="191"/>
    </row>
    <row r="38459" ht="15" customHeight="1" spans="4:4">
      <c r="D38459" s="191"/>
    </row>
    <row r="38460" ht="15" customHeight="1" spans="4:4">
      <c r="D38460" s="191"/>
    </row>
    <row r="38461" ht="15" customHeight="1" spans="4:4">
      <c r="D38461" s="191"/>
    </row>
    <row r="38462" ht="15" customHeight="1" spans="4:4">
      <c r="D38462" s="191"/>
    </row>
    <row r="38463" ht="15" customHeight="1" spans="4:4">
      <c r="D38463" s="191"/>
    </row>
    <row r="38464" ht="15" customHeight="1" spans="4:4">
      <c r="D38464" s="191"/>
    </row>
    <row r="38465" ht="15" customHeight="1" spans="4:4">
      <c r="D38465" s="191"/>
    </row>
    <row r="38466" ht="15" customHeight="1" spans="4:4">
      <c r="D38466" s="191"/>
    </row>
    <row r="38467" ht="15" customHeight="1" spans="4:4">
      <c r="D38467" s="191"/>
    </row>
    <row r="38468" ht="15" customHeight="1" spans="4:4">
      <c r="D38468" s="191"/>
    </row>
    <row r="38469" ht="15" customHeight="1" spans="4:4">
      <c r="D38469" s="191"/>
    </row>
    <row r="38470" ht="15" customHeight="1" spans="4:4">
      <c r="D38470" s="191"/>
    </row>
    <row r="38471" ht="15" customHeight="1" spans="4:4">
      <c r="D38471" s="191"/>
    </row>
    <row r="38472" ht="15" customHeight="1" spans="4:4">
      <c r="D38472" s="191"/>
    </row>
    <row r="38473" ht="15" customHeight="1" spans="4:4">
      <c r="D38473" s="191"/>
    </row>
    <row r="38474" ht="15" customHeight="1" spans="4:4">
      <c r="D38474" s="191"/>
    </row>
    <row r="38475" ht="15" customHeight="1" spans="4:4">
      <c r="D38475" s="191"/>
    </row>
    <row r="38476" ht="15" customHeight="1" spans="4:4">
      <c r="D38476" s="191"/>
    </row>
    <row r="38477" ht="15" customHeight="1" spans="4:4">
      <c r="D38477" s="191"/>
    </row>
    <row r="38478" ht="15" customHeight="1" spans="4:4">
      <c r="D38478" s="191"/>
    </row>
    <row r="38479" ht="15" customHeight="1" spans="4:4">
      <c r="D38479" s="191"/>
    </row>
    <row r="38480" ht="15" customHeight="1" spans="4:4">
      <c r="D38480" s="191"/>
    </row>
    <row r="38481" ht="15" customHeight="1" spans="4:4">
      <c r="D38481" s="191"/>
    </row>
    <row r="38482" ht="15" customHeight="1" spans="4:4">
      <c r="D38482" s="191"/>
    </row>
    <row r="38483" ht="15" customHeight="1" spans="4:4">
      <c r="D38483" s="191"/>
    </row>
    <row r="38484" ht="15" customHeight="1" spans="4:4">
      <c r="D38484" s="191"/>
    </row>
    <row r="38485" ht="15" customHeight="1" spans="4:4">
      <c r="D38485" s="191"/>
    </row>
    <row r="38486" ht="15" customHeight="1" spans="4:4">
      <c r="D38486" s="191"/>
    </row>
    <row r="38487" ht="15" customHeight="1" spans="4:4">
      <c r="D38487" s="191"/>
    </row>
    <row r="38488" ht="15" customHeight="1" spans="4:4">
      <c r="D38488" s="191"/>
    </row>
    <row r="38489" ht="15" customHeight="1" spans="4:4">
      <c r="D38489" s="191"/>
    </row>
    <row r="38490" ht="15" customHeight="1" spans="4:4">
      <c r="D38490" s="191"/>
    </row>
    <row r="38491" ht="15" customHeight="1" spans="4:4">
      <c r="D38491" s="191"/>
    </row>
    <row r="38492" ht="15" customHeight="1" spans="4:4">
      <c r="D38492" s="191"/>
    </row>
    <row r="38493" ht="15" customHeight="1" spans="4:4">
      <c r="D38493" s="191"/>
    </row>
    <row r="38494" ht="15" customHeight="1" spans="4:4">
      <c r="D38494" s="191"/>
    </row>
    <row r="38495" ht="15" customHeight="1" spans="4:4">
      <c r="D38495" s="191"/>
    </row>
    <row r="38496" ht="15" customHeight="1" spans="4:4">
      <c r="D38496" s="191"/>
    </row>
    <row r="38497" ht="15" customHeight="1" spans="4:4">
      <c r="D38497" s="191"/>
    </row>
    <row r="38498" ht="15" customHeight="1" spans="4:4">
      <c r="D38498" s="191"/>
    </row>
    <row r="38499" ht="15" customHeight="1" spans="4:4">
      <c r="D38499" s="191"/>
    </row>
    <row r="38500" ht="15" customHeight="1" spans="4:4">
      <c r="D38500" s="191"/>
    </row>
    <row r="38501" ht="15" customHeight="1" spans="4:4">
      <c r="D38501" s="191"/>
    </row>
    <row r="38502" ht="15" customHeight="1" spans="4:4">
      <c r="D38502" s="191"/>
    </row>
    <row r="38503" ht="15" customHeight="1" spans="4:4">
      <c r="D38503" s="191"/>
    </row>
    <row r="38504" ht="15" customHeight="1" spans="4:4">
      <c r="D38504" s="191"/>
    </row>
    <row r="38505" ht="15" customHeight="1" spans="4:4">
      <c r="D38505" s="191"/>
    </row>
    <row r="38506" ht="15" customHeight="1" spans="4:4">
      <c r="D38506" s="191"/>
    </row>
    <row r="38507" ht="15" customHeight="1" spans="4:4">
      <c r="D38507" s="191"/>
    </row>
    <row r="38508" ht="15" customHeight="1" spans="4:4">
      <c r="D38508" s="191"/>
    </row>
    <row r="38509" ht="15" customHeight="1" spans="4:4">
      <c r="D38509" s="191"/>
    </row>
    <row r="38510" ht="15" customHeight="1" spans="4:4">
      <c r="D38510" s="191"/>
    </row>
    <row r="38511" ht="15" customHeight="1" spans="4:4">
      <c r="D38511" s="191"/>
    </row>
    <row r="38512" ht="15" customHeight="1" spans="4:4">
      <c r="D38512" s="191"/>
    </row>
    <row r="38513" ht="15" customHeight="1" spans="4:4">
      <c r="D38513" s="191"/>
    </row>
    <row r="38514" ht="15" customHeight="1" spans="4:4">
      <c r="D38514" s="191"/>
    </row>
    <row r="38515" ht="15" customHeight="1" spans="4:4">
      <c r="D38515" s="191"/>
    </row>
    <row r="38516" ht="15" customHeight="1" spans="4:4">
      <c r="D38516" s="191"/>
    </row>
    <row r="38517" ht="15" customHeight="1" spans="4:4">
      <c r="D38517" s="191"/>
    </row>
    <row r="38518" ht="15" customHeight="1" spans="4:4">
      <c r="D38518" s="191"/>
    </row>
    <row r="38519" ht="15" customHeight="1" spans="4:4">
      <c r="D38519" s="191"/>
    </row>
    <row r="38520" ht="15" customHeight="1" spans="4:4">
      <c r="D38520" s="191"/>
    </row>
    <row r="38521" ht="15" customHeight="1" spans="4:4">
      <c r="D38521" s="191"/>
    </row>
    <row r="38522" ht="15" customHeight="1" spans="4:4">
      <c r="D38522" s="191"/>
    </row>
    <row r="38523" ht="15" customHeight="1" spans="4:4">
      <c r="D38523" s="191"/>
    </row>
    <row r="38524" ht="15" customHeight="1" spans="4:4">
      <c r="D38524" s="191"/>
    </row>
    <row r="38525" ht="15" customHeight="1" spans="4:4">
      <c r="D38525" s="191"/>
    </row>
    <row r="38526" ht="15" customHeight="1" spans="4:4">
      <c r="D38526" s="191"/>
    </row>
    <row r="38527" ht="15" customHeight="1" spans="4:4">
      <c r="D38527" s="191"/>
    </row>
    <row r="38528" ht="15" customHeight="1" spans="4:4">
      <c r="D38528" s="191"/>
    </row>
    <row r="38529" ht="15" customHeight="1" spans="4:4">
      <c r="D38529" s="191"/>
    </row>
    <row r="38530" ht="15" customHeight="1" spans="4:4">
      <c r="D38530" s="191"/>
    </row>
    <row r="38531" ht="15" customHeight="1" spans="4:4">
      <c r="D38531" s="191"/>
    </row>
    <row r="38532" ht="15" customHeight="1" spans="4:4">
      <c r="D38532" s="191"/>
    </row>
    <row r="38533" ht="15" customHeight="1" spans="4:4">
      <c r="D38533" s="191"/>
    </row>
    <row r="38534" ht="15" customHeight="1" spans="4:4">
      <c r="D38534" s="191"/>
    </row>
    <row r="38535" ht="15" customHeight="1" spans="4:4">
      <c r="D38535" s="191"/>
    </row>
    <row r="38536" ht="15" customHeight="1" spans="4:4">
      <c r="D38536" s="191"/>
    </row>
    <row r="38537" ht="15" customHeight="1" spans="4:4">
      <c r="D38537" s="191"/>
    </row>
    <row r="38538" ht="15" customHeight="1" spans="4:4">
      <c r="D38538" s="191"/>
    </row>
    <row r="38539" ht="15" customHeight="1" spans="4:4">
      <c r="D38539" s="191"/>
    </row>
    <row r="38540" ht="15" customHeight="1" spans="4:4">
      <c r="D38540" s="191"/>
    </row>
    <row r="38541" ht="15" customHeight="1" spans="4:4">
      <c r="D38541" s="191"/>
    </row>
    <row r="38542" ht="15" customHeight="1" spans="4:4">
      <c r="D38542" s="191"/>
    </row>
    <row r="38543" ht="15" customHeight="1" spans="4:4">
      <c r="D38543" s="191"/>
    </row>
    <row r="38544" ht="15" customHeight="1" spans="4:4">
      <c r="D38544" s="191"/>
    </row>
    <row r="38545" ht="15" customHeight="1" spans="4:4">
      <c r="D38545" s="191"/>
    </row>
    <row r="38546" ht="15" customHeight="1" spans="4:4">
      <c r="D38546" s="191"/>
    </row>
    <row r="38547" ht="15" customHeight="1" spans="4:4">
      <c r="D38547" s="191"/>
    </row>
    <row r="38548" ht="15" customHeight="1" spans="4:4">
      <c r="D38548" s="191"/>
    </row>
    <row r="38549" ht="15" customHeight="1" spans="4:4">
      <c r="D38549" s="191"/>
    </row>
    <row r="38550" ht="15" customHeight="1" spans="4:4">
      <c r="D38550" s="191"/>
    </row>
    <row r="38551" ht="15" customHeight="1" spans="4:4">
      <c r="D38551" s="191"/>
    </row>
    <row r="38552" ht="15" customHeight="1" spans="4:4">
      <c r="D38552" s="191"/>
    </row>
    <row r="38553" ht="15" customHeight="1" spans="4:4">
      <c r="D38553" s="191"/>
    </row>
    <row r="38554" ht="15" customHeight="1" spans="4:4">
      <c r="D38554" s="191"/>
    </row>
    <row r="38555" ht="15" customHeight="1" spans="4:4">
      <c r="D38555" s="191"/>
    </row>
    <row r="38556" ht="15" customHeight="1" spans="4:4">
      <c r="D38556" s="191"/>
    </row>
    <row r="38557" ht="15" customHeight="1" spans="4:4">
      <c r="D38557" s="191"/>
    </row>
    <row r="38558" ht="15" customHeight="1" spans="4:4">
      <c r="D38558" s="191"/>
    </row>
    <row r="38559" ht="15" customHeight="1" spans="4:4">
      <c r="D38559" s="191"/>
    </row>
    <row r="38560" ht="15" customHeight="1" spans="4:4">
      <c r="D38560" s="191"/>
    </row>
    <row r="38561" ht="15" customHeight="1" spans="4:4">
      <c r="D38561" s="191"/>
    </row>
    <row r="38562" ht="15" customHeight="1" spans="4:4">
      <c r="D38562" s="191"/>
    </row>
    <row r="38563" ht="15" customHeight="1" spans="4:4">
      <c r="D38563" s="191"/>
    </row>
    <row r="38564" ht="15" customHeight="1" spans="4:4">
      <c r="D38564" s="191"/>
    </row>
    <row r="38565" ht="15" customHeight="1" spans="4:4">
      <c r="D38565" s="191"/>
    </row>
    <row r="38566" ht="15" customHeight="1" spans="4:4">
      <c r="D38566" s="191"/>
    </row>
    <row r="38567" ht="15" customHeight="1" spans="4:4">
      <c r="D38567" s="191"/>
    </row>
    <row r="38568" ht="15" customHeight="1" spans="4:4">
      <c r="D38568" s="191"/>
    </row>
    <row r="38569" ht="15" customHeight="1" spans="4:4">
      <c r="D38569" s="191"/>
    </row>
    <row r="38570" ht="15" customHeight="1" spans="4:4">
      <c r="D38570" s="191"/>
    </row>
    <row r="38571" ht="15" customHeight="1" spans="4:4">
      <c r="D38571" s="191"/>
    </row>
    <row r="38572" ht="15" customHeight="1" spans="4:4">
      <c r="D38572" s="191"/>
    </row>
    <row r="38573" ht="15" customHeight="1" spans="4:4">
      <c r="D38573" s="191"/>
    </row>
    <row r="38574" ht="15" customHeight="1" spans="4:4">
      <c r="D38574" s="191"/>
    </row>
    <row r="38575" ht="15" customHeight="1" spans="4:4">
      <c r="D38575" s="191"/>
    </row>
    <row r="38576" ht="15" customHeight="1" spans="4:4">
      <c r="D38576" s="191"/>
    </row>
    <row r="38577" ht="15" customHeight="1" spans="4:4">
      <c r="D38577" s="191"/>
    </row>
    <row r="38578" ht="15" customHeight="1" spans="4:4">
      <c r="D38578" s="191"/>
    </row>
    <row r="38579" ht="15" customHeight="1" spans="4:4">
      <c r="D38579" s="191"/>
    </row>
    <row r="38580" ht="15" customHeight="1" spans="4:4">
      <c r="D38580" s="191"/>
    </row>
    <row r="38581" ht="15" customHeight="1" spans="4:4">
      <c r="D38581" s="191"/>
    </row>
    <row r="38582" ht="15" customHeight="1" spans="4:4">
      <c r="D38582" s="191"/>
    </row>
    <row r="38583" ht="15" customHeight="1" spans="4:4">
      <c r="D38583" s="191"/>
    </row>
    <row r="38584" ht="15" customHeight="1" spans="4:4">
      <c r="D38584" s="191"/>
    </row>
    <row r="38585" ht="15" customHeight="1" spans="4:4">
      <c r="D38585" s="191"/>
    </row>
    <row r="38586" ht="15" customHeight="1" spans="4:4">
      <c r="D38586" s="191"/>
    </row>
    <row r="38587" ht="15" customHeight="1" spans="4:4">
      <c r="D38587" s="191"/>
    </row>
    <row r="38588" ht="15" customHeight="1" spans="4:4">
      <c r="D38588" s="191"/>
    </row>
    <row r="38589" ht="15" customHeight="1" spans="4:4">
      <c r="D38589" s="191"/>
    </row>
    <row r="38590" ht="15" customHeight="1" spans="4:4">
      <c r="D38590" s="191"/>
    </row>
    <row r="38591" ht="15" customHeight="1" spans="4:4">
      <c r="D38591" s="191"/>
    </row>
    <row r="38592" ht="15" customHeight="1" spans="4:4">
      <c r="D38592" s="191"/>
    </row>
    <row r="38593" ht="15" customHeight="1" spans="4:4">
      <c r="D38593" s="191"/>
    </row>
    <row r="38594" ht="15" customHeight="1" spans="4:4">
      <c r="D38594" s="191"/>
    </row>
    <row r="38595" ht="15" customHeight="1" spans="4:4">
      <c r="D38595" s="191"/>
    </row>
    <row r="38596" ht="15" customHeight="1" spans="4:4">
      <c r="D38596" s="191"/>
    </row>
    <row r="38597" ht="15" customHeight="1" spans="4:4">
      <c r="D38597" s="191"/>
    </row>
    <row r="38598" ht="15" customHeight="1" spans="4:4">
      <c r="D38598" s="191"/>
    </row>
    <row r="38599" ht="15" customHeight="1" spans="4:4">
      <c r="D38599" s="191"/>
    </row>
    <row r="38600" ht="15" customHeight="1" spans="4:4">
      <c r="D38600" s="191"/>
    </row>
    <row r="38601" ht="15" customHeight="1" spans="4:4">
      <c r="D38601" s="191"/>
    </row>
    <row r="38602" ht="15" customHeight="1" spans="4:4">
      <c r="D38602" s="191"/>
    </row>
    <row r="38603" ht="15" customHeight="1" spans="4:4">
      <c r="D38603" s="191"/>
    </row>
    <row r="38604" ht="15" customHeight="1" spans="4:4">
      <c r="D38604" s="191"/>
    </row>
    <row r="38605" ht="15" customHeight="1" spans="4:4">
      <c r="D38605" s="191"/>
    </row>
    <row r="38606" ht="15" customHeight="1" spans="4:4">
      <c r="D38606" s="191"/>
    </row>
    <row r="38607" ht="15" customHeight="1" spans="4:4">
      <c r="D38607" s="191"/>
    </row>
    <row r="38608" ht="15" customHeight="1" spans="4:4">
      <c r="D38608" s="191"/>
    </row>
    <row r="38609" ht="15" customHeight="1" spans="4:4">
      <c r="D38609" s="191"/>
    </row>
    <row r="38610" ht="15" customHeight="1" spans="4:4">
      <c r="D38610" s="191"/>
    </row>
    <row r="38611" ht="15" customHeight="1" spans="4:4">
      <c r="D38611" s="191"/>
    </row>
    <row r="38612" ht="15" customHeight="1" spans="4:4">
      <c r="D38612" s="191"/>
    </row>
    <row r="38613" ht="15" customHeight="1" spans="4:4">
      <c r="D38613" s="191"/>
    </row>
    <row r="38614" ht="15" customHeight="1" spans="4:4">
      <c r="D38614" s="191"/>
    </row>
    <row r="38615" ht="15" customHeight="1" spans="4:4">
      <c r="D38615" s="191"/>
    </row>
    <row r="38616" ht="15" customHeight="1" spans="4:4">
      <c r="D38616" s="191"/>
    </row>
    <row r="38617" ht="15" customHeight="1" spans="4:4">
      <c r="D38617" s="191"/>
    </row>
    <row r="38618" ht="15" customHeight="1" spans="4:4">
      <c r="D38618" s="191"/>
    </row>
    <row r="38619" ht="15" customHeight="1" spans="4:4">
      <c r="D38619" s="191"/>
    </row>
    <row r="38620" ht="15" customHeight="1" spans="4:4">
      <c r="D38620" s="191"/>
    </row>
    <row r="38621" ht="15" customHeight="1" spans="4:4">
      <c r="D38621" s="191"/>
    </row>
    <row r="38622" ht="15" customHeight="1" spans="4:4">
      <c r="D38622" s="191"/>
    </row>
    <row r="38623" ht="15" customHeight="1" spans="4:4">
      <c r="D38623" s="191"/>
    </row>
    <row r="38624" ht="15" customHeight="1" spans="4:4">
      <c r="D38624" s="191"/>
    </row>
    <row r="38625" ht="15" customHeight="1" spans="4:4">
      <c r="D38625" s="191"/>
    </row>
    <row r="38626" ht="15" customHeight="1" spans="4:4">
      <c r="D38626" s="191"/>
    </row>
    <row r="38627" ht="15" customHeight="1" spans="4:4">
      <c r="D38627" s="191"/>
    </row>
    <row r="38628" ht="15" customHeight="1" spans="4:4">
      <c r="D38628" s="191"/>
    </row>
    <row r="38629" ht="15" customHeight="1" spans="4:4">
      <c r="D38629" s="191"/>
    </row>
    <row r="38630" ht="15" customHeight="1" spans="4:4">
      <c r="D38630" s="191"/>
    </row>
    <row r="38631" ht="15" customHeight="1" spans="4:4">
      <c r="D38631" s="191"/>
    </row>
    <row r="38632" ht="15" customHeight="1" spans="4:4">
      <c r="D38632" s="191"/>
    </row>
    <row r="38633" ht="15" customHeight="1" spans="4:4">
      <c r="D38633" s="191"/>
    </row>
    <row r="38634" ht="15" customHeight="1" spans="4:4">
      <c r="D38634" s="191"/>
    </row>
    <row r="38635" ht="15" customHeight="1" spans="4:4">
      <c r="D38635" s="191"/>
    </row>
    <row r="38636" ht="15" customHeight="1" spans="4:4">
      <c r="D38636" s="191"/>
    </row>
    <row r="38637" ht="15" customHeight="1" spans="4:4">
      <c r="D38637" s="191"/>
    </row>
    <row r="38638" ht="15" customHeight="1" spans="4:4">
      <c r="D38638" s="191"/>
    </row>
    <row r="38639" ht="15" customHeight="1" spans="4:4">
      <c r="D38639" s="191"/>
    </row>
    <row r="38640" ht="15" customHeight="1" spans="4:4">
      <c r="D38640" s="191"/>
    </row>
    <row r="38641" ht="15" customHeight="1" spans="4:4">
      <c r="D38641" s="191"/>
    </row>
    <row r="38642" ht="15" customHeight="1" spans="4:4">
      <c r="D38642" s="191"/>
    </row>
    <row r="38643" ht="15" customHeight="1" spans="4:4">
      <c r="D38643" s="191"/>
    </row>
    <row r="38644" ht="15" customHeight="1" spans="4:4">
      <c r="D38644" s="191"/>
    </row>
    <row r="38645" ht="15" customHeight="1" spans="4:4">
      <c r="D38645" s="191"/>
    </row>
    <row r="38646" ht="15" customHeight="1" spans="4:4">
      <c r="D38646" s="191"/>
    </row>
    <row r="38647" ht="15" customHeight="1" spans="4:4">
      <c r="D38647" s="191"/>
    </row>
    <row r="38648" ht="15" customHeight="1" spans="4:4">
      <c r="D38648" s="191"/>
    </row>
    <row r="38649" ht="15" customHeight="1" spans="4:4">
      <c r="D38649" s="191"/>
    </row>
    <row r="38650" ht="15" customHeight="1" spans="4:4">
      <c r="D38650" s="191"/>
    </row>
    <row r="38651" ht="15" customHeight="1" spans="4:4">
      <c r="D38651" s="191"/>
    </row>
    <row r="38652" ht="15" customHeight="1" spans="4:4">
      <c r="D38652" s="191"/>
    </row>
    <row r="38653" ht="15" customHeight="1" spans="4:4">
      <c r="D38653" s="191"/>
    </row>
    <row r="38654" ht="15" customHeight="1" spans="4:4">
      <c r="D38654" s="191"/>
    </row>
    <row r="38655" ht="15" customHeight="1" spans="4:4">
      <c r="D38655" s="191"/>
    </row>
    <row r="38656" ht="15" customHeight="1" spans="4:4">
      <c r="D38656" s="191"/>
    </row>
    <row r="38657" ht="15" customHeight="1" spans="4:4">
      <c r="D38657" s="191"/>
    </row>
    <row r="38658" ht="15" customHeight="1" spans="4:4">
      <c r="D38658" s="191"/>
    </row>
    <row r="38659" ht="15" customHeight="1" spans="4:4">
      <c r="D38659" s="191"/>
    </row>
    <row r="38660" ht="15" customHeight="1" spans="4:4">
      <c r="D38660" s="191"/>
    </row>
    <row r="38661" ht="15" customHeight="1" spans="4:4">
      <c r="D38661" s="191"/>
    </row>
    <row r="38662" ht="15" customHeight="1" spans="4:4">
      <c r="D38662" s="191"/>
    </row>
    <row r="38663" ht="15" customHeight="1" spans="4:4">
      <c r="D38663" s="191"/>
    </row>
    <row r="38664" ht="15" customHeight="1" spans="4:4">
      <c r="D38664" s="191"/>
    </row>
    <row r="38665" ht="15" customHeight="1" spans="4:4">
      <c r="D38665" s="191"/>
    </row>
    <row r="38666" ht="15" customHeight="1" spans="4:4">
      <c r="D38666" s="191"/>
    </row>
    <row r="38667" ht="15" customHeight="1" spans="4:4">
      <c r="D38667" s="191"/>
    </row>
    <row r="38668" ht="15" customHeight="1" spans="4:4">
      <c r="D38668" s="191"/>
    </row>
    <row r="38669" ht="15" customHeight="1" spans="4:4">
      <c r="D38669" s="191"/>
    </row>
    <row r="38670" ht="15" customHeight="1" spans="4:4">
      <c r="D38670" s="191"/>
    </row>
    <row r="38671" ht="15" customHeight="1" spans="4:4">
      <c r="D38671" s="191"/>
    </row>
    <row r="38672" ht="15" customHeight="1" spans="4:4">
      <c r="D38672" s="191"/>
    </row>
    <row r="38673" ht="15" customHeight="1" spans="4:4">
      <c r="D38673" s="191"/>
    </row>
    <row r="38674" ht="15" customHeight="1" spans="4:4">
      <c r="D38674" s="191"/>
    </row>
    <row r="38675" ht="15" customHeight="1" spans="4:4">
      <c r="D38675" s="191"/>
    </row>
    <row r="38676" ht="15" customHeight="1" spans="4:4">
      <c r="D38676" s="191"/>
    </row>
    <row r="38677" ht="15" customHeight="1" spans="4:4">
      <c r="D38677" s="191"/>
    </row>
    <row r="38678" ht="15" customHeight="1" spans="4:4">
      <c r="D38678" s="191"/>
    </row>
    <row r="38679" ht="15" customHeight="1" spans="4:4">
      <c r="D38679" s="191"/>
    </row>
    <row r="38680" ht="15" customHeight="1" spans="4:4">
      <c r="D38680" s="191"/>
    </row>
    <row r="38681" ht="15" customHeight="1" spans="4:4">
      <c r="D38681" s="191"/>
    </row>
    <row r="38682" ht="15" customHeight="1" spans="4:4">
      <c r="D38682" s="191"/>
    </row>
    <row r="38683" ht="15" customHeight="1" spans="4:4">
      <c r="D38683" s="191"/>
    </row>
    <row r="38684" ht="15" customHeight="1" spans="4:4">
      <c r="D38684" s="191"/>
    </row>
    <row r="38685" ht="15" customHeight="1" spans="4:4">
      <c r="D38685" s="191"/>
    </row>
    <row r="38686" ht="15" customHeight="1" spans="4:4">
      <c r="D38686" s="191"/>
    </row>
    <row r="38687" ht="15" customHeight="1" spans="4:4">
      <c r="D38687" s="191"/>
    </row>
    <row r="38688" ht="15" customHeight="1" spans="4:4">
      <c r="D38688" s="191"/>
    </row>
    <row r="38689" ht="15" customHeight="1" spans="4:4">
      <c r="D38689" s="191"/>
    </row>
    <row r="38690" ht="15" customHeight="1" spans="4:4">
      <c r="D38690" s="191"/>
    </row>
    <row r="38691" ht="15" customHeight="1" spans="4:4">
      <c r="D38691" s="191"/>
    </row>
    <row r="38692" ht="15" customHeight="1" spans="4:4">
      <c r="D38692" s="191"/>
    </row>
    <row r="38693" ht="15" customHeight="1" spans="4:4">
      <c r="D38693" s="191"/>
    </row>
    <row r="38694" ht="15" customHeight="1" spans="4:4">
      <c r="D38694" s="191"/>
    </row>
    <row r="38695" ht="15" customHeight="1" spans="4:4">
      <c r="D38695" s="191"/>
    </row>
    <row r="38696" ht="15" customHeight="1" spans="4:4">
      <c r="D38696" s="191"/>
    </row>
    <row r="38697" ht="15" customHeight="1" spans="4:4">
      <c r="D38697" s="191"/>
    </row>
    <row r="38698" ht="15" customHeight="1" spans="4:4">
      <c r="D38698" s="191"/>
    </row>
    <row r="38699" ht="15" customHeight="1" spans="4:4">
      <c r="D38699" s="191"/>
    </row>
    <row r="38700" ht="15" customHeight="1" spans="4:4">
      <c r="D38700" s="191"/>
    </row>
    <row r="38701" ht="15" customHeight="1" spans="4:4">
      <c r="D38701" s="191"/>
    </row>
    <row r="38702" ht="15" customHeight="1" spans="4:4">
      <c r="D38702" s="191"/>
    </row>
    <row r="38703" ht="15" customHeight="1" spans="4:4">
      <c r="D38703" s="191"/>
    </row>
    <row r="38704" ht="15" customHeight="1" spans="4:4">
      <c r="D38704" s="191"/>
    </row>
    <row r="38705" ht="15" customHeight="1" spans="4:4">
      <c r="D38705" s="191"/>
    </row>
    <row r="38706" ht="15" customHeight="1" spans="4:4">
      <c r="D38706" s="191"/>
    </row>
    <row r="38707" ht="15" customHeight="1" spans="4:4">
      <c r="D38707" s="191"/>
    </row>
    <row r="38708" ht="15" customHeight="1" spans="4:4">
      <c r="D38708" s="191"/>
    </row>
    <row r="38709" ht="15" customHeight="1" spans="4:4">
      <c r="D38709" s="191"/>
    </row>
    <row r="38710" ht="15" customHeight="1" spans="4:4">
      <c r="D38710" s="191"/>
    </row>
    <row r="38711" ht="15" customHeight="1" spans="4:4">
      <c r="D38711" s="191"/>
    </row>
    <row r="38712" ht="15" customHeight="1" spans="4:4">
      <c r="D38712" s="191"/>
    </row>
    <row r="38713" ht="15" customHeight="1" spans="4:4">
      <c r="D38713" s="191"/>
    </row>
    <row r="38714" ht="15" customHeight="1" spans="4:4">
      <c r="D38714" s="191"/>
    </row>
    <row r="38715" ht="15" customHeight="1" spans="4:4">
      <c r="D38715" s="191"/>
    </row>
    <row r="38716" ht="15" customHeight="1" spans="4:4">
      <c r="D38716" s="191"/>
    </row>
    <row r="38717" ht="15" customHeight="1" spans="4:4">
      <c r="D38717" s="191"/>
    </row>
    <row r="38718" ht="15" customHeight="1" spans="4:4">
      <c r="D38718" s="191"/>
    </row>
    <row r="38719" ht="15" customHeight="1" spans="4:4">
      <c r="D38719" s="191"/>
    </row>
    <row r="38720" ht="15" customHeight="1" spans="4:4">
      <c r="D38720" s="191"/>
    </row>
    <row r="38721" ht="15" customHeight="1" spans="4:4">
      <c r="D38721" s="191"/>
    </row>
    <row r="38722" ht="15" customHeight="1" spans="4:4">
      <c r="D38722" s="191"/>
    </row>
    <row r="38723" ht="15" customHeight="1" spans="4:4">
      <c r="D38723" s="191"/>
    </row>
    <row r="38724" ht="15" customHeight="1" spans="4:4">
      <c r="D38724" s="191"/>
    </row>
    <row r="38725" ht="15" customHeight="1" spans="4:4">
      <c r="D38725" s="191"/>
    </row>
    <row r="38726" ht="15" customHeight="1" spans="4:4">
      <c r="D38726" s="191"/>
    </row>
    <row r="38727" ht="15" customHeight="1" spans="4:4">
      <c r="D38727" s="191"/>
    </row>
    <row r="38728" ht="15" customHeight="1" spans="4:4">
      <c r="D38728" s="191"/>
    </row>
    <row r="38729" ht="15" customHeight="1" spans="4:4">
      <c r="D38729" s="191"/>
    </row>
    <row r="38730" ht="15" customHeight="1" spans="4:4">
      <c r="D38730" s="191"/>
    </row>
    <row r="38731" ht="15" customHeight="1" spans="4:4">
      <c r="D38731" s="191"/>
    </row>
    <row r="38732" ht="15" customHeight="1" spans="4:4">
      <c r="D38732" s="191"/>
    </row>
    <row r="38733" ht="15" customHeight="1" spans="4:4">
      <c r="D38733" s="191"/>
    </row>
    <row r="38734" ht="15" customHeight="1" spans="4:4">
      <c r="D38734" s="191"/>
    </row>
    <row r="38735" ht="15" customHeight="1" spans="4:4">
      <c r="D38735" s="191"/>
    </row>
    <row r="38736" ht="15" customHeight="1" spans="4:4">
      <c r="D38736" s="191"/>
    </row>
    <row r="38737" ht="15" customHeight="1" spans="4:4">
      <c r="D38737" s="191"/>
    </row>
    <row r="38738" ht="15" customHeight="1" spans="4:4">
      <c r="D38738" s="191"/>
    </row>
    <row r="38739" ht="15" customHeight="1" spans="4:4">
      <c r="D38739" s="191"/>
    </row>
    <row r="38740" ht="15" customHeight="1" spans="4:4">
      <c r="D38740" s="191"/>
    </row>
    <row r="38741" ht="15" customHeight="1" spans="4:4">
      <c r="D38741" s="191"/>
    </row>
    <row r="38742" ht="15" customHeight="1" spans="4:4">
      <c r="D38742" s="191"/>
    </row>
    <row r="38743" ht="15" customHeight="1" spans="4:4">
      <c r="D38743" s="191"/>
    </row>
    <row r="38744" ht="15" customHeight="1" spans="4:4">
      <c r="D38744" s="191"/>
    </row>
    <row r="38745" ht="15" customHeight="1" spans="4:4">
      <c r="D38745" s="191"/>
    </row>
    <row r="38746" ht="15" customHeight="1" spans="4:4">
      <c r="D38746" s="191"/>
    </row>
    <row r="38747" ht="15" customHeight="1" spans="4:4">
      <c r="D38747" s="191"/>
    </row>
    <row r="38748" ht="15" customHeight="1" spans="4:4">
      <c r="D38748" s="191"/>
    </row>
    <row r="38749" ht="15" customHeight="1" spans="4:4">
      <c r="D38749" s="191"/>
    </row>
    <row r="38750" ht="15" customHeight="1" spans="4:4">
      <c r="D38750" s="191"/>
    </row>
    <row r="38751" ht="15" customHeight="1" spans="4:4">
      <c r="D38751" s="191"/>
    </row>
    <row r="38752" ht="15" customHeight="1" spans="4:4">
      <c r="D38752" s="191"/>
    </row>
    <row r="38753" ht="15" customHeight="1" spans="4:4">
      <c r="D38753" s="191"/>
    </row>
    <row r="38754" ht="15" customHeight="1" spans="4:4">
      <c r="D38754" s="191"/>
    </row>
    <row r="38755" ht="15" customHeight="1" spans="4:4">
      <c r="D38755" s="191"/>
    </row>
    <row r="38756" ht="15" customHeight="1" spans="4:4">
      <c r="D38756" s="191"/>
    </row>
    <row r="38757" ht="15" customHeight="1" spans="4:4">
      <c r="D38757" s="191"/>
    </row>
    <row r="38758" ht="15" customHeight="1" spans="4:4">
      <c r="D38758" s="191"/>
    </row>
    <row r="38759" ht="15" customHeight="1" spans="4:4">
      <c r="D38759" s="191"/>
    </row>
    <row r="38760" ht="15" customHeight="1" spans="4:4">
      <c r="D38760" s="191"/>
    </row>
    <row r="38761" ht="15" customHeight="1" spans="4:4">
      <c r="D38761" s="191"/>
    </row>
    <row r="38762" ht="15" customHeight="1" spans="4:4">
      <c r="D38762" s="191"/>
    </row>
    <row r="38763" ht="15" customHeight="1" spans="4:4">
      <c r="D38763" s="191"/>
    </row>
    <row r="38764" ht="15" customHeight="1" spans="4:4">
      <c r="D38764" s="191"/>
    </row>
    <row r="38765" ht="15" customHeight="1" spans="4:4">
      <c r="D38765" s="191"/>
    </row>
    <row r="38766" ht="15" customHeight="1" spans="4:4">
      <c r="D38766" s="191"/>
    </row>
    <row r="38767" ht="15" customHeight="1" spans="4:4">
      <c r="D38767" s="191"/>
    </row>
    <row r="38768" ht="15" customHeight="1" spans="4:4">
      <c r="D38768" s="191"/>
    </row>
    <row r="38769" ht="15" customHeight="1" spans="4:4">
      <c r="D38769" s="191"/>
    </row>
    <row r="38770" ht="15" customHeight="1" spans="4:4">
      <c r="D38770" s="191"/>
    </row>
    <row r="38771" ht="15" customHeight="1" spans="4:4">
      <c r="D38771" s="191"/>
    </row>
    <row r="38772" ht="15" customHeight="1" spans="4:4">
      <c r="D38772" s="191"/>
    </row>
    <row r="38773" ht="15" customHeight="1" spans="4:4">
      <c r="D38773" s="191"/>
    </row>
    <row r="38774" ht="15" customHeight="1" spans="4:4">
      <c r="D38774" s="191"/>
    </row>
    <row r="38775" ht="15" customHeight="1" spans="4:4">
      <c r="D38775" s="191"/>
    </row>
    <row r="38776" ht="15" customHeight="1" spans="4:4">
      <c r="D38776" s="191"/>
    </row>
    <row r="38777" ht="15" customHeight="1" spans="4:4">
      <c r="D38777" s="191"/>
    </row>
    <row r="38778" ht="15" customHeight="1" spans="4:4">
      <c r="D38778" s="191"/>
    </row>
    <row r="38779" ht="15" customHeight="1" spans="4:4">
      <c r="D38779" s="191"/>
    </row>
    <row r="38780" ht="15" customHeight="1" spans="4:4">
      <c r="D38780" s="191"/>
    </row>
    <row r="38781" ht="15" customHeight="1" spans="4:4">
      <c r="D38781" s="191"/>
    </row>
    <row r="38782" ht="15" customHeight="1" spans="4:4">
      <c r="D38782" s="191"/>
    </row>
    <row r="38783" ht="15" customHeight="1" spans="4:4">
      <c r="D38783" s="191"/>
    </row>
    <row r="38784" ht="15" customHeight="1" spans="4:4">
      <c r="D38784" s="191"/>
    </row>
    <row r="38785" ht="15" customHeight="1" spans="4:4">
      <c r="D38785" s="191"/>
    </row>
    <row r="38786" ht="15" customHeight="1" spans="4:4">
      <c r="D38786" s="191"/>
    </row>
    <row r="38787" ht="15" customHeight="1" spans="4:4">
      <c r="D38787" s="191"/>
    </row>
    <row r="38788" ht="15" customHeight="1" spans="4:4">
      <c r="D38788" s="191"/>
    </row>
    <row r="38789" ht="15" customHeight="1" spans="4:4">
      <c r="D38789" s="191"/>
    </row>
    <row r="38790" ht="15" customHeight="1" spans="4:4">
      <c r="D38790" s="191"/>
    </row>
    <row r="38791" ht="15" customHeight="1" spans="4:4">
      <c r="D38791" s="191"/>
    </row>
    <row r="38792" ht="15" customHeight="1" spans="4:4">
      <c r="D38792" s="191"/>
    </row>
    <row r="38793" ht="15" customHeight="1" spans="4:4">
      <c r="D38793" s="191"/>
    </row>
    <row r="38794" ht="15" customHeight="1" spans="4:4">
      <c r="D38794" s="191"/>
    </row>
    <row r="38795" ht="15" customHeight="1" spans="4:4">
      <c r="D38795" s="191"/>
    </row>
    <row r="38796" ht="15" customHeight="1" spans="4:4">
      <c r="D38796" s="191"/>
    </row>
    <row r="38797" ht="15" customHeight="1" spans="4:4">
      <c r="D38797" s="191"/>
    </row>
    <row r="38798" ht="15" customHeight="1" spans="4:4">
      <c r="D38798" s="191"/>
    </row>
    <row r="38799" ht="15" customHeight="1" spans="4:4">
      <c r="D38799" s="191"/>
    </row>
    <row r="38800" ht="15" customHeight="1" spans="4:4">
      <c r="D38800" s="191"/>
    </row>
    <row r="38801" ht="15" customHeight="1" spans="4:4">
      <c r="D38801" s="191"/>
    </row>
    <row r="38802" ht="15" customHeight="1" spans="4:4">
      <c r="D38802" s="191"/>
    </row>
    <row r="38803" ht="15" customHeight="1" spans="4:4">
      <c r="D38803" s="191"/>
    </row>
    <row r="38804" ht="15" customHeight="1" spans="4:4">
      <c r="D38804" s="191"/>
    </row>
    <row r="38805" ht="15" customHeight="1" spans="4:4">
      <c r="D38805" s="191"/>
    </row>
    <row r="38806" ht="15" customHeight="1" spans="4:4">
      <c r="D38806" s="191"/>
    </row>
    <row r="38807" ht="15" customHeight="1" spans="4:4">
      <c r="D38807" s="191"/>
    </row>
    <row r="38808" ht="15" customHeight="1" spans="4:4">
      <c r="D38808" s="191"/>
    </row>
    <row r="38809" ht="15" customHeight="1" spans="4:4">
      <c r="D38809" s="191"/>
    </row>
    <row r="38810" ht="15" customHeight="1" spans="4:4">
      <c r="D38810" s="191"/>
    </row>
    <row r="38811" ht="15" customHeight="1" spans="4:4">
      <c r="D38811" s="191"/>
    </row>
    <row r="38812" ht="15" customHeight="1" spans="4:4">
      <c r="D38812" s="191"/>
    </row>
    <row r="38813" ht="15" customHeight="1" spans="4:4">
      <c r="D38813" s="191"/>
    </row>
    <row r="38814" ht="15" customHeight="1" spans="4:4">
      <c r="D38814" s="191"/>
    </row>
    <row r="38815" ht="15" customHeight="1" spans="4:4">
      <c r="D38815" s="191"/>
    </row>
    <row r="38816" ht="15" customHeight="1" spans="4:4">
      <c r="D38816" s="191"/>
    </row>
    <row r="38817" ht="15" customHeight="1" spans="4:4">
      <c r="D38817" s="191"/>
    </row>
    <row r="38818" ht="15" customHeight="1" spans="4:4">
      <c r="D38818" s="191"/>
    </row>
    <row r="38819" ht="15" customHeight="1" spans="4:4">
      <c r="D38819" s="191"/>
    </row>
    <row r="38820" ht="15" customHeight="1" spans="4:4">
      <c r="D38820" s="191"/>
    </row>
    <row r="38821" ht="15" customHeight="1" spans="4:4">
      <c r="D38821" s="191"/>
    </row>
    <row r="38822" ht="15" customHeight="1" spans="4:4">
      <c r="D38822" s="191"/>
    </row>
    <row r="38823" ht="15" customHeight="1" spans="4:4">
      <c r="D38823" s="191"/>
    </row>
    <row r="38824" ht="15" customHeight="1" spans="4:4">
      <c r="D38824" s="191"/>
    </row>
    <row r="38825" ht="15" customHeight="1" spans="4:4">
      <c r="D38825" s="191"/>
    </row>
    <row r="38826" ht="15" customHeight="1" spans="4:4">
      <c r="D38826" s="191"/>
    </row>
    <row r="38827" ht="15" customHeight="1" spans="4:4">
      <c r="D38827" s="191"/>
    </row>
    <row r="38828" ht="15" customHeight="1" spans="4:4">
      <c r="D38828" s="191"/>
    </row>
    <row r="38829" ht="15" customHeight="1" spans="4:4">
      <c r="D38829" s="191"/>
    </row>
    <row r="38830" ht="15" customHeight="1" spans="4:4">
      <c r="D38830" s="191"/>
    </row>
    <row r="38831" ht="15" customHeight="1" spans="4:4">
      <c r="D38831" s="191"/>
    </row>
    <row r="38832" ht="15" customHeight="1" spans="4:4">
      <c r="D38832" s="191"/>
    </row>
    <row r="38833" ht="15" customHeight="1" spans="4:4">
      <c r="D38833" s="191"/>
    </row>
    <row r="38834" ht="15" customHeight="1" spans="4:4">
      <c r="D38834" s="191"/>
    </row>
    <row r="38835" ht="15" customHeight="1" spans="4:4">
      <c r="D38835" s="191"/>
    </row>
    <row r="38836" ht="15" customHeight="1" spans="4:4">
      <c r="D38836" s="191"/>
    </row>
    <row r="38837" ht="15" customHeight="1" spans="4:4">
      <c r="D38837" s="191"/>
    </row>
    <row r="38838" ht="15" customHeight="1" spans="4:4">
      <c r="D38838" s="191"/>
    </row>
    <row r="38839" ht="15" customHeight="1" spans="4:4">
      <c r="D38839" s="191"/>
    </row>
    <row r="38840" ht="15" customHeight="1" spans="4:4">
      <c r="D38840" s="191"/>
    </row>
    <row r="38841" ht="15" customHeight="1" spans="4:4">
      <c r="D38841" s="191"/>
    </row>
    <row r="38842" ht="15" customHeight="1" spans="4:4">
      <c r="D38842" s="191"/>
    </row>
    <row r="38843" ht="15" customHeight="1" spans="4:4">
      <c r="D38843" s="191"/>
    </row>
    <row r="38844" ht="15" customHeight="1" spans="4:4">
      <c r="D38844" s="191"/>
    </row>
    <row r="38845" ht="15" customHeight="1" spans="4:4">
      <c r="D38845" s="191"/>
    </row>
    <row r="38846" ht="15" customHeight="1" spans="4:4">
      <c r="D38846" s="191"/>
    </row>
    <row r="38847" ht="15" customHeight="1" spans="4:4">
      <c r="D38847" s="191"/>
    </row>
    <row r="38848" ht="15" customHeight="1" spans="4:4">
      <c r="D38848" s="191"/>
    </row>
    <row r="38849" ht="15" customHeight="1" spans="4:4">
      <c r="D38849" s="191"/>
    </row>
    <row r="38850" ht="15" customHeight="1" spans="4:4">
      <c r="D38850" s="191"/>
    </row>
    <row r="38851" ht="15" customHeight="1" spans="4:4">
      <c r="D38851" s="191"/>
    </row>
    <row r="38852" ht="15" customHeight="1" spans="4:4">
      <c r="D38852" s="191"/>
    </row>
    <row r="38853" ht="15" customHeight="1" spans="4:4">
      <c r="D38853" s="191"/>
    </row>
    <row r="38854" ht="15" customHeight="1" spans="4:4">
      <c r="D38854" s="191"/>
    </row>
    <row r="38855" ht="15" customHeight="1" spans="4:4">
      <c r="D38855" s="191"/>
    </row>
    <row r="38856" ht="15" customHeight="1" spans="4:4">
      <c r="D38856" s="191"/>
    </row>
    <row r="38857" ht="15" customHeight="1" spans="4:4">
      <c r="D38857" s="191"/>
    </row>
    <row r="38858" ht="15" customHeight="1" spans="4:4">
      <c r="D38858" s="191"/>
    </row>
    <row r="38859" ht="15" customHeight="1" spans="4:4">
      <c r="D38859" s="191"/>
    </row>
    <row r="38860" ht="15" customHeight="1" spans="4:4">
      <c r="D38860" s="191"/>
    </row>
    <row r="38861" ht="15" customHeight="1" spans="4:4">
      <c r="D38861" s="191"/>
    </row>
    <row r="38862" ht="15" customHeight="1" spans="4:4">
      <c r="D38862" s="191"/>
    </row>
    <row r="38863" ht="15" customHeight="1" spans="4:4">
      <c r="D38863" s="191"/>
    </row>
    <row r="38864" ht="15" customHeight="1" spans="4:4">
      <c r="D38864" s="191"/>
    </row>
    <row r="38865" ht="15" customHeight="1" spans="4:4">
      <c r="D38865" s="191"/>
    </row>
    <row r="38866" ht="15" customHeight="1" spans="4:4">
      <c r="D38866" s="191"/>
    </row>
    <row r="38867" ht="15" customHeight="1" spans="4:4">
      <c r="D38867" s="191"/>
    </row>
    <row r="38868" ht="15" customHeight="1" spans="4:4">
      <c r="D38868" s="191"/>
    </row>
    <row r="38869" ht="15" customHeight="1" spans="4:4">
      <c r="D38869" s="191"/>
    </row>
    <row r="38870" ht="15" customHeight="1" spans="4:4">
      <c r="D38870" s="191"/>
    </row>
    <row r="38871" ht="15" customHeight="1" spans="4:4">
      <c r="D38871" s="191"/>
    </row>
    <row r="38872" ht="15" customHeight="1" spans="4:4">
      <c r="D38872" s="191"/>
    </row>
    <row r="38873" ht="15" customHeight="1" spans="4:4">
      <c r="D38873" s="191"/>
    </row>
    <row r="38874" ht="15" customHeight="1" spans="4:4">
      <c r="D38874" s="191"/>
    </row>
    <row r="38875" ht="15" customHeight="1" spans="4:4">
      <c r="D38875" s="191"/>
    </row>
    <row r="38876" ht="15" customHeight="1" spans="4:4">
      <c r="D38876" s="191"/>
    </row>
    <row r="38877" ht="15" customHeight="1" spans="4:4">
      <c r="D38877" s="191"/>
    </row>
    <row r="38878" ht="15" customHeight="1" spans="4:4">
      <c r="D38878" s="191"/>
    </row>
    <row r="38879" ht="15" customHeight="1" spans="4:4">
      <c r="D38879" s="191"/>
    </row>
    <row r="38880" ht="15" customHeight="1" spans="4:4">
      <c r="D38880" s="191"/>
    </row>
    <row r="38881" ht="15" customHeight="1" spans="4:4">
      <c r="D38881" s="191"/>
    </row>
    <row r="38882" ht="15" customHeight="1" spans="4:4">
      <c r="D38882" s="191"/>
    </row>
    <row r="38883" ht="15" customHeight="1" spans="4:4">
      <c r="D38883" s="191"/>
    </row>
    <row r="38884" ht="15" customHeight="1" spans="4:4">
      <c r="D38884" s="191"/>
    </row>
    <row r="38885" ht="15" customHeight="1" spans="4:4">
      <c r="D38885" s="191"/>
    </row>
    <row r="38886" ht="15" customHeight="1" spans="4:4">
      <c r="D38886" s="191"/>
    </row>
    <row r="38887" ht="15" customHeight="1" spans="4:4">
      <c r="D38887" s="191"/>
    </row>
    <row r="38888" ht="15" customHeight="1" spans="4:4">
      <c r="D38888" s="191"/>
    </row>
    <row r="38889" ht="15" customHeight="1" spans="4:4">
      <c r="D38889" s="191"/>
    </row>
    <row r="38890" ht="15" customHeight="1" spans="4:4">
      <c r="D38890" s="191"/>
    </row>
    <row r="38891" ht="15" customHeight="1" spans="4:4">
      <c r="D38891" s="191"/>
    </row>
    <row r="38892" ht="15" customHeight="1" spans="4:4">
      <c r="D38892" s="191"/>
    </row>
    <row r="38893" ht="15" customHeight="1" spans="4:4">
      <c r="D38893" s="191"/>
    </row>
    <row r="38894" ht="15" customHeight="1" spans="4:4">
      <c r="D38894" s="191"/>
    </row>
    <row r="38895" ht="15" customHeight="1" spans="4:4">
      <c r="D38895" s="191"/>
    </row>
    <row r="38896" ht="15" customHeight="1" spans="4:4">
      <c r="D38896" s="191"/>
    </row>
    <row r="38897" ht="15" customHeight="1" spans="4:4">
      <c r="D38897" s="191"/>
    </row>
    <row r="38898" ht="15" customHeight="1" spans="4:4">
      <c r="D38898" s="191"/>
    </row>
    <row r="38899" ht="15" customHeight="1" spans="4:4">
      <c r="D38899" s="191"/>
    </row>
    <row r="38900" ht="15" customHeight="1" spans="4:4">
      <c r="D38900" s="191"/>
    </row>
    <row r="38901" ht="15" customHeight="1" spans="4:4">
      <c r="D38901" s="191"/>
    </row>
    <row r="38902" ht="15" customHeight="1" spans="4:4">
      <c r="D38902" s="191"/>
    </row>
    <row r="38903" ht="15" customHeight="1" spans="4:4">
      <c r="D38903" s="191"/>
    </row>
    <row r="38904" ht="15" customHeight="1" spans="4:4">
      <c r="D38904" s="191"/>
    </row>
    <row r="38905" ht="15" customHeight="1" spans="4:4">
      <c r="D38905" s="191"/>
    </row>
    <row r="38906" ht="15" customHeight="1" spans="4:4">
      <c r="D38906" s="191"/>
    </row>
    <row r="38907" ht="15" customHeight="1" spans="4:4">
      <c r="D38907" s="191"/>
    </row>
    <row r="38908" ht="15" customHeight="1" spans="4:4">
      <c r="D38908" s="191"/>
    </row>
    <row r="38909" ht="15" customHeight="1" spans="4:4">
      <c r="D38909" s="191"/>
    </row>
    <row r="38910" ht="15" customHeight="1" spans="4:4">
      <c r="D38910" s="191"/>
    </row>
    <row r="38911" ht="15" customHeight="1" spans="4:4">
      <c r="D38911" s="191"/>
    </row>
    <row r="38912" ht="15" customHeight="1" spans="4:4">
      <c r="D38912" s="191"/>
    </row>
    <row r="38913" ht="15" customHeight="1" spans="4:4">
      <c r="D38913" s="191"/>
    </row>
    <row r="38914" ht="15" customHeight="1" spans="4:4">
      <c r="D38914" s="191"/>
    </row>
    <row r="38915" ht="15" customHeight="1" spans="4:4">
      <c r="D38915" s="191"/>
    </row>
    <row r="38916" ht="15" customHeight="1" spans="4:4">
      <c r="D38916" s="191"/>
    </row>
    <row r="38917" ht="15" customHeight="1" spans="4:4">
      <c r="D38917" s="191"/>
    </row>
    <row r="38918" ht="15" customHeight="1" spans="4:4">
      <c r="D38918" s="191"/>
    </row>
    <row r="38919" ht="15" customHeight="1" spans="4:4">
      <c r="D38919" s="191"/>
    </row>
    <row r="38920" ht="15" customHeight="1" spans="4:4">
      <c r="D38920" s="191"/>
    </row>
    <row r="38921" ht="15" customHeight="1" spans="4:4">
      <c r="D38921" s="191"/>
    </row>
    <row r="38922" ht="15" customHeight="1" spans="4:4">
      <c r="D38922" s="191"/>
    </row>
    <row r="38923" ht="15" customHeight="1" spans="4:4">
      <c r="D38923" s="191"/>
    </row>
    <row r="38924" ht="15" customHeight="1" spans="4:4">
      <c r="D38924" s="191"/>
    </row>
    <row r="38925" ht="15" customHeight="1" spans="4:4">
      <c r="D38925" s="191"/>
    </row>
    <row r="38926" ht="15" customHeight="1" spans="4:4">
      <c r="D38926" s="191"/>
    </row>
    <row r="38927" ht="15" customHeight="1" spans="4:4">
      <c r="D38927" s="191"/>
    </row>
    <row r="38928" ht="15" customHeight="1" spans="4:4">
      <c r="D38928" s="191"/>
    </row>
    <row r="38929" ht="15" customHeight="1" spans="4:4">
      <c r="D38929" s="191"/>
    </row>
    <row r="38930" ht="15" customHeight="1" spans="4:4">
      <c r="D38930" s="191"/>
    </row>
    <row r="38931" ht="15" customHeight="1" spans="4:4">
      <c r="D38931" s="191"/>
    </row>
    <row r="38932" ht="15" customHeight="1" spans="4:4">
      <c r="D38932" s="191"/>
    </row>
    <row r="38933" ht="15" customHeight="1" spans="4:4">
      <c r="D38933" s="191"/>
    </row>
    <row r="38934" ht="15" customHeight="1" spans="4:4">
      <c r="D38934" s="191"/>
    </row>
    <row r="38935" ht="15" customHeight="1" spans="4:4">
      <c r="D38935" s="191"/>
    </row>
    <row r="38936" ht="15" customHeight="1" spans="4:4">
      <c r="D38936" s="191"/>
    </row>
    <row r="38937" ht="15" customHeight="1" spans="4:4">
      <c r="D38937" s="191"/>
    </row>
    <row r="38938" ht="15" customHeight="1" spans="4:4">
      <c r="D38938" s="191"/>
    </row>
    <row r="38939" ht="15" customHeight="1" spans="4:4">
      <c r="D38939" s="191"/>
    </row>
    <row r="38940" ht="15" customHeight="1" spans="4:4">
      <c r="D38940" s="191"/>
    </row>
    <row r="38941" ht="15" customHeight="1" spans="4:4">
      <c r="D38941" s="191"/>
    </row>
    <row r="38942" ht="15" customHeight="1" spans="4:4">
      <c r="D38942" s="191"/>
    </row>
    <row r="38943" ht="15" customHeight="1" spans="4:4">
      <c r="D38943" s="191"/>
    </row>
    <row r="38944" ht="15" customHeight="1" spans="4:4">
      <c r="D38944" s="191"/>
    </row>
    <row r="38945" ht="15" customHeight="1" spans="4:4">
      <c r="D38945" s="191"/>
    </row>
    <row r="38946" ht="15" customHeight="1" spans="4:4">
      <c r="D38946" s="191"/>
    </row>
    <row r="38947" ht="15" customHeight="1" spans="4:4">
      <c r="D38947" s="191"/>
    </row>
    <row r="38948" ht="15" customHeight="1" spans="4:4">
      <c r="D38948" s="191"/>
    </row>
    <row r="38949" ht="15" customHeight="1" spans="4:4">
      <c r="D38949" s="191"/>
    </row>
    <row r="38950" ht="15" customHeight="1" spans="4:4">
      <c r="D38950" s="191"/>
    </row>
    <row r="38951" ht="15" customHeight="1" spans="4:4">
      <c r="D38951" s="191"/>
    </row>
    <row r="38952" ht="15" customHeight="1" spans="4:4">
      <c r="D38952" s="191"/>
    </row>
    <row r="38953" ht="15" customHeight="1" spans="4:4">
      <c r="D38953" s="191"/>
    </row>
    <row r="38954" ht="15" customHeight="1" spans="4:4">
      <c r="D38954" s="191"/>
    </row>
    <row r="38955" ht="15" customHeight="1" spans="4:4">
      <c r="D38955" s="191"/>
    </row>
    <row r="38956" ht="15" customHeight="1" spans="4:4">
      <c r="D38956" s="191"/>
    </row>
    <row r="38957" ht="15" customHeight="1" spans="4:4">
      <c r="D38957" s="191"/>
    </row>
    <row r="38958" ht="15" customHeight="1" spans="4:4">
      <c r="D38958" s="191"/>
    </row>
    <row r="38959" ht="15" customHeight="1" spans="4:4">
      <c r="D38959" s="191"/>
    </row>
    <row r="38960" ht="15" customHeight="1" spans="4:4">
      <c r="D38960" s="191"/>
    </row>
    <row r="38961" ht="15" customHeight="1" spans="4:4">
      <c r="D38961" s="191"/>
    </row>
    <row r="38962" ht="15" customHeight="1" spans="4:4">
      <c r="D38962" s="191"/>
    </row>
    <row r="38963" ht="15" customHeight="1" spans="4:4">
      <c r="D38963" s="191"/>
    </row>
    <row r="38964" ht="15" customHeight="1" spans="4:4">
      <c r="D38964" s="191"/>
    </row>
    <row r="38965" ht="15" customHeight="1" spans="4:4">
      <c r="D38965" s="191"/>
    </row>
    <row r="38966" ht="15" customHeight="1" spans="4:4">
      <c r="D38966" s="191"/>
    </row>
    <row r="38967" ht="15" customHeight="1" spans="4:4">
      <c r="D38967" s="191"/>
    </row>
    <row r="38968" ht="15" customHeight="1" spans="4:4">
      <c r="D38968" s="191"/>
    </row>
    <row r="38969" ht="15" customHeight="1" spans="4:4">
      <c r="D38969" s="191"/>
    </row>
    <row r="38970" ht="15" customHeight="1" spans="4:4">
      <c r="D38970" s="191"/>
    </row>
    <row r="38971" ht="15" customHeight="1" spans="4:4">
      <c r="D38971" s="191"/>
    </row>
    <row r="38972" ht="15" customHeight="1" spans="4:4">
      <c r="D38972" s="191"/>
    </row>
    <row r="38973" ht="15" customHeight="1" spans="4:4">
      <c r="D38973" s="191"/>
    </row>
    <row r="38974" ht="15" customHeight="1" spans="4:4">
      <c r="D38974" s="191"/>
    </row>
    <row r="38975" ht="15" customHeight="1" spans="4:4">
      <c r="D38975" s="191"/>
    </row>
    <row r="38976" ht="15" customHeight="1" spans="4:4">
      <c r="D38976" s="191"/>
    </row>
    <row r="38977" ht="15" customHeight="1" spans="4:4">
      <c r="D38977" s="191"/>
    </row>
    <row r="38978" ht="15" customHeight="1" spans="4:4">
      <c r="D38978" s="191"/>
    </row>
    <row r="38979" ht="15" customHeight="1" spans="4:4">
      <c r="D38979" s="191"/>
    </row>
    <row r="38980" ht="15" customHeight="1" spans="4:4">
      <c r="D38980" s="191"/>
    </row>
    <row r="38981" ht="15" customHeight="1" spans="4:4">
      <c r="D38981" s="191"/>
    </row>
    <row r="38982" ht="15" customHeight="1" spans="4:4">
      <c r="D38982" s="191"/>
    </row>
    <row r="38983" ht="15" customHeight="1" spans="4:4">
      <c r="D38983" s="191"/>
    </row>
    <row r="38984" ht="15" customHeight="1" spans="4:4">
      <c r="D38984" s="191"/>
    </row>
    <row r="38985" ht="15" customHeight="1" spans="4:4">
      <c r="D38985" s="191"/>
    </row>
    <row r="38986" ht="15" customHeight="1" spans="4:4">
      <c r="D38986" s="191"/>
    </row>
    <row r="38987" ht="15" customHeight="1" spans="4:4">
      <c r="D38987" s="191"/>
    </row>
    <row r="38988" ht="15" customHeight="1" spans="4:4">
      <c r="D38988" s="191"/>
    </row>
    <row r="38989" ht="15" customHeight="1" spans="4:4">
      <c r="D38989" s="191"/>
    </row>
    <row r="38990" ht="15" customHeight="1" spans="4:4">
      <c r="D38990" s="191"/>
    </row>
    <row r="38991" ht="15" customHeight="1" spans="4:4">
      <c r="D38991" s="191"/>
    </row>
    <row r="38992" ht="15" customHeight="1" spans="4:4">
      <c r="D38992" s="191"/>
    </row>
    <row r="38993" ht="15" customHeight="1" spans="4:4">
      <c r="D38993" s="191"/>
    </row>
    <row r="38994" ht="15" customHeight="1" spans="4:4">
      <c r="D38994" s="191"/>
    </row>
    <row r="38995" ht="15" customHeight="1" spans="4:4">
      <c r="D38995" s="191"/>
    </row>
    <row r="38996" ht="15" customHeight="1" spans="4:4">
      <c r="D38996" s="191"/>
    </row>
    <row r="38997" ht="15" customHeight="1" spans="4:4">
      <c r="D38997" s="191"/>
    </row>
    <row r="38998" ht="15" customHeight="1" spans="4:4">
      <c r="D38998" s="191"/>
    </row>
    <row r="38999" ht="15" customHeight="1" spans="4:4">
      <c r="D38999" s="191"/>
    </row>
    <row r="39000" ht="15" customHeight="1" spans="4:4">
      <c r="D39000" s="191"/>
    </row>
    <row r="39001" ht="15" customHeight="1" spans="4:4">
      <c r="D39001" s="191"/>
    </row>
    <row r="39002" ht="15" customHeight="1" spans="4:4">
      <c r="D39002" s="191"/>
    </row>
    <row r="39003" ht="15" customHeight="1" spans="4:4">
      <c r="D39003" s="191"/>
    </row>
    <row r="39004" ht="15" customHeight="1" spans="4:4">
      <c r="D39004" s="191"/>
    </row>
    <row r="39005" ht="15" customHeight="1" spans="4:4">
      <c r="D39005" s="191"/>
    </row>
    <row r="39006" ht="15" customHeight="1" spans="4:4">
      <c r="D39006" s="191"/>
    </row>
    <row r="39007" ht="15" customHeight="1" spans="4:4">
      <c r="D39007" s="191"/>
    </row>
    <row r="39008" ht="15" customHeight="1" spans="4:4">
      <c r="D39008" s="191"/>
    </row>
    <row r="39009" ht="15" customHeight="1" spans="4:4">
      <c r="D39009" s="191"/>
    </row>
    <row r="39010" ht="15" customHeight="1" spans="4:4">
      <c r="D39010" s="191"/>
    </row>
    <row r="39011" ht="15" customHeight="1" spans="4:4">
      <c r="D39011" s="191"/>
    </row>
    <row r="39012" ht="15" customHeight="1" spans="4:4">
      <c r="D39012" s="191"/>
    </row>
    <row r="39013" ht="15" customHeight="1" spans="4:4">
      <c r="D39013" s="191"/>
    </row>
    <row r="39014" ht="15" customHeight="1" spans="4:4">
      <c r="D39014" s="191"/>
    </row>
    <row r="39015" ht="15" customHeight="1" spans="4:4">
      <c r="D39015" s="191"/>
    </row>
    <row r="39016" ht="15" customHeight="1" spans="4:4">
      <c r="D39016" s="191"/>
    </row>
    <row r="39017" ht="15" customHeight="1" spans="4:4">
      <c r="D39017" s="191"/>
    </row>
    <row r="39018" ht="15" customHeight="1" spans="4:4">
      <c r="D39018" s="191"/>
    </row>
    <row r="39019" ht="15" customHeight="1" spans="4:4">
      <c r="D39019" s="191"/>
    </row>
    <row r="39020" ht="15" customHeight="1" spans="4:4">
      <c r="D39020" s="191"/>
    </row>
    <row r="39021" ht="15" customHeight="1" spans="4:4">
      <c r="D39021" s="191"/>
    </row>
    <row r="39022" ht="15" customHeight="1" spans="4:4">
      <c r="D39022" s="191"/>
    </row>
    <row r="39023" ht="15" customHeight="1" spans="4:4">
      <c r="D39023" s="191"/>
    </row>
    <row r="39024" ht="15" customHeight="1" spans="4:4">
      <c r="D39024" s="191"/>
    </row>
    <row r="39025" ht="15" customHeight="1" spans="4:4">
      <c r="D39025" s="191"/>
    </row>
    <row r="39026" ht="15" customHeight="1" spans="4:4">
      <c r="D39026" s="191"/>
    </row>
    <row r="39027" ht="15" customHeight="1" spans="4:4">
      <c r="D39027" s="191"/>
    </row>
    <row r="39028" ht="15" customHeight="1" spans="4:4">
      <c r="D39028" s="191"/>
    </row>
    <row r="39029" ht="15" customHeight="1" spans="4:4">
      <c r="D39029" s="191"/>
    </row>
    <row r="39030" ht="15" customHeight="1" spans="4:4">
      <c r="D39030" s="191"/>
    </row>
    <row r="39031" ht="15" customHeight="1" spans="4:4">
      <c r="D39031" s="191"/>
    </row>
    <row r="39032" ht="15" customHeight="1" spans="4:4">
      <c r="D39032" s="191"/>
    </row>
    <row r="39033" ht="15" customHeight="1" spans="4:4">
      <c r="D39033" s="191"/>
    </row>
    <row r="39034" ht="15" customHeight="1" spans="4:4">
      <c r="D39034" s="191"/>
    </row>
    <row r="39035" ht="15" customHeight="1" spans="4:4">
      <c r="D39035" s="191"/>
    </row>
    <row r="39036" ht="15" customHeight="1" spans="4:4">
      <c r="D39036" s="191"/>
    </row>
    <row r="39037" ht="15" customHeight="1" spans="4:4">
      <c r="D39037" s="191"/>
    </row>
    <row r="39038" ht="15" customHeight="1" spans="4:4">
      <c r="D39038" s="191"/>
    </row>
    <row r="39039" ht="15" customHeight="1" spans="4:4">
      <c r="D39039" s="191"/>
    </row>
    <row r="39040" ht="15" customHeight="1" spans="4:4">
      <c r="D39040" s="191"/>
    </row>
    <row r="39041" ht="15" customHeight="1" spans="4:4">
      <c r="D39041" s="191"/>
    </row>
    <row r="39042" ht="15" customHeight="1" spans="4:4">
      <c r="D39042" s="191"/>
    </row>
    <row r="39043" ht="15" customHeight="1" spans="4:4">
      <c r="D39043" s="191"/>
    </row>
    <row r="39044" ht="15" customHeight="1" spans="4:4">
      <c r="D39044" s="191"/>
    </row>
    <row r="39045" ht="15" customHeight="1" spans="4:4">
      <c r="D39045" s="191"/>
    </row>
    <row r="39046" ht="15" customHeight="1" spans="4:4">
      <c r="D39046" s="191"/>
    </row>
    <row r="39047" ht="15" customHeight="1" spans="4:4">
      <c r="D39047" s="191"/>
    </row>
    <row r="39048" ht="15" customHeight="1" spans="4:4">
      <c r="D39048" s="191"/>
    </row>
    <row r="39049" ht="15" customHeight="1" spans="4:4">
      <c r="D39049" s="191"/>
    </row>
    <row r="39050" ht="15" customHeight="1" spans="4:4">
      <c r="D39050" s="191"/>
    </row>
    <row r="39051" ht="15" customHeight="1" spans="4:4">
      <c r="D39051" s="191"/>
    </row>
    <row r="39052" ht="15" customHeight="1" spans="4:4">
      <c r="D39052" s="191"/>
    </row>
    <row r="39053" ht="15" customHeight="1" spans="4:4">
      <c r="D39053" s="191"/>
    </row>
    <row r="39054" ht="15" customHeight="1" spans="4:4">
      <c r="D39054" s="191"/>
    </row>
    <row r="39055" ht="15" customHeight="1" spans="4:4">
      <c r="D39055" s="191"/>
    </row>
    <row r="39056" ht="15" customHeight="1" spans="4:4">
      <c r="D39056" s="191"/>
    </row>
    <row r="39057" ht="15" customHeight="1" spans="4:4">
      <c r="D39057" s="191"/>
    </row>
    <row r="39058" ht="15" customHeight="1" spans="4:4">
      <c r="D39058" s="191"/>
    </row>
    <row r="39059" ht="15" customHeight="1" spans="4:4">
      <c r="D39059" s="191"/>
    </row>
    <row r="39060" ht="15" customHeight="1" spans="4:4">
      <c r="D39060" s="191"/>
    </row>
    <row r="39061" ht="15" customHeight="1" spans="4:4">
      <c r="D39061" s="191"/>
    </row>
    <row r="39062" ht="15" customHeight="1" spans="4:4">
      <c r="D39062" s="191"/>
    </row>
    <row r="39063" ht="15" customHeight="1" spans="4:4">
      <c r="D39063" s="191"/>
    </row>
    <row r="39064" ht="15" customHeight="1" spans="4:4">
      <c r="D39064" s="191"/>
    </row>
    <row r="39065" ht="15" customHeight="1" spans="4:4">
      <c r="D39065" s="191"/>
    </row>
    <row r="39066" ht="15" customHeight="1" spans="4:4">
      <c r="D39066" s="191"/>
    </row>
    <row r="39067" ht="15" customHeight="1" spans="4:4">
      <c r="D39067" s="191"/>
    </row>
    <row r="39068" ht="15" customHeight="1" spans="4:4">
      <c r="D39068" s="191"/>
    </row>
    <row r="39069" ht="15" customHeight="1" spans="4:4">
      <c r="D39069" s="191"/>
    </row>
    <row r="39070" ht="15" customHeight="1" spans="4:4">
      <c r="D39070" s="191"/>
    </row>
    <row r="39071" ht="15" customHeight="1" spans="4:4">
      <c r="D39071" s="191"/>
    </row>
    <row r="39072" ht="15" customHeight="1" spans="4:4">
      <c r="D39072" s="191"/>
    </row>
    <row r="39073" ht="15" customHeight="1" spans="4:4">
      <c r="D39073" s="191"/>
    </row>
    <row r="39074" ht="15" customHeight="1" spans="4:4">
      <c r="D39074" s="191"/>
    </row>
    <row r="39075" ht="15" customHeight="1" spans="4:4">
      <c r="D39075" s="191"/>
    </row>
    <row r="39076" ht="15" customHeight="1" spans="4:4">
      <c r="D39076" s="191"/>
    </row>
    <row r="39077" ht="15" customHeight="1" spans="4:4">
      <c r="D39077" s="191"/>
    </row>
    <row r="39078" ht="15" customHeight="1" spans="4:4">
      <c r="D39078" s="191"/>
    </row>
    <row r="39079" ht="15" customHeight="1" spans="4:4">
      <c r="D39079" s="191"/>
    </row>
    <row r="39080" ht="15" customHeight="1" spans="4:4">
      <c r="D39080" s="191"/>
    </row>
    <row r="39081" ht="15" customHeight="1" spans="4:4">
      <c r="D39081" s="191"/>
    </row>
    <row r="39082" ht="15" customHeight="1" spans="4:4">
      <c r="D39082" s="191"/>
    </row>
    <row r="39083" ht="15" customHeight="1" spans="4:4">
      <c r="D39083" s="191"/>
    </row>
    <row r="39084" ht="15" customHeight="1" spans="4:4">
      <c r="D39084" s="191"/>
    </row>
    <row r="39085" ht="15" customHeight="1" spans="4:4">
      <c r="D39085" s="191"/>
    </row>
    <row r="39086" ht="15" customHeight="1" spans="4:4">
      <c r="D39086" s="191"/>
    </row>
    <row r="39087" ht="15" customHeight="1" spans="4:4">
      <c r="D39087" s="191"/>
    </row>
    <row r="39088" ht="15" customHeight="1" spans="4:4">
      <c r="D39088" s="191"/>
    </row>
    <row r="39089" ht="15" customHeight="1" spans="4:4">
      <c r="D39089" s="191"/>
    </row>
    <row r="39090" ht="15" customHeight="1" spans="4:4">
      <c r="D39090" s="191"/>
    </row>
    <row r="39091" ht="15" customHeight="1" spans="4:4">
      <c r="D39091" s="191"/>
    </row>
    <row r="39092" ht="15" customHeight="1" spans="4:4">
      <c r="D39092" s="191"/>
    </row>
    <row r="39093" ht="15" customHeight="1" spans="4:4">
      <c r="D39093" s="191"/>
    </row>
    <row r="39094" ht="15" customHeight="1" spans="4:4">
      <c r="D39094" s="191"/>
    </row>
    <row r="39095" ht="15" customHeight="1" spans="4:4">
      <c r="D39095" s="191"/>
    </row>
    <row r="39096" ht="15" customHeight="1" spans="4:4">
      <c r="D39096" s="191"/>
    </row>
    <row r="39097" ht="15" customHeight="1" spans="4:4">
      <c r="D39097" s="191"/>
    </row>
    <row r="39098" ht="15" customHeight="1" spans="4:4">
      <c r="D39098" s="191"/>
    </row>
    <row r="39099" ht="15" customHeight="1" spans="4:4">
      <c r="D39099" s="191"/>
    </row>
    <row r="39100" ht="15" customHeight="1" spans="4:4">
      <c r="D39100" s="191"/>
    </row>
    <row r="39101" ht="15" customHeight="1" spans="4:4">
      <c r="D39101" s="191"/>
    </row>
    <row r="39102" ht="15" customHeight="1" spans="4:4">
      <c r="D39102" s="191"/>
    </row>
    <row r="39103" ht="15" customHeight="1" spans="4:4">
      <c r="D39103" s="191"/>
    </row>
    <row r="39104" ht="15" customHeight="1" spans="4:4">
      <c r="D39104" s="191"/>
    </row>
    <row r="39105" ht="15" customHeight="1" spans="4:4">
      <c r="D39105" s="191"/>
    </row>
    <row r="39106" ht="15" customHeight="1" spans="4:4">
      <c r="D39106" s="191"/>
    </row>
    <row r="39107" ht="15" customHeight="1" spans="4:4">
      <c r="D39107" s="191"/>
    </row>
    <row r="39108" ht="15" customHeight="1" spans="4:4">
      <c r="D39108" s="191"/>
    </row>
    <row r="39109" ht="15" customHeight="1" spans="4:4">
      <c r="D39109" s="191"/>
    </row>
    <row r="39110" ht="15" customHeight="1" spans="4:4">
      <c r="D39110" s="191"/>
    </row>
    <row r="39111" ht="15" customHeight="1" spans="4:4">
      <c r="D39111" s="191"/>
    </row>
    <row r="39112" ht="15" customHeight="1" spans="4:4">
      <c r="D39112" s="191"/>
    </row>
    <row r="39113" ht="15" customHeight="1" spans="4:4">
      <c r="D39113" s="191"/>
    </row>
    <row r="39114" ht="15" customHeight="1" spans="4:4">
      <c r="D39114" s="191"/>
    </row>
    <row r="39115" ht="15" customHeight="1" spans="4:4">
      <c r="D39115" s="191"/>
    </row>
    <row r="39116" ht="15" customHeight="1" spans="4:4">
      <c r="D39116" s="191"/>
    </row>
    <row r="39117" ht="15" customHeight="1" spans="4:4">
      <c r="D39117" s="191"/>
    </row>
    <row r="39118" ht="15" customHeight="1" spans="4:4">
      <c r="D39118" s="191"/>
    </row>
    <row r="39119" ht="15" customHeight="1" spans="4:4">
      <c r="D39119" s="191"/>
    </row>
    <row r="39120" ht="15" customHeight="1" spans="4:4">
      <c r="D39120" s="191"/>
    </row>
    <row r="39121" ht="15" customHeight="1" spans="4:4">
      <c r="D39121" s="191"/>
    </row>
    <row r="39122" ht="15" customHeight="1" spans="4:4">
      <c r="D39122" s="191"/>
    </row>
    <row r="39123" ht="15" customHeight="1" spans="4:4">
      <c r="D39123" s="191"/>
    </row>
    <row r="39124" ht="15" customHeight="1" spans="4:4">
      <c r="D39124" s="191"/>
    </row>
    <row r="39125" ht="15" customHeight="1" spans="4:4">
      <c r="D39125" s="191"/>
    </row>
    <row r="39126" ht="15" customHeight="1" spans="4:4">
      <c r="D39126" s="191"/>
    </row>
    <row r="39127" ht="15" customHeight="1" spans="4:4">
      <c r="D39127" s="191"/>
    </row>
    <row r="39128" ht="15" customHeight="1" spans="4:4">
      <c r="D39128" s="191"/>
    </row>
    <row r="39129" ht="15" customHeight="1" spans="4:4">
      <c r="D39129" s="191"/>
    </row>
    <row r="39130" ht="15" customHeight="1" spans="4:4">
      <c r="D39130" s="191"/>
    </row>
    <row r="39131" ht="15" customHeight="1" spans="4:4">
      <c r="D39131" s="191"/>
    </row>
    <row r="39132" ht="15" customHeight="1" spans="4:4">
      <c r="D39132" s="191"/>
    </row>
    <row r="39133" ht="15" customHeight="1" spans="4:4">
      <c r="D39133" s="191"/>
    </row>
    <row r="39134" ht="15" customHeight="1" spans="4:4">
      <c r="D39134" s="191"/>
    </row>
    <row r="39135" ht="15" customHeight="1" spans="4:4">
      <c r="D39135" s="191"/>
    </row>
    <row r="39136" ht="15" customHeight="1" spans="4:4">
      <c r="D39136" s="191"/>
    </row>
    <row r="39137" ht="15" customHeight="1" spans="4:4">
      <c r="D39137" s="191"/>
    </row>
    <row r="39138" ht="15" customHeight="1" spans="4:4">
      <c r="D39138" s="191"/>
    </row>
    <row r="39139" ht="15" customHeight="1" spans="4:4">
      <c r="D39139" s="191"/>
    </row>
    <row r="39140" ht="15" customHeight="1" spans="4:4">
      <c r="D39140" s="191"/>
    </row>
    <row r="39141" ht="15" customHeight="1" spans="4:4">
      <c r="D39141" s="191"/>
    </row>
    <row r="39142" ht="15" customHeight="1" spans="4:4">
      <c r="D39142" s="191"/>
    </row>
    <row r="39143" ht="15" customHeight="1" spans="4:4">
      <c r="D39143" s="191"/>
    </row>
    <row r="39144" ht="15" customHeight="1" spans="4:4">
      <c r="D39144" s="191"/>
    </row>
    <row r="39145" ht="15" customHeight="1" spans="4:4">
      <c r="D39145" s="191"/>
    </row>
    <row r="39146" ht="15" customHeight="1" spans="4:4">
      <c r="D39146" s="191"/>
    </row>
    <row r="39147" ht="15" customHeight="1" spans="4:4">
      <c r="D39147" s="191"/>
    </row>
    <row r="39148" ht="15" customHeight="1" spans="4:4">
      <c r="D39148" s="191"/>
    </row>
    <row r="39149" ht="15" customHeight="1" spans="4:4">
      <c r="D39149" s="191"/>
    </row>
    <row r="39150" ht="15" customHeight="1" spans="4:4">
      <c r="D39150" s="191"/>
    </row>
    <row r="39151" ht="15" customHeight="1" spans="4:4">
      <c r="D39151" s="191"/>
    </row>
    <row r="39152" ht="15" customHeight="1" spans="4:4">
      <c r="D39152" s="191"/>
    </row>
    <row r="39153" ht="15" customHeight="1" spans="4:4">
      <c r="D39153" s="191"/>
    </row>
    <row r="39154" ht="15" customHeight="1" spans="4:4">
      <c r="D39154" s="191"/>
    </row>
    <row r="39155" ht="15" customHeight="1" spans="4:4">
      <c r="D39155" s="191"/>
    </row>
    <row r="39156" ht="15" customHeight="1" spans="4:4">
      <c r="D39156" s="191"/>
    </row>
    <row r="39157" ht="15" customHeight="1" spans="4:4">
      <c r="D39157" s="191"/>
    </row>
    <row r="39158" ht="15" customHeight="1" spans="4:4">
      <c r="D39158" s="191"/>
    </row>
    <row r="39159" ht="15" customHeight="1" spans="4:4">
      <c r="D39159" s="191"/>
    </row>
    <row r="39160" ht="15" customHeight="1" spans="4:4">
      <c r="D39160" s="191"/>
    </row>
    <row r="39161" ht="15" customHeight="1" spans="4:4">
      <c r="D39161" s="191"/>
    </row>
    <row r="39162" ht="15" customHeight="1" spans="4:4">
      <c r="D39162" s="191"/>
    </row>
    <row r="39163" ht="15" customHeight="1" spans="4:4">
      <c r="D39163" s="191"/>
    </row>
    <row r="39164" ht="15" customHeight="1" spans="4:4">
      <c r="D39164" s="191"/>
    </row>
    <row r="39165" ht="15" customHeight="1" spans="4:4">
      <c r="D39165" s="191"/>
    </row>
    <row r="39166" ht="15" customHeight="1" spans="4:4">
      <c r="D39166" s="191"/>
    </row>
    <row r="39167" ht="15" customHeight="1" spans="4:4">
      <c r="D39167" s="191"/>
    </row>
    <row r="39168" ht="15" customHeight="1" spans="4:4">
      <c r="D39168" s="191"/>
    </row>
    <row r="39169" ht="15" customHeight="1" spans="4:4">
      <c r="D39169" s="191"/>
    </row>
    <row r="39170" ht="15" customHeight="1" spans="4:4">
      <c r="D39170" s="191"/>
    </row>
    <row r="39171" ht="15" customHeight="1" spans="4:4">
      <c r="D39171" s="191"/>
    </row>
    <row r="39172" ht="15" customHeight="1" spans="4:4">
      <c r="D39172" s="191"/>
    </row>
    <row r="39173" ht="15" customHeight="1" spans="4:4">
      <c r="D39173" s="191"/>
    </row>
    <row r="39174" ht="15" customHeight="1" spans="4:4">
      <c r="D39174" s="191"/>
    </row>
    <row r="39175" ht="15" customHeight="1" spans="4:4">
      <c r="D39175" s="191"/>
    </row>
    <row r="39176" ht="15" customHeight="1" spans="4:4">
      <c r="D39176" s="191"/>
    </row>
    <row r="39177" ht="15" customHeight="1" spans="4:4">
      <c r="D39177" s="191"/>
    </row>
    <row r="39178" ht="15" customHeight="1" spans="4:4">
      <c r="D39178" s="191"/>
    </row>
    <row r="39179" ht="15" customHeight="1" spans="4:4">
      <c r="D39179" s="191"/>
    </row>
    <row r="39180" ht="15" customHeight="1" spans="4:4">
      <c r="D39180" s="191"/>
    </row>
    <row r="39181" ht="15" customHeight="1" spans="4:4">
      <c r="D39181" s="191"/>
    </row>
    <row r="39182" ht="15" customHeight="1" spans="4:4">
      <c r="D39182" s="191"/>
    </row>
    <row r="39183" ht="15" customHeight="1" spans="4:4">
      <c r="D39183" s="191"/>
    </row>
    <row r="39184" ht="15" customHeight="1" spans="4:4">
      <c r="D39184" s="191"/>
    </row>
    <row r="39185" ht="15" customHeight="1" spans="4:4">
      <c r="D39185" s="191"/>
    </row>
    <row r="39186" ht="15" customHeight="1" spans="4:4">
      <c r="D39186" s="191"/>
    </row>
    <row r="39187" ht="15" customHeight="1" spans="4:4">
      <c r="D39187" s="191"/>
    </row>
    <row r="39188" ht="15" customHeight="1" spans="4:4">
      <c r="D39188" s="191"/>
    </row>
    <row r="39189" ht="15" customHeight="1" spans="4:4">
      <c r="D39189" s="191"/>
    </row>
    <row r="39190" ht="15" customHeight="1" spans="4:4">
      <c r="D39190" s="191"/>
    </row>
    <row r="39191" ht="15" customHeight="1" spans="4:4">
      <c r="D39191" s="191"/>
    </row>
    <row r="39192" ht="15" customHeight="1" spans="4:4">
      <c r="D39192" s="191"/>
    </row>
    <row r="39193" ht="15" customHeight="1" spans="4:4">
      <c r="D39193" s="191"/>
    </row>
    <row r="39194" ht="15" customHeight="1" spans="4:4">
      <c r="D39194" s="191"/>
    </row>
    <row r="39195" ht="15" customHeight="1" spans="4:4">
      <c r="D39195" s="191"/>
    </row>
    <row r="39196" ht="15" customHeight="1" spans="4:4">
      <c r="D39196" s="191"/>
    </row>
    <row r="39197" ht="15" customHeight="1" spans="4:4">
      <c r="D39197" s="191"/>
    </row>
    <row r="39198" ht="15" customHeight="1" spans="4:4">
      <c r="D39198" s="191"/>
    </row>
    <row r="39199" ht="15" customHeight="1" spans="4:4">
      <c r="D39199" s="191"/>
    </row>
    <row r="39200" ht="15" customHeight="1" spans="4:4">
      <c r="D39200" s="191"/>
    </row>
    <row r="39201" ht="15" customHeight="1" spans="4:4">
      <c r="D39201" s="191"/>
    </row>
    <row r="39202" ht="15" customHeight="1" spans="4:4">
      <c r="D39202" s="191"/>
    </row>
    <row r="39203" ht="15" customHeight="1" spans="4:4">
      <c r="D39203" s="191"/>
    </row>
    <row r="39204" ht="15" customHeight="1" spans="4:4">
      <c r="D39204" s="191"/>
    </row>
    <row r="39205" ht="15" customHeight="1" spans="4:4">
      <c r="D39205" s="191"/>
    </row>
    <row r="39206" ht="15" customHeight="1" spans="4:4">
      <c r="D39206" s="191"/>
    </row>
    <row r="39207" ht="15" customHeight="1" spans="4:4">
      <c r="D39207" s="191"/>
    </row>
    <row r="39208" ht="15" customHeight="1" spans="4:4">
      <c r="D39208" s="191"/>
    </row>
    <row r="39209" ht="15" customHeight="1" spans="4:4">
      <c r="D39209" s="191"/>
    </row>
    <row r="39210" ht="15" customHeight="1" spans="4:4">
      <c r="D39210" s="191"/>
    </row>
    <row r="39211" ht="15" customHeight="1" spans="4:4">
      <c r="D39211" s="191"/>
    </row>
    <row r="39212" ht="15" customHeight="1" spans="4:4">
      <c r="D39212" s="191"/>
    </row>
    <row r="39213" ht="15" customHeight="1" spans="4:4">
      <c r="D39213" s="191"/>
    </row>
    <row r="39214" ht="15" customHeight="1" spans="4:4">
      <c r="D39214" s="191"/>
    </row>
    <row r="39215" ht="15" customHeight="1" spans="4:4">
      <c r="D39215" s="191"/>
    </row>
    <row r="39216" ht="15" customHeight="1" spans="4:4">
      <c r="D39216" s="191"/>
    </row>
    <row r="39217" ht="15" customHeight="1" spans="4:4">
      <c r="D39217" s="191"/>
    </row>
    <row r="39218" ht="15" customHeight="1" spans="4:4">
      <c r="D39218" s="191"/>
    </row>
    <row r="39219" ht="15" customHeight="1" spans="4:4">
      <c r="D39219" s="191"/>
    </row>
    <row r="39220" ht="15" customHeight="1" spans="4:4">
      <c r="D39220" s="191"/>
    </row>
    <row r="39221" ht="15" customHeight="1" spans="4:4">
      <c r="D39221" s="191"/>
    </row>
    <row r="39222" ht="15" customHeight="1" spans="4:4">
      <c r="D39222" s="191"/>
    </row>
    <row r="39223" ht="15" customHeight="1" spans="4:4">
      <c r="D39223" s="191"/>
    </row>
    <row r="39224" ht="15" customHeight="1" spans="4:4">
      <c r="D39224" s="191"/>
    </row>
    <row r="39225" ht="15" customHeight="1" spans="4:4">
      <c r="D39225" s="191"/>
    </row>
    <row r="39226" ht="15" customHeight="1" spans="4:4">
      <c r="D39226" s="191"/>
    </row>
    <row r="39227" ht="15" customHeight="1" spans="4:4">
      <c r="D39227" s="191"/>
    </row>
    <row r="39228" ht="15" customHeight="1" spans="4:4">
      <c r="D39228" s="191"/>
    </row>
    <row r="39229" ht="15" customHeight="1" spans="4:4">
      <c r="D39229" s="191"/>
    </row>
    <row r="39230" ht="15" customHeight="1" spans="4:4">
      <c r="D39230" s="191"/>
    </row>
    <row r="39231" ht="15" customHeight="1" spans="4:4">
      <c r="D39231" s="191"/>
    </row>
    <row r="39232" ht="15" customHeight="1" spans="4:4">
      <c r="D39232" s="191"/>
    </row>
    <row r="39233" ht="15" customHeight="1" spans="4:4">
      <c r="D39233" s="191"/>
    </row>
    <row r="39234" ht="15" customHeight="1" spans="4:4">
      <c r="D39234" s="191"/>
    </row>
    <row r="39235" ht="15" customHeight="1" spans="4:4">
      <c r="D39235" s="191"/>
    </row>
    <row r="39236" ht="15" customHeight="1" spans="4:4">
      <c r="D39236" s="191"/>
    </row>
    <row r="39237" ht="15" customHeight="1" spans="4:4">
      <c r="D39237" s="191"/>
    </row>
    <row r="39238" ht="15" customHeight="1" spans="4:4">
      <c r="D39238" s="191"/>
    </row>
    <row r="39239" ht="15" customHeight="1" spans="4:4">
      <c r="D39239" s="191"/>
    </row>
    <row r="39240" ht="15" customHeight="1" spans="4:4">
      <c r="D39240" s="191"/>
    </row>
    <row r="39241" ht="15" customHeight="1" spans="4:4">
      <c r="D39241" s="191"/>
    </row>
    <row r="39242" ht="15" customHeight="1" spans="4:4">
      <c r="D39242" s="191"/>
    </row>
    <row r="39243" ht="15" customHeight="1" spans="4:4">
      <c r="D39243" s="191"/>
    </row>
    <row r="39244" ht="15" customHeight="1" spans="4:4">
      <c r="D39244" s="191"/>
    </row>
    <row r="39245" ht="15" customHeight="1" spans="4:4">
      <c r="D39245" s="191"/>
    </row>
    <row r="39246" ht="15" customHeight="1" spans="4:4">
      <c r="D39246" s="191"/>
    </row>
    <row r="39247" ht="15" customHeight="1" spans="4:4">
      <c r="D39247" s="191"/>
    </row>
    <row r="39248" ht="15" customHeight="1" spans="4:4">
      <c r="D39248" s="191"/>
    </row>
    <row r="39249" ht="15" customHeight="1" spans="4:4">
      <c r="D39249" s="191"/>
    </row>
    <row r="39250" ht="15" customHeight="1" spans="4:4">
      <c r="D39250" s="191"/>
    </row>
    <row r="39251" ht="15" customHeight="1" spans="4:4">
      <c r="D39251" s="191"/>
    </row>
    <row r="39252" ht="15" customHeight="1" spans="4:4">
      <c r="D39252" s="191"/>
    </row>
    <row r="39253" ht="15" customHeight="1" spans="4:4">
      <c r="D39253" s="191"/>
    </row>
    <row r="39254" ht="15" customHeight="1" spans="4:4">
      <c r="D39254" s="191"/>
    </row>
    <row r="39255" ht="15" customHeight="1" spans="4:4">
      <c r="D39255" s="191"/>
    </row>
    <row r="39256" ht="15" customHeight="1" spans="4:4">
      <c r="D39256" s="191"/>
    </row>
    <row r="39257" ht="15" customHeight="1" spans="4:4">
      <c r="D39257" s="191"/>
    </row>
    <row r="39258" ht="15" customHeight="1" spans="4:4">
      <c r="D39258" s="191"/>
    </row>
    <row r="39259" ht="15" customHeight="1" spans="4:4">
      <c r="D39259" s="191"/>
    </row>
    <row r="39260" ht="15" customHeight="1" spans="4:4">
      <c r="D39260" s="191"/>
    </row>
    <row r="39261" ht="15" customHeight="1" spans="4:4">
      <c r="D39261" s="191"/>
    </row>
    <row r="39262" ht="15" customHeight="1" spans="4:4">
      <c r="D39262" s="191"/>
    </row>
    <row r="39263" ht="15" customHeight="1" spans="4:4">
      <c r="D39263" s="191"/>
    </row>
    <row r="39264" ht="15" customHeight="1" spans="4:4">
      <c r="D39264" s="191"/>
    </row>
    <row r="39265" ht="15" customHeight="1" spans="4:4">
      <c r="D39265" s="191"/>
    </row>
    <row r="39266" ht="15" customHeight="1" spans="4:4">
      <c r="D39266" s="191"/>
    </row>
    <row r="39267" ht="15" customHeight="1" spans="4:4">
      <c r="D39267" s="191"/>
    </row>
    <row r="39268" ht="15" customHeight="1" spans="4:4">
      <c r="D39268" s="191"/>
    </row>
    <row r="39269" ht="15" customHeight="1" spans="4:4">
      <c r="D39269" s="191"/>
    </row>
    <row r="39270" ht="15" customHeight="1" spans="4:4">
      <c r="D39270" s="191"/>
    </row>
    <row r="39271" ht="15" customHeight="1" spans="4:4">
      <c r="D39271" s="191"/>
    </row>
    <row r="39272" ht="15" customHeight="1" spans="4:4">
      <c r="D39272" s="191"/>
    </row>
    <row r="39273" ht="15" customHeight="1" spans="4:4">
      <c r="D39273" s="191"/>
    </row>
    <row r="39274" ht="15" customHeight="1" spans="4:4">
      <c r="D39274" s="191"/>
    </row>
    <row r="39275" ht="15" customHeight="1" spans="4:4">
      <c r="D39275" s="191"/>
    </row>
    <row r="39276" ht="15" customHeight="1" spans="4:4">
      <c r="D39276" s="191"/>
    </row>
    <row r="39277" ht="15" customHeight="1" spans="4:4">
      <c r="D39277" s="191"/>
    </row>
    <row r="39278" ht="15" customHeight="1" spans="4:4">
      <c r="D39278" s="191"/>
    </row>
    <row r="39279" ht="15" customHeight="1" spans="4:4">
      <c r="D39279" s="191"/>
    </row>
    <row r="39280" ht="15" customHeight="1" spans="4:4">
      <c r="D39280" s="191"/>
    </row>
    <row r="39281" ht="15" customHeight="1" spans="4:4">
      <c r="D39281" s="191"/>
    </row>
    <row r="39282" ht="15" customHeight="1" spans="4:4">
      <c r="D39282" s="191"/>
    </row>
    <row r="39283" ht="15" customHeight="1" spans="4:4">
      <c r="D39283" s="191"/>
    </row>
    <row r="39284" ht="15" customHeight="1" spans="4:4">
      <c r="D39284" s="191"/>
    </row>
    <row r="39285" ht="15" customHeight="1" spans="4:4">
      <c r="D39285" s="191"/>
    </row>
    <row r="39286" ht="15" customHeight="1" spans="4:4">
      <c r="D39286" s="191"/>
    </row>
    <row r="39287" ht="15" customHeight="1" spans="4:4">
      <c r="D39287" s="191"/>
    </row>
    <row r="39288" ht="15" customHeight="1" spans="4:4">
      <c r="D39288" s="191"/>
    </row>
    <row r="39289" ht="15" customHeight="1" spans="4:4">
      <c r="D39289" s="191"/>
    </row>
    <row r="39290" ht="15" customHeight="1" spans="4:4">
      <c r="D39290" s="191"/>
    </row>
    <row r="39291" ht="15" customHeight="1" spans="4:4">
      <c r="D39291" s="191"/>
    </row>
    <row r="39292" ht="15" customHeight="1" spans="4:4">
      <c r="D39292" s="191"/>
    </row>
    <row r="39293" ht="15" customHeight="1" spans="4:4">
      <c r="D39293" s="191"/>
    </row>
    <row r="39294" ht="15" customHeight="1" spans="4:4">
      <c r="D39294" s="191"/>
    </row>
    <row r="39295" ht="15" customHeight="1" spans="4:4">
      <c r="D39295" s="191"/>
    </row>
    <row r="39296" ht="15" customHeight="1" spans="4:4">
      <c r="D39296" s="191"/>
    </row>
    <row r="39297" ht="15" customHeight="1" spans="4:4">
      <c r="D39297" s="191"/>
    </row>
    <row r="39298" ht="15" customHeight="1" spans="4:4">
      <c r="D39298" s="191"/>
    </row>
    <row r="39299" ht="15" customHeight="1" spans="4:4">
      <c r="D39299" s="191"/>
    </row>
    <row r="39300" ht="15" customHeight="1" spans="4:4">
      <c r="D39300" s="191"/>
    </row>
    <row r="39301" ht="15" customHeight="1" spans="4:4">
      <c r="D39301" s="191"/>
    </row>
    <row r="39302" ht="15" customHeight="1" spans="4:4">
      <c r="D39302" s="191"/>
    </row>
    <row r="39303" ht="15" customHeight="1" spans="4:4">
      <c r="D39303" s="191"/>
    </row>
    <row r="39304" ht="15" customHeight="1" spans="4:4">
      <c r="D39304" s="191"/>
    </row>
    <row r="39305" ht="15" customHeight="1" spans="4:4">
      <c r="D39305" s="191"/>
    </row>
    <row r="39306" ht="15" customHeight="1" spans="4:4">
      <c r="D39306" s="191"/>
    </row>
    <row r="39307" ht="15" customHeight="1" spans="4:4">
      <c r="D39307" s="191"/>
    </row>
    <row r="39308" ht="15" customHeight="1" spans="4:4">
      <c r="D39308" s="191"/>
    </row>
    <row r="39309" ht="15" customHeight="1" spans="4:4">
      <c r="D39309" s="191"/>
    </row>
    <row r="39310" ht="15" customHeight="1" spans="4:4">
      <c r="D39310" s="191"/>
    </row>
    <row r="39311" ht="15" customHeight="1" spans="4:4">
      <c r="D39311" s="191"/>
    </row>
    <row r="39312" ht="15" customHeight="1" spans="4:4">
      <c r="D39312" s="191"/>
    </row>
    <row r="39313" ht="15" customHeight="1" spans="4:4">
      <c r="D39313" s="191"/>
    </row>
    <row r="39314" ht="15" customHeight="1" spans="4:4">
      <c r="D39314" s="191"/>
    </row>
    <row r="39315" ht="15" customHeight="1" spans="4:4">
      <c r="D39315" s="191"/>
    </row>
    <row r="39316" ht="15" customHeight="1" spans="4:4">
      <c r="D39316" s="191"/>
    </row>
    <row r="39317" ht="15" customHeight="1" spans="4:4">
      <c r="D39317" s="191"/>
    </row>
    <row r="39318" ht="15" customHeight="1" spans="4:4">
      <c r="D39318" s="191"/>
    </row>
    <row r="39319" ht="15" customHeight="1" spans="4:4">
      <c r="D39319" s="191"/>
    </row>
    <row r="39320" ht="15" customHeight="1" spans="4:4">
      <c r="D39320" s="191"/>
    </row>
    <row r="39321" ht="15" customHeight="1" spans="4:4">
      <c r="D39321" s="191"/>
    </row>
    <row r="39322" ht="15" customHeight="1" spans="4:4">
      <c r="D39322" s="191"/>
    </row>
    <row r="39323" ht="15" customHeight="1" spans="4:4">
      <c r="D39323" s="191"/>
    </row>
    <row r="39324" ht="15" customHeight="1" spans="4:4">
      <c r="D39324" s="191"/>
    </row>
    <row r="39325" ht="15" customHeight="1" spans="4:4">
      <c r="D39325" s="191"/>
    </row>
    <row r="39326" ht="15" customHeight="1" spans="4:4">
      <c r="D39326" s="191"/>
    </row>
    <row r="39327" ht="15" customHeight="1" spans="4:4">
      <c r="D39327" s="191"/>
    </row>
    <row r="39328" ht="15" customHeight="1" spans="4:4">
      <c r="D39328" s="191"/>
    </row>
    <row r="39329" ht="15" customHeight="1" spans="4:4">
      <c r="D39329" s="191"/>
    </row>
    <row r="39330" ht="15" customHeight="1" spans="4:4">
      <c r="D39330" s="191"/>
    </row>
    <row r="39331" ht="15" customHeight="1" spans="4:4">
      <c r="D39331" s="191"/>
    </row>
    <row r="39332" ht="15" customHeight="1" spans="4:4">
      <c r="D39332" s="191"/>
    </row>
    <row r="39333" ht="15" customHeight="1" spans="4:4">
      <c r="D39333" s="191"/>
    </row>
    <row r="39334" ht="15" customHeight="1" spans="4:4">
      <c r="D39334" s="191"/>
    </row>
    <row r="39335" ht="15" customHeight="1" spans="4:4">
      <c r="D39335" s="191"/>
    </row>
    <row r="39336" ht="15" customHeight="1" spans="4:4">
      <c r="D39336" s="191"/>
    </row>
    <row r="39337" ht="15" customHeight="1" spans="4:4">
      <c r="D39337" s="191"/>
    </row>
    <row r="39338" ht="15" customHeight="1" spans="4:4">
      <c r="D39338" s="191"/>
    </row>
    <row r="39339" ht="15" customHeight="1" spans="4:4">
      <c r="D39339" s="191"/>
    </row>
    <row r="39340" ht="15" customHeight="1" spans="4:4">
      <c r="D39340" s="191"/>
    </row>
    <row r="39341" ht="15" customHeight="1" spans="4:4">
      <c r="D39341" s="191"/>
    </row>
    <row r="39342" ht="15" customHeight="1" spans="4:4">
      <c r="D39342" s="191"/>
    </row>
    <row r="39343" ht="15" customHeight="1" spans="4:4">
      <c r="D39343" s="191"/>
    </row>
    <row r="39344" ht="15" customHeight="1" spans="4:4">
      <c r="D39344" s="191"/>
    </row>
    <row r="39345" ht="15" customHeight="1" spans="4:4">
      <c r="D39345" s="191"/>
    </row>
    <row r="39346" ht="15" customHeight="1" spans="4:4">
      <c r="D39346" s="191"/>
    </row>
    <row r="39347" ht="15" customHeight="1" spans="4:4">
      <c r="D39347" s="191"/>
    </row>
    <row r="39348" ht="15" customHeight="1" spans="4:4">
      <c r="D39348" s="191"/>
    </row>
    <row r="39349" ht="15" customHeight="1" spans="4:4">
      <c r="D39349" s="191"/>
    </row>
    <row r="39350" ht="15" customHeight="1" spans="4:4">
      <c r="D39350" s="191"/>
    </row>
    <row r="39351" ht="15" customHeight="1" spans="4:4">
      <c r="D39351" s="191"/>
    </row>
    <row r="39352" ht="15" customHeight="1" spans="4:4">
      <c r="D39352" s="191"/>
    </row>
    <row r="39353" ht="15" customHeight="1" spans="4:4">
      <c r="D39353" s="191"/>
    </row>
    <row r="39354" ht="15" customHeight="1" spans="4:4">
      <c r="D39354" s="191"/>
    </row>
    <row r="39355" ht="15" customHeight="1" spans="4:4">
      <c r="D39355" s="191"/>
    </row>
    <row r="39356" ht="15" customHeight="1" spans="4:4">
      <c r="D39356" s="191"/>
    </row>
    <row r="39357" ht="15" customHeight="1" spans="4:4">
      <c r="D39357" s="191"/>
    </row>
    <row r="39358" ht="15" customHeight="1" spans="4:4">
      <c r="D39358" s="191"/>
    </row>
    <row r="39359" ht="15" customHeight="1" spans="4:4">
      <c r="D39359" s="191"/>
    </row>
    <row r="39360" ht="15" customHeight="1" spans="4:4">
      <c r="D39360" s="191"/>
    </row>
    <row r="39361" ht="15" customHeight="1" spans="4:4">
      <c r="D39361" s="191"/>
    </row>
    <row r="39362" ht="15" customHeight="1" spans="4:4">
      <c r="D39362" s="191"/>
    </row>
    <row r="39363" ht="15" customHeight="1" spans="4:4">
      <c r="D39363" s="191"/>
    </row>
    <row r="39364" ht="15" customHeight="1" spans="4:4">
      <c r="D39364" s="191"/>
    </row>
    <row r="39365" ht="15" customHeight="1" spans="4:4">
      <c r="D39365" s="191"/>
    </row>
    <row r="39366" ht="15" customHeight="1" spans="4:4">
      <c r="D39366" s="191"/>
    </row>
    <row r="39367" ht="15" customHeight="1" spans="4:4">
      <c r="D39367" s="191"/>
    </row>
    <row r="39368" ht="15" customHeight="1" spans="4:4">
      <c r="D39368" s="191"/>
    </row>
    <row r="39369" ht="15" customHeight="1" spans="4:4">
      <c r="D39369" s="191"/>
    </row>
    <row r="39370" ht="15" customHeight="1" spans="4:4">
      <c r="D39370" s="191"/>
    </row>
    <row r="39371" ht="15" customHeight="1" spans="4:4">
      <c r="D39371" s="191"/>
    </row>
    <row r="39372" ht="15" customHeight="1" spans="4:4">
      <c r="D39372" s="191"/>
    </row>
    <row r="39373" ht="15" customHeight="1" spans="4:4">
      <c r="D39373" s="191"/>
    </row>
    <row r="39374" ht="15" customHeight="1" spans="4:4">
      <c r="D39374" s="191"/>
    </row>
    <row r="39375" ht="15" customHeight="1" spans="4:4">
      <c r="D39375" s="191"/>
    </row>
    <row r="39376" ht="15" customHeight="1" spans="4:4">
      <c r="D39376" s="191"/>
    </row>
    <row r="39377" ht="15" customHeight="1" spans="4:4">
      <c r="D39377" s="191"/>
    </row>
    <row r="39378" ht="15" customHeight="1" spans="4:4">
      <c r="D39378" s="191"/>
    </row>
    <row r="39379" ht="15" customHeight="1" spans="4:4">
      <c r="D39379" s="191"/>
    </row>
    <row r="39380" ht="15" customHeight="1" spans="4:4">
      <c r="D39380" s="191"/>
    </row>
    <row r="39381" ht="15" customHeight="1" spans="4:4">
      <c r="D39381" s="191"/>
    </row>
    <row r="39382" ht="15" customHeight="1" spans="4:4">
      <c r="D39382" s="191"/>
    </row>
    <row r="39383" ht="15" customHeight="1" spans="4:4">
      <c r="D39383" s="191"/>
    </row>
    <row r="39384" ht="15" customHeight="1" spans="4:4">
      <c r="D39384" s="191"/>
    </row>
    <row r="39385" ht="15" customHeight="1" spans="4:4">
      <c r="D39385" s="191"/>
    </row>
    <row r="39386" ht="15" customHeight="1" spans="4:4">
      <c r="D39386" s="191"/>
    </row>
    <row r="39387" ht="15" customHeight="1" spans="4:4">
      <c r="D39387" s="191"/>
    </row>
    <row r="39388" ht="15" customHeight="1" spans="4:4">
      <c r="D39388" s="191"/>
    </row>
    <row r="39389" ht="15" customHeight="1" spans="4:4">
      <c r="D39389" s="191"/>
    </row>
    <row r="39390" ht="15" customHeight="1" spans="4:4">
      <c r="D39390" s="191"/>
    </row>
    <row r="39391" ht="15" customHeight="1" spans="4:4">
      <c r="D39391" s="191"/>
    </row>
    <row r="39392" ht="15" customHeight="1" spans="4:4">
      <c r="D39392" s="191"/>
    </row>
    <row r="39393" ht="15" customHeight="1" spans="4:4">
      <c r="D39393" s="191"/>
    </row>
    <row r="39394" ht="15" customHeight="1" spans="4:4">
      <c r="D39394" s="191"/>
    </row>
    <row r="39395" ht="15" customHeight="1" spans="4:4">
      <c r="D39395" s="191"/>
    </row>
    <row r="39396" ht="15" customHeight="1" spans="4:4">
      <c r="D39396" s="191"/>
    </row>
    <row r="39397" ht="15" customHeight="1" spans="4:4">
      <c r="D39397" s="191"/>
    </row>
    <row r="39398" ht="15" customHeight="1" spans="4:4">
      <c r="D39398" s="191"/>
    </row>
    <row r="39399" ht="15" customHeight="1" spans="4:4">
      <c r="D39399" s="191"/>
    </row>
    <row r="39400" ht="15" customHeight="1" spans="4:4">
      <c r="D39400" s="191"/>
    </row>
    <row r="39401" ht="15" customHeight="1" spans="4:4">
      <c r="D39401" s="191"/>
    </row>
    <row r="39402" ht="15" customHeight="1" spans="4:4">
      <c r="D39402" s="191"/>
    </row>
    <row r="39403" ht="15" customHeight="1" spans="4:4">
      <c r="D39403" s="191"/>
    </row>
    <row r="39404" ht="15" customHeight="1" spans="4:4">
      <c r="D39404" s="191"/>
    </row>
    <row r="39405" ht="15" customHeight="1" spans="4:4">
      <c r="D39405" s="191"/>
    </row>
    <row r="39406" ht="15" customHeight="1" spans="4:4">
      <c r="D39406" s="191"/>
    </row>
    <row r="39407" ht="15" customHeight="1" spans="4:4">
      <c r="D39407" s="191"/>
    </row>
    <row r="39408" ht="15" customHeight="1" spans="4:4">
      <c r="D39408" s="191"/>
    </row>
    <row r="39409" ht="15" customHeight="1" spans="4:4">
      <c r="D39409" s="191"/>
    </row>
    <row r="39410" ht="15" customHeight="1" spans="4:4">
      <c r="D39410" s="191"/>
    </row>
    <row r="39411" ht="15" customHeight="1" spans="4:4">
      <c r="D39411" s="191"/>
    </row>
    <row r="39412" ht="15" customHeight="1" spans="4:4">
      <c r="D39412" s="191"/>
    </row>
    <row r="39413" ht="15" customHeight="1" spans="4:4">
      <c r="D39413" s="191"/>
    </row>
    <row r="39414" ht="15" customHeight="1" spans="4:4">
      <c r="D39414" s="191"/>
    </row>
    <row r="39415" ht="15" customHeight="1" spans="4:4">
      <c r="D39415" s="191"/>
    </row>
    <row r="39416" ht="15" customHeight="1" spans="4:4">
      <c r="D39416" s="191"/>
    </row>
    <row r="39417" ht="15" customHeight="1" spans="4:4">
      <c r="D39417" s="191"/>
    </row>
    <row r="39418" ht="15" customHeight="1" spans="4:4">
      <c r="D39418" s="191"/>
    </row>
    <row r="39419" ht="15" customHeight="1" spans="4:4">
      <c r="D39419" s="191"/>
    </row>
    <row r="39420" ht="15" customHeight="1" spans="4:4">
      <c r="D39420" s="191"/>
    </row>
    <row r="39421" ht="15" customHeight="1" spans="4:4">
      <c r="D39421" s="191"/>
    </row>
    <row r="39422" ht="15" customHeight="1" spans="4:4">
      <c r="D39422" s="191"/>
    </row>
    <row r="39423" ht="15" customHeight="1" spans="4:4">
      <c r="D39423" s="191"/>
    </row>
    <row r="39424" ht="15" customHeight="1" spans="4:4">
      <c r="D39424" s="191"/>
    </row>
    <row r="39425" ht="15" customHeight="1" spans="4:4">
      <c r="D39425" s="191"/>
    </row>
    <row r="39426" ht="15" customHeight="1" spans="4:4">
      <c r="D39426" s="191"/>
    </row>
    <row r="39427" ht="15" customHeight="1" spans="4:4">
      <c r="D39427" s="191"/>
    </row>
    <row r="39428" ht="15" customHeight="1" spans="4:4">
      <c r="D39428" s="191"/>
    </row>
    <row r="39429" ht="15" customHeight="1" spans="4:4">
      <c r="D39429" s="191"/>
    </row>
    <row r="39430" ht="15" customHeight="1" spans="4:4">
      <c r="D39430" s="191"/>
    </row>
    <row r="39431" ht="15" customHeight="1" spans="4:4">
      <c r="D39431" s="191"/>
    </row>
    <row r="39432" ht="15" customHeight="1" spans="4:4">
      <c r="D39432" s="191"/>
    </row>
    <row r="39433" ht="15" customHeight="1" spans="4:4">
      <c r="D39433" s="191"/>
    </row>
    <row r="39434" ht="15" customHeight="1" spans="4:4">
      <c r="D39434" s="191"/>
    </row>
    <row r="39435" ht="15" customHeight="1" spans="4:4">
      <c r="D39435" s="191"/>
    </row>
    <row r="39436" ht="15" customHeight="1" spans="4:4">
      <c r="D39436" s="191"/>
    </row>
    <row r="39437" ht="15" customHeight="1" spans="4:4">
      <c r="D39437" s="191"/>
    </row>
    <row r="39438" ht="15" customHeight="1" spans="4:4">
      <c r="D39438" s="191"/>
    </row>
    <row r="39439" ht="15" customHeight="1" spans="4:4">
      <c r="D39439" s="191"/>
    </row>
    <row r="39440" ht="15" customHeight="1" spans="4:4">
      <c r="D39440" s="191"/>
    </row>
    <row r="39441" ht="15" customHeight="1" spans="4:4">
      <c r="D39441" s="191"/>
    </row>
    <row r="39442" ht="15" customHeight="1" spans="4:4">
      <c r="D39442" s="191"/>
    </row>
    <row r="39443" ht="15" customHeight="1" spans="4:4">
      <c r="D39443" s="191"/>
    </row>
    <row r="39444" ht="15" customHeight="1" spans="4:4">
      <c r="D39444" s="191"/>
    </row>
    <row r="39445" ht="15" customHeight="1" spans="4:4">
      <c r="D39445" s="191"/>
    </row>
    <row r="39446" ht="15" customHeight="1" spans="4:4">
      <c r="D39446" s="191"/>
    </row>
    <row r="39447" ht="15" customHeight="1" spans="4:4">
      <c r="D39447" s="191"/>
    </row>
    <row r="39448" ht="15" customHeight="1" spans="4:4">
      <c r="D39448" s="191"/>
    </row>
    <row r="39449" ht="15" customHeight="1" spans="4:4">
      <c r="D39449" s="191"/>
    </row>
    <row r="39450" ht="15" customHeight="1" spans="4:4">
      <c r="D39450" s="191"/>
    </row>
    <row r="39451" ht="15" customHeight="1" spans="4:4">
      <c r="D39451" s="191"/>
    </row>
    <row r="39452" ht="15" customHeight="1" spans="4:4">
      <c r="D39452" s="191"/>
    </row>
    <row r="39453" ht="15" customHeight="1" spans="4:4">
      <c r="D39453" s="191"/>
    </row>
    <row r="39454" ht="15" customHeight="1" spans="4:4">
      <c r="D39454" s="191"/>
    </row>
    <row r="39455" ht="15" customHeight="1" spans="4:4">
      <c r="D39455" s="191"/>
    </row>
    <row r="39456" ht="15" customHeight="1" spans="4:4">
      <c r="D39456" s="191"/>
    </row>
    <row r="39457" ht="15" customHeight="1" spans="4:4">
      <c r="D39457" s="191"/>
    </row>
    <row r="39458" ht="15" customHeight="1" spans="4:4">
      <c r="D39458" s="191"/>
    </row>
    <row r="39459" ht="15" customHeight="1" spans="4:4">
      <c r="D39459" s="191"/>
    </row>
    <row r="39460" ht="15" customHeight="1" spans="4:4">
      <c r="D39460" s="191"/>
    </row>
    <row r="39461" ht="15" customHeight="1" spans="4:4">
      <c r="D39461" s="191"/>
    </row>
    <row r="39462" ht="15" customHeight="1" spans="4:4">
      <c r="D39462" s="191"/>
    </row>
    <row r="39463" ht="15" customHeight="1" spans="4:4">
      <c r="D39463" s="191"/>
    </row>
    <row r="39464" ht="15" customHeight="1" spans="4:4">
      <c r="D39464" s="191"/>
    </row>
    <row r="39465" ht="15" customHeight="1" spans="4:4">
      <c r="D39465" s="191"/>
    </row>
    <row r="39466" ht="15" customHeight="1" spans="4:4">
      <c r="D39466" s="191"/>
    </row>
    <row r="39467" ht="15" customHeight="1" spans="4:4">
      <c r="D39467" s="191"/>
    </row>
    <row r="39468" ht="15" customHeight="1" spans="4:4">
      <c r="D39468" s="191"/>
    </row>
    <row r="39469" ht="15" customHeight="1" spans="4:4">
      <c r="D39469" s="191"/>
    </row>
    <row r="39470" ht="15" customHeight="1" spans="4:4">
      <c r="D39470" s="191"/>
    </row>
    <row r="39471" ht="15" customHeight="1" spans="4:4">
      <c r="D39471" s="191"/>
    </row>
    <row r="39472" ht="15" customHeight="1" spans="4:4">
      <c r="D39472" s="191"/>
    </row>
    <row r="39473" ht="15" customHeight="1" spans="4:4">
      <c r="D39473" s="191"/>
    </row>
    <row r="39474" ht="15" customHeight="1" spans="4:4">
      <c r="D39474" s="191"/>
    </row>
    <row r="39475" ht="15" customHeight="1" spans="4:4">
      <c r="D39475" s="191"/>
    </row>
    <row r="39476" ht="15" customHeight="1" spans="4:4">
      <c r="D39476" s="191"/>
    </row>
    <row r="39477" ht="15" customHeight="1" spans="4:4">
      <c r="D39477" s="191"/>
    </row>
    <row r="39478" ht="15" customHeight="1" spans="4:4">
      <c r="D39478" s="191"/>
    </row>
    <row r="39479" ht="15" customHeight="1" spans="4:4">
      <c r="D39479" s="191"/>
    </row>
    <row r="39480" ht="15" customHeight="1" spans="4:4">
      <c r="D39480" s="191"/>
    </row>
    <row r="39481" ht="15" customHeight="1" spans="4:4">
      <c r="D39481" s="191"/>
    </row>
    <row r="39482" ht="15" customHeight="1" spans="4:4">
      <c r="D39482" s="191"/>
    </row>
    <row r="39483" ht="15" customHeight="1" spans="4:4">
      <c r="D39483" s="191"/>
    </row>
    <row r="39484" ht="15" customHeight="1" spans="4:4">
      <c r="D39484" s="191"/>
    </row>
    <row r="39485" ht="15" customHeight="1" spans="4:4">
      <c r="D39485" s="191"/>
    </row>
    <row r="39486" ht="15" customHeight="1" spans="4:4">
      <c r="D39486" s="191"/>
    </row>
    <row r="39487" ht="15" customHeight="1" spans="4:4">
      <c r="D39487" s="191"/>
    </row>
    <row r="39488" ht="15" customHeight="1" spans="4:4">
      <c r="D39488" s="191"/>
    </row>
    <row r="39489" ht="15" customHeight="1" spans="4:4">
      <c r="D39489" s="191"/>
    </row>
    <row r="39490" ht="15" customHeight="1" spans="4:4">
      <c r="D39490" s="191"/>
    </row>
    <row r="39491" ht="15" customHeight="1" spans="4:4">
      <c r="D39491" s="191"/>
    </row>
    <row r="39492" ht="15" customHeight="1" spans="4:4">
      <c r="D39492" s="191"/>
    </row>
    <row r="39493" ht="15" customHeight="1" spans="4:4">
      <c r="D39493" s="191"/>
    </row>
    <row r="39494" ht="15" customHeight="1" spans="4:4">
      <c r="D39494" s="191"/>
    </row>
    <row r="39495" ht="15" customHeight="1" spans="4:4">
      <c r="D39495" s="191"/>
    </row>
    <row r="39496" ht="15" customHeight="1" spans="4:4">
      <c r="D39496" s="191"/>
    </row>
    <row r="39497" ht="15" customHeight="1" spans="4:4">
      <c r="D39497" s="191"/>
    </row>
    <row r="39498" ht="15" customHeight="1" spans="4:4">
      <c r="D39498" s="191"/>
    </row>
    <row r="39499" ht="15" customHeight="1" spans="4:4">
      <c r="D39499" s="191"/>
    </row>
    <row r="39500" ht="15" customHeight="1" spans="4:4">
      <c r="D39500" s="191"/>
    </row>
    <row r="39501" ht="15" customHeight="1" spans="4:4">
      <c r="D39501" s="191"/>
    </row>
    <row r="39502" ht="15" customHeight="1" spans="4:4">
      <c r="D39502" s="191"/>
    </row>
    <row r="39503" ht="15" customHeight="1" spans="4:4">
      <c r="D39503" s="191"/>
    </row>
    <row r="39504" ht="15" customHeight="1" spans="4:4">
      <c r="D39504" s="191"/>
    </row>
    <row r="39505" ht="15" customHeight="1" spans="4:4">
      <c r="D39505" s="191"/>
    </row>
    <row r="39506" ht="15" customHeight="1" spans="4:4">
      <c r="D39506" s="191"/>
    </row>
    <row r="39507" ht="15" customHeight="1" spans="4:4">
      <c r="D39507" s="191"/>
    </row>
    <row r="39508" ht="15" customHeight="1" spans="4:4">
      <c r="D39508" s="191"/>
    </row>
    <row r="39509" ht="15" customHeight="1" spans="4:4">
      <c r="D39509" s="191"/>
    </row>
    <row r="39510" ht="15" customHeight="1" spans="4:4">
      <c r="D39510" s="191"/>
    </row>
    <row r="39511" ht="15" customHeight="1" spans="4:4">
      <c r="D39511" s="191"/>
    </row>
    <row r="39512" ht="15" customHeight="1" spans="4:4">
      <c r="D39512" s="191"/>
    </row>
    <row r="39513" ht="15" customHeight="1" spans="4:4">
      <c r="D39513" s="191"/>
    </row>
    <row r="39514" ht="15" customHeight="1" spans="4:4">
      <c r="D39514" s="191"/>
    </row>
    <row r="39515" ht="15" customHeight="1" spans="4:4">
      <c r="D39515" s="191"/>
    </row>
    <row r="39516" ht="15" customHeight="1" spans="4:4">
      <c r="D39516" s="191"/>
    </row>
    <row r="39517" ht="15" customHeight="1" spans="4:4">
      <c r="D39517" s="191"/>
    </row>
    <row r="39518" ht="15" customHeight="1" spans="4:4">
      <c r="D39518" s="191"/>
    </row>
    <row r="39519" ht="15" customHeight="1" spans="4:4">
      <c r="D39519" s="191"/>
    </row>
    <row r="39520" ht="15" customHeight="1" spans="4:4">
      <c r="D39520" s="191"/>
    </row>
    <row r="39521" ht="15" customHeight="1" spans="4:4">
      <c r="D39521" s="191"/>
    </row>
    <row r="39522" ht="15" customHeight="1" spans="4:4">
      <c r="D39522" s="191"/>
    </row>
    <row r="39523" ht="15" customHeight="1" spans="4:4">
      <c r="D39523" s="191"/>
    </row>
    <row r="39524" ht="15" customHeight="1" spans="4:4">
      <c r="D39524" s="191"/>
    </row>
    <row r="39525" ht="15" customHeight="1" spans="4:4">
      <c r="D39525" s="191"/>
    </row>
    <row r="39526" ht="15" customHeight="1" spans="4:4">
      <c r="D39526" s="191"/>
    </row>
    <row r="39527" ht="15" customHeight="1" spans="4:4">
      <c r="D39527" s="191"/>
    </row>
    <row r="39528" ht="15" customHeight="1" spans="4:4">
      <c r="D39528" s="191"/>
    </row>
    <row r="39529" ht="15" customHeight="1" spans="4:4">
      <c r="D39529" s="191"/>
    </row>
    <row r="39530" ht="15" customHeight="1" spans="4:4">
      <c r="D39530" s="191"/>
    </row>
    <row r="39531" ht="15" customHeight="1" spans="4:4">
      <c r="D39531" s="191"/>
    </row>
    <row r="39532" ht="15" customHeight="1" spans="4:4">
      <c r="D39532" s="191"/>
    </row>
    <row r="39533" ht="15" customHeight="1" spans="4:4">
      <c r="D39533" s="191"/>
    </row>
    <row r="39534" ht="15" customHeight="1" spans="4:4">
      <c r="D39534" s="191"/>
    </row>
    <row r="39535" ht="15" customHeight="1" spans="4:4">
      <c r="D39535" s="191"/>
    </row>
    <row r="39536" ht="15" customHeight="1" spans="4:4">
      <c r="D39536" s="191"/>
    </row>
    <row r="39537" ht="15" customHeight="1" spans="4:4">
      <c r="D39537" s="191"/>
    </row>
    <row r="39538" ht="15" customHeight="1" spans="4:4">
      <c r="D39538" s="191"/>
    </row>
    <row r="39539" ht="15" customHeight="1" spans="4:4">
      <c r="D39539" s="191"/>
    </row>
    <row r="39540" ht="15" customHeight="1" spans="4:4">
      <c r="D39540" s="191"/>
    </row>
    <row r="39541" ht="15" customHeight="1" spans="4:4">
      <c r="D39541" s="191"/>
    </row>
    <row r="39542" ht="15" customHeight="1" spans="4:4">
      <c r="D39542" s="191"/>
    </row>
    <row r="39543" ht="15" customHeight="1" spans="4:4">
      <c r="D39543" s="191"/>
    </row>
    <row r="39544" ht="15" customHeight="1" spans="4:4">
      <c r="D39544" s="191"/>
    </row>
    <row r="39545" ht="15" customHeight="1" spans="4:4">
      <c r="D39545" s="191"/>
    </row>
    <row r="39546" ht="15" customHeight="1" spans="4:4">
      <c r="D39546" s="191"/>
    </row>
    <row r="39547" ht="15" customHeight="1" spans="4:4">
      <c r="D39547" s="191"/>
    </row>
    <row r="39548" ht="15" customHeight="1" spans="4:4">
      <c r="D39548" s="191"/>
    </row>
    <row r="39549" ht="15" customHeight="1" spans="4:4">
      <c r="D39549" s="191"/>
    </row>
    <row r="39550" ht="15" customHeight="1" spans="4:4">
      <c r="D39550" s="191"/>
    </row>
    <row r="39551" ht="15" customHeight="1" spans="4:4">
      <c r="D39551" s="191"/>
    </row>
    <row r="39552" ht="15" customHeight="1" spans="4:4">
      <c r="D39552" s="191"/>
    </row>
    <row r="39553" ht="15" customHeight="1" spans="4:4">
      <c r="D39553" s="191"/>
    </row>
    <row r="39554" ht="15" customHeight="1" spans="4:4">
      <c r="D39554" s="191"/>
    </row>
    <row r="39555" ht="15" customHeight="1" spans="4:4">
      <c r="D39555" s="191"/>
    </row>
    <row r="39556" ht="15" customHeight="1" spans="4:4">
      <c r="D39556" s="191"/>
    </row>
    <row r="39557" ht="15" customHeight="1" spans="4:4">
      <c r="D39557" s="191"/>
    </row>
    <row r="39558" ht="15" customHeight="1" spans="4:4">
      <c r="D39558" s="191"/>
    </row>
    <row r="39559" ht="15" customHeight="1" spans="4:4">
      <c r="D39559" s="191"/>
    </row>
    <row r="39560" ht="15" customHeight="1" spans="4:4">
      <c r="D39560" s="191"/>
    </row>
    <row r="39561" ht="15" customHeight="1" spans="4:4">
      <c r="D39561" s="191"/>
    </row>
    <row r="39562" ht="15" customHeight="1" spans="4:4">
      <c r="D39562" s="191"/>
    </row>
    <row r="39563" ht="15" customHeight="1" spans="4:4">
      <c r="D39563" s="191"/>
    </row>
    <row r="39564" ht="15" customHeight="1" spans="4:4">
      <c r="D39564" s="191"/>
    </row>
    <row r="39565" ht="15" customHeight="1" spans="4:4">
      <c r="D39565" s="191"/>
    </row>
    <row r="39566" ht="15" customHeight="1" spans="4:4">
      <c r="D39566" s="191"/>
    </row>
    <row r="39567" ht="15" customHeight="1" spans="4:4">
      <c r="D39567" s="191"/>
    </row>
    <row r="39568" ht="15" customHeight="1" spans="4:4">
      <c r="D39568" s="191"/>
    </row>
    <row r="39569" ht="15" customHeight="1" spans="4:4">
      <c r="D39569" s="191"/>
    </row>
    <row r="39570" ht="15" customHeight="1" spans="4:4">
      <c r="D39570" s="191"/>
    </row>
    <row r="39571" ht="15" customHeight="1" spans="4:4">
      <c r="D39571" s="191"/>
    </row>
    <row r="39572" ht="15" customHeight="1" spans="4:4">
      <c r="D39572" s="191"/>
    </row>
    <row r="39573" ht="15" customHeight="1" spans="4:4">
      <c r="D39573" s="191"/>
    </row>
    <row r="39574" ht="15" customHeight="1" spans="4:4">
      <c r="D39574" s="191"/>
    </row>
    <row r="39575" ht="15" customHeight="1" spans="4:4">
      <c r="D39575" s="191"/>
    </row>
    <row r="39576" ht="15" customHeight="1" spans="4:4">
      <c r="D39576" s="191"/>
    </row>
    <row r="39577" ht="15" customHeight="1" spans="4:4">
      <c r="D39577" s="191"/>
    </row>
    <row r="39578" ht="15" customHeight="1" spans="4:4">
      <c r="D39578" s="191"/>
    </row>
    <row r="39579" ht="15" customHeight="1" spans="4:4">
      <c r="D39579" s="191"/>
    </row>
    <row r="39580" ht="15" customHeight="1" spans="4:4">
      <c r="D39580" s="191"/>
    </row>
    <row r="39581" ht="15" customHeight="1" spans="4:4">
      <c r="D39581" s="191"/>
    </row>
    <row r="39582" ht="15" customHeight="1" spans="4:4">
      <c r="D39582" s="191"/>
    </row>
    <row r="39583" ht="15" customHeight="1" spans="4:4">
      <c r="D39583" s="191"/>
    </row>
    <row r="39584" ht="15" customHeight="1" spans="4:4">
      <c r="D39584" s="191"/>
    </row>
    <row r="39585" ht="15" customHeight="1" spans="4:4">
      <c r="D39585" s="191"/>
    </row>
    <row r="39586" ht="15" customHeight="1" spans="4:4">
      <c r="D39586" s="191"/>
    </row>
    <row r="39587" ht="15" customHeight="1" spans="4:4">
      <c r="D39587" s="191"/>
    </row>
    <row r="39588" ht="15" customHeight="1" spans="4:4">
      <c r="D39588" s="191"/>
    </row>
    <row r="39589" ht="15" customHeight="1" spans="4:4">
      <c r="D39589" s="191"/>
    </row>
    <row r="39590" ht="15" customHeight="1" spans="4:4">
      <c r="D39590" s="191"/>
    </row>
    <row r="39591" ht="15" customHeight="1" spans="4:4">
      <c r="D39591" s="191"/>
    </row>
    <row r="39592" ht="15" customHeight="1" spans="4:4">
      <c r="D39592" s="191"/>
    </row>
    <row r="39593" ht="15" customHeight="1" spans="4:4">
      <c r="D39593" s="191"/>
    </row>
    <row r="39594" ht="15" customHeight="1" spans="4:4">
      <c r="D39594" s="191"/>
    </row>
    <row r="39595" ht="15" customHeight="1" spans="4:4">
      <c r="D39595" s="191"/>
    </row>
    <row r="39596" ht="15" customHeight="1" spans="4:4">
      <c r="D39596" s="191"/>
    </row>
    <row r="39597" ht="15" customHeight="1" spans="4:4">
      <c r="D39597" s="191"/>
    </row>
    <row r="39598" ht="15" customHeight="1" spans="4:4">
      <c r="D39598" s="191"/>
    </row>
    <row r="39599" ht="15" customHeight="1" spans="4:4">
      <c r="D39599" s="191"/>
    </row>
    <row r="39600" ht="15" customHeight="1" spans="4:4">
      <c r="D39600" s="191"/>
    </row>
    <row r="39601" ht="15" customHeight="1" spans="4:4">
      <c r="D39601" s="191"/>
    </row>
    <row r="39602" ht="15" customHeight="1" spans="4:4">
      <c r="D39602" s="191"/>
    </row>
    <row r="39603" ht="15" customHeight="1" spans="4:4">
      <c r="D39603" s="191"/>
    </row>
    <row r="39604" ht="15" customHeight="1" spans="4:4">
      <c r="D39604" s="191"/>
    </row>
    <row r="39605" ht="15" customHeight="1" spans="4:4">
      <c r="D39605" s="191"/>
    </row>
    <row r="39606" ht="15" customHeight="1" spans="4:4">
      <c r="D39606" s="191"/>
    </row>
    <row r="39607" ht="15" customHeight="1" spans="4:4">
      <c r="D39607" s="191"/>
    </row>
    <row r="39608" ht="15" customHeight="1" spans="4:4">
      <c r="D39608" s="191"/>
    </row>
    <row r="39609" ht="15" customHeight="1" spans="4:4">
      <c r="D39609" s="191"/>
    </row>
    <row r="39610" ht="15" customHeight="1" spans="4:4">
      <c r="D39610" s="191"/>
    </row>
    <row r="39611" ht="15" customHeight="1" spans="4:4">
      <c r="D39611" s="191"/>
    </row>
    <row r="39612" ht="15" customHeight="1" spans="4:4">
      <c r="D39612" s="191"/>
    </row>
    <row r="39613" ht="15" customHeight="1" spans="4:4">
      <c r="D39613" s="191"/>
    </row>
    <row r="39614" ht="15" customHeight="1" spans="4:4">
      <c r="D39614" s="191"/>
    </row>
    <row r="39615" ht="15" customHeight="1" spans="4:4">
      <c r="D39615" s="191"/>
    </row>
    <row r="39616" ht="15" customHeight="1" spans="4:4">
      <c r="D39616" s="191"/>
    </row>
    <row r="39617" ht="15" customHeight="1" spans="4:4">
      <c r="D39617" s="191"/>
    </row>
    <row r="39618" ht="15" customHeight="1" spans="4:4">
      <c r="D39618" s="191"/>
    </row>
    <row r="39619" ht="15" customHeight="1" spans="4:4">
      <c r="D39619" s="191"/>
    </row>
    <row r="39620" ht="15" customHeight="1" spans="4:4">
      <c r="D39620" s="191"/>
    </row>
    <row r="39621" ht="15" customHeight="1" spans="4:4">
      <c r="D39621" s="191"/>
    </row>
    <row r="39622" ht="15" customHeight="1" spans="4:4">
      <c r="D39622" s="191"/>
    </row>
    <row r="39623" ht="15" customHeight="1" spans="4:4">
      <c r="D39623" s="191"/>
    </row>
    <row r="39624" ht="15" customHeight="1" spans="4:4">
      <c r="D39624" s="191"/>
    </row>
    <row r="39625" ht="15" customHeight="1" spans="4:4">
      <c r="D39625" s="191"/>
    </row>
    <row r="39626" ht="15" customHeight="1" spans="4:4">
      <c r="D39626" s="191"/>
    </row>
    <row r="39627" ht="15" customHeight="1" spans="4:4">
      <c r="D39627" s="191"/>
    </row>
    <row r="39628" ht="15" customHeight="1" spans="4:4">
      <c r="D39628" s="191"/>
    </row>
    <row r="39629" ht="15" customHeight="1" spans="4:4">
      <c r="D39629" s="191"/>
    </row>
    <row r="39630" ht="15" customHeight="1" spans="4:4">
      <c r="D39630" s="191"/>
    </row>
    <row r="39631" ht="15" customHeight="1" spans="4:4">
      <c r="D39631" s="191"/>
    </row>
    <row r="39632" ht="15" customHeight="1" spans="4:4">
      <c r="D39632" s="191"/>
    </row>
    <row r="39633" ht="15" customHeight="1" spans="4:4">
      <c r="D39633" s="191"/>
    </row>
    <row r="39634" ht="15" customHeight="1" spans="4:4">
      <c r="D39634" s="191"/>
    </row>
    <row r="39635" ht="15" customHeight="1" spans="4:4">
      <c r="D39635" s="191"/>
    </row>
    <row r="39636" ht="15" customHeight="1" spans="4:4">
      <c r="D39636" s="191"/>
    </row>
    <row r="39637" ht="15" customHeight="1" spans="4:4">
      <c r="D39637" s="191"/>
    </row>
    <row r="39638" ht="15" customHeight="1" spans="4:4">
      <c r="D39638" s="191"/>
    </row>
    <row r="39639" ht="15" customHeight="1" spans="4:4">
      <c r="D39639" s="191"/>
    </row>
    <row r="39640" ht="15" customHeight="1" spans="4:4">
      <c r="D39640" s="191"/>
    </row>
    <row r="39641" ht="15" customHeight="1" spans="4:4">
      <c r="D39641" s="191"/>
    </row>
    <row r="39642" ht="15" customHeight="1" spans="4:4">
      <c r="D39642" s="191"/>
    </row>
    <row r="39643" ht="15" customHeight="1" spans="4:4">
      <c r="D39643" s="191"/>
    </row>
    <row r="39644" ht="15" customHeight="1" spans="4:4">
      <c r="D39644" s="191"/>
    </row>
    <row r="39645" ht="15" customHeight="1" spans="4:4">
      <c r="D39645" s="191"/>
    </row>
    <row r="39646" ht="15" customHeight="1" spans="4:4">
      <c r="D39646" s="191"/>
    </row>
    <row r="39647" ht="15" customHeight="1" spans="4:4">
      <c r="D39647" s="191"/>
    </row>
    <row r="39648" ht="15" customHeight="1" spans="4:4">
      <c r="D39648" s="191"/>
    </row>
    <row r="39649" ht="15" customHeight="1" spans="4:4">
      <c r="D39649" s="191"/>
    </row>
    <row r="39650" ht="15" customHeight="1" spans="4:4">
      <c r="D39650" s="191"/>
    </row>
    <row r="39651" ht="15" customHeight="1" spans="4:4">
      <c r="D39651" s="191"/>
    </row>
    <row r="39652" ht="15" customHeight="1" spans="4:4">
      <c r="D39652" s="191"/>
    </row>
    <row r="39653" ht="15" customHeight="1" spans="4:4">
      <c r="D39653" s="191"/>
    </row>
    <row r="39654" ht="15" customHeight="1" spans="4:4">
      <c r="D39654" s="191"/>
    </row>
    <row r="39655" ht="15" customHeight="1" spans="4:4">
      <c r="D39655" s="191"/>
    </row>
    <row r="39656" ht="15" customHeight="1" spans="4:4">
      <c r="D39656" s="191"/>
    </row>
    <row r="39657" ht="15" customHeight="1" spans="4:4">
      <c r="D39657" s="191"/>
    </row>
    <row r="39658" ht="15" customHeight="1" spans="4:4">
      <c r="D39658" s="191"/>
    </row>
    <row r="39659" ht="15" customHeight="1" spans="4:4">
      <c r="D39659" s="191"/>
    </row>
    <row r="39660" ht="15" customHeight="1" spans="4:4">
      <c r="D39660" s="191"/>
    </row>
    <row r="39661" ht="15" customHeight="1" spans="4:4">
      <c r="D39661" s="191"/>
    </row>
    <row r="39662" ht="15" customHeight="1" spans="4:4">
      <c r="D39662" s="191"/>
    </row>
    <row r="39663" ht="15" customHeight="1" spans="4:4">
      <c r="D39663" s="191"/>
    </row>
    <row r="39664" ht="15" customHeight="1" spans="4:4">
      <c r="D39664" s="191"/>
    </row>
    <row r="39665" ht="15" customHeight="1" spans="4:4">
      <c r="D39665" s="191"/>
    </row>
    <row r="39666" ht="15" customHeight="1" spans="4:4">
      <c r="D39666" s="191"/>
    </row>
    <row r="39667" ht="15" customHeight="1" spans="4:4">
      <c r="D39667" s="191"/>
    </row>
    <row r="39668" ht="15" customHeight="1" spans="4:4">
      <c r="D39668" s="191"/>
    </row>
    <row r="39669" ht="15" customHeight="1" spans="4:4">
      <c r="D39669" s="191"/>
    </row>
    <row r="39670" ht="15" customHeight="1" spans="4:4">
      <c r="D39670" s="191"/>
    </row>
    <row r="39671" ht="15" customHeight="1" spans="4:4">
      <c r="D39671" s="191"/>
    </row>
    <row r="39672" ht="15" customHeight="1" spans="4:4">
      <c r="D39672" s="191"/>
    </row>
    <row r="39673" ht="15" customHeight="1" spans="4:4">
      <c r="D39673" s="191"/>
    </row>
    <row r="39674" ht="15" customHeight="1" spans="4:4">
      <c r="D39674" s="191"/>
    </row>
    <row r="39675" ht="15" customHeight="1" spans="4:4">
      <c r="D39675" s="191"/>
    </row>
    <row r="39676" ht="15" customHeight="1" spans="4:4">
      <c r="D39676" s="191"/>
    </row>
    <row r="39677" ht="15" customHeight="1" spans="4:4">
      <c r="D39677" s="191"/>
    </row>
    <row r="39678" ht="15" customHeight="1" spans="4:4">
      <c r="D39678" s="191"/>
    </row>
    <row r="39679" ht="15" customHeight="1" spans="4:4">
      <c r="D39679" s="191"/>
    </row>
    <row r="39680" ht="15" customHeight="1" spans="4:4">
      <c r="D39680" s="191"/>
    </row>
    <row r="39681" ht="15" customHeight="1" spans="4:4">
      <c r="D39681" s="191"/>
    </row>
    <row r="39682" ht="15" customHeight="1" spans="4:4">
      <c r="D39682" s="191"/>
    </row>
    <row r="39683" ht="15" customHeight="1" spans="4:4">
      <c r="D39683" s="191"/>
    </row>
    <row r="39684" ht="15" customHeight="1" spans="4:4">
      <c r="D39684" s="191"/>
    </row>
    <row r="39685" ht="15" customHeight="1" spans="4:4">
      <c r="D39685" s="191"/>
    </row>
    <row r="39686" ht="15" customHeight="1" spans="4:4">
      <c r="D39686" s="191"/>
    </row>
    <row r="39687" ht="15" customHeight="1" spans="4:4">
      <c r="D39687" s="191"/>
    </row>
    <row r="39688" ht="15" customHeight="1" spans="4:4">
      <c r="D39688" s="191"/>
    </row>
    <row r="39689" ht="15" customHeight="1" spans="4:4">
      <c r="D39689" s="191"/>
    </row>
    <row r="39690" ht="15" customHeight="1" spans="4:4">
      <c r="D39690" s="191"/>
    </row>
    <row r="39691" ht="15" customHeight="1" spans="4:4">
      <c r="D39691" s="191"/>
    </row>
    <row r="39692" ht="15" customHeight="1" spans="4:4">
      <c r="D39692" s="191"/>
    </row>
    <row r="39693" ht="15" customHeight="1" spans="4:4">
      <c r="D39693" s="191"/>
    </row>
    <row r="39694" ht="15" customHeight="1" spans="4:4">
      <c r="D39694" s="191"/>
    </row>
    <row r="39695" ht="15" customHeight="1" spans="4:4">
      <c r="D39695" s="191"/>
    </row>
    <row r="39696" ht="15" customHeight="1" spans="4:4">
      <c r="D39696" s="191"/>
    </row>
    <row r="39697" ht="15" customHeight="1" spans="4:4">
      <c r="D39697" s="191"/>
    </row>
    <row r="39698" ht="15" customHeight="1" spans="4:4">
      <c r="D39698" s="191"/>
    </row>
    <row r="39699" ht="15" customHeight="1" spans="4:4">
      <c r="D39699" s="191"/>
    </row>
    <row r="39700" ht="15" customHeight="1" spans="4:4">
      <c r="D39700" s="191"/>
    </row>
    <row r="39701" ht="15" customHeight="1" spans="4:4">
      <c r="D39701" s="191"/>
    </row>
    <row r="39702" ht="15" customHeight="1" spans="4:4">
      <c r="D39702" s="191"/>
    </row>
    <row r="39703" ht="15" customHeight="1" spans="4:4">
      <c r="D39703" s="191"/>
    </row>
    <row r="39704" ht="15" customHeight="1" spans="4:4">
      <c r="D39704" s="191"/>
    </row>
    <row r="39705" ht="15" customHeight="1" spans="4:4">
      <c r="D39705" s="191"/>
    </row>
    <row r="39706" ht="15" customHeight="1" spans="4:4">
      <c r="D39706" s="191"/>
    </row>
    <row r="39707" ht="15" customHeight="1" spans="4:4">
      <c r="D39707" s="191"/>
    </row>
    <row r="39708" ht="15" customHeight="1" spans="4:4">
      <c r="D39708" s="191"/>
    </row>
    <row r="39709" ht="15" customHeight="1" spans="4:4">
      <c r="D39709" s="191"/>
    </row>
    <row r="39710" ht="15" customHeight="1" spans="4:4">
      <c r="D39710" s="191"/>
    </row>
    <row r="39711" ht="15" customHeight="1" spans="4:4">
      <c r="D39711" s="191"/>
    </row>
    <row r="39712" ht="15" customHeight="1" spans="4:4">
      <c r="D39712" s="191"/>
    </row>
    <row r="39713" ht="15" customHeight="1" spans="4:4">
      <c r="D39713" s="191"/>
    </row>
    <row r="39714" ht="15" customHeight="1" spans="4:4">
      <c r="D39714" s="191"/>
    </row>
    <row r="39715" ht="15" customHeight="1" spans="4:4">
      <c r="D39715" s="191"/>
    </row>
    <row r="39716" ht="15" customHeight="1" spans="4:4">
      <c r="D39716" s="191"/>
    </row>
    <row r="39717" ht="15" customHeight="1" spans="4:4">
      <c r="D39717" s="191"/>
    </row>
    <row r="39718" ht="15" customHeight="1" spans="4:4">
      <c r="D39718" s="191"/>
    </row>
    <row r="39719" ht="15" customHeight="1" spans="4:4">
      <c r="D39719" s="191"/>
    </row>
    <row r="39720" ht="15" customHeight="1" spans="4:4">
      <c r="D39720" s="191"/>
    </row>
    <row r="39721" ht="15" customHeight="1" spans="4:4">
      <c r="D39721" s="191"/>
    </row>
    <row r="39722" ht="15" customHeight="1" spans="4:4">
      <c r="D39722" s="191"/>
    </row>
    <row r="39723" ht="15" customHeight="1" spans="4:4">
      <c r="D39723" s="191"/>
    </row>
    <row r="39724" ht="15" customHeight="1" spans="4:4">
      <c r="D39724" s="191"/>
    </row>
    <row r="39725" ht="15" customHeight="1" spans="4:4">
      <c r="D39725" s="191"/>
    </row>
    <row r="39726" ht="15" customHeight="1" spans="4:4">
      <c r="D39726" s="191"/>
    </row>
    <row r="39727" ht="15" customHeight="1" spans="4:4">
      <c r="D39727" s="191"/>
    </row>
    <row r="39728" ht="15" customHeight="1" spans="4:4">
      <c r="D39728" s="191"/>
    </row>
    <row r="39729" ht="15" customHeight="1" spans="4:4">
      <c r="D39729" s="191"/>
    </row>
    <row r="39730" ht="15" customHeight="1" spans="4:4">
      <c r="D39730" s="191"/>
    </row>
    <row r="39731" ht="15" customHeight="1" spans="4:4">
      <c r="D39731" s="191"/>
    </row>
    <row r="39732" ht="15" customHeight="1" spans="4:4">
      <c r="D39732" s="191"/>
    </row>
    <row r="39733" ht="15" customHeight="1" spans="4:4">
      <c r="D39733" s="191"/>
    </row>
    <row r="39734" ht="15" customHeight="1" spans="4:4">
      <c r="D39734" s="191"/>
    </row>
    <row r="39735" ht="15" customHeight="1" spans="4:4">
      <c r="D39735" s="191"/>
    </row>
    <row r="39736" ht="15" customHeight="1" spans="4:4">
      <c r="D39736" s="191"/>
    </row>
    <row r="39737" ht="15" customHeight="1" spans="4:4">
      <c r="D39737" s="191"/>
    </row>
    <row r="39738" ht="15" customHeight="1" spans="4:4">
      <c r="D39738" s="191"/>
    </row>
    <row r="39739" ht="15" customHeight="1" spans="4:4">
      <c r="D39739" s="191"/>
    </row>
    <row r="39740" ht="15" customHeight="1" spans="4:4">
      <c r="D39740" s="191"/>
    </row>
    <row r="39741" ht="15" customHeight="1" spans="4:4">
      <c r="D39741" s="191"/>
    </row>
    <row r="39742" ht="15" customHeight="1" spans="4:4">
      <c r="D39742" s="191"/>
    </row>
    <row r="39743" ht="15" customHeight="1" spans="4:4">
      <c r="D39743" s="191"/>
    </row>
    <row r="39744" ht="15" customHeight="1" spans="4:4">
      <c r="D39744" s="191"/>
    </row>
    <row r="39745" ht="15" customHeight="1" spans="4:4">
      <c r="D39745" s="191"/>
    </row>
    <row r="39746" ht="15" customHeight="1" spans="4:4">
      <c r="D39746" s="191"/>
    </row>
    <row r="39747" ht="15" customHeight="1" spans="4:4">
      <c r="D39747" s="191"/>
    </row>
    <row r="39748" ht="15" customHeight="1" spans="4:4">
      <c r="D39748" s="191"/>
    </row>
    <row r="39749" ht="15" customHeight="1" spans="4:4">
      <c r="D39749" s="191"/>
    </row>
    <row r="39750" ht="15" customHeight="1" spans="4:4">
      <c r="D39750" s="191"/>
    </row>
    <row r="39751" ht="15" customHeight="1" spans="4:4">
      <c r="D39751" s="191"/>
    </row>
    <row r="39752" ht="15" customHeight="1" spans="4:4">
      <c r="D39752" s="191"/>
    </row>
    <row r="39753" ht="15" customHeight="1" spans="4:4">
      <c r="D39753" s="191"/>
    </row>
    <row r="39754" ht="15" customHeight="1" spans="4:4">
      <c r="D39754" s="191"/>
    </row>
    <row r="39755" ht="15" customHeight="1" spans="4:4">
      <c r="D39755" s="191"/>
    </row>
    <row r="39756" ht="15" customHeight="1" spans="4:4">
      <c r="D39756" s="191"/>
    </row>
    <row r="39757" ht="15" customHeight="1" spans="4:4">
      <c r="D39757" s="191"/>
    </row>
    <row r="39758" ht="15" customHeight="1" spans="4:4">
      <c r="D39758" s="191"/>
    </row>
    <row r="39759" ht="15" customHeight="1" spans="4:4">
      <c r="D39759" s="191"/>
    </row>
    <row r="39760" ht="15" customHeight="1" spans="4:4">
      <c r="D39760" s="191"/>
    </row>
    <row r="39761" ht="15" customHeight="1" spans="4:4">
      <c r="D39761" s="191"/>
    </row>
    <row r="39762" ht="15" customHeight="1" spans="4:4">
      <c r="D39762" s="191"/>
    </row>
    <row r="39763" ht="15" customHeight="1" spans="4:4">
      <c r="D39763" s="191"/>
    </row>
    <row r="39764" ht="15" customHeight="1" spans="4:4">
      <c r="D39764" s="191"/>
    </row>
    <row r="39765" ht="15" customHeight="1" spans="4:4">
      <c r="D39765" s="191"/>
    </row>
    <row r="39766" ht="15" customHeight="1" spans="4:4">
      <c r="D39766" s="191"/>
    </row>
    <row r="39767" ht="15" customHeight="1" spans="4:4">
      <c r="D39767" s="191"/>
    </row>
    <row r="39768" ht="15" customHeight="1" spans="4:4">
      <c r="D39768" s="191"/>
    </row>
    <row r="39769" ht="15" customHeight="1" spans="4:4">
      <c r="D39769" s="191"/>
    </row>
    <row r="39770" ht="15" customHeight="1" spans="4:4">
      <c r="D39770" s="191"/>
    </row>
    <row r="39771" ht="15" customHeight="1" spans="4:4">
      <c r="D39771" s="191"/>
    </row>
    <row r="39772" ht="15" customHeight="1" spans="4:4">
      <c r="D39772" s="191"/>
    </row>
    <row r="39773" ht="15" customHeight="1" spans="4:4">
      <c r="D39773" s="191"/>
    </row>
    <row r="39774" ht="15" customHeight="1" spans="4:4">
      <c r="D39774" s="191"/>
    </row>
    <row r="39775" ht="15" customHeight="1" spans="4:4">
      <c r="D39775" s="191"/>
    </row>
    <row r="39776" ht="15" customHeight="1" spans="4:4">
      <c r="D39776" s="191"/>
    </row>
    <row r="39777" ht="15" customHeight="1" spans="4:4">
      <c r="D39777" s="191"/>
    </row>
    <row r="39778" ht="15" customHeight="1" spans="4:4">
      <c r="D39778" s="191"/>
    </row>
    <row r="39779" ht="15" customHeight="1" spans="4:4">
      <c r="D39779" s="191"/>
    </row>
    <row r="39780" ht="15" customHeight="1" spans="4:4">
      <c r="D39780" s="191"/>
    </row>
    <row r="39781" ht="15" customHeight="1" spans="4:4">
      <c r="D39781" s="191"/>
    </row>
    <row r="39782" ht="15" customHeight="1" spans="4:4">
      <c r="D39782" s="191"/>
    </row>
    <row r="39783" ht="15" customHeight="1" spans="4:4">
      <c r="D39783" s="191"/>
    </row>
    <row r="39784" ht="15" customHeight="1" spans="4:4">
      <c r="D39784" s="191"/>
    </row>
    <row r="39785" ht="15" customHeight="1" spans="4:4">
      <c r="D39785" s="191"/>
    </row>
    <row r="39786" ht="15" customHeight="1" spans="4:4">
      <c r="D39786" s="191"/>
    </row>
    <row r="39787" ht="15" customHeight="1" spans="4:4">
      <c r="D39787" s="191"/>
    </row>
    <row r="39788" ht="15" customHeight="1" spans="4:4">
      <c r="D39788" s="191"/>
    </row>
    <row r="39789" ht="15" customHeight="1" spans="4:4">
      <c r="D39789" s="191"/>
    </row>
    <row r="39790" ht="15" customHeight="1" spans="4:4">
      <c r="D39790" s="191"/>
    </row>
    <row r="39791" ht="15" customHeight="1" spans="4:4">
      <c r="D39791" s="191"/>
    </row>
    <row r="39792" ht="15" customHeight="1" spans="4:4">
      <c r="D39792" s="191"/>
    </row>
    <row r="39793" ht="15" customHeight="1" spans="4:4">
      <c r="D39793" s="191"/>
    </row>
    <row r="39794" ht="15" customHeight="1" spans="4:4">
      <c r="D39794" s="191"/>
    </row>
    <row r="39795" ht="15" customHeight="1" spans="4:4">
      <c r="D39795" s="191"/>
    </row>
    <row r="39796" ht="15" customHeight="1" spans="4:4">
      <c r="D39796" s="191"/>
    </row>
    <row r="39797" ht="15" customHeight="1" spans="4:4">
      <c r="D39797" s="191"/>
    </row>
    <row r="39798" ht="15" customHeight="1" spans="4:4">
      <c r="D39798" s="191"/>
    </row>
    <row r="39799" ht="15" customHeight="1" spans="4:4">
      <c r="D39799" s="191"/>
    </row>
    <row r="39800" ht="15" customHeight="1" spans="4:4">
      <c r="D39800" s="191"/>
    </row>
    <row r="39801" ht="15" customHeight="1" spans="4:4">
      <c r="D39801" s="191"/>
    </row>
    <row r="39802" ht="15" customHeight="1" spans="4:4">
      <c r="D39802" s="191"/>
    </row>
    <row r="39803" ht="15" customHeight="1" spans="4:4">
      <c r="D39803" s="191"/>
    </row>
    <row r="39804" ht="15" customHeight="1" spans="4:4">
      <c r="D39804" s="191"/>
    </row>
    <row r="39805" ht="15" customHeight="1" spans="4:4">
      <c r="D39805" s="191"/>
    </row>
    <row r="39806" ht="15" customHeight="1" spans="4:4">
      <c r="D39806" s="191"/>
    </row>
    <row r="39807" ht="15" customHeight="1" spans="4:4">
      <c r="D39807" s="191"/>
    </row>
    <row r="39808" ht="15" customHeight="1" spans="4:4">
      <c r="D39808" s="191"/>
    </row>
    <row r="39809" ht="15" customHeight="1" spans="4:4">
      <c r="D39809" s="191"/>
    </row>
    <row r="39810" ht="15" customHeight="1" spans="4:4">
      <c r="D39810" s="191"/>
    </row>
    <row r="39811" ht="15" customHeight="1" spans="4:4">
      <c r="D39811" s="191"/>
    </row>
    <row r="39812" ht="15" customHeight="1" spans="4:4">
      <c r="D39812" s="191"/>
    </row>
    <row r="39813" ht="15" customHeight="1" spans="4:4">
      <c r="D39813" s="191"/>
    </row>
    <row r="39814" ht="15" customHeight="1" spans="4:4">
      <c r="D39814" s="191"/>
    </row>
    <row r="39815" ht="15" customHeight="1" spans="4:4">
      <c r="D39815" s="191"/>
    </row>
    <row r="39816" ht="15" customHeight="1" spans="4:4">
      <c r="D39816" s="191"/>
    </row>
    <row r="39817" ht="15" customHeight="1" spans="4:4">
      <c r="D39817" s="191"/>
    </row>
    <row r="39818" ht="15" customHeight="1" spans="4:4">
      <c r="D39818" s="191"/>
    </row>
    <row r="39819" ht="15" customHeight="1" spans="4:4">
      <c r="D39819" s="191"/>
    </row>
    <row r="39820" ht="15" customHeight="1" spans="4:4">
      <c r="D39820" s="191"/>
    </row>
    <row r="39821" ht="15" customHeight="1" spans="4:4">
      <c r="D39821" s="191"/>
    </row>
    <row r="39822" ht="15" customHeight="1" spans="4:4">
      <c r="D39822" s="191"/>
    </row>
    <row r="39823" ht="15" customHeight="1" spans="4:4">
      <c r="D39823" s="191"/>
    </row>
    <row r="39824" ht="15" customHeight="1" spans="4:4">
      <c r="D39824" s="191"/>
    </row>
    <row r="39825" ht="15" customHeight="1" spans="4:4">
      <c r="D39825" s="191"/>
    </row>
    <row r="39826" ht="15" customHeight="1" spans="4:4">
      <c r="D39826" s="191"/>
    </row>
    <row r="39827" ht="15" customHeight="1" spans="4:4">
      <c r="D39827" s="191"/>
    </row>
    <row r="39828" ht="15" customHeight="1" spans="4:4">
      <c r="D39828" s="191"/>
    </row>
    <row r="39829" ht="15" customHeight="1" spans="4:4">
      <c r="D39829" s="191"/>
    </row>
    <row r="39830" ht="15" customHeight="1" spans="4:4">
      <c r="D39830" s="191"/>
    </row>
    <row r="39831" ht="15" customHeight="1" spans="4:4">
      <c r="D39831" s="191"/>
    </row>
    <row r="39832" ht="15" customHeight="1" spans="4:4">
      <c r="D39832" s="191"/>
    </row>
    <row r="39833" ht="15" customHeight="1" spans="4:4">
      <c r="D39833" s="191"/>
    </row>
    <row r="39834" ht="15" customHeight="1" spans="4:4">
      <c r="D39834" s="191"/>
    </row>
    <row r="39835" ht="15" customHeight="1" spans="4:4">
      <c r="D39835" s="191"/>
    </row>
    <row r="39836" ht="15" customHeight="1" spans="4:4">
      <c r="D39836" s="191"/>
    </row>
    <row r="39837" ht="15" customHeight="1" spans="4:4">
      <c r="D39837" s="191"/>
    </row>
    <row r="39838" ht="15" customHeight="1" spans="4:4">
      <c r="D39838" s="191"/>
    </row>
    <row r="39839" ht="15" customHeight="1" spans="4:4">
      <c r="D39839" s="191"/>
    </row>
    <row r="39840" ht="15" customHeight="1" spans="4:4">
      <c r="D39840" s="191"/>
    </row>
    <row r="39841" ht="15" customHeight="1" spans="4:4">
      <c r="D39841" s="191"/>
    </row>
    <row r="39842" ht="15" customHeight="1" spans="4:4">
      <c r="D39842" s="191"/>
    </row>
    <row r="39843" ht="15" customHeight="1" spans="4:4">
      <c r="D39843" s="191"/>
    </row>
    <row r="39844" ht="15" customHeight="1" spans="4:4">
      <c r="D39844" s="191"/>
    </row>
    <row r="39845" ht="15" customHeight="1" spans="4:4">
      <c r="D39845" s="191"/>
    </row>
    <row r="39846" ht="15" customHeight="1" spans="4:4">
      <c r="D39846" s="191"/>
    </row>
    <row r="39847" ht="15" customHeight="1" spans="4:4">
      <c r="D39847" s="191"/>
    </row>
    <row r="39848" ht="15" customHeight="1" spans="4:4">
      <c r="D39848" s="191"/>
    </row>
    <row r="39849" ht="15" customHeight="1" spans="4:4">
      <c r="D39849" s="191"/>
    </row>
    <row r="39850" ht="15" customHeight="1" spans="4:4">
      <c r="D39850" s="191"/>
    </row>
    <row r="39851" ht="15" customHeight="1" spans="4:4">
      <c r="D39851" s="191"/>
    </row>
    <row r="39852" ht="15" customHeight="1" spans="4:4">
      <c r="D39852" s="191"/>
    </row>
    <row r="39853" ht="15" customHeight="1" spans="4:4">
      <c r="D39853" s="191"/>
    </row>
    <row r="39854" ht="15" customHeight="1" spans="4:4">
      <c r="D39854" s="191"/>
    </row>
    <row r="39855" ht="15" customHeight="1" spans="4:4">
      <c r="D39855" s="191"/>
    </row>
    <row r="39856" ht="15" customHeight="1" spans="4:4">
      <c r="D39856" s="191"/>
    </row>
    <row r="39857" ht="15" customHeight="1" spans="4:4">
      <c r="D39857" s="191"/>
    </row>
    <row r="39858" ht="15" customHeight="1" spans="4:4">
      <c r="D39858" s="191"/>
    </row>
    <row r="39859" ht="15" customHeight="1" spans="4:4">
      <c r="D39859" s="191"/>
    </row>
    <row r="39860" ht="15" customHeight="1" spans="4:4">
      <c r="D39860" s="191"/>
    </row>
    <row r="39861" ht="15" customHeight="1" spans="4:4">
      <c r="D39861" s="191"/>
    </row>
    <row r="39862" ht="15" customHeight="1" spans="4:4">
      <c r="D39862" s="191"/>
    </row>
    <row r="39863" ht="15" customHeight="1" spans="4:4">
      <c r="D39863" s="191"/>
    </row>
    <row r="39864" ht="15" customHeight="1" spans="4:4">
      <c r="D39864" s="191"/>
    </row>
    <row r="39865" ht="15" customHeight="1" spans="4:4">
      <c r="D39865" s="191"/>
    </row>
    <row r="39866" ht="15" customHeight="1" spans="4:4">
      <c r="D39866" s="191"/>
    </row>
    <row r="39867" ht="15" customHeight="1" spans="4:4">
      <c r="D39867" s="191"/>
    </row>
    <row r="39868" ht="15" customHeight="1" spans="4:4">
      <c r="D39868" s="191"/>
    </row>
    <row r="39869" ht="15" customHeight="1" spans="4:4">
      <c r="D39869" s="191"/>
    </row>
    <row r="39870" ht="15" customHeight="1" spans="4:4">
      <c r="D39870" s="191"/>
    </row>
    <row r="39871" ht="15" customHeight="1" spans="4:4">
      <c r="D39871" s="191"/>
    </row>
    <row r="39872" ht="15" customHeight="1" spans="4:4">
      <c r="D39872" s="191"/>
    </row>
    <row r="39873" ht="15" customHeight="1" spans="4:4">
      <c r="D39873" s="191"/>
    </row>
    <row r="39874" ht="15" customHeight="1" spans="4:4">
      <c r="D39874" s="191"/>
    </row>
    <row r="39875" ht="15" customHeight="1" spans="4:4">
      <c r="D39875" s="191"/>
    </row>
    <row r="39876" ht="15" customHeight="1" spans="4:4">
      <c r="D39876" s="191"/>
    </row>
    <row r="39877" ht="15" customHeight="1" spans="4:4">
      <c r="D39877" s="191"/>
    </row>
    <row r="39878" ht="15" customHeight="1" spans="4:4">
      <c r="D39878" s="191"/>
    </row>
    <row r="39879" ht="15" customHeight="1" spans="4:4">
      <c r="D39879" s="191"/>
    </row>
    <row r="39880" ht="15" customHeight="1" spans="4:4">
      <c r="D39880" s="191"/>
    </row>
    <row r="39881" ht="15" customHeight="1" spans="4:4">
      <c r="D39881" s="191"/>
    </row>
    <row r="39882" ht="15" customHeight="1" spans="4:4">
      <c r="D39882" s="191"/>
    </row>
    <row r="39883" ht="15" customHeight="1" spans="4:4">
      <c r="D39883" s="191"/>
    </row>
    <row r="39884" ht="15" customHeight="1" spans="4:4">
      <c r="D39884" s="191"/>
    </row>
    <row r="39885" ht="15" customHeight="1" spans="4:4">
      <c r="D39885" s="191"/>
    </row>
    <row r="39886" ht="15" customHeight="1" spans="4:4">
      <c r="D39886" s="191"/>
    </row>
    <row r="39887" ht="15" customHeight="1" spans="4:4">
      <c r="D39887" s="191"/>
    </row>
    <row r="39888" ht="15" customHeight="1" spans="4:4">
      <c r="D39888" s="191"/>
    </row>
    <row r="39889" ht="15" customHeight="1" spans="4:4">
      <c r="D39889" s="191"/>
    </row>
    <row r="39890" ht="15" customHeight="1" spans="4:4">
      <c r="D39890" s="191"/>
    </row>
    <row r="39891" ht="15" customHeight="1" spans="4:4">
      <c r="D39891" s="191"/>
    </row>
    <row r="39892" ht="15" customHeight="1" spans="4:4">
      <c r="D39892" s="191"/>
    </row>
    <row r="39893" ht="15" customHeight="1" spans="4:4">
      <c r="D39893" s="191"/>
    </row>
    <row r="39894" ht="15" customHeight="1" spans="4:4">
      <c r="D39894" s="191"/>
    </row>
    <row r="39895" ht="15" customHeight="1" spans="4:4">
      <c r="D39895" s="191"/>
    </row>
    <row r="39896" ht="15" customHeight="1" spans="4:4">
      <c r="D39896" s="191"/>
    </row>
    <row r="39897" ht="15" customHeight="1" spans="4:4">
      <c r="D39897" s="191"/>
    </row>
    <row r="39898" ht="15" customHeight="1" spans="4:4">
      <c r="D39898" s="191"/>
    </row>
    <row r="39899" ht="15" customHeight="1" spans="4:4">
      <c r="D39899" s="191"/>
    </row>
    <row r="39900" ht="15" customHeight="1" spans="4:4">
      <c r="D39900" s="191"/>
    </row>
    <row r="39901" ht="15" customHeight="1" spans="4:4">
      <c r="D39901" s="191"/>
    </row>
    <row r="39902" ht="15" customHeight="1" spans="4:4">
      <c r="D39902" s="191"/>
    </row>
    <row r="39903" ht="15" customHeight="1" spans="4:4">
      <c r="D39903" s="191"/>
    </row>
    <row r="39904" ht="15" customHeight="1" spans="4:4">
      <c r="D39904" s="191"/>
    </row>
    <row r="39905" ht="15" customHeight="1" spans="4:4">
      <c r="D39905" s="191"/>
    </row>
    <row r="39906" ht="15" customHeight="1" spans="4:4">
      <c r="D39906" s="191"/>
    </row>
    <row r="39907" ht="15" customHeight="1" spans="4:4">
      <c r="D39907" s="191"/>
    </row>
    <row r="39908" ht="15" customHeight="1" spans="4:4">
      <c r="D39908" s="191"/>
    </row>
    <row r="39909" ht="15" customHeight="1" spans="4:4">
      <c r="D39909" s="191"/>
    </row>
    <row r="39910" ht="15" customHeight="1" spans="4:4">
      <c r="D39910" s="191"/>
    </row>
    <row r="39911" ht="15" customHeight="1" spans="4:4">
      <c r="D39911" s="191"/>
    </row>
    <row r="39912" ht="15" customHeight="1" spans="4:4">
      <c r="D39912" s="191"/>
    </row>
    <row r="39913" ht="15" customHeight="1" spans="4:4">
      <c r="D39913" s="191"/>
    </row>
    <row r="39914" ht="15" customHeight="1" spans="4:4">
      <c r="D39914" s="191"/>
    </row>
    <row r="39915" ht="15" customHeight="1" spans="4:4">
      <c r="D39915" s="191"/>
    </row>
    <row r="39916" ht="15" customHeight="1" spans="4:4">
      <c r="D39916" s="191"/>
    </row>
    <row r="39917" ht="15" customHeight="1" spans="4:4">
      <c r="D39917" s="191"/>
    </row>
    <row r="39918" ht="15" customHeight="1" spans="4:4">
      <c r="D39918" s="191"/>
    </row>
    <row r="39919" ht="15" customHeight="1" spans="4:4">
      <c r="D39919" s="191"/>
    </row>
    <row r="39920" ht="15" customHeight="1" spans="4:4">
      <c r="D39920" s="191"/>
    </row>
    <row r="39921" ht="15" customHeight="1" spans="4:4">
      <c r="D39921" s="191"/>
    </row>
    <row r="39922" ht="15" customHeight="1" spans="4:4">
      <c r="D39922" s="191"/>
    </row>
    <row r="39923" ht="15" customHeight="1" spans="4:4">
      <c r="D39923" s="191"/>
    </row>
    <row r="39924" ht="15" customHeight="1" spans="4:4">
      <c r="D39924" s="191"/>
    </row>
    <row r="39925" ht="15" customHeight="1" spans="4:4">
      <c r="D39925" s="191"/>
    </row>
    <row r="39926" ht="15" customHeight="1" spans="4:4">
      <c r="D39926" s="191"/>
    </row>
    <row r="39927" ht="15" customHeight="1" spans="4:4">
      <c r="D39927" s="191"/>
    </row>
    <row r="39928" ht="15" customHeight="1" spans="4:4">
      <c r="D39928" s="191"/>
    </row>
    <row r="39929" ht="15" customHeight="1" spans="4:4">
      <c r="D39929" s="191"/>
    </row>
    <row r="39930" ht="15" customHeight="1" spans="4:4">
      <c r="D39930" s="191"/>
    </row>
    <row r="39931" ht="15" customHeight="1" spans="4:4">
      <c r="D39931" s="191"/>
    </row>
    <row r="39932" ht="15" customHeight="1" spans="4:4">
      <c r="D39932" s="191"/>
    </row>
    <row r="39933" ht="15" customHeight="1" spans="4:4">
      <c r="D39933" s="191"/>
    </row>
    <row r="39934" ht="15" customHeight="1" spans="4:4">
      <c r="D39934" s="191"/>
    </row>
    <row r="39935" ht="15" customHeight="1" spans="4:4">
      <c r="D39935" s="191"/>
    </row>
    <row r="39936" ht="15" customHeight="1" spans="4:4">
      <c r="D39936" s="191"/>
    </row>
    <row r="39937" ht="15" customHeight="1" spans="4:4">
      <c r="D39937" s="191"/>
    </row>
    <row r="39938" ht="15" customHeight="1" spans="4:4">
      <c r="D39938" s="191"/>
    </row>
    <row r="39939" ht="15" customHeight="1" spans="4:4">
      <c r="D39939" s="191"/>
    </row>
    <row r="39940" ht="15" customHeight="1" spans="4:4">
      <c r="D39940" s="191"/>
    </row>
    <row r="39941" ht="15" customHeight="1" spans="4:4">
      <c r="D39941" s="191"/>
    </row>
    <row r="39942" ht="15" customHeight="1" spans="4:4">
      <c r="D39942" s="191"/>
    </row>
    <row r="39943" ht="15" customHeight="1" spans="4:4">
      <c r="D39943" s="191"/>
    </row>
    <row r="39944" ht="15" customHeight="1" spans="4:4">
      <c r="D39944" s="191"/>
    </row>
    <row r="39945" ht="15" customHeight="1" spans="4:4">
      <c r="D39945" s="191"/>
    </row>
    <row r="39946" ht="15" customHeight="1" spans="4:4">
      <c r="D39946" s="191"/>
    </row>
    <row r="39947" ht="15" customHeight="1" spans="4:4">
      <c r="D39947" s="191"/>
    </row>
    <row r="39948" ht="15" customHeight="1" spans="4:4">
      <c r="D39948" s="191"/>
    </row>
    <row r="39949" ht="15" customHeight="1" spans="4:4">
      <c r="D39949" s="191"/>
    </row>
    <row r="39950" ht="15" customHeight="1" spans="4:4">
      <c r="D39950" s="191"/>
    </row>
    <row r="39951" ht="15" customHeight="1" spans="4:4">
      <c r="D39951" s="191"/>
    </row>
    <row r="39952" ht="15" customHeight="1" spans="4:4">
      <c r="D39952" s="191"/>
    </row>
    <row r="39953" ht="15" customHeight="1" spans="4:4">
      <c r="D39953" s="191"/>
    </row>
    <row r="39954" ht="15" customHeight="1" spans="4:4">
      <c r="D39954" s="191"/>
    </row>
    <row r="39955" ht="15" customHeight="1" spans="4:4">
      <c r="D39955" s="191"/>
    </row>
    <row r="39956" ht="15" customHeight="1" spans="4:4">
      <c r="D39956" s="191"/>
    </row>
    <row r="39957" ht="15" customHeight="1" spans="4:4">
      <c r="D39957" s="191"/>
    </row>
    <row r="39958" ht="15" customHeight="1" spans="4:4">
      <c r="D39958" s="191"/>
    </row>
    <row r="39959" ht="15" customHeight="1" spans="4:4">
      <c r="D39959" s="191"/>
    </row>
    <row r="39960" ht="15" customHeight="1" spans="4:4">
      <c r="D39960" s="191"/>
    </row>
    <row r="39961" ht="15" customHeight="1" spans="4:4">
      <c r="D39961" s="191"/>
    </row>
    <row r="39962" ht="15" customHeight="1" spans="4:4">
      <c r="D39962" s="191"/>
    </row>
    <row r="39963" ht="15" customHeight="1" spans="4:4">
      <c r="D39963" s="191"/>
    </row>
    <row r="39964" ht="15" customHeight="1" spans="4:4">
      <c r="D39964" s="191"/>
    </row>
    <row r="39965" ht="15" customHeight="1" spans="4:4">
      <c r="D39965" s="191"/>
    </row>
    <row r="39966" ht="15" customHeight="1" spans="4:4">
      <c r="D39966" s="191"/>
    </row>
    <row r="39967" ht="15" customHeight="1" spans="4:4">
      <c r="D39967" s="191"/>
    </row>
    <row r="39968" ht="15" customHeight="1" spans="4:4">
      <c r="D39968" s="191"/>
    </row>
    <row r="39969" ht="15" customHeight="1" spans="4:4">
      <c r="D39969" s="191"/>
    </row>
    <row r="39970" ht="15" customHeight="1" spans="4:4">
      <c r="D39970" s="191"/>
    </row>
    <row r="39971" ht="15" customHeight="1" spans="4:4">
      <c r="D39971" s="191"/>
    </row>
    <row r="39972" ht="15" customHeight="1" spans="4:4">
      <c r="D39972" s="191"/>
    </row>
    <row r="39973" ht="15" customHeight="1" spans="4:4">
      <c r="D39973" s="191"/>
    </row>
    <row r="39974" ht="15" customHeight="1" spans="4:4">
      <c r="D39974" s="191"/>
    </row>
    <row r="39975" ht="15" customHeight="1" spans="4:4">
      <c r="D39975" s="191"/>
    </row>
    <row r="39976" ht="15" customHeight="1" spans="4:4">
      <c r="D39976" s="191"/>
    </row>
    <row r="39977" ht="15" customHeight="1" spans="4:4">
      <c r="D39977" s="191"/>
    </row>
    <row r="39978" ht="15" customHeight="1" spans="4:4">
      <c r="D39978" s="191"/>
    </row>
    <row r="39979" ht="15" customHeight="1" spans="4:4">
      <c r="D39979" s="191"/>
    </row>
    <row r="39980" ht="15" customHeight="1" spans="4:4">
      <c r="D39980" s="191"/>
    </row>
    <row r="39981" ht="15" customHeight="1" spans="4:4">
      <c r="D39981" s="191"/>
    </row>
    <row r="39982" ht="15" customHeight="1" spans="4:4">
      <c r="D39982" s="191"/>
    </row>
    <row r="39983" ht="15" customHeight="1" spans="4:4">
      <c r="D39983" s="191"/>
    </row>
    <row r="39984" ht="15" customHeight="1" spans="4:4">
      <c r="D39984" s="191"/>
    </row>
    <row r="39985" ht="15" customHeight="1" spans="4:4">
      <c r="D39985" s="191"/>
    </row>
    <row r="39986" ht="15" customHeight="1" spans="4:4">
      <c r="D39986" s="191"/>
    </row>
    <row r="39987" ht="15" customHeight="1" spans="4:4">
      <c r="D39987" s="191"/>
    </row>
    <row r="39988" ht="15" customHeight="1" spans="4:4">
      <c r="D39988" s="191"/>
    </row>
    <row r="39989" ht="15" customHeight="1" spans="4:4">
      <c r="D39989" s="191"/>
    </row>
    <row r="39990" ht="15" customHeight="1" spans="4:4">
      <c r="D39990" s="191"/>
    </row>
    <row r="39991" ht="15" customHeight="1" spans="4:4">
      <c r="D39991" s="191"/>
    </row>
    <row r="39992" ht="15" customHeight="1" spans="4:4">
      <c r="D39992" s="191"/>
    </row>
    <row r="39993" ht="15" customHeight="1" spans="4:4">
      <c r="D39993" s="191"/>
    </row>
    <row r="39994" ht="15" customHeight="1" spans="4:4">
      <c r="D39994" s="191"/>
    </row>
    <row r="39995" ht="15" customHeight="1" spans="4:4">
      <c r="D39995" s="191"/>
    </row>
    <row r="39996" ht="15" customHeight="1" spans="4:4">
      <c r="D39996" s="191"/>
    </row>
    <row r="39997" ht="15" customHeight="1" spans="4:4">
      <c r="D39997" s="191"/>
    </row>
    <row r="39998" ht="15" customHeight="1" spans="4:4">
      <c r="D39998" s="191"/>
    </row>
    <row r="39999" ht="15" customHeight="1" spans="4:4">
      <c r="D39999" s="191"/>
    </row>
    <row r="40000" ht="15" customHeight="1" spans="4:4">
      <c r="D40000" s="191"/>
    </row>
    <row r="40001" ht="15" customHeight="1" spans="4:4">
      <c r="D40001" s="191"/>
    </row>
    <row r="40002" ht="15" customHeight="1" spans="4:4">
      <c r="D40002" s="191"/>
    </row>
    <row r="40003" ht="15" customHeight="1" spans="4:4">
      <c r="D40003" s="191"/>
    </row>
    <row r="40004" ht="15" customHeight="1" spans="4:4">
      <c r="D40004" s="191"/>
    </row>
    <row r="40005" ht="15" customHeight="1" spans="4:4">
      <c r="D40005" s="191"/>
    </row>
    <row r="40006" ht="15" customHeight="1" spans="4:4">
      <c r="D40006" s="191"/>
    </row>
    <row r="40007" ht="15" customHeight="1" spans="4:4">
      <c r="D40007" s="191"/>
    </row>
    <row r="40008" ht="15" customHeight="1" spans="4:4">
      <c r="D40008" s="191"/>
    </row>
    <row r="40009" ht="15" customHeight="1" spans="4:4">
      <c r="D40009" s="191"/>
    </row>
    <row r="40010" ht="15" customHeight="1" spans="4:4">
      <c r="D40010" s="191"/>
    </row>
    <row r="40011" ht="15" customHeight="1" spans="4:4">
      <c r="D40011" s="191"/>
    </row>
    <row r="40012" ht="15" customHeight="1" spans="4:4">
      <c r="D40012" s="191"/>
    </row>
    <row r="40013" ht="15" customHeight="1" spans="4:4">
      <c r="D40013" s="191"/>
    </row>
    <row r="40014" ht="15" customHeight="1" spans="4:4">
      <c r="D40014" s="191"/>
    </row>
    <row r="40015" ht="15" customHeight="1" spans="4:4">
      <c r="D40015" s="191"/>
    </row>
    <row r="40016" ht="15" customHeight="1" spans="4:4">
      <c r="D40016" s="191"/>
    </row>
    <row r="40017" ht="15" customHeight="1" spans="4:4">
      <c r="D40017" s="191"/>
    </row>
    <row r="40018" ht="15" customHeight="1" spans="4:4">
      <c r="D40018" s="191"/>
    </row>
    <row r="40019" ht="15" customHeight="1" spans="4:4">
      <c r="D40019" s="191"/>
    </row>
    <row r="40020" ht="15" customHeight="1" spans="4:4">
      <c r="D40020" s="191"/>
    </row>
    <row r="40021" ht="15" customHeight="1" spans="4:4">
      <c r="D40021" s="191"/>
    </row>
    <row r="40022" ht="15" customHeight="1" spans="4:4">
      <c r="D40022" s="191"/>
    </row>
    <row r="40023" ht="15" customHeight="1" spans="4:4">
      <c r="D40023" s="191"/>
    </row>
    <row r="40024" ht="15" customHeight="1" spans="4:4">
      <c r="D40024" s="191"/>
    </row>
    <row r="40025" ht="15" customHeight="1" spans="4:4">
      <c r="D40025" s="191"/>
    </row>
    <row r="40026" ht="15" customHeight="1" spans="4:4">
      <c r="D40026" s="191"/>
    </row>
    <row r="40027" ht="15" customHeight="1" spans="4:4">
      <c r="D40027" s="191"/>
    </row>
    <row r="40028" ht="15" customHeight="1" spans="4:4">
      <c r="D40028" s="191"/>
    </row>
    <row r="40029" ht="15" customHeight="1" spans="4:4">
      <c r="D40029" s="191"/>
    </row>
    <row r="40030" ht="15" customHeight="1" spans="4:4">
      <c r="D40030" s="191"/>
    </row>
    <row r="40031" ht="15" customHeight="1" spans="4:4">
      <c r="D40031" s="191"/>
    </row>
    <row r="40032" ht="15" customHeight="1" spans="4:4">
      <c r="D40032" s="191"/>
    </row>
    <row r="40033" ht="15" customHeight="1" spans="4:4">
      <c r="D40033" s="191"/>
    </row>
    <row r="40034" ht="15" customHeight="1" spans="4:4">
      <c r="D40034" s="191"/>
    </row>
    <row r="40035" ht="15" customHeight="1" spans="4:4">
      <c r="D40035" s="191"/>
    </row>
    <row r="40036" ht="15" customHeight="1" spans="4:4">
      <c r="D40036" s="191"/>
    </row>
    <row r="40037" ht="15" customHeight="1" spans="4:4">
      <c r="D40037" s="191"/>
    </row>
    <row r="40038" ht="15" customHeight="1" spans="4:4">
      <c r="D40038" s="191"/>
    </row>
    <row r="40039" ht="15" customHeight="1" spans="4:4">
      <c r="D40039" s="191"/>
    </row>
    <row r="40040" ht="15" customHeight="1" spans="4:4">
      <c r="D40040" s="191"/>
    </row>
    <row r="40041" ht="15" customHeight="1" spans="4:4">
      <c r="D40041" s="191"/>
    </row>
    <row r="40042" ht="15" customHeight="1" spans="4:4">
      <c r="D40042" s="191"/>
    </row>
    <row r="40043" ht="15" customHeight="1" spans="4:4">
      <c r="D40043" s="191"/>
    </row>
    <row r="40044" ht="15" customHeight="1" spans="4:4">
      <c r="D40044" s="191"/>
    </row>
    <row r="40045" ht="15" customHeight="1" spans="4:4">
      <c r="D40045" s="191"/>
    </row>
    <row r="40046" ht="15" customHeight="1" spans="4:4">
      <c r="D40046" s="191"/>
    </row>
    <row r="40047" ht="15" customHeight="1" spans="4:4">
      <c r="D40047" s="191"/>
    </row>
    <row r="40048" ht="15" customHeight="1" spans="4:4">
      <c r="D40048" s="191"/>
    </row>
    <row r="40049" ht="15" customHeight="1" spans="4:4">
      <c r="D40049" s="191"/>
    </row>
    <row r="40050" ht="15" customHeight="1" spans="4:4">
      <c r="D40050" s="191"/>
    </row>
    <row r="40051" ht="15" customHeight="1" spans="4:4">
      <c r="D40051" s="191"/>
    </row>
    <row r="40052" ht="15" customHeight="1" spans="4:4">
      <c r="D40052" s="191"/>
    </row>
    <row r="40053" ht="15" customHeight="1" spans="4:4">
      <c r="D40053" s="191"/>
    </row>
    <row r="40054" ht="15" customHeight="1" spans="4:4">
      <c r="D40054" s="191"/>
    </row>
    <row r="40055" ht="15" customHeight="1" spans="4:4">
      <c r="D40055" s="191"/>
    </row>
    <row r="40056" ht="15" customHeight="1" spans="4:4">
      <c r="D40056" s="191"/>
    </row>
    <row r="40057" ht="15" customHeight="1" spans="4:4">
      <c r="D40057" s="191"/>
    </row>
    <row r="40058" ht="15" customHeight="1" spans="4:4">
      <c r="D40058" s="191"/>
    </row>
    <row r="40059" ht="15" customHeight="1" spans="4:4">
      <c r="D40059" s="191"/>
    </row>
    <row r="40060" ht="15" customHeight="1" spans="4:4">
      <c r="D40060" s="191"/>
    </row>
    <row r="40061" ht="15" customHeight="1" spans="4:4">
      <c r="D40061" s="191"/>
    </row>
    <row r="40062" ht="15" customHeight="1" spans="4:4">
      <c r="D40062" s="191"/>
    </row>
    <row r="40063" ht="15" customHeight="1" spans="4:4">
      <c r="D40063" s="191"/>
    </row>
    <row r="40064" ht="15" customHeight="1" spans="4:4">
      <c r="D40064" s="191"/>
    </row>
    <row r="40065" ht="15" customHeight="1" spans="4:4">
      <c r="D40065" s="191"/>
    </row>
    <row r="40066" ht="15" customHeight="1" spans="4:4">
      <c r="D40066" s="191"/>
    </row>
    <row r="40067" ht="15" customHeight="1" spans="4:4">
      <c r="D40067" s="191"/>
    </row>
    <row r="40068" ht="15" customHeight="1" spans="4:4">
      <c r="D40068" s="191"/>
    </row>
    <row r="40069" ht="15" customHeight="1" spans="4:4">
      <c r="D40069" s="191"/>
    </row>
    <row r="40070" ht="15" customHeight="1" spans="4:4">
      <c r="D40070" s="191"/>
    </row>
    <row r="40071" ht="15" customHeight="1" spans="4:4">
      <c r="D40071" s="191"/>
    </row>
    <row r="40072" ht="15" customHeight="1" spans="4:4">
      <c r="D40072" s="191"/>
    </row>
    <row r="40073" ht="15" customHeight="1" spans="4:4">
      <c r="D40073" s="191"/>
    </row>
    <row r="40074" ht="15" customHeight="1" spans="4:4">
      <c r="D40074" s="191"/>
    </row>
    <row r="40075" ht="15" customHeight="1" spans="4:4">
      <c r="D40075" s="191"/>
    </row>
    <row r="40076" ht="15" customHeight="1" spans="4:4">
      <c r="D40076" s="191"/>
    </row>
    <row r="40077" ht="15" customHeight="1" spans="4:4">
      <c r="D40077" s="191"/>
    </row>
    <row r="40078" ht="15" customHeight="1" spans="4:4">
      <c r="D40078" s="191"/>
    </row>
    <row r="40079" ht="15" customHeight="1" spans="4:4">
      <c r="D40079" s="191"/>
    </row>
    <row r="40080" ht="15" customHeight="1" spans="4:4">
      <c r="D40080" s="191"/>
    </row>
    <row r="40081" ht="15" customHeight="1" spans="4:4">
      <c r="D40081" s="191"/>
    </row>
    <row r="40082" ht="15" customHeight="1" spans="4:4">
      <c r="D40082" s="191"/>
    </row>
    <row r="40083" ht="15" customHeight="1" spans="4:4">
      <c r="D40083" s="191"/>
    </row>
    <row r="40084" ht="15" customHeight="1" spans="4:4">
      <c r="D40084" s="191"/>
    </row>
    <row r="40085" ht="15" customHeight="1" spans="4:4">
      <c r="D40085" s="191"/>
    </row>
    <row r="40086" ht="15" customHeight="1" spans="4:4">
      <c r="D40086" s="191"/>
    </row>
    <row r="40087" ht="15" customHeight="1" spans="4:4">
      <c r="D40087" s="191"/>
    </row>
    <row r="40088" ht="15" customHeight="1" spans="4:4">
      <c r="D40088" s="191"/>
    </row>
    <row r="40089" ht="15" customHeight="1" spans="4:4">
      <c r="D40089" s="191"/>
    </row>
    <row r="40090" ht="15" customHeight="1" spans="4:4">
      <c r="D40090" s="191"/>
    </row>
    <row r="40091" ht="15" customHeight="1" spans="4:4">
      <c r="D40091" s="191"/>
    </row>
    <row r="40092" ht="15" customHeight="1" spans="4:4">
      <c r="D40092" s="191"/>
    </row>
    <row r="40093" ht="15" customHeight="1" spans="4:4">
      <c r="D40093" s="191"/>
    </row>
    <row r="40094" ht="15" customHeight="1" spans="4:4">
      <c r="D40094" s="191"/>
    </row>
    <row r="40095" ht="15" customHeight="1" spans="4:4">
      <c r="D40095" s="191"/>
    </row>
    <row r="40096" ht="15" customHeight="1" spans="4:4">
      <c r="D40096" s="191"/>
    </row>
    <row r="40097" ht="15" customHeight="1" spans="4:4">
      <c r="D40097" s="191"/>
    </row>
    <row r="40098" ht="15" customHeight="1" spans="4:4">
      <c r="D40098" s="191"/>
    </row>
    <row r="40099" ht="15" customHeight="1" spans="4:4">
      <c r="D40099" s="191"/>
    </row>
    <row r="40100" ht="15" customHeight="1" spans="4:4">
      <c r="D40100" s="191"/>
    </row>
    <row r="40101" ht="15" customHeight="1" spans="4:4">
      <c r="D40101" s="191"/>
    </row>
    <row r="40102" ht="15" customHeight="1" spans="4:4">
      <c r="D40102" s="191"/>
    </row>
    <row r="40103" ht="15" customHeight="1" spans="4:4">
      <c r="D40103" s="191"/>
    </row>
    <row r="40104" ht="15" customHeight="1" spans="4:4">
      <c r="D40104" s="191"/>
    </row>
    <row r="40105" ht="15" customHeight="1" spans="4:4">
      <c r="D40105" s="191"/>
    </row>
    <row r="40106" ht="15" customHeight="1" spans="4:4">
      <c r="D40106" s="191"/>
    </row>
    <row r="40107" ht="15" customHeight="1" spans="4:4">
      <c r="D40107" s="191"/>
    </row>
    <row r="40108" ht="15" customHeight="1" spans="4:4">
      <c r="D40108" s="191"/>
    </row>
    <row r="40109" ht="15" customHeight="1" spans="4:4">
      <c r="D40109" s="191"/>
    </row>
    <row r="40110" ht="15" customHeight="1" spans="4:4">
      <c r="D40110" s="191"/>
    </row>
    <row r="40111" ht="15" customHeight="1" spans="4:4">
      <c r="D40111" s="191"/>
    </row>
    <row r="40112" ht="15" customHeight="1" spans="4:4">
      <c r="D40112" s="191"/>
    </row>
    <row r="40113" ht="15" customHeight="1" spans="4:4">
      <c r="D40113" s="191"/>
    </row>
    <row r="40114" ht="15" customHeight="1" spans="4:4">
      <c r="D40114" s="191"/>
    </row>
    <row r="40115" ht="15" customHeight="1" spans="4:4">
      <c r="D40115" s="191"/>
    </row>
    <row r="40116" ht="15" customHeight="1" spans="4:4">
      <c r="D40116" s="191"/>
    </row>
    <row r="40117" ht="15" customHeight="1" spans="4:4">
      <c r="D40117" s="191"/>
    </row>
    <row r="40118" ht="15" customHeight="1" spans="4:4">
      <c r="D40118" s="191"/>
    </row>
    <row r="40119" ht="15" customHeight="1" spans="4:4">
      <c r="D40119" s="191"/>
    </row>
    <row r="40120" ht="15" customHeight="1" spans="4:4">
      <c r="D40120" s="191"/>
    </row>
    <row r="40121" ht="15" customHeight="1" spans="4:4">
      <c r="D40121" s="191"/>
    </row>
    <row r="40122" ht="15" customHeight="1" spans="4:4">
      <c r="D40122" s="191"/>
    </row>
    <row r="40123" ht="15" customHeight="1" spans="4:4">
      <c r="D40123" s="191"/>
    </row>
    <row r="40124" ht="15" customHeight="1" spans="4:4">
      <c r="D40124" s="191"/>
    </row>
    <row r="40125" ht="15" customHeight="1" spans="4:4">
      <c r="D40125" s="191"/>
    </row>
    <row r="40126" ht="15" customHeight="1" spans="4:4">
      <c r="D40126" s="191"/>
    </row>
    <row r="40127" ht="15" customHeight="1" spans="4:4">
      <c r="D40127" s="191"/>
    </row>
    <row r="40128" ht="15" customHeight="1" spans="4:4">
      <c r="D40128" s="191"/>
    </row>
    <row r="40129" ht="15" customHeight="1" spans="4:4">
      <c r="D40129" s="191"/>
    </row>
    <row r="40130" ht="15" customHeight="1" spans="4:4">
      <c r="D40130" s="191"/>
    </row>
    <row r="40131" ht="15" customHeight="1" spans="4:4">
      <c r="D40131" s="191"/>
    </row>
    <row r="40132" ht="15" customHeight="1" spans="4:4">
      <c r="D40132" s="191"/>
    </row>
    <row r="40133" ht="15" customHeight="1" spans="4:4">
      <c r="D40133" s="191"/>
    </row>
    <row r="40134" ht="15" customHeight="1" spans="4:4">
      <c r="D40134" s="191"/>
    </row>
    <row r="40135" ht="15" customHeight="1" spans="4:4">
      <c r="D40135" s="191"/>
    </row>
    <row r="40136" ht="15" customHeight="1" spans="4:4">
      <c r="D40136" s="191"/>
    </row>
    <row r="40137" ht="15" customHeight="1" spans="4:4">
      <c r="D40137" s="191"/>
    </row>
    <row r="40138" ht="15" customHeight="1" spans="4:4">
      <c r="D40138" s="191"/>
    </row>
    <row r="40139" ht="15" customHeight="1" spans="4:4">
      <c r="D40139" s="191"/>
    </row>
    <row r="40140" ht="15" customHeight="1" spans="4:4">
      <c r="D40140" s="191"/>
    </row>
    <row r="40141" ht="15" customHeight="1" spans="4:4">
      <c r="D40141" s="191"/>
    </row>
    <row r="40142" ht="15" customHeight="1" spans="4:4">
      <c r="D40142" s="191"/>
    </row>
    <row r="40143" ht="15" customHeight="1" spans="4:4">
      <c r="D40143" s="191"/>
    </row>
    <row r="40144" ht="15" customHeight="1" spans="4:4">
      <c r="D40144" s="191"/>
    </row>
    <row r="40145" ht="15" customHeight="1" spans="4:4">
      <c r="D40145" s="191"/>
    </row>
    <row r="40146" ht="15" customHeight="1" spans="4:4">
      <c r="D40146" s="191"/>
    </row>
    <row r="40147" ht="15" customHeight="1" spans="4:4">
      <c r="D40147" s="191"/>
    </row>
    <row r="40148" ht="15" customHeight="1" spans="4:4">
      <c r="D40148" s="191"/>
    </row>
    <row r="40149" ht="15" customHeight="1" spans="4:4">
      <c r="D40149" s="191"/>
    </row>
    <row r="40150" ht="15" customHeight="1" spans="4:4">
      <c r="D40150" s="191"/>
    </row>
    <row r="40151" ht="15" customHeight="1" spans="4:4">
      <c r="D40151" s="191"/>
    </row>
    <row r="40152" ht="15" customHeight="1" spans="4:4">
      <c r="D40152" s="191"/>
    </row>
    <row r="40153" ht="15" customHeight="1" spans="4:4">
      <c r="D40153" s="191"/>
    </row>
    <row r="40154" ht="15" customHeight="1" spans="4:4">
      <c r="D40154" s="191"/>
    </row>
    <row r="40155" ht="15" customHeight="1" spans="4:4">
      <c r="D40155" s="191"/>
    </row>
    <row r="40156" ht="15" customHeight="1" spans="4:4">
      <c r="D40156" s="191"/>
    </row>
    <row r="40157" ht="15" customHeight="1" spans="4:4">
      <c r="D40157" s="191"/>
    </row>
    <row r="40158" ht="15" customHeight="1" spans="4:4">
      <c r="D40158" s="191"/>
    </row>
    <row r="40159" ht="15" customHeight="1" spans="4:4">
      <c r="D40159" s="191"/>
    </row>
    <row r="40160" ht="15" customHeight="1" spans="4:4">
      <c r="D40160" s="191"/>
    </row>
    <row r="40161" ht="15" customHeight="1" spans="4:4">
      <c r="D40161" s="191"/>
    </row>
    <row r="40162" ht="15" customHeight="1" spans="4:4">
      <c r="D40162" s="191"/>
    </row>
    <row r="40163" ht="15" customHeight="1" spans="4:4">
      <c r="D40163" s="191"/>
    </row>
    <row r="40164" ht="15" customHeight="1" spans="4:4">
      <c r="D40164" s="191"/>
    </row>
    <row r="40165" ht="15" customHeight="1" spans="4:4">
      <c r="D40165" s="191"/>
    </row>
    <row r="40166" ht="15" customHeight="1" spans="4:4">
      <c r="D40166" s="191"/>
    </row>
    <row r="40167" ht="15" customHeight="1" spans="4:4">
      <c r="D40167" s="191"/>
    </row>
    <row r="40168" ht="15" customHeight="1" spans="4:4">
      <c r="D40168" s="191"/>
    </row>
    <row r="40169" ht="15" customHeight="1" spans="4:4">
      <c r="D40169" s="191"/>
    </row>
    <row r="40170" ht="15" customHeight="1" spans="4:4">
      <c r="D40170" s="191"/>
    </row>
    <row r="40171" ht="15" customHeight="1" spans="4:4">
      <c r="D40171" s="191"/>
    </row>
    <row r="40172" ht="15" customHeight="1" spans="4:4">
      <c r="D40172" s="191"/>
    </row>
    <row r="40173" ht="15" customHeight="1" spans="4:4">
      <c r="D40173" s="191"/>
    </row>
    <row r="40174" ht="15" customHeight="1" spans="4:4">
      <c r="D40174" s="191"/>
    </row>
    <row r="40175" ht="15" customHeight="1" spans="4:4">
      <c r="D40175" s="191"/>
    </row>
    <row r="40176" ht="15" customHeight="1" spans="4:4">
      <c r="D40176" s="191"/>
    </row>
    <row r="40177" ht="15" customHeight="1" spans="4:4">
      <c r="D40177" s="191"/>
    </row>
    <row r="40178" ht="15" customHeight="1" spans="4:4">
      <c r="D40178" s="191"/>
    </row>
    <row r="40179" ht="15" customHeight="1" spans="4:4">
      <c r="D40179" s="191"/>
    </row>
    <row r="40180" ht="15" customHeight="1" spans="4:4">
      <c r="D40180" s="191"/>
    </row>
    <row r="40181" ht="15" customHeight="1" spans="4:4">
      <c r="D40181" s="191"/>
    </row>
    <row r="40182" ht="15" customHeight="1" spans="4:4">
      <c r="D40182" s="191"/>
    </row>
    <row r="40183" ht="15" customHeight="1" spans="4:4">
      <c r="D40183" s="191"/>
    </row>
    <row r="40184" ht="15" customHeight="1" spans="4:4">
      <c r="D40184" s="191"/>
    </row>
    <row r="40185" ht="15" customHeight="1" spans="4:4">
      <c r="D40185" s="191"/>
    </row>
    <row r="40186" ht="15" customHeight="1" spans="4:4">
      <c r="D40186" s="191"/>
    </row>
    <row r="40187" ht="15" customHeight="1" spans="4:4">
      <c r="D40187" s="191"/>
    </row>
    <row r="40188" ht="15" customHeight="1" spans="4:4">
      <c r="D40188" s="191"/>
    </row>
    <row r="40189" ht="15" customHeight="1" spans="4:4">
      <c r="D40189" s="191"/>
    </row>
    <row r="40190" ht="15" customHeight="1" spans="4:4">
      <c r="D40190" s="191"/>
    </row>
    <row r="40191" ht="15" customHeight="1" spans="4:4">
      <c r="D40191" s="191"/>
    </row>
    <row r="40192" ht="15" customHeight="1" spans="4:4">
      <c r="D40192" s="191"/>
    </row>
    <row r="40193" ht="15" customHeight="1" spans="4:4">
      <c r="D40193" s="191"/>
    </row>
    <row r="40194" ht="15" customHeight="1" spans="4:4">
      <c r="D40194" s="191"/>
    </row>
    <row r="40195" ht="15" customHeight="1" spans="4:4">
      <c r="D40195" s="191"/>
    </row>
    <row r="40196" ht="15" customHeight="1" spans="4:4">
      <c r="D40196" s="191"/>
    </row>
    <row r="40197" ht="15" customHeight="1" spans="4:4">
      <c r="D40197" s="191"/>
    </row>
    <row r="40198" ht="15" customHeight="1" spans="4:4">
      <c r="D40198" s="191"/>
    </row>
    <row r="40199" ht="15" customHeight="1" spans="4:4">
      <c r="D40199" s="191"/>
    </row>
    <row r="40200" ht="15" customHeight="1" spans="4:4">
      <c r="D40200" s="191"/>
    </row>
    <row r="40201" ht="15" customHeight="1" spans="4:4">
      <c r="D40201" s="191"/>
    </row>
    <row r="40202" ht="15" customHeight="1" spans="4:4">
      <c r="D40202" s="191"/>
    </row>
    <row r="40203" ht="15" customHeight="1" spans="4:4">
      <c r="D40203" s="191"/>
    </row>
    <row r="40204" ht="15" customHeight="1" spans="4:4">
      <c r="D40204" s="191"/>
    </row>
    <row r="40205" ht="15" customHeight="1" spans="4:4">
      <c r="D40205" s="191"/>
    </row>
    <row r="40206" ht="15" customHeight="1" spans="4:4">
      <c r="D40206" s="191"/>
    </row>
    <row r="40207" ht="15" customHeight="1" spans="4:4">
      <c r="D40207" s="191"/>
    </row>
    <row r="40208" ht="15" customHeight="1" spans="4:4">
      <c r="D40208" s="191"/>
    </row>
    <row r="40209" ht="15" customHeight="1" spans="4:4">
      <c r="D40209" s="191"/>
    </row>
    <row r="40210" ht="15" customHeight="1" spans="4:4">
      <c r="D40210" s="191"/>
    </row>
    <row r="40211" ht="15" customHeight="1" spans="4:4">
      <c r="D40211" s="191"/>
    </row>
    <row r="40212" ht="15" customHeight="1" spans="4:4">
      <c r="D40212" s="191"/>
    </row>
    <row r="40213" ht="15" customHeight="1" spans="4:4">
      <c r="D40213" s="191"/>
    </row>
    <row r="40214" ht="15" customHeight="1" spans="4:4">
      <c r="D40214" s="191"/>
    </row>
    <row r="40215" ht="15" customHeight="1" spans="4:4">
      <c r="D40215" s="191"/>
    </row>
    <row r="40216" ht="15" customHeight="1" spans="4:4">
      <c r="D40216" s="191"/>
    </row>
    <row r="40217" ht="15" customHeight="1" spans="4:4">
      <c r="D40217" s="191"/>
    </row>
    <row r="40218" ht="15" customHeight="1" spans="4:4">
      <c r="D40218" s="191"/>
    </row>
    <row r="40219" ht="15" customHeight="1" spans="4:4">
      <c r="D40219" s="191"/>
    </row>
    <row r="40220" ht="15" customHeight="1" spans="4:4">
      <c r="D40220" s="191"/>
    </row>
    <row r="40221" ht="15" customHeight="1" spans="4:4">
      <c r="D40221" s="191"/>
    </row>
    <row r="40222" ht="15" customHeight="1" spans="4:4">
      <c r="D40222" s="191"/>
    </row>
    <row r="40223" ht="15" customHeight="1" spans="4:4">
      <c r="D40223" s="191"/>
    </row>
    <row r="40224" ht="15" customHeight="1" spans="4:4">
      <c r="D40224" s="191"/>
    </row>
    <row r="40225" ht="15" customHeight="1" spans="4:4">
      <c r="D40225" s="191"/>
    </row>
    <row r="40226" ht="15" customHeight="1" spans="4:4">
      <c r="D40226" s="191"/>
    </row>
    <row r="40227" ht="15" customHeight="1" spans="4:4">
      <c r="D40227" s="191"/>
    </row>
    <row r="40228" ht="15" customHeight="1" spans="4:4">
      <c r="D40228" s="191"/>
    </row>
    <row r="40229" ht="15" customHeight="1" spans="4:4">
      <c r="D40229" s="191"/>
    </row>
    <row r="40230" ht="15" customHeight="1" spans="4:4">
      <c r="D40230" s="191"/>
    </row>
    <row r="40231" ht="15" customHeight="1" spans="4:4">
      <c r="D40231" s="191"/>
    </row>
    <row r="40232" ht="15" customHeight="1" spans="4:4">
      <c r="D40232" s="191"/>
    </row>
    <row r="40233" ht="15" customHeight="1" spans="4:4">
      <c r="D40233" s="191"/>
    </row>
    <row r="40234" ht="15" customHeight="1" spans="4:4">
      <c r="D40234" s="191"/>
    </row>
    <row r="40235" ht="15" customHeight="1" spans="4:4">
      <c r="D40235" s="191"/>
    </row>
    <row r="40236" ht="15" customHeight="1" spans="4:4">
      <c r="D40236" s="191"/>
    </row>
    <row r="40237" ht="15" customHeight="1" spans="4:4">
      <c r="D40237" s="191"/>
    </row>
    <row r="40238" ht="15" customHeight="1" spans="4:4">
      <c r="D40238" s="191"/>
    </row>
    <row r="40239" ht="15" customHeight="1" spans="4:4">
      <c r="D40239" s="191"/>
    </row>
    <row r="40240" ht="15" customHeight="1" spans="4:4">
      <c r="D40240" s="191"/>
    </row>
    <row r="40241" ht="15" customHeight="1" spans="4:4">
      <c r="D40241" s="191"/>
    </row>
    <row r="40242" ht="15" customHeight="1" spans="4:4">
      <c r="D40242" s="191"/>
    </row>
    <row r="40243" ht="15" customHeight="1" spans="4:4">
      <c r="D40243" s="191"/>
    </row>
    <row r="40244" ht="15" customHeight="1" spans="4:4">
      <c r="D40244" s="191"/>
    </row>
    <row r="40245" ht="15" customHeight="1" spans="4:4">
      <c r="D40245" s="191"/>
    </row>
    <row r="40246" ht="15" customHeight="1" spans="4:4">
      <c r="D40246" s="191"/>
    </row>
    <row r="40247" ht="15" customHeight="1" spans="4:4">
      <c r="D40247" s="191"/>
    </row>
    <row r="40248" ht="15" customHeight="1" spans="4:4">
      <c r="D40248" s="191"/>
    </row>
    <row r="40249" ht="15" customHeight="1" spans="4:4">
      <c r="D40249" s="191"/>
    </row>
    <row r="40250" ht="15" customHeight="1" spans="4:4">
      <c r="D40250" s="191"/>
    </row>
    <row r="40251" ht="15" customHeight="1" spans="4:4">
      <c r="D40251" s="191"/>
    </row>
    <row r="40252" ht="15" customHeight="1" spans="4:4">
      <c r="D40252" s="191"/>
    </row>
    <row r="40253" ht="15" customHeight="1" spans="4:4">
      <c r="D40253" s="191"/>
    </row>
    <row r="40254" ht="15" customHeight="1" spans="4:4">
      <c r="D40254" s="191"/>
    </row>
    <row r="40255" ht="15" customHeight="1" spans="4:4">
      <c r="D40255" s="191"/>
    </row>
    <row r="40256" ht="15" customHeight="1" spans="4:4">
      <c r="D40256" s="191"/>
    </row>
    <row r="40257" ht="15" customHeight="1" spans="4:4">
      <c r="D40257" s="191"/>
    </row>
    <row r="40258" ht="15" customHeight="1" spans="4:4">
      <c r="D40258" s="191"/>
    </row>
    <row r="40259" ht="15" customHeight="1" spans="4:4">
      <c r="D40259" s="191"/>
    </row>
    <row r="40260" ht="15" customHeight="1" spans="4:4">
      <c r="D40260" s="191"/>
    </row>
    <row r="40261" ht="15" customHeight="1" spans="4:4">
      <c r="D40261" s="191"/>
    </row>
    <row r="40262" ht="15" customHeight="1" spans="4:4">
      <c r="D40262" s="191"/>
    </row>
    <row r="40263" ht="15" customHeight="1" spans="4:4">
      <c r="D40263" s="191"/>
    </row>
    <row r="40264" ht="15" customHeight="1" spans="4:4">
      <c r="D40264" s="191"/>
    </row>
    <row r="40265" ht="15" customHeight="1" spans="4:4">
      <c r="D40265" s="191"/>
    </row>
    <row r="40266" ht="15" customHeight="1" spans="4:4">
      <c r="D40266" s="191"/>
    </row>
    <row r="40267" ht="15" customHeight="1" spans="4:4">
      <c r="D40267" s="191"/>
    </row>
    <row r="40268" ht="15" customHeight="1" spans="4:4">
      <c r="D40268" s="191"/>
    </row>
    <row r="40269" ht="15" customHeight="1" spans="4:4">
      <c r="D40269" s="191"/>
    </row>
    <row r="40270" ht="15" customHeight="1" spans="4:4">
      <c r="D40270" s="191"/>
    </row>
    <row r="40271" ht="15" customHeight="1" spans="4:4">
      <c r="D40271" s="191"/>
    </row>
    <row r="40272" ht="15" customHeight="1" spans="4:4">
      <c r="D40272" s="191"/>
    </row>
    <row r="40273" ht="15" customHeight="1" spans="4:4">
      <c r="D40273" s="191"/>
    </row>
    <row r="40274" ht="15" customHeight="1" spans="4:4">
      <c r="D40274" s="191"/>
    </row>
    <row r="40275" ht="15" customHeight="1" spans="4:4">
      <c r="D40275" s="191"/>
    </row>
    <row r="40276" ht="15" customHeight="1" spans="4:4">
      <c r="D40276" s="191"/>
    </row>
    <row r="40277" ht="15" customHeight="1" spans="4:4">
      <c r="D40277" s="191"/>
    </row>
    <row r="40278" ht="15" customHeight="1" spans="4:4">
      <c r="D40278" s="191"/>
    </row>
    <row r="40279" ht="15" customHeight="1" spans="4:4">
      <c r="D40279" s="191"/>
    </row>
    <row r="40280" ht="15" customHeight="1" spans="4:4">
      <c r="D40280" s="191"/>
    </row>
    <row r="40281" ht="15" customHeight="1" spans="4:4">
      <c r="D40281" s="191"/>
    </row>
    <row r="40282" ht="15" customHeight="1" spans="4:4">
      <c r="D40282" s="191"/>
    </row>
    <row r="40283" ht="15" customHeight="1" spans="4:4">
      <c r="D40283" s="191"/>
    </row>
    <row r="40284" ht="15" customHeight="1" spans="4:4">
      <c r="D40284" s="191"/>
    </row>
    <row r="40285" ht="15" customHeight="1" spans="4:4">
      <c r="D40285" s="191"/>
    </row>
    <row r="40286" ht="15" customHeight="1" spans="4:4">
      <c r="D40286" s="191"/>
    </row>
    <row r="40287" ht="15" customHeight="1" spans="4:4">
      <c r="D40287" s="191"/>
    </row>
    <row r="40288" ht="15" customHeight="1" spans="4:4">
      <c r="D40288" s="191"/>
    </row>
    <row r="40289" ht="15" customHeight="1" spans="4:4">
      <c r="D40289" s="191"/>
    </row>
    <row r="40290" ht="15" customHeight="1" spans="4:4">
      <c r="D40290" s="191"/>
    </row>
    <row r="40291" ht="15" customHeight="1" spans="4:4">
      <c r="D40291" s="191"/>
    </row>
    <row r="40292" ht="15" customHeight="1" spans="4:4">
      <c r="D40292" s="191"/>
    </row>
    <row r="40293" ht="15" customHeight="1" spans="4:4">
      <c r="D40293" s="191"/>
    </row>
    <row r="40294" ht="15" customHeight="1" spans="4:4">
      <c r="D40294" s="191"/>
    </row>
    <row r="40295" ht="15" customHeight="1" spans="4:4">
      <c r="D40295" s="191"/>
    </row>
    <row r="40296" ht="15" customHeight="1" spans="4:4">
      <c r="D40296" s="191"/>
    </row>
    <row r="40297" ht="15" customHeight="1" spans="4:4">
      <c r="D40297" s="191"/>
    </row>
    <row r="40298" ht="15" customHeight="1" spans="4:4">
      <c r="D40298" s="191"/>
    </row>
    <row r="40299" ht="15" customHeight="1" spans="4:4">
      <c r="D40299" s="191"/>
    </row>
    <row r="40300" ht="15" customHeight="1" spans="4:4">
      <c r="D40300" s="191"/>
    </row>
    <row r="40301" ht="15" customHeight="1" spans="4:4">
      <c r="D40301" s="191"/>
    </row>
    <row r="40302" ht="15" customHeight="1" spans="4:4">
      <c r="D40302" s="191"/>
    </row>
    <row r="40303" ht="15" customHeight="1" spans="4:4">
      <c r="D40303" s="191"/>
    </row>
    <row r="40304" ht="15" customHeight="1" spans="4:4">
      <c r="D40304" s="191"/>
    </row>
    <row r="40305" ht="15" customHeight="1" spans="4:4">
      <c r="D40305" s="191"/>
    </row>
    <row r="40306" ht="15" customHeight="1" spans="4:4">
      <c r="D40306" s="191"/>
    </row>
    <row r="40307" ht="15" customHeight="1" spans="4:4">
      <c r="D40307" s="191"/>
    </row>
    <row r="40308" ht="15" customHeight="1" spans="4:4">
      <c r="D40308" s="191"/>
    </row>
    <row r="40309" ht="15" customHeight="1" spans="4:4">
      <c r="D40309" s="191"/>
    </row>
    <row r="40310" ht="15" customHeight="1" spans="4:4">
      <c r="D40310" s="191"/>
    </row>
    <row r="40311" ht="15" customHeight="1" spans="4:4">
      <c r="D40311" s="191"/>
    </row>
    <row r="40312" ht="15" customHeight="1" spans="4:4">
      <c r="D40312" s="191"/>
    </row>
    <row r="40313" ht="15" customHeight="1" spans="4:4">
      <c r="D40313" s="191"/>
    </row>
    <row r="40314" ht="15" customHeight="1" spans="4:4">
      <c r="D40314" s="191"/>
    </row>
    <row r="40315" ht="15" customHeight="1" spans="4:4">
      <c r="D40315" s="191"/>
    </row>
    <row r="40316" ht="15" customHeight="1" spans="4:4">
      <c r="D40316" s="191"/>
    </row>
    <row r="40317" ht="15" customHeight="1" spans="4:4">
      <c r="D40317" s="191"/>
    </row>
    <row r="40318" ht="15" customHeight="1" spans="4:4">
      <c r="D40318" s="191"/>
    </row>
    <row r="40319" ht="15" customHeight="1" spans="4:4">
      <c r="D40319" s="191"/>
    </row>
    <row r="40320" ht="15" customHeight="1" spans="4:4">
      <c r="D40320" s="191"/>
    </row>
    <row r="40321" ht="15" customHeight="1" spans="4:4">
      <c r="D40321" s="191"/>
    </row>
    <row r="40322" ht="15" customHeight="1" spans="4:4">
      <c r="D40322" s="191"/>
    </row>
    <row r="40323" ht="15" customHeight="1" spans="4:4">
      <c r="D40323" s="191"/>
    </row>
    <row r="40324" ht="15" customHeight="1" spans="4:4">
      <c r="D40324" s="191"/>
    </row>
    <row r="40325" ht="15" customHeight="1" spans="4:4">
      <c r="D40325" s="191"/>
    </row>
    <row r="40326" ht="15" customHeight="1" spans="4:4">
      <c r="D40326" s="191"/>
    </row>
    <row r="40327" ht="15" customHeight="1" spans="4:4">
      <c r="D40327" s="191"/>
    </row>
    <row r="40328" ht="15" customHeight="1" spans="4:4">
      <c r="D40328" s="191"/>
    </row>
    <row r="40329" ht="15" customHeight="1" spans="4:4">
      <c r="D40329" s="191"/>
    </row>
    <row r="40330" ht="15" customHeight="1" spans="4:4">
      <c r="D40330" s="191"/>
    </row>
    <row r="40331" ht="15" customHeight="1" spans="4:4">
      <c r="D40331" s="191"/>
    </row>
    <row r="40332" ht="15" customHeight="1" spans="4:4">
      <c r="D40332" s="191"/>
    </row>
    <row r="40333" ht="15" customHeight="1" spans="4:4">
      <c r="D40333" s="191"/>
    </row>
    <row r="40334" ht="15" customHeight="1" spans="4:4">
      <c r="D40334" s="191"/>
    </row>
    <row r="40335" ht="15" customHeight="1" spans="4:4">
      <c r="D40335" s="191"/>
    </row>
    <row r="40336" ht="15" customHeight="1" spans="4:4">
      <c r="D40336" s="191"/>
    </row>
    <row r="40337" ht="15" customHeight="1" spans="4:4">
      <c r="D40337" s="191"/>
    </row>
    <row r="40338" ht="15" customHeight="1" spans="4:4">
      <c r="D40338" s="191"/>
    </row>
    <row r="40339" ht="15" customHeight="1" spans="4:4">
      <c r="D40339" s="191"/>
    </row>
    <row r="40340" ht="15" customHeight="1" spans="4:4">
      <c r="D40340" s="191"/>
    </row>
    <row r="40341" ht="15" customHeight="1" spans="4:4">
      <c r="D40341" s="191"/>
    </row>
    <row r="40342" ht="15" customHeight="1" spans="4:4">
      <c r="D40342" s="191"/>
    </row>
    <row r="40343" ht="15" customHeight="1" spans="4:4">
      <c r="D40343" s="191"/>
    </row>
    <row r="40344" ht="15" customHeight="1" spans="4:4">
      <c r="D40344" s="191"/>
    </row>
    <row r="40345" ht="15" customHeight="1" spans="4:4">
      <c r="D40345" s="191"/>
    </row>
    <row r="40346" ht="15" customHeight="1" spans="4:4">
      <c r="D40346" s="191"/>
    </row>
    <row r="40347" ht="15" customHeight="1" spans="4:4">
      <c r="D40347" s="191"/>
    </row>
    <row r="40348" ht="15" customHeight="1" spans="4:4">
      <c r="D40348" s="191"/>
    </row>
    <row r="40349" ht="15" customHeight="1" spans="4:4">
      <c r="D40349" s="191"/>
    </row>
    <row r="40350" ht="15" customHeight="1" spans="4:4">
      <c r="D40350" s="191"/>
    </row>
    <row r="40351" ht="15" customHeight="1" spans="4:4">
      <c r="D40351" s="191"/>
    </row>
    <row r="40352" ht="15" customHeight="1" spans="4:4">
      <c r="D40352" s="191"/>
    </row>
    <row r="40353" ht="15" customHeight="1" spans="4:4">
      <c r="D40353" s="191"/>
    </row>
    <row r="40354" ht="15" customHeight="1" spans="4:4">
      <c r="D40354" s="191"/>
    </row>
    <row r="40355" ht="15" customHeight="1" spans="4:4">
      <c r="D40355" s="191"/>
    </row>
    <row r="40356" ht="15" customHeight="1" spans="4:4">
      <c r="D40356" s="191"/>
    </row>
    <row r="40357" ht="15" customHeight="1" spans="4:4">
      <c r="D40357" s="191"/>
    </row>
    <row r="40358" ht="15" customHeight="1" spans="4:4">
      <c r="D40358" s="191"/>
    </row>
    <row r="40359" ht="15" customHeight="1" spans="4:4">
      <c r="D40359" s="191"/>
    </row>
    <row r="40360" ht="15" customHeight="1" spans="4:4">
      <c r="D40360" s="191"/>
    </row>
    <row r="40361" ht="15" customHeight="1" spans="4:4">
      <c r="D40361" s="191"/>
    </row>
    <row r="40362" ht="15" customHeight="1" spans="4:4">
      <c r="D40362" s="191"/>
    </row>
    <row r="40363" ht="15" customHeight="1" spans="4:4">
      <c r="D40363" s="191"/>
    </row>
    <row r="40364" ht="15" customHeight="1" spans="4:4">
      <c r="D40364" s="191"/>
    </row>
    <row r="40365" ht="15" customHeight="1" spans="4:4">
      <c r="D40365" s="191"/>
    </row>
    <row r="40366" ht="15" customHeight="1" spans="4:4">
      <c r="D40366" s="191"/>
    </row>
    <row r="40367" ht="15" customHeight="1" spans="4:4">
      <c r="D40367" s="191"/>
    </row>
    <row r="40368" ht="15" customHeight="1" spans="4:4">
      <c r="D40368" s="191"/>
    </row>
    <row r="40369" ht="15" customHeight="1" spans="4:4">
      <c r="D40369" s="191"/>
    </row>
    <row r="40370" ht="15" customHeight="1" spans="4:4">
      <c r="D40370" s="191"/>
    </row>
    <row r="40371" ht="15" customHeight="1" spans="4:4">
      <c r="D40371" s="191"/>
    </row>
    <row r="40372" ht="15" customHeight="1" spans="4:4">
      <c r="D40372" s="191"/>
    </row>
    <row r="40373" ht="15" customHeight="1" spans="4:4">
      <c r="D40373" s="191"/>
    </row>
    <row r="40374" ht="15" customHeight="1" spans="4:4">
      <c r="D40374" s="191"/>
    </row>
    <row r="40375" ht="15" customHeight="1" spans="4:4">
      <c r="D40375" s="191"/>
    </row>
    <row r="40376" ht="15" customHeight="1" spans="4:4">
      <c r="D40376" s="191"/>
    </row>
    <row r="40377" ht="15" customHeight="1" spans="4:4">
      <c r="D40377" s="191"/>
    </row>
    <row r="40378" ht="15" customHeight="1" spans="4:4">
      <c r="D40378" s="191"/>
    </row>
    <row r="40379" ht="15" customHeight="1" spans="4:4">
      <c r="D40379" s="191"/>
    </row>
    <row r="40380" ht="15" customHeight="1" spans="4:4">
      <c r="D40380" s="191"/>
    </row>
    <row r="40381" ht="15" customHeight="1" spans="4:4">
      <c r="D40381" s="191"/>
    </row>
    <row r="40382" ht="15" customHeight="1" spans="4:4">
      <c r="D40382" s="191"/>
    </row>
    <row r="40383" ht="15" customHeight="1" spans="4:4">
      <c r="D40383" s="191"/>
    </row>
    <row r="40384" ht="15" customHeight="1" spans="4:4">
      <c r="D40384" s="191"/>
    </row>
    <row r="40385" ht="15" customHeight="1" spans="4:4">
      <c r="D40385" s="191"/>
    </row>
    <row r="40386" ht="15" customHeight="1" spans="4:4">
      <c r="D40386" s="191"/>
    </row>
    <row r="40387" ht="15" customHeight="1" spans="4:4">
      <c r="D40387" s="191"/>
    </row>
    <row r="40388" ht="15" customHeight="1" spans="4:4">
      <c r="D40388" s="191"/>
    </row>
    <row r="40389" ht="15" customHeight="1" spans="4:4">
      <c r="D40389" s="191"/>
    </row>
    <row r="40390" ht="15" customHeight="1" spans="4:4">
      <c r="D40390" s="191"/>
    </row>
    <row r="40391" ht="15" customHeight="1" spans="4:4">
      <c r="D40391" s="191"/>
    </row>
    <row r="40392" ht="15" customHeight="1" spans="4:4">
      <c r="D40392" s="191"/>
    </row>
    <row r="40393" ht="15" customHeight="1" spans="4:4">
      <c r="D40393" s="191"/>
    </row>
    <row r="40394" ht="15" customHeight="1" spans="4:4">
      <c r="D40394" s="191"/>
    </row>
    <row r="40395" ht="15" customHeight="1" spans="4:4">
      <c r="D40395" s="191"/>
    </row>
    <row r="40396" ht="15" customHeight="1" spans="4:4">
      <c r="D40396" s="191"/>
    </row>
    <row r="40397" ht="15" customHeight="1" spans="4:4">
      <c r="D40397" s="191"/>
    </row>
    <row r="40398" ht="15" customHeight="1" spans="4:4">
      <c r="D40398" s="191"/>
    </row>
    <row r="40399" ht="15" customHeight="1" spans="4:4">
      <c r="D40399" s="191"/>
    </row>
    <row r="40400" ht="15" customHeight="1" spans="4:4">
      <c r="D40400" s="191"/>
    </row>
    <row r="40401" ht="15" customHeight="1" spans="4:4">
      <c r="D40401" s="191"/>
    </row>
    <row r="40402" ht="15" customHeight="1" spans="4:4">
      <c r="D40402" s="191"/>
    </row>
    <row r="40403" ht="15" customHeight="1" spans="4:4">
      <c r="D40403" s="191"/>
    </row>
    <row r="40404" ht="15" customHeight="1" spans="4:4">
      <c r="D40404" s="191"/>
    </row>
    <row r="40405" ht="15" customHeight="1" spans="4:4">
      <c r="D40405" s="191"/>
    </row>
    <row r="40406" ht="15" customHeight="1" spans="4:4">
      <c r="D40406" s="191"/>
    </row>
    <row r="40407" ht="15" customHeight="1" spans="4:4">
      <c r="D40407" s="191"/>
    </row>
    <row r="40408" ht="15" customHeight="1" spans="4:4">
      <c r="D40408" s="191"/>
    </row>
    <row r="40409" ht="15" customHeight="1" spans="4:4">
      <c r="D40409" s="191"/>
    </row>
    <row r="40410" ht="15" customHeight="1" spans="4:4">
      <c r="D40410" s="191"/>
    </row>
    <row r="40411" ht="15" customHeight="1" spans="4:4">
      <c r="D40411" s="191"/>
    </row>
    <row r="40412" ht="15" customHeight="1" spans="4:4">
      <c r="D40412" s="191"/>
    </row>
    <row r="40413" ht="15" customHeight="1" spans="4:4">
      <c r="D40413" s="191"/>
    </row>
    <row r="40414" ht="15" customHeight="1" spans="4:4">
      <c r="D40414" s="191"/>
    </row>
    <row r="40415" ht="15" customHeight="1" spans="4:4">
      <c r="D40415" s="191"/>
    </row>
    <row r="40416" ht="15" customHeight="1" spans="4:4">
      <c r="D40416" s="191"/>
    </row>
    <row r="40417" ht="15" customHeight="1" spans="4:4">
      <c r="D40417" s="191"/>
    </row>
    <row r="40418" ht="15" customHeight="1" spans="4:4">
      <c r="D40418" s="191"/>
    </row>
    <row r="40419" ht="15" customHeight="1" spans="4:4">
      <c r="D40419" s="191"/>
    </row>
    <row r="40420" ht="15" customHeight="1" spans="4:4">
      <c r="D40420" s="191"/>
    </row>
    <row r="40421" ht="15" customHeight="1" spans="4:4">
      <c r="D40421" s="191"/>
    </row>
    <row r="40422" ht="15" customHeight="1" spans="4:4">
      <c r="D40422" s="191"/>
    </row>
    <row r="40423" ht="15" customHeight="1" spans="4:4">
      <c r="D40423" s="191"/>
    </row>
    <row r="40424" ht="15" customHeight="1" spans="4:4">
      <c r="D40424" s="191"/>
    </row>
    <row r="40425" ht="15" customHeight="1" spans="4:4">
      <c r="D40425" s="191"/>
    </row>
    <row r="40426" ht="15" customHeight="1" spans="4:4">
      <c r="D40426" s="191"/>
    </row>
    <row r="40427" ht="15" customHeight="1" spans="4:4">
      <c r="D40427" s="191"/>
    </row>
    <row r="40428" ht="15" customHeight="1" spans="4:4">
      <c r="D40428" s="191"/>
    </row>
    <row r="40429" ht="15" customHeight="1" spans="4:4">
      <c r="D40429" s="191"/>
    </row>
    <row r="40430" ht="15" customHeight="1" spans="4:4">
      <c r="D40430" s="191"/>
    </row>
    <row r="40431" ht="15" customHeight="1" spans="4:4">
      <c r="D40431" s="191"/>
    </row>
    <row r="40432" ht="15" customHeight="1" spans="4:4">
      <c r="D40432" s="191"/>
    </row>
    <row r="40433" ht="15" customHeight="1" spans="4:4">
      <c r="D40433" s="191"/>
    </row>
    <row r="40434" ht="15" customHeight="1" spans="4:4">
      <c r="D40434" s="191"/>
    </row>
    <row r="40435" ht="15" customHeight="1" spans="4:4">
      <c r="D40435" s="191"/>
    </row>
    <row r="40436" ht="15" customHeight="1" spans="4:4">
      <c r="D40436" s="191"/>
    </row>
    <row r="40437" ht="15" customHeight="1" spans="4:4">
      <c r="D40437" s="191"/>
    </row>
    <row r="40438" ht="15" customHeight="1" spans="4:4">
      <c r="D40438" s="191"/>
    </row>
    <row r="40439" ht="15" customHeight="1" spans="4:4">
      <c r="D40439" s="191"/>
    </row>
    <row r="40440" ht="15" customHeight="1" spans="4:4">
      <c r="D40440" s="191"/>
    </row>
    <row r="40441" ht="15" customHeight="1" spans="4:4">
      <c r="D40441" s="191"/>
    </row>
    <row r="40442" ht="15" customHeight="1" spans="4:4">
      <c r="D40442" s="191"/>
    </row>
    <row r="40443" ht="15" customHeight="1" spans="4:4">
      <c r="D40443" s="191"/>
    </row>
    <row r="40444" ht="15" customHeight="1" spans="4:4">
      <c r="D40444" s="191"/>
    </row>
    <row r="40445" ht="15" customHeight="1" spans="4:4">
      <c r="D40445" s="191"/>
    </row>
    <row r="40446" ht="15" customHeight="1" spans="4:4">
      <c r="D40446" s="191"/>
    </row>
    <row r="40447" ht="15" customHeight="1" spans="4:4">
      <c r="D40447" s="191"/>
    </row>
    <row r="40448" ht="15" customHeight="1" spans="4:4">
      <c r="D40448" s="191"/>
    </row>
    <row r="40449" ht="15" customHeight="1" spans="4:4">
      <c r="D40449" s="191"/>
    </row>
    <row r="40450" ht="15" customHeight="1" spans="4:4">
      <c r="D40450" s="191"/>
    </row>
    <row r="40451" ht="15" customHeight="1" spans="4:4">
      <c r="D40451" s="191"/>
    </row>
    <row r="40452" ht="15" customHeight="1" spans="4:4">
      <c r="D40452" s="191"/>
    </row>
    <row r="40453" ht="15" customHeight="1" spans="4:4">
      <c r="D40453" s="191"/>
    </row>
    <row r="40454" ht="15" customHeight="1" spans="4:4">
      <c r="D40454" s="191"/>
    </row>
    <row r="40455" ht="15" customHeight="1" spans="4:4">
      <c r="D40455" s="191"/>
    </row>
    <row r="40456" ht="15" customHeight="1" spans="4:4">
      <c r="D40456" s="191"/>
    </row>
    <row r="40457" ht="15" customHeight="1" spans="4:4">
      <c r="D40457" s="191"/>
    </row>
    <row r="40458" ht="15" customHeight="1" spans="4:4">
      <c r="D40458" s="191"/>
    </row>
    <row r="40459" ht="15" customHeight="1" spans="4:4">
      <c r="D40459" s="191"/>
    </row>
    <row r="40460" ht="15" customHeight="1" spans="4:4">
      <c r="D40460" s="191"/>
    </row>
    <row r="40461" ht="15" customHeight="1" spans="4:4">
      <c r="D40461" s="191"/>
    </row>
    <row r="40462" ht="15" customHeight="1" spans="4:4">
      <c r="D40462" s="191"/>
    </row>
    <row r="40463" ht="15" customHeight="1" spans="4:4">
      <c r="D40463" s="191"/>
    </row>
    <row r="40464" ht="15" customHeight="1" spans="4:4">
      <c r="D40464" s="191"/>
    </row>
    <row r="40465" ht="15" customHeight="1" spans="4:4">
      <c r="D40465" s="191"/>
    </row>
    <row r="40466" ht="15" customHeight="1" spans="4:4">
      <c r="D40466" s="191"/>
    </row>
    <row r="40467" ht="15" customHeight="1" spans="4:4">
      <c r="D40467" s="191"/>
    </row>
    <row r="40468" ht="15" customHeight="1" spans="4:4">
      <c r="D40468" s="191"/>
    </row>
    <row r="40469" ht="15" customHeight="1" spans="4:4">
      <c r="D40469" s="191"/>
    </row>
    <row r="40470" ht="15" customHeight="1" spans="4:4">
      <c r="D40470" s="191"/>
    </row>
    <row r="40471" ht="15" customHeight="1" spans="4:4">
      <c r="D40471" s="191"/>
    </row>
    <row r="40472" ht="15" customHeight="1" spans="4:4">
      <c r="D40472" s="191"/>
    </row>
    <row r="40473" ht="15" customHeight="1" spans="4:4">
      <c r="D40473" s="191"/>
    </row>
    <row r="40474" ht="15" customHeight="1" spans="4:4">
      <c r="D40474" s="191"/>
    </row>
    <row r="40475" ht="15" customHeight="1" spans="4:4">
      <c r="D40475" s="191"/>
    </row>
    <row r="40476" ht="15" customHeight="1" spans="4:4">
      <c r="D40476" s="191"/>
    </row>
    <row r="40477" ht="15" customHeight="1" spans="4:4">
      <c r="D40477" s="191"/>
    </row>
    <row r="40478" ht="15" customHeight="1" spans="4:4">
      <c r="D40478" s="191"/>
    </row>
    <row r="40479" ht="15" customHeight="1" spans="4:4">
      <c r="D40479" s="191"/>
    </row>
    <row r="40480" ht="15" customHeight="1" spans="4:4">
      <c r="D40480" s="191"/>
    </row>
    <row r="40481" ht="15" customHeight="1" spans="4:4">
      <c r="D40481" s="191"/>
    </row>
    <row r="40482" ht="15" customHeight="1" spans="4:4">
      <c r="D40482" s="191"/>
    </row>
    <row r="40483" ht="15" customHeight="1" spans="4:4">
      <c r="D40483" s="191"/>
    </row>
    <row r="40484" ht="15" customHeight="1" spans="4:4">
      <c r="D40484" s="191"/>
    </row>
    <row r="40485" ht="15" customHeight="1" spans="4:4">
      <c r="D40485" s="191"/>
    </row>
    <row r="40486" ht="15" customHeight="1" spans="4:4">
      <c r="D40486" s="191"/>
    </row>
    <row r="40487" ht="15" customHeight="1" spans="4:4">
      <c r="D40487" s="191"/>
    </row>
    <row r="40488" ht="15" customHeight="1" spans="4:4">
      <c r="D40488" s="191"/>
    </row>
    <row r="40489" ht="15" customHeight="1" spans="4:4">
      <c r="D40489" s="191"/>
    </row>
    <row r="40490" ht="15" customHeight="1" spans="4:4">
      <c r="D40490" s="191"/>
    </row>
    <row r="40491" ht="15" customHeight="1" spans="4:4">
      <c r="D40491" s="191"/>
    </row>
    <row r="40492" ht="15" customHeight="1" spans="4:4">
      <c r="D40492" s="191"/>
    </row>
    <row r="40493" ht="15" customHeight="1" spans="4:4">
      <c r="D40493" s="191"/>
    </row>
    <row r="40494" ht="15" customHeight="1" spans="4:4">
      <c r="D40494" s="191"/>
    </row>
    <row r="40495" ht="15" customHeight="1" spans="4:4">
      <c r="D40495" s="191"/>
    </row>
    <row r="40496" ht="15" customHeight="1" spans="4:4">
      <c r="D40496" s="191"/>
    </row>
    <row r="40497" ht="15" customHeight="1" spans="4:4">
      <c r="D40497" s="191"/>
    </row>
    <row r="40498" ht="15" customHeight="1" spans="4:4">
      <c r="D40498" s="191"/>
    </row>
    <row r="40499" ht="15" customHeight="1" spans="4:4">
      <c r="D40499" s="191"/>
    </row>
    <row r="40500" ht="15" customHeight="1" spans="4:4">
      <c r="D40500" s="191"/>
    </row>
    <row r="40501" ht="15" customHeight="1" spans="4:4">
      <c r="D40501" s="191"/>
    </row>
    <row r="40502" ht="15" customHeight="1" spans="4:4">
      <c r="D40502" s="191"/>
    </row>
    <row r="40503" ht="15" customHeight="1" spans="4:4">
      <c r="D40503" s="191"/>
    </row>
    <row r="40504" ht="15" customHeight="1" spans="4:4">
      <c r="D40504" s="191"/>
    </row>
    <row r="40505" ht="15" customHeight="1" spans="4:4">
      <c r="D40505" s="191"/>
    </row>
    <row r="40506" ht="15" customHeight="1" spans="4:4">
      <c r="D40506" s="191"/>
    </row>
    <row r="40507" ht="15" customHeight="1" spans="4:4">
      <c r="D40507" s="191"/>
    </row>
    <row r="40508" ht="15" customHeight="1" spans="4:4">
      <c r="D40508" s="191"/>
    </row>
    <row r="40509" ht="15" customHeight="1" spans="4:4">
      <c r="D40509" s="191"/>
    </row>
    <row r="40510" ht="15" customHeight="1" spans="4:4">
      <c r="D40510" s="191"/>
    </row>
    <row r="40511" ht="15" customHeight="1" spans="4:4">
      <c r="D40511" s="191"/>
    </row>
    <row r="40512" ht="15" customHeight="1" spans="4:4">
      <c r="D40512" s="191"/>
    </row>
    <row r="40513" ht="15" customHeight="1" spans="4:4">
      <c r="D40513" s="191"/>
    </row>
    <row r="40514" ht="15" customHeight="1" spans="4:4">
      <c r="D40514" s="191"/>
    </row>
    <row r="40515" ht="15" customHeight="1" spans="4:4">
      <c r="D40515" s="191"/>
    </row>
    <row r="40516" ht="15" customHeight="1" spans="4:4">
      <c r="D40516" s="191"/>
    </row>
    <row r="40517" ht="15" customHeight="1" spans="4:4">
      <c r="D40517" s="191"/>
    </row>
    <row r="40518" ht="15" customHeight="1" spans="4:4">
      <c r="D40518" s="191"/>
    </row>
    <row r="40519" ht="15" customHeight="1" spans="4:4">
      <c r="D40519" s="191"/>
    </row>
    <row r="40520" ht="15" customHeight="1" spans="4:4">
      <c r="D40520" s="191"/>
    </row>
    <row r="40521" ht="15" customHeight="1" spans="4:4">
      <c r="D40521" s="191"/>
    </row>
    <row r="40522" ht="15" customHeight="1" spans="4:4">
      <c r="D40522" s="191"/>
    </row>
    <row r="40523" ht="15" customHeight="1" spans="4:4">
      <c r="D40523" s="191"/>
    </row>
    <row r="40524" ht="15" customHeight="1" spans="4:4">
      <c r="D40524" s="191"/>
    </row>
    <row r="40525" ht="15" customHeight="1" spans="4:4">
      <c r="D40525" s="191"/>
    </row>
    <row r="40526" ht="15" customHeight="1" spans="4:4">
      <c r="D40526" s="191"/>
    </row>
    <row r="40527" ht="15" customHeight="1" spans="4:4">
      <c r="D40527" s="191"/>
    </row>
    <row r="40528" ht="15" customHeight="1" spans="4:4">
      <c r="D40528" s="191"/>
    </row>
    <row r="40529" ht="15" customHeight="1" spans="4:4">
      <c r="D40529" s="191"/>
    </row>
    <row r="40530" ht="15" customHeight="1" spans="4:4">
      <c r="D40530" s="191"/>
    </row>
    <row r="40531" ht="15" customHeight="1" spans="4:4">
      <c r="D40531" s="191"/>
    </row>
    <row r="40532" ht="15" customHeight="1" spans="4:4">
      <c r="D40532" s="191"/>
    </row>
    <row r="40533" ht="15" customHeight="1" spans="4:4">
      <c r="D40533" s="191"/>
    </row>
    <row r="40534" ht="15" customHeight="1" spans="4:4">
      <c r="D40534" s="191"/>
    </row>
    <row r="40535" ht="15" customHeight="1" spans="4:4">
      <c r="D40535" s="191"/>
    </row>
    <row r="40536" ht="15" customHeight="1" spans="4:4">
      <c r="D40536" s="191"/>
    </row>
    <row r="40537" ht="15" customHeight="1" spans="4:4">
      <c r="D40537" s="191"/>
    </row>
    <row r="40538" ht="15" customHeight="1" spans="4:4">
      <c r="D40538" s="191"/>
    </row>
    <row r="40539" ht="15" customHeight="1" spans="4:4">
      <c r="D40539" s="191"/>
    </row>
    <row r="40540" ht="15" customHeight="1" spans="4:4">
      <c r="D40540" s="191"/>
    </row>
    <row r="40541" ht="15" customHeight="1" spans="4:4">
      <c r="D40541" s="191"/>
    </row>
    <row r="40542" ht="15" customHeight="1" spans="4:4">
      <c r="D40542" s="191"/>
    </row>
    <row r="40543" ht="15" customHeight="1" spans="4:4">
      <c r="D40543" s="191"/>
    </row>
    <row r="40544" ht="15" customHeight="1" spans="4:4">
      <c r="D40544" s="191"/>
    </row>
    <row r="40545" ht="15" customHeight="1" spans="4:4">
      <c r="D40545" s="191"/>
    </row>
    <row r="40546" ht="15" customHeight="1" spans="4:4">
      <c r="D40546" s="191"/>
    </row>
    <row r="40547" ht="15" customHeight="1" spans="4:4">
      <c r="D40547" s="191"/>
    </row>
    <row r="40548" ht="15" customHeight="1" spans="4:4">
      <c r="D40548" s="191"/>
    </row>
    <row r="40549" ht="15" customHeight="1" spans="4:4">
      <c r="D40549" s="191"/>
    </row>
    <row r="40550" ht="15" customHeight="1" spans="4:4">
      <c r="D40550" s="191"/>
    </row>
    <row r="40551" ht="15" customHeight="1" spans="4:4">
      <c r="D40551" s="191"/>
    </row>
    <row r="40552" ht="15" customHeight="1" spans="4:4">
      <c r="D40552" s="191"/>
    </row>
    <row r="40553" ht="15" customHeight="1" spans="4:4">
      <c r="D40553" s="191"/>
    </row>
    <row r="40554" ht="15" customHeight="1" spans="4:4">
      <c r="D40554" s="191"/>
    </row>
    <row r="40555" ht="15" customHeight="1" spans="4:4">
      <c r="D40555" s="191"/>
    </row>
    <row r="40556" ht="15" customHeight="1" spans="4:4">
      <c r="D40556" s="191"/>
    </row>
    <row r="40557" ht="15" customHeight="1" spans="4:4">
      <c r="D40557" s="191"/>
    </row>
    <row r="40558" ht="15" customHeight="1" spans="4:4">
      <c r="D40558" s="191"/>
    </row>
    <row r="40559" ht="15" customHeight="1" spans="4:4">
      <c r="D40559" s="191"/>
    </row>
    <row r="40560" ht="15" customHeight="1" spans="4:4">
      <c r="D40560" s="191"/>
    </row>
    <row r="40561" ht="15" customHeight="1" spans="4:4">
      <c r="D40561" s="191"/>
    </row>
    <row r="40562" ht="15" customHeight="1" spans="4:4">
      <c r="D40562" s="191"/>
    </row>
    <row r="40563" ht="15" customHeight="1" spans="4:4">
      <c r="D40563" s="191"/>
    </row>
    <row r="40564" ht="15" customHeight="1" spans="4:4">
      <c r="D40564" s="191"/>
    </row>
    <row r="40565" ht="15" customHeight="1" spans="4:4">
      <c r="D40565" s="191"/>
    </row>
    <row r="40566" ht="15" customHeight="1" spans="4:4">
      <c r="D40566" s="191"/>
    </row>
    <row r="40567" ht="15" customHeight="1" spans="4:4">
      <c r="D40567" s="191"/>
    </row>
    <row r="40568" ht="15" customHeight="1" spans="4:4">
      <c r="D40568" s="191"/>
    </row>
    <row r="40569" ht="15" customHeight="1" spans="4:4">
      <c r="D40569" s="191"/>
    </row>
    <row r="40570" ht="15" customHeight="1" spans="4:4">
      <c r="D40570" s="191"/>
    </row>
    <row r="40571" ht="15" customHeight="1" spans="4:4">
      <c r="D40571" s="191"/>
    </row>
    <row r="40572" ht="15" customHeight="1" spans="4:4">
      <c r="D40572" s="191"/>
    </row>
    <row r="40573" ht="15" customHeight="1" spans="4:4">
      <c r="D40573" s="191"/>
    </row>
    <row r="40574" ht="15" customHeight="1" spans="4:4">
      <c r="D40574" s="191"/>
    </row>
    <row r="40575" ht="15" customHeight="1" spans="4:4">
      <c r="D40575" s="191"/>
    </row>
    <row r="40576" ht="15" customHeight="1" spans="4:4">
      <c r="D40576" s="191"/>
    </row>
    <row r="40577" ht="15" customHeight="1" spans="4:4">
      <c r="D40577" s="191"/>
    </row>
    <row r="40578" ht="15" customHeight="1" spans="4:4">
      <c r="D40578" s="191"/>
    </row>
    <row r="40579" ht="15" customHeight="1" spans="4:4">
      <c r="D40579" s="191"/>
    </row>
    <row r="40580" ht="15" customHeight="1" spans="4:4">
      <c r="D40580" s="191"/>
    </row>
    <row r="40581" ht="15" customHeight="1" spans="4:4">
      <c r="D40581" s="191"/>
    </row>
    <row r="40582" ht="15" customHeight="1" spans="4:4">
      <c r="D40582" s="191"/>
    </row>
    <row r="40583" ht="15" customHeight="1" spans="4:4">
      <c r="D40583" s="191"/>
    </row>
    <row r="40584" ht="15" customHeight="1" spans="4:4">
      <c r="D40584" s="191"/>
    </row>
    <row r="40585" ht="15" customHeight="1" spans="4:4">
      <c r="D40585" s="191"/>
    </row>
    <row r="40586" ht="15" customHeight="1" spans="4:4">
      <c r="D40586" s="191"/>
    </row>
    <row r="40587" ht="15" customHeight="1" spans="4:4">
      <c r="D40587" s="191"/>
    </row>
    <row r="40588" ht="15" customHeight="1" spans="4:4">
      <c r="D40588" s="191"/>
    </row>
    <row r="40589" ht="15" customHeight="1" spans="4:4">
      <c r="D40589" s="191"/>
    </row>
    <row r="40590" ht="15" customHeight="1" spans="4:4">
      <c r="D40590" s="191"/>
    </row>
    <row r="40591" ht="15" customHeight="1" spans="4:4">
      <c r="D40591" s="191"/>
    </row>
    <row r="40592" ht="15" customHeight="1" spans="4:4">
      <c r="D40592" s="191"/>
    </row>
    <row r="40593" ht="15" customHeight="1" spans="4:4">
      <c r="D40593" s="191"/>
    </row>
    <row r="40594" ht="15" customHeight="1" spans="4:4">
      <c r="D40594" s="191"/>
    </row>
    <row r="40595" ht="15" customHeight="1" spans="4:4">
      <c r="D40595" s="191"/>
    </row>
    <row r="40596" ht="15" customHeight="1" spans="4:4">
      <c r="D40596" s="191"/>
    </row>
    <row r="40597" ht="15" customHeight="1" spans="4:4">
      <c r="D40597" s="191"/>
    </row>
    <row r="40598" ht="15" customHeight="1" spans="4:4">
      <c r="D40598" s="191"/>
    </row>
    <row r="40599" ht="15" customHeight="1" spans="4:4">
      <c r="D40599" s="191"/>
    </row>
    <row r="40600" ht="15" customHeight="1" spans="4:4">
      <c r="D40600" s="191"/>
    </row>
    <row r="40601" ht="15" customHeight="1" spans="4:4">
      <c r="D40601" s="191"/>
    </row>
    <row r="40602" ht="15" customHeight="1" spans="4:4">
      <c r="D40602" s="191"/>
    </row>
    <row r="40603" ht="15" customHeight="1" spans="4:4">
      <c r="D40603" s="191"/>
    </row>
    <row r="40604" ht="15" customHeight="1" spans="4:4">
      <c r="D40604" s="191"/>
    </row>
    <row r="40605" ht="15" customHeight="1" spans="4:4">
      <c r="D40605" s="191"/>
    </row>
    <row r="40606" ht="15" customHeight="1" spans="4:4">
      <c r="D40606" s="191"/>
    </row>
    <row r="40607" ht="15" customHeight="1" spans="4:4">
      <c r="D40607" s="191"/>
    </row>
    <row r="40608" ht="15" customHeight="1" spans="4:4">
      <c r="D40608" s="191"/>
    </row>
    <row r="40609" ht="15" customHeight="1" spans="4:4">
      <c r="D40609" s="191"/>
    </row>
    <row r="40610" ht="15" customHeight="1" spans="4:4">
      <c r="D40610" s="191"/>
    </row>
    <row r="40611" ht="15" customHeight="1" spans="4:4">
      <c r="D40611" s="191"/>
    </row>
    <row r="40612" ht="15" customHeight="1" spans="4:4">
      <c r="D40612" s="191"/>
    </row>
    <row r="40613" ht="15" customHeight="1" spans="4:4">
      <c r="D40613" s="191"/>
    </row>
    <row r="40614" ht="15" customHeight="1" spans="4:4">
      <c r="D40614" s="191"/>
    </row>
    <row r="40615" ht="15" customHeight="1" spans="4:4">
      <c r="D40615" s="191"/>
    </row>
    <row r="40616" ht="15" customHeight="1" spans="4:4">
      <c r="D40616" s="191"/>
    </row>
    <row r="40617" ht="15" customHeight="1" spans="4:4">
      <c r="D40617" s="191"/>
    </row>
    <row r="40618" ht="15" customHeight="1" spans="4:4">
      <c r="D40618" s="191"/>
    </row>
    <row r="40619" ht="15" customHeight="1" spans="4:4">
      <c r="D40619" s="191"/>
    </row>
    <row r="40620" ht="15" customHeight="1" spans="4:4">
      <c r="D40620" s="191"/>
    </row>
    <row r="40621" ht="15" customHeight="1" spans="4:4">
      <c r="D40621" s="191"/>
    </row>
    <row r="40622" ht="15" customHeight="1" spans="4:4">
      <c r="D40622" s="191"/>
    </row>
    <row r="40623" ht="15" customHeight="1" spans="4:4">
      <c r="D40623" s="191"/>
    </row>
    <row r="40624" ht="15" customHeight="1" spans="4:4">
      <c r="D40624" s="191"/>
    </row>
    <row r="40625" ht="15" customHeight="1" spans="4:4">
      <c r="D40625" s="191"/>
    </row>
    <row r="40626" ht="15" customHeight="1" spans="4:4">
      <c r="D40626" s="191"/>
    </row>
    <row r="40627" ht="15" customHeight="1" spans="4:4">
      <c r="D40627" s="191"/>
    </row>
    <row r="40628" ht="15" customHeight="1" spans="4:4">
      <c r="D40628" s="191"/>
    </row>
    <row r="40629" ht="15" customHeight="1" spans="4:4">
      <c r="D40629" s="191"/>
    </row>
    <row r="40630" ht="15" customHeight="1" spans="4:4">
      <c r="D40630" s="191"/>
    </row>
    <row r="40631" ht="15" customHeight="1" spans="4:4">
      <c r="D40631" s="191"/>
    </row>
    <row r="40632" ht="15" customHeight="1" spans="4:4">
      <c r="D40632" s="191"/>
    </row>
    <row r="40633" ht="15" customHeight="1" spans="4:4">
      <c r="D40633" s="191"/>
    </row>
    <row r="40634" ht="15" customHeight="1" spans="4:4">
      <c r="D40634" s="191"/>
    </row>
    <row r="40635" ht="15" customHeight="1" spans="4:4">
      <c r="D40635" s="191"/>
    </row>
    <row r="40636" ht="15" customHeight="1" spans="4:4">
      <c r="D40636" s="191"/>
    </row>
    <row r="40637" ht="15" customHeight="1" spans="4:4">
      <c r="D40637" s="191"/>
    </row>
    <row r="40638" ht="15" customHeight="1" spans="4:4">
      <c r="D40638" s="191"/>
    </row>
    <row r="40639" ht="15" customHeight="1" spans="4:4">
      <c r="D40639" s="191"/>
    </row>
    <row r="40640" ht="15" customHeight="1" spans="4:4">
      <c r="D40640" s="191"/>
    </row>
    <row r="40641" ht="15" customHeight="1" spans="4:4">
      <c r="D40641" s="191"/>
    </row>
    <row r="40642" ht="15" customHeight="1" spans="4:4">
      <c r="D40642" s="191"/>
    </row>
    <row r="40643" ht="15" customHeight="1" spans="4:4">
      <c r="D40643" s="191"/>
    </row>
    <row r="40644" ht="15" customHeight="1" spans="4:4">
      <c r="D40644" s="191"/>
    </row>
    <row r="40645" ht="15" customHeight="1" spans="4:4">
      <c r="D40645" s="191"/>
    </row>
    <row r="40646" ht="15" customHeight="1" spans="4:4">
      <c r="D40646" s="191"/>
    </row>
    <row r="40647" ht="15" customHeight="1" spans="4:4">
      <c r="D40647" s="191"/>
    </row>
    <row r="40648" ht="15" customHeight="1" spans="4:4">
      <c r="D40648" s="191"/>
    </row>
    <row r="40649" ht="15" customHeight="1" spans="4:4">
      <c r="D40649" s="191"/>
    </row>
    <row r="40650" ht="15" customHeight="1" spans="4:4">
      <c r="D40650" s="191"/>
    </row>
    <row r="40651" ht="15" customHeight="1" spans="4:4">
      <c r="D40651" s="191"/>
    </row>
    <row r="40652" ht="15" customHeight="1" spans="4:4">
      <c r="D40652" s="191"/>
    </row>
    <row r="40653" ht="15" customHeight="1" spans="4:4">
      <c r="D40653" s="191"/>
    </row>
    <row r="40654" ht="15" customHeight="1" spans="4:4">
      <c r="D40654" s="191"/>
    </row>
    <row r="40655" ht="15" customHeight="1" spans="4:4">
      <c r="D40655" s="191"/>
    </row>
    <row r="40656" ht="15" customHeight="1" spans="4:4">
      <c r="D40656" s="191"/>
    </row>
    <row r="40657" ht="15" customHeight="1" spans="4:4">
      <c r="D40657" s="191"/>
    </row>
    <row r="40658" ht="15" customHeight="1" spans="4:4">
      <c r="D40658" s="191"/>
    </row>
    <row r="40659" ht="15" customHeight="1" spans="4:4">
      <c r="D40659" s="191"/>
    </row>
    <row r="40660" ht="15" customHeight="1" spans="4:4">
      <c r="D40660" s="191"/>
    </row>
    <row r="40661" ht="15" customHeight="1" spans="4:4">
      <c r="D40661" s="191"/>
    </row>
    <row r="40662" ht="15" customHeight="1" spans="4:4">
      <c r="D40662" s="191"/>
    </row>
    <row r="40663" ht="15" customHeight="1" spans="4:4">
      <c r="D40663" s="191"/>
    </row>
    <row r="40664" ht="15" customHeight="1" spans="4:4">
      <c r="D40664" s="191"/>
    </row>
    <row r="40665" ht="15" customHeight="1" spans="4:4">
      <c r="D40665" s="191"/>
    </row>
    <row r="40666" ht="15" customHeight="1" spans="4:4">
      <c r="D40666" s="191"/>
    </row>
    <row r="40667" ht="15" customHeight="1" spans="4:4">
      <c r="D40667" s="191"/>
    </row>
    <row r="40668" ht="15" customHeight="1" spans="4:4">
      <c r="D40668" s="191"/>
    </row>
    <row r="40669" ht="15" customHeight="1" spans="4:4">
      <c r="D40669" s="191"/>
    </row>
    <row r="40670" ht="15" customHeight="1" spans="4:4">
      <c r="D40670" s="191"/>
    </row>
    <row r="40671" ht="15" customHeight="1" spans="4:4">
      <c r="D40671" s="191"/>
    </row>
    <row r="40672" ht="15" customHeight="1" spans="4:4">
      <c r="D40672" s="191"/>
    </row>
    <row r="40673" ht="15" customHeight="1" spans="4:4">
      <c r="D40673" s="191"/>
    </row>
    <row r="40674" ht="15" customHeight="1" spans="4:4">
      <c r="D40674" s="191"/>
    </row>
    <row r="40675" ht="15" customHeight="1" spans="4:4">
      <c r="D40675" s="191"/>
    </row>
    <row r="40676" ht="15" customHeight="1" spans="4:4">
      <c r="D40676" s="191"/>
    </row>
    <row r="40677" ht="15" customHeight="1" spans="4:4">
      <c r="D40677" s="191"/>
    </row>
    <row r="40678" ht="15" customHeight="1" spans="4:4">
      <c r="D40678" s="191"/>
    </row>
    <row r="40679" ht="15" customHeight="1" spans="4:4">
      <c r="D40679" s="191"/>
    </row>
    <row r="40680" ht="15" customHeight="1" spans="4:4">
      <c r="D40680" s="191"/>
    </row>
    <row r="40681" ht="15" customHeight="1" spans="4:4">
      <c r="D40681" s="191"/>
    </row>
    <row r="40682" ht="15" customHeight="1" spans="4:4">
      <c r="D40682" s="191"/>
    </row>
    <row r="40683" ht="15" customHeight="1" spans="4:4">
      <c r="D40683" s="191"/>
    </row>
    <row r="40684" ht="15" customHeight="1" spans="4:4">
      <c r="D40684" s="191"/>
    </row>
    <row r="40685" ht="15" customHeight="1" spans="4:4">
      <c r="D40685" s="191"/>
    </row>
    <row r="40686" ht="15" customHeight="1" spans="4:4">
      <c r="D40686" s="191"/>
    </row>
    <row r="40687" ht="15" customHeight="1" spans="4:4">
      <c r="D40687" s="191"/>
    </row>
    <row r="40688" ht="15" customHeight="1" spans="4:4">
      <c r="D40688" s="191"/>
    </row>
    <row r="40689" ht="15" customHeight="1" spans="4:4">
      <c r="D40689" s="191"/>
    </row>
    <row r="40690" ht="15" customHeight="1" spans="4:4">
      <c r="D40690" s="191"/>
    </row>
    <row r="40691" ht="15" customHeight="1" spans="4:4">
      <c r="D40691" s="191"/>
    </row>
    <row r="40692" ht="15" customHeight="1" spans="4:4">
      <c r="D40692" s="191"/>
    </row>
    <row r="40693" ht="15" customHeight="1" spans="4:4">
      <c r="D40693" s="191"/>
    </row>
    <row r="40694" ht="15" customHeight="1" spans="4:4">
      <c r="D40694" s="191"/>
    </row>
    <row r="40695" ht="15" customHeight="1" spans="4:4">
      <c r="D40695" s="191"/>
    </row>
    <row r="40696" ht="15" customHeight="1" spans="4:4">
      <c r="D40696" s="191"/>
    </row>
    <row r="40697" ht="15" customHeight="1" spans="4:4">
      <c r="D40697" s="191"/>
    </row>
    <row r="40698" ht="15" customHeight="1" spans="4:4">
      <c r="D40698" s="191"/>
    </row>
    <row r="40699" ht="15" customHeight="1" spans="4:4">
      <c r="D40699" s="191"/>
    </row>
    <row r="40700" ht="15" customHeight="1" spans="4:4">
      <c r="D40700" s="191"/>
    </row>
    <row r="40701" ht="15" customHeight="1" spans="4:4">
      <c r="D40701" s="191"/>
    </row>
    <row r="40702" ht="15" customHeight="1" spans="4:4">
      <c r="D40702" s="191"/>
    </row>
    <row r="40703" ht="15" customHeight="1" spans="4:4">
      <c r="D40703" s="191"/>
    </row>
    <row r="40704" ht="15" customHeight="1" spans="4:4">
      <c r="D40704" s="191"/>
    </row>
    <row r="40705" ht="15" customHeight="1" spans="4:4">
      <c r="D40705" s="191"/>
    </row>
    <row r="40706" ht="15" customHeight="1" spans="4:4">
      <c r="D40706" s="191"/>
    </row>
    <row r="40707" ht="15" customHeight="1" spans="4:4">
      <c r="D40707" s="191"/>
    </row>
    <row r="40708" ht="15" customHeight="1" spans="4:4">
      <c r="D40708" s="191"/>
    </row>
    <row r="40709" ht="15" customHeight="1" spans="4:4">
      <c r="D40709" s="191"/>
    </row>
    <row r="40710" ht="15" customHeight="1" spans="4:4">
      <c r="D40710" s="191"/>
    </row>
    <row r="40711" ht="15" customHeight="1" spans="4:4">
      <c r="D40711" s="191"/>
    </row>
    <row r="40712" ht="15" customHeight="1" spans="4:4">
      <c r="D40712" s="191"/>
    </row>
    <row r="40713" ht="15" customHeight="1" spans="4:4">
      <c r="D40713" s="191"/>
    </row>
    <row r="40714" ht="15" customHeight="1" spans="4:4">
      <c r="D40714" s="191"/>
    </row>
    <row r="40715" ht="15" customHeight="1" spans="4:4">
      <c r="D40715" s="191"/>
    </row>
    <row r="40716" ht="15" customHeight="1" spans="4:4">
      <c r="D40716" s="191"/>
    </row>
    <row r="40717" ht="15" customHeight="1" spans="4:4">
      <c r="D40717" s="191"/>
    </row>
    <row r="40718" ht="15" customHeight="1" spans="4:4">
      <c r="D40718" s="191"/>
    </row>
    <row r="40719" ht="15" customHeight="1" spans="4:4">
      <c r="D40719" s="191"/>
    </row>
    <row r="40720" ht="15" customHeight="1" spans="4:4">
      <c r="D40720" s="191"/>
    </row>
    <row r="40721" ht="15" customHeight="1" spans="4:4">
      <c r="D40721" s="191"/>
    </row>
    <row r="40722" ht="15" customHeight="1" spans="4:4">
      <c r="D40722" s="191"/>
    </row>
    <row r="40723" ht="15" customHeight="1" spans="4:4">
      <c r="D40723" s="191"/>
    </row>
    <row r="40724" ht="15" customHeight="1" spans="4:4">
      <c r="D40724" s="191"/>
    </row>
    <row r="40725" ht="15" customHeight="1" spans="4:4">
      <c r="D40725" s="191"/>
    </row>
    <row r="40726" ht="15" customHeight="1" spans="4:4">
      <c r="D40726" s="191"/>
    </row>
    <row r="40727" ht="15" customHeight="1" spans="4:4">
      <c r="D40727" s="191"/>
    </row>
    <row r="40728" ht="15" customHeight="1" spans="4:4">
      <c r="D40728" s="191"/>
    </row>
    <row r="40729" ht="15" customHeight="1" spans="4:4">
      <c r="D40729" s="191"/>
    </row>
    <row r="40730" ht="15" customHeight="1" spans="4:4">
      <c r="D40730" s="191"/>
    </row>
    <row r="40731" ht="15" customHeight="1" spans="4:4">
      <c r="D40731" s="191"/>
    </row>
    <row r="40732" ht="15" customHeight="1" spans="4:4">
      <c r="D40732" s="191"/>
    </row>
    <row r="40733" ht="15" customHeight="1" spans="4:4">
      <c r="D40733" s="191"/>
    </row>
    <row r="40734" ht="15" customHeight="1" spans="4:4">
      <c r="D40734" s="191"/>
    </row>
    <row r="40735" ht="15" customHeight="1" spans="4:4">
      <c r="D40735" s="191"/>
    </row>
    <row r="40736" ht="15" customHeight="1" spans="4:4">
      <c r="D40736" s="191"/>
    </row>
    <row r="40737" ht="15" customHeight="1" spans="4:4">
      <c r="D40737" s="191"/>
    </row>
    <row r="40738" ht="15" customHeight="1" spans="4:4">
      <c r="D40738" s="191"/>
    </row>
    <row r="40739" ht="15" customHeight="1" spans="4:4">
      <c r="D40739" s="191"/>
    </row>
    <row r="40740" ht="15" customHeight="1" spans="4:4">
      <c r="D40740" s="191"/>
    </row>
    <row r="40741" ht="15" customHeight="1" spans="4:4">
      <c r="D40741" s="191"/>
    </row>
    <row r="40742" ht="15" customHeight="1" spans="4:4">
      <c r="D40742" s="191"/>
    </row>
    <row r="40743" ht="15" customHeight="1" spans="4:4">
      <c r="D40743" s="191"/>
    </row>
    <row r="40744" ht="15" customHeight="1" spans="4:4">
      <c r="D40744" s="191"/>
    </row>
    <row r="40745" ht="15" customHeight="1" spans="4:4">
      <c r="D40745" s="191"/>
    </row>
    <row r="40746" ht="15" customHeight="1" spans="4:4">
      <c r="D40746" s="191"/>
    </row>
    <row r="40747" ht="15" customHeight="1" spans="4:4">
      <c r="D40747" s="191"/>
    </row>
    <row r="40748" ht="15" customHeight="1" spans="4:4">
      <c r="D40748" s="191"/>
    </row>
    <row r="40749" ht="15" customHeight="1" spans="4:4">
      <c r="D40749" s="191"/>
    </row>
    <row r="40750" ht="15" customHeight="1" spans="4:4">
      <c r="D40750" s="191"/>
    </row>
    <row r="40751" ht="15" customHeight="1" spans="4:4">
      <c r="D40751" s="191"/>
    </row>
    <row r="40752" ht="15" customHeight="1" spans="4:4">
      <c r="D40752" s="191"/>
    </row>
    <row r="40753" ht="15" customHeight="1" spans="4:4">
      <c r="D40753" s="191"/>
    </row>
    <row r="40754" ht="15" customHeight="1" spans="4:4">
      <c r="D40754" s="191"/>
    </row>
    <row r="40755" ht="15" customHeight="1" spans="4:4">
      <c r="D40755" s="191"/>
    </row>
    <row r="40756" ht="15" customHeight="1" spans="4:4">
      <c r="D40756" s="191"/>
    </row>
    <row r="40757" ht="15" customHeight="1" spans="4:4">
      <c r="D40757" s="191"/>
    </row>
    <row r="40758" ht="15" customHeight="1" spans="4:4">
      <c r="D40758" s="191"/>
    </row>
    <row r="40759" ht="15" customHeight="1" spans="4:4">
      <c r="D40759" s="191"/>
    </row>
    <row r="40760" ht="15" customHeight="1" spans="4:4">
      <c r="D40760" s="191"/>
    </row>
    <row r="40761" ht="15" customHeight="1" spans="4:4">
      <c r="D40761" s="191"/>
    </row>
    <row r="40762" ht="15" customHeight="1" spans="4:4">
      <c r="D40762" s="191"/>
    </row>
    <row r="40763" ht="15" customHeight="1" spans="4:4">
      <c r="D40763" s="191"/>
    </row>
    <row r="40764" ht="15" customHeight="1" spans="4:4">
      <c r="D40764" s="191"/>
    </row>
    <row r="40765" ht="15" customHeight="1" spans="4:4">
      <c r="D40765" s="191"/>
    </row>
    <row r="40766" ht="15" customHeight="1" spans="4:4">
      <c r="D40766" s="191"/>
    </row>
    <row r="40767" ht="15" customHeight="1" spans="4:4">
      <c r="D40767" s="191"/>
    </row>
    <row r="40768" ht="15" customHeight="1" spans="4:4">
      <c r="D40768" s="191"/>
    </row>
    <row r="40769" ht="15" customHeight="1" spans="4:4">
      <c r="D40769" s="191"/>
    </row>
    <row r="40770" ht="15" customHeight="1" spans="4:4">
      <c r="D40770" s="191"/>
    </row>
    <row r="40771" ht="15" customHeight="1" spans="4:4">
      <c r="D40771" s="191"/>
    </row>
    <row r="40772" ht="15" customHeight="1" spans="4:4">
      <c r="D40772" s="191"/>
    </row>
    <row r="40773" ht="15" customHeight="1" spans="4:4">
      <c r="D40773" s="191"/>
    </row>
    <row r="40774" ht="15" customHeight="1" spans="4:4">
      <c r="D40774" s="191"/>
    </row>
    <row r="40775" ht="15" customHeight="1" spans="4:4">
      <c r="D40775" s="191"/>
    </row>
    <row r="40776" ht="15" customHeight="1" spans="4:4">
      <c r="D40776" s="191"/>
    </row>
    <row r="40777" ht="15" customHeight="1" spans="4:4">
      <c r="D40777" s="191"/>
    </row>
    <row r="40778" ht="15" customHeight="1" spans="4:4">
      <c r="D40778" s="191"/>
    </row>
    <row r="40779" ht="15" customHeight="1" spans="4:4">
      <c r="D40779" s="191"/>
    </row>
    <row r="40780" ht="15" customHeight="1" spans="4:4">
      <c r="D40780" s="191"/>
    </row>
    <row r="40781" ht="15" customHeight="1" spans="4:4">
      <c r="D40781" s="191"/>
    </row>
    <row r="40782" ht="15" customHeight="1" spans="4:4">
      <c r="D40782" s="191"/>
    </row>
    <row r="40783" ht="15" customHeight="1" spans="4:4">
      <c r="D40783" s="191"/>
    </row>
    <row r="40784" ht="15" customHeight="1" spans="4:4">
      <c r="D40784" s="191"/>
    </row>
    <row r="40785" ht="15" customHeight="1" spans="4:4">
      <c r="D40785" s="191"/>
    </row>
    <row r="40786" ht="15" customHeight="1" spans="4:4">
      <c r="D40786" s="191"/>
    </row>
    <row r="40787" ht="15" customHeight="1" spans="4:4">
      <c r="D40787" s="191"/>
    </row>
    <row r="40788" ht="15" customHeight="1" spans="4:4">
      <c r="D40788" s="191"/>
    </row>
    <row r="40789" ht="15" customHeight="1" spans="4:4">
      <c r="D40789" s="191"/>
    </row>
    <row r="40790" ht="15" customHeight="1" spans="4:4">
      <c r="D40790" s="191"/>
    </row>
    <row r="40791" ht="15" customHeight="1" spans="4:4">
      <c r="D40791" s="191"/>
    </row>
    <row r="40792" ht="15" customHeight="1" spans="4:4">
      <c r="D40792" s="191"/>
    </row>
    <row r="40793" ht="15" customHeight="1" spans="4:4">
      <c r="D40793" s="191"/>
    </row>
    <row r="40794" ht="15" customHeight="1" spans="4:4">
      <c r="D40794" s="191"/>
    </row>
    <row r="40795" ht="15" customHeight="1" spans="4:4">
      <c r="D40795" s="191"/>
    </row>
    <row r="40796" ht="15" customHeight="1" spans="4:4">
      <c r="D40796" s="191"/>
    </row>
    <row r="40797" ht="15" customHeight="1" spans="4:4">
      <c r="D40797" s="191"/>
    </row>
    <row r="40798" ht="15" customHeight="1" spans="4:4">
      <c r="D40798" s="191"/>
    </row>
    <row r="40799" ht="15" customHeight="1" spans="4:4">
      <c r="D40799" s="191"/>
    </row>
    <row r="40800" ht="15" customHeight="1" spans="4:4">
      <c r="D40800" s="191"/>
    </row>
    <row r="40801" ht="15" customHeight="1" spans="4:4">
      <c r="D40801" s="191"/>
    </row>
    <row r="40802" ht="15" customHeight="1" spans="4:4">
      <c r="D40802" s="191"/>
    </row>
    <row r="40803" ht="15" customHeight="1" spans="4:4">
      <c r="D40803" s="191"/>
    </row>
    <row r="40804" ht="15" customHeight="1" spans="4:4">
      <c r="D40804" s="191"/>
    </row>
    <row r="40805" ht="15" customHeight="1" spans="4:4">
      <c r="D40805" s="191"/>
    </row>
    <row r="40806" ht="15" customHeight="1" spans="4:4">
      <c r="D40806" s="191"/>
    </row>
    <row r="40807" ht="15" customHeight="1" spans="4:4">
      <c r="D40807" s="191"/>
    </row>
    <row r="40808" ht="15" customHeight="1" spans="4:4">
      <c r="D40808" s="191"/>
    </row>
    <row r="40809" ht="15" customHeight="1" spans="4:4">
      <c r="D40809" s="191"/>
    </row>
    <row r="40810" ht="15" customHeight="1" spans="4:4">
      <c r="D40810" s="191"/>
    </row>
    <row r="40811" ht="15" customHeight="1" spans="4:4">
      <c r="D40811" s="191"/>
    </row>
    <row r="40812" ht="15" customHeight="1" spans="4:4">
      <c r="D40812" s="191"/>
    </row>
    <row r="40813" ht="15" customHeight="1" spans="4:4">
      <c r="D40813" s="191"/>
    </row>
    <row r="40814" ht="15" customHeight="1" spans="4:4">
      <c r="D40814" s="191"/>
    </row>
    <row r="40815" ht="15" customHeight="1" spans="4:4">
      <c r="D40815" s="191"/>
    </row>
    <row r="40816" ht="15" customHeight="1" spans="4:4">
      <c r="D40816" s="191"/>
    </row>
    <row r="40817" ht="15" customHeight="1" spans="4:4">
      <c r="D40817" s="191"/>
    </row>
    <row r="40818" ht="15" customHeight="1" spans="4:4">
      <c r="D40818" s="191"/>
    </row>
    <row r="40819" ht="15" customHeight="1" spans="4:4">
      <c r="D40819" s="191"/>
    </row>
    <row r="40820" ht="15" customHeight="1" spans="4:4">
      <c r="D40820" s="191"/>
    </row>
    <row r="40821" ht="15" customHeight="1" spans="4:4">
      <c r="D40821" s="191"/>
    </row>
    <row r="40822" ht="15" customHeight="1" spans="4:4">
      <c r="D40822" s="191"/>
    </row>
    <row r="40823" ht="15" customHeight="1" spans="4:4">
      <c r="D40823" s="191"/>
    </row>
    <row r="40824" ht="15" customHeight="1" spans="4:4">
      <c r="D40824" s="191"/>
    </row>
    <row r="40825" ht="15" customHeight="1" spans="4:4">
      <c r="D40825" s="191"/>
    </row>
    <row r="40826" ht="15" customHeight="1" spans="4:4">
      <c r="D40826" s="191"/>
    </row>
    <row r="40827" ht="15" customHeight="1" spans="4:4">
      <c r="D40827" s="191"/>
    </row>
    <row r="40828" ht="15" customHeight="1" spans="4:4">
      <c r="D40828" s="191"/>
    </row>
    <row r="40829" ht="15" customHeight="1" spans="4:4">
      <c r="D40829" s="191"/>
    </row>
    <row r="40830" ht="15" customHeight="1" spans="4:4">
      <c r="D40830" s="191"/>
    </row>
    <row r="40831" ht="15" customHeight="1" spans="4:4">
      <c r="D40831" s="191"/>
    </row>
    <row r="40832" ht="15" customHeight="1" spans="4:4">
      <c r="D40832" s="191"/>
    </row>
    <row r="40833" ht="15" customHeight="1" spans="4:4">
      <c r="D40833" s="191"/>
    </row>
    <row r="40834" ht="15" customHeight="1" spans="4:4">
      <c r="D40834" s="191"/>
    </row>
    <row r="40835" ht="15" customHeight="1" spans="4:4">
      <c r="D40835" s="191"/>
    </row>
    <row r="40836" ht="15" customHeight="1" spans="4:4">
      <c r="D40836" s="191"/>
    </row>
    <row r="40837" ht="15" customHeight="1" spans="4:4">
      <c r="D40837" s="191"/>
    </row>
    <row r="40838" ht="15" customHeight="1" spans="4:4">
      <c r="D40838" s="191"/>
    </row>
    <row r="40839" ht="15" customHeight="1" spans="4:4">
      <c r="D40839" s="191"/>
    </row>
    <row r="40840" ht="15" customHeight="1" spans="4:4">
      <c r="D40840" s="191"/>
    </row>
    <row r="40841" ht="15" customHeight="1" spans="4:4">
      <c r="D40841" s="191"/>
    </row>
    <row r="40842" ht="15" customHeight="1" spans="4:4">
      <c r="D40842" s="191"/>
    </row>
    <row r="40843" ht="15" customHeight="1" spans="4:4">
      <c r="D40843" s="191"/>
    </row>
    <row r="40844" ht="15" customHeight="1" spans="4:4">
      <c r="D40844" s="191"/>
    </row>
    <row r="40845" ht="15" customHeight="1" spans="4:4">
      <c r="D40845" s="191"/>
    </row>
    <row r="40846" ht="15" customHeight="1" spans="4:4">
      <c r="D40846" s="191"/>
    </row>
    <row r="40847" ht="15" customHeight="1" spans="4:4">
      <c r="D40847" s="191"/>
    </row>
    <row r="40848" ht="15" customHeight="1" spans="4:4">
      <c r="D40848" s="191"/>
    </row>
    <row r="40849" ht="15" customHeight="1" spans="4:4">
      <c r="D40849" s="191"/>
    </row>
    <row r="40850" ht="15" customHeight="1" spans="4:4">
      <c r="D40850" s="191"/>
    </row>
    <row r="40851" ht="15" customHeight="1" spans="4:4">
      <c r="D40851" s="191"/>
    </row>
    <row r="40852" ht="15" customHeight="1" spans="4:4">
      <c r="D40852" s="191"/>
    </row>
    <row r="40853" ht="15" customHeight="1" spans="4:4">
      <c r="D40853" s="191"/>
    </row>
    <row r="40854" ht="15" customHeight="1" spans="4:4">
      <c r="D40854" s="191"/>
    </row>
    <row r="40855" ht="15" customHeight="1" spans="4:4">
      <c r="D40855" s="191"/>
    </row>
    <row r="40856" ht="15" customHeight="1" spans="4:4">
      <c r="D40856" s="191"/>
    </row>
    <row r="40857" ht="15" customHeight="1" spans="4:4">
      <c r="D40857" s="191"/>
    </row>
    <row r="40858" ht="15" customHeight="1" spans="4:4">
      <c r="D40858" s="191"/>
    </row>
    <row r="40859" ht="15" customHeight="1" spans="4:4">
      <c r="D40859" s="191"/>
    </row>
    <row r="40860" ht="15" customHeight="1" spans="4:4">
      <c r="D40860" s="191"/>
    </row>
    <row r="40861" ht="15" customHeight="1" spans="4:4">
      <c r="D40861" s="191"/>
    </row>
    <row r="40862" ht="15" customHeight="1" spans="4:4">
      <c r="D40862" s="191"/>
    </row>
    <row r="40863" ht="15" customHeight="1" spans="4:4">
      <c r="D40863" s="191"/>
    </row>
    <row r="40864" ht="15" customHeight="1" spans="4:4">
      <c r="D40864" s="191"/>
    </row>
    <row r="40865" ht="15" customHeight="1" spans="4:4">
      <c r="D40865" s="191"/>
    </row>
    <row r="40866" ht="15" customHeight="1" spans="4:4">
      <c r="D40866" s="191"/>
    </row>
    <row r="40867" ht="15" customHeight="1" spans="4:4">
      <c r="D40867" s="191"/>
    </row>
    <row r="40868" ht="15" customHeight="1" spans="4:4">
      <c r="D40868" s="191"/>
    </row>
    <row r="40869" ht="15" customHeight="1" spans="4:4">
      <c r="D40869" s="191"/>
    </row>
    <row r="40870" ht="15" customHeight="1" spans="4:4">
      <c r="D40870" s="191"/>
    </row>
    <row r="40871" ht="15" customHeight="1" spans="4:4">
      <c r="D40871" s="191"/>
    </row>
    <row r="40872" ht="15" customHeight="1" spans="4:4">
      <c r="D40872" s="191"/>
    </row>
    <row r="40873" ht="15" customHeight="1" spans="4:4">
      <c r="D40873" s="191"/>
    </row>
    <row r="40874" ht="15" customHeight="1" spans="4:4">
      <c r="D40874" s="191"/>
    </row>
    <row r="40875" ht="15" customHeight="1" spans="4:4">
      <c r="D40875" s="191"/>
    </row>
    <row r="40876" ht="15" customHeight="1" spans="4:4">
      <c r="D40876" s="191"/>
    </row>
    <row r="40877" ht="15" customHeight="1" spans="4:4">
      <c r="D40877" s="191"/>
    </row>
    <row r="40878" ht="15" customHeight="1" spans="4:4">
      <c r="D40878" s="191"/>
    </row>
    <row r="40879" ht="15" customHeight="1" spans="4:4">
      <c r="D40879" s="191"/>
    </row>
    <row r="40880" ht="15" customHeight="1" spans="4:4">
      <c r="D40880" s="191"/>
    </row>
    <row r="40881" ht="15" customHeight="1" spans="4:4">
      <c r="D40881" s="191"/>
    </row>
    <row r="40882" ht="15" customHeight="1" spans="4:4">
      <c r="D40882" s="191"/>
    </row>
    <row r="40883" ht="15" customHeight="1" spans="4:4">
      <c r="D40883" s="191"/>
    </row>
    <row r="40884" ht="15" customHeight="1" spans="4:4">
      <c r="D40884" s="191"/>
    </row>
    <row r="40885" ht="15" customHeight="1" spans="4:4">
      <c r="D40885" s="191"/>
    </row>
    <row r="40886" ht="15" customHeight="1" spans="4:4">
      <c r="D40886" s="191"/>
    </row>
    <row r="40887" ht="15" customHeight="1" spans="4:4">
      <c r="D40887" s="191"/>
    </row>
    <row r="40888" ht="15" customHeight="1" spans="4:4">
      <c r="D40888" s="191"/>
    </row>
    <row r="40889" ht="15" customHeight="1" spans="4:4">
      <c r="D40889" s="191"/>
    </row>
    <row r="40890" ht="15" customHeight="1" spans="4:4">
      <c r="D40890" s="191"/>
    </row>
    <row r="40891" ht="15" customHeight="1" spans="4:4">
      <c r="D40891" s="191"/>
    </row>
    <row r="40892" ht="15" customHeight="1" spans="4:4">
      <c r="D40892" s="191"/>
    </row>
    <row r="40893" ht="15" customHeight="1" spans="4:4">
      <c r="D40893" s="191"/>
    </row>
    <row r="40894" ht="15" customHeight="1" spans="4:4">
      <c r="D40894" s="191"/>
    </row>
    <row r="40895" ht="15" customHeight="1" spans="4:4">
      <c r="D40895" s="191"/>
    </row>
    <row r="40896" ht="15" customHeight="1" spans="4:4">
      <c r="D40896" s="191"/>
    </row>
    <row r="40897" ht="15" customHeight="1" spans="4:4">
      <c r="D40897" s="191"/>
    </row>
    <row r="40898" ht="15" customHeight="1" spans="4:4">
      <c r="D40898" s="191"/>
    </row>
    <row r="40899" ht="15" customHeight="1" spans="4:4">
      <c r="D40899" s="191"/>
    </row>
    <row r="40900" ht="15" customHeight="1" spans="4:4">
      <c r="D40900" s="191"/>
    </row>
    <row r="40901" ht="15" customHeight="1" spans="4:4">
      <c r="D40901" s="191"/>
    </row>
    <row r="40902" ht="15" customHeight="1" spans="4:4">
      <c r="D40902" s="191"/>
    </row>
    <row r="40903" ht="15" customHeight="1" spans="4:4">
      <c r="D40903" s="191"/>
    </row>
    <row r="40904" ht="15" customHeight="1" spans="4:4">
      <c r="D40904" s="191"/>
    </row>
    <row r="40905" ht="15" customHeight="1" spans="4:4">
      <c r="D40905" s="191"/>
    </row>
    <row r="40906" ht="15" customHeight="1" spans="4:4">
      <c r="D40906" s="191"/>
    </row>
    <row r="40907" ht="15" customHeight="1" spans="4:4">
      <c r="D40907" s="191"/>
    </row>
    <row r="40908" ht="15" customHeight="1" spans="4:4">
      <c r="D40908" s="191"/>
    </row>
    <row r="40909" ht="15" customHeight="1" spans="4:4">
      <c r="D40909" s="191"/>
    </row>
    <row r="40910" ht="15" customHeight="1" spans="4:4">
      <c r="D40910" s="191"/>
    </row>
    <row r="40911" ht="15" customHeight="1" spans="4:4">
      <c r="D40911" s="191"/>
    </row>
    <row r="40912" ht="15" customHeight="1" spans="4:4">
      <c r="D40912" s="191"/>
    </row>
    <row r="40913" ht="15" customHeight="1" spans="4:4">
      <c r="D40913" s="191"/>
    </row>
    <row r="40914" ht="15" customHeight="1" spans="4:4">
      <c r="D40914" s="191"/>
    </row>
    <row r="40915" ht="15" customHeight="1" spans="4:4">
      <c r="D40915" s="191"/>
    </row>
    <row r="40916" ht="15" customHeight="1" spans="4:4">
      <c r="D40916" s="191"/>
    </row>
    <row r="40917" ht="15" customHeight="1" spans="4:4">
      <c r="D40917" s="191"/>
    </row>
    <row r="40918" ht="15" customHeight="1" spans="4:4">
      <c r="D40918" s="191"/>
    </row>
    <row r="40919" ht="15" customHeight="1" spans="4:4">
      <c r="D40919" s="191"/>
    </row>
    <row r="40920" ht="15" customHeight="1" spans="4:4">
      <c r="D40920" s="191"/>
    </row>
    <row r="40921" ht="15" customHeight="1" spans="4:4">
      <c r="D40921" s="191"/>
    </row>
    <row r="40922" ht="15" customHeight="1" spans="4:4">
      <c r="D40922" s="191"/>
    </row>
    <row r="40923" ht="15" customHeight="1" spans="4:4">
      <c r="D40923" s="191"/>
    </row>
    <row r="40924" ht="15" customHeight="1" spans="4:4">
      <c r="D40924" s="191"/>
    </row>
    <row r="40925" ht="15" customHeight="1" spans="4:4">
      <c r="D40925" s="191"/>
    </row>
    <row r="40926" ht="15" customHeight="1" spans="4:4">
      <c r="D40926" s="191"/>
    </row>
    <row r="40927" ht="15" customHeight="1" spans="4:4">
      <c r="D40927" s="191"/>
    </row>
    <row r="40928" ht="15" customHeight="1" spans="4:4">
      <c r="D40928" s="191"/>
    </row>
    <row r="40929" ht="15" customHeight="1" spans="4:4">
      <c r="D40929" s="191"/>
    </row>
    <row r="40930" ht="15" customHeight="1" spans="4:4">
      <c r="D40930" s="191"/>
    </row>
    <row r="40931" ht="15" customHeight="1" spans="4:4">
      <c r="D40931" s="191"/>
    </row>
    <row r="40932" ht="15" customHeight="1" spans="4:4">
      <c r="D40932" s="191"/>
    </row>
    <row r="40933" ht="15" customHeight="1" spans="4:4">
      <c r="D40933" s="191"/>
    </row>
    <row r="40934" ht="15" customHeight="1" spans="4:4">
      <c r="D40934" s="191"/>
    </row>
    <row r="40935" ht="15" customHeight="1" spans="4:4">
      <c r="D40935" s="191"/>
    </row>
    <row r="40936" ht="15" customHeight="1" spans="4:4">
      <c r="D40936" s="191"/>
    </row>
    <row r="40937" ht="15" customHeight="1" spans="4:4">
      <c r="D40937" s="191"/>
    </row>
    <row r="40938" ht="15" customHeight="1" spans="4:4">
      <c r="D40938" s="191"/>
    </row>
    <row r="40939" ht="15" customHeight="1" spans="4:4">
      <c r="D40939" s="191"/>
    </row>
    <row r="40940" ht="15" customHeight="1" spans="4:4">
      <c r="D40940" s="191"/>
    </row>
    <row r="40941" ht="15" customHeight="1" spans="4:4">
      <c r="D40941" s="191"/>
    </row>
    <row r="40942" ht="15" customHeight="1" spans="4:4">
      <c r="D40942" s="191"/>
    </row>
    <row r="40943" ht="15" customHeight="1" spans="4:4">
      <c r="D40943" s="191"/>
    </row>
    <row r="40944" ht="15" customHeight="1" spans="4:4">
      <c r="D40944" s="191"/>
    </row>
    <row r="40945" ht="15" customHeight="1" spans="4:4">
      <c r="D40945" s="191"/>
    </row>
    <row r="40946" ht="15" customHeight="1" spans="4:4">
      <c r="D40946" s="191"/>
    </row>
    <row r="40947" ht="15" customHeight="1" spans="4:4">
      <c r="D40947" s="191"/>
    </row>
    <row r="40948" ht="15" customHeight="1" spans="4:4">
      <c r="D40948" s="191"/>
    </row>
    <row r="40949" ht="15" customHeight="1" spans="4:4">
      <c r="D40949" s="191"/>
    </row>
    <row r="40950" ht="15" customHeight="1" spans="4:4">
      <c r="D40950" s="191"/>
    </row>
    <row r="40951" ht="15" customHeight="1" spans="4:4">
      <c r="D40951" s="191"/>
    </row>
    <row r="40952" ht="15" customHeight="1" spans="4:4">
      <c r="D40952" s="191"/>
    </row>
    <row r="40953" ht="15" customHeight="1" spans="4:4">
      <c r="D40953" s="191"/>
    </row>
    <row r="40954" ht="15" customHeight="1" spans="4:4">
      <c r="D40954" s="191"/>
    </row>
    <row r="40955" ht="15" customHeight="1" spans="4:4">
      <c r="D40955" s="191"/>
    </row>
    <row r="40956" ht="15" customHeight="1" spans="4:4">
      <c r="D40956" s="191"/>
    </row>
    <row r="40957" ht="15" customHeight="1" spans="4:4">
      <c r="D40957" s="191"/>
    </row>
    <row r="40958" ht="15" customHeight="1" spans="4:4">
      <c r="D40958" s="191"/>
    </row>
    <row r="40959" ht="15" customHeight="1" spans="4:4">
      <c r="D40959" s="191"/>
    </row>
    <row r="40960" ht="15" customHeight="1" spans="4:4">
      <c r="D40960" s="191"/>
    </row>
    <row r="40961" ht="15" customHeight="1" spans="4:4">
      <c r="D40961" s="191"/>
    </row>
    <row r="40962" ht="15" customHeight="1" spans="4:4">
      <c r="D40962" s="191"/>
    </row>
    <row r="40963" ht="15" customHeight="1" spans="4:4">
      <c r="D40963" s="191"/>
    </row>
    <row r="40964" ht="15" customHeight="1" spans="4:4">
      <c r="D40964" s="191"/>
    </row>
    <row r="40965" ht="15" customHeight="1" spans="4:4">
      <c r="D40965" s="191"/>
    </row>
    <row r="40966" ht="15" customHeight="1" spans="4:4">
      <c r="D40966" s="191"/>
    </row>
    <row r="40967" ht="15" customHeight="1" spans="4:4">
      <c r="D40967" s="191"/>
    </row>
    <row r="40968" ht="15" customHeight="1" spans="4:4">
      <c r="D40968" s="191"/>
    </row>
    <row r="40969" ht="15" customHeight="1" spans="4:4">
      <c r="D40969" s="191"/>
    </row>
    <row r="40970" ht="15" customHeight="1" spans="4:4">
      <c r="D40970" s="191"/>
    </row>
    <row r="40971" ht="15" customHeight="1" spans="4:4">
      <c r="D40971" s="191"/>
    </row>
    <row r="40972" ht="15" customHeight="1" spans="4:4">
      <c r="D40972" s="191"/>
    </row>
    <row r="40973" ht="15" customHeight="1" spans="4:4">
      <c r="D40973" s="191"/>
    </row>
    <row r="40974" ht="15" customHeight="1" spans="4:4">
      <c r="D40974" s="191"/>
    </row>
    <row r="40975" ht="15" customHeight="1" spans="4:4">
      <c r="D40975" s="191"/>
    </row>
    <row r="40976" ht="15" customHeight="1" spans="4:4">
      <c r="D40976" s="191"/>
    </row>
    <row r="40977" ht="15" customHeight="1" spans="4:4">
      <c r="D40977" s="191"/>
    </row>
    <row r="40978" ht="15" customHeight="1" spans="4:4">
      <c r="D40978" s="191"/>
    </row>
    <row r="40979" ht="15" customHeight="1" spans="4:4">
      <c r="D40979" s="191"/>
    </row>
    <row r="40980" ht="15" customHeight="1" spans="4:4">
      <c r="D40980" s="191"/>
    </row>
    <row r="40981" ht="15" customHeight="1" spans="4:4">
      <c r="D40981" s="191"/>
    </row>
    <row r="40982" ht="15" customHeight="1" spans="4:4">
      <c r="D40982" s="191"/>
    </row>
    <row r="40983" ht="15" customHeight="1" spans="4:4">
      <c r="D40983" s="191"/>
    </row>
    <row r="40984" ht="15" customHeight="1" spans="4:4">
      <c r="D40984" s="191"/>
    </row>
    <row r="40985" ht="15" customHeight="1" spans="4:4">
      <c r="D40985" s="191"/>
    </row>
    <row r="40986" ht="15" customHeight="1" spans="4:4">
      <c r="D40986" s="191"/>
    </row>
    <row r="40987" ht="15" customHeight="1" spans="4:4">
      <c r="D40987" s="191"/>
    </row>
    <row r="40988" ht="15" customHeight="1" spans="4:4">
      <c r="D40988" s="191"/>
    </row>
    <row r="40989" ht="15" customHeight="1" spans="4:4">
      <c r="D40989" s="191"/>
    </row>
    <row r="40990" ht="15" customHeight="1" spans="4:4">
      <c r="D40990" s="191"/>
    </row>
    <row r="40991" ht="15" customHeight="1" spans="4:4">
      <c r="D40991" s="191"/>
    </row>
    <row r="40992" ht="15" customHeight="1" spans="4:4">
      <c r="D40992" s="191"/>
    </row>
    <row r="40993" ht="15" customHeight="1" spans="4:4">
      <c r="D40993" s="191"/>
    </row>
    <row r="40994" ht="15" customHeight="1" spans="4:4">
      <c r="D40994" s="191"/>
    </row>
    <row r="40995" ht="15" customHeight="1" spans="4:4">
      <c r="D40995" s="191"/>
    </row>
    <row r="40996" ht="15" customHeight="1" spans="4:4">
      <c r="D40996" s="191"/>
    </row>
    <row r="40997" ht="15" customHeight="1" spans="4:4">
      <c r="D40997" s="191"/>
    </row>
    <row r="40998" ht="15" customHeight="1" spans="4:4">
      <c r="D40998" s="191"/>
    </row>
    <row r="40999" ht="15" customHeight="1" spans="4:4">
      <c r="D40999" s="191"/>
    </row>
    <row r="41000" ht="15" customHeight="1" spans="4:4">
      <c r="D41000" s="191"/>
    </row>
    <row r="41001" ht="15" customHeight="1" spans="4:4">
      <c r="D41001" s="191"/>
    </row>
    <row r="41002" ht="15" customHeight="1" spans="4:4">
      <c r="D41002" s="191"/>
    </row>
    <row r="41003" ht="15" customHeight="1" spans="4:4">
      <c r="D41003" s="191"/>
    </row>
    <row r="41004" ht="15" customHeight="1" spans="4:4">
      <c r="D41004" s="191"/>
    </row>
    <row r="41005" ht="15" customHeight="1" spans="4:4">
      <c r="D41005" s="191"/>
    </row>
    <row r="41006" ht="15" customHeight="1" spans="4:4">
      <c r="D41006" s="191"/>
    </row>
    <row r="41007" ht="15" customHeight="1" spans="4:4">
      <c r="D41007" s="191"/>
    </row>
    <row r="41008" ht="15" customHeight="1" spans="4:4">
      <c r="D41008" s="191"/>
    </row>
    <row r="41009" ht="15" customHeight="1" spans="4:4">
      <c r="D41009" s="191"/>
    </row>
    <row r="41010" ht="15" customHeight="1" spans="4:4">
      <c r="D41010" s="191"/>
    </row>
    <row r="41011" ht="15" customHeight="1" spans="4:4">
      <c r="D41011" s="191"/>
    </row>
    <row r="41012" ht="15" customHeight="1" spans="4:4">
      <c r="D41012" s="191"/>
    </row>
    <row r="41013" ht="15" customHeight="1" spans="4:4">
      <c r="D41013" s="191"/>
    </row>
    <row r="41014" ht="15" customHeight="1" spans="4:4">
      <c r="D41014" s="191"/>
    </row>
    <row r="41015" ht="15" customHeight="1" spans="4:4">
      <c r="D41015" s="191"/>
    </row>
    <row r="41016" ht="15" customHeight="1" spans="4:4">
      <c r="D41016" s="191"/>
    </row>
    <row r="41017" ht="15" customHeight="1" spans="4:4">
      <c r="D41017" s="191"/>
    </row>
    <row r="41018" ht="15" customHeight="1" spans="4:4">
      <c r="D41018" s="191"/>
    </row>
    <row r="41019" ht="15" customHeight="1" spans="4:4">
      <c r="D41019" s="191"/>
    </row>
    <row r="41020" ht="15" customHeight="1" spans="4:4">
      <c r="D41020" s="191"/>
    </row>
    <row r="41021" ht="15" customHeight="1" spans="4:4">
      <c r="D41021" s="191"/>
    </row>
    <row r="41022" ht="15" customHeight="1" spans="4:4">
      <c r="D41022" s="191"/>
    </row>
    <row r="41023" ht="15" customHeight="1" spans="4:4">
      <c r="D41023" s="191"/>
    </row>
    <row r="41024" ht="15" customHeight="1" spans="4:4">
      <c r="D41024" s="191"/>
    </row>
    <row r="41025" ht="15" customHeight="1" spans="4:4">
      <c r="D41025" s="191"/>
    </row>
    <row r="41026" ht="15" customHeight="1" spans="4:4">
      <c r="D41026" s="191"/>
    </row>
    <row r="41027" ht="15" customHeight="1" spans="4:4">
      <c r="D41027" s="191"/>
    </row>
    <row r="41028" ht="15" customHeight="1" spans="4:4">
      <c r="D41028" s="191"/>
    </row>
    <row r="41029" ht="15" customHeight="1" spans="4:4">
      <c r="D41029" s="191"/>
    </row>
    <row r="41030" ht="15" customHeight="1" spans="4:4">
      <c r="D41030" s="191"/>
    </row>
    <row r="41031" ht="15" customHeight="1" spans="4:4">
      <c r="D41031" s="191"/>
    </row>
    <row r="41032" ht="15" customHeight="1" spans="4:4">
      <c r="D41032" s="191"/>
    </row>
    <row r="41033" ht="15" customHeight="1" spans="4:4">
      <c r="D41033" s="191"/>
    </row>
    <row r="41034" ht="15" customHeight="1" spans="4:4">
      <c r="D41034" s="191"/>
    </row>
    <row r="41035" ht="15" customHeight="1" spans="4:4">
      <c r="D41035" s="191"/>
    </row>
    <row r="41036" ht="15" customHeight="1" spans="4:4">
      <c r="D41036" s="191"/>
    </row>
    <row r="41037" ht="15" customHeight="1" spans="4:4">
      <c r="D41037" s="191"/>
    </row>
    <row r="41038" ht="15" customHeight="1" spans="4:4">
      <c r="D41038" s="191"/>
    </row>
    <row r="41039" ht="15" customHeight="1" spans="4:4">
      <c r="D41039" s="191"/>
    </row>
    <row r="41040" ht="15" customHeight="1" spans="4:4">
      <c r="D41040" s="191"/>
    </row>
    <row r="41041" ht="15" customHeight="1" spans="4:4">
      <c r="D41041" s="191"/>
    </row>
    <row r="41042" ht="15" customHeight="1" spans="4:4">
      <c r="D41042" s="191"/>
    </row>
    <row r="41043" ht="15" customHeight="1" spans="4:4">
      <c r="D41043" s="191"/>
    </row>
    <row r="41044" ht="15" customHeight="1" spans="4:4">
      <c r="D41044" s="191"/>
    </row>
    <row r="41045" ht="15" customHeight="1" spans="4:4">
      <c r="D41045" s="191"/>
    </row>
    <row r="41046" ht="15" customHeight="1" spans="4:4">
      <c r="D41046" s="191"/>
    </row>
    <row r="41047" ht="15" customHeight="1" spans="4:4">
      <c r="D41047" s="191"/>
    </row>
    <row r="41048" ht="15" customHeight="1" spans="4:4">
      <c r="D41048" s="191"/>
    </row>
    <row r="41049" ht="15" customHeight="1" spans="4:4">
      <c r="D41049" s="191"/>
    </row>
    <row r="41050" ht="15" customHeight="1" spans="4:4">
      <c r="D41050" s="191"/>
    </row>
    <row r="41051" ht="15" customHeight="1" spans="4:4">
      <c r="D41051" s="191"/>
    </row>
    <row r="41052" ht="15" customHeight="1" spans="4:4">
      <c r="D41052" s="191"/>
    </row>
    <row r="41053" ht="15" customHeight="1" spans="4:4">
      <c r="D41053" s="191"/>
    </row>
    <row r="41054" ht="15" customHeight="1" spans="4:4">
      <c r="D41054" s="191"/>
    </row>
    <row r="41055" ht="15" customHeight="1" spans="4:4">
      <c r="D41055" s="191"/>
    </row>
    <row r="41056" ht="15" customHeight="1" spans="4:4">
      <c r="D41056" s="191"/>
    </row>
    <row r="41057" ht="15" customHeight="1" spans="4:4">
      <c r="D41057" s="191"/>
    </row>
    <row r="41058" ht="15" customHeight="1" spans="4:4">
      <c r="D41058" s="191"/>
    </row>
    <row r="41059" ht="15" customHeight="1" spans="4:4">
      <c r="D41059" s="191"/>
    </row>
    <row r="41060" ht="15" customHeight="1" spans="4:4">
      <c r="D41060" s="191"/>
    </row>
    <row r="41061" ht="15" customHeight="1" spans="4:4">
      <c r="D41061" s="191"/>
    </row>
    <row r="41062" ht="15" customHeight="1" spans="4:4">
      <c r="D41062" s="191"/>
    </row>
    <row r="41063" ht="15" customHeight="1" spans="4:4">
      <c r="D41063" s="191"/>
    </row>
    <row r="41064" ht="15" customHeight="1" spans="4:4">
      <c r="D41064" s="191"/>
    </row>
    <row r="41065" ht="15" customHeight="1" spans="4:4">
      <c r="D41065" s="191"/>
    </row>
    <row r="41066" ht="15" customHeight="1" spans="4:4">
      <c r="D41066" s="191"/>
    </row>
    <row r="41067" ht="15" customHeight="1" spans="4:4">
      <c r="D41067" s="191"/>
    </row>
    <row r="41068" ht="15" customHeight="1" spans="4:4">
      <c r="D41068" s="191"/>
    </row>
    <row r="41069" ht="15" customHeight="1" spans="4:4">
      <c r="D41069" s="191"/>
    </row>
    <row r="41070" ht="15" customHeight="1" spans="4:4">
      <c r="D41070" s="191"/>
    </row>
    <row r="41071" ht="15" customHeight="1" spans="4:4">
      <c r="D41071" s="191"/>
    </row>
    <row r="41072" ht="15" customHeight="1" spans="4:4">
      <c r="D41072" s="191"/>
    </row>
    <row r="41073" ht="15" customHeight="1" spans="4:4">
      <c r="D41073" s="191"/>
    </row>
    <row r="41074" ht="15" customHeight="1" spans="4:4">
      <c r="D41074" s="191"/>
    </row>
    <row r="41075" ht="15" customHeight="1" spans="4:4">
      <c r="D41075" s="191"/>
    </row>
    <row r="41076" ht="15" customHeight="1" spans="4:4">
      <c r="D41076" s="191"/>
    </row>
    <row r="41077" ht="15" customHeight="1" spans="4:4">
      <c r="D41077" s="191"/>
    </row>
    <row r="41078" ht="15" customHeight="1" spans="4:4">
      <c r="D41078" s="191"/>
    </row>
    <row r="41079" ht="15" customHeight="1" spans="4:4">
      <c r="D41079" s="191"/>
    </row>
    <row r="41080" ht="15" customHeight="1" spans="4:4">
      <c r="D41080" s="191"/>
    </row>
    <row r="41081" ht="15" customHeight="1" spans="4:4">
      <c r="D41081" s="191"/>
    </row>
    <row r="41082" ht="15" customHeight="1" spans="4:4">
      <c r="D41082" s="191"/>
    </row>
    <row r="41083" ht="15" customHeight="1" spans="4:4">
      <c r="D41083" s="191"/>
    </row>
    <row r="41084" ht="15" customHeight="1" spans="4:4">
      <c r="D41084" s="191"/>
    </row>
    <row r="41085" ht="15" customHeight="1" spans="4:4">
      <c r="D41085" s="191"/>
    </row>
    <row r="41086" ht="15" customHeight="1" spans="4:4">
      <c r="D41086" s="191"/>
    </row>
    <row r="41087" ht="15" customHeight="1" spans="4:4">
      <c r="D41087" s="191"/>
    </row>
    <row r="41088" ht="15" customHeight="1" spans="4:4">
      <c r="D41088" s="191"/>
    </row>
    <row r="41089" ht="15" customHeight="1" spans="4:4">
      <c r="D41089" s="191"/>
    </row>
    <row r="41090" ht="15" customHeight="1" spans="4:4">
      <c r="D41090" s="191"/>
    </row>
    <row r="41091" ht="15" customHeight="1" spans="4:4">
      <c r="D41091" s="191"/>
    </row>
    <row r="41092" ht="15" customHeight="1" spans="4:4">
      <c r="D41092" s="191"/>
    </row>
    <row r="41093" ht="15" customHeight="1" spans="4:4">
      <c r="D41093" s="191"/>
    </row>
    <row r="41094" ht="15" customHeight="1" spans="4:4">
      <c r="D41094" s="191"/>
    </row>
    <row r="41095" ht="15" customHeight="1" spans="4:4">
      <c r="D41095" s="191"/>
    </row>
    <row r="41096" ht="15" customHeight="1" spans="4:4">
      <c r="D41096" s="191"/>
    </row>
    <row r="41097" ht="15" customHeight="1" spans="4:4">
      <c r="D41097" s="191"/>
    </row>
    <row r="41098" ht="15" customHeight="1" spans="4:4">
      <c r="D41098" s="191"/>
    </row>
    <row r="41099" ht="15" customHeight="1" spans="4:4">
      <c r="D41099" s="191"/>
    </row>
    <row r="41100" ht="15" customHeight="1" spans="4:4">
      <c r="D41100" s="191"/>
    </row>
    <row r="41101" ht="15" customHeight="1" spans="4:4">
      <c r="D41101" s="191"/>
    </row>
    <row r="41102" ht="15" customHeight="1" spans="4:4">
      <c r="D41102" s="191"/>
    </row>
    <row r="41103" ht="15" customHeight="1" spans="4:4">
      <c r="D41103" s="191"/>
    </row>
    <row r="41104" ht="15" customHeight="1" spans="4:4">
      <c r="D41104" s="191"/>
    </row>
    <row r="41105" ht="15" customHeight="1" spans="4:4">
      <c r="D41105" s="191"/>
    </row>
    <row r="41106" ht="15" customHeight="1" spans="4:4">
      <c r="D41106" s="191"/>
    </row>
    <row r="41107" ht="15" customHeight="1" spans="4:4">
      <c r="D41107" s="191"/>
    </row>
    <row r="41108" ht="15" customHeight="1" spans="4:4">
      <c r="D41108" s="191"/>
    </row>
    <row r="41109" ht="15" customHeight="1" spans="4:4">
      <c r="D41109" s="191"/>
    </row>
    <row r="41110" ht="15" customHeight="1" spans="4:4">
      <c r="D41110" s="191"/>
    </row>
    <row r="41111" ht="15" customHeight="1" spans="4:4">
      <c r="D41111" s="191"/>
    </row>
    <row r="41112" ht="15" customHeight="1" spans="4:4">
      <c r="D41112" s="191"/>
    </row>
    <row r="41113" ht="15" customHeight="1" spans="4:4">
      <c r="D41113" s="191"/>
    </row>
    <row r="41114" ht="15" customHeight="1" spans="4:4">
      <c r="D41114" s="191"/>
    </row>
    <row r="41115" ht="15" customHeight="1" spans="4:4">
      <c r="D41115" s="191"/>
    </row>
    <row r="41116" ht="15" customHeight="1" spans="4:4">
      <c r="D41116" s="191"/>
    </row>
    <row r="41117" ht="15" customHeight="1" spans="4:4">
      <c r="D41117" s="191"/>
    </row>
    <row r="41118" ht="15" customHeight="1" spans="4:4">
      <c r="D41118" s="191"/>
    </row>
    <row r="41119" ht="15" customHeight="1" spans="4:4">
      <c r="D41119" s="191"/>
    </row>
    <row r="41120" ht="15" customHeight="1" spans="4:4">
      <c r="D41120" s="191"/>
    </row>
    <row r="41121" ht="15" customHeight="1" spans="4:4">
      <c r="D41121" s="191"/>
    </row>
    <row r="41122" ht="15" customHeight="1" spans="4:4">
      <c r="D41122" s="191"/>
    </row>
    <row r="41123" ht="15" customHeight="1" spans="4:4">
      <c r="D41123" s="191"/>
    </row>
    <row r="41124" ht="15" customHeight="1" spans="4:4">
      <c r="D41124" s="191"/>
    </row>
    <row r="41125" ht="15" customHeight="1" spans="4:4">
      <c r="D41125" s="191"/>
    </row>
    <row r="41126" ht="15" customHeight="1" spans="4:4">
      <c r="D41126" s="191"/>
    </row>
    <row r="41127" ht="15" customHeight="1" spans="4:4">
      <c r="D41127" s="191"/>
    </row>
    <row r="41128" ht="15" customHeight="1" spans="4:4">
      <c r="D41128" s="191"/>
    </row>
    <row r="41129" ht="15" customHeight="1" spans="4:4">
      <c r="D41129" s="191"/>
    </row>
    <row r="41130" ht="15" customHeight="1" spans="4:4">
      <c r="D41130" s="191"/>
    </row>
    <row r="41131" ht="15" customHeight="1" spans="4:4">
      <c r="D41131" s="191"/>
    </row>
    <row r="41132" ht="15" customHeight="1" spans="4:4">
      <c r="D41132" s="191"/>
    </row>
    <row r="41133" ht="15" customHeight="1" spans="4:4">
      <c r="D41133" s="191"/>
    </row>
    <row r="41134" ht="15" customHeight="1" spans="4:4">
      <c r="D41134" s="191"/>
    </row>
    <row r="41135" ht="15" customHeight="1" spans="4:4">
      <c r="D41135" s="191"/>
    </row>
    <row r="41136" ht="15" customHeight="1" spans="4:4">
      <c r="D41136" s="191"/>
    </row>
    <row r="41137" ht="15" customHeight="1" spans="4:4">
      <c r="D41137" s="191"/>
    </row>
    <row r="41138" ht="15" customHeight="1" spans="4:4">
      <c r="D41138" s="191"/>
    </row>
    <row r="41139" ht="15" customHeight="1" spans="4:4">
      <c r="D41139" s="191"/>
    </row>
    <row r="41140" ht="15" customHeight="1" spans="4:4">
      <c r="D41140" s="191"/>
    </row>
    <row r="41141" ht="15" customHeight="1" spans="4:4">
      <c r="D41141" s="191"/>
    </row>
    <row r="41142" ht="15" customHeight="1" spans="4:4">
      <c r="D41142" s="191"/>
    </row>
    <row r="41143" ht="15" customHeight="1" spans="4:4">
      <c r="D41143" s="191"/>
    </row>
    <row r="41144" ht="15" customHeight="1" spans="4:4">
      <c r="D41144" s="191"/>
    </row>
    <row r="41145" ht="15" customHeight="1" spans="4:4">
      <c r="D41145" s="191"/>
    </row>
    <row r="41146" ht="15" customHeight="1" spans="4:4">
      <c r="D41146" s="191"/>
    </row>
    <row r="41147" ht="15" customHeight="1" spans="4:4">
      <c r="D41147" s="191"/>
    </row>
    <row r="41148" ht="15" customHeight="1" spans="4:4">
      <c r="D41148" s="191"/>
    </row>
    <row r="41149" ht="15" customHeight="1" spans="4:4">
      <c r="D41149" s="191"/>
    </row>
    <row r="41150" ht="15" customHeight="1" spans="4:4">
      <c r="D41150" s="191"/>
    </row>
    <row r="41151" ht="15" customHeight="1" spans="4:4">
      <c r="D41151" s="191"/>
    </row>
    <row r="41152" ht="15" customHeight="1" spans="4:4">
      <c r="D41152" s="191"/>
    </row>
    <row r="41153" ht="15" customHeight="1" spans="4:4">
      <c r="D41153" s="191"/>
    </row>
    <row r="41154" ht="15" customHeight="1" spans="4:4">
      <c r="D41154" s="191"/>
    </row>
    <row r="41155" ht="15" customHeight="1" spans="4:4">
      <c r="D41155" s="191"/>
    </row>
    <row r="41156" ht="15" customHeight="1" spans="4:4">
      <c r="D41156" s="191"/>
    </row>
    <row r="41157" ht="15" customHeight="1" spans="4:4">
      <c r="D41157" s="191"/>
    </row>
    <row r="41158" ht="15" customHeight="1" spans="4:4">
      <c r="D41158" s="191"/>
    </row>
    <row r="41159" ht="15" customHeight="1" spans="4:4">
      <c r="D41159" s="191"/>
    </row>
    <row r="41160" ht="15" customHeight="1" spans="4:4">
      <c r="D41160" s="191"/>
    </row>
    <row r="41161" ht="15" customHeight="1" spans="4:4">
      <c r="D41161" s="191"/>
    </row>
    <row r="41162" ht="15" customHeight="1" spans="4:4">
      <c r="D41162" s="191"/>
    </row>
    <row r="41163" ht="15" customHeight="1" spans="4:4">
      <c r="D41163" s="191"/>
    </row>
    <row r="41164" ht="15" customHeight="1" spans="4:4">
      <c r="D41164" s="191"/>
    </row>
    <row r="41165" ht="15" customHeight="1" spans="4:4">
      <c r="D41165" s="191"/>
    </row>
    <row r="41166" ht="15" customHeight="1" spans="4:4">
      <c r="D41166" s="191"/>
    </row>
    <row r="41167" ht="15" customHeight="1" spans="4:4">
      <c r="D41167" s="191"/>
    </row>
    <row r="41168" ht="15" customHeight="1" spans="4:4">
      <c r="D41168" s="191"/>
    </row>
    <row r="41169" ht="15" customHeight="1" spans="4:4">
      <c r="D41169" s="191"/>
    </row>
    <row r="41170" ht="15" customHeight="1" spans="4:4">
      <c r="D41170" s="191"/>
    </row>
    <row r="41171" ht="15" customHeight="1" spans="4:4">
      <c r="D41171" s="191"/>
    </row>
    <row r="41172" ht="15" customHeight="1" spans="4:4">
      <c r="D41172" s="191"/>
    </row>
    <row r="41173" ht="15" customHeight="1" spans="4:4">
      <c r="D41173" s="191"/>
    </row>
    <row r="41174" ht="15" customHeight="1" spans="4:4">
      <c r="D41174" s="191"/>
    </row>
    <row r="41175" ht="15" customHeight="1" spans="4:4">
      <c r="D41175" s="191"/>
    </row>
    <row r="41176" ht="15" customHeight="1" spans="4:4">
      <c r="D41176" s="191"/>
    </row>
    <row r="41177" ht="15" customHeight="1" spans="4:4">
      <c r="D41177" s="191"/>
    </row>
    <row r="41178" ht="15" customHeight="1" spans="4:4">
      <c r="D41178" s="191"/>
    </row>
    <row r="41179" ht="15" customHeight="1" spans="4:4">
      <c r="D41179" s="191"/>
    </row>
    <row r="41180" ht="15" customHeight="1" spans="4:4">
      <c r="D41180" s="191"/>
    </row>
    <row r="41181" ht="15" customHeight="1" spans="4:4">
      <c r="D41181" s="191"/>
    </row>
    <row r="41182" ht="15" customHeight="1" spans="4:4">
      <c r="D41182" s="191"/>
    </row>
    <row r="41183" ht="15" customHeight="1" spans="4:4">
      <c r="D41183" s="191"/>
    </row>
    <row r="41184" ht="15" customHeight="1" spans="4:4">
      <c r="D41184" s="191"/>
    </row>
    <row r="41185" ht="15" customHeight="1" spans="4:4">
      <c r="D41185" s="191"/>
    </row>
    <row r="41186" ht="15" customHeight="1" spans="4:4">
      <c r="D41186" s="191"/>
    </row>
    <row r="41187" ht="15" customHeight="1" spans="4:4">
      <c r="D41187" s="191"/>
    </row>
    <row r="41188" ht="15" customHeight="1" spans="4:4">
      <c r="D41188" s="191"/>
    </row>
    <row r="41189" ht="15" customHeight="1" spans="4:4">
      <c r="D41189" s="191"/>
    </row>
    <row r="41190" ht="15" customHeight="1" spans="4:4">
      <c r="D41190" s="191"/>
    </row>
    <row r="41191" ht="15" customHeight="1" spans="4:4">
      <c r="D41191" s="191"/>
    </row>
    <row r="41192" ht="15" customHeight="1" spans="4:4">
      <c r="D41192" s="191"/>
    </row>
    <row r="41193" ht="15" customHeight="1" spans="4:4">
      <c r="D41193" s="191"/>
    </row>
    <row r="41194" ht="15" customHeight="1" spans="4:4">
      <c r="D41194" s="191"/>
    </row>
    <row r="41195" ht="15" customHeight="1" spans="4:4">
      <c r="D41195" s="191"/>
    </row>
    <row r="41196" ht="15" customHeight="1" spans="4:4">
      <c r="D41196" s="191"/>
    </row>
    <row r="41197" ht="15" customHeight="1" spans="4:4">
      <c r="D41197" s="191"/>
    </row>
    <row r="41198" ht="15" customHeight="1" spans="4:4">
      <c r="D41198" s="191"/>
    </row>
    <row r="41199" ht="15" customHeight="1" spans="4:4">
      <c r="D41199" s="191"/>
    </row>
    <row r="41200" ht="15" customHeight="1" spans="4:4">
      <c r="D41200" s="191"/>
    </row>
    <row r="41201" ht="15" customHeight="1" spans="4:4">
      <c r="D41201" s="191"/>
    </row>
    <row r="41202" ht="15" customHeight="1" spans="4:4">
      <c r="D41202" s="191"/>
    </row>
    <row r="41203" ht="15" customHeight="1" spans="4:4">
      <c r="D41203" s="191"/>
    </row>
    <row r="41204" ht="15" customHeight="1" spans="4:4">
      <c r="D41204" s="191"/>
    </row>
    <row r="41205" ht="15" customHeight="1" spans="4:4">
      <c r="D41205" s="191"/>
    </row>
    <row r="41206" ht="15" customHeight="1" spans="4:4">
      <c r="D41206" s="191"/>
    </row>
    <row r="41207" ht="15" customHeight="1" spans="4:4">
      <c r="D41207" s="191"/>
    </row>
    <row r="41208" ht="15" customHeight="1" spans="4:4">
      <c r="D41208" s="191"/>
    </row>
    <row r="41209" ht="15" customHeight="1" spans="4:4">
      <c r="D41209" s="191"/>
    </row>
    <row r="41210" ht="15" customHeight="1" spans="4:4">
      <c r="D41210" s="191"/>
    </row>
    <row r="41211" ht="15" customHeight="1" spans="4:4">
      <c r="D41211" s="191"/>
    </row>
    <row r="41212" ht="15" customHeight="1" spans="4:4">
      <c r="D41212" s="191"/>
    </row>
    <row r="41213" ht="15" customHeight="1" spans="4:4">
      <c r="D41213" s="191"/>
    </row>
    <row r="41214" ht="15" customHeight="1" spans="4:4">
      <c r="D41214" s="191"/>
    </row>
    <row r="41215" ht="15" customHeight="1" spans="4:4">
      <c r="D41215" s="191"/>
    </row>
    <row r="41216" ht="15" customHeight="1" spans="4:4">
      <c r="D41216" s="191"/>
    </row>
    <row r="41217" ht="15" customHeight="1" spans="4:4">
      <c r="D41217" s="191"/>
    </row>
    <row r="41218" ht="15" customHeight="1" spans="4:4">
      <c r="D41218" s="191"/>
    </row>
    <row r="41219" ht="15" customHeight="1" spans="4:4">
      <c r="D41219" s="191"/>
    </row>
    <row r="41220" ht="15" customHeight="1" spans="4:4">
      <c r="D41220" s="191"/>
    </row>
    <row r="41221" ht="15" customHeight="1" spans="4:4">
      <c r="D41221" s="191"/>
    </row>
    <row r="41222" ht="15" customHeight="1" spans="4:4">
      <c r="D41222" s="191"/>
    </row>
    <row r="41223" ht="15" customHeight="1" spans="4:4">
      <c r="D41223" s="191"/>
    </row>
    <row r="41224" ht="15" customHeight="1" spans="4:4">
      <c r="D41224" s="191"/>
    </row>
    <row r="41225" ht="15" customHeight="1" spans="4:4">
      <c r="D41225" s="191"/>
    </row>
    <row r="41226" ht="15" customHeight="1" spans="4:4">
      <c r="D41226" s="191"/>
    </row>
    <row r="41227" ht="15" customHeight="1" spans="4:4">
      <c r="D41227" s="191"/>
    </row>
    <row r="41228" ht="15" customHeight="1" spans="4:4">
      <c r="D41228" s="191"/>
    </row>
    <row r="41229" ht="15" customHeight="1" spans="4:4">
      <c r="D41229" s="191"/>
    </row>
    <row r="41230" ht="15" customHeight="1" spans="4:4">
      <c r="D41230" s="191"/>
    </row>
    <row r="41231" ht="15" customHeight="1" spans="4:4">
      <c r="D41231" s="191"/>
    </row>
    <row r="41232" ht="15" customHeight="1" spans="4:4">
      <c r="D41232" s="191"/>
    </row>
    <row r="41233" ht="15" customHeight="1" spans="4:4">
      <c r="D41233" s="191"/>
    </row>
    <row r="41234" ht="15" customHeight="1" spans="4:4">
      <c r="D41234" s="191"/>
    </row>
    <row r="41235" ht="15" customHeight="1" spans="4:4">
      <c r="D41235" s="191"/>
    </row>
    <row r="41236" ht="15" customHeight="1" spans="4:4">
      <c r="D41236" s="191"/>
    </row>
    <row r="41237" ht="15" customHeight="1" spans="4:4">
      <c r="D41237" s="191"/>
    </row>
    <row r="41238" ht="15" customHeight="1" spans="4:4">
      <c r="D41238" s="191"/>
    </row>
    <row r="41239" ht="15" customHeight="1" spans="4:4">
      <c r="D41239" s="191"/>
    </row>
    <row r="41240" ht="15" customHeight="1" spans="4:4">
      <c r="D41240" s="191"/>
    </row>
    <row r="41241" ht="15" customHeight="1" spans="4:4">
      <c r="D41241" s="191"/>
    </row>
    <row r="41242" ht="15" customHeight="1" spans="4:4">
      <c r="D41242" s="191"/>
    </row>
    <row r="41243" ht="15" customHeight="1" spans="4:4">
      <c r="D41243" s="191"/>
    </row>
    <row r="41244" ht="15" customHeight="1" spans="4:4">
      <c r="D41244" s="191"/>
    </row>
    <row r="41245" ht="15" customHeight="1" spans="4:4">
      <c r="D41245" s="191"/>
    </row>
    <row r="41246" ht="15" customHeight="1" spans="4:4">
      <c r="D41246" s="191"/>
    </row>
    <row r="41247" ht="15" customHeight="1" spans="4:4">
      <c r="D41247" s="191"/>
    </row>
    <row r="41248" ht="15" customHeight="1" spans="4:4">
      <c r="D41248" s="191"/>
    </row>
    <row r="41249" ht="15" customHeight="1" spans="4:4">
      <c r="D41249" s="191"/>
    </row>
    <row r="41250" ht="15" customHeight="1" spans="4:4">
      <c r="D41250" s="191"/>
    </row>
    <row r="41251" ht="15" customHeight="1" spans="4:4">
      <c r="D41251" s="191"/>
    </row>
    <row r="41252" ht="15" customHeight="1" spans="4:4">
      <c r="D41252" s="191"/>
    </row>
    <row r="41253" ht="15" customHeight="1" spans="4:4">
      <c r="D41253" s="191"/>
    </row>
    <row r="41254" ht="15" customHeight="1" spans="4:4">
      <c r="D41254" s="191"/>
    </row>
    <row r="41255" ht="15" customHeight="1" spans="4:4">
      <c r="D41255" s="191"/>
    </row>
    <row r="41256" ht="15" customHeight="1" spans="4:4">
      <c r="D41256" s="191"/>
    </row>
    <row r="41257" ht="15" customHeight="1" spans="4:4">
      <c r="D41257" s="191"/>
    </row>
    <row r="41258" ht="15" customHeight="1" spans="4:4">
      <c r="D41258" s="191"/>
    </row>
    <row r="41259" ht="15" customHeight="1" spans="4:4">
      <c r="D41259" s="191"/>
    </row>
    <row r="41260" ht="15" customHeight="1" spans="4:4">
      <c r="D41260" s="191"/>
    </row>
    <row r="41261" ht="15" customHeight="1" spans="4:4">
      <c r="D41261" s="191"/>
    </row>
    <row r="41262" ht="15" customHeight="1" spans="4:4">
      <c r="D41262" s="191"/>
    </row>
    <row r="41263" ht="15" customHeight="1" spans="4:4">
      <c r="D41263" s="191"/>
    </row>
    <row r="41264" ht="15" customHeight="1" spans="4:4">
      <c r="D41264" s="191"/>
    </row>
    <row r="41265" ht="15" customHeight="1" spans="4:4">
      <c r="D41265" s="191"/>
    </row>
    <row r="41266" ht="15" customHeight="1" spans="4:4">
      <c r="D41266" s="191"/>
    </row>
    <row r="41267" ht="15" customHeight="1" spans="4:4">
      <c r="D41267" s="191"/>
    </row>
    <row r="41268" ht="15" customHeight="1" spans="4:4">
      <c r="D41268" s="191"/>
    </row>
    <row r="41269" ht="15" customHeight="1" spans="4:4">
      <c r="D41269" s="191"/>
    </row>
    <row r="41270" ht="15" customHeight="1" spans="4:4">
      <c r="D41270" s="191"/>
    </row>
    <row r="41271" ht="15" customHeight="1" spans="4:4">
      <c r="D41271" s="191"/>
    </row>
    <row r="41272" ht="15" customHeight="1" spans="4:4">
      <c r="D41272" s="191"/>
    </row>
    <row r="41273" ht="15" customHeight="1" spans="4:4">
      <c r="D41273" s="191"/>
    </row>
    <row r="41274" ht="15" customHeight="1" spans="4:4">
      <c r="D41274" s="191"/>
    </row>
    <row r="41275" ht="15" customHeight="1" spans="4:4">
      <c r="D41275" s="191"/>
    </row>
    <row r="41276" ht="15" customHeight="1" spans="4:4">
      <c r="D41276" s="191"/>
    </row>
    <row r="41277" ht="15" customHeight="1" spans="4:4">
      <c r="D41277" s="191"/>
    </row>
    <row r="41278" ht="15" customHeight="1" spans="4:4">
      <c r="D41278" s="191"/>
    </row>
    <row r="41279" ht="15" customHeight="1" spans="4:4">
      <c r="D41279" s="191"/>
    </row>
    <row r="41280" ht="15" customHeight="1" spans="4:4">
      <c r="D41280" s="191"/>
    </row>
    <row r="41281" ht="15" customHeight="1" spans="4:4">
      <c r="D41281" s="191"/>
    </row>
    <row r="41282" ht="15" customHeight="1" spans="4:4">
      <c r="D41282" s="191"/>
    </row>
    <row r="41283" ht="15" customHeight="1" spans="4:4">
      <c r="D41283" s="191"/>
    </row>
    <row r="41284" ht="15" customHeight="1" spans="4:4">
      <c r="D41284" s="191"/>
    </row>
    <row r="41285" ht="15" customHeight="1" spans="4:4">
      <c r="D41285" s="191"/>
    </row>
    <row r="41286" ht="15" customHeight="1" spans="4:4">
      <c r="D41286" s="191"/>
    </row>
    <row r="41287" ht="15" customHeight="1" spans="4:4">
      <c r="D41287" s="191"/>
    </row>
    <row r="41288" ht="15" customHeight="1" spans="4:4">
      <c r="D41288" s="191"/>
    </row>
    <row r="41289" ht="15" customHeight="1" spans="4:4">
      <c r="D41289" s="191"/>
    </row>
    <row r="41290" ht="15" customHeight="1" spans="4:4">
      <c r="D41290" s="191"/>
    </row>
    <row r="41291" ht="15" customHeight="1" spans="4:4">
      <c r="D41291" s="191"/>
    </row>
    <row r="41292" ht="15" customHeight="1" spans="4:4">
      <c r="D41292" s="191"/>
    </row>
    <row r="41293" ht="15" customHeight="1" spans="4:4">
      <c r="D41293" s="191"/>
    </row>
    <row r="41294" ht="15" customHeight="1" spans="4:4">
      <c r="D41294" s="191"/>
    </row>
    <row r="41295" ht="15" customHeight="1" spans="4:4">
      <c r="D41295" s="191"/>
    </row>
    <row r="41296" ht="15" customHeight="1" spans="4:4">
      <c r="D41296" s="191"/>
    </row>
    <row r="41297" ht="15" customHeight="1" spans="4:4">
      <c r="D41297" s="191"/>
    </row>
    <row r="41298" ht="15" customHeight="1" spans="4:4">
      <c r="D41298" s="191"/>
    </row>
    <row r="41299" ht="15" customHeight="1" spans="4:4">
      <c r="D41299" s="191"/>
    </row>
    <row r="41300" ht="15" customHeight="1" spans="4:4">
      <c r="D41300" s="191"/>
    </row>
    <row r="41301" ht="15" customHeight="1" spans="4:4">
      <c r="D41301" s="191"/>
    </row>
    <row r="41302" ht="15" customHeight="1" spans="4:4">
      <c r="D41302" s="191"/>
    </row>
    <row r="41303" ht="15" customHeight="1" spans="4:4">
      <c r="D41303" s="191"/>
    </row>
    <row r="41304" ht="15" customHeight="1" spans="4:4">
      <c r="D41304" s="191"/>
    </row>
    <row r="41305" ht="15" customHeight="1" spans="4:4">
      <c r="D41305" s="191"/>
    </row>
    <row r="41306" ht="15" customHeight="1" spans="4:4">
      <c r="D41306" s="191"/>
    </row>
    <row r="41307" ht="15" customHeight="1" spans="4:4">
      <c r="D41307" s="191"/>
    </row>
    <row r="41308" ht="15" customHeight="1" spans="4:4">
      <c r="D41308" s="191"/>
    </row>
    <row r="41309" ht="15" customHeight="1" spans="4:4">
      <c r="D41309" s="191"/>
    </row>
    <row r="41310" ht="15" customHeight="1" spans="4:4">
      <c r="D41310" s="191"/>
    </row>
    <row r="41311" ht="15" customHeight="1" spans="4:4">
      <c r="D41311" s="191"/>
    </row>
    <row r="41312" ht="15" customHeight="1" spans="4:4">
      <c r="D41312" s="191"/>
    </row>
    <row r="41313" ht="15" customHeight="1" spans="4:4">
      <c r="D41313" s="191"/>
    </row>
    <row r="41314" ht="15" customHeight="1" spans="4:4">
      <c r="D41314" s="191"/>
    </row>
    <row r="41315" ht="15" customHeight="1" spans="4:4">
      <c r="D41315" s="191"/>
    </row>
    <row r="41316" ht="15" customHeight="1" spans="4:4">
      <c r="D41316" s="191"/>
    </row>
    <row r="41317" ht="15" customHeight="1" spans="4:4">
      <c r="D41317" s="191"/>
    </row>
    <row r="41318" ht="15" customHeight="1" spans="4:4">
      <c r="D41318" s="191"/>
    </row>
    <row r="41319" ht="15" customHeight="1" spans="4:4">
      <c r="D41319" s="191"/>
    </row>
    <row r="41320" ht="15" customHeight="1" spans="4:4">
      <c r="D41320" s="191"/>
    </row>
    <row r="41321" ht="15" customHeight="1" spans="4:4">
      <c r="D41321" s="191"/>
    </row>
    <row r="41322" ht="15" customHeight="1" spans="4:4">
      <c r="D41322" s="191"/>
    </row>
    <row r="41323" ht="15" customHeight="1" spans="4:4">
      <c r="D41323" s="191"/>
    </row>
    <row r="41324" ht="15" customHeight="1" spans="4:4">
      <c r="D41324" s="191"/>
    </row>
    <row r="41325" ht="15" customHeight="1" spans="4:4">
      <c r="D41325" s="191"/>
    </row>
    <row r="41326" ht="15" customHeight="1" spans="4:4">
      <c r="D41326" s="191"/>
    </row>
    <row r="41327" ht="15" customHeight="1" spans="4:4">
      <c r="D41327" s="191"/>
    </row>
    <row r="41328" ht="15" customHeight="1" spans="4:4">
      <c r="D41328" s="191"/>
    </row>
    <row r="41329" ht="15" customHeight="1" spans="4:4">
      <c r="D41329" s="191"/>
    </row>
    <row r="41330" ht="15" customHeight="1" spans="4:4">
      <c r="D41330" s="191"/>
    </row>
    <row r="41331" ht="15" customHeight="1" spans="4:4">
      <c r="D41331" s="191"/>
    </row>
    <row r="41332" ht="15" customHeight="1" spans="4:4">
      <c r="D41332" s="191"/>
    </row>
    <row r="41333" ht="15" customHeight="1" spans="4:4">
      <c r="D41333" s="191"/>
    </row>
    <row r="41334" ht="15" customHeight="1" spans="4:4">
      <c r="D41334" s="191"/>
    </row>
    <row r="41335" ht="15" customHeight="1" spans="4:4">
      <c r="D41335" s="191"/>
    </row>
    <row r="41336" ht="15" customHeight="1" spans="4:4">
      <c r="D41336" s="191"/>
    </row>
    <row r="41337" ht="15" customHeight="1" spans="4:4">
      <c r="D41337" s="191"/>
    </row>
    <row r="41338" ht="15" customHeight="1" spans="4:4">
      <c r="D41338" s="191"/>
    </row>
    <row r="41339" ht="15" customHeight="1" spans="4:4">
      <c r="D41339" s="191"/>
    </row>
    <row r="41340" ht="15" customHeight="1" spans="4:4">
      <c r="D41340" s="191"/>
    </row>
    <row r="41341" ht="15" customHeight="1" spans="4:4">
      <c r="D41341" s="191"/>
    </row>
    <row r="41342" ht="15" customHeight="1" spans="4:4">
      <c r="D41342" s="191"/>
    </row>
    <row r="41343" ht="15" customHeight="1" spans="4:4">
      <c r="D41343" s="191"/>
    </row>
    <row r="41344" ht="15" customHeight="1" spans="4:4">
      <c r="D41344" s="191"/>
    </row>
    <row r="41345" ht="15" customHeight="1" spans="4:4">
      <c r="D41345" s="191"/>
    </row>
    <row r="41346" ht="15" customHeight="1" spans="4:4">
      <c r="D41346" s="191"/>
    </row>
    <row r="41347" ht="15" customHeight="1" spans="4:4">
      <c r="D41347" s="191"/>
    </row>
    <row r="41348" ht="15" customHeight="1" spans="4:4">
      <c r="D41348" s="191"/>
    </row>
    <row r="41349" ht="15" customHeight="1" spans="4:4">
      <c r="D41349" s="191"/>
    </row>
    <row r="41350" ht="15" customHeight="1" spans="4:4">
      <c r="D41350" s="191"/>
    </row>
    <row r="41351" ht="15" customHeight="1" spans="4:4">
      <c r="D41351" s="191"/>
    </row>
    <row r="41352" ht="15" customHeight="1" spans="4:4">
      <c r="D41352" s="191"/>
    </row>
    <row r="41353" ht="15" customHeight="1" spans="4:4">
      <c r="D41353" s="191"/>
    </row>
    <row r="41354" ht="15" customHeight="1" spans="4:4">
      <c r="D41354" s="191"/>
    </row>
    <row r="41355" ht="15" customHeight="1" spans="4:4">
      <c r="D41355" s="191"/>
    </row>
    <row r="41356" ht="15" customHeight="1" spans="4:4">
      <c r="D41356" s="191"/>
    </row>
    <row r="41357" ht="15" customHeight="1" spans="4:4">
      <c r="D41357" s="191"/>
    </row>
    <row r="41358" ht="15" customHeight="1" spans="4:4">
      <c r="D41358" s="191"/>
    </row>
    <row r="41359" ht="15" customHeight="1" spans="4:4">
      <c r="D41359" s="191"/>
    </row>
    <row r="41360" ht="15" customHeight="1" spans="4:4">
      <c r="D41360" s="191"/>
    </row>
    <row r="41361" ht="15" customHeight="1" spans="4:4">
      <c r="D41361" s="191"/>
    </row>
    <row r="41362" ht="15" customHeight="1" spans="4:4">
      <c r="D41362" s="191"/>
    </row>
    <row r="41363" ht="15" customHeight="1" spans="4:4">
      <c r="D41363" s="191"/>
    </row>
    <row r="41364" ht="15" customHeight="1" spans="4:4">
      <c r="D41364" s="191"/>
    </row>
    <row r="41365" ht="15" customHeight="1" spans="4:4">
      <c r="D41365" s="191"/>
    </row>
    <row r="41366" ht="15" customHeight="1" spans="4:4">
      <c r="D41366" s="191"/>
    </row>
    <row r="41367" ht="15" customHeight="1" spans="4:4">
      <c r="D41367" s="191"/>
    </row>
    <row r="41368" ht="15" customHeight="1" spans="4:4">
      <c r="D41368" s="191"/>
    </row>
    <row r="41369" ht="15" customHeight="1" spans="4:4">
      <c r="D41369" s="191"/>
    </row>
    <row r="41370" ht="15" customHeight="1" spans="4:4">
      <c r="D41370" s="191"/>
    </row>
    <row r="41371" ht="15" customHeight="1" spans="4:4">
      <c r="D41371" s="191"/>
    </row>
    <row r="41372" ht="15" customHeight="1" spans="4:4">
      <c r="D41372" s="191"/>
    </row>
    <row r="41373" ht="15" customHeight="1" spans="4:4">
      <c r="D41373" s="191"/>
    </row>
    <row r="41374" ht="15" customHeight="1" spans="4:4">
      <c r="D41374" s="191"/>
    </row>
    <row r="41375" ht="15" customHeight="1" spans="4:4">
      <c r="D41375" s="191"/>
    </row>
    <row r="41376" ht="15" customHeight="1" spans="4:4">
      <c r="D41376" s="191"/>
    </row>
    <row r="41377" ht="15" customHeight="1" spans="4:4">
      <c r="D41377" s="191"/>
    </row>
    <row r="41378" ht="15" customHeight="1" spans="4:4">
      <c r="D41378" s="191"/>
    </row>
    <row r="41379" ht="15" customHeight="1" spans="4:4">
      <c r="D41379" s="191"/>
    </row>
    <row r="41380" ht="15" customHeight="1" spans="4:4">
      <c r="D41380" s="191"/>
    </row>
    <row r="41381" ht="15" customHeight="1" spans="4:4">
      <c r="D41381" s="191"/>
    </row>
    <row r="41382" ht="15" customHeight="1" spans="4:4">
      <c r="D41382" s="191"/>
    </row>
    <row r="41383" ht="15" customHeight="1" spans="4:4">
      <c r="D41383" s="191"/>
    </row>
    <row r="41384" ht="15" customHeight="1" spans="4:4">
      <c r="D41384" s="191"/>
    </row>
    <row r="41385" ht="15" customHeight="1" spans="4:4">
      <c r="D41385" s="191"/>
    </row>
    <row r="41386" ht="15" customHeight="1" spans="4:4">
      <c r="D41386" s="191"/>
    </row>
    <row r="41387" ht="15" customHeight="1" spans="4:4">
      <c r="D41387" s="191"/>
    </row>
    <row r="41388" ht="15" customHeight="1" spans="4:4">
      <c r="D41388" s="191"/>
    </row>
    <row r="41389" ht="15" customHeight="1" spans="4:4">
      <c r="D41389" s="191"/>
    </row>
    <row r="41390" ht="15" customHeight="1" spans="4:4">
      <c r="D41390" s="191"/>
    </row>
    <row r="41391" ht="15" customHeight="1" spans="4:4">
      <c r="D41391" s="191"/>
    </row>
    <row r="41392" ht="15" customHeight="1" spans="4:4">
      <c r="D41392" s="191"/>
    </row>
    <row r="41393" ht="15" customHeight="1" spans="4:4">
      <c r="D41393" s="191"/>
    </row>
    <row r="41394" ht="15" customHeight="1" spans="4:4">
      <c r="D41394" s="191"/>
    </row>
    <row r="41395" ht="15" customHeight="1" spans="4:4">
      <c r="D41395" s="191"/>
    </row>
    <row r="41396" ht="15" customHeight="1" spans="4:4">
      <c r="D41396" s="191"/>
    </row>
    <row r="41397" ht="15" customHeight="1" spans="4:4">
      <c r="D41397" s="191"/>
    </row>
    <row r="41398" ht="15" customHeight="1" spans="4:4">
      <c r="D41398" s="191"/>
    </row>
    <row r="41399" ht="15" customHeight="1" spans="4:4">
      <c r="D41399" s="191"/>
    </row>
    <row r="41400" ht="15" customHeight="1" spans="4:4">
      <c r="D41400" s="191"/>
    </row>
    <row r="41401" ht="15" customHeight="1" spans="4:4">
      <c r="D41401" s="191"/>
    </row>
    <row r="41402" ht="15" customHeight="1" spans="4:4">
      <c r="D41402" s="191"/>
    </row>
    <row r="41403" ht="15" customHeight="1" spans="4:4">
      <c r="D41403" s="191"/>
    </row>
    <row r="41404" ht="15" customHeight="1" spans="4:4">
      <c r="D41404" s="191"/>
    </row>
    <row r="41405" ht="15" customHeight="1" spans="4:4">
      <c r="D41405" s="191"/>
    </row>
    <row r="41406" ht="15" customHeight="1" spans="4:4">
      <c r="D41406" s="191"/>
    </row>
    <row r="41407" ht="15" customHeight="1" spans="4:4">
      <c r="D41407" s="191"/>
    </row>
    <row r="41408" ht="15" customHeight="1" spans="4:4">
      <c r="D41408" s="191"/>
    </row>
    <row r="41409" ht="15" customHeight="1" spans="4:4">
      <c r="D41409" s="191"/>
    </row>
    <row r="41410" ht="15" customHeight="1" spans="4:4">
      <c r="D41410" s="191"/>
    </row>
    <row r="41411" ht="15" customHeight="1" spans="4:4">
      <c r="D41411" s="191"/>
    </row>
    <row r="41412" ht="15" customHeight="1" spans="4:4">
      <c r="D41412" s="191"/>
    </row>
    <row r="41413" ht="15" customHeight="1" spans="4:4">
      <c r="D41413" s="191"/>
    </row>
    <row r="41414" ht="15" customHeight="1" spans="4:4">
      <c r="D41414" s="191"/>
    </row>
    <row r="41415" ht="15" customHeight="1" spans="4:4">
      <c r="D41415" s="191"/>
    </row>
    <row r="41416" ht="15" customHeight="1" spans="4:4">
      <c r="D41416" s="191"/>
    </row>
    <row r="41417" ht="15" customHeight="1" spans="4:4">
      <c r="D41417" s="191"/>
    </row>
    <row r="41418" ht="15" customHeight="1" spans="4:4">
      <c r="D41418" s="191"/>
    </row>
    <row r="41419" ht="15" customHeight="1" spans="4:4">
      <c r="D41419" s="191"/>
    </row>
    <row r="41420" ht="15" customHeight="1" spans="4:4">
      <c r="D41420" s="191"/>
    </row>
    <row r="41421" ht="15" customHeight="1" spans="4:4">
      <c r="D41421" s="191"/>
    </row>
    <row r="41422" ht="15" customHeight="1" spans="4:4">
      <c r="D41422" s="191"/>
    </row>
    <row r="41423" ht="15" customHeight="1" spans="4:4">
      <c r="D41423" s="191"/>
    </row>
    <row r="41424" ht="15" customHeight="1" spans="4:4">
      <c r="D41424" s="191"/>
    </row>
    <row r="41425" ht="15" customHeight="1" spans="4:4">
      <c r="D41425" s="191"/>
    </row>
    <row r="41426" ht="15" customHeight="1" spans="4:4">
      <c r="D41426" s="191"/>
    </row>
    <row r="41427" ht="15" customHeight="1" spans="4:4">
      <c r="D41427" s="191"/>
    </row>
    <row r="41428" ht="15" customHeight="1" spans="4:4">
      <c r="D41428" s="191"/>
    </row>
    <row r="41429" ht="15" customHeight="1" spans="4:4">
      <c r="D41429" s="191"/>
    </row>
    <row r="41430" ht="15" customHeight="1" spans="4:4">
      <c r="D41430" s="191"/>
    </row>
    <row r="41431" ht="15" customHeight="1" spans="4:4">
      <c r="D41431" s="191"/>
    </row>
    <row r="41432" ht="15" customHeight="1" spans="4:4">
      <c r="D41432" s="191"/>
    </row>
    <row r="41433" ht="15" customHeight="1" spans="4:4">
      <c r="D41433" s="191"/>
    </row>
    <row r="41434" ht="15" customHeight="1" spans="4:4">
      <c r="D41434" s="191"/>
    </row>
    <row r="41435" ht="15" customHeight="1" spans="4:4">
      <c r="D41435" s="191"/>
    </row>
    <row r="41436" ht="15" customHeight="1" spans="4:4">
      <c r="D41436" s="191"/>
    </row>
    <row r="41437" ht="15" customHeight="1" spans="4:4">
      <c r="D41437" s="191"/>
    </row>
    <row r="41438" ht="15" customHeight="1" spans="4:4">
      <c r="D41438" s="191"/>
    </row>
    <row r="41439" ht="15" customHeight="1" spans="4:4">
      <c r="D41439" s="191"/>
    </row>
    <row r="41440" ht="15" customHeight="1" spans="4:4">
      <c r="D41440" s="191"/>
    </row>
    <row r="41441" ht="15" customHeight="1" spans="4:4">
      <c r="D41441" s="191"/>
    </row>
    <row r="41442" ht="15" customHeight="1" spans="4:4">
      <c r="D41442" s="191"/>
    </row>
    <row r="41443" ht="15" customHeight="1" spans="4:4">
      <c r="D41443" s="191"/>
    </row>
    <row r="41444" ht="15" customHeight="1" spans="4:4">
      <c r="D41444" s="191"/>
    </row>
    <row r="41445" ht="15" customHeight="1" spans="4:4">
      <c r="D41445" s="191"/>
    </row>
    <row r="41446" ht="15" customHeight="1" spans="4:4">
      <c r="D41446" s="191"/>
    </row>
    <row r="41447" ht="15" customHeight="1" spans="4:4">
      <c r="D41447" s="191"/>
    </row>
    <row r="41448" ht="15" customHeight="1" spans="4:4">
      <c r="D41448" s="191"/>
    </row>
    <row r="41449" ht="15" customHeight="1" spans="4:4">
      <c r="D41449" s="191"/>
    </row>
    <row r="41450" ht="15" customHeight="1" spans="4:4">
      <c r="D41450" s="191"/>
    </row>
    <row r="41451" ht="15" customHeight="1" spans="4:4">
      <c r="D41451" s="191"/>
    </row>
    <row r="41452" ht="15" customHeight="1" spans="4:4">
      <c r="D41452" s="191"/>
    </row>
    <row r="41453" ht="15" customHeight="1" spans="4:4">
      <c r="D41453" s="191"/>
    </row>
    <row r="41454" ht="15" customHeight="1" spans="4:4">
      <c r="D41454" s="191"/>
    </row>
    <row r="41455" ht="15" customHeight="1" spans="4:4">
      <c r="D41455" s="191"/>
    </row>
    <row r="41456" ht="15" customHeight="1" spans="4:4">
      <c r="D41456" s="191"/>
    </row>
    <row r="41457" ht="15" customHeight="1" spans="4:4">
      <c r="D41457" s="191"/>
    </row>
    <row r="41458" ht="15" customHeight="1" spans="4:4">
      <c r="D41458" s="191"/>
    </row>
    <row r="41459" ht="15" customHeight="1" spans="4:4">
      <c r="D41459" s="191"/>
    </row>
    <row r="41460" ht="15" customHeight="1" spans="4:4">
      <c r="D41460" s="191"/>
    </row>
    <row r="41461" ht="15" customHeight="1" spans="4:4">
      <c r="D41461" s="191"/>
    </row>
    <row r="41462" ht="15" customHeight="1" spans="4:4">
      <c r="D41462" s="191"/>
    </row>
    <row r="41463" ht="15" customHeight="1" spans="4:4">
      <c r="D41463" s="191"/>
    </row>
    <row r="41464" ht="15" customHeight="1" spans="4:4">
      <c r="D41464" s="191"/>
    </row>
    <row r="41465" ht="15" customHeight="1" spans="4:4">
      <c r="D41465" s="191"/>
    </row>
    <row r="41466" ht="15" customHeight="1" spans="4:4">
      <c r="D41466" s="191"/>
    </row>
    <row r="41467" ht="15" customHeight="1" spans="4:4">
      <c r="D41467" s="191"/>
    </row>
    <row r="41468" ht="15" customHeight="1" spans="4:4">
      <c r="D41468" s="191"/>
    </row>
    <row r="41469" ht="15" customHeight="1" spans="4:4">
      <c r="D41469" s="191"/>
    </row>
    <row r="41470" ht="15" customHeight="1" spans="4:4">
      <c r="D41470" s="191"/>
    </row>
    <row r="41471" ht="15" customHeight="1" spans="4:4">
      <c r="D41471" s="191"/>
    </row>
    <row r="41472" ht="15" customHeight="1" spans="4:4">
      <c r="D41472" s="191"/>
    </row>
    <row r="41473" ht="15" customHeight="1" spans="4:4">
      <c r="D41473" s="191"/>
    </row>
    <row r="41474" ht="15" customHeight="1" spans="4:4">
      <c r="D41474" s="191"/>
    </row>
    <row r="41475" ht="15" customHeight="1" spans="4:4">
      <c r="D41475" s="191"/>
    </row>
    <row r="41476" ht="15" customHeight="1" spans="4:4">
      <c r="D41476" s="191"/>
    </row>
    <row r="41477" ht="15" customHeight="1" spans="4:4">
      <c r="D41477" s="191"/>
    </row>
    <row r="41478" ht="15" customHeight="1" spans="4:4">
      <c r="D41478" s="191"/>
    </row>
    <row r="41479" ht="15" customHeight="1" spans="4:4">
      <c r="D41479" s="191"/>
    </row>
    <row r="41480" ht="15" customHeight="1" spans="4:4">
      <c r="D41480" s="191"/>
    </row>
    <row r="41481" ht="15" customHeight="1" spans="4:4">
      <c r="D41481" s="191"/>
    </row>
    <row r="41482" ht="15" customHeight="1" spans="4:4">
      <c r="D41482" s="191"/>
    </row>
    <row r="41483" ht="15" customHeight="1" spans="4:4">
      <c r="D41483" s="191"/>
    </row>
    <row r="41484" ht="15" customHeight="1" spans="4:4">
      <c r="D41484" s="191"/>
    </row>
    <row r="41485" ht="15" customHeight="1" spans="4:4">
      <c r="D41485" s="191"/>
    </row>
    <row r="41486" ht="15" customHeight="1" spans="4:4">
      <c r="D41486" s="191"/>
    </row>
    <row r="41487" ht="15" customHeight="1" spans="4:4">
      <c r="D41487" s="191"/>
    </row>
    <row r="41488" ht="15" customHeight="1" spans="4:4">
      <c r="D41488" s="191"/>
    </row>
    <row r="41489" ht="15" customHeight="1" spans="4:4">
      <c r="D41489" s="191"/>
    </row>
    <row r="41490" ht="15" customHeight="1" spans="4:4">
      <c r="D41490" s="191"/>
    </row>
    <row r="41491" ht="15" customHeight="1" spans="4:4">
      <c r="D41491" s="191"/>
    </row>
    <row r="41492" ht="15" customHeight="1" spans="4:4">
      <c r="D41492" s="191"/>
    </row>
    <row r="41493" ht="15" customHeight="1" spans="4:4">
      <c r="D41493" s="191"/>
    </row>
    <row r="41494" ht="15" customHeight="1" spans="4:4">
      <c r="D41494" s="191"/>
    </row>
    <row r="41495" ht="15" customHeight="1" spans="4:4">
      <c r="D41495" s="191"/>
    </row>
    <row r="41496" ht="15" customHeight="1" spans="4:4">
      <c r="D41496" s="191"/>
    </row>
    <row r="41497" ht="15" customHeight="1" spans="4:4">
      <c r="D41497" s="191"/>
    </row>
    <row r="41498" ht="15" customHeight="1" spans="4:4">
      <c r="D41498" s="191"/>
    </row>
    <row r="41499" ht="15" customHeight="1" spans="4:4">
      <c r="D41499" s="191"/>
    </row>
    <row r="41500" ht="15" customHeight="1" spans="4:4">
      <c r="D41500" s="191"/>
    </row>
    <row r="41501" ht="15" customHeight="1" spans="4:4">
      <c r="D41501" s="191"/>
    </row>
    <row r="41502" ht="15" customHeight="1" spans="4:4">
      <c r="D41502" s="191"/>
    </row>
    <row r="41503" ht="15" customHeight="1" spans="4:4">
      <c r="D41503" s="191"/>
    </row>
    <row r="41504" ht="15" customHeight="1" spans="4:4">
      <c r="D41504" s="191"/>
    </row>
    <row r="41505" ht="15" customHeight="1" spans="4:4">
      <c r="D41505" s="191"/>
    </row>
    <row r="41506" ht="15" customHeight="1" spans="4:4">
      <c r="D41506" s="191"/>
    </row>
    <row r="41507" ht="15" customHeight="1" spans="4:4">
      <c r="D41507" s="191"/>
    </row>
    <row r="41508" ht="15" customHeight="1" spans="4:4">
      <c r="D41508" s="191"/>
    </row>
    <row r="41509" ht="15" customHeight="1" spans="4:4">
      <c r="D41509" s="191"/>
    </row>
    <row r="41510" ht="15" customHeight="1" spans="4:4">
      <c r="D41510" s="191"/>
    </row>
    <row r="41511" ht="15" customHeight="1" spans="4:4">
      <c r="D41511" s="191"/>
    </row>
    <row r="41512" ht="15" customHeight="1" spans="4:4">
      <c r="D41512" s="191"/>
    </row>
    <row r="41513" ht="15" customHeight="1" spans="4:4">
      <c r="D41513" s="191"/>
    </row>
    <row r="41514" ht="15" customHeight="1" spans="4:4">
      <c r="D41514" s="191"/>
    </row>
    <row r="41515" ht="15" customHeight="1" spans="4:4">
      <c r="D41515" s="191"/>
    </row>
    <row r="41516" ht="15" customHeight="1" spans="4:4">
      <c r="D41516" s="191"/>
    </row>
    <row r="41517" ht="15" customHeight="1" spans="4:4">
      <c r="D41517" s="191"/>
    </row>
    <row r="41518" ht="15" customHeight="1" spans="4:4">
      <c r="D41518" s="191"/>
    </row>
    <row r="41519" ht="15" customHeight="1" spans="4:4">
      <c r="D41519" s="191"/>
    </row>
    <row r="41520" ht="15" customHeight="1" spans="4:4">
      <c r="D41520" s="191"/>
    </row>
    <row r="41521" ht="15" customHeight="1" spans="4:4">
      <c r="D41521" s="191"/>
    </row>
    <row r="41522" ht="15" customHeight="1" spans="4:4">
      <c r="D41522" s="191"/>
    </row>
    <row r="41523" ht="15" customHeight="1" spans="4:4">
      <c r="D41523" s="191"/>
    </row>
    <row r="41524" ht="15" customHeight="1" spans="4:4">
      <c r="D41524" s="191"/>
    </row>
    <row r="41525" ht="15" customHeight="1" spans="4:4">
      <c r="D41525" s="191"/>
    </row>
    <row r="41526" ht="15" customHeight="1" spans="4:4">
      <c r="D41526" s="191"/>
    </row>
    <row r="41527" ht="15" customHeight="1" spans="4:4">
      <c r="D41527" s="191"/>
    </row>
    <row r="41528" ht="15" customHeight="1" spans="4:4">
      <c r="D41528" s="191"/>
    </row>
    <row r="41529" ht="15" customHeight="1" spans="4:4">
      <c r="D41529" s="191"/>
    </row>
    <row r="41530" ht="15" customHeight="1" spans="4:4">
      <c r="D41530" s="191"/>
    </row>
    <row r="41531" ht="15" customHeight="1" spans="4:4">
      <c r="D41531" s="191"/>
    </row>
    <row r="41532" ht="15" customHeight="1" spans="4:4">
      <c r="D41532" s="191"/>
    </row>
    <row r="41533" ht="15" customHeight="1" spans="4:4">
      <c r="D41533" s="191"/>
    </row>
    <row r="41534" ht="15" customHeight="1" spans="4:4">
      <c r="D41534" s="191"/>
    </row>
    <row r="41535" ht="15" customHeight="1" spans="4:4">
      <c r="D41535" s="191"/>
    </row>
    <row r="41536" ht="15" customHeight="1" spans="4:4">
      <c r="D41536" s="191"/>
    </row>
    <row r="41537" ht="15" customHeight="1" spans="4:4">
      <c r="D41537" s="191"/>
    </row>
    <row r="41538" ht="15" customHeight="1" spans="4:4">
      <c r="D41538" s="191"/>
    </row>
    <row r="41539" ht="15" customHeight="1" spans="4:4">
      <c r="D41539" s="191"/>
    </row>
    <row r="41540" ht="15" customHeight="1" spans="4:4">
      <c r="D41540" s="191"/>
    </row>
    <row r="41541" ht="15" customHeight="1" spans="4:4">
      <c r="D41541" s="191"/>
    </row>
    <row r="41542" ht="15" customHeight="1" spans="4:4">
      <c r="D41542" s="191"/>
    </row>
    <row r="41543" ht="15" customHeight="1" spans="4:4">
      <c r="D41543" s="191"/>
    </row>
    <row r="41544" ht="15" customHeight="1" spans="4:4">
      <c r="D41544" s="191"/>
    </row>
    <row r="41545" ht="15" customHeight="1" spans="4:4">
      <c r="D41545" s="191"/>
    </row>
    <row r="41546" ht="15" customHeight="1" spans="4:4">
      <c r="D41546" s="191"/>
    </row>
    <row r="41547" ht="15" customHeight="1" spans="4:4">
      <c r="D41547" s="191"/>
    </row>
    <row r="41548" ht="15" customHeight="1" spans="4:4">
      <c r="D41548" s="191"/>
    </row>
    <row r="41549" ht="15" customHeight="1" spans="4:4">
      <c r="D41549" s="191"/>
    </row>
    <row r="41550" ht="15" customHeight="1" spans="4:4">
      <c r="D41550" s="191"/>
    </row>
    <row r="41551" ht="15" customHeight="1" spans="4:4">
      <c r="D41551" s="191"/>
    </row>
    <row r="41552" ht="15" customHeight="1" spans="4:4">
      <c r="D41552" s="191"/>
    </row>
    <row r="41553" ht="15" customHeight="1" spans="4:4">
      <c r="D41553" s="191"/>
    </row>
    <row r="41554" ht="15" customHeight="1" spans="4:4">
      <c r="D41554" s="191"/>
    </row>
    <row r="41555" ht="15" customHeight="1" spans="4:4">
      <c r="D41555" s="191"/>
    </row>
    <row r="41556" ht="15" customHeight="1" spans="4:4">
      <c r="D41556" s="191"/>
    </row>
    <row r="41557" ht="15" customHeight="1" spans="4:4">
      <c r="D41557" s="191"/>
    </row>
    <row r="41558" ht="15" customHeight="1" spans="4:4">
      <c r="D41558" s="191"/>
    </row>
    <row r="41559" ht="15" customHeight="1" spans="4:4">
      <c r="D41559" s="191"/>
    </row>
    <row r="41560" ht="15" customHeight="1" spans="4:4">
      <c r="D41560" s="191"/>
    </row>
    <row r="41561" ht="15" customHeight="1" spans="4:4">
      <c r="D41561" s="191"/>
    </row>
    <row r="41562" ht="15" customHeight="1" spans="4:4">
      <c r="D41562" s="191"/>
    </row>
    <row r="41563" ht="15" customHeight="1" spans="4:4">
      <c r="D41563" s="191"/>
    </row>
    <row r="41564" ht="15" customHeight="1" spans="4:4">
      <c r="D41564" s="191"/>
    </row>
    <row r="41565" ht="15" customHeight="1" spans="4:4">
      <c r="D41565" s="191"/>
    </row>
    <row r="41566" ht="15" customHeight="1" spans="4:4">
      <c r="D41566" s="191"/>
    </row>
    <row r="41567" ht="15" customHeight="1" spans="4:4">
      <c r="D41567" s="191"/>
    </row>
    <row r="41568" ht="15" customHeight="1" spans="4:4">
      <c r="D41568" s="191"/>
    </row>
    <row r="41569" ht="15" customHeight="1" spans="4:4">
      <c r="D41569" s="191"/>
    </row>
    <row r="41570" ht="15" customHeight="1" spans="4:4">
      <c r="D41570" s="191"/>
    </row>
    <row r="41571" ht="15" customHeight="1" spans="4:4">
      <c r="D41571" s="191"/>
    </row>
    <row r="41572" ht="15" customHeight="1" spans="4:4">
      <c r="D41572" s="191"/>
    </row>
    <row r="41573" ht="15" customHeight="1" spans="4:4">
      <c r="D41573" s="191"/>
    </row>
    <row r="41574" ht="15" customHeight="1" spans="4:4">
      <c r="D41574" s="191"/>
    </row>
    <row r="41575" ht="15" customHeight="1" spans="4:4">
      <c r="D41575" s="191"/>
    </row>
    <row r="41576" ht="15" customHeight="1" spans="4:4">
      <c r="D41576" s="191"/>
    </row>
    <row r="41577" ht="15" customHeight="1" spans="4:4">
      <c r="D41577" s="191"/>
    </row>
    <row r="41578" ht="15" customHeight="1" spans="4:4">
      <c r="D41578" s="191"/>
    </row>
    <row r="41579" ht="15" customHeight="1" spans="4:4">
      <c r="D41579" s="191"/>
    </row>
    <row r="41580" ht="15" customHeight="1" spans="4:4">
      <c r="D41580" s="191"/>
    </row>
    <row r="41581" ht="15" customHeight="1" spans="4:4">
      <c r="D41581" s="191"/>
    </row>
    <row r="41582" ht="15" customHeight="1" spans="4:4">
      <c r="D41582" s="191"/>
    </row>
    <row r="41583" ht="15" customHeight="1" spans="4:4">
      <c r="D41583" s="191"/>
    </row>
    <row r="41584" ht="15" customHeight="1" spans="4:4">
      <c r="D41584" s="191"/>
    </row>
    <row r="41585" ht="15" customHeight="1" spans="4:4">
      <c r="D41585" s="191"/>
    </row>
    <row r="41586" ht="15" customHeight="1" spans="4:4">
      <c r="D41586" s="191"/>
    </row>
    <row r="41587" ht="15" customHeight="1" spans="4:4">
      <c r="D41587" s="191"/>
    </row>
    <row r="41588" ht="15" customHeight="1" spans="4:4">
      <c r="D41588" s="191"/>
    </row>
    <row r="41589" ht="15" customHeight="1" spans="4:4">
      <c r="D41589" s="191"/>
    </row>
    <row r="41590" ht="15" customHeight="1" spans="4:4">
      <c r="D41590" s="191"/>
    </row>
    <row r="41591" ht="15" customHeight="1" spans="4:4">
      <c r="D41591" s="191"/>
    </row>
    <row r="41592" ht="15" customHeight="1" spans="4:4">
      <c r="D41592" s="191"/>
    </row>
    <row r="41593" ht="15" customHeight="1" spans="4:4">
      <c r="D41593" s="191"/>
    </row>
    <row r="41594" ht="15" customHeight="1" spans="4:4">
      <c r="D41594" s="191"/>
    </row>
    <row r="41595" ht="15" customHeight="1" spans="4:4">
      <c r="D41595" s="191"/>
    </row>
    <row r="41596" ht="15" customHeight="1" spans="4:4">
      <c r="D41596" s="191"/>
    </row>
    <row r="41597" ht="15" customHeight="1" spans="4:4">
      <c r="D41597" s="191"/>
    </row>
    <row r="41598" ht="15" customHeight="1" spans="4:4">
      <c r="D41598" s="191"/>
    </row>
    <row r="41599" ht="15" customHeight="1" spans="4:4">
      <c r="D41599" s="191"/>
    </row>
    <row r="41600" ht="15" customHeight="1" spans="4:4">
      <c r="D41600" s="191"/>
    </row>
    <row r="41601" ht="15" customHeight="1" spans="4:4">
      <c r="D41601" s="191"/>
    </row>
    <row r="41602" ht="15" customHeight="1" spans="4:4">
      <c r="D41602" s="191"/>
    </row>
    <row r="41603" ht="15" customHeight="1" spans="4:4">
      <c r="D41603" s="191"/>
    </row>
    <row r="41604" ht="15" customHeight="1" spans="4:4">
      <c r="D41604" s="191"/>
    </row>
    <row r="41605" ht="15" customHeight="1" spans="4:4">
      <c r="D41605" s="191"/>
    </row>
    <row r="41606" ht="15" customHeight="1" spans="4:4">
      <c r="D41606" s="191"/>
    </row>
    <row r="41607" ht="15" customHeight="1" spans="4:4">
      <c r="D41607" s="191"/>
    </row>
    <row r="41608" ht="15" customHeight="1" spans="4:4">
      <c r="D41608" s="191"/>
    </row>
    <row r="41609" ht="15" customHeight="1" spans="4:4">
      <c r="D41609" s="191"/>
    </row>
    <row r="41610" ht="15" customHeight="1" spans="4:4">
      <c r="D41610" s="191"/>
    </row>
    <row r="41611" ht="15" customHeight="1" spans="4:4">
      <c r="D41611" s="191"/>
    </row>
    <row r="41612" ht="15" customHeight="1" spans="4:4">
      <c r="D41612" s="191"/>
    </row>
    <row r="41613" ht="15" customHeight="1" spans="4:4">
      <c r="D41613" s="191"/>
    </row>
    <row r="41614" ht="15" customHeight="1" spans="4:4">
      <c r="D41614" s="191"/>
    </row>
    <row r="41615" ht="15" customHeight="1" spans="4:4">
      <c r="D41615" s="191"/>
    </row>
    <row r="41616" ht="15" customHeight="1" spans="4:4">
      <c r="D41616" s="191"/>
    </row>
    <row r="41617" ht="15" customHeight="1" spans="4:4">
      <c r="D41617" s="191"/>
    </row>
    <row r="41618" ht="15" customHeight="1" spans="4:4">
      <c r="D41618" s="191"/>
    </row>
    <row r="41619" ht="15" customHeight="1" spans="4:4">
      <c r="D41619" s="191"/>
    </row>
    <row r="41620" ht="15" customHeight="1" spans="4:4">
      <c r="D41620" s="191"/>
    </row>
    <row r="41621" ht="15" customHeight="1" spans="4:4">
      <c r="D41621" s="191"/>
    </row>
    <row r="41622" ht="15" customHeight="1" spans="4:4">
      <c r="D41622" s="191"/>
    </row>
    <row r="41623" ht="15" customHeight="1" spans="4:4">
      <c r="D41623" s="191"/>
    </row>
    <row r="41624" ht="15" customHeight="1" spans="4:4">
      <c r="D41624" s="191"/>
    </row>
    <row r="41625" ht="15" customHeight="1" spans="4:4">
      <c r="D41625" s="191"/>
    </row>
    <row r="41626" ht="15" customHeight="1" spans="4:4">
      <c r="D41626" s="191"/>
    </row>
    <row r="41627" ht="15" customHeight="1" spans="4:4">
      <c r="D41627" s="191"/>
    </row>
    <row r="41628" ht="15" customHeight="1" spans="4:4">
      <c r="D41628" s="191"/>
    </row>
    <row r="41629" ht="15" customHeight="1" spans="4:4">
      <c r="D41629" s="191"/>
    </row>
    <row r="41630" ht="15" customHeight="1" spans="4:4">
      <c r="D41630" s="191"/>
    </row>
    <row r="41631" ht="15" customHeight="1" spans="4:4">
      <c r="D41631" s="191"/>
    </row>
    <row r="41632" ht="15" customHeight="1" spans="4:4">
      <c r="D41632" s="191"/>
    </row>
    <row r="41633" ht="15" customHeight="1" spans="4:4">
      <c r="D41633" s="191"/>
    </row>
    <row r="41634" ht="15" customHeight="1" spans="4:4">
      <c r="D41634" s="191"/>
    </row>
    <row r="41635" ht="15" customHeight="1" spans="4:4">
      <c r="D41635" s="191"/>
    </row>
    <row r="41636" ht="15" customHeight="1" spans="4:4">
      <c r="D41636" s="191"/>
    </row>
    <row r="41637" ht="15" customHeight="1" spans="4:4">
      <c r="D41637" s="191"/>
    </row>
    <row r="41638" ht="15" customHeight="1" spans="4:4">
      <c r="D41638" s="191"/>
    </row>
    <row r="41639" ht="15" customHeight="1" spans="4:4">
      <c r="D41639" s="191"/>
    </row>
    <row r="41640" ht="15" customHeight="1" spans="4:4">
      <c r="D41640" s="191"/>
    </row>
    <row r="41641" ht="15" customHeight="1" spans="4:4">
      <c r="D41641" s="191"/>
    </row>
    <row r="41642" ht="15" customHeight="1" spans="4:4">
      <c r="D41642" s="191"/>
    </row>
    <row r="41643" ht="15" customHeight="1" spans="4:4">
      <c r="D41643" s="191"/>
    </row>
    <row r="41644" ht="15" customHeight="1" spans="4:4">
      <c r="D41644" s="191"/>
    </row>
    <row r="41645" ht="15" customHeight="1" spans="4:4">
      <c r="D41645" s="191"/>
    </row>
    <row r="41646" ht="15" customHeight="1" spans="4:4">
      <c r="D41646" s="191"/>
    </row>
    <row r="41647" ht="15" customHeight="1" spans="4:4">
      <c r="D41647" s="191"/>
    </row>
    <row r="41648" ht="15" customHeight="1" spans="4:4">
      <c r="D41648" s="191"/>
    </row>
    <row r="41649" ht="15" customHeight="1" spans="4:4">
      <c r="D41649" s="191"/>
    </row>
    <row r="41650" ht="15" customHeight="1" spans="4:4">
      <c r="D41650" s="191"/>
    </row>
    <row r="41651" ht="15" customHeight="1" spans="4:4">
      <c r="D41651" s="191"/>
    </row>
    <row r="41652" ht="15" customHeight="1" spans="4:4">
      <c r="D41652" s="191"/>
    </row>
    <row r="41653" ht="15" customHeight="1" spans="4:4">
      <c r="D41653" s="191"/>
    </row>
    <row r="41654" ht="15" customHeight="1" spans="4:4">
      <c r="D41654" s="191"/>
    </row>
    <row r="41655" ht="15" customHeight="1" spans="4:4">
      <c r="D41655" s="191"/>
    </row>
    <row r="41656" ht="15" customHeight="1" spans="4:4">
      <c r="D41656" s="191"/>
    </row>
    <row r="41657" ht="15" customHeight="1" spans="4:4">
      <c r="D41657" s="191"/>
    </row>
    <row r="41658" ht="15" customHeight="1" spans="4:4">
      <c r="D41658" s="191"/>
    </row>
    <row r="41659" ht="15" customHeight="1" spans="4:4">
      <c r="D41659" s="191"/>
    </row>
    <row r="41660" ht="15" customHeight="1" spans="4:4">
      <c r="D41660" s="191"/>
    </row>
    <row r="41661" ht="15" customHeight="1" spans="4:4">
      <c r="D41661" s="191"/>
    </row>
    <row r="41662" ht="15" customHeight="1" spans="4:4">
      <c r="D41662" s="191"/>
    </row>
    <row r="41663" ht="15" customHeight="1" spans="4:4">
      <c r="D41663" s="191"/>
    </row>
    <row r="41664" ht="15" customHeight="1" spans="4:4">
      <c r="D41664" s="191"/>
    </row>
    <row r="41665" ht="15" customHeight="1" spans="4:4">
      <c r="D41665" s="191"/>
    </row>
    <row r="41666" ht="15" customHeight="1" spans="4:4">
      <c r="D41666" s="191"/>
    </row>
    <row r="41667" ht="15" customHeight="1" spans="4:4">
      <c r="D41667" s="191"/>
    </row>
    <row r="41668" ht="15" customHeight="1" spans="4:4">
      <c r="D41668" s="191"/>
    </row>
    <row r="41669" ht="15" customHeight="1" spans="4:4">
      <c r="D41669" s="191"/>
    </row>
    <row r="41670" ht="15" customHeight="1" spans="4:4">
      <c r="D41670" s="191"/>
    </row>
    <row r="41671" ht="15" customHeight="1" spans="4:4">
      <c r="D41671" s="191"/>
    </row>
    <row r="41672" ht="15" customHeight="1" spans="4:4">
      <c r="D41672" s="191"/>
    </row>
    <row r="41673" ht="15" customHeight="1" spans="4:4">
      <c r="D41673" s="191"/>
    </row>
    <row r="41674" ht="15" customHeight="1" spans="4:4">
      <c r="D41674" s="191"/>
    </row>
    <row r="41675" ht="15" customHeight="1" spans="4:4">
      <c r="D41675" s="191"/>
    </row>
    <row r="41676" ht="15" customHeight="1" spans="4:4">
      <c r="D41676" s="191"/>
    </row>
    <row r="41677" ht="15" customHeight="1" spans="4:4">
      <c r="D41677" s="191"/>
    </row>
    <row r="41678" ht="15" customHeight="1" spans="4:4">
      <c r="D41678" s="191"/>
    </row>
    <row r="41679" ht="15" customHeight="1" spans="4:4">
      <c r="D41679" s="191"/>
    </row>
    <row r="41680" ht="15" customHeight="1" spans="4:4">
      <c r="D41680" s="191"/>
    </row>
    <row r="41681" ht="15" customHeight="1" spans="4:4">
      <c r="D41681" s="191"/>
    </row>
    <row r="41682" ht="15" customHeight="1" spans="4:4">
      <c r="D41682" s="191"/>
    </row>
    <row r="41683" ht="15" customHeight="1" spans="4:4">
      <c r="D41683" s="191"/>
    </row>
    <row r="41684" ht="15" customHeight="1" spans="4:4">
      <c r="D41684" s="191"/>
    </row>
    <row r="41685" ht="15" customHeight="1" spans="4:4">
      <c r="D41685" s="191"/>
    </row>
    <row r="41686" ht="15" customHeight="1" spans="4:4">
      <c r="D41686" s="191"/>
    </row>
    <row r="41687" ht="15" customHeight="1" spans="4:4">
      <c r="D41687" s="191"/>
    </row>
    <row r="41688" ht="15" customHeight="1" spans="4:4">
      <c r="D41688" s="191"/>
    </row>
    <row r="41689" ht="15" customHeight="1" spans="4:4">
      <c r="D41689" s="191"/>
    </row>
    <row r="41690" ht="15" customHeight="1" spans="4:4">
      <c r="D41690" s="191"/>
    </row>
    <row r="41691" ht="15" customHeight="1" spans="4:4">
      <c r="D41691" s="191"/>
    </row>
    <row r="41692" ht="15" customHeight="1" spans="4:4">
      <c r="D41692" s="191"/>
    </row>
    <row r="41693" ht="15" customHeight="1" spans="4:4">
      <c r="D41693" s="191"/>
    </row>
    <row r="41694" ht="15" customHeight="1" spans="4:4">
      <c r="D41694" s="191"/>
    </row>
    <row r="41695" ht="15" customHeight="1" spans="4:4">
      <c r="D41695" s="191"/>
    </row>
    <row r="41696" ht="15" customHeight="1" spans="4:4">
      <c r="D41696" s="191"/>
    </row>
    <row r="41697" ht="15" customHeight="1" spans="4:4">
      <c r="D41697" s="191"/>
    </row>
    <row r="41698" ht="15" customHeight="1" spans="4:4">
      <c r="D41698" s="191"/>
    </row>
    <row r="41699" ht="15" customHeight="1" spans="4:4">
      <c r="D41699" s="191"/>
    </row>
    <row r="41700" ht="15" customHeight="1" spans="4:4">
      <c r="D41700" s="191"/>
    </row>
    <row r="41701" ht="15" customHeight="1" spans="4:4">
      <c r="D41701" s="191"/>
    </row>
    <row r="41702" ht="15" customHeight="1" spans="4:4">
      <c r="D41702" s="191"/>
    </row>
    <row r="41703" ht="15" customHeight="1" spans="4:4">
      <c r="D41703" s="191"/>
    </row>
    <row r="41704" ht="15" customHeight="1" spans="4:4">
      <c r="D41704" s="191"/>
    </row>
    <row r="41705" ht="15" customHeight="1" spans="4:4">
      <c r="D41705" s="191"/>
    </row>
    <row r="41706" ht="15" customHeight="1" spans="4:4">
      <c r="D41706" s="191"/>
    </row>
    <row r="41707" ht="15" customHeight="1" spans="4:4">
      <c r="D41707" s="191"/>
    </row>
    <row r="41708" ht="15" customHeight="1" spans="4:4">
      <c r="D41708" s="191"/>
    </row>
    <row r="41709" ht="15" customHeight="1" spans="4:4">
      <c r="D41709" s="191"/>
    </row>
    <row r="41710" ht="15" customHeight="1" spans="4:4">
      <c r="D41710" s="191"/>
    </row>
    <row r="41711" ht="15" customHeight="1" spans="4:4">
      <c r="D41711" s="191"/>
    </row>
    <row r="41712" ht="15" customHeight="1" spans="4:4">
      <c r="D41712" s="191"/>
    </row>
    <row r="41713" ht="15" customHeight="1" spans="4:4">
      <c r="D41713" s="191"/>
    </row>
    <row r="41714" ht="15" customHeight="1" spans="4:4">
      <c r="D41714" s="191"/>
    </row>
    <row r="41715" ht="15" customHeight="1" spans="4:4">
      <c r="D41715" s="191"/>
    </row>
    <row r="41716" ht="15" customHeight="1" spans="4:4">
      <c r="D41716" s="191"/>
    </row>
    <row r="41717" ht="15" customHeight="1" spans="4:4">
      <c r="D41717" s="191"/>
    </row>
    <row r="41718" ht="15" customHeight="1" spans="4:4">
      <c r="D41718" s="191"/>
    </row>
    <row r="41719" ht="15" customHeight="1" spans="4:4">
      <c r="D41719" s="191"/>
    </row>
    <row r="41720" ht="15" customHeight="1" spans="4:4">
      <c r="D41720" s="191"/>
    </row>
    <row r="41721" ht="15" customHeight="1" spans="4:4">
      <c r="D41721" s="191"/>
    </row>
    <row r="41722" ht="15" customHeight="1" spans="4:4">
      <c r="D41722" s="191"/>
    </row>
    <row r="41723" ht="15" customHeight="1" spans="4:4">
      <c r="D41723" s="191"/>
    </row>
    <row r="41724" ht="15" customHeight="1" spans="4:4">
      <c r="D41724" s="191"/>
    </row>
    <row r="41725" ht="15" customHeight="1" spans="4:4">
      <c r="D41725" s="191"/>
    </row>
    <row r="41726" ht="15" customHeight="1" spans="4:4">
      <c r="D41726" s="191"/>
    </row>
    <row r="41727" ht="15" customHeight="1" spans="4:4">
      <c r="D41727" s="191"/>
    </row>
    <row r="41728" ht="15" customHeight="1" spans="4:4">
      <c r="D41728" s="191"/>
    </row>
    <row r="41729" ht="15" customHeight="1" spans="4:4">
      <c r="D41729" s="191"/>
    </row>
    <row r="41730" ht="15" customHeight="1" spans="4:4">
      <c r="D41730" s="191"/>
    </row>
    <row r="41731" ht="15" customHeight="1" spans="4:4">
      <c r="D41731" s="191"/>
    </row>
    <row r="41732" ht="15" customHeight="1" spans="4:4">
      <c r="D41732" s="191"/>
    </row>
    <row r="41733" ht="15" customHeight="1" spans="4:4">
      <c r="D41733" s="191"/>
    </row>
    <row r="41734" ht="15" customHeight="1" spans="4:4">
      <c r="D41734" s="191"/>
    </row>
    <row r="41735" ht="15" customHeight="1" spans="4:4">
      <c r="D41735" s="191"/>
    </row>
    <row r="41736" ht="15" customHeight="1" spans="4:4">
      <c r="D41736" s="191"/>
    </row>
    <row r="41737" ht="15" customHeight="1" spans="4:4">
      <c r="D41737" s="191"/>
    </row>
    <row r="41738" ht="15" customHeight="1" spans="4:4">
      <c r="D41738" s="191"/>
    </row>
    <row r="41739" ht="15" customHeight="1" spans="4:4">
      <c r="D41739" s="191"/>
    </row>
    <row r="41740" ht="15" customHeight="1" spans="4:4">
      <c r="D41740" s="191"/>
    </row>
    <row r="41741" ht="15" customHeight="1" spans="4:4">
      <c r="D41741" s="191"/>
    </row>
    <row r="41742" ht="15" customHeight="1" spans="4:4">
      <c r="D41742" s="191"/>
    </row>
    <row r="41743" ht="15" customHeight="1" spans="4:4">
      <c r="D41743" s="191"/>
    </row>
    <row r="41744" ht="15" customHeight="1" spans="4:4">
      <c r="D41744" s="191"/>
    </row>
    <row r="41745" ht="15" customHeight="1" spans="4:4">
      <c r="D41745" s="191"/>
    </row>
    <row r="41746" ht="15" customHeight="1" spans="4:4">
      <c r="D41746" s="191"/>
    </row>
    <row r="41747" ht="15" customHeight="1" spans="4:4">
      <c r="D41747" s="191"/>
    </row>
    <row r="41748" ht="15" customHeight="1" spans="4:4">
      <c r="D41748" s="191"/>
    </row>
    <row r="41749" ht="15" customHeight="1" spans="4:4">
      <c r="D41749" s="191"/>
    </row>
    <row r="41750" ht="15" customHeight="1" spans="4:4">
      <c r="D41750" s="191"/>
    </row>
    <row r="41751" ht="15" customHeight="1" spans="4:4">
      <c r="D41751" s="191"/>
    </row>
    <row r="41752" ht="15" customHeight="1" spans="4:4">
      <c r="D41752" s="191"/>
    </row>
    <row r="41753" ht="15" customHeight="1" spans="4:4">
      <c r="D41753" s="191"/>
    </row>
    <row r="41754" ht="15" customHeight="1" spans="4:4">
      <c r="D41754" s="191"/>
    </row>
    <row r="41755" ht="15" customHeight="1" spans="4:4">
      <c r="D41755" s="191"/>
    </row>
    <row r="41756" ht="15" customHeight="1" spans="4:4">
      <c r="D41756" s="191"/>
    </row>
    <row r="41757" ht="15" customHeight="1" spans="4:4">
      <c r="D41757" s="191"/>
    </row>
    <row r="41758" ht="15" customHeight="1" spans="4:4">
      <c r="D41758" s="191"/>
    </row>
    <row r="41759" ht="15" customHeight="1" spans="4:4">
      <c r="D41759" s="191"/>
    </row>
    <row r="41760" ht="15" customHeight="1" spans="4:4">
      <c r="D41760" s="191"/>
    </row>
    <row r="41761" ht="15" customHeight="1" spans="4:4">
      <c r="D41761" s="191"/>
    </row>
    <row r="41762" ht="15" customHeight="1" spans="4:4">
      <c r="D41762" s="191"/>
    </row>
    <row r="41763" ht="15" customHeight="1" spans="4:4">
      <c r="D41763" s="191"/>
    </row>
    <row r="41764" ht="15" customHeight="1" spans="4:4">
      <c r="D41764" s="191"/>
    </row>
    <row r="41765" ht="15" customHeight="1" spans="4:4">
      <c r="D41765" s="191"/>
    </row>
    <row r="41766" ht="15" customHeight="1" spans="4:4">
      <c r="D41766" s="191"/>
    </row>
    <row r="41767" ht="15" customHeight="1" spans="4:4">
      <c r="D41767" s="191"/>
    </row>
    <row r="41768" ht="15" customHeight="1" spans="4:4">
      <c r="D41768" s="191"/>
    </row>
    <row r="41769" ht="15" customHeight="1" spans="4:4">
      <c r="D41769" s="191"/>
    </row>
    <row r="41770" ht="15" customHeight="1" spans="4:4">
      <c r="D41770" s="191"/>
    </row>
    <row r="41771" ht="15" customHeight="1" spans="4:4">
      <c r="D41771" s="191"/>
    </row>
    <row r="41772" ht="15" customHeight="1" spans="4:4">
      <c r="D41772" s="191"/>
    </row>
    <row r="41773" ht="15" customHeight="1" spans="4:4">
      <c r="D41773" s="191"/>
    </row>
    <row r="41774" ht="15" customHeight="1" spans="4:4">
      <c r="D41774" s="191"/>
    </row>
    <row r="41775" ht="15" customHeight="1" spans="4:4">
      <c r="D41775" s="191"/>
    </row>
    <row r="41776" ht="15" customHeight="1" spans="4:4">
      <c r="D41776" s="191"/>
    </row>
    <row r="41777" ht="15" customHeight="1" spans="4:4">
      <c r="D41777" s="191"/>
    </row>
    <row r="41778" ht="15" customHeight="1" spans="4:4">
      <c r="D41778" s="191"/>
    </row>
    <row r="41779" ht="15" customHeight="1" spans="4:4">
      <c r="D41779" s="191"/>
    </row>
    <row r="41780" ht="15" customHeight="1" spans="4:4">
      <c r="D41780" s="191"/>
    </row>
    <row r="41781" ht="15" customHeight="1" spans="4:4">
      <c r="D41781" s="191"/>
    </row>
    <row r="41782" ht="15" customHeight="1" spans="4:4">
      <c r="D41782" s="191"/>
    </row>
    <row r="41783" ht="15" customHeight="1" spans="4:4">
      <c r="D41783" s="191"/>
    </row>
    <row r="41784" ht="15" customHeight="1" spans="4:4">
      <c r="D41784" s="191"/>
    </row>
    <row r="41785" ht="15" customHeight="1" spans="4:4">
      <c r="D41785" s="191"/>
    </row>
    <row r="41786" ht="15" customHeight="1" spans="4:4">
      <c r="D41786" s="191"/>
    </row>
    <row r="41787" ht="15" customHeight="1" spans="4:4">
      <c r="D41787" s="191"/>
    </row>
    <row r="41788" ht="15" customHeight="1" spans="4:4">
      <c r="D41788" s="191"/>
    </row>
    <row r="41789" ht="15" customHeight="1" spans="4:4">
      <c r="D41789" s="191"/>
    </row>
    <row r="41790" ht="15" customHeight="1" spans="4:4">
      <c r="D41790" s="191"/>
    </row>
    <row r="41791" ht="15" customHeight="1" spans="4:4">
      <c r="D41791" s="191"/>
    </row>
    <row r="41792" ht="15" customHeight="1" spans="4:4">
      <c r="D41792" s="191"/>
    </row>
    <row r="41793" ht="15" customHeight="1" spans="4:4">
      <c r="D41793" s="191"/>
    </row>
    <row r="41794" ht="15" customHeight="1" spans="4:4">
      <c r="D41794" s="191"/>
    </row>
    <row r="41795" ht="15" customHeight="1" spans="4:4">
      <c r="D41795" s="191"/>
    </row>
    <row r="41796" ht="15" customHeight="1" spans="4:4">
      <c r="D41796" s="191"/>
    </row>
    <row r="41797" ht="15" customHeight="1" spans="4:4">
      <c r="D41797" s="191"/>
    </row>
    <row r="41798" ht="15" customHeight="1" spans="4:4">
      <c r="D41798" s="191"/>
    </row>
    <row r="41799" ht="15" customHeight="1" spans="4:4">
      <c r="D41799" s="191"/>
    </row>
    <row r="41800" ht="15" customHeight="1" spans="4:4">
      <c r="D41800" s="191"/>
    </row>
    <row r="41801" ht="15" customHeight="1" spans="4:4">
      <c r="D41801" s="191"/>
    </row>
    <row r="41802" ht="15" customHeight="1" spans="4:4">
      <c r="D41802" s="191"/>
    </row>
    <row r="41803" ht="15" customHeight="1" spans="4:4">
      <c r="D41803" s="191"/>
    </row>
    <row r="41804" ht="15" customHeight="1" spans="4:4">
      <c r="D41804" s="191"/>
    </row>
    <row r="41805" ht="15" customHeight="1" spans="4:4">
      <c r="D41805" s="191"/>
    </row>
    <row r="41806" ht="15" customHeight="1" spans="4:4">
      <c r="D41806" s="191"/>
    </row>
    <row r="41807" ht="15" customHeight="1" spans="4:4">
      <c r="D41807" s="191"/>
    </row>
    <row r="41808" ht="15" customHeight="1" spans="4:4">
      <c r="D41808" s="191"/>
    </row>
    <row r="41809" ht="15" customHeight="1" spans="4:4">
      <c r="D41809" s="191"/>
    </row>
    <row r="41810" ht="15" customHeight="1" spans="4:4">
      <c r="D41810" s="191"/>
    </row>
    <row r="41811" ht="15" customHeight="1" spans="4:4">
      <c r="D41811" s="191"/>
    </row>
    <row r="41812" ht="15" customHeight="1" spans="4:4">
      <c r="D41812" s="191"/>
    </row>
    <row r="41813" ht="15" customHeight="1" spans="4:4">
      <c r="D41813" s="191"/>
    </row>
    <row r="41814" ht="15" customHeight="1" spans="4:4">
      <c r="D41814" s="191"/>
    </row>
    <row r="41815" ht="15" customHeight="1" spans="4:4">
      <c r="D41815" s="191"/>
    </row>
    <row r="41816" ht="15" customHeight="1" spans="4:4">
      <c r="D41816" s="191"/>
    </row>
    <row r="41817" ht="15" customHeight="1" spans="4:4">
      <c r="D41817" s="191"/>
    </row>
    <row r="41818" ht="15" customHeight="1" spans="4:4">
      <c r="D41818" s="191"/>
    </row>
    <row r="41819" ht="15" customHeight="1" spans="4:4">
      <c r="D41819" s="191"/>
    </row>
    <row r="41820" ht="15" customHeight="1" spans="4:4">
      <c r="D41820" s="191"/>
    </row>
    <row r="41821" ht="15" customHeight="1" spans="4:4">
      <c r="D41821" s="191"/>
    </row>
    <row r="41822" ht="15" customHeight="1" spans="4:4">
      <c r="D41822" s="191"/>
    </row>
    <row r="41823" ht="15" customHeight="1" spans="4:4">
      <c r="D41823" s="191"/>
    </row>
    <row r="41824" ht="15" customHeight="1" spans="4:4">
      <c r="D41824" s="191"/>
    </row>
    <row r="41825" ht="15" customHeight="1" spans="4:4">
      <c r="D41825" s="191"/>
    </row>
    <row r="41826" ht="15" customHeight="1" spans="4:4">
      <c r="D41826" s="191"/>
    </row>
    <row r="41827" ht="15" customHeight="1" spans="4:4">
      <c r="D41827" s="191"/>
    </row>
    <row r="41828" ht="15" customHeight="1" spans="4:4">
      <c r="D41828" s="191"/>
    </row>
    <row r="41829" ht="15" customHeight="1" spans="4:4">
      <c r="D41829" s="191"/>
    </row>
    <row r="41830" ht="15" customHeight="1" spans="4:4">
      <c r="D41830" s="191"/>
    </row>
    <row r="41831" ht="15" customHeight="1" spans="4:4">
      <c r="D41831" s="191"/>
    </row>
    <row r="41832" ht="15" customHeight="1" spans="4:4">
      <c r="D41832" s="191"/>
    </row>
    <row r="41833" ht="15" customHeight="1" spans="4:4">
      <c r="D41833" s="191"/>
    </row>
    <row r="41834" ht="15" customHeight="1" spans="4:4">
      <c r="D41834" s="191"/>
    </row>
    <row r="41835" ht="15" customHeight="1" spans="4:4">
      <c r="D41835" s="191"/>
    </row>
    <row r="41836" ht="15" customHeight="1" spans="4:4">
      <c r="D41836" s="191"/>
    </row>
    <row r="41837" ht="15" customHeight="1" spans="4:4">
      <c r="D41837" s="191"/>
    </row>
    <row r="41838" ht="15" customHeight="1" spans="4:4">
      <c r="D41838" s="191"/>
    </row>
    <row r="41839" ht="15" customHeight="1" spans="4:4">
      <c r="D41839" s="191"/>
    </row>
    <row r="41840" ht="15" customHeight="1" spans="4:4">
      <c r="D41840" s="191"/>
    </row>
    <row r="41841" ht="15" customHeight="1" spans="4:4">
      <c r="D41841" s="191"/>
    </row>
    <row r="41842" ht="15" customHeight="1" spans="4:4">
      <c r="D41842" s="191"/>
    </row>
    <row r="41843" ht="15" customHeight="1" spans="4:4">
      <c r="D41843" s="191"/>
    </row>
    <row r="41844" ht="15" customHeight="1" spans="4:4">
      <c r="D41844" s="191"/>
    </row>
    <row r="41845" ht="15" customHeight="1" spans="4:4">
      <c r="D41845" s="191"/>
    </row>
    <row r="41846" ht="15" customHeight="1" spans="4:4">
      <c r="D41846" s="191"/>
    </row>
    <row r="41847" ht="15" customHeight="1" spans="4:4">
      <c r="D41847" s="191"/>
    </row>
    <row r="41848" ht="15" customHeight="1" spans="4:4">
      <c r="D41848" s="191"/>
    </row>
    <row r="41849" ht="15" customHeight="1" spans="4:4">
      <c r="D41849" s="191"/>
    </row>
    <row r="41850" ht="15" customHeight="1" spans="4:4">
      <c r="D41850" s="191"/>
    </row>
    <row r="41851" ht="15" customHeight="1" spans="4:4">
      <c r="D41851" s="191"/>
    </row>
    <row r="41852" ht="15" customHeight="1" spans="4:4">
      <c r="D41852" s="191"/>
    </row>
    <row r="41853" ht="15" customHeight="1" spans="4:4">
      <c r="D41853" s="191"/>
    </row>
    <row r="41854" ht="15" customHeight="1" spans="4:4">
      <c r="D41854" s="191"/>
    </row>
    <row r="41855" ht="15" customHeight="1" spans="4:4">
      <c r="D41855" s="191"/>
    </row>
    <row r="41856" ht="15" customHeight="1" spans="4:4">
      <c r="D41856" s="191"/>
    </row>
    <row r="41857" ht="15" customHeight="1" spans="4:4">
      <c r="D41857" s="191"/>
    </row>
    <row r="41858" ht="15" customHeight="1" spans="4:4">
      <c r="D41858" s="191"/>
    </row>
    <row r="41859" ht="15" customHeight="1" spans="4:4">
      <c r="D41859" s="191"/>
    </row>
    <row r="41860" ht="15" customHeight="1" spans="4:4">
      <c r="D41860" s="191"/>
    </row>
    <row r="41861" ht="15" customHeight="1" spans="4:4">
      <c r="D41861" s="191"/>
    </row>
    <row r="41862" ht="15" customHeight="1" spans="4:4">
      <c r="D41862" s="191"/>
    </row>
    <row r="41863" ht="15" customHeight="1" spans="4:4">
      <c r="D41863" s="191"/>
    </row>
    <row r="41864" ht="15" customHeight="1" spans="4:4">
      <c r="D41864" s="191"/>
    </row>
    <row r="41865" ht="15" customHeight="1" spans="4:4">
      <c r="D41865" s="191"/>
    </row>
    <row r="41866" ht="15" customHeight="1" spans="4:4">
      <c r="D41866" s="191"/>
    </row>
    <row r="41867" ht="15" customHeight="1" spans="4:4">
      <c r="D41867" s="191"/>
    </row>
    <row r="41868" ht="15" customHeight="1" spans="4:4">
      <c r="D41868" s="191"/>
    </row>
    <row r="41869" ht="15" customHeight="1" spans="4:4">
      <c r="D41869" s="191"/>
    </row>
    <row r="41870" ht="15" customHeight="1" spans="4:4">
      <c r="D41870" s="191"/>
    </row>
    <row r="41871" ht="15" customHeight="1" spans="4:4">
      <c r="D41871" s="191"/>
    </row>
    <row r="41872" ht="15" customHeight="1" spans="4:4">
      <c r="D41872" s="191"/>
    </row>
    <row r="41873" ht="15" customHeight="1" spans="4:4">
      <c r="D41873" s="191"/>
    </row>
    <row r="41874" ht="15" customHeight="1" spans="4:4">
      <c r="D41874" s="191"/>
    </row>
    <row r="41875" ht="15" customHeight="1" spans="4:4">
      <c r="D41875" s="191"/>
    </row>
    <row r="41876" ht="15" customHeight="1" spans="4:4">
      <c r="D41876" s="191"/>
    </row>
    <row r="41877" ht="15" customHeight="1" spans="4:4">
      <c r="D41877" s="191"/>
    </row>
    <row r="41878" ht="15" customHeight="1" spans="4:4">
      <c r="D41878" s="191"/>
    </row>
    <row r="41879" ht="15" customHeight="1" spans="4:4">
      <c r="D41879" s="191"/>
    </row>
    <row r="41880" ht="15" customHeight="1" spans="4:4">
      <c r="D41880" s="191"/>
    </row>
    <row r="41881" ht="15" customHeight="1" spans="4:4">
      <c r="D41881" s="191"/>
    </row>
    <row r="41882" ht="15" customHeight="1" spans="4:4">
      <c r="D41882" s="191"/>
    </row>
    <row r="41883" ht="15" customHeight="1" spans="4:4">
      <c r="D41883" s="191"/>
    </row>
    <row r="41884" ht="15" customHeight="1" spans="4:4">
      <c r="D41884" s="191"/>
    </row>
    <row r="41885" ht="15" customHeight="1" spans="4:4">
      <c r="D41885" s="191"/>
    </row>
    <row r="41886" ht="15" customHeight="1" spans="4:4">
      <c r="D41886" s="191"/>
    </row>
    <row r="41887" ht="15" customHeight="1" spans="4:4">
      <c r="D41887" s="191"/>
    </row>
    <row r="41888" ht="15" customHeight="1" spans="4:4">
      <c r="D41888" s="191"/>
    </row>
    <row r="41889" ht="15" customHeight="1" spans="4:4">
      <c r="D41889" s="191"/>
    </row>
    <row r="41890" ht="15" customHeight="1" spans="4:4">
      <c r="D41890" s="191"/>
    </row>
    <row r="41891" ht="15" customHeight="1" spans="4:4">
      <c r="D41891" s="191"/>
    </row>
    <row r="41892" ht="15" customHeight="1" spans="4:4">
      <c r="D41892" s="191"/>
    </row>
    <row r="41893" ht="15" customHeight="1" spans="4:4">
      <c r="D41893" s="191"/>
    </row>
    <row r="41894" ht="15" customHeight="1" spans="4:4">
      <c r="D41894" s="191"/>
    </row>
    <row r="41895" ht="15" customHeight="1" spans="4:4">
      <c r="D41895" s="191"/>
    </row>
    <row r="41896" ht="15" customHeight="1" spans="4:4">
      <c r="D41896" s="191"/>
    </row>
    <row r="41897" ht="15" customHeight="1" spans="4:4">
      <c r="D41897" s="191"/>
    </row>
    <row r="41898" ht="15" customHeight="1" spans="4:4">
      <c r="D41898" s="191"/>
    </row>
    <row r="41899" ht="15" customHeight="1" spans="4:4">
      <c r="D41899" s="191"/>
    </row>
    <row r="41900" ht="15" customHeight="1" spans="4:4">
      <c r="D41900" s="191"/>
    </row>
    <row r="41901" ht="15" customHeight="1" spans="4:4">
      <c r="D41901" s="191"/>
    </row>
    <row r="41902" ht="15" customHeight="1" spans="4:4">
      <c r="D41902" s="191"/>
    </row>
    <row r="41903" ht="15" customHeight="1" spans="4:4">
      <c r="D41903" s="191"/>
    </row>
    <row r="41904" ht="15" customHeight="1" spans="4:4">
      <c r="D41904" s="191"/>
    </row>
    <row r="41905" ht="15" customHeight="1" spans="4:4">
      <c r="D41905" s="191"/>
    </row>
    <row r="41906" ht="15" customHeight="1" spans="4:4">
      <c r="D41906" s="191"/>
    </row>
    <row r="41907" ht="15" customHeight="1" spans="4:4">
      <c r="D41907" s="191"/>
    </row>
    <row r="41908" ht="15" customHeight="1" spans="4:4">
      <c r="D41908" s="191"/>
    </row>
    <row r="41909" ht="15" customHeight="1" spans="4:4">
      <c r="D41909" s="191"/>
    </row>
    <row r="41910" ht="15" customHeight="1" spans="4:4">
      <c r="D41910" s="191"/>
    </row>
    <row r="41911" ht="15" customHeight="1" spans="4:4">
      <c r="D41911" s="191"/>
    </row>
    <row r="41912" ht="15" customHeight="1" spans="4:4">
      <c r="D41912" s="191"/>
    </row>
    <row r="41913" ht="15" customHeight="1" spans="4:4">
      <c r="D41913" s="191"/>
    </row>
    <row r="41914" ht="15" customHeight="1" spans="4:4">
      <c r="D41914" s="191"/>
    </row>
    <row r="41915" ht="15" customHeight="1" spans="4:4">
      <c r="D41915" s="191"/>
    </row>
    <row r="41916" ht="15" customHeight="1" spans="4:4">
      <c r="D41916" s="191"/>
    </row>
    <row r="41917" ht="15" customHeight="1" spans="4:4">
      <c r="D41917" s="191"/>
    </row>
    <row r="41918" ht="15" customHeight="1" spans="4:4">
      <c r="D41918" s="191"/>
    </row>
    <row r="41919" ht="15" customHeight="1" spans="4:4">
      <c r="D41919" s="191"/>
    </row>
    <row r="41920" ht="15" customHeight="1" spans="4:4">
      <c r="D41920" s="191"/>
    </row>
    <row r="41921" ht="15" customHeight="1" spans="4:4">
      <c r="D41921" s="191"/>
    </row>
    <row r="41922" ht="15" customHeight="1" spans="4:4">
      <c r="D41922" s="191"/>
    </row>
    <row r="41923" ht="15" customHeight="1" spans="4:4">
      <c r="D41923" s="191"/>
    </row>
    <row r="41924" ht="15" customHeight="1" spans="4:4">
      <c r="D41924" s="191"/>
    </row>
    <row r="41925" ht="15" customHeight="1" spans="4:4">
      <c r="D41925" s="191"/>
    </row>
    <row r="41926" ht="15" customHeight="1" spans="4:4">
      <c r="D41926" s="191"/>
    </row>
    <row r="41927" ht="15" customHeight="1" spans="4:4">
      <c r="D41927" s="191"/>
    </row>
    <row r="41928" ht="15" customHeight="1" spans="4:4">
      <c r="D41928" s="191"/>
    </row>
    <row r="41929" ht="15" customHeight="1" spans="4:4">
      <c r="D41929" s="191"/>
    </row>
    <row r="41930" ht="15" customHeight="1" spans="4:4">
      <c r="D41930" s="191"/>
    </row>
    <row r="41931" ht="15" customHeight="1" spans="4:4">
      <c r="D41931" s="191"/>
    </row>
    <row r="41932" ht="15" customHeight="1" spans="4:4">
      <c r="D41932" s="191"/>
    </row>
    <row r="41933" ht="15" customHeight="1" spans="4:4">
      <c r="D41933" s="191"/>
    </row>
    <row r="41934" ht="15" customHeight="1" spans="4:4">
      <c r="D41934" s="191"/>
    </row>
    <row r="41935" ht="15" customHeight="1" spans="4:4">
      <c r="D41935" s="191"/>
    </row>
    <row r="41936" ht="15" customHeight="1" spans="4:4">
      <c r="D41936" s="191"/>
    </row>
    <row r="41937" ht="15" customHeight="1" spans="4:4">
      <c r="D41937" s="191"/>
    </row>
    <row r="41938" ht="15" customHeight="1" spans="4:4">
      <c r="D41938" s="191"/>
    </row>
    <row r="41939" ht="15" customHeight="1" spans="4:4">
      <c r="D41939" s="191"/>
    </row>
    <row r="41940" ht="15" customHeight="1" spans="4:4">
      <c r="D41940" s="191"/>
    </row>
    <row r="41941" ht="15" customHeight="1" spans="4:4">
      <c r="D41941" s="191"/>
    </row>
    <row r="41942" ht="15" customHeight="1" spans="4:4">
      <c r="D41942" s="191"/>
    </row>
    <row r="41943" ht="15" customHeight="1" spans="4:4">
      <c r="D41943" s="191"/>
    </row>
    <row r="41944" ht="15" customHeight="1" spans="4:4">
      <c r="D41944" s="191"/>
    </row>
    <row r="41945" ht="15" customHeight="1" spans="4:4">
      <c r="D41945" s="191"/>
    </row>
    <row r="41946" ht="15" customHeight="1" spans="4:4">
      <c r="D41946" s="191"/>
    </row>
    <row r="41947" ht="15" customHeight="1" spans="4:4">
      <c r="D41947" s="191"/>
    </row>
    <row r="41948" ht="15" customHeight="1" spans="4:4">
      <c r="D41948" s="191"/>
    </row>
    <row r="41949" ht="15" customHeight="1" spans="4:4">
      <c r="D41949" s="191"/>
    </row>
    <row r="41950" ht="15" customHeight="1" spans="4:4">
      <c r="D41950" s="191"/>
    </row>
    <row r="41951" ht="15" customHeight="1" spans="4:4">
      <c r="D41951" s="191"/>
    </row>
    <row r="41952" ht="15" customHeight="1" spans="4:4">
      <c r="D41952" s="191"/>
    </row>
    <row r="41953" ht="15" customHeight="1" spans="4:4">
      <c r="D41953" s="191"/>
    </row>
    <row r="41954" ht="15" customHeight="1" spans="4:4">
      <c r="D41954" s="191"/>
    </row>
    <row r="41955" ht="15" customHeight="1" spans="4:4">
      <c r="D41955" s="191"/>
    </row>
    <row r="41956" ht="15" customHeight="1" spans="4:4">
      <c r="D41956" s="191"/>
    </row>
    <row r="41957" ht="15" customHeight="1" spans="4:4">
      <c r="D41957" s="191"/>
    </row>
    <row r="41958" ht="15" customHeight="1" spans="4:4">
      <c r="D41958" s="191"/>
    </row>
    <row r="41959" ht="15" customHeight="1" spans="4:4">
      <c r="D41959" s="191"/>
    </row>
    <row r="41960" ht="15" customHeight="1" spans="4:4">
      <c r="D41960" s="191"/>
    </row>
    <row r="41961" ht="15" customHeight="1" spans="4:4">
      <c r="D41961" s="191"/>
    </row>
    <row r="41962" ht="15" customHeight="1" spans="4:4">
      <c r="D41962" s="191"/>
    </row>
    <row r="41963" ht="15" customHeight="1" spans="4:4">
      <c r="D41963" s="191"/>
    </row>
    <row r="41964" ht="15" customHeight="1" spans="4:4">
      <c r="D41964" s="191"/>
    </row>
    <row r="41965" ht="15" customHeight="1" spans="4:4">
      <c r="D41965" s="191"/>
    </row>
    <row r="41966" ht="15" customHeight="1" spans="4:4">
      <c r="D41966" s="191"/>
    </row>
    <row r="41967" ht="15" customHeight="1" spans="4:4">
      <c r="D41967" s="191"/>
    </row>
    <row r="41968" ht="15" customHeight="1" spans="4:4">
      <c r="D41968" s="191"/>
    </row>
    <row r="41969" ht="15" customHeight="1" spans="4:4">
      <c r="D41969" s="191"/>
    </row>
    <row r="41970" ht="15" customHeight="1" spans="4:4">
      <c r="D41970" s="191"/>
    </row>
    <row r="41971" ht="15" customHeight="1" spans="4:4">
      <c r="D41971" s="191"/>
    </row>
    <row r="41972" ht="15" customHeight="1" spans="4:4">
      <c r="D41972" s="191"/>
    </row>
    <row r="41973" ht="15" customHeight="1" spans="4:4">
      <c r="D41973" s="191"/>
    </row>
    <row r="41974" ht="15" customHeight="1" spans="4:4">
      <c r="D41974" s="191"/>
    </row>
    <row r="41975" ht="15" customHeight="1" spans="4:4">
      <c r="D41975" s="191"/>
    </row>
    <row r="41976" ht="15" customHeight="1" spans="4:4">
      <c r="D41976" s="191"/>
    </row>
    <row r="41977" ht="15" customHeight="1" spans="4:4">
      <c r="D41977" s="191"/>
    </row>
    <row r="41978" ht="15" customHeight="1" spans="4:4">
      <c r="D41978" s="191"/>
    </row>
    <row r="41979" ht="15" customHeight="1" spans="4:4">
      <c r="D41979" s="191"/>
    </row>
    <row r="41980" ht="15" customHeight="1" spans="4:4">
      <c r="D41980" s="191"/>
    </row>
    <row r="41981" ht="15" customHeight="1" spans="4:4">
      <c r="D41981" s="191"/>
    </row>
    <row r="41982" ht="15" customHeight="1" spans="4:4">
      <c r="D41982" s="191"/>
    </row>
    <row r="41983" ht="15" customHeight="1" spans="4:4">
      <c r="D41983" s="191"/>
    </row>
    <row r="41984" ht="15" customHeight="1" spans="4:4">
      <c r="D41984" s="191"/>
    </row>
    <row r="41985" ht="15" customHeight="1" spans="4:4">
      <c r="D41985" s="191"/>
    </row>
    <row r="41986" ht="15" customHeight="1" spans="4:4">
      <c r="D41986" s="191"/>
    </row>
    <row r="41987" ht="15" customHeight="1" spans="4:4">
      <c r="D41987" s="191"/>
    </row>
    <row r="41988" ht="15" customHeight="1" spans="4:4">
      <c r="D41988" s="191"/>
    </row>
    <row r="41989" ht="15" customHeight="1" spans="4:4">
      <c r="D41989" s="191"/>
    </row>
    <row r="41990" ht="15" customHeight="1" spans="4:4">
      <c r="D41990" s="191"/>
    </row>
    <row r="41991" ht="15" customHeight="1" spans="4:4">
      <c r="D41991" s="191"/>
    </row>
    <row r="41992" ht="15" customHeight="1" spans="4:4">
      <c r="D41992" s="191"/>
    </row>
    <row r="41993" ht="15" customHeight="1" spans="4:4">
      <c r="D41993" s="191"/>
    </row>
    <row r="41994" ht="15" customHeight="1" spans="4:4">
      <c r="D41994" s="191"/>
    </row>
    <row r="41995" ht="15" customHeight="1" spans="4:4">
      <c r="D41995" s="191"/>
    </row>
    <row r="41996" ht="15" customHeight="1" spans="4:4">
      <c r="D41996" s="191"/>
    </row>
    <row r="41997" ht="15" customHeight="1" spans="4:4">
      <c r="D41997" s="191"/>
    </row>
    <row r="41998" ht="15" customHeight="1" spans="4:4">
      <c r="D41998" s="191"/>
    </row>
    <row r="41999" ht="15" customHeight="1" spans="4:4">
      <c r="D41999" s="191"/>
    </row>
    <row r="42000" ht="15" customHeight="1" spans="4:4">
      <c r="D42000" s="191"/>
    </row>
    <row r="42001" ht="15" customHeight="1" spans="4:4">
      <c r="D42001" s="191"/>
    </row>
    <row r="42002" ht="15" customHeight="1" spans="4:4">
      <c r="D42002" s="191"/>
    </row>
    <row r="42003" ht="15" customHeight="1" spans="4:4">
      <c r="D42003" s="191"/>
    </row>
    <row r="42004" ht="15" customHeight="1" spans="4:4">
      <c r="D42004" s="191"/>
    </row>
    <row r="42005" ht="15" customHeight="1" spans="4:4">
      <c r="D42005" s="191"/>
    </row>
    <row r="42006" ht="15" customHeight="1" spans="4:4">
      <c r="D42006" s="191"/>
    </row>
    <row r="42007" ht="15" customHeight="1" spans="4:4">
      <c r="D42007" s="191"/>
    </row>
    <row r="42008" ht="15" customHeight="1" spans="4:4">
      <c r="D42008" s="191"/>
    </row>
    <row r="42009" ht="15" customHeight="1" spans="4:4">
      <c r="D42009" s="191"/>
    </row>
    <row r="42010" ht="15" customHeight="1" spans="4:4">
      <c r="D42010" s="191"/>
    </row>
    <row r="42011" ht="15" customHeight="1" spans="4:4">
      <c r="D42011" s="191"/>
    </row>
    <row r="42012" ht="15" customHeight="1" spans="4:4">
      <c r="D42012" s="191"/>
    </row>
    <row r="42013" ht="15" customHeight="1" spans="4:4">
      <c r="D42013" s="191"/>
    </row>
    <row r="42014" ht="15" customHeight="1" spans="4:4">
      <c r="D42014" s="191"/>
    </row>
    <row r="42015" ht="15" customHeight="1" spans="4:4">
      <c r="D42015" s="191"/>
    </row>
    <row r="42016" ht="15" customHeight="1" spans="4:4">
      <c r="D42016" s="191"/>
    </row>
    <row r="42017" ht="15" customHeight="1" spans="4:4">
      <c r="D42017" s="191"/>
    </row>
    <row r="42018" ht="15" customHeight="1" spans="4:4">
      <c r="D42018" s="191"/>
    </row>
    <row r="42019" ht="15" customHeight="1" spans="4:4">
      <c r="D42019" s="191"/>
    </row>
    <row r="42020" ht="15" customHeight="1" spans="4:4">
      <c r="D42020" s="191"/>
    </row>
    <row r="42021" ht="15" customHeight="1" spans="4:4">
      <c r="D42021" s="191"/>
    </row>
    <row r="42022" ht="15" customHeight="1" spans="4:4">
      <c r="D42022" s="191"/>
    </row>
    <row r="42023" ht="15" customHeight="1" spans="4:4">
      <c r="D42023" s="191"/>
    </row>
    <row r="42024" ht="15" customHeight="1" spans="4:4">
      <c r="D42024" s="191"/>
    </row>
    <row r="42025" ht="15" customHeight="1" spans="4:4">
      <c r="D42025" s="191"/>
    </row>
    <row r="42026" ht="15" customHeight="1" spans="4:4">
      <c r="D42026" s="191"/>
    </row>
    <row r="42027" ht="15" customHeight="1" spans="4:4">
      <c r="D42027" s="191"/>
    </row>
    <row r="42028" ht="15" customHeight="1" spans="4:4">
      <c r="D42028" s="191"/>
    </row>
    <row r="42029" ht="15" customHeight="1" spans="4:4">
      <c r="D42029" s="191"/>
    </row>
    <row r="42030" ht="15" customHeight="1" spans="4:4">
      <c r="D42030" s="191"/>
    </row>
    <row r="42031" ht="15" customHeight="1" spans="4:4">
      <c r="D42031" s="191"/>
    </row>
    <row r="42032" ht="15" customHeight="1" spans="4:4">
      <c r="D42032" s="191"/>
    </row>
    <row r="42033" ht="15" customHeight="1" spans="4:4">
      <c r="D42033" s="191"/>
    </row>
    <row r="42034" ht="15" customHeight="1" spans="4:4">
      <c r="D42034" s="191"/>
    </row>
    <row r="42035" ht="15" customHeight="1" spans="4:4">
      <c r="D42035" s="191"/>
    </row>
    <row r="42036" ht="15" customHeight="1" spans="4:4">
      <c r="D42036" s="191"/>
    </row>
    <row r="42037" ht="15" customHeight="1" spans="4:4">
      <c r="D42037" s="191"/>
    </row>
    <row r="42038" ht="15" customHeight="1" spans="4:4">
      <c r="D42038" s="191"/>
    </row>
    <row r="42039" ht="15" customHeight="1" spans="4:4">
      <c r="D42039" s="191"/>
    </row>
    <row r="42040" ht="15" customHeight="1" spans="4:4">
      <c r="D42040" s="191"/>
    </row>
    <row r="42041" ht="15" customHeight="1" spans="4:4">
      <c r="D42041" s="191"/>
    </row>
    <row r="42042" ht="15" customHeight="1" spans="4:4">
      <c r="D42042" s="191"/>
    </row>
    <row r="42043" ht="15" customHeight="1" spans="4:4">
      <c r="D42043" s="191"/>
    </row>
    <row r="42044" ht="15" customHeight="1" spans="4:4">
      <c r="D42044" s="191"/>
    </row>
    <row r="42045" ht="15" customHeight="1" spans="4:4">
      <c r="D42045" s="191"/>
    </row>
    <row r="42046" ht="15" customHeight="1" spans="4:4">
      <c r="D42046" s="191"/>
    </row>
    <row r="42047" ht="15" customHeight="1" spans="4:4">
      <c r="D42047" s="191"/>
    </row>
    <row r="42048" ht="15" customHeight="1" spans="4:4">
      <c r="D42048" s="191"/>
    </row>
    <row r="42049" ht="15" customHeight="1" spans="4:4">
      <c r="D42049" s="191"/>
    </row>
    <row r="42050" ht="15" customHeight="1" spans="4:4">
      <c r="D42050" s="191"/>
    </row>
    <row r="42051" ht="15" customHeight="1" spans="4:4">
      <c r="D42051" s="191"/>
    </row>
    <row r="42052" ht="15" customHeight="1" spans="4:4">
      <c r="D42052" s="191"/>
    </row>
    <row r="42053" ht="15" customHeight="1" spans="4:4">
      <c r="D42053" s="191"/>
    </row>
    <row r="42054" ht="15" customHeight="1" spans="4:4">
      <c r="D42054" s="191"/>
    </row>
    <row r="42055" ht="15" customHeight="1" spans="4:4">
      <c r="D42055" s="191"/>
    </row>
    <row r="42056" ht="15" customHeight="1" spans="4:4">
      <c r="D42056" s="191"/>
    </row>
    <row r="42057" ht="15" customHeight="1" spans="4:4">
      <c r="D42057" s="191"/>
    </row>
    <row r="42058" ht="15" customHeight="1" spans="4:4">
      <c r="D42058" s="191"/>
    </row>
    <row r="42059" ht="15" customHeight="1" spans="4:4">
      <c r="D42059" s="191"/>
    </row>
    <row r="42060" ht="15" customHeight="1" spans="4:4">
      <c r="D42060" s="191"/>
    </row>
    <row r="42061" ht="15" customHeight="1" spans="4:4">
      <c r="D42061" s="191"/>
    </row>
    <row r="42062" ht="15" customHeight="1" spans="4:4">
      <c r="D42062" s="191"/>
    </row>
    <row r="42063" ht="15" customHeight="1" spans="4:4">
      <c r="D42063" s="191"/>
    </row>
    <row r="42064" ht="15" customHeight="1" spans="4:4">
      <c r="D42064" s="191"/>
    </row>
    <row r="42065" ht="15" customHeight="1" spans="4:4">
      <c r="D42065" s="191"/>
    </row>
    <row r="42066" ht="15" customHeight="1" spans="4:4">
      <c r="D42066" s="191"/>
    </row>
    <row r="42067" ht="15" customHeight="1" spans="4:4">
      <c r="D42067" s="191"/>
    </row>
    <row r="42068" ht="15" customHeight="1" spans="4:4">
      <c r="D42068" s="191"/>
    </row>
    <row r="42069" ht="15" customHeight="1" spans="4:4">
      <c r="D42069" s="191"/>
    </row>
    <row r="42070" ht="15" customHeight="1" spans="4:4">
      <c r="D42070" s="191"/>
    </row>
    <row r="42071" ht="15" customHeight="1" spans="4:4">
      <c r="D42071" s="191"/>
    </row>
    <row r="42072" ht="15" customHeight="1" spans="4:4">
      <c r="D42072" s="191"/>
    </row>
    <row r="42073" ht="15" customHeight="1" spans="4:4">
      <c r="D42073" s="191"/>
    </row>
    <row r="42074" ht="15" customHeight="1" spans="4:4">
      <c r="D42074" s="191"/>
    </row>
    <row r="42075" ht="15" customHeight="1" spans="4:4">
      <c r="D42075" s="191"/>
    </row>
    <row r="42076" ht="15" customHeight="1" spans="4:4">
      <c r="D42076" s="191"/>
    </row>
    <row r="42077" ht="15" customHeight="1" spans="4:4">
      <c r="D42077" s="191"/>
    </row>
    <row r="42078" ht="15" customHeight="1" spans="4:4">
      <c r="D42078" s="191"/>
    </row>
    <row r="42079" ht="15" customHeight="1" spans="4:4">
      <c r="D42079" s="191"/>
    </row>
    <row r="42080" ht="15" customHeight="1" spans="4:4">
      <c r="D42080" s="191"/>
    </row>
    <row r="42081" ht="15" customHeight="1" spans="4:4">
      <c r="D42081" s="191"/>
    </row>
    <row r="42082" ht="15" customHeight="1" spans="4:4">
      <c r="D42082" s="191"/>
    </row>
    <row r="42083" ht="15" customHeight="1" spans="4:4">
      <c r="D42083" s="191"/>
    </row>
    <row r="42084" ht="15" customHeight="1" spans="4:4">
      <c r="D42084" s="191"/>
    </row>
    <row r="42085" ht="15" customHeight="1" spans="4:4">
      <c r="D42085" s="191"/>
    </row>
    <row r="42086" ht="15" customHeight="1" spans="4:4">
      <c r="D42086" s="191"/>
    </row>
    <row r="42087" ht="15" customHeight="1" spans="4:4">
      <c r="D42087" s="191"/>
    </row>
    <row r="42088" ht="15" customHeight="1" spans="4:4">
      <c r="D42088" s="191"/>
    </row>
    <row r="42089" ht="15" customHeight="1" spans="4:4">
      <c r="D42089" s="191"/>
    </row>
    <row r="42090" ht="15" customHeight="1" spans="4:4">
      <c r="D42090" s="191"/>
    </row>
    <row r="42091" ht="15" customHeight="1" spans="4:4">
      <c r="D42091" s="191"/>
    </row>
    <row r="42092" ht="15" customHeight="1" spans="4:4">
      <c r="D42092" s="191"/>
    </row>
    <row r="42093" ht="15" customHeight="1" spans="4:4">
      <c r="D42093" s="191"/>
    </row>
    <row r="42094" ht="15" customHeight="1" spans="4:4">
      <c r="D42094" s="191"/>
    </row>
    <row r="42095" ht="15" customHeight="1" spans="4:4">
      <c r="D42095" s="191"/>
    </row>
    <row r="42096" ht="15" customHeight="1" spans="4:4">
      <c r="D42096" s="191"/>
    </row>
    <row r="42097" ht="15" customHeight="1" spans="4:4">
      <c r="D42097" s="191"/>
    </row>
    <row r="42098" ht="15" customHeight="1" spans="4:4">
      <c r="D42098" s="191"/>
    </row>
    <row r="42099" ht="15" customHeight="1" spans="4:4">
      <c r="D42099" s="191"/>
    </row>
    <row r="42100" ht="15" customHeight="1" spans="4:4">
      <c r="D42100" s="191"/>
    </row>
    <row r="42101" ht="15" customHeight="1" spans="4:4">
      <c r="D42101" s="191"/>
    </row>
    <row r="42102" ht="15" customHeight="1" spans="4:4">
      <c r="D42102" s="191"/>
    </row>
    <row r="42103" ht="15" customHeight="1" spans="4:4">
      <c r="D42103" s="191"/>
    </row>
    <row r="42104" ht="15" customHeight="1" spans="4:4">
      <c r="D42104" s="191"/>
    </row>
    <row r="42105" ht="15" customHeight="1" spans="4:4">
      <c r="D42105" s="191"/>
    </row>
    <row r="42106" ht="15" customHeight="1" spans="4:4">
      <c r="D42106" s="191"/>
    </row>
    <row r="42107" ht="15" customHeight="1" spans="4:4">
      <c r="D42107" s="191"/>
    </row>
    <row r="42108" ht="15" customHeight="1" spans="4:4">
      <c r="D42108" s="191"/>
    </row>
    <row r="42109" ht="15" customHeight="1" spans="4:4">
      <c r="D42109" s="191"/>
    </row>
    <row r="42110" ht="15" customHeight="1" spans="4:4">
      <c r="D42110" s="191"/>
    </row>
    <row r="42111" ht="15" customHeight="1" spans="4:4">
      <c r="D42111" s="191"/>
    </row>
    <row r="42112" ht="15" customHeight="1" spans="4:4">
      <c r="D42112" s="191"/>
    </row>
    <row r="42113" ht="15" customHeight="1" spans="4:4">
      <c r="D42113" s="191"/>
    </row>
    <row r="42114" ht="15" customHeight="1" spans="4:4">
      <c r="D42114" s="191"/>
    </row>
    <row r="42115" ht="15" customHeight="1" spans="4:4">
      <c r="D42115" s="191"/>
    </row>
    <row r="42116" ht="15" customHeight="1" spans="4:4">
      <c r="D42116" s="191"/>
    </row>
    <row r="42117" ht="15" customHeight="1" spans="4:4">
      <c r="D42117" s="191"/>
    </row>
    <row r="42118" ht="15" customHeight="1" spans="4:4">
      <c r="D42118" s="191"/>
    </row>
    <row r="42119" ht="15" customHeight="1" spans="4:4">
      <c r="D42119" s="191"/>
    </row>
    <row r="42120" ht="15" customHeight="1" spans="4:4">
      <c r="D42120" s="191"/>
    </row>
    <row r="42121" ht="15" customHeight="1" spans="4:4">
      <c r="D42121" s="191"/>
    </row>
    <row r="42122" ht="15" customHeight="1" spans="4:4">
      <c r="D42122" s="191"/>
    </row>
    <row r="42123" ht="15" customHeight="1" spans="4:4">
      <c r="D42123" s="191"/>
    </row>
    <row r="42124" ht="15" customHeight="1" spans="4:4">
      <c r="D42124" s="191"/>
    </row>
    <row r="42125" ht="15" customHeight="1" spans="4:4">
      <c r="D42125" s="191"/>
    </row>
    <row r="42126" ht="15" customHeight="1" spans="4:4">
      <c r="D42126" s="191"/>
    </row>
    <row r="42127" ht="15" customHeight="1" spans="4:4">
      <c r="D42127" s="191"/>
    </row>
    <row r="42128" ht="15" customHeight="1" spans="4:4">
      <c r="D42128" s="191"/>
    </row>
    <row r="42129" ht="15" customHeight="1" spans="4:4">
      <c r="D42129" s="191"/>
    </row>
    <row r="42130" ht="15" customHeight="1" spans="4:4">
      <c r="D42130" s="191"/>
    </row>
    <row r="42131" ht="15" customHeight="1" spans="4:4">
      <c r="D42131" s="191"/>
    </row>
    <row r="42132" ht="15" customHeight="1" spans="4:4">
      <c r="D42132" s="191"/>
    </row>
    <row r="42133" ht="15" customHeight="1" spans="4:4">
      <c r="D42133" s="191"/>
    </row>
    <row r="42134" ht="15" customHeight="1" spans="4:4">
      <c r="D42134" s="191"/>
    </row>
    <row r="42135" ht="15" customHeight="1" spans="4:4">
      <c r="D42135" s="191"/>
    </row>
    <row r="42136" ht="15" customHeight="1" spans="4:4">
      <c r="D42136" s="191"/>
    </row>
    <row r="42137" ht="15" customHeight="1" spans="4:4">
      <c r="D42137" s="191"/>
    </row>
    <row r="42138" ht="15" customHeight="1" spans="4:4">
      <c r="D42138" s="191"/>
    </row>
    <row r="42139" ht="15" customHeight="1" spans="4:4">
      <c r="D42139" s="191"/>
    </row>
    <row r="42140" ht="15" customHeight="1" spans="4:4">
      <c r="D42140" s="191"/>
    </row>
    <row r="42141" ht="15" customHeight="1" spans="4:4">
      <c r="D42141" s="191"/>
    </row>
    <row r="42142" ht="15" customHeight="1" spans="4:4">
      <c r="D42142" s="191"/>
    </row>
    <row r="42143" ht="15" customHeight="1" spans="4:4">
      <c r="D42143" s="191"/>
    </row>
    <row r="42144" ht="15" customHeight="1" spans="4:4">
      <c r="D42144" s="191"/>
    </row>
    <row r="42145" ht="15" customHeight="1" spans="4:4">
      <c r="D42145" s="191"/>
    </row>
    <row r="42146" ht="15" customHeight="1" spans="4:4">
      <c r="D42146" s="191"/>
    </row>
    <row r="42147" ht="15" customHeight="1" spans="4:4">
      <c r="D42147" s="191"/>
    </row>
    <row r="42148" ht="15" customHeight="1" spans="4:4">
      <c r="D42148" s="191"/>
    </row>
    <row r="42149" ht="15" customHeight="1" spans="4:4">
      <c r="D42149" s="191"/>
    </row>
    <row r="42150" ht="15" customHeight="1" spans="4:4">
      <c r="D42150" s="191"/>
    </row>
    <row r="42151" ht="15" customHeight="1" spans="4:4">
      <c r="D42151" s="191"/>
    </row>
    <row r="42152" ht="15" customHeight="1" spans="4:4">
      <c r="D42152" s="191"/>
    </row>
    <row r="42153" ht="15" customHeight="1" spans="4:4">
      <c r="D42153" s="191"/>
    </row>
    <row r="42154" ht="15" customHeight="1" spans="4:4">
      <c r="D42154" s="191"/>
    </row>
    <row r="42155" ht="15" customHeight="1" spans="4:4">
      <c r="D42155" s="191"/>
    </row>
    <row r="42156" ht="15" customHeight="1" spans="4:4">
      <c r="D42156" s="191"/>
    </row>
    <row r="42157" ht="15" customHeight="1" spans="4:4">
      <c r="D42157" s="191"/>
    </row>
    <row r="42158" ht="15" customHeight="1" spans="4:4">
      <c r="D42158" s="191"/>
    </row>
    <row r="42159" ht="15" customHeight="1" spans="4:4">
      <c r="D42159" s="191"/>
    </row>
    <row r="42160" ht="15" customHeight="1" spans="4:4">
      <c r="D42160" s="191"/>
    </row>
    <row r="42161" ht="15" customHeight="1" spans="4:4">
      <c r="D42161" s="191"/>
    </row>
    <row r="42162" ht="15" customHeight="1" spans="4:4">
      <c r="D42162" s="191"/>
    </row>
    <row r="42163" ht="15" customHeight="1" spans="4:4">
      <c r="D42163" s="191"/>
    </row>
    <row r="42164" ht="15" customHeight="1" spans="4:4">
      <c r="D42164" s="191"/>
    </row>
    <row r="42165" ht="15" customHeight="1" spans="4:4">
      <c r="D42165" s="191"/>
    </row>
    <row r="42166" ht="15" customHeight="1" spans="4:4">
      <c r="D42166" s="191"/>
    </row>
    <row r="42167" ht="15" customHeight="1" spans="4:4">
      <c r="D42167" s="191"/>
    </row>
    <row r="42168" ht="15" customHeight="1" spans="4:4">
      <c r="D42168" s="191"/>
    </row>
    <row r="42169" ht="15" customHeight="1" spans="4:4">
      <c r="D42169" s="191"/>
    </row>
    <row r="42170" ht="15" customHeight="1" spans="4:4">
      <c r="D42170" s="191"/>
    </row>
    <row r="42171" ht="15" customHeight="1" spans="4:4">
      <c r="D42171" s="191"/>
    </row>
    <row r="42172" ht="15" customHeight="1" spans="4:4">
      <c r="D42172" s="191"/>
    </row>
    <row r="42173" ht="15" customHeight="1" spans="4:4">
      <c r="D42173" s="191"/>
    </row>
    <row r="42174" ht="15" customHeight="1" spans="4:4">
      <c r="D42174" s="191"/>
    </row>
    <row r="42175" ht="15" customHeight="1" spans="4:4">
      <c r="D42175" s="191"/>
    </row>
    <row r="42176" ht="15" customHeight="1" spans="4:4">
      <c r="D42176" s="191"/>
    </row>
    <row r="42177" ht="15" customHeight="1" spans="4:4">
      <c r="D42177" s="191"/>
    </row>
    <row r="42178" ht="15" customHeight="1" spans="4:4">
      <c r="D42178" s="191"/>
    </row>
    <row r="42179" ht="15" customHeight="1" spans="4:4">
      <c r="D42179" s="191"/>
    </row>
    <row r="42180" ht="15" customHeight="1" spans="4:4">
      <c r="D42180" s="191"/>
    </row>
    <row r="42181" ht="15" customHeight="1" spans="4:4">
      <c r="D42181" s="191"/>
    </row>
    <row r="42182" ht="15" customHeight="1" spans="4:4">
      <c r="D42182" s="191"/>
    </row>
    <row r="42183" ht="15" customHeight="1" spans="4:4">
      <c r="D42183" s="191"/>
    </row>
    <row r="42184" ht="15" customHeight="1" spans="4:4">
      <c r="D42184" s="191"/>
    </row>
    <row r="42185" ht="15" customHeight="1" spans="4:4">
      <c r="D42185" s="191"/>
    </row>
    <row r="42186" ht="15" customHeight="1" spans="4:4">
      <c r="D42186" s="191"/>
    </row>
    <row r="42187" ht="15" customHeight="1" spans="4:4">
      <c r="D42187" s="191"/>
    </row>
    <row r="42188" ht="15" customHeight="1" spans="4:4">
      <c r="D42188" s="191"/>
    </row>
    <row r="42189" ht="15" customHeight="1" spans="4:4">
      <c r="D42189" s="191"/>
    </row>
    <row r="42190" ht="15" customHeight="1" spans="4:4">
      <c r="D42190" s="191"/>
    </row>
    <row r="42191" ht="15" customHeight="1" spans="4:4">
      <c r="D42191" s="191"/>
    </row>
    <row r="42192" ht="15" customHeight="1" spans="4:4">
      <c r="D42192" s="191"/>
    </row>
    <row r="42193" ht="15" customHeight="1" spans="4:4">
      <c r="D42193" s="191"/>
    </row>
    <row r="42194" ht="15" customHeight="1" spans="4:4">
      <c r="D42194" s="191"/>
    </row>
    <row r="42195" ht="15" customHeight="1" spans="4:4">
      <c r="D42195" s="191"/>
    </row>
    <row r="42196" ht="15" customHeight="1" spans="4:4">
      <c r="D42196" s="191"/>
    </row>
    <row r="42197" ht="15" customHeight="1" spans="4:4">
      <c r="D42197" s="191"/>
    </row>
    <row r="42198" ht="15" customHeight="1" spans="4:4">
      <c r="D42198" s="191"/>
    </row>
    <row r="42199" ht="15" customHeight="1" spans="4:4">
      <c r="D42199" s="191"/>
    </row>
    <row r="42200" ht="15" customHeight="1" spans="4:4">
      <c r="D42200" s="191"/>
    </row>
    <row r="42201" ht="15" customHeight="1" spans="4:4">
      <c r="D42201" s="191"/>
    </row>
    <row r="42202" ht="15" customHeight="1" spans="4:4">
      <c r="D42202" s="191"/>
    </row>
    <row r="42203" ht="15" customHeight="1" spans="4:4">
      <c r="D42203" s="191"/>
    </row>
    <row r="42204" ht="15" customHeight="1" spans="4:4">
      <c r="D42204" s="191"/>
    </row>
    <row r="42205" ht="15" customHeight="1" spans="4:4">
      <c r="D42205" s="191"/>
    </row>
    <row r="42206" ht="15" customHeight="1" spans="4:4">
      <c r="D42206" s="191"/>
    </row>
    <row r="42207" ht="15" customHeight="1" spans="4:4">
      <c r="D42207" s="191"/>
    </row>
    <row r="42208" ht="15" customHeight="1" spans="4:4">
      <c r="D42208" s="191"/>
    </row>
    <row r="42209" ht="15" customHeight="1" spans="4:4">
      <c r="D42209" s="191"/>
    </row>
    <row r="42210" ht="15" customHeight="1" spans="4:4">
      <c r="D42210" s="191"/>
    </row>
    <row r="42211" ht="15" customHeight="1" spans="4:4">
      <c r="D42211" s="191"/>
    </row>
    <row r="42212" ht="15" customHeight="1" spans="4:4">
      <c r="D42212" s="191"/>
    </row>
    <row r="42213" ht="15" customHeight="1" spans="4:4">
      <c r="D42213" s="191"/>
    </row>
    <row r="42214" ht="15" customHeight="1" spans="4:4">
      <c r="D42214" s="191"/>
    </row>
    <row r="42215" ht="15" customHeight="1" spans="4:4">
      <c r="D42215" s="191"/>
    </row>
    <row r="42216" ht="15" customHeight="1" spans="4:4">
      <c r="D42216" s="191"/>
    </row>
    <row r="42217" ht="15" customHeight="1" spans="4:4">
      <c r="D42217" s="191"/>
    </row>
    <row r="42218" ht="15" customHeight="1" spans="4:4">
      <c r="D42218" s="191"/>
    </row>
    <row r="42219" ht="15" customHeight="1" spans="4:4">
      <c r="D42219" s="191"/>
    </row>
    <row r="42220" ht="15" customHeight="1" spans="4:4">
      <c r="D42220" s="191"/>
    </row>
    <row r="42221" ht="15" customHeight="1" spans="4:4">
      <c r="D42221" s="191"/>
    </row>
    <row r="42222" ht="15" customHeight="1" spans="4:4">
      <c r="D42222" s="191"/>
    </row>
    <row r="42223" ht="15" customHeight="1" spans="4:4">
      <c r="D42223" s="191"/>
    </row>
    <row r="42224" ht="15" customHeight="1" spans="4:4">
      <c r="D42224" s="191"/>
    </row>
    <row r="42225" ht="15" customHeight="1" spans="4:4">
      <c r="D42225" s="191"/>
    </row>
    <row r="42226" ht="15" customHeight="1" spans="4:4">
      <c r="D42226" s="191"/>
    </row>
    <row r="42227" ht="15" customHeight="1" spans="4:4">
      <c r="D42227" s="191"/>
    </row>
    <row r="42228" ht="15" customHeight="1" spans="4:4">
      <c r="D42228" s="191"/>
    </row>
    <row r="42229" ht="15" customHeight="1" spans="4:4">
      <c r="D42229" s="191"/>
    </row>
    <row r="42230" ht="15" customHeight="1" spans="4:4">
      <c r="D42230" s="191"/>
    </row>
    <row r="42231" ht="15" customHeight="1" spans="4:4">
      <c r="D42231" s="191"/>
    </row>
    <row r="42232" ht="15" customHeight="1" spans="4:4">
      <c r="D42232" s="191"/>
    </row>
    <row r="42233" ht="15" customHeight="1" spans="4:4">
      <c r="D42233" s="191"/>
    </row>
    <row r="42234" ht="15" customHeight="1" spans="4:4">
      <c r="D42234" s="191"/>
    </row>
    <row r="42235" ht="15" customHeight="1" spans="4:4">
      <c r="D42235" s="191"/>
    </row>
    <row r="42236" ht="15" customHeight="1" spans="4:4">
      <c r="D42236" s="191"/>
    </row>
    <row r="42237" ht="15" customHeight="1" spans="4:4">
      <c r="D42237" s="191"/>
    </row>
    <row r="42238" ht="15" customHeight="1" spans="4:4">
      <c r="D42238" s="191"/>
    </row>
    <row r="42239" ht="15" customHeight="1" spans="4:4">
      <c r="D42239" s="191"/>
    </row>
    <row r="42240" ht="15" customHeight="1" spans="4:4">
      <c r="D42240" s="191"/>
    </row>
    <row r="42241" ht="15" customHeight="1" spans="4:4">
      <c r="D42241" s="191"/>
    </row>
    <row r="42242" ht="15" customHeight="1" spans="4:4">
      <c r="D42242" s="191"/>
    </row>
    <row r="42243" ht="15" customHeight="1" spans="4:4">
      <c r="D42243" s="191"/>
    </row>
    <row r="42244" ht="15" customHeight="1" spans="4:4">
      <c r="D42244" s="191"/>
    </row>
    <row r="42245" ht="15" customHeight="1" spans="4:4">
      <c r="D42245" s="191"/>
    </row>
    <row r="42246" ht="15" customHeight="1" spans="4:4">
      <c r="D42246" s="191"/>
    </row>
    <row r="42247" ht="15" customHeight="1" spans="4:4">
      <c r="D42247" s="191"/>
    </row>
    <row r="42248" ht="15" customHeight="1" spans="4:4">
      <c r="D42248" s="191"/>
    </row>
    <row r="42249" ht="15" customHeight="1" spans="4:4">
      <c r="D42249" s="191"/>
    </row>
    <row r="42250" ht="15" customHeight="1" spans="4:4">
      <c r="D42250" s="191"/>
    </row>
    <row r="42251" ht="15" customHeight="1" spans="4:4">
      <c r="D42251" s="191"/>
    </row>
    <row r="42252" ht="15" customHeight="1" spans="4:4">
      <c r="D42252" s="191"/>
    </row>
    <row r="42253" ht="15" customHeight="1" spans="4:4">
      <c r="D42253" s="191"/>
    </row>
    <row r="42254" ht="15" customHeight="1" spans="4:4">
      <c r="D42254" s="191"/>
    </row>
    <row r="42255" ht="15" customHeight="1" spans="4:4">
      <c r="D42255" s="191"/>
    </row>
    <row r="42256" ht="15" customHeight="1" spans="4:4">
      <c r="D42256" s="191"/>
    </row>
    <row r="42257" ht="15" customHeight="1" spans="4:4">
      <c r="D42257" s="191"/>
    </row>
    <row r="42258" ht="15" customHeight="1" spans="4:4">
      <c r="D42258" s="191"/>
    </row>
    <row r="42259" ht="15" customHeight="1" spans="4:4">
      <c r="D42259" s="191"/>
    </row>
    <row r="42260" ht="15" customHeight="1" spans="4:4">
      <c r="D42260" s="191"/>
    </row>
    <row r="42261" ht="15" customHeight="1" spans="4:4">
      <c r="D42261" s="191"/>
    </row>
    <row r="42262" ht="15" customHeight="1" spans="4:4">
      <c r="D42262" s="191"/>
    </row>
    <row r="42263" ht="15" customHeight="1" spans="4:4">
      <c r="D42263" s="191"/>
    </row>
    <row r="42264" ht="15" customHeight="1" spans="4:4">
      <c r="D42264" s="191"/>
    </row>
    <row r="42265" ht="15" customHeight="1" spans="4:4">
      <c r="D42265" s="191"/>
    </row>
    <row r="42266" ht="15" customHeight="1" spans="4:4">
      <c r="D42266" s="191"/>
    </row>
    <row r="42267" ht="15" customHeight="1" spans="4:4">
      <c r="D42267" s="191"/>
    </row>
    <row r="42268" ht="15" customHeight="1" spans="4:4">
      <c r="D42268" s="191"/>
    </row>
    <row r="42269" ht="15" customHeight="1" spans="4:4">
      <c r="D42269" s="191"/>
    </row>
    <row r="42270" ht="15" customHeight="1" spans="4:4">
      <c r="D42270" s="191"/>
    </row>
    <row r="42271" ht="15" customHeight="1" spans="4:4">
      <c r="D42271" s="191"/>
    </row>
    <row r="42272" ht="15" customHeight="1" spans="4:4">
      <c r="D42272" s="191"/>
    </row>
    <row r="42273" ht="15" customHeight="1" spans="4:4">
      <c r="D42273" s="191"/>
    </row>
    <row r="42274" ht="15" customHeight="1" spans="4:4">
      <c r="D42274" s="191"/>
    </row>
    <row r="42275" ht="15" customHeight="1" spans="4:4">
      <c r="D42275" s="191"/>
    </row>
    <row r="42276" ht="15" customHeight="1" spans="4:4">
      <c r="D42276" s="191"/>
    </row>
    <row r="42277" ht="15" customHeight="1" spans="4:4">
      <c r="D42277" s="191"/>
    </row>
    <row r="42278" ht="15" customHeight="1" spans="4:4">
      <c r="D42278" s="191"/>
    </row>
    <row r="42279" ht="15" customHeight="1" spans="4:4">
      <c r="D42279" s="191"/>
    </row>
    <row r="42280" ht="15" customHeight="1" spans="4:4">
      <c r="D42280" s="191"/>
    </row>
    <row r="42281" ht="15" customHeight="1" spans="4:4">
      <c r="D42281" s="191"/>
    </row>
    <row r="42282" ht="15" customHeight="1" spans="4:4">
      <c r="D42282" s="191"/>
    </row>
    <row r="42283" ht="15" customHeight="1" spans="4:4">
      <c r="D42283" s="191"/>
    </row>
    <row r="42284" ht="15" customHeight="1" spans="4:4">
      <c r="D42284" s="191"/>
    </row>
    <row r="42285" ht="15" customHeight="1" spans="4:4">
      <c r="D42285" s="191"/>
    </row>
    <row r="42286" ht="15" customHeight="1" spans="4:4">
      <c r="D42286" s="191"/>
    </row>
    <row r="42287" ht="15" customHeight="1" spans="4:4">
      <c r="D42287" s="191"/>
    </row>
    <row r="42288" ht="15" customHeight="1" spans="4:4">
      <c r="D42288" s="191"/>
    </row>
    <row r="42289" ht="15" customHeight="1" spans="4:4">
      <c r="D42289" s="191"/>
    </row>
    <row r="42290" ht="15" customHeight="1" spans="4:4">
      <c r="D42290" s="191"/>
    </row>
    <row r="42291" ht="15" customHeight="1" spans="4:4">
      <c r="D42291" s="191"/>
    </row>
    <row r="42292" ht="15" customHeight="1" spans="4:4">
      <c r="D42292" s="191"/>
    </row>
    <row r="42293" ht="15" customHeight="1" spans="4:4">
      <c r="D42293" s="191"/>
    </row>
    <row r="42294" ht="15" customHeight="1" spans="4:4">
      <c r="D42294" s="191"/>
    </row>
    <row r="42295" ht="15" customHeight="1" spans="4:4">
      <c r="D42295" s="191"/>
    </row>
    <row r="42296" ht="15" customHeight="1" spans="4:4">
      <c r="D42296" s="191"/>
    </row>
    <row r="42297" ht="15" customHeight="1" spans="4:4">
      <c r="D42297" s="191"/>
    </row>
    <row r="42298" ht="15" customHeight="1" spans="4:4">
      <c r="D42298" s="191"/>
    </row>
    <row r="42299" ht="15" customHeight="1" spans="4:4">
      <c r="D42299" s="191"/>
    </row>
    <row r="42300" ht="15" customHeight="1" spans="4:4">
      <c r="D42300" s="191"/>
    </row>
    <row r="42301" ht="15" customHeight="1" spans="4:4">
      <c r="D42301" s="191"/>
    </row>
    <row r="42302" ht="15" customHeight="1" spans="4:4">
      <c r="D42302" s="191"/>
    </row>
    <row r="42303" ht="15" customHeight="1" spans="4:4">
      <c r="D42303" s="191"/>
    </row>
    <row r="42304" ht="15" customHeight="1" spans="4:4">
      <c r="D42304" s="191"/>
    </row>
    <row r="42305" ht="15" customHeight="1" spans="4:4">
      <c r="D42305" s="191"/>
    </row>
    <row r="42306" ht="15" customHeight="1" spans="4:4">
      <c r="D42306" s="191"/>
    </row>
    <row r="42307" ht="15" customHeight="1" spans="4:4">
      <c r="D42307" s="191"/>
    </row>
    <row r="42308" ht="15" customHeight="1" spans="4:4">
      <c r="D42308" s="191"/>
    </row>
    <row r="42309" ht="15" customHeight="1" spans="4:4">
      <c r="D42309" s="191"/>
    </row>
    <row r="42310" ht="15" customHeight="1" spans="4:4">
      <c r="D42310" s="191"/>
    </row>
    <row r="42311" ht="15" customHeight="1" spans="4:4">
      <c r="D42311" s="191"/>
    </row>
    <row r="42312" ht="15" customHeight="1" spans="4:4">
      <c r="D42312" s="191"/>
    </row>
    <row r="42313" ht="15" customHeight="1" spans="4:4">
      <c r="D42313" s="191"/>
    </row>
    <row r="42314" ht="15" customHeight="1" spans="4:4">
      <c r="D42314" s="191"/>
    </row>
    <row r="42315" ht="15" customHeight="1" spans="4:4">
      <c r="D42315" s="191"/>
    </row>
    <row r="42316" ht="15" customHeight="1" spans="4:4">
      <c r="D42316" s="191"/>
    </row>
    <row r="42317" ht="15" customHeight="1" spans="4:4">
      <c r="D42317" s="191"/>
    </row>
    <row r="42318" ht="15" customHeight="1" spans="4:4">
      <c r="D42318" s="191"/>
    </row>
    <row r="42319" ht="15" customHeight="1" spans="4:4">
      <c r="D42319" s="191"/>
    </row>
    <row r="42320" ht="15" customHeight="1" spans="4:4">
      <c r="D42320" s="191"/>
    </row>
    <row r="42321" ht="15" customHeight="1" spans="4:4">
      <c r="D42321" s="191"/>
    </row>
    <row r="42322" ht="15" customHeight="1" spans="4:4">
      <c r="D42322" s="191"/>
    </row>
    <row r="42323" ht="15" customHeight="1" spans="4:4">
      <c r="D42323" s="191"/>
    </row>
    <row r="42324" ht="15" customHeight="1" spans="4:4">
      <c r="D42324" s="191"/>
    </row>
    <row r="42325" ht="15" customHeight="1" spans="4:4">
      <c r="D42325" s="191"/>
    </row>
    <row r="42326" ht="15" customHeight="1" spans="4:4">
      <c r="D42326" s="191"/>
    </row>
    <row r="42327" ht="15" customHeight="1" spans="4:4">
      <c r="D42327" s="191"/>
    </row>
    <row r="42328" ht="15" customHeight="1" spans="4:4">
      <c r="D42328" s="191"/>
    </row>
    <row r="42329" ht="15" customHeight="1" spans="4:4">
      <c r="D42329" s="191"/>
    </row>
    <row r="42330" ht="15" customHeight="1" spans="4:4">
      <c r="D42330" s="191"/>
    </row>
    <row r="42331" ht="15" customHeight="1" spans="4:4">
      <c r="D42331" s="191"/>
    </row>
    <row r="42332" ht="15" customHeight="1" spans="4:4">
      <c r="D42332" s="191"/>
    </row>
    <row r="42333" ht="15" customHeight="1" spans="4:4">
      <c r="D42333" s="191"/>
    </row>
    <row r="42334" ht="15" customHeight="1" spans="4:4">
      <c r="D42334" s="191"/>
    </row>
    <row r="42335" ht="15" customHeight="1" spans="4:4">
      <c r="D42335" s="191"/>
    </row>
    <row r="42336" ht="15" customHeight="1" spans="4:4">
      <c r="D42336" s="191"/>
    </row>
    <row r="42337" ht="15" customHeight="1" spans="4:4">
      <c r="D42337" s="191"/>
    </row>
    <row r="42338" ht="15" customHeight="1" spans="4:4">
      <c r="D42338" s="191"/>
    </row>
    <row r="42339" ht="15" customHeight="1" spans="4:4">
      <c r="D42339" s="191"/>
    </row>
    <row r="42340" ht="15" customHeight="1" spans="4:4">
      <c r="D42340" s="191"/>
    </row>
    <row r="42341" ht="15" customHeight="1" spans="4:4">
      <c r="D42341" s="191"/>
    </row>
    <row r="42342" ht="15" customHeight="1" spans="4:4">
      <c r="D42342" s="191"/>
    </row>
    <row r="42343" ht="15" customHeight="1" spans="4:4">
      <c r="D42343" s="191"/>
    </row>
    <row r="42344" ht="15" customHeight="1" spans="4:4">
      <c r="D42344" s="191"/>
    </row>
    <row r="42345" ht="15" customHeight="1" spans="4:4">
      <c r="D42345" s="191"/>
    </row>
    <row r="42346" ht="15" customHeight="1" spans="4:4">
      <c r="D42346" s="191"/>
    </row>
    <row r="42347" ht="15" customHeight="1" spans="4:4">
      <c r="D42347" s="191"/>
    </row>
    <row r="42348" ht="15" customHeight="1" spans="4:4">
      <c r="D42348" s="191"/>
    </row>
    <row r="42349" ht="15" customHeight="1" spans="4:4">
      <c r="D42349" s="191"/>
    </row>
    <row r="42350" ht="15" customHeight="1" spans="4:4">
      <c r="D42350" s="191"/>
    </row>
    <row r="42351" ht="15" customHeight="1" spans="4:4">
      <c r="D42351" s="191"/>
    </row>
    <row r="42352" ht="15" customHeight="1" spans="4:4">
      <c r="D42352" s="191"/>
    </row>
    <row r="42353" ht="15" customHeight="1" spans="4:4">
      <c r="D42353" s="191"/>
    </row>
    <row r="42354" ht="15" customHeight="1" spans="4:4">
      <c r="D42354" s="191"/>
    </row>
    <row r="42355" ht="15" customHeight="1" spans="4:4">
      <c r="D42355" s="191"/>
    </row>
    <row r="42356" ht="15" customHeight="1" spans="4:4">
      <c r="D42356" s="191"/>
    </row>
    <row r="42357" ht="15" customHeight="1" spans="4:4">
      <c r="D42357" s="191"/>
    </row>
    <row r="42358" ht="15" customHeight="1" spans="4:4">
      <c r="D42358" s="191"/>
    </row>
    <row r="42359" ht="15" customHeight="1" spans="4:4">
      <c r="D42359" s="191"/>
    </row>
    <row r="42360" ht="15" customHeight="1" spans="4:4">
      <c r="D42360" s="191"/>
    </row>
    <row r="42361" ht="15" customHeight="1" spans="4:4">
      <c r="D42361" s="191"/>
    </row>
    <row r="42362" ht="15" customHeight="1" spans="4:4">
      <c r="D42362" s="191"/>
    </row>
    <row r="42363" ht="15" customHeight="1" spans="4:4">
      <c r="D42363" s="191"/>
    </row>
    <row r="42364" ht="15" customHeight="1" spans="4:4">
      <c r="D42364" s="191"/>
    </row>
    <row r="42365" ht="15" customHeight="1" spans="4:4">
      <c r="D42365" s="191"/>
    </row>
    <row r="42366" ht="15" customHeight="1" spans="4:4">
      <c r="D42366" s="191"/>
    </row>
    <row r="42367" ht="15" customHeight="1" spans="4:4">
      <c r="D42367" s="191"/>
    </row>
    <row r="42368" ht="15" customHeight="1" spans="4:4">
      <c r="D42368" s="191"/>
    </row>
    <row r="42369" ht="15" customHeight="1" spans="4:4">
      <c r="D42369" s="191"/>
    </row>
    <row r="42370" ht="15" customHeight="1" spans="4:4">
      <c r="D42370" s="191"/>
    </row>
    <row r="42371" ht="15" customHeight="1" spans="4:4">
      <c r="D42371" s="191"/>
    </row>
    <row r="42372" ht="15" customHeight="1" spans="4:4">
      <c r="D42372" s="191"/>
    </row>
    <row r="42373" ht="15" customHeight="1" spans="4:4">
      <c r="D42373" s="191"/>
    </row>
    <row r="42374" ht="15" customHeight="1" spans="4:4">
      <c r="D42374" s="191"/>
    </row>
    <row r="42375" ht="15" customHeight="1" spans="4:4">
      <c r="D42375" s="191"/>
    </row>
    <row r="42376" ht="15" customHeight="1" spans="4:4">
      <c r="D42376" s="191"/>
    </row>
    <row r="42377" ht="15" customHeight="1" spans="4:4">
      <c r="D42377" s="191"/>
    </row>
    <row r="42378" ht="15" customHeight="1" spans="4:4">
      <c r="D42378" s="191"/>
    </row>
    <row r="42379" ht="15" customHeight="1" spans="4:4">
      <c r="D42379" s="191"/>
    </row>
    <row r="42380" ht="15" customHeight="1" spans="4:4">
      <c r="D42380" s="191"/>
    </row>
    <row r="42381" ht="15" customHeight="1" spans="4:4">
      <c r="D42381" s="191"/>
    </row>
    <row r="42382" ht="15" customHeight="1" spans="4:4">
      <c r="D42382" s="191"/>
    </row>
    <row r="42383" ht="15" customHeight="1" spans="4:4">
      <c r="D42383" s="191"/>
    </row>
    <row r="42384" ht="15" customHeight="1" spans="4:4">
      <c r="D42384" s="191"/>
    </row>
    <row r="42385" ht="15" customHeight="1" spans="4:4">
      <c r="D42385" s="191"/>
    </row>
    <row r="42386" ht="15" customHeight="1" spans="4:4">
      <c r="D42386" s="191"/>
    </row>
    <row r="42387" ht="15" customHeight="1" spans="4:4">
      <c r="D42387" s="191"/>
    </row>
    <row r="42388" ht="15" customHeight="1" spans="4:4">
      <c r="D42388" s="191"/>
    </row>
    <row r="42389" ht="15" customHeight="1" spans="4:4">
      <c r="D42389" s="191"/>
    </row>
    <row r="42390" ht="15" customHeight="1" spans="4:4">
      <c r="D42390" s="191"/>
    </row>
    <row r="42391" ht="15" customHeight="1" spans="4:4">
      <c r="D42391" s="191"/>
    </row>
    <row r="42392" ht="15" customHeight="1" spans="4:4">
      <c r="D42392" s="191"/>
    </row>
    <row r="42393" ht="15" customHeight="1" spans="4:4">
      <c r="D42393" s="191"/>
    </row>
    <row r="42394" ht="15" customHeight="1" spans="4:4">
      <c r="D42394" s="191"/>
    </row>
    <row r="42395" ht="15" customHeight="1" spans="4:4">
      <c r="D42395" s="191"/>
    </row>
    <row r="42396" ht="15" customHeight="1" spans="4:4">
      <c r="D42396" s="191"/>
    </row>
    <row r="42397" ht="15" customHeight="1" spans="4:4">
      <c r="D42397" s="191"/>
    </row>
    <row r="42398" ht="15" customHeight="1" spans="4:4">
      <c r="D42398" s="191"/>
    </row>
    <row r="42399" ht="15" customHeight="1" spans="4:4">
      <c r="D42399" s="191"/>
    </row>
    <row r="42400" ht="15" customHeight="1" spans="4:4">
      <c r="D42400" s="191"/>
    </row>
    <row r="42401" ht="15" customHeight="1" spans="4:4">
      <c r="D42401" s="191"/>
    </row>
    <row r="42402" ht="15" customHeight="1" spans="4:4">
      <c r="D42402" s="191"/>
    </row>
    <row r="42403" ht="15" customHeight="1" spans="4:4">
      <c r="D42403" s="191"/>
    </row>
    <row r="42404" ht="15" customHeight="1" spans="4:4">
      <c r="D42404" s="191"/>
    </row>
    <row r="42405" ht="15" customHeight="1" spans="4:4">
      <c r="D42405" s="191"/>
    </row>
    <row r="42406" ht="15" customHeight="1" spans="4:4">
      <c r="D42406" s="191"/>
    </row>
    <row r="42407" ht="15" customHeight="1" spans="4:4">
      <c r="D42407" s="191"/>
    </row>
    <row r="42408" ht="15" customHeight="1" spans="4:4">
      <c r="D42408" s="191"/>
    </row>
    <row r="42409" ht="15" customHeight="1" spans="4:4">
      <c r="D42409" s="191"/>
    </row>
    <row r="42410" ht="15" customHeight="1" spans="4:4">
      <c r="D42410" s="191"/>
    </row>
    <row r="42411" ht="15" customHeight="1" spans="4:4">
      <c r="D42411" s="191"/>
    </row>
    <row r="42412" ht="15" customHeight="1" spans="4:4">
      <c r="D42412" s="191"/>
    </row>
    <row r="42413" ht="15" customHeight="1" spans="4:4">
      <c r="D42413" s="191"/>
    </row>
    <row r="42414" ht="15" customHeight="1" spans="4:4">
      <c r="D42414" s="191"/>
    </row>
    <row r="42415" ht="15" customHeight="1" spans="4:4">
      <c r="D42415" s="191"/>
    </row>
    <row r="42416" ht="15" customHeight="1" spans="4:4">
      <c r="D42416" s="191"/>
    </row>
    <row r="42417" ht="15" customHeight="1" spans="4:4">
      <c r="D42417" s="191"/>
    </row>
    <row r="42418" ht="15" customHeight="1" spans="4:4">
      <c r="D42418" s="191"/>
    </row>
    <row r="42419" ht="15" customHeight="1" spans="4:4">
      <c r="D42419" s="191"/>
    </row>
    <row r="42420" ht="15" customHeight="1" spans="4:4">
      <c r="D42420" s="191"/>
    </row>
    <row r="42421" ht="15" customHeight="1" spans="4:4">
      <c r="D42421" s="191"/>
    </row>
    <row r="42422" ht="15" customHeight="1" spans="4:4">
      <c r="D42422" s="191"/>
    </row>
    <row r="42423" ht="15" customHeight="1" spans="4:4">
      <c r="D42423" s="191"/>
    </row>
    <row r="42424" ht="15" customHeight="1" spans="4:4">
      <c r="D42424" s="191"/>
    </row>
    <row r="42425" ht="15" customHeight="1" spans="4:4">
      <c r="D42425" s="191"/>
    </row>
    <row r="42426" ht="15" customHeight="1" spans="4:4">
      <c r="D42426" s="191"/>
    </row>
    <row r="42427" ht="15" customHeight="1" spans="4:4">
      <c r="D42427" s="191"/>
    </row>
    <row r="42428" ht="15" customHeight="1" spans="4:4">
      <c r="D42428" s="191"/>
    </row>
    <row r="42429" ht="15" customHeight="1" spans="4:4">
      <c r="D42429" s="191"/>
    </row>
    <row r="42430" ht="15" customHeight="1" spans="4:4">
      <c r="D42430" s="191"/>
    </row>
    <row r="42431" ht="15" customHeight="1" spans="4:4">
      <c r="D42431" s="191"/>
    </row>
    <row r="42432" ht="15" customHeight="1" spans="4:4">
      <c r="D42432" s="191"/>
    </row>
    <row r="42433" ht="15" customHeight="1" spans="4:4">
      <c r="D42433" s="191"/>
    </row>
    <row r="42434" ht="15" customHeight="1" spans="4:4">
      <c r="D42434" s="191"/>
    </row>
    <row r="42435" ht="15" customHeight="1" spans="4:4">
      <c r="D42435" s="191"/>
    </row>
    <row r="42436" ht="15" customHeight="1" spans="4:4">
      <c r="D42436" s="191"/>
    </row>
    <row r="42437" ht="15" customHeight="1" spans="4:4">
      <c r="D42437" s="191"/>
    </row>
    <row r="42438" ht="15" customHeight="1" spans="4:4">
      <c r="D42438" s="191"/>
    </row>
    <row r="42439" ht="15" customHeight="1" spans="4:4">
      <c r="D42439" s="191"/>
    </row>
    <row r="42440" ht="15" customHeight="1" spans="4:4">
      <c r="D42440" s="191"/>
    </row>
    <row r="42441" ht="15" customHeight="1" spans="4:4">
      <c r="D42441" s="191"/>
    </row>
    <row r="42442" ht="15" customHeight="1" spans="4:4">
      <c r="D42442" s="191"/>
    </row>
    <row r="42443" ht="15" customHeight="1" spans="4:4">
      <c r="D42443" s="191"/>
    </row>
    <row r="42444" ht="15" customHeight="1" spans="4:4">
      <c r="D42444" s="191"/>
    </row>
    <row r="42445" ht="15" customHeight="1" spans="4:4">
      <c r="D42445" s="191"/>
    </row>
    <row r="42446" ht="15" customHeight="1" spans="4:4">
      <c r="D42446" s="191"/>
    </row>
    <row r="42447" ht="15" customHeight="1" spans="4:4">
      <c r="D42447" s="191"/>
    </row>
    <row r="42448" ht="15" customHeight="1" spans="4:4">
      <c r="D42448" s="191"/>
    </row>
    <row r="42449" ht="15" customHeight="1" spans="4:4">
      <c r="D42449" s="191"/>
    </row>
    <row r="42450" ht="15" customHeight="1" spans="4:4">
      <c r="D42450" s="191"/>
    </row>
    <row r="42451" ht="15" customHeight="1" spans="4:4">
      <c r="D42451" s="191"/>
    </row>
    <row r="42452" ht="15" customHeight="1" spans="4:4">
      <c r="D42452" s="191"/>
    </row>
    <row r="42453" ht="15" customHeight="1" spans="4:4">
      <c r="D42453" s="191"/>
    </row>
    <row r="42454" ht="15" customHeight="1" spans="4:4">
      <c r="D42454" s="191"/>
    </row>
    <row r="42455" ht="15" customHeight="1" spans="4:4">
      <c r="D42455" s="191"/>
    </row>
    <row r="42456" ht="15" customHeight="1" spans="4:4">
      <c r="D42456" s="191"/>
    </row>
    <row r="42457" ht="15" customHeight="1" spans="4:4">
      <c r="D42457" s="191"/>
    </row>
    <row r="42458" ht="15" customHeight="1" spans="4:4">
      <c r="D42458" s="191"/>
    </row>
    <row r="42459" ht="15" customHeight="1" spans="4:4">
      <c r="D42459" s="191"/>
    </row>
    <row r="42460" ht="15" customHeight="1" spans="4:4">
      <c r="D42460" s="191"/>
    </row>
    <row r="42461" ht="15" customHeight="1" spans="4:4">
      <c r="D42461" s="191"/>
    </row>
    <row r="42462" ht="15" customHeight="1" spans="4:4">
      <c r="D42462" s="191"/>
    </row>
    <row r="42463" ht="15" customHeight="1" spans="4:4">
      <c r="D42463" s="191"/>
    </row>
    <row r="42464" ht="15" customHeight="1" spans="4:4">
      <c r="D42464" s="191"/>
    </row>
    <row r="42465" ht="15" customHeight="1" spans="4:4">
      <c r="D42465" s="191"/>
    </row>
    <row r="42466" ht="15" customHeight="1" spans="4:4">
      <c r="D42466" s="191"/>
    </row>
    <row r="42467" ht="15" customHeight="1" spans="4:4">
      <c r="D42467" s="191"/>
    </row>
    <row r="42468" ht="15" customHeight="1" spans="4:4">
      <c r="D42468" s="191"/>
    </row>
    <row r="42469" ht="15" customHeight="1" spans="4:4">
      <c r="D42469" s="191"/>
    </row>
    <row r="42470" ht="15" customHeight="1" spans="4:4">
      <c r="D42470" s="191"/>
    </row>
    <row r="42471" ht="15" customHeight="1" spans="4:4">
      <c r="D42471" s="191"/>
    </row>
    <row r="42472" ht="15" customHeight="1" spans="4:4">
      <c r="D42472" s="191"/>
    </row>
    <row r="42473" ht="15" customHeight="1" spans="4:4">
      <c r="D42473" s="191"/>
    </row>
    <row r="42474" ht="15" customHeight="1" spans="4:4">
      <c r="D42474" s="191"/>
    </row>
    <row r="42475" ht="15" customHeight="1" spans="4:4">
      <c r="D42475" s="191"/>
    </row>
    <row r="42476" ht="15" customHeight="1" spans="4:4">
      <c r="D42476" s="191"/>
    </row>
    <row r="42477" ht="15" customHeight="1" spans="4:4">
      <c r="D42477" s="191"/>
    </row>
    <row r="42478" ht="15" customHeight="1" spans="4:4">
      <c r="D42478" s="191"/>
    </row>
    <row r="42479" ht="15" customHeight="1" spans="4:4">
      <c r="D42479" s="191"/>
    </row>
    <row r="42480" ht="15" customHeight="1" spans="4:4">
      <c r="D42480" s="191"/>
    </row>
    <row r="42481" ht="15" customHeight="1" spans="4:4">
      <c r="D42481" s="191"/>
    </row>
    <row r="42482" ht="15" customHeight="1" spans="4:4">
      <c r="D42482" s="191"/>
    </row>
    <row r="42483" ht="15" customHeight="1" spans="4:4">
      <c r="D42483" s="191"/>
    </row>
    <row r="42484" ht="15" customHeight="1" spans="4:4">
      <c r="D42484" s="191"/>
    </row>
    <row r="42485" ht="15" customHeight="1" spans="4:4">
      <c r="D42485" s="191"/>
    </row>
    <row r="42486" ht="15" customHeight="1" spans="4:4">
      <c r="D42486" s="191"/>
    </row>
    <row r="42487" ht="15" customHeight="1" spans="4:4">
      <c r="D42487" s="191"/>
    </row>
    <row r="42488" ht="15" customHeight="1" spans="4:4">
      <c r="D42488" s="191"/>
    </row>
    <row r="42489" ht="15" customHeight="1" spans="4:4">
      <c r="D42489" s="191"/>
    </row>
    <row r="42490" ht="15" customHeight="1" spans="4:4">
      <c r="D42490" s="191"/>
    </row>
    <row r="42491" ht="15" customHeight="1" spans="4:4">
      <c r="D42491" s="191"/>
    </row>
    <row r="42492" ht="15" customHeight="1" spans="4:4">
      <c r="D42492" s="191"/>
    </row>
    <row r="42493" ht="15" customHeight="1" spans="4:4">
      <c r="D42493" s="191"/>
    </row>
    <row r="42494" ht="15" customHeight="1" spans="4:4">
      <c r="D42494" s="191"/>
    </row>
    <row r="42495" ht="15" customHeight="1" spans="4:4">
      <c r="D42495" s="191"/>
    </row>
    <row r="42496" ht="15" customHeight="1" spans="4:4">
      <c r="D42496" s="191"/>
    </row>
    <row r="42497" ht="15" customHeight="1" spans="4:4">
      <c r="D42497" s="191"/>
    </row>
    <row r="42498" ht="15" customHeight="1" spans="4:4">
      <c r="D42498" s="191"/>
    </row>
    <row r="42499" ht="15" customHeight="1" spans="4:4">
      <c r="D42499" s="191"/>
    </row>
    <row r="42500" ht="15" customHeight="1" spans="4:4">
      <c r="D42500" s="191"/>
    </row>
    <row r="42501" ht="15" customHeight="1" spans="4:4">
      <c r="D42501" s="191"/>
    </row>
    <row r="42502" ht="15" customHeight="1" spans="4:4">
      <c r="D42502" s="191"/>
    </row>
    <row r="42503" ht="15" customHeight="1" spans="4:4">
      <c r="D42503" s="191"/>
    </row>
    <row r="42504" ht="15" customHeight="1" spans="4:4">
      <c r="D42504" s="191"/>
    </row>
    <row r="42505" ht="15" customHeight="1" spans="4:4">
      <c r="D42505" s="191"/>
    </row>
    <row r="42506" ht="15" customHeight="1" spans="4:4">
      <c r="D42506" s="191"/>
    </row>
    <row r="42507" ht="15" customHeight="1" spans="4:4">
      <c r="D42507" s="191"/>
    </row>
    <row r="42508" ht="15" customHeight="1" spans="4:4">
      <c r="D42508" s="191"/>
    </row>
    <row r="42509" ht="15" customHeight="1" spans="4:4">
      <c r="D42509" s="191"/>
    </row>
    <row r="42510" ht="15" customHeight="1" spans="4:4">
      <c r="D42510" s="191"/>
    </row>
    <row r="42511" ht="15" customHeight="1" spans="4:4">
      <c r="D42511" s="191"/>
    </row>
    <row r="42512" ht="15" customHeight="1" spans="4:4">
      <c r="D42512" s="191"/>
    </row>
    <row r="42513" ht="15" customHeight="1" spans="4:4">
      <c r="D42513" s="191"/>
    </row>
    <row r="42514" ht="15" customHeight="1" spans="4:4">
      <c r="D42514" s="191"/>
    </row>
    <row r="42515" ht="15" customHeight="1" spans="4:4">
      <c r="D42515" s="191"/>
    </row>
    <row r="42516" ht="15" customHeight="1" spans="4:4">
      <c r="D42516" s="191"/>
    </row>
    <row r="42517" ht="15" customHeight="1" spans="4:4">
      <c r="D42517" s="191"/>
    </row>
    <row r="42518" ht="15" customHeight="1" spans="4:4">
      <c r="D42518" s="191"/>
    </row>
    <row r="42519" ht="15" customHeight="1" spans="4:4">
      <c r="D42519" s="191"/>
    </row>
    <row r="42520" ht="15" customHeight="1" spans="4:4">
      <c r="D42520" s="191"/>
    </row>
    <row r="42521" ht="15" customHeight="1" spans="4:4">
      <c r="D42521" s="191"/>
    </row>
    <row r="42522" ht="15" customHeight="1" spans="4:4">
      <c r="D42522" s="191"/>
    </row>
    <row r="42523" ht="15" customHeight="1" spans="4:4">
      <c r="D42523" s="191"/>
    </row>
    <row r="42524" ht="15" customHeight="1" spans="4:4">
      <c r="D42524" s="191"/>
    </row>
    <row r="42525" ht="15" customHeight="1" spans="4:4">
      <c r="D42525" s="191"/>
    </row>
    <row r="42526" ht="15" customHeight="1" spans="4:4">
      <c r="D42526" s="191"/>
    </row>
    <row r="42527" ht="15" customHeight="1" spans="4:4">
      <c r="D42527" s="191"/>
    </row>
    <row r="42528" ht="15" customHeight="1" spans="4:4">
      <c r="D42528" s="191"/>
    </row>
    <row r="42529" ht="15" customHeight="1" spans="4:4">
      <c r="D42529" s="191"/>
    </row>
    <row r="42530" ht="15" customHeight="1" spans="4:4">
      <c r="D42530" s="191"/>
    </row>
    <row r="42531" ht="15" customHeight="1" spans="4:4">
      <c r="D42531" s="191"/>
    </row>
    <row r="42532" ht="15" customHeight="1" spans="4:4">
      <c r="D42532" s="191"/>
    </row>
    <row r="42533" ht="15" customHeight="1" spans="4:4">
      <c r="D42533" s="191"/>
    </row>
    <row r="42534" ht="15" customHeight="1" spans="4:4">
      <c r="D42534" s="191"/>
    </row>
    <row r="42535" ht="15" customHeight="1" spans="4:4">
      <c r="D42535" s="191"/>
    </row>
    <row r="42536" ht="15" customHeight="1" spans="4:4">
      <c r="D42536" s="191"/>
    </row>
    <row r="42537" ht="15" customHeight="1" spans="4:4">
      <c r="D42537" s="191"/>
    </row>
    <row r="42538" ht="15" customHeight="1" spans="4:4">
      <c r="D42538" s="191"/>
    </row>
    <row r="42539" ht="15" customHeight="1" spans="4:4">
      <c r="D42539" s="191"/>
    </row>
    <row r="42540" ht="15" customHeight="1" spans="4:4">
      <c r="D42540" s="191"/>
    </row>
    <row r="42541" ht="15" customHeight="1" spans="4:4">
      <c r="D42541" s="191"/>
    </row>
    <row r="42542" ht="15" customHeight="1" spans="4:4">
      <c r="D42542" s="191"/>
    </row>
    <row r="42543" ht="15" customHeight="1" spans="4:4">
      <c r="D42543" s="191"/>
    </row>
    <row r="42544" ht="15" customHeight="1" spans="4:4">
      <c r="D42544" s="191"/>
    </row>
    <row r="42545" ht="15" customHeight="1" spans="4:4">
      <c r="D42545" s="191"/>
    </row>
    <row r="42546" ht="15" customHeight="1" spans="4:4">
      <c r="D42546" s="191"/>
    </row>
    <row r="42547" ht="15" customHeight="1" spans="4:4">
      <c r="D42547" s="191"/>
    </row>
    <row r="42548" ht="15" customHeight="1" spans="4:4">
      <c r="D42548" s="191"/>
    </row>
    <row r="42549" ht="15" customHeight="1" spans="4:4">
      <c r="D42549" s="191"/>
    </row>
    <row r="42550" ht="15" customHeight="1" spans="4:4">
      <c r="D42550" s="191"/>
    </row>
    <row r="42551" ht="15" customHeight="1" spans="4:4">
      <c r="D42551" s="191"/>
    </row>
    <row r="42552" ht="15" customHeight="1" spans="4:4">
      <c r="D42552" s="191"/>
    </row>
    <row r="42553" ht="15" customHeight="1" spans="4:4">
      <c r="D42553" s="191"/>
    </row>
    <row r="42554" ht="15" customHeight="1" spans="4:4">
      <c r="D42554" s="191"/>
    </row>
    <row r="42555" ht="15" customHeight="1" spans="4:4">
      <c r="D42555" s="191"/>
    </row>
    <row r="42556" ht="15" customHeight="1" spans="4:4">
      <c r="D42556" s="191"/>
    </row>
    <row r="42557" ht="15" customHeight="1" spans="4:4">
      <c r="D42557" s="191"/>
    </row>
    <row r="42558" ht="15" customHeight="1" spans="4:4">
      <c r="D42558" s="191"/>
    </row>
    <row r="42559" ht="15" customHeight="1" spans="4:4">
      <c r="D42559" s="191"/>
    </row>
    <row r="42560" ht="15" customHeight="1" spans="4:4">
      <c r="D42560" s="191"/>
    </row>
    <row r="42561" ht="15" customHeight="1" spans="4:4">
      <c r="D42561" s="191"/>
    </row>
    <row r="42562" ht="15" customHeight="1" spans="4:4">
      <c r="D42562" s="191"/>
    </row>
    <row r="42563" ht="15" customHeight="1" spans="4:4">
      <c r="D42563" s="191"/>
    </row>
    <row r="42564" ht="15" customHeight="1" spans="4:4">
      <c r="D42564" s="191"/>
    </row>
    <row r="42565" ht="15" customHeight="1" spans="4:4">
      <c r="D42565" s="191"/>
    </row>
    <row r="42566" ht="15" customHeight="1" spans="4:4">
      <c r="D42566" s="191"/>
    </row>
    <row r="42567" ht="15" customHeight="1" spans="4:4">
      <c r="D42567" s="191"/>
    </row>
    <row r="42568" ht="15" customHeight="1" spans="4:4">
      <c r="D42568" s="191"/>
    </row>
    <row r="42569" ht="15" customHeight="1" spans="4:4">
      <c r="D42569" s="191"/>
    </row>
    <row r="42570" ht="15" customHeight="1" spans="4:4">
      <c r="D42570" s="191"/>
    </row>
    <row r="42571" ht="15" customHeight="1" spans="4:4">
      <c r="D42571" s="191"/>
    </row>
    <row r="42572" ht="15" customHeight="1" spans="4:4">
      <c r="D42572" s="191"/>
    </row>
    <row r="42573" ht="15" customHeight="1" spans="4:4">
      <c r="D42573" s="191"/>
    </row>
    <row r="42574" ht="15" customHeight="1" spans="4:4">
      <c r="D42574" s="191"/>
    </row>
    <row r="42575" ht="15" customHeight="1" spans="4:4">
      <c r="D42575" s="191"/>
    </row>
    <row r="42576" ht="15" customHeight="1" spans="4:4">
      <c r="D42576" s="191"/>
    </row>
    <row r="42577" ht="15" customHeight="1" spans="4:4">
      <c r="D42577" s="191"/>
    </row>
    <row r="42578" ht="15" customHeight="1" spans="4:4">
      <c r="D42578" s="191"/>
    </row>
    <row r="42579" ht="15" customHeight="1" spans="4:4">
      <c r="D42579" s="191"/>
    </row>
    <row r="42580" ht="15" customHeight="1" spans="4:4">
      <c r="D42580" s="191"/>
    </row>
    <row r="42581" ht="15" customHeight="1" spans="4:4">
      <c r="D42581" s="191"/>
    </row>
    <row r="42582" ht="15" customHeight="1" spans="4:4">
      <c r="D42582" s="191"/>
    </row>
    <row r="42583" ht="15" customHeight="1" spans="4:4">
      <c r="D42583" s="191"/>
    </row>
    <row r="42584" ht="15" customHeight="1" spans="4:4">
      <c r="D42584" s="191"/>
    </row>
    <row r="42585" ht="15" customHeight="1" spans="4:4">
      <c r="D42585" s="191"/>
    </row>
    <row r="42586" ht="15" customHeight="1" spans="4:4">
      <c r="D42586" s="191"/>
    </row>
    <row r="42587" ht="15" customHeight="1" spans="4:4">
      <c r="D42587" s="191"/>
    </row>
    <row r="42588" ht="15" customHeight="1" spans="4:4">
      <c r="D42588" s="191"/>
    </row>
    <row r="42589" ht="15" customHeight="1" spans="4:4">
      <c r="D42589" s="191"/>
    </row>
    <row r="42590" ht="15" customHeight="1" spans="4:4">
      <c r="D42590" s="191"/>
    </row>
    <row r="42591" ht="15" customHeight="1" spans="4:4">
      <c r="D42591" s="191"/>
    </row>
    <row r="42592" ht="15" customHeight="1" spans="4:4">
      <c r="D42592" s="191"/>
    </row>
    <row r="42593" ht="15" customHeight="1" spans="4:4">
      <c r="D42593" s="191"/>
    </row>
    <row r="42594" ht="15" customHeight="1" spans="4:4">
      <c r="D42594" s="191"/>
    </row>
    <row r="42595" ht="15" customHeight="1" spans="4:4">
      <c r="D42595" s="191"/>
    </row>
    <row r="42596" ht="15" customHeight="1" spans="4:4">
      <c r="D42596" s="191"/>
    </row>
    <row r="42597" ht="15" customHeight="1" spans="4:4">
      <c r="D42597" s="191"/>
    </row>
    <row r="42598" ht="15" customHeight="1" spans="4:4">
      <c r="D42598" s="191"/>
    </row>
    <row r="42599" ht="15" customHeight="1" spans="4:4">
      <c r="D42599" s="191"/>
    </row>
    <row r="42600" ht="15" customHeight="1" spans="4:4">
      <c r="D42600" s="191"/>
    </row>
    <row r="42601" ht="15" customHeight="1" spans="4:4">
      <c r="D42601" s="191"/>
    </row>
    <row r="42602" ht="15" customHeight="1" spans="4:4">
      <c r="D42602" s="191"/>
    </row>
    <row r="42603" ht="15" customHeight="1" spans="4:4">
      <c r="D42603" s="191"/>
    </row>
    <row r="42604" ht="15" customHeight="1" spans="4:4">
      <c r="D42604" s="191"/>
    </row>
    <row r="42605" ht="15" customHeight="1" spans="4:4">
      <c r="D42605" s="191"/>
    </row>
    <row r="42606" ht="15" customHeight="1" spans="4:4">
      <c r="D42606" s="191"/>
    </row>
    <row r="42607" ht="15" customHeight="1" spans="4:4">
      <c r="D42607" s="191"/>
    </row>
    <row r="42608" ht="15" customHeight="1" spans="4:4">
      <c r="D42608" s="191"/>
    </row>
    <row r="42609" ht="15" customHeight="1" spans="4:4">
      <c r="D42609" s="191"/>
    </row>
    <row r="42610" ht="15" customHeight="1" spans="4:4">
      <c r="D42610" s="191"/>
    </row>
    <row r="42611" ht="15" customHeight="1" spans="4:4">
      <c r="D42611" s="191"/>
    </row>
    <row r="42612" ht="15" customHeight="1" spans="4:4">
      <c r="D42612" s="191"/>
    </row>
    <row r="42613" ht="15" customHeight="1" spans="4:4">
      <c r="D42613" s="191"/>
    </row>
    <row r="42614" ht="15" customHeight="1" spans="4:4">
      <c r="D42614" s="191"/>
    </row>
    <row r="42615" ht="15" customHeight="1" spans="4:4">
      <c r="D42615" s="191"/>
    </row>
    <row r="42616" ht="15" customHeight="1" spans="4:4">
      <c r="D42616" s="191"/>
    </row>
    <row r="42617" ht="15" customHeight="1" spans="4:4">
      <c r="D42617" s="191"/>
    </row>
    <row r="42618" ht="15" customHeight="1" spans="4:4">
      <c r="D42618" s="191"/>
    </row>
    <row r="42619" ht="15" customHeight="1" spans="4:4">
      <c r="D42619" s="191"/>
    </row>
    <row r="42620" ht="15" customHeight="1" spans="4:4">
      <c r="D42620" s="191"/>
    </row>
    <row r="42621" ht="15" customHeight="1" spans="4:4">
      <c r="D42621" s="191"/>
    </row>
    <row r="42622" ht="15" customHeight="1" spans="4:4">
      <c r="D42622" s="191"/>
    </row>
    <row r="42623" ht="15" customHeight="1" spans="4:4">
      <c r="D42623" s="191"/>
    </row>
    <row r="42624" ht="15" customHeight="1" spans="4:4">
      <c r="D42624" s="191"/>
    </row>
    <row r="42625" ht="15" customHeight="1" spans="4:4">
      <c r="D42625" s="191"/>
    </row>
    <row r="42626" ht="15" customHeight="1" spans="4:4">
      <c r="D42626" s="191"/>
    </row>
    <row r="42627" ht="15" customHeight="1" spans="4:4">
      <c r="D42627" s="191"/>
    </row>
    <row r="42628" ht="15" customHeight="1" spans="4:4">
      <c r="D42628" s="191"/>
    </row>
    <row r="42629" ht="15" customHeight="1" spans="4:4">
      <c r="D42629" s="191"/>
    </row>
    <row r="42630" ht="15" customHeight="1" spans="4:4">
      <c r="D42630" s="191"/>
    </row>
    <row r="42631" ht="15" customHeight="1" spans="4:4">
      <c r="D42631" s="191"/>
    </row>
    <row r="42632" ht="15" customHeight="1" spans="4:4">
      <c r="D42632" s="191"/>
    </row>
    <row r="42633" ht="15" customHeight="1" spans="4:4">
      <c r="D42633" s="191"/>
    </row>
    <row r="42634" ht="15" customHeight="1" spans="4:4">
      <c r="D42634" s="191"/>
    </row>
    <row r="42635" ht="15" customHeight="1" spans="4:4">
      <c r="D42635" s="191"/>
    </row>
    <row r="42636" ht="15" customHeight="1" spans="4:4">
      <c r="D42636" s="191"/>
    </row>
    <row r="42637" ht="15" customHeight="1" spans="4:4">
      <c r="D42637" s="191"/>
    </row>
    <row r="42638" ht="15" customHeight="1" spans="4:4">
      <c r="D42638" s="191"/>
    </row>
    <row r="42639" ht="15" customHeight="1" spans="4:4">
      <c r="D42639" s="191"/>
    </row>
    <row r="42640" ht="15" customHeight="1" spans="4:4">
      <c r="D42640" s="191"/>
    </row>
    <row r="42641" ht="15" customHeight="1" spans="4:4">
      <c r="D42641" s="191"/>
    </row>
    <row r="42642" ht="15" customHeight="1" spans="4:4">
      <c r="D42642" s="191"/>
    </row>
    <row r="42643" ht="15" customHeight="1" spans="4:4">
      <c r="D42643" s="191"/>
    </row>
    <row r="42644" ht="15" customHeight="1" spans="4:4">
      <c r="D42644" s="191"/>
    </row>
    <row r="42645" ht="15" customHeight="1" spans="4:4">
      <c r="D42645" s="191"/>
    </row>
    <row r="42646" ht="15" customHeight="1" spans="4:4">
      <c r="D42646" s="191"/>
    </row>
    <row r="42647" ht="15" customHeight="1" spans="4:4">
      <c r="D42647" s="191"/>
    </row>
    <row r="42648" ht="15" customHeight="1" spans="4:4">
      <c r="D42648" s="191"/>
    </row>
    <row r="42649" ht="15" customHeight="1" spans="4:4">
      <c r="D42649" s="191"/>
    </row>
    <row r="42650" ht="15" customHeight="1" spans="4:4">
      <c r="D42650" s="191"/>
    </row>
    <row r="42651" ht="15" customHeight="1" spans="4:4">
      <c r="D42651" s="191"/>
    </row>
    <row r="42652" ht="15" customHeight="1" spans="4:4">
      <c r="D42652" s="191"/>
    </row>
    <row r="42653" ht="15" customHeight="1" spans="4:4">
      <c r="D42653" s="191"/>
    </row>
    <row r="42654" ht="15" customHeight="1" spans="4:4">
      <c r="D42654" s="191"/>
    </row>
    <row r="42655" ht="15" customHeight="1" spans="4:4">
      <c r="D42655" s="191"/>
    </row>
    <row r="42656" ht="15" customHeight="1" spans="4:4">
      <c r="D42656" s="191"/>
    </row>
    <row r="42657" ht="15" customHeight="1" spans="4:4">
      <c r="D42657" s="191"/>
    </row>
    <row r="42658" ht="15" customHeight="1" spans="4:4">
      <c r="D42658" s="191"/>
    </row>
    <row r="42659" ht="15" customHeight="1" spans="4:4">
      <c r="D42659" s="191"/>
    </row>
    <row r="42660" ht="15" customHeight="1" spans="4:4">
      <c r="D42660" s="191"/>
    </row>
    <row r="42661" ht="15" customHeight="1" spans="4:4">
      <c r="D42661" s="191"/>
    </row>
    <row r="42662" ht="15" customHeight="1" spans="4:4">
      <c r="D42662" s="191"/>
    </row>
    <row r="42663" ht="15" customHeight="1" spans="4:4">
      <c r="D42663" s="191"/>
    </row>
    <row r="42664" ht="15" customHeight="1" spans="4:4">
      <c r="D42664" s="191"/>
    </row>
    <row r="42665" ht="15" customHeight="1" spans="4:4">
      <c r="D42665" s="191"/>
    </row>
    <row r="42666" ht="15" customHeight="1" spans="4:4">
      <c r="D42666" s="191"/>
    </row>
    <row r="42667" ht="15" customHeight="1" spans="4:4">
      <c r="D42667" s="191"/>
    </row>
    <row r="42668" ht="15" customHeight="1" spans="4:4">
      <c r="D42668" s="191"/>
    </row>
    <row r="42669" ht="15" customHeight="1" spans="4:4">
      <c r="D42669" s="191"/>
    </row>
    <row r="42670" ht="15" customHeight="1" spans="4:4">
      <c r="D42670" s="191"/>
    </row>
    <row r="42671" ht="15" customHeight="1" spans="4:4">
      <c r="D42671" s="191"/>
    </row>
    <row r="42672" ht="15" customHeight="1" spans="4:4">
      <c r="D42672" s="191"/>
    </row>
    <row r="42673" ht="15" customHeight="1" spans="4:4">
      <c r="D42673" s="191"/>
    </row>
    <row r="42674" ht="15" customHeight="1" spans="4:4">
      <c r="D42674" s="191"/>
    </row>
    <row r="42675" ht="15" customHeight="1" spans="4:4">
      <c r="D42675" s="191"/>
    </row>
    <row r="42676" ht="15" customHeight="1" spans="4:4">
      <c r="D42676" s="191"/>
    </row>
    <row r="42677" ht="15" customHeight="1" spans="4:4">
      <c r="D42677" s="191"/>
    </row>
    <row r="42678" ht="15" customHeight="1" spans="4:4">
      <c r="D42678" s="191"/>
    </row>
    <row r="42679" ht="15" customHeight="1" spans="4:4">
      <c r="D42679" s="191"/>
    </row>
    <row r="42680" ht="15" customHeight="1" spans="4:4">
      <c r="D42680" s="191"/>
    </row>
    <row r="42681" ht="15" customHeight="1" spans="4:4">
      <c r="D42681" s="191"/>
    </row>
    <row r="42682" ht="15" customHeight="1" spans="4:4">
      <c r="D42682" s="191"/>
    </row>
    <row r="42683" ht="15" customHeight="1" spans="4:4">
      <c r="D42683" s="191"/>
    </row>
    <row r="42684" ht="15" customHeight="1" spans="4:4">
      <c r="D42684" s="191"/>
    </row>
    <row r="42685" ht="15" customHeight="1" spans="4:4">
      <c r="D42685" s="191"/>
    </row>
    <row r="42686" ht="15" customHeight="1" spans="4:4">
      <c r="D42686" s="191"/>
    </row>
    <row r="42687" ht="15" customHeight="1" spans="4:4">
      <c r="D42687" s="191"/>
    </row>
    <row r="42688" ht="15" customHeight="1" spans="4:4">
      <c r="D42688" s="191"/>
    </row>
    <row r="42689" ht="15" customHeight="1" spans="4:4">
      <c r="D42689" s="191"/>
    </row>
    <row r="42690" ht="15" customHeight="1" spans="4:4">
      <c r="D42690" s="191"/>
    </row>
    <row r="42691" ht="15" customHeight="1" spans="4:4">
      <c r="D42691" s="191"/>
    </row>
    <row r="42692" ht="15" customHeight="1" spans="4:4">
      <c r="D42692" s="191"/>
    </row>
    <row r="42693" ht="15" customHeight="1" spans="4:4">
      <c r="D42693" s="191"/>
    </row>
    <row r="42694" ht="15" customHeight="1" spans="4:4">
      <c r="D42694" s="191"/>
    </row>
    <row r="42695" ht="15" customHeight="1" spans="4:4">
      <c r="D42695" s="191"/>
    </row>
    <row r="42696" ht="15" customHeight="1" spans="4:4">
      <c r="D42696" s="191"/>
    </row>
    <row r="42697" ht="15" customHeight="1" spans="4:4">
      <c r="D42697" s="191"/>
    </row>
    <row r="42698" ht="15" customHeight="1" spans="4:4">
      <c r="D42698" s="191"/>
    </row>
    <row r="42699" ht="15" customHeight="1" spans="4:4">
      <c r="D42699" s="191"/>
    </row>
    <row r="42700" ht="15" customHeight="1" spans="4:4">
      <c r="D42700" s="191"/>
    </row>
    <row r="42701" ht="15" customHeight="1" spans="4:4">
      <c r="D42701" s="191"/>
    </row>
    <row r="42702" ht="15" customHeight="1" spans="4:4">
      <c r="D42702" s="191"/>
    </row>
    <row r="42703" ht="15" customHeight="1" spans="4:4">
      <c r="D42703" s="191"/>
    </row>
    <row r="42704" ht="15" customHeight="1" spans="4:4">
      <c r="D42704" s="191"/>
    </row>
    <row r="42705" ht="15" customHeight="1" spans="4:4">
      <c r="D42705" s="191"/>
    </row>
    <row r="42706" ht="15" customHeight="1" spans="4:4">
      <c r="D42706" s="191"/>
    </row>
    <row r="42707" ht="15" customHeight="1" spans="4:4">
      <c r="D42707" s="191"/>
    </row>
    <row r="42708" ht="15" customHeight="1" spans="4:4">
      <c r="D42708" s="191"/>
    </row>
    <row r="42709" ht="15" customHeight="1" spans="4:4">
      <c r="D42709" s="191"/>
    </row>
    <row r="42710" ht="15" customHeight="1" spans="4:4">
      <c r="D42710" s="191"/>
    </row>
    <row r="42711" ht="15" customHeight="1" spans="4:4">
      <c r="D42711" s="191"/>
    </row>
    <row r="42712" ht="15" customHeight="1" spans="4:4">
      <c r="D42712" s="191"/>
    </row>
    <row r="42713" ht="15" customHeight="1" spans="4:4">
      <c r="D42713" s="191"/>
    </row>
    <row r="42714" ht="15" customHeight="1" spans="4:4">
      <c r="D42714" s="191"/>
    </row>
    <row r="42715" ht="15" customHeight="1" spans="4:4">
      <c r="D42715" s="191"/>
    </row>
    <row r="42716" ht="15" customHeight="1" spans="4:4">
      <c r="D42716" s="191"/>
    </row>
    <row r="42717" ht="15" customHeight="1" spans="4:4">
      <c r="D42717" s="191"/>
    </row>
    <row r="42718" ht="15" customHeight="1" spans="4:4">
      <c r="D42718" s="191"/>
    </row>
    <row r="42719" ht="15" customHeight="1" spans="4:4">
      <c r="D42719" s="191"/>
    </row>
    <row r="42720" ht="15" customHeight="1" spans="4:4">
      <c r="D42720" s="191"/>
    </row>
    <row r="42721" ht="15" customHeight="1" spans="4:4">
      <c r="D42721" s="191"/>
    </row>
    <row r="42722" ht="15" customHeight="1" spans="4:4">
      <c r="D42722" s="191"/>
    </row>
    <row r="42723" ht="15" customHeight="1" spans="4:4">
      <c r="D42723" s="191"/>
    </row>
    <row r="42724" ht="15" customHeight="1" spans="4:4">
      <c r="D42724" s="191"/>
    </row>
    <row r="42725" ht="15" customHeight="1" spans="4:4">
      <c r="D42725" s="191"/>
    </row>
    <row r="42726" ht="15" customHeight="1" spans="4:4">
      <c r="D42726" s="191"/>
    </row>
    <row r="42727" ht="15" customHeight="1" spans="4:4">
      <c r="D42727" s="191"/>
    </row>
    <row r="42728" ht="15" customHeight="1" spans="4:4">
      <c r="D42728" s="191"/>
    </row>
    <row r="42729" ht="15" customHeight="1" spans="4:4">
      <c r="D42729" s="191"/>
    </row>
    <row r="42730" ht="15" customHeight="1" spans="4:4">
      <c r="D42730" s="191"/>
    </row>
    <row r="42731" ht="15" customHeight="1" spans="4:4">
      <c r="D42731" s="191"/>
    </row>
    <row r="42732" ht="15" customHeight="1" spans="4:4">
      <c r="D42732" s="191"/>
    </row>
    <row r="42733" ht="15" customHeight="1" spans="4:4">
      <c r="D42733" s="191"/>
    </row>
    <row r="42734" ht="15" customHeight="1" spans="4:4">
      <c r="D42734" s="191"/>
    </row>
    <row r="42735" ht="15" customHeight="1" spans="4:4">
      <c r="D42735" s="191"/>
    </row>
    <row r="42736" ht="15" customHeight="1" spans="4:4">
      <c r="D42736" s="191"/>
    </row>
    <row r="42737" ht="15" customHeight="1" spans="4:4">
      <c r="D42737" s="191"/>
    </row>
    <row r="42738" ht="15" customHeight="1" spans="4:4">
      <c r="D42738" s="191"/>
    </row>
    <row r="42739" ht="15" customHeight="1" spans="4:4">
      <c r="D42739" s="191"/>
    </row>
    <row r="42740" ht="15" customHeight="1" spans="4:4">
      <c r="D42740" s="191"/>
    </row>
    <row r="42741" ht="15" customHeight="1" spans="4:4">
      <c r="D42741" s="191"/>
    </row>
    <row r="42742" ht="15" customHeight="1" spans="4:4">
      <c r="D42742" s="191"/>
    </row>
    <row r="42743" ht="15" customHeight="1" spans="4:4">
      <c r="D42743" s="191"/>
    </row>
    <row r="42744" ht="15" customHeight="1" spans="4:4">
      <c r="D42744" s="191"/>
    </row>
    <row r="42745" ht="15" customHeight="1" spans="4:4">
      <c r="D42745" s="191"/>
    </row>
    <row r="42746" ht="15" customHeight="1" spans="4:4">
      <c r="D42746" s="191"/>
    </row>
    <row r="42747" ht="15" customHeight="1" spans="4:4">
      <c r="D42747" s="191"/>
    </row>
    <row r="42748" ht="15" customHeight="1" spans="4:4">
      <c r="D42748" s="191"/>
    </row>
    <row r="42749" ht="15" customHeight="1" spans="4:4">
      <c r="D42749" s="191"/>
    </row>
    <row r="42750" ht="15" customHeight="1" spans="4:4">
      <c r="D42750" s="191"/>
    </row>
    <row r="42751" ht="15" customHeight="1" spans="4:4">
      <c r="D42751" s="191"/>
    </row>
    <row r="42752" ht="15" customHeight="1" spans="4:4">
      <c r="D42752" s="191"/>
    </row>
    <row r="42753" ht="15" customHeight="1" spans="4:4">
      <c r="D42753" s="191"/>
    </row>
    <row r="42754" ht="15" customHeight="1" spans="4:4">
      <c r="D42754" s="191"/>
    </row>
    <row r="42755" ht="15" customHeight="1" spans="4:4">
      <c r="D42755" s="191"/>
    </row>
    <row r="42756" ht="15" customHeight="1" spans="4:4">
      <c r="D42756" s="191"/>
    </row>
    <row r="42757" ht="15" customHeight="1" spans="4:4">
      <c r="D42757" s="191"/>
    </row>
    <row r="42758" ht="15" customHeight="1" spans="4:4">
      <c r="D42758" s="191"/>
    </row>
    <row r="42759" ht="15" customHeight="1" spans="4:4">
      <c r="D42759" s="191"/>
    </row>
    <row r="42760" ht="15" customHeight="1" spans="4:4">
      <c r="D42760" s="191"/>
    </row>
    <row r="42761" ht="15" customHeight="1" spans="4:4">
      <c r="D42761" s="191"/>
    </row>
    <row r="42762" ht="15" customHeight="1" spans="4:4">
      <c r="D42762" s="191"/>
    </row>
    <row r="42763" ht="15" customHeight="1" spans="4:4">
      <c r="D42763" s="191"/>
    </row>
    <row r="42764" ht="15" customHeight="1" spans="4:4">
      <c r="D42764" s="191"/>
    </row>
    <row r="42765" ht="15" customHeight="1" spans="4:4">
      <c r="D42765" s="191"/>
    </row>
    <row r="42766" ht="15" customHeight="1" spans="4:4">
      <c r="D42766" s="191"/>
    </row>
    <row r="42767" ht="15" customHeight="1" spans="4:4">
      <c r="D42767" s="191"/>
    </row>
    <row r="42768" ht="15" customHeight="1" spans="4:4">
      <c r="D42768" s="191"/>
    </row>
    <row r="42769" ht="15" customHeight="1" spans="4:4">
      <c r="D42769" s="191"/>
    </row>
    <row r="42770" ht="15" customHeight="1" spans="4:4">
      <c r="D42770" s="191"/>
    </row>
    <row r="42771" ht="15" customHeight="1" spans="4:4">
      <c r="D42771" s="191"/>
    </row>
    <row r="42772" ht="15" customHeight="1" spans="4:4">
      <c r="D42772" s="191"/>
    </row>
    <row r="42773" ht="15" customHeight="1" spans="4:4">
      <c r="D42773" s="191"/>
    </row>
    <row r="42774" ht="15" customHeight="1" spans="4:4">
      <c r="D42774" s="191"/>
    </row>
    <row r="42775" ht="15" customHeight="1" spans="4:4">
      <c r="D42775" s="191"/>
    </row>
    <row r="42776" ht="15" customHeight="1" spans="4:4">
      <c r="D42776" s="191"/>
    </row>
    <row r="42777" ht="15" customHeight="1" spans="4:4">
      <c r="D42777" s="191"/>
    </row>
    <row r="42778" ht="15" customHeight="1" spans="4:4">
      <c r="D42778" s="191"/>
    </row>
    <row r="42779" ht="15" customHeight="1" spans="4:4">
      <c r="D42779" s="191"/>
    </row>
    <row r="42780" ht="15" customHeight="1" spans="4:4">
      <c r="D42780" s="191"/>
    </row>
    <row r="42781" ht="15" customHeight="1" spans="4:4">
      <c r="D42781" s="191"/>
    </row>
    <row r="42782" ht="15" customHeight="1" spans="4:4">
      <c r="D42782" s="191"/>
    </row>
    <row r="42783" ht="15" customHeight="1" spans="4:4">
      <c r="D42783" s="191"/>
    </row>
    <row r="42784" ht="15" customHeight="1" spans="4:4">
      <c r="D42784" s="191"/>
    </row>
    <row r="42785" ht="15" customHeight="1" spans="4:4">
      <c r="D42785" s="191"/>
    </row>
    <row r="42786" ht="15" customHeight="1" spans="4:4">
      <c r="D42786" s="191"/>
    </row>
    <row r="42787" ht="15" customHeight="1" spans="4:4">
      <c r="D42787" s="191"/>
    </row>
    <row r="42788" ht="15" customHeight="1" spans="4:4">
      <c r="D42788" s="191"/>
    </row>
    <row r="42789" ht="15" customHeight="1" spans="4:4">
      <c r="D42789" s="191"/>
    </row>
    <row r="42790" ht="15" customHeight="1" spans="4:4">
      <c r="D42790" s="191"/>
    </row>
    <row r="42791" ht="15" customHeight="1" spans="4:4">
      <c r="D42791" s="191"/>
    </row>
    <row r="42792" ht="15" customHeight="1" spans="4:4">
      <c r="D42792" s="191"/>
    </row>
    <row r="42793" ht="15" customHeight="1" spans="4:4">
      <c r="D42793" s="191"/>
    </row>
    <row r="42794" ht="15" customHeight="1" spans="4:4">
      <c r="D42794" s="191"/>
    </row>
    <row r="42795" ht="15" customHeight="1" spans="4:4">
      <c r="D42795" s="191"/>
    </row>
    <row r="42796" ht="15" customHeight="1" spans="4:4">
      <c r="D42796" s="191"/>
    </row>
    <row r="42797" ht="15" customHeight="1" spans="4:4">
      <c r="D42797" s="191"/>
    </row>
    <row r="42798" ht="15" customHeight="1" spans="4:4">
      <c r="D42798" s="191"/>
    </row>
    <row r="42799" ht="15" customHeight="1" spans="4:4">
      <c r="D42799" s="191"/>
    </row>
    <row r="42800" ht="15" customHeight="1" spans="4:4">
      <c r="D42800" s="191"/>
    </row>
    <row r="42801" ht="15" customHeight="1" spans="4:4">
      <c r="D42801" s="191"/>
    </row>
    <row r="42802" ht="15" customHeight="1" spans="4:4">
      <c r="D42802" s="191"/>
    </row>
    <row r="42803" ht="15" customHeight="1" spans="4:4">
      <c r="D42803" s="191"/>
    </row>
    <row r="42804" ht="15" customHeight="1" spans="4:4">
      <c r="D42804" s="191"/>
    </row>
    <row r="42805" ht="15" customHeight="1" spans="4:4">
      <c r="D42805" s="191"/>
    </row>
    <row r="42806" ht="15" customHeight="1" spans="4:4">
      <c r="D42806" s="191"/>
    </row>
    <row r="42807" ht="15" customHeight="1" spans="4:4">
      <c r="D42807" s="191"/>
    </row>
    <row r="42808" ht="15" customHeight="1" spans="4:4">
      <c r="D42808" s="191"/>
    </row>
    <row r="42809" ht="15" customHeight="1" spans="4:4">
      <c r="D42809" s="191"/>
    </row>
    <row r="42810" ht="15" customHeight="1" spans="4:4">
      <c r="D42810" s="191"/>
    </row>
    <row r="42811" ht="15" customHeight="1" spans="4:4">
      <c r="D42811" s="191"/>
    </row>
    <row r="42812" ht="15" customHeight="1" spans="4:4">
      <c r="D42812" s="191"/>
    </row>
    <row r="42813" ht="15" customHeight="1" spans="4:4">
      <c r="D42813" s="191"/>
    </row>
    <row r="42814" ht="15" customHeight="1" spans="4:4">
      <c r="D42814" s="191"/>
    </row>
    <row r="42815" ht="15" customHeight="1" spans="4:4">
      <c r="D42815" s="191"/>
    </row>
    <row r="42816" ht="15" customHeight="1" spans="4:4">
      <c r="D42816" s="191"/>
    </row>
    <row r="42817" ht="15" customHeight="1" spans="4:4">
      <c r="D42817" s="191"/>
    </row>
    <row r="42818" ht="15" customHeight="1" spans="4:4">
      <c r="D42818" s="191"/>
    </row>
    <row r="42819" ht="15" customHeight="1" spans="4:4">
      <c r="D42819" s="191"/>
    </row>
    <row r="42820" ht="15" customHeight="1" spans="4:4">
      <c r="D42820" s="191"/>
    </row>
    <row r="42821" ht="15" customHeight="1" spans="4:4">
      <c r="D42821" s="191"/>
    </row>
    <row r="42822" ht="15" customHeight="1" spans="4:4">
      <c r="D42822" s="191"/>
    </row>
    <row r="42823" ht="15" customHeight="1" spans="4:4">
      <c r="D42823" s="191"/>
    </row>
    <row r="42824" ht="15" customHeight="1" spans="4:4">
      <c r="D42824" s="191"/>
    </row>
    <row r="42825" ht="15" customHeight="1" spans="4:4">
      <c r="D42825" s="191"/>
    </row>
    <row r="42826" ht="15" customHeight="1" spans="4:4">
      <c r="D42826" s="191"/>
    </row>
    <row r="42827" ht="15" customHeight="1" spans="4:4">
      <c r="D42827" s="191"/>
    </row>
    <row r="42828" ht="15" customHeight="1" spans="4:4">
      <c r="D42828" s="191"/>
    </row>
    <row r="42829" ht="15" customHeight="1" spans="4:4">
      <c r="D42829" s="191"/>
    </row>
    <row r="42830" ht="15" customHeight="1" spans="4:4">
      <c r="D42830" s="191"/>
    </row>
    <row r="42831" ht="15" customHeight="1" spans="4:4">
      <c r="D42831" s="191"/>
    </row>
    <row r="42832" ht="15" customHeight="1" spans="4:4">
      <c r="D42832" s="191"/>
    </row>
    <row r="42833" ht="15" customHeight="1" spans="4:4">
      <c r="D42833" s="191"/>
    </row>
    <row r="42834" ht="15" customHeight="1" spans="4:4">
      <c r="D42834" s="191"/>
    </row>
    <row r="42835" ht="15" customHeight="1" spans="4:4">
      <c r="D42835" s="191"/>
    </row>
    <row r="42836" ht="15" customHeight="1" spans="4:4">
      <c r="D42836" s="191"/>
    </row>
    <row r="42837" ht="15" customHeight="1" spans="4:4">
      <c r="D42837" s="191"/>
    </row>
    <row r="42838" ht="15" customHeight="1" spans="4:4">
      <c r="D42838" s="191"/>
    </row>
    <row r="42839" ht="15" customHeight="1" spans="4:4">
      <c r="D42839" s="191"/>
    </row>
    <row r="42840" ht="15" customHeight="1" spans="4:4">
      <c r="D42840" s="191"/>
    </row>
    <row r="42841" ht="15" customHeight="1" spans="4:4">
      <c r="D42841" s="191"/>
    </row>
    <row r="42842" ht="15" customHeight="1" spans="4:4">
      <c r="D42842" s="191"/>
    </row>
    <row r="42843" ht="15" customHeight="1" spans="4:4">
      <c r="D42843" s="191"/>
    </row>
    <row r="42844" ht="15" customHeight="1" spans="4:4">
      <c r="D42844" s="191"/>
    </row>
    <row r="42845" ht="15" customHeight="1" spans="4:4">
      <c r="D42845" s="191"/>
    </row>
    <row r="42846" ht="15" customHeight="1" spans="4:4">
      <c r="D42846" s="191"/>
    </row>
    <row r="42847" ht="15" customHeight="1" spans="4:4">
      <c r="D42847" s="191"/>
    </row>
    <row r="42848" ht="15" customHeight="1" spans="4:4">
      <c r="D42848" s="191"/>
    </row>
    <row r="42849" ht="15" customHeight="1" spans="4:4">
      <c r="D42849" s="191"/>
    </row>
    <row r="42850" ht="15" customHeight="1" spans="4:4">
      <c r="D42850" s="191"/>
    </row>
    <row r="42851" ht="15" customHeight="1" spans="4:4">
      <c r="D42851" s="191"/>
    </row>
    <row r="42852" ht="15" customHeight="1" spans="4:4">
      <c r="D42852" s="191"/>
    </row>
    <row r="42853" ht="15" customHeight="1" spans="4:4">
      <c r="D42853" s="191"/>
    </row>
    <row r="42854" ht="15" customHeight="1" spans="4:4">
      <c r="D42854" s="191"/>
    </row>
    <row r="42855" ht="15" customHeight="1" spans="4:4">
      <c r="D42855" s="191"/>
    </row>
    <row r="42856" ht="15" customHeight="1" spans="4:4">
      <c r="D42856" s="191"/>
    </row>
    <row r="42857" ht="15" customHeight="1" spans="4:4">
      <c r="D42857" s="191"/>
    </row>
    <row r="42858" ht="15" customHeight="1" spans="4:4">
      <c r="D42858" s="191"/>
    </row>
    <row r="42859" ht="15" customHeight="1" spans="4:4">
      <c r="D42859" s="191"/>
    </row>
    <row r="42860" ht="15" customHeight="1" spans="4:4">
      <c r="D42860" s="191"/>
    </row>
    <row r="42861" ht="15" customHeight="1" spans="4:4">
      <c r="D42861" s="191"/>
    </row>
    <row r="42862" ht="15" customHeight="1" spans="4:4">
      <c r="D42862" s="191"/>
    </row>
    <row r="42863" ht="15" customHeight="1" spans="4:4">
      <c r="D42863" s="191"/>
    </row>
    <row r="42864" ht="15" customHeight="1" spans="4:4">
      <c r="D42864" s="191"/>
    </row>
    <row r="42865" ht="15" customHeight="1" spans="4:4">
      <c r="D42865" s="191"/>
    </row>
    <row r="42866" ht="15" customHeight="1" spans="4:4">
      <c r="D42866" s="191"/>
    </row>
    <row r="42867" ht="15" customHeight="1" spans="4:4">
      <c r="D42867" s="191"/>
    </row>
    <row r="42868" ht="15" customHeight="1" spans="4:4">
      <c r="D42868" s="191"/>
    </row>
    <row r="42869" ht="15" customHeight="1" spans="4:4">
      <c r="D42869" s="191"/>
    </row>
    <row r="42870" ht="15" customHeight="1" spans="4:4">
      <c r="D42870" s="191"/>
    </row>
    <row r="42871" ht="15" customHeight="1" spans="4:4">
      <c r="D42871" s="191"/>
    </row>
    <row r="42872" ht="15" customHeight="1" spans="4:4">
      <c r="D42872" s="191"/>
    </row>
    <row r="42873" ht="15" customHeight="1" spans="4:4">
      <c r="D42873" s="191"/>
    </row>
    <row r="42874" ht="15" customHeight="1" spans="4:4">
      <c r="D42874" s="191"/>
    </row>
    <row r="42875" ht="15" customHeight="1" spans="4:4">
      <c r="D42875" s="191"/>
    </row>
    <row r="42876" ht="15" customHeight="1" spans="4:4">
      <c r="D42876" s="191"/>
    </row>
    <row r="42877" ht="15" customHeight="1" spans="4:4">
      <c r="D42877" s="191"/>
    </row>
    <row r="42878" ht="15" customHeight="1" spans="4:4">
      <c r="D42878" s="191"/>
    </row>
    <row r="42879" ht="15" customHeight="1" spans="4:4">
      <c r="D42879" s="191"/>
    </row>
    <row r="42880" ht="15" customHeight="1" spans="4:4">
      <c r="D42880" s="191"/>
    </row>
    <row r="42881" ht="15" customHeight="1" spans="4:4">
      <c r="D42881" s="191"/>
    </row>
    <row r="42882" ht="15" customHeight="1" spans="4:4">
      <c r="D42882" s="191"/>
    </row>
    <row r="42883" ht="15" customHeight="1" spans="4:4">
      <c r="D42883" s="191"/>
    </row>
    <row r="42884" ht="15" customHeight="1" spans="4:4">
      <c r="D42884" s="191"/>
    </row>
    <row r="42885" ht="15" customHeight="1" spans="4:4">
      <c r="D42885" s="191"/>
    </row>
    <row r="42886" ht="15" customHeight="1" spans="4:4">
      <c r="D42886" s="191"/>
    </row>
    <row r="42887" ht="15" customHeight="1" spans="4:4">
      <c r="D42887" s="191"/>
    </row>
    <row r="42888" ht="15" customHeight="1" spans="4:4">
      <c r="D42888" s="191"/>
    </row>
    <row r="42889" ht="15" customHeight="1" spans="4:4">
      <c r="D42889" s="191"/>
    </row>
    <row r="42890" ht="15" customHeight="1" spans="4:4">
      <c r="D42890" s="191"/>
    </row>
    <row r="42891" ht="15" customHeight="1" spans="4:4">
      <c r="D42891" s="191"/>
    </row>
    <row r="42892" ht="15" customHeight="1" spans="4:4">
      <c r="D42892" s="191"/>
    </row>
    <row r="42893" ht="15" customHeight="1" spans="4:4">
      <c r="D42893" s="191"/>
    </row>
    <row r="42894" ht="15" customHeight="1" spans="4:4">
      <c r="D42894" s="191"/>
    </row>
    <row r="42895" ht="15" customHeight="1" spans="4:4">
      <c r="D42895" s="191"/>
    </row>
    <row r="42896" ht="15" customHeight="1" spans="4:4">
      <c r="D42896" s="191"/>
    </row>
    <row r="42897" ht="15" customHeight="1" spans="4:4">
      <c r="D42897" s="191"/>
    </row>
    <row r="42898" ht="15" customHeight="1" spans="4:4">
      <c r="D42898" s="191"/>
    </row>
    <row r="42899" ht="15" customHeight="1" spans="4:4">
      <c r="D42899" s="191"/>
    </row>
    <row r="42900" ht="15" customHeight="1" spans="4:4">
      <c r="D42900" s="191"/>
    </row>
    <row r="42901" ht="15" customHeight="1" spans="4:4">
      <c r="D42901" s="191"/>
    </row>
    <row r="42902" ht="15" customHeight="1" spans="4:4">
      <c r="D42902" s="191"/>
    </row>
    <row r="42903" ht="15" customHeight="1" spans="4:4">
      <c r="D42903" s="191"/>
    </row>
    <row r="42904" ht="15" customHeight="1" spans="4:4">
      <c r="D42904" s="191"/>
    </row>
    <row r="42905" ht="15" customHeight="1" spans="4:4">
      <c r="D42905" s="191"/>
    </row>
    <row r="42906" ht="15" customHeight="1" spans="4:4">
      <c r="D42906" s="191"/>
    </row>
    <row r="42907" ht="15" customHeight="1" spans="4:4">
      <c r="D42907" s="191"/>
    </row>
    <row r="42908" ht="15" customHeight="1" spans="4:4">
      <c r="D42908" s="191"/>
    </row>
    <row r="42909" ht="15" customHeight="1" spans="4:4">
      <c r="D42909" s="191"/>
    </row>
    <row r="42910" ht="15" customHeight="1" spans="4:4">
      <c r="D42910" s="191"/>
    </row>
    <row r="42911" ht="15" customHeight="1" spans="4:4">
      <c r="D42911" s="191"/>
    </row>
    <row r="42912" ht="15" customHeight="1" spans="4:4">
      <c r="D42912" s="191"/>
    </row>
    <row r="42913" ht="15" customHeight="1" spans="4:4">
      <c r="D42913" s="191"/>
    </row>
    <row r="42914" ht="15" customHeight="1" spans="4:4">
      <c r="D42914" s="191"/>
    </row>
    <row r="42915" ht="15" customHeight="1" spans="4:4">
      <c r="D42915" s="191"/>
    </row>
    <row r="42916" ht="15" customHeight="1" spans="4:4">
      <c r="D42916" s="191"/>
    </row>
    <row r="42917" ht="15" customHeight="1" spans="4:4">
      <c r="D42917" s="191"/>
    </row>
    <row r="42918" ht="15" customHeight="1" spans="4:4">
      <c r="D42918" s="191"/>
    </row>
    <row r="42919" ht="15" customHeight="1" spans="4:4">
      <c r="D42919" s="191"/>
    </row>
    <row r="42920" ht="15" customHeight="1" spans="4:4">
      <c r="D42920" s="191"/>
    </row>
    <row r="42921" ht="15" customHeight="1" spans="4:4">
      <c r="D42921" s="191"/>
    </row>
    <row r="42922" ht="15" customHeight="1" spans="4:4">
      <c r="D42922" s="191"/>
    </row>
    <row r="42923" ht="15" customHeight="1" spans="4:4">
      <c r="D42923" s="191"/>
    </row>
    <row r="42924" ht="15" customHeight="1" spans="4:4">
      <c r="D42924" s="191"/>
    </row>
    <row r="42925" ht="15" customHeight="1" spans="4:4">
      <c r="D42925" s="191"/>
    </row>
    <row r="42926" ht="15" customHeight="1" spans="4:4">
      <c r="D42926" s="191"/>
    </row>
    <row r="42927" ht="15" customHeight="1" spans="4:4">
      <c r="D42927" s="191"/>
    </row>
    <row r="42928" ht="15" customHeight="1" spans="4:4">
      <c r="D42928" s="191"/>
    </row>
    <row r="42929" ht="15" customHeight="1" spans="4:4">
      <c r="D42929" s="191"/>
    </row>
    <row r="42930" ht="15" customHeight="1" spans="4:4">
      <c r="D42930" s="191"/>
    </row>
    <row r="42931" ht="15" customHeight="1" spans="4:4">
      <c r="D42931" s="191"/>
    </row>
    <row r="42932" ht="15" customHeight="1" spans="4:4">
      <c r="D42932" s="191"/>
    </row>
    <row r="42933" ht="15" customHeight="1" spans="4:4">
      <c r="D42933" s="191"/>
    </row>
    <row r="42934" ht="15" customHeight="1" spans="4:4">
      <c r="D42934" s="191"/>
    </row>
    <row r="42935" ht="15" customHeight="1" spans="4:4">
      <c r="D42935" s="191"/>
    </row>
    <row r="42936" ht="15" customHeight="1" spans="4:4">
      <c r="D42936" s="191"/>
    </row>
    <row r="42937" ht="15" customHeight="1" spans="4:4">
      <c r="D42937" s="191"/>
    </row>
    <row r="42938" ht="15" customHeight="1" spans="4:4">
      <c r="D42938" s="191"/>
    </row>
    <row r="42939" ht="15" customHeight="1" spans="4:4">
      <c r="D42939" s="191"/>
    </row>
    <row r="42940" ht="15" customHeight="1" spans="4:4">
      <c r="D42940" s="191"/>
    </row>
    <row r="42941" ht="15" customHeight="1" spans="4:4">
      <c r="D42941" s="191"/>
    </row>
    <row r="42942" ht="15" customHeight="1" spans="4:4">
      <c r="D42942" s="191"/>
    </row>
    <row r="42943" ht="15" customHeight="1" spans="4:4">
      <c r="D42943" s="191"/>
    </row>
    <row r="42944" ht="15" customHeight="1" spans="4:4">
      <c r="D42944" s="191"/>
    </row>
    <row r="42945" ht="15" customHeight="1" spans="4:4">
      <c r="D42945" s="191"/>
    </row>
    <row r="42946" ht="15" customHeight="1" spans="4:4">
      <c r="D42946" s="191"/>
    </row>
    <row r="42947" ht="15" customHeight="1" spans="4:4">
      <c r="D42947" s="191"/>
    </row>
    <row r="42948" ht="15" customHeight="1" spans="4:4">
      <c r="D42948" s="191"/>
    </row>
    <row r="42949" ht="15" customHeight="1" spans="4:4">
      <c r="D42949" s="191"/>
    </row>
    <row r="42950" ht="15" customHeight="1" spans="4:4">
      <c r="D42950" s="191"/>
    </row>
    <row r="42951" ht="15" customHeight="1" spans="4:4">
      <c r="D42951" s="191"/>
    </row>
    <row r="42952" ht="15" customHeight="1" spans="4:4">
      <c r="D42952" s="191"/>
    </row>
    <row r="42953" ht="15" customHeight="1" spans="4:4">
      <c r="D42953" s="191"/>
    </row>
    <row r="42954" ht="15" customHeight="1" spans="4:4">
      <c r="D42954" s="191"/>
    </row>
    <row r="42955" ht="15" customHeight="1" spans="4:4">
      <c r="D42955" s="191"/>
    </row>
    <row r="42956" ht="15" customHeight="1" spans="4:4">
      <c r="D42956" s="191"/>
    </row>
    <row r="42957" ht="15" customHeight="1" spans="4:4">
      <c r="D42957" s="191"/>
    </row>
    <row r="42958" ht="15" customHeight="1" spans="4:4">
      <c r="D42958" s="191"/>
    </row>
    <row r="42959" ht="15" customHeight="1" spans="4:4">
      <c r="D42959" s="191"/>
    </row>
    <row r="42960" ht="15" customHeight="1" spans="4:4">
      <c r="D42960" s="191"/>
    </row>
    <row r="42961" ht="15" customHeight="1" spans="4:4">
      <c r="D42961" s="191"/>
    </row>
    <row r="42962" ht="15" customHeight="1" spans="4:4">
      <c r="D42962" s="191"/>
    </row>
    <row r="42963" ht="15" customHeight="1" spans="4:4">
      <c r="D42963" s="191"/>
    </row>
    <row r="42964" ht="15" customHeight="1" spans="4:4">
      <c r="D42964" s="191"/>
    </row>
    <row r="42965" ht="15" customHeight="1" spans="4:4">
      <c r="D42965" s="191"/>
    </row>
    <row r="42966" ht="15" customHeight="1" spans="4:4">
      <c r="D42966" s="191"/>
    </row>
    <row r="42967" ht="15" customHeight="1" spans="4:4">
      <c r="D42967" s="191"/>
    </row>
    <row r="42968" ht="15" customHeight="1" spans="4:4">
      <c r="D42968" s="191"/>
    </row>
    <row r="42969" ht="15" customHeight="1" spans="4:4">
      <c r="D42969" s="191"/>
    </row>
    <row r="42970" ht="15" customHeight="1" spans="4:4">
      <c r="D42970" s="191"/>
    </row>
    <row r="42971" ht="15" customHeight="1" spans="4:4">
      <c r="D42971" s="191"/>
    </row>
    <row r="42972" ht="15" customHeight="1" spans="4:4">
      <c r="D42972" s="191"/>
    </row>
    <row r="42973" ht="15" customHeight="1" spans="4:4">
      <c r="D42973" s="191"/>
    </row>
    <row r="42974" ht="15" customHeight="1" spans="4:4">
      <c r="D42974" s="191"/>
    </row>
    <row r="42975" ht="15" customHeight="1" spans="4:4">
      <c r="D42975" s="191"/>
    </row>
    <row r="42976" ht="15" customHeight="1" spans="4:4">
      <c r="D42976" s="191"/>
    </row>
    <row r="42977" ht="15" customHeight="1" spans="4:4">
      <c r="D42977" s="191"/>
    </row>
    <row r="42978" ht="15" customHeight="1" spans="4:4">
      <c r="D42978" s="191"/>
    </row>
    <row r="42979" ht="15" customHeight="1" spans="4:4">
      <c r="D42979" s="191"/>
    </row>
    <row r="42980" ht="15" customHeight="1" spans="4:4">
      <c r="D42980" s="191"/>
    </row>
    <row r="42981" ht="15" customHeight="1" spans="4:4">
      <c r="D42981" s="191"/>
    </row>
    <row r="42982" ht="15" customHeight="1" spans="4:4">
      <c r="D42982" s="191"/>
    </row>
    <row r="42983" ht="15" customHeight="1" spans="4:4">
      <c r="D42983" s="191"/>
    </row>
    <row r="42984" ht="15" customHeight="1" spans="4:4">
      <c r="D42984" s="191"/>
    </row>
    <row r="42985" ht="15" customHeight="1" spans="4:4">
      <c r="D42985" s="191"/>
    </row>
    <row r="42986" ht="15" customHeight="1" spans="4:4">
      <c r="D42986" s="191"/>
    </row>
    <row r="42987" ht="15" customHeight="1" spans="4:4">
      <c r="D42987" s="191"/>
    </row>
    <row r="42988" ht="15" customHeight="1" spans="4:4">
      <c r="D42988" s="191"/>
    </row>
    <row r="42989" ht="15" customHeight="1" spans="4:4">
      <c r="D42989" s="191"/>
    </row>
    <row r="42990" ht="15" customHeight="1" spans="4:4">
      <c r="D42990" s="191"/>
    </row>
    <row r="42991" ht="15" customHeight="1" spans="4:4">
      <c r="D42991" s="191"/>
    </row>
    <row r="42992" ht="15" customHeight="1" spans="4:4">
      <c r="D42992" s="191"/>
    </row>
    <row r="42993" ht="15" customHeight="1" spans="4:4">
      <c r="D42993" s="191"/>
    </row>
    <row r="42994" ht="15" customHeight="1" spans="4:4">
      <c r="D42994" s="191"/>
    </row>
    <row r="42995" ht="15" customHeight="1" spans="4:4">
      <c r="D42995" s="191"/>
    </row>
    <row r="42996" ht="15" customHeight="1" spans="4:4">
      <c r="D42996" s="191"/>
    </row>
    <row r="42997" ht="15" customHeight="1" spans="4:4">
      <c r="D42997" s="191"/>
    </row>
    <row r="42998" ht="15" customHeight="1" spans="4:4">
      <c r="D42998" s="191"/>
    </row>
    <row r="42999" ht="15" customHeight="1" spans="4:4">
      <c r="D42999" s="191"/>
    </row>
    <row r="43000" ht="15" customHeight="1" spans="4:4">
      <c r="D43000" s="191"/>
    </row>
    <row r="43001" ht="15" customHeight="1" spans="4:4">
      <c r="D43001" s="191"/>
    </row>
    <row r="43002" ht="15" customHeight="1" spans="4:4">
      <c r="D43002" s="191"/>
    </row>
    <row r="43003" ht="15" customHeight="1" spans="4:4">
      <c r="D43003" s="191"/>
    </row>
    <row r="43004" ht="15" customHeight="1" spans="4:4">
      <c r="D43004" s="191"/>
    </row>
    <row r="43005" ht="15" customHeight="1" spans="4:4">
      <c r="D43005" s="191"/>
    </row>
    <row r="43006" ht="15" customHeight="1" spans="4:4">
      <c r="D43006" s="191"/>
    </row>
    <row r="43007" ht="15" customHeight="1" spans="4:4">
      <c r="D43007" s="191"/>
    </row>
    <row r="43008" ht="15" customHeight="1" spans="4:4">
      <c r="D43008" s="191"/>
    </row>
    <row r="43009" ht="15" customHeight="1" spans="4:4">
      <c r="D43009" s="191"/>
    </row>
    <row r="43010" ht="15" customHeight="1" spans="4:4">
      <c r="D43010" s="191"/>
    </row>
    <row r="43011" ht="15" customHeight="1" spans="4:4">
      <c r="D43011" s="191"/>
    </row>
    <row r="43012" ht="15" customHeight="1" spans="4:4">
      <c r="D43012" s="191"/>
    </row>
    <row r="43013" ht="15" customHeight="1" spans="4:4">
      <c r="D43013" s="191"/>
    </row>
    <row r="43014" ht="15" customHeight="1" spans="4:4">
      <c r="D43014" s="191"/>
    </row>
    <row r="43015" ht="15" customHeight="1" spans="4:4">
      <c r="D43015" s="191"/>
    </row>
    <row r="43016" ht="15" customHeight="1" spans="4:4">
      <c r="D43016" s="191"/>
    </row>
    <row r="43017" ht="15" customHeight="1" spans="4:4">
      <c r="D43017" s="191"/>
    </row>
    <row r="43018" ht="15" customHeight="1" spans="4:4">
      <c r="D43018" s="191"/>
    </row>
    <row r="43019" ht="15" customHeight="1" spans="4:4">
      <c r="D43019" s="191"/>
    </row>
    <row r="43020" ht="15" customHeight="1" spans="4:4">
      <c r="D43020" s="191"/>
    </row>
    <row r="43021" ht="15" customHeight="1" spans="4:4">
      <c r="D43021" s="191"/>
    </row>
    <row r="43022" ht="15" customHeight="1" spans="4:4">
      <c r="D43022" s="191"/>
    </row>
    <row r="43023" ht="15" customHeight="1" spans="4:4">
      <c r="D43023" s="191"/>
    </row>
    <row r="43024" ht="15" customHeight="1" spans="4:4">
      <c r="D43024" s="191"/>
    </row>
    <row r="43025" ht="15" customHeight="1" spans="4:4">
      <c r="D43025" s="191"/>
    </row>
    <row r="43026" ht="15" customHeight="1" spans="4:4">
      <c r="D43026" s="191"/>
    </row>
    <row r="43027" ht="15" customHeight="1" spans="4:4">
      <c r="D43027" s="191"/>
    </row>
    <row r="43028" ht="15" customHeight="1" spans="4:4">
      <c r="D43028" s="191"/>
    </row>
    <row r="43029" ht="15" customHeight="1" spans="4:4">
      <c r="D43029" s="191"/>
    </row>
    <row r="43030" ht="15" customHeight="1" spans="4:4">
      <c r="D43030" s="191"/>
    </row>
    <row r="43031" ht="15" customHeight="1" spans="4:4">
      <c r="D43031" s="191"/>
    </row>
    <row r="43032" ht="15" customHeight="1" spans="4:4">
      <c r="D43032" s="191"/>
    </row>
    <row r="43033" ht="15" customHeight="1" spans="4:4">
      <c r="D43033" s="191"/>
    </row>
    <row r="43034" ht="15" customHeight="1" spans="4:4">
      <c r="D43034" s="191"/>
    </row>
    <row r="43035" ht="15" customHeight="1" spans="4:4">
      <c r="D43035" s="191"/>
    </row>
    <row r="43036" ht="15" customHeight="1" spans="4:4">
      <c r="D43036" s="191"/>
    </row>
    <row r="43037" ht="15" customHeight="1" spans="4:4">
      <c r="D43037" s="191"/>
    </row>
    <row r="43038" ht="15" customHeight="1" spans="4:4">
      <c r="D43038" s="191"/>
    </row>
    <row r="43039" ht="15" customHeight="1" spans="4:4">
      <c r="D43039" s="191"/>
    </row>
    <row r="43040" ht="15" customHeight="1" spans="4:4">
      <c r="D43040" s="191"/>
    </row>
    <row r="43041" ht="15" customHeight="1" spans="4:4">
      <c r="D43041" s="191"/>
    </row>
    <row r="43042" ht="15" customHeight="1" spans="4:4">
      <c r="D43042" s="191"/>
    </row>
    <row r="43043" ht="15" customHeight="1" spans="4:4">
      <c r="D43043" s="191"/>
    </row>
    <row r="43044" ht="15" customHeight="1" spans="4:4">
      <c r="D43044" s="191"/>
    </row>
    <row r="43045" ht="15" customHeight="1" spans="4:4">
      <c r="D43045" s="191"/>
    </row>
    <row r="43046" ht="15" customHeight="1" spans="4:4">
      <c r="D43046" s="191"/>
    </row>
    <row r="43047" ht="15" customHeight="1" spans="4:4">
      <c r="D43047" s="191"/>
    </row>
    <row r="43048" ht="15" customHeight="1" spans="4:4">
      <c r="D43048" s="191"/>
    </row>
    <row r="43049" ht="15" customHeight="1" spans="4:4">
      <c r="D43049" s="191"/>
    </row>
    <row r="43050" ht="15" customHeight="1" spans="4:4">
      <c r="D43050" s="191"/>
    </row>
    <row r="43051" ht="15" customHeight="1" spans="4:4">
      <c r="D43051" s="191"/>
    </row>
    <row r="43052" ht="15" customHeight="1" spans="4:4">
      <c r="D43052" s="191"/>
    </row>
    <row r="43053" ht="15" customHeight="1" spans="4:4">
      <c r="D43053" s="191"/>
    </row>
    <row r="43054" ht="15" customHeight="1" spans="4:4">
      <c r="D43054" s="191"/>
    </row>
    <row r="43055" ht="15" customHeight="1" spans="4:4">
      <c r="D43055" s="191"/>
    </row>
    <row r="43056" ht="15" customHeight="1" spans="4:4">
      <c r="D43056" s="191"/>
    </row>
    <row r="43057" ht="15" customHeight="1" spans="4:4">
      <c r="D43057" s="191"/>
    </row>
    <row r="43058" ht="15" customHeight="1" spans="4:4">
      <c r="D43058" s="191"/>
    </row>
    <row r="43059" ht="15" customHeight="1" spans="4:4">
      <c r="D43059" s="191"/>
    </row>
    <row r="43060" ht="15" customHeight="1" spans="4:4">
      <c r="D43060" s="191"/>
    </row>
    <row r="43061" ht="15" customHeight="1" spans="4:4">
      <c r="D43061" s="191"/>
    </row>
    <row r="43062" ht="15" customHeight="1" spans="4:4">
      <c r="D43062" s="191"/>
    </row>
    <row r="43063" ht="15" customHeight="1" spans="4:4">
      <c r="D43063" s="191"/>
    </row>
    <row r="43064" ht="15" customHeight="1" spans="4:4">
      <c r="D43064" s="191"/>
    </row>
    <row r="43065" ht="15" customHeight="1" spans="4:4">
      <c r="D43065" s="191"/>
    </row>
    <row r="43066" ht="15" customHeight="1" spans="4:4">
      <c r="D43066" s="191"/>
    </row>
    <row r="43067" ht="15" customHeight="1" spans="4:4">
      <c r="D43067" s="191"/>
    </row>
    <row r="43068" ht="15" customHeight="1" spans="4:4">
      <c r="D43068" s="191"/>
    </row>
    <row r="43069" ht="15" customHeight="1" spans="4:4">
      <c r="D43069" s="191"/>
    </row>
    <row r="43070" ht="15" customHeight="1" spans="4:4">
      <c r="D43070" s="191"/>
    </row>
    <row r="43071" ht="15" customHeight="1" spans="4:4">
      <c r="D43071" s="191"/>
    </row>
    <row r="43072" ht="15" customHeight="1" spans="4:4">
      <c r="D43072" s="191"/>
    </row>
    <row r="43073" ht="15" customHeight="1" spans="4:4">
      <c r="D43073" s="191"/>
    </row>
    <row r="43074" ht="15" customHeight="1" spans="4:4">
      <c r="D43074" s="191"/>
    </row>
    <row r="43075" ht="15" customHeight="1" spans="4:4">
      <c r="D43075" s="191"/>
    </row>
    <row r="43076" ht="15" customHeight="1" spans="4:4">
      <c r="D43076" s="191"/>
    </row>
    <row r="43077" ht="15" customHeight="1" spans="4:4">
      <c r="D43077" s="191"/>
    </row>
    <row r="43078" ht="15" customHeight="1" spans="4:4">
      <c r="D43078" s="191"/>
    </row>
    <row r="43079" ht="15" customHeight="1" spans="4:4">
      <c r="D43079" s="191"/>
    </row>
    <row r="43080" ht="15" customHeight="1" spans="4:4">
      <c r="D43080" s="191"/>
    </row>
    <row r="43081" ht="15" customHeight="1" spans="4:4">
      <c r="D43081" s="191"/>
    </row>
    <row r="43082" ht="15" customHeight="1" spans="4:4">
      <c r="D43082" s="191"/>
    </row>
    <row r="43083" ht="15" customHeight="1" spans="4:4">
      <c r="D43083" s="191"/>
    </row>
    <row r="43084" ht="15" customHeight="1" spans="4:4">
      <c r="D43084" s="191"/>
    </row>
    <row r="43085" ht="15" customHeight="1" spans="4:4">
      <c r="D43085" s="191"/>
    </row>
    <row r="43086" ht="15" customHeight="1" spans="4:4">
      <c r="D43086" s="191"/>
    </row>
    <row r="43087" ht="15" customHeight="1" spans="4:4">
      <c r="D43087" s="191"/>
    </row>
    <row r="43088" ht="15" customHeight="1" spans="4:4">
      <c r="D43088" s="191"/>
    </row>
    <row r="43089" ht="15" customHeight="1" spans="4:4">
      <c r="D43089" s="191"/>
    </row>
    <row r="43090" ht="15" customHeight="1" spans="4:4">
      <c r="D43090" s="191"/>
    </row>
    <row r="43091" ht="15" customHeight="1" spans="4:4">
      <c r="D43091" s="191"/>
    </row>
    <row r="43092" ht="15" customHeight="1" spans="4:4">
      <c r="D43092" s="191"/>
    </row>
    <row r="43093" ht="15" customHeight="1" spans="4:4">
      <c r="D43093" s="191"/>
    </row>
    <row r="43094" ht="15" customHeight="1" spans="4:4">
      <c r="D43094" s="191"/>
    </row>
    <row r="43095" ht="15" customHeight="1" spans="4:4">
      <c r="D43095" s="191"/>
    </row>
    <row r="43096" ht="15" customHeight="1" spans="4:4">
      <c r="D43096" s="191"/>
    </row>
    <row r="43097" ht="15" customHeight="1" spans="4:4">
      <c r="D43097" s="191"/>
    </row>
    <row r="43098" ht="15" customHeight="1" spans="4:4">
      <c r="D43098" s="191"/>
    </row>
    <row r="43099" ht="15" customHeight="1" spans="4:4">
      <c r="D43099" s="191"/>
    </row>
    <row r="43100" ht="15" customHeight="1" spans="4:4">
      <c r="D43100" s="191"/>
    </row>
    <row r="43101" ht="15" customHeight="1" spans="4:4">
      <c r="D43101" s="191"/>
    </row>
    <row r="43102" ht="15" customHeight="1" spans="4:4">
      <c r="D43102" s="191"/>
    </row>
    <row r="43103" ht="15" customHeight="1" spans="4:4">
      <c r="D43103" s="191"/>
    </row>
    <row r="43104" ht="15" customHeight="1" spans="4:4">
      <c r="D43104" s="191"/>
    </row>
    <row r="43105" ht="15" customHeight="1" spans="4:4">
      <c r="D43105" s="191"/>
    </row>
    <row r="43106" ht="15" customHeight="1" spans="4:4">
      <c r="D43106" s="191"/>
    </row>
    <row r="43107" ht="15" customHeight="1" spans="4:4">
      <c r="D43107" s="191"/>
    </row>
    <row r="43108" ht="15" customHeight="1" spans="4:4">
      <c r="D43108" s="191"/>
    </row>
    <row r="43109" ht="15" customHeight="1" spans="4:4">
      <c r="D43109" s="191"/>
    </row>
    <row r="43110" ht="15" customHeight="1" spans="4:4">
      <c r="D43110" s="191"/>
    </row>
    <row r="43111" ht="15" customHeight="1" spans="4:4">
      <c r="D43111" s="191"/>
    </row>
    <row r="43112" ht="15" customHeight="1" spans="4:4">
      <c r="D43112" s="191"/>
    </row>
    <row r="43113" ht="15" customHeight="1" spans="4:4">
      <c r="D43113" s="191"/>
    </row>
    <row r="43114" ht="15" customHeight="1" spans="4:4">
      <c r="D43114" s="191"/>
    </row>
    <row r="43115" ht="15" customHeight="1" spans="4:4">
      <c r="D43115" s="191"/>
    </row>
    <row r="43116" ht="15" customHeight="1" spans="4:4">
      <c r="D43116" s="191"/>
    </row>
    <row r="43117" ht="15" customHeight="1" spans="4:4">
      <c r="D43117" s="191"/>
    </row>
    <row r="43118" ht="15" customHeight="1" spans="4:4">
      <c r="D43118" s="191"/>
    </row>
    <row r="43119" ht="15" customHeight="1" spans="4:4">
      <c r="D43119" s="191"/>
    </row>
    <row r="43120" ht="15" customHeight="1" spans="4:4">
      <c r="D43120" s="191"/>
    </row>
    <row r="43121" ht="15" customHeight="1" spans="4:4">
      <c r="D43121" s="191"/>
    </row>
    <row r="43122" ht="15" customHeight="1" spans="4:4">
      <c r="D43122" s="191"/>
    </row>
    <row r="43123" ht="15" customHeight="1" spans="4:4">
      <c r="D43123" s="191"/>
    </row>
    <row r="43124" ht="15" customHeight="1" spans="4:4">
      <c r="D43124" s="191"/>
    </row>
    <row r="43125" ht="15" customHeight="1" spans="4:4">
      <c r="D43125" s="191"/>
    </row>
    <row r="43126" ht="15" customHeight="1" spans="4:4">
      <c r="D43126" s="191"/>
    </row>
    <row r="43127" ht="15" customHeight="1" spans="4:4">
      <c r="D43127" s="191"/>
    </row>
    <row r="43128" ht="15" customHeight="1" spans="4:4">
      <c r="D43128" s="191"/>
    </row>
    <row r="43129" ht="15" customHeight="1" spans="4:4">
      <c r="D43129" s="191"/>
    </row>
    <row r="43130" ht="15" customHeight="1" spans="4:4">
      <c r="D43130" s="191"/>
    </row>
    <row r="43131" ht="15" customHeight="1" spans="4:4">
      <c r="D43131" s="191"/>
    </row>
    <row r="43132" ht="15" customHeight="1" spans="4:4">
      <c r="D43132" s="191"/>
    </row>
    <row r="43133" ht="15" customHeight="1" spans="4:4">
      <c r="D43133" s="191"/>
    </row>
    <row r="43134" ht="15" customHeight="1" spans="4:4">
      <c r="D43134" s="191"/>
    </row>
    <row r="43135" ht="15" customHeight="1" spans="4:4">
      <c r="D43135" s="191"/>
    </row>
    <row r="43136" ht="15" customHeight="1" spans="4:4">
      <c r="D43136" s="191"/>
    </row>
    <row r="43137" ht="15" customHeight="1" spans="4:4">
      <c r="D43137" s="191"/>
    </row>
    <row r="43138" ht="15" customHeight="1" spans="4:4">
      <c r="D43138" s="191"/>
    </row>
    <row r="43139" ht="15" customHeight="1" spans="4:4">
      <c r="D43139" s="191"/>
    </row>
    <row r="43140" ht="15" customHeight="1" spans="4:4">
      <c r="D43140" s="191"/>
    </row>
    <row r="43141" ht="15" customHeight="1" spans="4:4">
      <c r="D43141" s="191"/>
    </row>
    <row r="43142" ht="15" customHeight="1" spans="4:4">
      <c r="D43142" s="191"/>
    </row>
    <row r="43143" ht="15" customHeight="1" spans="4:4">
      <c r="D43143" s="191"/>
    </row>
    <row r="43144" ht="15" customHeight="1" spans="4:4">
      <c r="D43144" s="191"/>
    </row>
    <row r="43145" ht="15" customHeight="1" spans="4:4">
      <c r="D43145" s="191"/>
    </row>
    <row r="43146" ht="15" customHeight="1" spans="4:4">
      <c r="D43146" s="191"/>
    </row>
    <row r="43147" ht="15" customHeight="1" spans="4:4">
      <c r="D43147" s="191"/>
    </row>
    <row r="43148" ht="15" customHeight="1" spans="4:4">
      <c r="D43148" s="191"/>
    </row>
    <row r="43149" ht="15" customHeight="1" spans="4:4">
      <c r="D43149" s="191"/>
    </row>
    <row r="43150" ht="15" customHeight="1" spans="4:4">
      <c r="D43150" s="191"/>
    </row>
    <row r="43151" ht="15" customHeight="1" spans="4:4">
      <c r="D43151" s="191"/>
    </row>
    <row r="43152" ht="15" customHeight="1" spans="4:4">
      <c r="D43152" s="191"/>
    </row>
    <row r="43153" ht="15" customHeight="1" spans="4:4">
      <c r="D43153" s="191"/>
    </row>
    <row r="43154" ht="15" customHeight="1" spans="4:4">
      <c r="D43154" s="191"/>
    </row>
    <row r="43155" ht="15" customHeight="1" spans="4:4">
      <c r="D43155" s="191"/>
    </row>
    <row r="43156" ht="15" customHeight="1" spans="4:4">
      <c r="D43156" s="191"/>
    </row>
    <row r="43157" ht="15" customHeight="1" spans="4:4">
      <c r="D43157" s="191"/>
    </row>
    <row r="43158" ht="15" customHeight="1" spans="4:4">
      <c r="D43158" s="191"/>
    </row>
    <row r="43159" ht="15" customHeight="1" spans="4:4">
      <c r="D43159" s="191"/>
    </row>
    <row r="43160" ht="15" customHeight="1" spans="4:4">
      <c r="D43160" s="191"/>
    </row>
    <row r="43161" ht="15" customHeight="1" spans="4:4">
      <c r="D43161" s="191"/>
    </row>
    <row r="43162" ht="15" customHeight="1" spans="4:4">
      <c r="D43162" s="191"/>
    </row>
    <row r="43163" ht="15" customHeight="1" spans="4:4">
      <c r="D43163" s="191"/>
    </row>
    <row r="43164" ht="15" customHeight="1" spans="4:4">
      <c r="D43164" s="191"/>
    </row>
    <row r="43165" ht="15" customHeight="1" spans="4:4">
      <c r="D43165" s="191"/>
    </row>
    <row r="43166" ht="15" customHeight="1" spans="4:4">
      <c r="D43166" s="191"/>
    </row>
    <row r="43167" ht="15" customHeight="1" spans="4:4">
      <c r="D43167" s="191"/>
    </row>
    <row r="43168" ht="15" customHeight="1" spans="4:4">
      <c r="D43168" s="191"/>
    </row>
    <row r="43169" ht="15" customHeight="1" spans="4:4">
      <c r="D43169" s="191"/>
    </row>
    <row r="43170" ht="15" customHeight="1" spans="4:4">
      <c r="D43170" s="191"/>
    </row>
    <row r="43171" ht="15" customHeight="1" spans="4:4">
      <c r="D43171" s="191"/>
    </row>
    <row r="43172" ht="15" customHeight="1" spans="4:4">
      <c r="D43172" s="191"/>
    </row>
    <row r="43173" ht="15" customHeight="1" spans="4:4">
      <c r="D43173" s="191"/>
    </row>
    <row r="43174" ht="15" customHeight="1" spans="4:4">
      <c r="D43174" s="191"/>
    </row>
    <row r="43175" ht="15" customHeight="1" spans="4:4">
      <c r="D43175" s="191"/>
    </row>
    <row r="43176" ht="15" customHeight="1" spans="4:4">
      <c r="D43176" s="191"/>
    </row>
    <row r="43177" ht="15" customHeight="1" spans="4:4">
      <c r="D43177" s="191"/>
    </row>
    <row r="43178" ht="15" customHeight="1" spans="4:4">
      <c r="D43178" s="191"/>
    </row>
    <row r="43179" ht="15" customHeight="1" spans="4:4">
      <c r="D43179" s="191"/>
    </row>
    <row r="43180" ht="15" customHeight="1" spans="4:4">
      <c r="D43180" s="191"/>
    </row>
    <row r="43181" ht="15" customHeight="1" spans="4:4">
      <c r="D43181" s="191"/>
    </row>
    <row r="43182" ht="15" customHeight="1" spans="4:4">
      <c r="D43182" s="191"/>
    </row>
    <row r="43183" ht="15" customHeight="1" spans="4:4">
      <c r="D43183" s="191"/>
    </row>
    <row r="43184" ht="15" customHeight="1" spans="4:4">
      <c r="D43184" s="191"/>
    </row>
    <row r="43185" ht="15" customHeight="1" spans="4:4">
      <c r="D43185" s="191"/>
    </row>
    <row r="43186" ht="15" customHeight="1" spans="4:4">
      <c r="D43186" s="191"/>
    </row>
    <row r="43187" ht="15" customHeight="1" spans="4:4">
      <c r="D43187" s="191"/>
    </row>
    <row r="43188" ht="15" customHeight="1" spans="4:4">
      <c r="D43188" s="191"/>
    </row>
    <row r="43189" ht="15" customHeight="1" spans="4:4">
      <c r="D43189" s="191"/>
    </row>
    <row r="43190" ht="15" customHeight="1" spans="4:4">
      <c r="D43190" s="191"/>
    </row>
    <row r="43191" ht="15" customHeight="1" spans="4:4">
      <c r="D43191" s="191"/>
    </row>
    <row r="43192" ht="15" customHeight="1" spans="4:4">
      <c r="D43192" s="191"/>
    </row>
    <row r="43193" ht="15" customHeight="1" spans="4:4">
      <c r="D43193" s="191"/>
    </row>
    <row r="43194" ht="15" customHeight="1" spans="4:4">
      <c r="D43194" s="191"/>
    </row>
    <row r="43195" ht="15" customHeight="1" spans="4:4">
      <c r="D43195" s="191"/>
    </row>
    <row r="43196" ht="15" customHeight="1" spans="4:4">
      <c r="D43196" s="191"/>
    </row>
    <row r="43197" ht="15" customHeight="1" spans="4:4">
      <c r="D43197" s="191"/>
    </row>
    <row r="43198" ht="15" customHeight="1" spans="4:4">
      <c r="D43198" s="191"/>
    </row>
    <row r="43199" ht="15" customHeight="1" spans="4:4">
      <c r="D43199" s="191"/>
    </row>
    <row r="43200" ht="15" customHeight="1" spans="4:4">
      <c r="D43200" s="191"/>
    </row>
    <row r="43201" ht="15" customHeight="1" spans="4:4">
      <c r="D43201" s="191"/>
    </row>
    <row r="43202" ht="15" customHeight="1" spans="4:4">
      <c r="D43202" s="191"/>
    </row>
    <row r="43203" ht="15" customHeight="1" spans="4:4">
      <c r="D43203" s="191"/>
    </row>
    <row r="43204" ht="15" customHeight="1" spans="4:4">
      <c r="D43204" s="191"/>
    </row>
    <row r="43205" ht="15" customHeight="1" spans="4:4">
      <c r="D43205" s="191"/>
    </row>
    <row r="43206" ht="15" customHeight="1" spans="4:4">
      <c r="D43206" s="191"/>
    </row>
    <row r="43207" ht="15" customHeight="1" spans="4:4">
      <c r="D43207" s="191"/>
    </row>
    <row r="43208" ht="15" customHeight="1" spans="4:4">
      <c r="D43208" s="191"/>
    </row>
    <row r="43209" ht="15" customHeight="1" spans="4:4">
      <c r="D43209" s="191"/>
    </row>
    <row r="43210" ht="15" customHeight="1" spans="4:4">
      <c r="D43210" s="191"/>
    </row>
    <row r="43211" ht="15" customHeight="1" spans="4:4">
      <c r="D43211" s="191"/>
    </row>
    <row r="43212" ht="15" customHeight="1" spans="4:4">
      <c r="D43212" s="191"/>
    </row>
    <row r="43213" ht="15" customHeight="1" spans="4:4">
      <c r="D43213" s="191"/>
    </row>
    <row r="43214" ht="15" customHeight="1" spans="4:4">
      <c r="D43214" s="191"/>
    </row>
    <row r="43215" ht="15" customHeight="1" spans="4:4">
      <c r="D43215" s="191"/>
    </row>
    <row r="43216" ht="15" customHeight="1" spans="4:4">
      <c r="D43216" s="191"/>
    </row>
    <row r="43217" ht="15" customHeight="1" spans="4:4">
      <c r="D43217" s="191"/>
    </row>
    <row r="43218" ht="15" customHeight="1" spans="4:4">
      <c r="D43218" s="191"/>
    </row>
    <row r="43219" ht="15" customHeight="1" spans="4:4">
      <c r="D43219" s="191"/>
    </row>
    <row r="43220" ht="15" customHeight="1" spans="4:4">
      <c r="D43220" s="191"/>
    </row>
    <row r="43221" ht="15" customHeight="1" spans="4:4">
      <c r="D43221" s="191"/>
    </row>
    <row r="43222" ht="15" customHeight="1" spans="4:4">
      <c r="D43222" s="191"/>
    </row>
    <row r="43223" ht="15" customHeight="1" spans="4:4">
      <c r="D43223" s="191"/>
    </row>
    <row r="43224" ht="15" customHeight="1" spans="4:4">
      <c r="D43224" s="191"/>
    </row>
    <row r="43225" ht="15" customHeight="1" spans="4:4">
      <c r="D43225" s="191"/>
    </row>
    <row r="43226" ht="15" customHeight="1" spans="4:4">
      <c r="D43226" s="191"/>
    </row>
    <row r="43227" ht="15" customHeight="1" spans="4:4">
      <c r="D43227" s="191"/>
    </row>
    <row r="43228" ht="15" customHeight="1" spans="4:4">
      <c r="D43228" s="191"/>
    </row>
    <row r="43229" ht="15" customHeight="1" spans="4:4">
      <c r="D43229" s="191"/>
    </row>
    <row r="43230" ht="15" customHeight="1" spans="4:4">
      <c r="D43230" s="191"/>
    </row>
    <row r="43231" ht="15" customHeight="1" spans="4:4">
      <c r="D43231" s="191"/>
    </row>
    <row r="43232" ht="15" customHeight="1" spans="4:4">
      <c r="D43232" s="191"/>
    </row>
    <row r="43233" ht="15" customHeight="1" spans="4:4">
      <c r="D43233" s="191"/>
    </row>
    <row r="43234" ht="15" customHeight="1" spans="4:4">
      <c r="D43234" s="191"/>
    </row>
    <row r="43235" ht="15" customHeight="1" spans="4:4">
      <c r="D43235" s="191"/>
    </row>
    <row r="43236" ht="15" customHeight="1" spans="4:4">
      <c r="D43236" s="191"/>
    </row>
    <row r="43237" ht="15" customHeight="1" spans="4:4">
      <c r="D43237" s="191"/>
    </row>
    <row r="43238" ht="15" customHeight="1" spans="4:4">
      <c r="D43238" s="191"/>
    </row>
    <row r="43239" ht="15" customHeight="1" spans="4:4">
      <c r="D43239" s="191"/>
    </row>
    <row r="43240" ht="15" customHeight="1" spans="4:4">
      <c r="D43240" s="191"/>
    </row>
    <row r="43241" ht="15" customHeight="1" spans="4:4">
      <c r="D43241" s="191"/>
    </row>
    <row r="43242" ht="15" customHeight="1" spans="4:4">
      <c r="D43242" s="191"/>
    </row>
    <row r="43243" ht="15" customHeight="1" spans="4:4">
      <c r="D43243" s="191"/>
    </row>
    <row r="43244" ht="15" customHeight="1" spans="4:4">
      <c r="D43244" s="191"/>
    </row>
    <row r="43245" ht="15" customHeight="1" spans="4:4">
      <c r="D43245" s="191"/>
    </row>
    <row r="43246" ht="15" customHeight="1" spans="4:4">
      <c r="D43246" s="191"/>
    </row>
    <row r="43247" ht="15" customHeight="1" spans="4:4">
      <c r="D43247" s="191"/>
    </row>
    <row r="43248" ht="15" customHeight="1" spans="4:4">
      <c r="D43248" s="191"/>
    </row>
    <row r="43249" ht="15" customHeight="1" spans="4:4">
      <c r="D43249" s="191"/>
    </row>
    <row r="43250" ht="15" customHeight="1" spans="4:4">
      <c r="D43250" s="191"/>
    </row>
    <row r="43251" ht="15" customHeight="1" spans="4:4">
      <c r="D43251" s="191"/>
    </row>
    <row r="43252" ht="15" customHeight="1" spans="4:4">
      <c r="D43252" s="191"/>
    </row>
    <row r="43253" ht="15" customHeight="1" spans="4:4">
      <c r="D43253" s="191"/>
    </row>
    <row r="43254" ht="15" customHeight="1" spans="4:4">
      <c r="D43254" s="191"/>
    </row>
    <row r="43255" ht="15" customHeight="1" spans="4:4">
      <c r="D43255" s="191"/>
    </row>
    <row r="43256" ht="15" customHeight="1" spans="4:4">
      <c r="D43256" s="191"/>
    </row>
    <row r="43257" ht="15" customHeight="1" spans="4:4">
      <c r="D43257" s="191"/>
    </row>
    <row r="43258" ht="15" customHeight="1" spans="4:4">
      <c r="D43258" s="191"/>
    </row>
    <row r="43259" ht="15" customHeight="1" spans="4:4">
      <c r="D43259" s="191"/>
    </row>
    <row r="43260" ht="15" customHeight="1" spans="4:4">
      <c r="D43260" s="191"/>
    </row>
    <row r="43261" ht="15" customHeight="1" spans="4:4">
      <c r="D43261" s="191"/>
    </row>
    <row r="43262" ht="15" customHeight="1" spans="4:4">
      <c r="D43262" s="191"/>
    </row>
    <row r="43263" ht="15" customHeight="1" spans="4:4">
      <c r="D43263" s="191"/>
    </row>
    <row r="43264" ht="15" customHeight="1" spans="4:4">
      <c r="D43264" s="191"/>
    </row>
    <row r="43265" ht="15" customHeight="1" spans="4:4">
      <c r="D43265" s="191"/>
    </row>
    <row r="43266" ht="15" customHeight="1" spans="4:4">
      <c r="D43266" s="191"/>
    </row>
    <row r="43267" ht="15" customHeight="1" spans="4:4">
      <c r="D43267" s="191"/>
    </row>
    <row r="43268" ht="15" customHeight="1" spans="4:4">
      <c r="D43268" s="191"/>
    </row>
    <row r="43269" ht="15" customHeight="1" spans="4:4">
      <c r="D43269" s="191"/>
    </row>
    <row r="43270" ht="15" customHeight="1" spans="4:4">
      <c r="D43270" s="191"/>
    </row>
    <row r="43271" ht="15" customHeight="1" spans="4:4">
      <c r="D43271" s="191"/>
    </row>
    <row r="43272" ht="15" customHeight="1" spans="4:4">
      <c r="D43272" s="191"/>
    </row>
    <row r="43273" ht="15" customHeight="1" spans="4:4">
      <c r="D43273" s="191"/>
    </row>
    <row r="43274" ht="15" customHeight="1" spans="4:4">
      <c r="D43274" s="191"/>
    </row>
    <row r="43275" ht="15" customHeight="1" spans="4:4">
      <c r="D43275" s="191"/>
    </row>
    <row r="43276" ht="15" customHeight="1" spans="4:4">
      <c r="D43276" s="191"/>
    </row>
    <row r="43277" ht="15" customHeight="1" spans="4:4">
      <c r="D43277" s="191"/>
    </row>
    <row r="43278" ht="15" customHeight="1" spans="4:4">
      <c r="D43278" s="191"/>
    </row>
    <row r="43279" ht="15" customHeight="1" spans="4:4">
      <c r="D43279" s="191"/>
    </row>
    <row r="43280" ht="15" customHeight="1" spans="4:4">
      <c r="D43280" s="191"/>
    </row>
    <row r="43281" ht="15" customHeight="1" spans="4:4">
      <c r="D43281" s="191"/>
    </row>
    <row r="43282" ht="15" customHeight="1" spans="4:4">
      <c r="D43282" s="191"/>
    </row>
    <row r="43283" ht="15" customHeight="1" spans="4:4">
      <c r="D43283" s="191"/>
    </row>
    <row r="43284" ht="15" customHeight="1" spans="4:4">
      <c r="D43284" s="191"/>
    </row>
    <row r="43285" ht="15" customHeight="1" spans="4:4">
      <c r="D43285" s="191"/>
    </row>
    <row r="43286" ht="15" customHeight="1" spans="4:4">
      <c r="D43286" s="191"/>
    </row>
    <row r="43287" ht="15" customHeight="1" spans="4:4">
      <c r="D43287" s="191"/>
    </row>
    <row r="43288" ht="15" customHeight="1" spans="4:4">
      <c r="D43288" s="191"/>
    </row>
    <row r="43289" ht="15" customHeight="1" spans="4:4">
      <c r="D43289" s="191"/>
    </row>
    <row r="43290" ht="15" customHeight="1" spans="4:4">
      <c r="D43290" s="191"/>
    </row>
    <row r="43291" ht="15" customHeight="1" spans="4:4">
      <c r="D43291" s="191"/>
    </row>
    <row r="43292" ht="15" customHeight="1" spans="4:4">
      <c r="D43292" s="191"/>
    </row>
    <row r="43293" ht="15" customHeight="1" spans="4:4">
      <c r="D43293" s="191"/>
    </row>
    <row r="43294" ht="15" customHeight="1" spans="4:4">
      <c r="D43294" s="191"/>
    </row>
    <row r="43295" ht="15" customHeight="1" spans="4:4">
      <c r="D43295" s="191"/>
    </row>
    <row r="43296" ht="15" customHeight="1" spans="4:4">
      <c r="D43296" s="191"/>
    </row>
    <row r="43297" ht="15" customHeight="1" spans="4:4">
      <c r="D43297" s="191"/>
    </row>
    <row r="43298" ht="15" customHeight="1" spans="4:4">
      <c r="D43298" s="191"/>
    </row>
    <row r="43299" ht="15" customHeight="1" spans="4:4">
      <c r="D43299" s="191"/>
    </row>
    <row r="43300" ht="15" customHeight="1" spans="4:4">
      <c r="D43300" s="191"/>
    </row>
    <row r="43301" ht="15" customHeight="1" spans="4:4">
      <c r="D43301" s="191"/>
    </row>
    <row r="43302" ht="15" customHeight="1" spans="4:4">
      <c r="D43302" s="191"/>
    </row>
    <row r="43303" ht="15" customHeight="1" spans="4:4">
      <c r="D43303" s="191"/>
    </row>
    <row r="43304" ht="15" customHeight="1" spans="4:4">
      <c r="D43304" s="191"/>
    </row>
    <row r="43305" ht="15" customHeight="1" spans="4:4">
      <c r="D43305" s="191"/>
    </row>
    <row r="43306" ht="15" customHeight="1" spans="4:4">
      <c r="D43306" s="191"/>
    </row>
    <row r="43307" ht="15" customHeight="1" spans="4:4">
      <c r="D43307" s="191"/>
    </row>
    <row r="43308" ht="15" customHeight="1" spans="4:4">
      <c r="D43308" s="191"/>
    </row>
    <row r="43309" ht="15" customHeight="1" spans="4:4">
      <c r="D43309" s="191"/>
    </row>
    <row r="43310" ht="15" customHeight="1" spans="4:4">
      <c r="D43310" s="191"/>
    </row>
    <row r="43311" ht="15" customHeight="1" spans="4:4">
      <c r="D43311" s="191"/>
    </row>
    <row r="43312" ht="15" customHeight="1" spans="4:4">
      <c r="D43312" s="191"/>
    </row>
    <row r="43313" ht="15" customHeight="1" spans="4:4">
      <c r="D43313" s="191"/>
    </row>
    <row r="43314" ht="15" customHeight="1" spans="4:4">
      <c r="D43314" s="191"/>
    </row>
    <row r="43315" ht="15" customHeight="1" spans="4:4">
      <c r="D43315" s="191"/>
    </row>
    <row r="43316" ht="15" customHeight="1" spans="4:4">
      <c r="D43316" s="191"/>
    </row>
    <row r="43317" ht="15" customHeight="1" spans="4:4">
      <c r="D43317" s="191"/>
    </row>
    <row r="43318" ht="15" customHeight="1" spans="4:4">
      <c r="D43318" s="191"/>
    </row>
    <row r="43319" ht="15" customHeight="1" spans="4:4">
      <c r="D43319" s="191"/>
    </row>
    <row r="43320" ht="15" customHeight="1" spans="4:4">
      <c r="D43320" s="191"/>
    </row>
    <row r="43321" ht="15" customHeight="1" spans="4:4">
      <c r="D43321" s="191"/>
    </row>
    <row r="43322" ht="15" customHeight="1" spans="4:4">
      <c r="D43322" s="191"/>
    </row>
    <row r="43323" ht="15" customHeight="1" spans="4:4">
      <c r="D43323" s="191"/>
    </row>
    <row r="43324" ht="15" customHeight="1" spans="4:4">
      <c r="D43324" s="191"/>
    </row>
    <row r="43325" ht="15" customHeight="1" spans="4:4">
      <c r="D43325" s="191"/>
    </row>
    <row r="43326" ht="15" customHeight="1" spans="4:4">
      <c r="D43326" s="191"/>
    </row>
    <row r="43327" ht="15" customHeight="1" spans="4:4">
      <c r="D43327" s="191"/>
    </row>
    <row r="43328" ht="15" customHeight="1" spans="4:4">
      <c r="D43328" s="191"/>
    </row>
    <row r="43329" ht="15" customHeight="1" spans="4:4">
      <c r="D43329" s="191"/>
    </row>
    <row r="43330" ht="15" customHeight="1" spans="4:4">
      <c r="D43330" s="191"/>
    </row>
    <row r="43331" ht="15" customHeight="1" spans="4:4">
      <c r="D43331" s="191"/>
    </row>
    <row r="43332" ht="15" customHeight="1" spans="4:4">
      <c r="D43332" s="191"/>
    </row>
    <row r="43333" ht="15" customHeight="1" spans="4:4">
      <c r="D43333" s="191"/>
    </row>
    <row r="43334" ht="15" customHeight="1" spans="4:4">
      <c r="D43334" s="191"/>
    </row>
    <row r="43335" ht="15" customHeight="1" spans="4:4">
      <c r="D43335" s="191"/>
    </row>
    <row r="43336" ht="15" customHeight="1" spans="4:4">
      <c r="D43336" s="191"/>
    </row>
    <row r="43337" ht="15" customHeight="1" spans="4:4">
      <c r="D43337" s="191"/>
    </row>
    <row r="43338" ht="15" customHeight="1" spans="4:4">
      <c r="D43338" s="191"/>
    </row>
    <row r="43339" ht="15" customHeight="1" spans="4:4">
      <c r="D43339" s="191"/>
    </row>
    <row r="43340" ht="15" customHeight="1" spans="4:4">
      <c r="D43340" s="191"/>
    </row>
    <row r="43341" ht="15" customHeight="1" spans="4:4">
      <c r="D43341" s="191"/>
    </row>
    <row r="43342" ht="15" customHeight="1" spans="4:4">
      <c r="D43342" s="191"/>
    </row>
    <row r="43343" ht="15" customHeight="1" spans="4:4">
      <c r="D43343" s="191"/>
    </row>
    <row r="43344" ht="15" customHeight="1" spans="4:4">
      <c r="D43344" s="191"/>
    </row>
    <row r="43345" ht="15" customHeight="1" spans="4:4">
      <c r="D43345" s="191"/>
    </row>
    <row r="43346" ht="15" customHeight="1" spans="4:4">
      <c r="D43346" s="191"/>
    </row>
    <row r="43347" ht="15" customHeight="1" spans="4:4">
      <c r="D43347" s="191"/>
    </row>
    <row r="43348" ht="15" customHeight="1" spans="4:4">
      <c r="D43348" s="191"/>
    </row>
    <row r="43349" ht="15" customHeight="1" spans="4:4">
      <c r="D43349" s="191"/>
    </row>
    <row r="43350" ht="15" customHeight="1" spans="4:4">
      <c r="D43350" s="191"/>
    </row>
    <row r="43351" ht="15" customHeight="1" spans="4:4">
      <c r="D43351" s="191"/>
    </row>
    <row r="43352" ht="15" customHeight="1" spans="4:4">
      <c r="D43352" s="191"/>
    </row>
    <row r="43353" ht="15" customHeight="1" spans="4:4">
      <c r="D43353" s="191"/>
    </row>
    <row r="43354" ht="15" customHeight="1" spans="4:4">
      <c r="D43354" s="191"/>
    </row>
    <row r="43355" ht="15" customHeight="1" spans="4:4">
      <c r="D43355" s="191"/>
    </row>
    <row r="43356" ht="15" customHeight="1" spans="4:4">
      <c r="D43356" s="191"/>
    </row>
    <row r="43357" ht="15" customHeight="1" spans="4:4">
      <c r="D43357" s="191"/>
    </row>
    <row r="43358" ht="15" customHeight="1" spans="4:4">
      <c r="D43358" s="191"/>
    </row>
    <row r="43359" ht="15" customHeight="1" spans="4:4">
      <c r="D43359" s="191"/>
    </row>
    <row r="43360" ht="15" customHeight="1" spans="4:4">
      <c r="D43360" s="191"/>
    </row>
    <row r="43361" ht="15" customHeight="1" spans="4:4">
      <c r="D43361" s="191"/>
    </row>
    <row r="43362" ht="15" customHeight="1" spans="4:4">
      <c r="D43362" s="191"/>
    </row>
    <row r="43363" ht="15" customHeight="1" spans="4:4">
      <c r="D43363" s="191"/>
    </row>
    <row r="43364" ht="15" customHeight="1" spans="4:4">
      <c r="D43364" s="191"/>
    </row>
    <row r="43365" ht="15" customHeight="1" spans="4:4">
      <c r="D43365" s="191"/>
    </row>
    <row r="43366" ht="15" customHeight="1" spans="4:4">
      <c r="D43366" s="191"/>
    </row>
    <row r="43367" ht="15" customHeight="1" spans="4:4">
      <c r="D43367" s="191"/>
    </row>
    <row r="43368" ht="15" customHeight="1" spans="4:4">
      <c r="D43368" s="191"/>
    </row>
    <row r="43369" ht="15" customHeight="1" spans="4:4">
      <c r="D43369" s="191"/>
    </row>
    <row r="43370" ht="15" customHeight="1" spans="4:4">
      <c r="D43370" s="191"/>
    </row>
    <row r="43371" ht="15" customHeight="1" spans="4:4">
      <c r="D43371" s="191"/>
    </row>
    <row r="43372" ht="15" customHeight="1" spans="4:4">
      <c r="D43372" s="191"/>
    </row>
    <row r="43373" ht="15" customHeight="1" spans="4:4">
      <c r="D43373" s="191"/>
    </row>
    <row r="43374" ht="15" customHeight="1" spans="4:4">
      <c r="D43374" s="191"/>
    </row>
    <row r="43375" ht="15" customHeight="1" spans="4:4">
      <c r="D43375" s="191"/>
    </row>
    <row r="43376" ht="15" customHeight="1" spans="4:4">
      <c r="D43376" s="191"/>
    </row>
    <row r="43377" ht="15" customHeight="1" spans="4:4">
      <c r="D43377" s="191"/>
    </row>
    <row r="43378" ht="15" customHeight="1" spans="4:4">
      <c r="D43378" s="191"/>
    </row>
    <row r="43379" ht="15" customHeight="1" spans="4:4">
      <c r="D43379" s="191"/>
    </row>
    <row r="43380" ht="15" customHeight="1" spans="4:4">
      <c r="D43380" s="191"/>
    </row>
    <row r="43381" ht="15" customHeight="1" spans="4:4">
      <c r="D43381" s="191"/>
    </row>
    <row r="43382" ht="15" customHeight="1" spans="4:4">
      <c r="D43382" s="191"/>
    </row>
    <row r="43383" ht="15" customHeight="1" spans="4:4">
      <c r="D43383" s="191"/>
    </row>
    <row r="43384" ht="15" customHeight="1" spans="4:4">
      <c r="D43384" s="191"/>
    </row>
    <row r="43385" ht="15" customHeight="1" spans="4:4">
      <c r="D43385" s="191"/>
    </row>
    <row r="43386" ht="15" customHeight="1" spans="4:4">
      <c r="D43386" s="191"/>
    </row>
    <row r="43387" ht="15" customHeight="1" spans="4:4">
      <c r="D43387" s="191"/>
    </row>
    <row r="43388" ht="15" customHeight="1" spans="4:4">
      <c r="D43388" s="191"/>
    </row>
    <row r="43389" ht="15" customHeight="1" spans="4:4">
      <c r="D43389" s="191"/>
    </row>
    <row r="43390" ht="15" customHeight="1" spans="4:4">
      <c r="D43390" s="191"/>
    </row>
    <row r="43391" ht="15" customHeight="1" spans="4:4">
      <c r="D43391" s="191"/>
    </row>
    <row r="43392" ht="15" customHeight="1" spans="4:4">
      <c r="D43392" s="191"/>
    </row>
    <row r="43393" ht="15" customHeight="1" spans="4:4">
      <c r="D43393" s="191"/>
    </row>
    <row r="43394" ht="15" customHeight="1" spans="4:4">
      <c r="D43394" s="191"/>
    </row>
    <row r="43395" ht="15" customHeight="1" spans="4:4">
      <c r="D43395" s="191"/>
    </row>
    <row r="43396" ht="15" customHeight="1" spans="4:4">
      <c r="D43396" s="191"/>
    </row>
    <row r="43397" ht="15" customHeight="1" spans="4:4">
      <c r="D43397" s="191"/>
    </row>
    <row r="43398" ht="15" customHeight="1" spans="4:4">
      <c r="D43398" s="191"/>
    </row>
    <row r="43399" ht="15" customHeight="1" spans="4:4">
      <c r="D43399" s="191"/>
    </row>
    <row r="43400" ht="15" customHeight="1" spans="4:4">
      <c r="D43400" s="191"/>
    </row>
    <row r="43401" ht="15" customHeight="1" spans="4:4">
      <c r="D43401" s="191"/>
    </row>
    <row r="43402" ht="15" customHeight="1" spans="4:4">
      <c r="D43402" s="191"/>
    </row>
    <row r="43403" ht="15" customHeight="1" spans="4:4">
      <c r="D43403" s="191"/>
    </row>
    <row r="43404" ht="15" customHeight="1" spans="4:4">
      <c r="D43404" s="191"/>
    </row>
    <row r="43405" ht="15" customHeight="1" spans="4:4">
      <c r="D43405" s="191"/>
    </row>
    <row r="43406" ht="15" customHeight="1" spans="4:4">
      <c r="D43406" s="191"/>
    </row>
    <row r="43407" ht="15" customHeight="1" spans="4:4">
      <c r="D43407" s="191"/>
    </row>
    <row r="43408" ht="15" customHeight="1" spans="4:4">
      <c r="D43408" s="191"/>
    </row>
    <row r="43409" ht="15" customHeight="1" spans="4:4">
      <c r="D43409" s="191"/>
    </row>
    <row r="43410" ht="15" customHeight="1" spans="4:4">
      <c r="D43410" s="191"/>
    </row>
    <row r="43411" ht="15" customHeight="1" spans="4:4">
      <c r="D43411" s="191"/>
    </row>
    <row r="43412" ht="15" customHeight="1" spans="4:4">
      <c r="D43412" s="191"/>
    </row>
    <row r="43413" ht="15" customHeight="1" spans="4:4">
      <c r="D43413" s="191"/>
    </row>
    <row r="43414" ht="15" customHeight="1" spans="4:4">
      <c r="D43414" s="191"/>
    </row>
    <row r="43415" ht="15" customHeight="1" spans="4:4">
      <c r="D43415" s="191"/>
    </row>
    <row r="43416" ht="15" customHeight="1" spans="4:4">
      <c r="D43416" s="191"/>
    </row>
    <row r="43417" ht="15" customHeight="1" spans="4:4">
      <c r="D43417" s="191"/>
    </row>
    <row r="43418" ht="15" customHeight="1" spans="4:4">
      <c r="D43418" s="191"/>
    </row>
    <row r="43419" ht="15" customHeight="1" spans="4:4">
      <c r="D43419" s="191"/>
    </row>
    <row r="43420" ht="15" customHeight="1" spans="4:4">
      <c r="D43420" s="191"/>
    </row>
    <row r="43421" ht="15" customHeight="1" spans="4:4">
      <c r="D43421" s="191"/>
    </row>
    <row r="43422" ht="15" customHeight="1" spans="4:4">
      <c r="D43422" s="191"/>
    </row>
    <row r="43423" ht="15" customHeight="1" spans="4:4">
      <c r="D43423" s="191"/>
    </row>
    <row r="43424" ht="15" customHeight="1" spans="4:4">
      <c r="D43424" s="191"/>
    </row>
    <row r="43425" ht="15" customHeight="1" spans="4:4">
      <c r="D43425" s="191"/>
    </row>
    <row r="43426" ht="15" customHeight="1" spans="4:4">
      <c r="D43426" s="191"/>
    </row>
    <row r="43427" ht="15" customHeight="1" spans="4:4">
      <c r="D43427" s="191"/>
    </row>
    <row r="43428" ht="15" customHeight="1" spans="4:4">
      <c r="D43428" s="191"/>
    </row>
    <row r="43429" ht="15" customHeight="1" spans="4:4">
      <c r="D43429" s="191"/>
    </row>
    <row r="43430" ht="15" customHeight="1" spans="4:4">
      <c r="D43430" s="191"/>
    </row>
    <row r="43431" ht="15" customHeight="1" spans="4:4">
      <c r="D43431" s="191"/>
    </row>
    <row r="43432" ht="15" customHeight="1" spans="4:4">
      <c r="D43432" s="191"/>
    </row>
    <row r="43433" ht="15" customHeight="1" spans="4:4">
      <c r="D43433" s="191"/>
    </row>
    <row r="43434" ht="15" customHeight="1" spans="4:4">
      <c r="D43434" s="191"/>
    </row>
    <row r="43435" ht="15" customHeight="1" spans="4:4">
      <c r="D43435" s="191"/>
    </row>
    <row r="43436" ht="15" customHeight="1" spans="4:4">
      <c r="D43436" s="191"/>
    </row>
    <row r="43437" ht="15" customHeight="1" spans="4:4">
      <c r="D43437" s="191"/>
    </row>
    <row r="43438" ht="15" customHeight="1" spans="4:4">
      <c r="D43438" s="191"/>
    </row>
    <row r="43439" ht="15" customHeight="1" spans="4:4">
      <c r="D43439" s="191"/>
    </row>
    <row r="43440" ht="15" customHeight="1" spans="4:4">
      <c r="D43440" s="191"/>
    </row>
    <row r="43441" ht="15" customHeight="1" spans="4:4">
      <c r="D43441" s="191"/>
    </row>
    <row r="43442" ht="15" customHeight="1" spans="4:4">
      <c r="D43442" s="191"/>
    </row>
    <row r="43443" ht="15" customHeight="1" spans="4:4">
      <c r="D43443" s="191"/>
    </row>
    <row r="43444" ht="15" customHeight="1" spans="4:4">
      <c r="D43444" s="191"/>
    </row>
    <row r="43445" ht="15" customHeight="1" spans="4:4">
      <c r="D43445" s="191"/>
    </row>
    <row r="43446" ht="15" customHeight="1" spans="4:4">
      <c r="D43446" s="191"/>
    </row>
    <row r="43447" ht="15" customHeight="1" spans="4:4">
      <c r="D43447" s="191"/>
    </row>
    <row r="43448" ht="15" customHeight="1" spans="4:4">
      <c r="D43448" s="191"/>
    </row>
    <row r="43449" ht="15" customHeight="1" spans="4:4">
      <c r="D43449" s="191"/>
    </row>
    <row r="43450" ht="15" customHeight="1" spans="4:4">
      <c r="D43450" s="191"/>
    </row>
    <row r="43451" ht="15" customHeight="1" spans="4:4">
      <c r="D43451" s="191"/>
    </row>
    <row r="43452" ht="15" customHeight="1" spans="4:4">
      <c r="D43452" s="191"/>
    </row>
    <row r="43453" ht="15" customHeight="1" spans="4:4">
      <c r="D43453" s="191"/>
    </row>
    <row r="43454" ht="15" customHeight="1" spans="4:4">
      <c r="D43454" s="191"/>
    </row>
    <row r="43455" ht="15" customHeight="1" spans="4:4">
      <c r="D43455" s="191"/>
    </row>
    <row r="43456" ht="15" customHeight="1" spans="4:4">
      <c r="D43456" s="191"/>
    </row>
    <row r="43457" ht="15" customHeight="1" spans="4:4">
      <c r="D43457" s="191"/>
    </row>
    <row r="43458" ht="15" customHeight="1" spans="4:4">
      <c r="D43458" s="191"/>
    </row>
    <row r="43459" ht="15" customHeight="1" spans="4:4">
      <c r="D43459" s="191"/>
    </row>
    <row r="43460" ht="15" customHeight="1" spans="4:4">
      <c r="D43460" s="191"/>
    </row>
    <row r="43461" ht="15" customHeight="1" spans="4:4">
      <c r="D43461" s="191"/>
    </row>
    <row r="43462" ht="15" customHeight="1" spans="4:4">
      <c r="D43462" s="191"/>
    </row>
    <row r="43463" ht="15" customHeight="1" spans="4:4">
      <c r="D43463" s="191"/>
    </row>
    <row r="43464" ht="15" customHeight="1" spans="4:4">
      <c r="D43464" s="191"/>
    </row>
    <row r="43465" ht="15" customHeight="1" spans="4:4">
      <c r="D43465" s="191"/>
    </row>
    <row r="43466" ht="15" customHeight="1" spans="4:4">
      <c r="D43466" s="191"/>
    </row>
    <row r="43467" ht="15" customHeight="1" spans="4:4">
      <c r="D43467" s="191"/>
    </row>
    <row r="43468" ht="15" customHeight="1" spans="4:4">
      <c r="D43468" s="191"/>
    </row>
    <row r="43469" ht="15" customHeight="1" spans="4:4">
      <c r="D43469" s="191"/>
    </row>
    <row r="43470" ht="15" customHeight="1" spans="4:4">
      <c r="D43470" s="191"/>
    </row>
    <row r="43471" ht="15" customHeight="1" spans="4:4">
      <c r="D43471" s="191"/>
    </row>
    <row r="43472" ht="15" customHeight="1" spans="4:4">
      <c r="D43472" s="191"/>
    </row>
    <row r="43473" ht="15" customHeight="1" spans="4:4">
      <c r="D43473" s="191"/>
    </row>
    <row r="43474" ht="15" customHeight="1" spans="4:4">
      <c r="D43474" s="191"/>
    </row>
    <row r="43475" ht="15" customHeight="1" spans="4:4">
      <c r="D43475" s="191"/>
    </row>
    <row r="43476" ht="15" customHeight="1" spans="4:4">
      <c r="D43476" s="191"/>
    </row>
    <row r="43477" ht="15" customHeight="1" spans="4:4">
      <c r="D43477" s="191"/>
    </row>
    <row r="43478" ht="15" customHeight="1" spans="4:4">
      <c r="D43478" s="191"/>
    </row>
    <row r="43479" ht="15" customHeight="1" spans="4:4">
      <c r="D43479" s="191"/>
    </row>
    <row r="43480" ht="15" customHeight="1" spans="4:4">
      <c r="D43480" s="191"/>
    </row>
    <row r="43481" ht="15" customHeight="1" spans="4:4">
      <c r="D43481" s="191"/>
    </row>
    <row r="43482" ht="15" customHeight="1" spans="4:4">
      <c r="D43482" s="191"/>
    </row>
    <row r="43483" ht="15" customHeight="1" spans="4:4">
      <c r="D43483" s="191"/>
    </row>
    <row r="43484" ht="15" customHeight="1" spans="4:4">
      <c r="D43484" s="191"/>
    </row>
    <row r="43485" ht="15" customHeight="1" spans="4:4">
      <c r="D43485" s="191"/>
    </row>
    <row r="43486" ht="15" customHeight="1" spans="4:4">
      <c r="D43486" s="191"/>
    </row>
    <row r="43487" ht="15" customHeight="1" spans="4:4">
      <c r="D43487" s="191"/>
    </row>
    <row r="43488" ht="15" customHeight="1" spans="4:4">
      <c r="D43488" s="191"/>
    </row>
    <row r="43489" ht="15" customHeight="1" spans="4:4">
      <c r="D43489" s="191"/>
    </row>
    <row r="43490" ht="15" customHeight="1" spans="4:4">
      <c r="D43490" s="191"/>
    </row>
    <row r="43491" ht="15" customHeight="1" spans="4:4">
      <c r="D43491" s="191"/>
    </row>
    <row r="43492" ht="15" customHeight="1" spans="4:4">
      <c r="D43492" s="191"/>
    </row>
    <row r="43493" ht="15" customHeight="1" spans="4:4">
      <c r="D43493" s="191"/>
    </row>
    <row r="43494" ht="15" customHeight="1" spans="4:4">
      <c r="D43494" s="191"/>
    </row>
    <row r="43495" ht="15" customHeight="1" spans="4:4">
      <c r="D43495" s="191"/>
    </row>
    <row r="43496" ht="15" customHeight="1" spans="4:4">
      <c r="D43496" s="191"/>
    </row>
    <row r="43497" ht="15" customHeight="1" spans="4:4">
      <c r="D43497" s="191"/>
    </row>
    <row r="43498" ht="15" customHeight="1" spans="4:4">
      <c r="D43498" s="191"/>
    </row>
    <row r="43499" ht="15" customHeight="1" spans="4:4">
      <c r="D43499" s="191"/>
    </row>
    <row r="43500" ht="15" customHeight="1" spans="4:4">
      <c r="D43500" s="191"/>
    </row>
    <row r="43501" ht="15" customHeight="1" spans="4:4">
      <c r="D43501" s="191"/>
    </row>
    <row r="43502" ht="15" customHeight="1" spans="4:4">
      <c r="D43502" s="191"/>
    </row>
    <row r="43503" ht="15" customHeight="1" spans="4:4">
      <c r="D43503" s="191"/>
    </row>
    <row r="43504" ht="15" customHeight="1" spans="4:4">
      <c r="D43504" s="191"/>
    </row>
    <row r="43505" ht="15" customHeight="1" spans="4:4">
      <c r="D43505" s="191"/>
    </row>
    <row r="43506" ht="15" customHeight="1" spans="4:4">
      <c r="D43506" s="191"/>
    </row>
    <row r="43507" ht="15" customHeight="1" spans="4:4">
      <c r="D43507" s="191"/>
    </row>
    <row r="43508" ht="15" customHeight="1" spans="4:4">
      <c r="D43508" s="191"/>
    </row>
    <row r="43509" ht="15" customHeight="1" spans="4:4">
      <c r="D43509" s="191"/>
    </row>
    <row r="43510" ht="15" customHeight="1" spans="4:4">
      <c r="D43510" s="191"/>
    </row>
    <row r="43511" ht="15" customHeight="1" spans="4:4">
      <c r="D43511" s="191"/>
    </row>
    <row r="43512" ht="15" customHeight="1" spans="4:4">
      <c r="D43512" s="191"/>
    </row>
    <row r="43513" ht="15" customHeight="1" spans="4:4">
      <c r="D43513" s="191"/>
    </row>
    <row r="43514" ht="15" customHeight="1" spans="4:4">
      <c r="D43514" s="191"/>
    </row>
    <row r="43515" ht="15" customHeight="1" spans="4:4">
      <c r="D43515" s="191"/>
    </row>
    <row r="43516" ht="15" customHeight="1" spans="4:4">
      <c r="D43516" s="191"/>
    </row>
    <row r="43517" ht="15" customHeight="1" spans="4:4">
      <c r="D43517" s="191"/>
    </row>
    <row r="43518" ht="15" customHeight="1" spans="4:4">
      <c r="D43518" s="191"/>
    </row>
    <row r="43519" ht="15" customHeight="1" spans="4:4">
      <c r="D43519" s="191"/>
    </row>
    <row r="43520" ht="15" customHeight="1" spans="4:4">
      <c r="D43520" s="191"/>
    </row>
    <row r="43521" ht="15" customHeight="1" spans="4:4">
      <c r="D43521" s="191"/>
    </row>
    <row r="43522" ht="15" customHeight="1" spans="4:4">
      <c r="D43522" s="191"/>
    </row>
    <row r="43523" ht="15" customHeight="1" spans="4:4">
      <c r="D43523" s="191"/>
    </row>
    <row r="43524" ht="15" customHeight="1" spans="4:4">
      <c r="D43524" s="191"/>
    </row>
    <row r="43525" ht="15" customHeight="1" spans="4:4">
      <c r="D43525" s="191"/>
    </row>
    <row r="43526" ht="15" customHeight="1" spans="4:4">
      <c r="D43526" s="191"/>
    </row>
    <row r="43527" ht="15" customHeight="1" spans="4:4">
      <c r="D43527" s="191"/>
    </row>
    <row r="43528" ht="15" customHeight="1" spans="4:4">
      <c r="D43528" s="191"/>
    </row>
    <row r="43529" ht="15" customHeight="1" spans="4:4">
      <c r="D43529" s="191"/>
    </row>
    <row r="43530" ht="15" customHeight="1" spans="4:4">
      <c r="D43530" s="191"/>
    </row>
    <row r="43531" ht="15" customHeight="1" spans="4:4">
      <c r="D43531" s="191"/>
    </row>
    <row r="43532" ht="15" customHeight="1" spans="4:4">
      <c r="D43532" s="191"/>
    </row>
    <row r="43533" ht="15" customHeight="1" spans="4:4">
      <c r="D43533" s="191"/>
    </row>
    <row r="43534" ht="15" customHeight="1" spans="4:4">
      <c r="D43534" s="191"/>
    </row>
    <row r="43535" ht="15" customHeight="1" spans="4:4">
      <c r="D43535" s="191"/>
    </row>
    <row r="43536" ht="15" customHeight="1" spans="4:4">
      <c r="D43536" s="191"/>
    </row>
    <row r="43537" ht="15" customHeight="1" spans="4:4">
      <c r="D43537" s="191"/>
    </row>
    <row r="43538" ht="15" customHeight="1" spans="4:4">
      <c r="D43538" s="191"/>
    </row>
    <row r="43539" ht="15" customHeight="1" spans="4:4">
      <c r="D43539" s="191"/>
    </row>
    <row r="43540" ht="15" customHeight="1" spans="4:4">
      <c r="D43540" s="191"/>
    </row>
    <row r="43541" ht="15" customHeight="1" spans="4:4">
      <c r="D43541" s="191"/>
    </row>
    <row r="43542" ht="15" customHeight="1" spans="4:4">
      <c r="D43542" s="191"/>
    </row>
    <row r="43543" ht="15" customHeight="1" spans="4:4">
      <c r="D43543" s="191"/>
    </row>
    <row r="43544" ht="15" customHeight="1" spans="4:4">
      <c r="D43544" s="191"/>
    </row>
    <row r="43545" ht="15" customHeight="1" spans="4:4">
      <c r="D43545" s="191"/>
    </row>
    <row r="43546" ht="15" customHeight="1" spans="4:4">
      <c r="D43546" s="191"/>
    </row>
    <row r="43547" ht="15" customHeight="1" spans="4:4">
      <c r="D43547" s="191"/>
    </row>
    <row r="43548" ht="15" customHeight="1" spans="4:4">
      <c r="D43548" s="191"/>
    </row>
    <row r="43549" ht="15" customHeight="1" spans="4:4">
      <c r="D43549" s="191"/>
    </row>
    <row r="43550" ht="15" customHeight="1" spans="4:4">
      <c r="D43550" s="191"/>
    </row>
    <row r="43551" ht="15" customHeight="1" spans="4:4">
      <c r="D43551" s="191"/>
    </row>
    <row r="43552" ht="15" customHeight="1" spans="4:4">
      <c r="D43552" s="191"/>
    </row>
    <row r="43553" ht="15" customHeight="1" spans="4:4">
      <c r="D43553" s="191"/>
    </row>
    <row r="43554" ht="15" customHeight="1" spans="4:4">
      <c r="D43554" s="191"/>
    </row>
    <row r="43555" ht="15" customHeight="1" spans="4:4">
      <c r="D43555" s="191"/>
    </row>
    <row r="43556" ht="15" customHeight="1" spans="4:4">
      <c r="D43556" s="191"/>
    </row>
    <row r="43557" ht="15" customHeight="1" spans="4:4">
      <c r="D43557" s="191"/>
    </row>
    <row r="43558" ht="15" customHeight="1" spans="4:4">
      <c r="D43558" s="191"/>
    </row>
    <row r="43559" ht="15" customHeight="1" spans="4:4">
      <c r="D43559" s="191"/>
    </row>
    <row r="43560" ht="15" customHeight="1" spans="4:4">
      <c r="D43560" s="191"/>
    </row>
    <row r="43561" ht="15" customHeight="1" spans="4:4">
      <c r="D43561" s="191"/>
    </row>
    <row r="43562" ht="15" customHeight="1" spans="4:4">
      <c r="D43562" s="191"/>
    </row>
    <row r="43563" ht="15" customHeight="1" spans="4:4">
      <c r="D43563" s="191"/>
    </row>
    <row r="43564" ht="15" customHeight="1" spans="4:4">
      <c r="D43564" s="191"/>
    </row>
    <row r="43565" ht="15" customHeight="1" spans="4:4">
      <c r="D43565" s="191"/>
    </row>
    <row r="43566" ht="15" customHeight="1" spans="4:4">
      <c r="D43566" s="191"/>
    </row>
    <row r="43567" ht="15" customHeight="1" spans="4:4">
      <c r="D43567" s="191"/>
    </row>
    <row r="43568" ht="15" customHeight="1" spans="4:4">
      <c r="D43568" s="191"/>
    </row>
    <row r="43569" ht="15" customHeight="1" spans="4:4">
      <c r="D43569" s="191"/>
    </row>
    <row r="43570" ht="15" customHeight="1" spans="4:4">
      <c r="D43570" s="191"/>
    </row>
    <row r="43571" ht="15" customHeight="1" spans="4:4">
      <c r="D43571" s="191"/>
    </row>
    <row r="43572" ht="15" customHeight="1" spans="4:4">
      <c r="D43572" s="191"/>
    </row>
    <row r="43573" ht="15" customHeight="1" spans="4:4">
      <c r="D43573" s="191"/>
    </row>
    <row r="43574" ht="15" customHeight="1" spans="4:4">
      <c r="D43574" s="191"/>
    </row>
    <row r="43575" ht="15" customHeight="1" spans="4:4">
      <c r="D43575" s="191"/>
    </row>
    <row r="43576" ht="15" customHeight="1" spans="4:4">
      <c r="D43576" s="191"/>
    </row>
    <row r="43577" ht="15" customHeight="1" spans="4:4">
      <c r="D43577" s="191"/>
    </row>
    <row r="43578" ht="15" customHeight="1" spans="4:4">
      <c r="D43578" s="191"/>
    </row>
    <row r="43579" ht="15" customHeight="1" spans="4:4">
      <c r="D43579" s="191"/>
    </row>
    <row r="43580" ht="15" customHeight="1" spans="4:4">
      <c r="D43580" s="191"/>
    </row>
    <row r="43581" ht="15" customHeight="1" spans="4:4">
      <c r="D43581" s="191"/>
    </row>
    <row r="43582" ht="15" customHeight="1" spans="4:4">
      <c r="D43582" s="191"/>
    </row>
    <row r="43583" ht="15" customHeight="1" spans="4:4">
      <c r="D43583" s="191"/>
    </row>
    <row r="43584" ht="15" customHeight="1" spans="4:4">
      <c r="D43584" s="191"/>
    </row>
    <row r="43585" ht="15" customHeight="1" spans="4:4">
      <c r="D43585" s="191"/>
    </row>
    <row r="43586" ht="15" customHeight="1" spans="4:4">
      <c r="D43586" s="191"/>
    </row>
    <row r="43587" ht="15" customHeight="1" spans="4:4">
      <c r="D43587" s="191"/>
    </row>
    <row r="43588" ht="15" customHeight="1" spans="4:4">
      <c r="D43588" s="191"/>
    </row>
    <row r="43589" ht="15" customHeight="1" spans="4:4">
      <c r="D43589" s="191"/>
    </row>
    <row r="43590" ht="15" customHeight="1" spans="4:4">
      <c r="D43590" s="191"/>
    </row>
    <row r="43591" ht="15" customHeight="1" spans="4:4">
      <c r="D43591" s="191"/>
    </row>
    <row r="43592" ht="15" customHeight="1" spans="4:4">
      <c r="D43592" s="191"/>
    </row>
    <row r="43593" ht="15" customHeight="1" spans="4:4">
      <c r="D43593" s="191"/>
    </row>
    <row r="43594" ht="15" customHeight="1" spans="4:4">
      <c r="D43594" s="191"/>
    </row>
    <row r="43595" ht="15" customHeight="1" spans="4:4">
      <c r="D43595" s="191"/>
    </row>
    <row r="43596" ht="15" customHeight="1" spans="4:4">
      <c r="D43596" s="191"/>
    </row>
    <row r="43597" ht="15" customHeight="1" spans="4:4">
      <c r="D43597" s="191"/>
    </row>
    <row r="43598" ht="15" customHeight="1" spans="4:4">
      <c r="D43598" s="191"/>
    </row>
    <row r="43599" ht="15" customHeight="1" spans="4:4">
      <c r="D43599" s="191"/>
    </row>
    <row r="43600" ht="15" customHeight="1" spans="4:4">
      <c r="D43600" s="191"/>
    </row>
    <row r="43601" ht="15" customHeight="1" spans="4:4">
      <c r="D43601" s="191"/>
    </row>
    <row r="43602" ht="15" customHeight="1" spans="4:4">
      <c r="D43602" s="191"/>
    </row>
    <row r="43603" ht="15" customHeight="1" spans="4:4">
      <c r="D43603" s="191"/>
    </row>
    <row r="43604" ht="15" customHeight="1" spans="4:4">
      <c r="D43604" s="191"/>
    </row>
    <row r="43605" ht="15" customHeight="1" spans="4:4">
      <c r="D43605" s="191"/>
    </row>
    <row r="43606" ht="15" customHeight="1" spans="4:4">
      <c r="D43606" s="191"/>
    </row>
    <row r="43607" ht="15" customHeight="1" spans="4:4">
      <c r="D43607" s="191"/>
    </row>
    <row r="43608" ht="15" customHeight="1" spans="4:4">
      <c r="D43608" s="191"/>
    </row>
    <row r="43609" ht="15" customHeight="1" spans="4:4">
      <c r="D43609" s="191"/>
    </row>
    <row r="43610" ht="15" customHeight="1" spans="4:4">
      <c r="D43610" s="191"/>
    </row>
    <row r="43611" ht="15" customHeight="1" spans="4:4">
      <c r="D43611" s="191"/>
    </row>
    <row r="43612" ht="15" customHeight="1" spans="4:4">
      <c r="D43612" s="191"/>
    </row>
    <row r="43613" ht="15" customHeight="1" spans="4:4">
      <c r="D43613" s="191"/>
    </row>
    <row r="43614" ht="15" customHeight="1" spans="4:4">
      <c r="D43614" s="191"/>
    </row>
    <row r="43615" ht="15" customHeight="1" spans="4:4">
      <c r="D43615" s="191"/>
    </row>
    <row r="43616" ht="15" customHeight="1" spans="4:4">
      <c r="D43616" s="191"/>
    </row>
    <row r="43617" ht="15" customHeight="1" spans="4:4">
      <c r="D43617" s="191"/>
    </row>
    <row r="43618" ht="15" customHeight="1" spans="4:4">
      <c r="D43618" s="191"/>
    </row>
    <row r="43619" ht="15" customHeight="1" spans="4:4">
      <c r="D43619" s="191"/>
    </row>
    <row r="43620" ht="15" customHeight="1" spans="4:4">
      <c r="D43620" s="191"/>
    </row>
    <row r="43621" ht="15" customHeight="1" spans="4:4">
      <c r="D43621" s="191"/>
    </row>
    <row r="43622" ht="15" customHeight="1" spans="4:4">
      <c r="D43622" s="191"/>
    </row>
    <row r="43623" ht="15" customHeight="1" spans="4:4">
      <c r="D43623" s="191"/>
    </row>
    <row r="43624" ht="15" customHeight="1" spans="4:4">
      <c r="D43624" s="191"/>
    </row>
    <row r="43625" ht="15" customHeight="1" spans="4:4">
      <c r="D43625" s="191"/>
    </row>
    <row r="43626" ht="15" customHeight="1" spans="4:4">
      <c r="D43626" s="191"/>
    </row>
    <row r="43627" ht="15" customHeight="1" spans="4:4">
      <c r="D43627" s="191"/>
    </row>
    <row r="43628" ht="15" customHeight="1" spans="4:4">
      <c r="D43628" s="191"/>
    </row>
    <row r="43629" ht="15" customHeight="1" spans="4:4">
      <c r="D43629" s="191"/>
    </row>
    <row r="43630" ht="15" customHeight="1" spans="4:4">
      <c r="D43630" s="191"/>
    </row>
    <row r="43631" ht="15" customHeight="1" spans="4:4">
      <c r="D43631" s="191"/>
    </row>
    <row r="43632" ht="15" customHeight="1" spans="4:4">
      <c r="D43632" s="191"/>
    </row>
    <row r="43633" ht="15" customHeight="1" spans="4:4">
      <c r="D43633" s="191"/>
    </row>
    <row r="43634" ht="15" customHeight="1" spans="4:4">
      <c r="D43634" s="191"/>
    </row>
    <row r="43635" ht="15" customHeight="1" spans="4:4">
      <c r="D43635" s="191"/>
    </row>
    <row r="43636" ht="15" customHeight="1" spans="4:4">
      <c r="D43636" s="191"/>
    </row>
    <row r="43637" ht="15" customHeight="1" spans="4:4">
      <c r="D43637" s="191"/>
    </row>
    <row r="43638" ht="15" customHeight="1" spans="4:4">
      <c r="D43638" s="191"/>
    </row>
    <row r="43639" ht="15" customHeight="1" spans="4:4">
      <c r="D43639" s="191"/>
    </row>
    <row r="43640" ht="15" customHeight="1" spans="4:4">
      <c r="D43640" s="191"/>
    </row>
    <row r="43641" ht="15" customHeight="1" spans="4:4">
      <c r="D43641" s="191"/>
    </row>
    <row r="43642" ht="15" customHeight="1" spans="4:4">
      <c r="D43642" s="191"/>
    </row>
    <row r="43643" ht="15" customHeight="1" spans="4:4">
      <c r="D43643" s="191"/>
    </row>
    <row r="43644" ht="15" customHeight="1" spans="4:4">
      <c r="D43644" s="191"/>
    </row>
    <row r="43645" ht="15" customHeight="1" spans="4:4">
      <c r="D43645" s="191"/>
    </row>
    <row r="43646" ht="15" customHeight="1" spans="4:4">
      <c r="D43646" s="191"/>
    </row>
    <row r="43647" ht="15" customHeight="1" spans="4:4">
      <c r="D43647" s="191"/>
    </row>
    <row r="43648" ht="15" customHeight="1" spans="4:4">
      <c r="D43648" s="191"/>
    </row>
    <row r="43649" ht="15" customHeight="1" spans="4:4">
      <c r="D43649" s="191"/>
    </row>
    <row r="43650" ht="15" customHeight="1" spans="4:4">
      <c r="D43650" s="191"/>
    </row>
    <row r="43651" ht="15" customHeight="1" spans="4:4">
      <c r="D43651" s="191"/>
    </row>
    <row r="43652" ht="15" customHeight="1" spans="4:4">
      <c r="D43652" s="191"/>
    </row>
    <row r="43653" ht="15" customHeight="1" spans="4:4">
      <c r="D43653" s="191"/>
    </row>
    <row r="43654" ht="15" customHeight="1" spans="4:4">
      <c r="D43654" s="191"/>
    </row>
    <row r="43655" ht="15" customHeight="1" spans="4:4">
      <c r="D43655" s="191"/>
    </row>
    <row r="43656" ht="15" customHeight="1" spans="4:4">
      <c r="D43656" s="191"/>
    </row>
    <row r="43657" ht="15" customHeight="1" spans="4:4">
      <c r="D43657" s="191"/>
    </row>
    <row r="43658" ht="15" customHeight="1" spans="4:4">
      <c r="D43658" s="191"/>
    </row>
    <row r="43659" ht="15" customHeight="1" spans="4:4">
      <c r="D43659" s="191"/>
    </row>
    <row r="43660" ht="15" customHeight="1" spans="4:4">
      <c r="D43660" s="191"/>
    </row>
    <row r="43661" ht="15" customHeight="1" spans="4:4">
      <c r="D43661" s="191"/>
    </row>
    <row r="43662" ht="15" customHeight="1" spans="4:4">
      <c r="D43662" s="191"/>
    </row>
    <row r="43663" ht="15" customHeight="1" spans="4:4">
      <c r="D43663" s="191"/>
    </row>
    <row r="43664" ht="15" customHeight="1" spans="4:4">
      <c r="D43664" s="191"/>
    </row>
    <row r="43665" ht="15" customHeight="1" spans="4:4">
      <c r="D43665" s="191"/>
    </row>
    <row r="43666" ht="15" customHeight="1" spans="4:4">
      <c r="D43666" s="191"/>
    </row>
    <row r="43667" ht="15" customHeight="1" spans="4:4">
      <c r="D43667" s="191"/>
    </row>
    <row r="43668" ht="15" customHeight="1" spans="4:4">
      <c r="D43668" s="191"/>
    </row>
    <row r="43669" ht="15" customHeight="1" spans="4:4">
      <c r="D43669" s="191"/>
    </row>
    <row r="43670" ht="15" customHeight="1" spans="4:4">
      <c r="D43670" s="191"/>
    </row>
    <row r="43671" ht="15" customHeight="1" spans="4:4">
      <c r="D43671" s="191"/>
    </row>
    <row r="43672" ht="15" customHeight="1" spans="4:4">
      <c r="D43672" s="191"/>
    </row>
    <row r="43673" ht="15" customHeight="1" spans="4:4">
      <c r="D43673" s="191"/>
    </row>
    <row r="43674" ht="15" customHeight="1" spans="4:4">
      <c r="D43674" s="191"/>
    </row>
    <row r="43675" ht="15" customHeight="1" spans="4:4">
      <c r="D43675" s="191"/>
    </row>
    <row r="43676" ht="15" customHeight="1" spans="4:4">
      <c r="D43676" s="191"/>
    </row>
    <row r="43677" ht="15" customHeight="1" spans="4:4">
      <c r="D43677" s="191"/>
    </row>
    <row r="43678" ht="15" customHeight="1" spans="4:4">
      <c r="D43678" s="191"/>
    </row>
    <row r="43679" ht="15" customHeight="1" spans="4:4">
      <c r="D43679" s="191"/>
    </row>
    <row r="43680" ht="15" customHeight="1" spans="4:4">
      <c r="D43680" s="191"/>
    </row>
    <row r="43681" ht="15" customHeight="1" spans="4:4">
      <c r="D43681" s="191"/>
    </row>
    <row r="43682" ht="15" customHeight="1" spans="4:4">
      <c r="D43682" s="191"/>
    </row>
    <row r="43683" ht="15" customHeight="1" spans="4:4">
      <c r="D43683" s="191"/>
    </row>
    <row r="43684" ht="15" customHeight="1" spans="4:4">
      <c r="D43684" s="191"/>
    </row>
    <row r="43685" ht="15" customHeight="1" spans="4:4">
      <c r="D43685" s="191"/>
    </row>
    <row r="43686" ht="15" customHeight="1" spans="4:4">
      <c r="D43686" s="191"/>
    </row>
    <row r="43687" ht="15" customHeight="1" spans="4:4">
      <c r="D43687" s="191"/>
    </row>
    <row r="43688" ht="15" customHeight="1" spans="4:4">
      <c r="D43688" s="191"/>
    </row>
    <row r="43689" ht="15" customHeight="1" spans="4:4">
      <c r="D43689" s="191"/>
    </row>
    <row r="43690" ht="15" customHeight="1" spans="4:4">
      <c r="D43690" s="191"/>
    </row>
    <row r="43691" ht="15" customHeight="1" spans="4:4">
      <c r="D43691" s="191"/>
    </row>
    <row r="43692" ht="15" customHeight="1" spans="4:4">
      <c r="D43692" s="191"/>
    </row>
    <row r="43693" ht="15" customHeight="1" spans="4:4">
      <c r="D43693" s="191"/>
    </row>
    <row r="43694" ht="15" customHeight="1" spans="4:4">
      <c r="D43694" s="191"/>
    </row>
    <row r="43695" ht="15" customHeight="1" spans="4:4">
      <c r="D43695" s="191"/>
    </row>
    <row r="43696" ht="15" customHeight="1" spans="4:4">
      <c r="D43696" s="191"/>
    </row>
    <row r="43697" ht="15" customHeight="1" spans="4:4">
      <c r="D43697" s="191"/>
    </row>
    <row r="43698" ht="15" customHeight="1" spans="4:4">
      <c r="D43698" s="191"/>
    </row>
    <row r="43699" ht="15" customHeight="1" spans="4:4">
      <c r="D43699" s="191"/>
    </row>
    <row r="43700" ht="15" customHeight="1" spans="4:4">
      <c r="D43700" s="191"/>
    </row>
    <row r="43701" ht="15" customHeight="1" spans="4:4">
      <c r="D43701" s="191"/>
    </row>
    <row r="43702" ht="15" customHeight="1" spans="4:4">
      <c r="D43702" s="191"/>
    </row>
    <row r="43703" ht="15" customHeight="1" spans="4:4">
      <c r="D43703" s="191"/>
    </row>
    <row r="43704" ht="15" customHeight="1" spans="4:4">
      <c r="D43704" s="191"/>
    </row>
    <row r="43705" ht="15" customHeight="1" spans="4:4">
      <c r="D43705" s="191"/>
    </row>
    <row r="43706" ht="15" customHeight="1" spans="4:4">
      <c r="D43706" s="191"/>
    </row>
    <row r="43707" ht="15" customHeight="1" spans="4:4">
      <c r="D43707" s="191"/>
    </row>
    <row r="43708" ht="15" customHeight="1" spans="4:4">
      <c r="D43708" s="191"/>
    </row>
    <row r="43709" ht="15" customHeight="1" spans="4:4">
      <c r="D43709" s="191"/>
    </row>
    <row r="43710" ht="15" customHeight="1" spans="4:4">
      <c r="D43710" s="191"/>
    </row>
    <row r="43711" ht="15" customHeight="1" spans="4:4">
      <c r="D43711" s="191"/>
    </row>
    <row r="43712" ht="15" customHeight="1" spans="4:4">
      <c r="D43712" s="191"/>
    </row>
    <row r="43713" ht="15" customHeight="1" spans="4:4">
      <c r="D43713" s="191"/>
    </row>
    <row r="43714" ht="15" customHeight="1" spans="4:4">
      <c r="D43714" s="191"/>
    </row>
    <row r="43715" ht="15" customHeight="1" spans="4:4">
      <c r="D43715" s="191"/>
    </row>
    <row r="43716" ht="15" customHeight="1" spans="4:4">
      <c r="D43716" s="191"/>
    </row>
    <row r="43717" ht="15" customHeight="1" spans="4:4">
      <c r="D43717" s="191"/>
    </row>
    <row r="43718" ht="15" customHeight="1" spans="4:4">
      <c r="D43718" s="191"/>
    </row>
    <row r="43719" ht="15" customHeight="1" spans="4:4">
      <c r="D43719" s="191"/>
    </row>
    <row r="43720" ht="15" customHeight="1" spans="4:4">
      <c r="D43720" s="191"/>
    </row>
    <row r="43721" ht="15" customHeight="1" spans="4:4">
      <c r="D43721" s="191"/>
    </row>
    <row r="43722" ht="15" customHeight="1" spans="4:4">
      <c r="D43722" s="191"/>
    </row>
    <row r="43723" ht="15" customHeight="1" spans="4:4">
      <c r="D43723" s="191"/>
    </row>
    <row r="43724" ht="15" customHeight="1" spans="4:4">
      <c r="D43724" s="191"/>
    </row>
    <row r="43725" ht="15" customHeight="1" spans="4:4">
      <c r="D43725" s="191"/>
    </row>
    <row r="43726" ht="15" customHeight="1" spans="4:4">
      <c r="D43726" s="191"/>
    </row>
    <row r="43727" ht="15" customHeight="1" spans="4:4">
      <c r="D43727" s="191"/>
    </row>
    <row r="43728" ht="15" customHeight="1" spans="4:4">
      <c r="D43728" s="191"/>
    </row>
    <row r="43729" ht="15" customHeight="1" spans="4:4">
      <c r="D43729" s="191"/>
    </row>
    <row r="43730" ht="15" customHeight="1" spans="4:4">
      <c r="D43730" s="191"/>
    </row>
    <row r="43731" ht="15" customHeight="1" spans="4:4">
      <c r="D43731" s="191"/>
    </row>
    <row r="43732" ht="15" customHeight="1" spans="4:4">
      <c r="D43732" s="191"/>
    </row>
    <row r="43733" ht="15" customHeight="1" spans="4:4">
      <c r="D43733" s="191"/>
    </row>
    <row r="43734" ht="15" customHeight="1" spans="4:4">
      <c r="D43734" s="191"/>
    </row>
    <row r="43735" ht="15" customHeight="1" spans="4:4">
      <c r="D43735" s="191"/>
    </row>
    <row r="43736" ht="15" customHeight="1" spans="4:4">
      <c r="D43736" s="191"/>
    </row>
    <row r="43737" ht="15" customHeight="1" spans="4:4">
      <c r="D43737" s="191"/>
    </row>
    <row r="43738" ht="15" customHeight="1" spans="4:4">
      <c r="D43738" s="191"/>
    </row>
    <row r="43739" ht="15" customHeight="1" spans="4:4">
      <c r="D43739" s="191"/>
    </row>
    <row r="43740" ht="15" customHeight="1" spans="4:4">
      <c r="D43740" s="191"/>
    </row>
    <row r="43741" ht="15" customHeight="1" spans="4:4">
      <c r="D43741" s="191"/>
    </row>
    <row r="43742" ht="15" customHeight="1" spans="4:4">
      <c r="D43742" s="191"/>
    </row>
    <row r="43743" ht="15" customHeight="1" spans="4:4">
      <c r="D43743" s="191"/>
    </row>
    <row r="43744" ht="15" customHeight="1" spans="4:4">
      <c r="D43744" s="191"/>
    </row>
    <row r="43745" ht="15" customHeight="1" spans="4:4">
      <c r="D43745" s="191"/>
    </row>
    <row r="43746" ht="15" customHeight="1" spans="4:4">
      <c r="D43746" s="191"/>
    </row>
    <row r="43747" ht="15" customHeight="1" spans="4:4">
      <c r="D43747" s="191"/>
    </row>
    <row r="43748" ht="15" customHeight="1" spans="4:4">
      <c r="D43748" s="191"/>
    </row>
    <row r="43749" ht="15" customHeight="1" spans="4:4">
      <c r="D43749" s="191"/>
    </row>
    <row r="43750" ht="15" customHeight="1" spans="4:4">
      <c r="D43750" s="191"/>
    </row>
    <row r="43751" ht="15" customHeight="1" spans="4:4">
      <c r="D43751" s="191"/>
    </row>
    <row r="43752" ht="15" customHeight="1" spans="4:4">
      <c r="D43752" s="191"/>
    </row>
    <row r="43753" ht="15" customHeight="1" spans="4:4">
      <c r="D43753" s="191"/>
    </row>
    <row r="43754" ht="15" customHeight="1" spans="4:4">
      <c r="D43754" s="191"/>
    </row>
    <row r="43755" ht="15" customHeight="1" spans="4:4">
      <c r="D43755" s="191"/>
    </row>
    <row r="43756" ht="15" customHeight="1" spans="4:4">
      <c r="D43756" s="191"/>
    </row>
    <row r="43757" ht="15" customHeight="1" spans="4:4">
      <c r="D43757" s="191"/>
    </row>
    <row r="43758" ht="15" customHeight="1" spans="4:4">
      <c r="D43758" s="191"/>
    </row>
    <row r="43759" ht="15" customHeight="1" spans="4:4">
      <c r="D43759" s="191"/>
    </row>
    <row r="43760" ht="15" customHeight="1" spans="4:4">
      <c r="D43760" s="191"/>
    </row>
    <row r="43761" ht="15" customHeight="1" spans="4:4">
      <c r="D43761" s="191"/>
    </row>
    <row r="43762" ht="15" customHeight="1" spans="4:4">
      <c r="D43762" s="191"/>
    </row>
    <row r="43763" ht="15" customHeight="1" spans="4:4">
      <c r="D43763" s="191"/>
    </row>
    <row r="43764" ht="15" customHeight="1" spans="4:4">
      <c r="D43764" s="191"/>
    </row>
    <row r="43765" ht="15" customHeight="1" spans="4:4">
      <c r="D43765" s="191"/>
    </row>
    <row r="43766" ht="15" customHeight="1" spans="4:4">
      <c r="D43766" s="191"/>
    </row>
    <row r="43767" ht="15" customHeight="1" spans="4:4">
      <c r="D43767" s="191"/>
    </row>
    <row r="43768" ht="15" customHeight="1" spans="4:4">
      <c r="D43768" s="191"/>
    </row>
    <row r="43769" ht="15" customHeight="1" spans="4:4">
      <c r="D43769" s="191"/>
    </row>
    <row r="43770" ht="15" customHeight="1" spans="4:4">
      <c r="D43770" s="191"/>
    </row>
    <row r="43771" ht="15" customHeight="1" spans="4:4">
      <c r="D43771" s="191"/>
    </row>
    <row r="43772" ht="15" customHeight="1" spans="4:4">
      <c r="D43772" s="191"/>
    </row>
    <row r="43773" ht="15" customHeight="1" spans="4:4">
      <c r="D43773" s="191"/>
    </row>
    <row r="43774" ht="15" customHeight="1" spans="4:4">
      <c r="D43774" s="191"/>
    </row>
    <row r="43775" ht="15" customHeight="1" spans="4:4">
      <c r="D43775" s="191"/>
    </row>
    <row r="43776" ht="15" customHeight="1" spans="4:4">
      <c r="D43776" s="191"/>
    </row>
    <row r="43777" ht="15" customHeight="1" spans="4:4">
      <c r="D43777" s="191"/>
    </row>
    <row r="43778" ht="15" customHeight="1" spans="4:4">
      <c r="D43778" s="191"/>
    </row>
    <row r="43779" ht="15" customHeight="1" spans="4:4">
      <c r="D43779" s="191"/>
    </row>
    <row r="43780" ht="15" customHeight="1" spans="4:4">
      <c r="D43780" s="191"/>
    </row>
    <row r="43781" ht="15" customHeight="1" spans="4:4">
      <c r="D43781" s="191"/>
    </row>
    <row r="43782" ht="15" customHeight="1" spans="4:4">
      <c r="D43782" s="191"/>
    </row>
    <row r="43783" ht="15" customHeight="1" spans="4:4">
      <c r="D43783" s="191"/>
    </row>
    <row r="43784" ht="15" customHeight="1" spans="4:4">
      <c r="D43784" s="191"/>
    </row>
    <row r="43785" ht="15" customHeight="1" spans="4:4">
      <c r="D43785" s="191"/>
    </row>
    <row r="43786" ht="15" customHeight="1" spans="4:4">
      <c r="D43786" s="191"/>
    </row>
    <row r="43787" ht="15" customHeight="1" spans="4:4">
      <c r="D43787" s="191"/>
    </row>
    <row r="43788" ht="15" customHeight="1" spans="4:4">
      <c r="D43788" s="191"/>
    </row>
    <row r="43789" ht="15" customHeight="1" spans="4:4">
      <c r="D43789" s="191"/>
    </row>
    <row r="43790" ht="15" customHeight="1" spans="4:4">
      <c r="D43790" s="191"/>
    </row>
    <row r="43791" ht="15" customHeight="1" spans="4:4">
      <c r="D43791" s="191"/>
    </row>
    <row r="43792" ht="15" customHeight="1" spans="4:4">
      <c r="D43792" s="191"/>
    </row>
    <row r="43793" ht="15" customHeight="1" spans="4:4">
      <c r="D43793" s="191"/>
    </row>
    <row r="43794" ht="15" customHeight="1" spans="4:4">
      <c r="D43794" s="191"/>
    </row>
    <row r="43795" ht="15" customHeight="1" spans="4:4">
      <c r="D43795" s="191"/>
    </row>
    <row r="43796" ht="15" customHeight="1" spans="4:4">
      <c r="D43796" s="191"/>
    </row>
    <row r="43797" ht="15" customHeight="1" spans="4:4">
      <c r="D43797" s="191"/>
    </row>
    <row r="43798" ht="15" customHeight="1" spans="4:4">
      <c r="D43798" s="191"/>
    </row>
    <row r="43799" ht="15" customHeight="1" spans="4:4">
      <c r="D43799" s="191"/>
    </row>
    <row r="43800" ht="15" customHeight="1" spans="4:4">
      <c r="D43800" s="191"/>
    </row>
    <row r="43801" ht="15" customHeight="1" spans="4:4">
      <c r="D43801" s="191"/>
    </row>
    <row r="43802" ht="15" customHeight="1" spans="4:4">
      <c r="D43802" s="191"/>
    </row>
    <row r="43803" ht="15" customHeight="1" spans="4:4">
      <c r="D43803" s="191"/>
    </row>
    <row r="43804" ht="15" customHeight="1" spans="4:4">
      <c r="D43804" s="191"/>
    </row>
    <row r="43805" ht="15" customHeight="1" spans="4:4">
      <c r="D43805" s="191"/>
    </row>
    <row r="43806" ht="15" customHeight="1" spans="4:4">
      <c r="D43806" s="191"/>
    </row>
    <row r="43807" ht="15" customHeight="1" spans="4:4">
      <c r="D43807" s="191"/>
    </row>
    <row r="43808" ht="15" customHeight="1" spans="4:4">
      <c r="D43808" s="191"/>
    </row>
    <row r="43809" ht="15" customHeight="1" spans="4:4">
      <c r="D43809" s="191"/>
    </row>
    <row r="43810" ht="15" customHeight="1" spans="4:4">
      <c r="D43810" s="191"/>
    </row>
    <row r="43811" ht="15" customHeight="1" spans="4:4">
      <c r="D43811" s="191"/>
    </row>
    <row r="43812" ht="15" customHeight="1" spans="4:4">
      <c r="D43812" s="191"/>
    </row>
    <row r="43813" ht="15" customHeight="1" spans="4:4">
      <c r="D43813" s="191"/>
    </row>
    <row r="43814" ht="15" customHeight="1" spans="4:4">
      <c r="D43814" s="191"/>
    </row>
    <row r="43815" ht="15" customHeight="1" spans="4:4">
      <c r="D43815" s="191"/>
    </row>
    <row r="43816" ht="15" customHeight="1" spans="4:4">
      <c r="D43816" s="191"/>
    </row>
    <row r="43817" ht="15" customHeight="1" spans="4:4">
      <c r="D43817" s="191"/>
    </row>
    <row r="43818" ht="15" customHeight="1" spans="4:4">
      <c r="D43818" s="191"/>
    </row>
    <row r="43819" ht="15" customHeight="1" spans="4:4">
      <c r="D43819" s="191"/>
    </row>
    <row r="43820" ht="15" customHeight="1" spans="4:4">
      <c r="D43820" s="191"/>
    </row>
    <row r="43821" ht="15" customHeight="1" spans="4:4">
      <c r="D43821" s="191"/>
    </row>
    <row r="43822" ht="15" customHeight="1" spans="4:4">
      <c r="D43822" s="191"/>
    </row>
    <row r="43823" ht="15" customHeight="1" spans="4:4">
      <c r="D43823" s="191"/>
    </row>
    <row r="43824" ht="15" customHeight="1" spans="4:4">
      <c r="D43824" s="191"/>
    </row>
    <row r="43825" ht="15" customHeight="1" spans="4:4">
      <c r="D43825" s="191"/>
    </row>
    <row r="43826" ht="15" customHeight="1" spans="4:4">
      <c r="D43826" s="191"/>
    </row>
    <row r="43827" ht="15" customHeight="1" spans="4:4">
      <c r="D43827" s="191"/>
    </row>
    <row r="43828" ht="15" customHeight="1" spans="4:4">
      <c r="D43828" s="191"/>
    </row>
    <row r="43829" ht="15" customHeight="1" spans="4:4">
      <c r="D43829" s="191"/>
    </row>
    <row r="43830" ht="15" customHeight="1" spans="4:4">
      <c r="D43830" s="191"/>
    </row>
    <row r="43831" ht="15" customHeight="1" spans="4:4">
      <c r="D43831" s="191"/>
    </row>
    <row r="43832" ht="15" customHeight="1" spans="4:4">
      <c r="D43832" s="191"/>
    </row>
    <row r="43833" ht="15" customHeight="1" spans="4:4">
      <c r="D43833" s="191"/>
    </row>
    <row r="43834" ht="15" customHeight="1" spans="4:4">
      <c r="D43834" s="191"/>
    </row>
    <row r="43835" ht="15" customHeight="1" spans="4:4">
      <c r="D43835" s="191"/>
    </row>
    <row r="43836" ht="15" customHeight="1" spans="4:4">
      <c r="D43836" s="191"/>
    </row>
    <row r="43837" ht="15" customHeight="1" spans="4:4">
      <c r="D43837" s="191"/>
    </row>
    <row r="43838" ht="15" customHeight="1" spans="4:4">
      <c r="D43838" s="191"/>
    </row>
    <row r="43839" ht="15" customHeight="1" spans="4:4">
      <c r="D43839" s="191"/>
    </row>
    <row r="43840" ht="15" customHeight="1" spans="4:4">
      <c r="D43840" s="191"/>
    </row>
    <row r="43841" ht="15" customHeight="1" spans="4:4">
      <c r="D43841" s="191"/>
    </row>
    <row r="43842" ht="15" customHeight="1" spans="4:4">
      <c r="D43842" s="191"/>
    </row>
    <row r="43843" ht="15" customHeight="1" spans="4:4">
      <c r="D43843" s="191"/>
    </row>
    <row r="43844" ht="15" customHeight="1" spans="4:4">
      <c r="D43844" s="191"/>
    </row>
    <row r="43845" ht="15" customHeight="1" spans="4:4">
      <c r="D43845" s="191"/>
    </row>
    <row r="43846" ht="15" customHeight="1" spans="4:4">
      <c r="D43846" s="191"/>
    </row>
    <row r="43847" ht="15" customHeight="1" spans="4:4">
      <c r="D43847" s="191"/>
    </row>
    <row r="43848" ht="15" customHeight="1" spans="4:4">
      <c r="D43848" s="191"/>
    </row>
    <row r="43849" ht="15" customHeight="1" spans="4:4">
      <c r="D43849" s="191"/>
    </row>
    <row r="43850" ht="15" customHeight="1" spans="4:4">
      <c r="D43850" s="191"/>
    </row>
    <row r="43851" ht="15" customHeight="1" spans="4:4">
      <c r="D43851" s="191"/>
    </row>
    <row r="43852" ht="15" customHeight="1" spans="4:4">
      <c r="D43852" s="191"/>
    </row>
    <row r="43853" ht="15" customHeight="1" spans="4:4">
      <c r="D43853" s="191"/>
    </row>
    <row r="43854" ht="15" customHeight="1" spans="4:4">
      <c r="D43854" s="191"/>
    </row>
    <row r="43855" ht="15" customHeight="1" spans="4:4">
      <c r="D43855" s="191"/>
    </row>
    <row r="43856" ht="15" customHeight="1" spans="4:4">
      <c r="D43856" s="191"/>
    </row>
    <row r="43857" ht="15" customHeight="1" spans="4:4">
      <c r="D43857" s="191"/>
    </row>
    <row r="43858" ht="15" customHeight="1" spans="4:4">
      <c r="D43858" s="191"/>
    </row>
    <row r="43859" ht="15" customHeight="1" spans="4:4">
      <c r="D43859" s="191"/>
    </row>
    <row r="43860" ht="15" customHeight="1" spans="4:4">
      <c r="D43860" s="191"/>
    </row>
    <row r="43861" ht="15" customHeight="1" spans="4:4">
      <c r="D43861" s="191"/>
    </row>
    <row r="43862" ht="15" customHeight="1" spans="4:4">
      <c r="D43862" s="191"/>
    </row>
    <row r="43863" ht="15" customHeight="1" spans="4:4">
      <c r="D43863" s="191"/>
    </row>
    <row r="43864" ht="15" customHeight="1" spans="4:4">
      <c r="D43864" s="191"/>
    </row>
    <row r="43865" ht="15" customHeight="1" spans="4:4">
      <c r="D43865" s="191"/>
    </row>
    <row r="43866" ht="15" customHeight="1" spans="4:4">
      <c r="D43866" s="191"/>
    </row>
    <row r="43867" ht="15" customHeight="1" spans="4:4">
      <c r="D43867" s="191"/>
    </row>
    <row r="43868" ht="15" customHeight="1" spans="4:4">
      <c r="D43868" s="191"/>
    </row>
    <row r="43869" ht="15" customHeight="1" spans="4:4">
      <c r="D43869" s="191"/>
    </row>
    <row r="43870" ht="15" customHeight="1" spans="4:4">
      <c r="D43870" s="191"/>
    </row>
    <row r="43871" ht="15" customHeight="1" spans="4:4">
      <c r="D43871" s="191"/>
    </row>
    <row r="43872" ht="15" customHeight="1" spans="4:4">
      <c r="D43872" s="191"/>
    </row>
    <row r="43873" ht="15" customHeight="1" spans="4:4">
      <c r="D43873" s="191"/>
    </row>
    <row r="43874" ht="15" customHeight="1" spans="4:4">
      <c r="D43874" s="191"/>
    </row>
    <row r="43875" ht="15" customHeight="1" spans="4:4">
      <c r="D43875" s="191"/>
    </row>
    <row r="43876" ht="15" customHeight="1" spans="4:4">
      <c r="D43876" s="191"/>
    </row>
    <row r="43877" ht="15" customHeight="1" spans="4:4">
      <c r="D43877" s="191"/>
    </row>
    <row r="43878" ht="15" customHeight="1" spans="4:4">
      <c r="D43878" s="191"/>
    </row>
    <row r="43879" ht="15" customHeight="1" spans="4:4">
      <c r="D43879" s="191"/>
    </row>
    <row r="43880" ht="15" customHeight="1" spans="4:4">
      <c r="D43880" s="191"/>
    </row>
    <row r="43881" ht="15" customHeight="1" spans="4:4">
      <c r="D43881" s="191"/>
    </row>
    <row r="43882" ht="15" customHeight="1" spans="4:4">
      <c r="D43882" s="191"/>
    </row>
    <row r="43883" ht="15" customHeight="1" spans="4:4">
      <c r="D43883" s="191"/>
    </row>
    <row r="43884" ht="15" customHeight="1" spans="4:4">
      <c r="D43884" s="191"/>
    </row>
    <row r="43885" ht="15" customHeight="1" spans="4:4">
      <c r="D43885" s="191"/>
    </row>
    <row r="43886" ht="15" customHeight="1" spans="4:4">
      <c r="D43886" s="191"/>
    </row>
    <row r="43887" ht="15" customHeight="1" spans="4:4">
      <c r="D43887" s="191"/>
    </row>
    <row r="43888" ht="15" customHeight="1" spans="4:4">
      <c r="D43888" s="191"/>
    </row>
    <row r="43889" ht="15" customHeight="1" spans="4:4">
      <c r="D43889" s="191"/>
    </row>
    <row r="43890" ht="15" customHeight="1" spans="4:4">
      <c r="D43890" s="191"/>
    </row>
    <row r="43891" ht="15" customHeight="1" spans="4:4">
      <c r="D43891" s="191"/>
    </row>
    <row r="43892" ht="15" customHeight="1" spans="4:4">
      <c r="D43892" s="191"/>
    </row>
    <row r="43893" ht="15" customHeight="1" spans="4:4">
      <c r="D43893" s="191"/>
    </row>
    <row r="43894" ht="15" customHeight="1" spans="4:4">
      <c r="D43894" s="191"/>
    </row>
    <row r="43895" ht="15" customHeight="1" spans="4:4">
      <c r="D43895" s="191"/>
    </row>
    <row r="43896" ht="15" customHeight="1" spans="4:4">
      <c r="D43896" s="191"/>
    </row>
    <row r="43897" ht="15" customHeight="1" spans="4:4">
      <c r="D43897" s="191"/>
    </row>
    <row r="43898" ht="15" customHeight="1" spans="4:4">
      <c r="D43898" s="191"/>
    </row>
    <row r="43899" ht="15" customHeight="1" spans="4:4">
      <c r="D43899" s="191"/>
    </row>
    <row r="43900" ht="15" customHeight="1" spans="4:4">
      <c r="D43900" s="191"/>
    </row>
    <row r="43901" ht="15" customHeight="1" spans="4:4">
      <c r="D43901" s="191"/>
    </row>
    <row r="43902" ht="15" customHeight="1" spans="4:4">
      <c r="D43902" s="191"/>
    </row>
    <row r="43903" ht="15" customHeight="1" spans="4:4">
      <c r="D43903" s="191"/>
    </row>
    <row r="43904" ht="15" customHeight="1" spans="4:4">
      <c r="D43904" s="191"/>
    </row>
    <row r="43905" ht="15" customHeight="1" spans="4:4">
      <c r="D43905" s="191"/>
    </row>
    <row r="43906" ht="15" customHeight="1" spans="4:4">
      <c r="D43906" s="191"/>
    </row>
    <row r="43907" ht="15" customHeight="1" spans="4:4">
      <c r="D43907" s="191"/>
    </row>
    <row r="43908" ht="15" customHeight="1" spans="4:4">
      <c r="D43908" s="191"/>
    </row>
    <row r="43909" ht="15" customHeight="1" spans="4:4">
      <c r="D43909" s="191"/>
    </row>
    <row r="43910" ht="15" customHeight="1" spans="4:4">
      <c r="D43910" s="191"/>
    </row>
    <row r="43911" ht="15" customHeight="1" spans="4:4">
      <c r="D43911" s="191"/>
    </row>
    <row r="43912" ht="15" customHeight="1" spans="4:4">
      <c r="D43912" s="191"/>
    </row>
    <row r="43913" ht="15" customHeight="1" spans="4:4">
      <c r="D43913" s="191"/>
    </row>
    <row r="43914" ht="15" customHeight="1" spans="4:4">
      <c r="D43914" s="191"/>
    </row>
    <row r="43915" ht="15" customHeight="1" spans="4:4">
      <c r="D43915" s="191"/>
    </row>
    <row r="43916" ht="15" customHeight="1" spans="4:4">
      <c r="D43916" s="191"/>
    </row>
    <row r="43917" ht="15" customHeight="1" spans="4:4">
      <c r="D43917" s="191"/>
    </row>
    <row r="43918" ht="15" customHeight="1" spans="4:4">
      <c r="D43918" s="191"/>
    </row>
    <row r="43919" ht="15" customHeight="1" spans="4:4">
      <c r="D43919" s="191"/>
    </row>
    <row r="43920" ht="15" customHeight="1" spans="4:4">
      <c r="D43920" s="191"/>
    </row>
    <row r="43921" ht="15" customHeight="1" spans="4:4">
      <c r="D43921" s="191"/>
    </row>
    <row r="43922" ht="15" customHeight="1" spans="4:4">
      <c r="D43922" s="191"/>
    </row>
    <row r="43923" ht="15" customHeight="1" spans="4:4">
      <c r="D43923" s="191"/>
    </row>
    <row r="43924" ht="15" customHeight="1" spans="4:4">
      <c r="D43924" s="191"/>
    </row>
    <row r="43925" ht="15" customHeight="1" spans="4:4">
      <c r="D43925" s="191"/>
    </row>
    <row r="43926" ht="15" customHeight="1" spans="4:4">
      <c r="D43926" s="191"/>
    </row>
    <row r="43927" ht="15" customHeight="1" spans="4:4">
      <c r="D43927" s="191"/>
    </row>
    <row r="43928" ht="15" customHeight="1" spans="4:4">
      <c r="D43928" s="191"/>
    </row>
    <row r="43929" ht="15" customHeight="1" spans="4:4">
      <c r="D43929" s="191"/>
    </row>
    <row r="43930" ht="15" customHeight="1" spans="4:4">
      <c r="D43930" s="191"/>
    </row>
    <row r="43931" ht="15" customHeight="1" spans="4:4">
      <c r="D43931" s="191"/>
    </row>
    <row r="43932" ht="15" customHeight="1" spans="4:4">
      <c r="D43932" s="191"/>
    </row>
    <row r="43933" ht="15" customHeight="1" spans="4:4">
      <c r="D43933" s="191"/>
    </row>
    <row r="43934" ht="15" customHeight="1" spans="4:4">
      <c r="D43934" s="191"/>
    </row>
    <row r="43935" ht="15" customHeight="1" spans="4:4">
      <c r="D43935" s="191"/>
    </row>
    <row r="43936" ht="15" customHeight="1" spans="4:4">
      <c r="D43936" s="191"/>
    </row>
    <row r="43937" ht="15" customHeight="1" spans="4:4">
      <c r="D43937" s="191"/>
    </row>
    <row r="43938" ht="15" customHeight="1" spans="4:4">
      <c r="D43938" s="191"/>
    </row>
    <row r="43939" ht="15" customHeight="1" spans="4:4">
      <c r="D43939" s="191"/>
    </row>
    <row r="43940" ht="15" customHeight="1" spans="4:4">
      <c r="D43940" s="191"/>
    </row>
    <row r="43941" ht="15" customHeight="1" spans="4:4">
      <c r="D43941" s="191"/>
    </row>
    <row r="43942" ht="15" customHeight="1" spans="4:4">
      <c r="D43942" s="191"/>
    </row>
    <row r="43943" ht="15" customHeight="1" spans="4:4">
      <c r="D43943" s="191"/>
    </row>
    <row r="43944" ht="15" customHeight="1" spans="4:4">
      <c r="D43944" s="191"/>
    </row>
    <row r="43945" ht="15" customHeight="1" spans="4:4">
      <c r="D43945" s="191"/>
    </row>
    <row r="43946" ht="15" customHeight="1" spans="4:4">
      <c r="D43946" s="191"/>
    </row>
    <row r="43947" ht="15" customHeight="1" spans="4:4">
      <c r="D43947" s="191"/>
    </row>
    <row r="43948" ht="15" customHeight="1" spans="4:4">
      <c r="D43948" s="191"/>
    </row>
    <row r="43949" ht="15" customHeight="1" spans="4:4">
      <c r="D43949" s="191"/>
    </row>
    <row r="43950" ht="15" customHeight="1" spans="4:4">
      <c r="D43950" s="191"/>
    </row>
    <row r="43951" ht="15" customHeight="1" spans="4:4">
      <c r="D43951" s="191"/>
    </row>
    <row r="43952" ht="15" customHeight="1" spans="4:4">
      <c r="D43952" s="191"/>
    </row>
    <row r="43953" ht="15" customHeight="1" spans="4:4">
      <c r="D43953" s="191"/>
    </row>
    <row r="43954" ht="15" customHeight="1" spans="4:4">
      <c r="D43954" s="191"/>
    </row>
    <row r="43955" ht="15" customHeight="1" spans="4:4">
      <c r="D43955" s="191"/>
    </row>
    <row r="43956" ht="15" customHeight="1" spans="4:4">
      <c r="D43956" s="191"/>
    </row>
    <row r="43957" ht="15" customHeight="1" spans="4:4">
      <c r="D43957" s="191"/>
    </row>
    <row r="43958" ht="15" customHeight="1" spans="4:4">
      <c r="D43958" s="191"/>
    </row>
    <row r="43959" ht="15" customHeight="1" spans="4:4">
      <c r="D43959" s="191"/>
    </row>
    <row r="43960" ht="15" customHeight="1" spans="4:4">
      <c r="D43960" s="191"/>
    </row>
    <row r="43961" ht="15" customHeight="1" spans="4:4">
      <c r="D43961" s="191"/>
    </row>
    <row r="43962" ht="15" customHeight="1" spans="4:4">
      <c r="D43962" s="191"/>
    </row>
    <row r="43963" ht="15" customHeight="1" spans="4:4">
      <c r="D43963" s="191"/>
    </row>
    <row r="43964" ht="15" customHeight="1" spans="4:4">
      <c r="D43964" s="191"/>
    </row>
    <row r="43965" ht="15" customHeight="1" spans="4:4">
      <c r="D43965" s="191"/>
    </row>
    <row r="43966" ht="15" customHeight="1" spans="4:4">
      <c r="D43966" s="191"/>
    </row>
    <row r="43967" ht="15" customHeight="1" spans="4:4">
      <c r="D43967" s="191"/>
    </row>
    <row r="43968" ht="15" customHeight="1" spans="4:4">
      <c r="D43968" s="191"/>
    </row>
    <row r="43969" ht="15" customHeight="1" spans="4:4">
      <c r="D43969" s="191"/>
    </row>
    <row r="43970" ht="15" customHeight="1" spans="4:4">
      <c r="D43970" s="191"/>
    </row>
    <row r="43971" ht="15" customHeight="1" spans="4:4">
      <c r="D43971" s="191"/>
    </row>
    <row r="43972" ht="15" customHeight="1" spans="4:4">
      <c r="D43972" s="191"/>
    </row>
    <row r="43973" ht="15" customHeight="1" spans="4:4">
      <c r="D43973" s="191"/>
    </row>
    <row r="43974" ht="15" customHeight="1" spans="4:4">
      <c r="D43974" s="191"/>
    </row>
    <row r="43975" ht="15" customHeight="1" spans="4:4">
      <c r="D43975" s="191"/>
    </row>
    <row r="43976" ht="15" customHeight="1" spans="4:4">
      <c r="D43976" s="191"/>
    </row>
    <row r="43977" ht="15" customHeight="1" spans="4:4">
      <c r="D43977" s="191"/>
    </row>
    <row r="43978" ht="15" customHeight="1" spans="4:4">
      <c r="D43978" s="191"/>
    </row>
    <row r="43979" ht="15" customHeight="1" spans="4:4">
      <c r="D43979" s="191"/>
    </row>
    <row r="43980" ht="15" customHeight="1" spans="4:4">
      <c r="D43980" s="191"/>
    </row>
    <row r="43981" ht="15" customHeight="1" spans="4:4">
      <c r="D43981" s="191"/>
    </row>
    <row r="43982" ht="15" customHeight="1" spans="4:4">
      <c r="D43982" s="191"/>
    </row>
    <row r="43983" ht="15" customHeight="1" spans="4:4">
      <c r="D43983" s="191"/>
    </row>
    <row r="43984" ht="15" customHeight="1" spans="4:4">
      <c r="D43984" s="191"/>
    </row>
    <row r="43985" ht="15" customHeight="1" spans="4:4">
      <c r="D43985" s="191"/>
    </row>
    <row r="43986" ht="15" customHeight="1" spans="4:4">
      <c r="D43986" s="191"/>
    </row>
    <row r="43987" ht="15" customHeight="1" spans="4:4">
      <c r="D43987" s="191"/>
    </row>
    <row r="43988" ht="15" customHeight="1" spans="4:4">
      <c r="D43988" s="191"/>
    </row>
    <row r="43989" ht="15" customHeight="1" spans="4:4">
      <c r="D43989" s="191"/>
    </row>
    <row r="43990" ht="15" customHeight="1" spans="4:4">
      <c r="D43990" s="191"/>
    </row>
    <row r="43991" ht="15" customHeight="1" spans="4:4">
      <c r="D43991" s="191"/>
    </row>
    <row r="43992" ht="15" customHeight="1" spans="4:4">
      <c r="D43992" s="191"/>
    </row>
    <row r="43993" ht="15" customHeight="1" spans="4:4">
      <c r="D43993" s="191"/>
    </row>
    <row r="43994" ht="15" customHeight="1" spans="4:4">
      <c r="D43994" s="191"/>
    </row>
    <row r="43995" ht="15" customHeight="1" spans="4:4">
      <c r="D43995" s="191"/>
    </row>
    <row r="43996" ht="15" customHeight="1" spans="4:4">
      <c r="D43996" s="191"/>
    </row>
    <row r="43997" ht="15" customHeight="1" spans="4:4">
      <c r="D43997" s="191"/>
    </row>
    <row r="43998" ht="15" customHeight="1" spans="4:4">
      <c r="D43998" s="191"/>
    </row>
    <row r="43999" ht="15" customHeight="1" spans="4:4">
      <c r="D43999" s="191"/>
    </row>
    <row r="44000" ht="15" customHeight="1" spans="4:4">
      <c r="D44000" s="191"/>
    </row>
    <row r="44001" ht="15" customHeight="1" spans="4:4">
      <c r="D44001" s="191"/>
    </row>
    <row r="44002" ht="15" customHeight="1" spans="4:4">
      <c r="D44002" s="191"/>
    </row>
    <row r="44003" ht="15" customHeight="1" spans="4:4">
      <c r="D44003" s="191"/>
    </row>
    <row r="44004" ht="15" customHeight="1" spans="4:4">
      <c r="D44004" s="191"/>
    </row>
    <row r="44005" ht="15" customHeight="1" spans="4:4">
      <c r="D44005" s="191"/>
    </row>
    <row r="44006" ht="15" customHeight="1" spans="4:4">
      <c r="D44006" s="191"/>
    </row>
    <row r="44007" ht="15" customHeight="1" spans="4:4">
      <c r="D44007" s="191"/>
    </row>
    <row r="44008" ht="15" customHeight="1" spans="4:4">
      <c r="D44008" s="191"/>
    </row>
    <row r="44009" ht="15" customHeight="1" spans="4:4">
      <c r="D44009" s="191"/>
    </row>
    <row r="44010" ht="15" customHeight="1" spans="4:4">
      <c r="D44010" s="191"/>
    </row>
    <row r="44011" ht="15" customHeight="1" spans="4:4">
      <c r="D44011" s="191"/>
    </row>
    <row r="44012" ht="15" customHeight="1" spans="4:4">
      <c r="D44012" s="191"/>
    </row>
    <row r="44013" ht="15" customHeight="1" spans="4:4">
      <c r="D44013" s="191"/>
    </row>
    <row r="44014" ht="15" customHeight="1" spans="4:4">
      <c r="D44014" s="191"/>
    </row>
    <row r="44015" ht="15" customHeight="1" spans="4:4">
      <c r="D44015" s="191"/>
    </row>
    <row r="44016" ht="15" customHeight="1" spans="4:4">
      <c r="D44016" s="191"/>
    </row>
    <row r="44017" ht="15" customHeight="1" spans="4:4">
      <c r="D44017" s="191"/>
    </row>
    <row r="44018" ht="15" customHeight="1" spans="4:4">
      <c r="D44018" s="191"/>
    </row>
    <row r="44019" ht="15" customHeight="1" spans="4:4">
      <c r="D44019" s="191"/>
    </row>
    <row r="44020" ht="15" customHeight="1" spans="4:4">
      <c r="D44020" s="191"/>
    </row>
    <row r="44021" ht="15" customHeight="1" spans="4:4">
      <c r="D44021" s="191"/>
    </row>
    <row r="44022" ht="15" customHeight="1" spans="4:4">
      <c r="D44022" s="191"/>
    </row>
    <row r="44023" ht="15" customHeight="1" spans="4:4">
      <c r="D44023" s="191"/>
    </row>
    <row r="44024" ht="15" customHeight="1" spans="4:4">
      <c r="D44024" s="191"/>
    </row>
    <row r="44025" ht="15" customHeight="1" spans="4:4">
      <c r="D44025" s="191"/>
    </row>
    <row r="44026" ht="15" customHeight="1" spans="4:4">
      <c r="D44026" s="191"/>
    </row>
    <row r="44027" ht="15" customHeight="1" spans="4:4">
      <c r="D44027" s="191"/>
    </row>
    <row r="44028" ht="15" customHeight="1" spans="4:4">
      <c r="D44028" s="191"/>
    </row>
    <row r="44029" ht="15" customHeight="1" spans="4:4">
      <c r="D44029" s="191"/>
    </row>
    <row r="44030" ht="15" customHeight="1" spans="4:4">
      <c r="D44030" s="191"/>
    </row>
    <row r="44031" ht="15" customHeight="1" spans="4:4">
      <c r="D44031" s="191"/>
    </row>
    <row r="44032" ht="15" customHeight="1" spans="4:4">
      <c r="D44032" s="191"/>
    </row>
    <row r="44033" ht="15" customHeight="1" spans="4:4">
      <c r="D44033" s="191"/>
    </row>
    <row r="44034" ht="15" customHeight="1" spans="4:4">
      <c r="D44034" s="191"/>
    </row>
    <row r="44035" ht="15" customHeight="1" spans="4:4">
      <c r="D44035" s="191"/>
    </row>
    <row r="44036" ht="15" customHeight="1" spans="4:4">
      <c r="D44036" s="191"/>
    </row>
    <row r="44037" ht="15" customHeight="1" spans="4:4">
      <c r="D44037" s="191"/>
    </row>
    <row r="44038" ht="15" customHeight="1" spans="4:4">
      <c r="D44038" s="191"/>
    </row>
    <row r="44039" ht="15" customHeight="1" spans="4:4">
      <c r="D44039" s="191"/>
    </row>
    <row r="44040" ht="15" customHeight="1" spans="4:4">
      <c r="D44040" s="191"/>
    </row>
    <row r="44041" ht="15" customHeight="1" spans="4:4">
      <c r="D44041" s="191"/>
    </row>
    <row r="44042" ht="15" customHeight="1" spans="4:4">
      <c r="D44042" s="191"/>
    </row>
    <row r="44043" ht="15" customHeight="1" spans="4:4">
      <c r="D44043" s="191"/>
    </row>
    <row r="44044" ht="15" customHeight="1" spans="4:4">
      <c r="D44044" s="191"/>
    </row>
    <row r="44045" ht="15" customHeight="1" spans="4:4">
      <c r="D44045" s="191"/>
    </row>
    <row r="44046" ht="15" customHeight="1" spans="4:4">
      <c r="D44046" s="191"/>
    </row>
    <row r="44047" ht="15" customHeight="1" spans="4:4">
      <c r="D44047" s="191"/>
    </row>
    <row r="44048" ht="15" customHeight="1" spans="4:4">
      <c r="D44048" s="191"/>
    </row>
    <row r="44049" ht="15" customHeight="1" spans="4:4">
      <c r="D44049" s="191"/>
    </row>
    <row r="44050" ht="15" customHeight="1" spans="4:4">
      <c r="D44050" s="191"/>
    </row>
    <row r="44051" ht="15" customHeight="1" spans="4:4">
      <c r="D44051" s="191"/>
    </row>
    <row r="44052" ht="15" customHeight="1" spans="4:4">
      <c r="D44052" s="191"/>
    </row>
    <row r="44053" ht="15" customHeight="1" spans="4:4">
      <c r="D44053" s="191"/>
    </row>
    <row r="44054" ht="15" customHeight="1" spans="4:4">
      <c r="D44054" s="191"/>
    </row>
    <row r="44055" ht="15" customHeight="1" spans="4:4">
      <c r="D44055" s="191"/>
    </row>
    <row r="44056" ht="15" customHeight="1" spans="4:4">
      <c r="D44056" s="191"/>
    </row>
    <row r="44057" ht="15" customHeight="1" spans="4:4">
      <c r="D44057" s="191"/>
    </row>
    <row r="44058" ht="15" customHeight="1" spans="4:4">
      <c r="D44058" s="191"/>
    </row>
    <row r="44059" ht="15" customHeight="1" spans="4:4">
      <c r="D44059" s="191"/>
    </row>
    <row r="44060" ht="15" customHeight="1" spans="4:4">
      <c r="D44060" s="191"/>
    </row>
    <row r="44061" ht="15" customHeight="1" spans="4:4">
      <c r="D44061" s="191"/>
    </row>
    <row r="44062" ht="15" customHeight="1" spans="4:4">
      <c r="D44062" s="191"/>
    </row>
    <row r="44063" ht="15" customHeight="1" spans="4:4">
      <c r="D44063" s="191"/>
    </row>
    <row r="44064" ht="15" customHeight="1" spans="4:4">
      <c r="D44064" s="191"/>
    </row>
    <row r="44065" ht="15" customHeight="1" spans="4:4">
      <c r="D44065" s="191"/>
    </row>
    <row r="44066" ht="15" customHeight="1" spans="4:4">
      <c r="D44066" s="191"/>
    </row>
    <row r="44067" ht="15" customHeight="1" spans="4:4">
      <c r="D44067" s="191"/>
    </row>
    <row r="44068" ht="15" customHeight="1" spans="4:4">
      <c r="D44068" s="191"/>
    </row>
    <row r="44069" ht="15" customHeight="1" spans="4:4">
      <c r="D44069" s="191"/>
    </row>
    <row r="44070" ht="15" customHeight="1" spans="4:4">
      <c r="D44070" s="191"/>
    </row>
    <row r="44071" ht="15" customHeight="1" spans="4:4">
      <c r="D44071" s="191"/>
    </row>
    <row r="44072" ht="15" customHeight="1" spans="4:4">
      <c r="D44072" s="191"/>
    </row>
    <row r="44073" ht="15" customHeight="1" spans="4:4">
      <c r="D44073" s="191"/>
    </row>
    <row r="44074" ht="15" customHeight="1" spans="4:4">
      <c r="D44074" s="191"/>
    </row>
    <row r="44075" ht="15" customHeight="1" spans="4:4">
      <c r="D44075" s="191"/>
    </row>
    <row r="44076" ht="15" customHeight="1" spans="4:4">
      <c r="D44076" s="191"/>
    </row>
    <row r="44077" ht="15" customHeight="1" spans="4:4">
      <c r="D44077" s="191"/>
    </row>
    <row r="44078" ht="15" customHeight="1" spans="4:4">
      <c r="D44078" s="191"/>
    </row>
    <row r="44079" ht="15" customHeight="1" spans="4:4">
      <c r="D44079" s="191"/>
    </row>
    <row r="44080" ht="15" customHeight="1" spans="4:4">
      <c r="D44080" s="191"/>
    </row>
    <row r="44081" ht="15" customHeight="1" spans="4:4">
      <c r="D44081" s="191"/>
    </row>
    <row r="44082" ht="15" customHeight="1" spans="4:4">
      <c r="D44082" s="191"/>
    </row>
    <row r="44083" ht="15" customHeight="1" spans="4:4">
      <c r="D44083" s="191"/>
    </row>
    <row r="44084" ht="15" customHeight="1" spans="4:4">
      <c r="D44084" s="191"/>
    </row>
    <row r="44085" ht="15" customHeight="1" spans="4:4">
      <c r="D44085" s="191"/>
    </row>
    <row r="44086" ht="15" customHeight="1" spans="4:4">
      <c r="D44086" s="191"/>
    </row>
    <row r="44087" ht="15" customHeight="1" spans="4:4">
      <c r="D44087" s="191"/>
    </row>
    <row r="44088" ht="15" customHeight="1" spans="4:4">
      <c r="D44088" s="191"/>
    </row>
    <row r="44089" ht="15" customHeight="1" spans="4:4">
      <c r="D44089" s="191"/>
    </row>
    <row r="44090" ht="15" customHeight="1" spans="4:4">
      <c r="D44090" s="191"/>
    </row>
    <row r="44091" ht="15" customHeight="1" spans="4:4">
      <c r="D44091" s="191"/>
    </row>
    <row r="44092" ht="15" customHeight="1" spans="4:4">
      <c r="D44092" s="191"/>
    </row>
    <row r="44093" ht="15" customHeight="1" spans="4:4">
      <c r="D44093" s="191"/>
    </row>
    <row r="44094" ht="15" customHeight="1" spans="4:4">
      <c r="D44094" s="191"/>
    </row>
    <row r="44095" ht="15" customHeight="1" spans="4:4">
      <c r="D44095" s="191"/>
    </row>
    <row r="44096" ht="15" customHeight="1" spans="4:4">
      <c r="D44096" s="191"/>
    </row>
    <row r="44097" ht="15" customHeight="1" spans="4:4">
      <c r="D44097" s="191"/>
    </row>
    <row r="44098" ht="15" customHeight="1" spans="4:4">
      <c r="D44098" s="191"/>
    </row>
    <row r="44099" ht="15" customHeight="1" spans="4:4">
      <c r="D44099" s="191"/>
    </row>
    <row r="44100" ht="15" customHeight="1" spans="4:4">
      <c r="D44100" s="191"/>
    </row>
    <row r="44101" ht="15" customHeight="1" spans="4:4">
      <c r="D44101" s="191"/>
    </row>
    <row r="44102" ht="15" customHeight="1" spans="4:4">
      <c r="D44102" s="191"/>
    </row>
    <row r="44103" ht="15" customHeight="1" spans="4:4">
      <c r="D44103" s="191"/>
    </row>
    <row r="44104" ht="15" customHeight="1" spans="4:4">
      <c r="D44104" s="191"/>
    </row>
    <row r="44105" ht="15" customHeight="1" spans="4:4">
      <c r="D44105" s="191"/>
    </row>
    <row r="44106" ht="15" customHeight="1" spans="4:4">
      <c r="D44106" s="191"/>
    </row>
    <row r="44107" ht="15" customHeight="1" spans="4:4">
      <c r="D44107" s="191"/>
    </row>
    <row r="44108" ht="15" customHeight="1" spans="4:4">
      <c r="D44108" s="191"/>
    </row>
    <row r="44109" ht="15" customHeight="1" spans="4:4">
      <c r="D44109" s="191"/>
    </row>
    <row r="44110" ht="15" customHeight="1" spans="4:4">
      <c r="D44110" s="191"/>
    </row>
    <row r="44111" ht="15" customHeight="1" spans="4:4">
      <c r="D44111" s="191"/>
    </row>
    <row r="44112" ht="15" customHeight="1" spans="4:4">
      <c r="D44112" s="191"/>
    </row>
    <row r="44113" ht="15" customHeight="1" spans="4:4">
      <c r="D44113" s="191"/>
    </row>
    <row r="44114" ht="15" customHeight="1" spans="4:4">
      <c r="D44114" s="191"/>
    </row>
    <row r="44115" ht="15" customHeight="1" spans="4:4">
      <c r="D44115" s="191"/>
    </row>
    <row r="44116" ht="15" customHeight="1" spans="4:4">
      <c r="D44116" s="191"/>
    </row>
    <row r="44117" ht="15" customHeight="1" spans="4:4">
      <c r="D44117" s="191"/>
    </row>
    <row r="44118" ht="15" customHeight="1" spans="4:4">
      <c r="D44118" s="191"/>
    </row>
    <row r="44119" ht="15" customHeight="1" spans="4:4">
      <c r="D44119" s="191"/>
    </row>
    <row r="44120" ht="15" customHeight="1" spans="4:4">
      <c r="D44120" s="191"/>
    </row>
    <row r="44121" ht="15" customHeight="1" spans="4:4">
      <c r="D44121" s="191"/>
    </row>
    <row r="44122" ht="15" customHeight="1" spans="4:4">
      <c r="D44122" s="191"/>
    </row>
    <row r="44123" ht="15" customHeight="1" spans="4:4">
      <c r="D44123" s="191"/>
    </row>
    <row r="44124" ht="15" customHeight="1" spans="4:4">
      <c r="D44124" s="191"/>
    </row>
    <row r="44125" ht="15" customHeight="1" spans="4:4">
      <c r="D44125" s="191"/>
    </row>
    <row r="44126" ht="15" customHeight="1" spans="4:4">
      <c r="D44126" s="191"/>
    </row>
    <row r="44127" ht="15" customHeight="1" spans="4:4">
      <c r="D44127" s="191"/>
    </row>
    <row r="44128" ht="15" customHeight="1" spans="4:4">
      <c r="D44128" s="191"/>
    </row>
    <row r="44129" ht="15" customHeight="1" spans="4:4">
      <c r="D44129" s="191"/>
    </row>
    <row r="44130" ht="15" customHeight="1" spans="4:4">
      <c r="D44130" s="191"/>
    </row>
    <row r="44131" ht="15" customHeight="1" spans="4:4">
      <c r="D44131" s="191"/>
    </row>
    <row r="44132" ht="15" customHeight="1" spans="4:4">
      <c r="D44132" s="191"/>
    </row>
    <row r="44133" ht="15" customHeight="1" spans="4:4">
      <c r="D44133" s="191"/>
    </row>
    <row r="44134" ht="15" customHeight="1" spans="4:4">
      <c r="D44134" s="191"/>
    </row>
    <row r="44135" ht="15" customHeight="1" spans="4:4">
      <c r="D44135" s="191"/>
    </row>
    <row r="44136" ht="15" customHeight="1" spans="4:4">
      <c r="D44136" s="191"/>
    </row>
    <row r="44137" ht="15" customHeight="1" spans="4:4">
      <c r="D44137" s="191"/>
    </row>
    <row r="44138" ht="15" customHeight="1" spans="4:4">
      <c r="D44138" s="191"/>
    </row>
    <row r="44139" ht="15" customHeight="1" spans="4:4">
      <c r="D44139" s="191"/>
    </row>
    <row r="44140" ht="15" customHeight="1" spans="4:4">
      <c r="D44140" s="191"/>
    </row>
    <row r="44141" ht="15" customHeight="1" spans="4:4">
      <c r="D44141" s="191"/>
    </row>
    <row r="44142" ht="15" customHeight="1" spans="4:4">
      <c r="D44142" s="191"/>
    </row>
    <row r="44143" ht="15" customHeight="1" spans="4:4">
      <c r="D44143" s="191"/>
    </row>
    <row r="44144" ht="15" customHeight="1" spans="4:4">
      <c r="D44144" s="191"/>
    </row>
    <row r="44145" ht="15" customHeight="1" spans="4:4">
      <c r="D44145" s="191"/>
    </row>
    <row r="44146" ht="15" customHeight="1" spans="4:4">
      <c r="D44146" s="191"/>
    </row>
    <row r="44147" ht="15" customHeight="1" spans="4:4">
      <c r="D44147" s="191"/>
    </row>
    <row r="44148" ht="15" customHeight="1" spans="4:4">
      <c r="D44148" s="191"/>
    </row>
    <row r="44149" ht="15" customHeight="1" spans="4:4">
      <c r="D44149" s="191"/>
    </row>
    <row r="44150" ht="15" customHeight="1" spans="4:4">
      <c r="D44150" s="191"/>
    </row>
    <row r="44151" ht="15" customHeight="1" spans="4:4">
      <c r="D44151" s="191"/>
    </row>
    <row r="44152" ht="15" customHeight="1" spans="4:4">
      <c r="D44152" s="191"/>
    </row>
    <row r="44153" ht="15" customHeight="1" spans="4:4">
      <c r="D44153" s="191"/>
    </row>
    <row r="44154" ht="15" customHeight="1" spans="4:4">
      <c r="D44154" s="191"/>
    </row>
    <row r="44155" ht="15" customHeight="1" spans="4:4">
      <c r="D44155" s="191"/>
    </row>
    <row r="44156" ht="15" customHeight="1" spans="4:4">
      <c r="D44156" s="191"/>
    </row>
    <row r="44157" ht="15" customHeight="1" spans="4:4">
      <c r="D44157" s="191"/>
    </row>
    <row r="44158" ht="15" customHeight="1" spans="4:4">
      <c r="D44158" s="191"/>
    </row>
    <row r="44159" ht="15" customHeight="1" spans="4:4">
      <c r="D44159" s="191"/>
    </row>
    <row r="44160" ht="15" customHeight="1" spans="4:4">
      <c r="D44160" s="191"/>
    </row>
    <row r="44161" ht="15" customHeight="1" spans="4:4">
      <c r="D44161" s="191"/>
    </row>
    <row r="44162" ht="15" customHeight="1" spans="4:4">
      <c r="D44162" s="191"/>
    </row>
    <row r="44163" ht="15" customHeight="1" spans="4:4">
      <c r="D44163" s="191"/>
    </row>
    <row r="44164" ht="15" customHeight="1" spans="4:4">
      <c r="D44164" s="191"/>
    </row>
    <row r="44165" ht="15" customHeight="1" spans="4:4">
      <c r="D44165" s="191"/>
    </row>
    <row r="44166" ht="15" customHeight="1" spans="4:4">
      <c r="D44166" s="191"/>
    </row>
    <row r="44167" ht="15" customHeight="1" spans="4:4">
      <c r="D44167" s="191"/>
    </row>
    <row r="44168" ht="15" customHeight="1" spans="4:4">
      <c r="D44168" s="191"/>
    </row>
    <row r="44169" ht="15" customHeight="1" spans="4:4">
      <c r="D44169" s="191"/>
    </row>
    <row r="44170" ht="15" customHeight="1" spans="4:4">
      <c r="D44170" s="191"/>
    </row>
    <row r="44171" ht="15" customHeight="1" spans="4:4">
      <c r="D44171" s="191"/>
    </row>
    <row r="44172" ht="15" customHeight="1" spans="4:4">
      <c r="D44172" s="191"/>
    </row>
    <row r="44173" ht="15" customHeight="1" spans="4:4">
      <c r="D44173" s="191"/>
    </row>
    <row r="44174" ht="15" customHeight="1" spans="4:4">
      <c r="D44174" s="191"/>
    </row>
    <row r="44175" ht="15" customHeight="1" spans="4:4">
      <c r="D44175" s="191"/>
    </row>
    <row r="44176" ht="15" customHeight="1" spans="4:4">
      <c r="D44176" s="191"/>
    </row>
    <row r="44177" ht="15" customHeight="1" spans="4:4">
      <c r="D44177" s="191"/>
    </row>
    <row r="44178" ht="15" customHeight="1" spans="4:4">
      <c r="D44178" s="191"/>
    </row>
    <row r="44179" ht="15" customHeight="1" spans="4:4">
      <c r="D44179" s="191"/>
    </row>
    <row r="44180" ht="15" customHeight="1" spans="4:4">
      <c r="D44180" s="191"/>
    </row>
    <row r="44181" ht="15" customHeight="1" spans="4:4">
      <c r="D44181" s="191"/>
    </row>
    <row r="44182" ht="15" customHeight="1" spans="4:4">
      <c r="D44182" s="191"/>
    </row>
    <row r="44183" ht="15" customHeight="1" spans="4:4">
      <c r="D44183" s="191"/>
    </row>
    <row r="44184" ht="15" customHeight="1" spans="4:4">
      <c r="D44184" s="191"/>
    </row>
    <row r="44185" ht="15" customHeight="1" spans="4:4">
      <c r="D44185" s="191"/>
    </row>
    <row r="44186" ht="15" customHeight="1" spans="4:4">
      <c r="D44186" s="191"/>
    </row>
    <row r="44187" ht="15" customHeight="1" spans="4:4">
      <c r="D44187" s="191"/>
    </row>
    <row r="44188" ht="15" customHeight="1" spans="4:4">
      <c r="D44188" s="191"/>
    </row>
    <row r="44189" ht="15" customHeight="1" spans="4:4">
      <c r="D44189" s="191"/>
    </row>
    <row r="44190" ht="15" customHeight="1" spans="4:4">
      <c r="D44190" s="191"/>
    </row>
    <row r="44191" ht="15" customHeight="1" spans="4:4">
      <c r="D44191" s="191"/>
    </row>
    <row r="44192" ht="15" customHeight="1" spans="4:4">
      <c r="D44192" s="191"/>
    </row>
    <row r="44193" ht="15" customHeight="1" spans="4:4">
      <c r="D44193" s="191"/>
    </row>
    <row r="44194" ht="15" customHeight="1" spans="4:4">
      <c r="D44194" s="191"/>
    </row>
    <row r="44195" ht="15" customHeight="1" spans="4:4">
      <c r="D44195" s="191"/>
    </row>
    <row r="44196" ht="15" customHeight="1" spans="4:4">
      <c r="D44196" s="191"/>
    </row>
    <row r="44197" ht="15" customHeight="1" spans="4:4">
      <c r="D44197" s="191"/>
    </row>
    <row r="44198" ht="15" customHeight="1" spans="4:4">
      <c r="D44198" s="191"/>
    </row>
    <row r="44199" ht="15" customHeight="1" spans="4:4">
      <c r="D44199" s="191"/>
    </row>
    <row r="44200" ht="15" customHeight="1" spans="4:4">
      <c r="D44200" s="191"/>
    </row>
    <row r="44201" ht="15" customHeight="1" spans="4:4">
      <c r="D44201" s="191"/>
    </row>
    <row r="44202" ht="15" customHeight="1" spans="4:4">
      <c r="D44202" s="191"/>
    </row>
    <row r="44203" ht="15" customHeight="1" spans="4:4">
      <c r="D44203" s="191"/>
    </row>
    <row r="44204" ht="15" customHeight="1" spans="4:4">
      <c r="D44204" s="191"/>
    </row>
    <row r="44205" ht="15" customHeight="1" spans="4:4">
      <c r="D44205" s="191"/>
    </row>
    <row r="44206" ht="15" customHeight="1" spans="4:4">
      <c r="D44206" s="191"/>
    </row>
    <row r="44207" ht="15" customHeight="1" spans="4:4">
      <c r="D44207" s="191"/>
    </row>
    <row r="44208" ht="15" customHeight="1" spans="4:4">
      <c r="D44208" s="191"/>
    </row>
    <row r="44209" ht="15" customHeight="1" spans="4:4">
      <c r="D44209" s="191"/>
    </row>
    <row r="44210" ht="15" customHeight="1" spans="4:4">
      <c r="D44210" s="191"/>
    </row>
    <row r="44211" ht="15" customHeight="1" spans="4:4">
      <c r="D44211" s="191"/>
    </row>
    <row r="44212" ht="15" customHeight="1" spans="4:4">
      <c r="D44212" s="191"/>
    </row>
    <row r="44213" ht="15" customHeight="1" spans="4:4">
      <c r="D44213" s="191"/>
    </row>
    <row r="44214" ht="15" customHeight="1" spans="4:4">
      <c r="D44214" s="191"/>
    </row>
    <row r="44215" ht="15" customHeight="1" spans="4:4">
      <c r="D44215" s="191"/>
    </row>
    <row r="44216" ht="15" customHeight="1" spans="4:4">
      <c r="D44216" s="191"/>
    </row>
    <row r="44217" ht="15" customHeight="1" spans="4:4">
      <c r="D44217" s="191"/>
    </row>
    <row r="44218" ht="15" customHeight="1" spans="4:4">
      <c r="D44218" s="191"/>
    </row>
    <row r="44219" ht="15" customHeight="1" spans="4:4">
      <c r="D44219" s="191"/>
    </row>
    <row r="44220" ht="15" customHeight="1" spans="4:4">
      <c r="D44220" s="191"/>
    </row>
    <row r="44221" ht="15" customHeight="1" spans="4:4">
      <c r="D44221" s="191"/>
    </row>
    <row r="44222" ht="15" customHeight="1" spans="4:4">
      <c r="D44222" s="191"/>
    </row>
    <row r="44223" ht="15" customHeight="1" spans="4:4">
      <c r="D44223" s="191"/>
    </row>
    <row r="44224" ht="15" customHeight="1" spans="4:4">
      <c r="D44224" s="191"/>
    </row>
    <row r="44225" ht="15" customHeight="1" spans="4:4">
      <c r="D44225" s="191"/>
    </row>
    <row r="44226" ht="15" customHeight="1" spans="4:4">
      <c r="D44226" s="191"/>
    </row>
    <row r="44227" ht="15" customHeight="1" spans="4:4">
      <c r="D44227" s="191"/>
    </row>
    <row r="44228" ht="15" customHeight="1" spans="4:4">
      <c r="D44228" s="191"/>
    </row>
    <row r="44229" ht="15" customHeight="1" spans="4:4">
      <c r="D44229" s="191"/>
    </row>
    <row r="44230" ht="15" customHeight="1" spans="4:4">
      <c r="D44230" s="191"/>
    </row>
    <row r="44231" ht="15" customHeight="1" spans="4:4">
      <c r="D44231" s="191"/>
    </row>
    <row r="44232" ht="15" customHeight="1" spans="4:4">
      <c r="D44232" s="191"/>
    </row>
    <row r="44233" ht="15" customHeight="1" spans="4:4">
      <c r="D44233" s="191"/>
    </row>
    <row r="44234" ht="15" customHeight="1" spans="4:4">
      <c r="D44234" s="191"/>
    </row>
    <row r="44235" ht="15" customHeight="1" spans="4:4">
      <c r="D44235" s="191"/>
    </row>
    <row r="44236" ht="15" customHeight="1" spans="4:4">
      <c r="D44236" s="191"/>
    </row>
    <row r="44237" ht="15" customHeight="1" spans="4:4">
      <c r="D44237" s="191"/>
    </row>
    <row r="44238" ht="15" customHeight="1" spans="4:4">
      <c r="D44238" s="191"/>
    </row>
    <row r="44239" ht="15" customHeight="1" spans="4:4">
      <c r="D44239" s="191"/>
    </row>
    <row r="44240" ht="15" customHeight="1" spans="4:4">
      <c r="D44240" s="191"/>
    </row>
    <row r="44241" ht="15" customHeight="1" spans="4:4">
      <c r="D44241" s="191"/>
    </row>
    <row r="44242" ht="15" customHeight="1" spans="4:4">
      <c r="D44242" s="191"/>
    </row>
    <row r="44243" ht="15" customHeight="1" spans="4:4">
      <c r="D44243" s="191"/>
    </row>
    <row r="44244" ht="15" customHeight="1" spans="4:4">
      <c r="D44244" s="191"/>
    </row>
    <row r="44245" ht="15" customHeight="1" spans="4:4">
      <c r="D44245" s="191"/>
    </row>
    <row r="44246" ht="15" customHeight="1" spans="4:4">
      <c r="D44246" s="191"/>
    </row>
    <row r="44247" ht="15" customHeight="1" spans="4:4">
      <c r="D44247" s="191"/>
    </row>
    <row r="44248" ht="15" customHeight="1" spans="4:4">
      <c r="D44248" s="191"/>
    </row>
    <row r="44249" ht="15" customHeight="1" spans="4:4">
      <c r="D44249" s="191"/>
    </row>
    <row r="44250" ht="15" customHeight="1" spans="4:4">
      <c r="D44250" s="191"/>
    </row>
    <row r="44251" ht="15" customHeight="1" spans="4:4">
      <c r="D44251" s="191"/>
    </row>
    <row r="44252" ht="15" customHeight="1" spans="4:4">
      <c r="D44252" s="191"/>
    </row>
    <row r="44253" ht="15" customHeight="1" spans="4:4">
      <c r="D44253" s="191"/>
    </row>
    <row r="44254" ht="15" customHeight="1" spans="4:4">
      <c r="D44254" s="191"/>
    </row>
    <row r="44255" ht="15" customHeight="1" spans="4:4">
      <c r="D44255" s="191"/>
    </row>
    <row r="44256" ht="15" customHeight="1" spans="4:4">
      <c r="D44256" s="191"/>
    </row>
    <row r="44257" ht="15" customHeight="1" spans="4:4">
      <c r="D44257" s="191"/>
    </row>
    <row r="44258" ht="15" customHeight="1" spans="4:4">
      <c r="D44258" s="191"/>
    </row>
    <row r="44259" ht="15" customHeight="1" spans="4:4">
      <c r="D44259" s="191"/>
    </row>
    <row r="44260" ht="15" customHeight="1" spans="4:4">
      <c r="D44260" s="191"/>
    </row>
    <row r="44261" ht="15" customHeight="1" spans="4:4">
      <c r="D44261" s="191"/>
    </row>
    <row r="44262" ht="15" customHeight="1" spans="4:4">
      <c r="D44262" s="191"/>
    </row>
    <row r="44263" ht="15" customHeight="1" spans="4:4">
      <c r="D44263" s="191"/>
    </row>
    <row r="44264" ht="15" customHeight="1" spans="4:4">
      <c r="D44264" s="191"/>
    </row>
    <row r="44265" ht="15" customHeight="1" spans="4:4">
      <c r="D44265" s="191"/>
    </row>
    <row r="44266" ht="15" customHeight="1" spans="4:4">
      <c r="D44266" s="191"/>
    </row>
    <row r="44267" ht="15" customHeight="1" spans="4:4">
      <c r="D44267" s="191"/>
    </row>
    <row r="44268" ht="15" customHeight="1" spans="4:4">
      <c r="D44268" s="191"/>
    </row>
    <row r="44269" ht="15" customHeight="1" spans="4:4">
      <c r="D44269" s="191"/>
    </row>
    <row r="44270" ht="15" customHeight="1" spans="4:4">
      <c r="D44270" s="191"/>
    </row>
    <row r="44271" ht="15" customHeight="1" spans="4:4">
      <c r="D44271" s="191"/>
    </row>
    <row r="44272" ht="15" customHeight="1" spans="4:4">
      <c r="D44272" s="191"/>
    </row>
    <row r="44273" ht="15" customHeight="1" spans="4:4">
      <c r="D44273" s="191"/>
    </row>
    <row r="44274" ht="15" customHeight="1" spans="4:4">
      <c r="D44274" s="191"/>
    </row>
    <row r="44275" ht="15" customHeight="1" spans="4:4">
      <c r="D44275" s="191"/>
    </row>
    <row r="44276" ht="15" customHeight="1" spans="4:4">
      <c r="D44276" s="191"/>
    </row>
    <row r="44277" ht="15" customHeight="1" spans="4:4">
      <c r="D44277" s="191"/>
    </row>
    <row r="44278" ht="15" customHeight="1" spans="4:4">
      <c r="D44278" s="191"/>
    </row>
    <row r="44279" ht="15" customHeight="1" spans="4:4">
      <c r="D44279" s="191"/>
    </row>
    <row r="44280" ht="15" customHeight="1" spans="4:4">
      <c r="D44280" s="191"/>
    </row>
    <row r="44281" ht="15" customHeight="1" spans="4:4">
      <c r="D44281" s="191"/>
    </row>
    <row r="44282" ht="15" customHeight="1" spans="4:4">
      <c r="D44282" s="191"/>
    </row>
    <row r="44283" ht="15" customHeight="1" spans="4:4">
      <c r="D44283" s="191"/>
    </row>
    <row r="44284" ht="15" customHeight="1" spans="4:4">
      <c r="D44284" s="191"/>
    </row>
    <row r="44285" ht="15" customHeight="1" spans="4:4">
      <c r="D44285" s="191"/>
    </row>
    <row r="44286" ht="15" customHeight="1" spans="4:4">
      <c r="D44286" s="191"/>
    </row>
    <row r="44287" ht="15" customHeight="1" spans="4:4">
      <c r="D44287" s="191"/>
    </row>
    <row r="44288" ht="15" customHeight="1" spans="4:4">
      <c r="D44288" s="191"/>
    </row>
    <row r="44289" ht="15" customHeight="1" spans="4:4">
      <c r="D44289" s="191"/>
    </row>
    <row r="44290" ht="15" customHeight="1" spans="4:4">
      <c r="D44290" s="191"/>
    </row>
    <row r="44291" ht="15" customHeight="1" spans="4:4">
      <c r="D44291" s="191"/>
    </row>
    <row r="44292" ht="15" customHeight="1" spans="4:4">
      <c r="D44292" s="191"/>
    </row>
    <row r="44293" ht="15" customHeight="1" spans="4:4">
      <c r="D44293" s="191"/>
    </row>
    <row r="44294" ht="15" customHeight="1" spans="4:4">
      <c r="D44294" s="191"/>
    </row>
    <row r="44295" ht="15" customHeight="1" spans="4:4">
      <c r="D44295" s="191"/>
    </row>
    <row r="44296" ht="15" customHeight="1" spans="4:4">
      <c r="D44296" s="191"/>
    </row>
    <row r="44297" ht="15" customHeight="1" spans="4:4">
      <c r="D44297" s="191"/>
    </row>
    <row r="44298" ht="15" customHeight="1" spans="4:4">
      <c r="D44298" s="191"/>
    </row>
    <row r="44299" ht="15" customHeight="1" spans="4:4">
      <c r="D44299" s="191"/>
    </row>
    <row r="44300" ht="15" customHeight="1" spans="4:4">
      <c r="D44300" s="191"/>
    </row>
    <row r="44301" ht="15" customHeight="1" spans="4:4">
      <c r="D44301" s="191"/>
    </row>
    <row r="44302" ht="15" customHeight="1" spans="4:4">
      <c r="D44302" s="191"/>
    </row>
    <row r="44303" ht="15" customHeight="1" spans="4:4">
      <c r="D44303" s="191"/>
    </row>
    <row r="44304" ht="15" customHeight="1" spans="4:4">
      <c r="D44304" s="191"/>
    </row>
    <row r="44305" ht="15" customHeight="1" spans="4:4">
      <c r="D44305" s="191"/>
    </row>
    <row r="44306" ht="15" customHeight="1" spans="4:4">
      <c r="D44306" s="191"/>
    </row>
    <row r="44307" ht="15" customHeight="1" spans="4:4">
      <c r="D44307" s="191"/>
    </row>
    <row r="44308" ht="15" customHeight="1" spans="4:4">
      <c r="D44308" s="191"/>
    </row>
    <row r="44309" ht="15" customHeight="1" spans="4:4">
      <c r="D44309" s="191"/>
    </row>
    <row r="44310" ht="15" customHeight="1" spans="4:4">
      <c r="D44310" s="191"/>
    </row>
    <row r="44311" ht="15" customHeight="1" spans="4:4">
      <c r="D44311" s="191"/>
    </row>
    <row r="44312" ht="15" customHeight="1" spans="4:4">
      <c r="D44312" s="191"/>
    </row>
    <row r="44313" ht="15" customHeight="1" spans="4:4">
      <c r="D44313" s="191"/>
    </row>
    <row r="44314" ht="15" customHeight="1" spans="4:4">
      <c r="D44314" s="191"/>
    </row>
    <row r="44315" ht="15" customHeight="1" spans="4:4">
      <c r="D44315" s="191"/>
    </row>
    <row r="44316" ht="15" customHeight="1" spans="4:4">
      <c r="D44316" s="191"/>
    </row>
    <row r="44317" ht="15" customHeight="1" spans="4:4">
      <c r="D44317" s="191"/>
    </row>
    <row r="44318" ht="15" customHeight="1" spans="4:4">
      <c r="D44318" s="191"/>
    </row>
    <row r="44319" ht="15" customHeight="1" spans="4:4">
      <c r="D44319" s="191"/>
    </row>
    <row r="44320" ht="15" customHeight="1" spans="4:4">
      <c r="D44320" s="191"/>
    </row>
    <row r="44321" ht="15" customHeight="1" spans="4:4">
      <c r="D44321" s="191"/>
    </row>
    <row r="44322" ht="15" customHeight="1" spans="4:4">
      <c r="D44322" s="191"/>
    </row>
    <row r="44323" ht="15" customHeight="1" spans="4:4">
      <c r="D44323" s="191"/>
    </row>
    <row r="44324" ht="15" customHeight="1" spans="4:4">
      <c r="D44324" s="191"/>
    </row>
    <row r="44325" ht="15" customHeight="1" spans="4:4">
      <c r="D44325" s="191"/>
    </row>
    <row r="44326" ht="15" customHeight="1" spans="4:4">
      <c r="D44326" s="191"/>
    </row>
    <row r="44327" ht="15" customHeight="1" spans="4:4">
      <c r="D44327" s="191"/>
    </row>
    <row r="44328" ht="15" customHeight="1" spans="4:4">
      <c r="D44328" s="191"/>
    </row>
    <row r="44329" ht="15" customHeight="1" spans="4:4">
      <c r="D44329" s="191"/>
    </row>
    <row r="44330" ht="15" customHeight="1" spans="4:4">
      <c r="D44330" s="191"/>
    </row>
    <row r="44331" ht="15" customHeight="1" spans="4:4">
      <c r="D44331" s="191"/>
    </row>
    <row r="44332" ht="15" customHeight="1" spans="4:4">
      <c r="D44332" s="191"/>
    </row>
    <row r="44333" ht="15" customHeight="1" spans="4:4">
      <c r="D44333" s="191"/>
    </row>
    <row r="44334" ht="15" customHeight="1" spans="4:4">
      <c r="D44334" s="191"/>
    </row>
    <row r="44335" ht="15" customHeight="1" spans="4:4">
      <c r="D44335" s="191"/>
    </row>
    <row r="44336" ht="15" customHeight="1" spans="4:4">
      <c r="D44336" s="191"/>
    </row>
    <row r="44337" ht="15" customHeight="1" spans="4:4">
      <c r="D44337" s="191"/>
    </row>
    <row r="44338" ht="15" customHeight="1" spans="4:4">
      <c r="D44338" s="191"/>
    </row>
    <row r="44339" ht="15" customHeight="1" spans="4:4">
      <c r="D44339" s="191"/>
    </row>
    <row r="44340" ht="15" customHeight="1" spans="4:4">
      <c r="D44340" s="191"/>
    </row>
    <row r="44341" ht="15" customHeight="1" spans="4:4">
      <c r="D44341" s="191"/>
    </row>
    <row r="44342" ht="15" customHeight="1" spans="4:4">
      <c r="D44342" s="191"/>
    </row>
    <row r="44343" ht="15" customHeight="1" spans="4:4">
      <c r="D44343" s="191"/>
    </row>
    <row r="44344" ht="15" customHeight="1" spans="4:4">
      <c r="D44344" s="191"/>
    </row>
    <row r="44345" ht="15" customHeight="1" spans="4:4">
      <c r="D44345" s="191"/>
    </row>
    <row r="44346" ht="15" customHeight="1" spans="4:4">
      <c r="D44346" s="191"/>
    </row>
    <row r="44347" ht="15" customHeight="1" spans="4:4">
      <c r="D44347" s="191"/>
    </row>
    <row r="44348" ht="15" customHeight="1" spans="4:4">
      <c r="D44348" s="191"/>
    </row>
    <row r="44349" ht="15" customHeight="1" spans="4:4">
      <c r="D44349" s="191"/>
    </row>
    <row r="44350" ht="15" customHeight="1" spans="4:4">
      <c r="D44350" s="191"/>
    </row>
    <row r="44351" ht="15" customHeight="1" spans="4:4">
      <c r="D44351" s="191"/>
    </row>
    <row r="44352" ht="15" customHeight="1" spans="4:4">
      <c r="D44352" s="191"/>
    </row>
    <row r="44353" ht="15" customHeight="1" spans="4:4">
      <c r="D44353" s="191"/>
    </row>
    <row r="44354" ht="15" customHeight="1" spans="4:4">
      <c r="D44354" s="191"/>
    </row>
    <row r="44355" ht="15" customHeight="1" spans="4:4">
      <c r="D44355" s="191"/>
    </row>
    <row r="44356" ht="15" customHeight="1" spans="4:4">
      <c r="D44356" s="191"/>
    </row>
    <row r="44357" ht="15" customHeight="1" spans="4:4">
      <c r="D44357" s="191"/>
    </row>
    <row r="44358" ht="15" customHeight="1" spans="4:4">
      <c r="D44358" s="191"/>
    </row>
    <row r="44359" ht="15" customHeight="1" spans="4:4">
      <c r="D44359" s="191"/>
    </row>
    <row r="44360" ht="15" customHeight="1" spans="4:4">
      <c r="D44360" s="191"/>
    </row>
    <row r="44361" ht="15" customHeight="1" spans="4:4">
      <c r="D44361" s="191"/>
    </row>
    <row r="44362" ht="15" customHeight="1" spans="4:4">
      <c r="D44362" s="191"/>
    </row>
    <row r="44363" ht="15" customHeight="1" spans="4:4">
      <c r="D44363" s="191"/>
    </row>
    <row r="44364" ht="15" customHeight="1" spans="4:4">
      <c r="D44364" s="191"/>
    </row>
    <row r="44365" ht="15" customHeight="1" spans="4:4">
      <c r="D44365" s="191"/>
    </row>
    <row r="44366" ht="15" customHeight="1" spans="4:4">
      <c r="D44366" s="191"/>
    </row>
    <row r="44367" ht="15" customHeight="1" spans="4:4">
      <c r="D44367" s="191"/>
    </row>
    <row r="44368" ht="15" customHeight="1" spans="4:4">
      <c r="D44368" s="191"/>
    </row>
    <row r="44369" ht="15" customHeight="1" spans="4:4">
      <c r="D44369" s="191"/>
    </row>
    <row r="44370" ht="15" customHeight="1" spans="4:4">
      <c r="D44370" s="191"/>
    </row>
    <row r="44371" ht="15" customHeight="1" spans="4:4">
      <c r="D44371" s="191"/>
    </row>
    <row r="44372" ht="15" customHeight="1" spans="4:4">
      <c r="D44372" s="191"/>
    </row>
    <row r="44373" ht="15" customHeight="1" spans="4:4">
      <c r="D44373" s="191"/>
    </row>
    <row r="44374" ht="15" customHeight="1" spans="4:4">
      <c r="D44374" s="191"/>
    </row>
    <row r="44375" ht="15" customHeight="1" spans="4:4">
      <c r="D44375" s="191"/>
    </row>
    <row r="44376" ht="15" customHeight="1" spans="4:4">
      <c r="D44376" s="191"/>
    </row>
    <row r="44377" ht="15" customHeight="1" spans="4:4">
      <c r="D44377" s="191"/>
    </row>
    <row r="44378" ht="15" customHeight="1" spans="4:4">
      <c r="D44378" s="191"/>
    </row>
    <row r="44379" ht="15" customHeight="1" spans="4:4">
      <c r="D44379" s="191"/>
    </row>
    <row r="44380" ht="15" customHeight="1" spans="4:4">
      <c r="D44380" s="191"/>
    </row>
    <row r="44381" ht="15" customHeight="1" spans="4:4">
      <c r="D44381" s="191"/>
    </row>
    <row r="44382" ht="15" customHeight="1" spans="4:4">
      <c r="D44382" s="191"/>
    </row>
    <row r="44383" ht="15" customHeight="1" spans="4:4">
      <c r="D44383" s="191"/>
    </row>
    <row r="44384" ht="15" customHeight="1" spans="4:4">
      <c r="D44384" s="191"/>
    </row>
    <row r="44385" ht="15" customHeight="1" spans="4:4">
      <c r="D44385" s="191"/>
    </row>
    <row r="44386" ht="15" customHeight="1" spans="4:4">
      <c r="D44386" s="191"/>
    </row>
    <row r="44387" ht="15" customHeight="1" spans="4:4">
      <c r="D44387" s="191"/>
    </row>
    <row r="44388" ht="15" customHeight="1" spans="4:4">
      <c r="D44388" s="191"/>
    </row>
    <row r="44389" ht="15" customHeight="1" spans="4:4">
      <c r="D44389" s="191"/>
    </row>
    <row r="44390" ht="15" customHeight="1" spans="4:4">
      <c r="D44390" s="191"/>
    </row>
    <row r="44391" ht="15" customHeight="1" spans="4:4">
      <c r="D44391" s="191"/>
    </row>
    <row r="44392" ht="15" customHeight="1" spans="4:4">
      <c r="D44392" s="191"/>
    </row>
    <row r="44393" ht="15" customHeight="1" spans="4:4">
      <c r="D44393" s="191"/>
    </row>
    <row r="44394" ht="15" customHeight="1" spans="4:4">
      <c r="D44394" s="191"/>
    </row>
    <row r="44395" ht="15" customHeight="1" spans="4:4">
      <c r="D44395" s="191"/>
    </row>
    <row r="44396" ht="15" customHeight="1" spans="4:4">
      <c r="D44396" s="191"/>
    </row>
    <row r="44397" ht="15" customHeight="1" spans="4:4">
      <c r="D44397" s="191"/>
    </row>
    <row r="44398" ht="15" customHeight="1" spans="4:4">
      <c r="D44398" s="191"/>
    </row>
    <row r="44399" ht="15" customHeight="1" spans="4:4">
      <c r="D44399" s="191"/>
    </row>
    <row r="44400" ht="15" customHeight="1" spans="4:4">
      <c r="D44400" s="191"/>
    </row>
    <row r="44401" ht="15" customHeight="1" spans="4:4">
      <c r="D44401" s="191"/>
    </row>
    <row r="44402" ht="15" customHeight="1" spans="4:4">
      <c r="D44402" s="191"/>
    </row>
    <row r="44403" ht="15" customHeight="1" spans="4:4">
      <c r="D44403" s="191"/>
    </row>
    <row r="44404" ht="15" customHeight="1" spans="4:4">
      <c r="D44404" s="191"/>
    </row>
    <row r="44405" ht="15" customHeight="1" spans="4:4">
      <c r="D44405" s="191"/>
    </row>
    <row r="44406" ht="15" customHeight="1" spans="4:4">
      <c r="D44406" s="191"/>
    </row>
    <row r="44407" ht="15" customHeight="1" spans="4:4">
      <c r="D44407" s="191"/>
    </row>
    <row r="44408" ht="15" customHeight="1" spans="4:4">
      <c r="D44408" s="191"/>
    </row>
    <row r="44409" ht="15" customHeight="1" spans="4:4">
      <c r="D44409" s="191"/>
    </row>
    <row r="44410" ht="15" customHeight="1" spans="4:4">
      <c r="D44410" s="191"/>
    </row>
    <row r="44411" ht="15" customHeight="1" spans="4:4">
      <c r="D44411" s="191"/>
    </row>
    <row r="44412" ht="15" customHeight="1" spans="4:4">
      <c r="D44412" s="191"/>
    </row>
    <row r="44413" ht="15" customHeight="1" spans="4:4">
      <c r="D44413" s="191"/>
    </row>
    <row r="44414" ht="15" customHeight="1" spans="4:4">
      <c r="D44414" s="191"/>
    </row>
    <row r="44415" ht="15" customHeight="1" spans="4:4">
      <c r="D44415" s="191"/>
    </row>
    <row r="44416" ht="15" customHeight="1" spans="4:4">
      <c r="D44416" s="191"/>
    </row>
    <row r="44417" ht="15" customHeight="1" spans="4:4">
      <c r="D44417" s="191"/>
    </row>
    <row r="44418" ht="15" customHeight="1" spans="4:4">
      <c r="D44418" s="191"/>
    </row>
    <row r="44419" ht="15" customHeight="1" spans="4:4">
      <c r="D44419" s="191"/>
    </row>
    <row r="44420" ht="15" customHeight="1" spans="4:4">
      <c r="D44420" s="191"/>
    </row>
    <row r="44421" ht="15" customHeight="1" spans="4:4">
      <c r="D44421" s="191"/>
    </row>
    <row r="44422" ht="15" customHeight="1" spans="4:4">
      <c r="D44422" s="191"/>
    </row>
    <row r="44423" ht="15" customHeight="1" spans="4:4">
      <c r="D44423" s="191"/>
    </row>
    <row r="44424" ht="15" customHeight="1" spans="4:4">
      <c r="D44424" s="191"/>
    </row>
    <row r="44425" ht="15" customHeight="1" spans="4:4">
      <c r="D44425" s="191"/>
    </row>
    <row r="44426" ht="15" customHeight="1" spans="4:4">
      <c r="D44426" s="191"/>
    </row>
    <row r="44427" ht="15" customHeight="1" spans="4:4">
      <c r="D44427" s="191"/>
    </row>
    <row r="44428" ht="15" customHeight="1" spans="4:4">
      <c r="D44428" s="191"/>
    </row>
    <row r="44429" ht="15" customHeight="1" spans="4:4">
      <c r="D44429" s="191"/>
    </row>
    <row r="44430" ht="15" customHeight="1" spans="4:4">
      <c r="D44430" s="191"/>
    </row>
    <row r="44431" ht="15" customHeight="1" spans="4:4">
      <c r="D44431" s="191"/>
    </row>
    <row r="44432" ht="15" customHeight="1" spans="4:4">
      <c r="D44432" s="191"/>
    </row>
    <row r="44433" ht="15" customHeight="1" spans="4:4">
      <c r="D44433" s="191"/>
    </row>
    <row r="44434" ht="15" customHeight="1" spans="4:4">
      <c r="D44434" s="191"/>
    </row>
    <row r="44435" ht="15" customHeight="1" spans="4:4">
      <c r="D44435" s="191"/>
    </row>
    <row r="44436" ht="15" customHeight="1" spans="4:4">
      <c r="D44436" s="191"/>
    </row>
    <row r="44437" ht="15" customHeight="1" spans="4:4">
      <c r="D44437" s="191"/>
    </row>
    <row r="44438" ht="15" customHeight="1" spans="4:4">
      <c r="D44438" s="191"/>
    </row>
    <row r="44439" ht="15" customHeight="1" spans="4:4">
      <c r="D44439" s="191"/>
    </row>
    <row r="44440" ht="15" customHeight="1" spans="4:4">
      <c r="D44440" s="191"/>
    </row>
    <row r="44441" ht="15" customHeight="1" spans="4:4">
      <c r="D44441" s="191"/>
    </row>
    <row r="44442" ht="15" customHeight="1" spans="4:4">
      <c r="D44442" s="191"/>
    </row>
    <row r="44443" ht="15" customHeight="1" spans="4:4">
      <c r="D44443" s="191"/>
    </row>
    <row r="44444" ht="15" customHeight="1" spans="4:4">
      <c r="D44444" s="191"/>
    </row>
    <row r="44445" ht="15" customHeight="1" spans="4:4">
      <c r="D44445" s="191"/>
    </row>
    <row r="44446" ht="15" customHeight="1" spans="4:4">
      <c r="D44446" s="191"/>
    </row>
    <row r="44447" ht="15" customHeight="1" spans="4:4">
      <c r="D44447" s="191"/>
    </row>
    <row r="44448" ht="15" customHeight="1" spans="4:4">
      <c r="D44448" s="191"/>
    </row>
    <row r="44449" ht="15" customHeight="1" spans="4:4">
      <c r="D44449" s="191"/>
    </row>
    <row r="44450" ht="15" customHeight="1" spans="4:4">
      <c r="D44450" s="191"/>
    </row>
    <row r="44451" ht="15" customHeight="1" spans="4:4">
      <c r="D44451" s="191"/>
    </row>
    <row r="44452" ht="15" customHeight="1" spans="4:4">
      <c r="D44452" s="191"/>
    </row>
    <row r="44453" ht="15" customHeight="1" spans="4:4">
      <c r="D44453" s="191"/>
    </row>
    <row r="44454" ht="15" customHeight="1" spans="4:4">
      <c r="D44454" s="191"/>
    </row>
    <row r="44455" ht="15" customHeight="1" spans="4:4">
      <c r="D44455" s="191"/>
    </row>
    <row r="44456" ht="15" customHeight="1" spans="4:4">
      <c r="D44456" s="191"/>
    </row>
    <row r="44457" ht="15" customHeight="1" spans="4:4">
      <c r="D44457" s="191"/>
    </row>
    <row r="44458" ht="15" customHeight="1" spans="4:4">
      <c r="D44458" s="191"/>
    </row>
    <row r="44459" ht="15" customHeight="1" spans="4:4">
      <c r="D44459" s="191"/>
    </row>
    <row r="44460" ht="15" customHeight="1" spans="4:4">
      <c r="D44460" s="191"/>
    </row>
    <row r="44461" ht="15" customHeight="1" spans="4:4">
      <c r="D44461" s="191"/>
    </row>
    <row r="44462" ht="15" customHeight="1" spans="4:4">
      <c r="D44462" s="191"/>
    </row>
    <row r="44463" ht="15" customHeight="1" spans="4:4">
      <c r="D44463" s="191"/>
    </row>
    <row r="44464" ht="15" customHeight="1" spans="4:4">
      <c r="D44464" s="191"/>
    </row>
    <row r="44465" ht="15" customHeight="1" spans="4:4">
      <c r="D44465" s="191"/>
    </row>
    <row r="44466" ht="15" customHeight="1" spans="4:4">
      <c r="D44466" s="191"/>
    </row>
    <row r="44467" ht="15" customHeight="1" spans="4:4">
      <c r="D44467" s="191"/>
    </row>
    <row r="44468" ht="15" customHeight="1" spans="4:4">
      <c r="D44468" s="191"/>
    </row>
    <row r="44469" ht="15" customHeight="1" spans="4:4">
      <c r="D44469" s="191"/>
    </row>
    <row r="44470" ht="15" customHeight="1" spans="4:4">
      <c r="D44470" s="191"/>
    </row>
    <row r="44471" ht="15" customHeight="1" spans="4:4">
      <c r="D44471" s="191"/>
    </row>
    <row r="44472" ht="15" customHeight="1" spans="4:4">
      <c r="D44472" s="191"/>
    </row>
    <row r="44473" ht="15" customHeight="1" spans="4:4">
      <c r="D44473" s="191"/>
    </row>
    <row r="44474" ht="15" customHeight="1" spans="4:4">
      <c r="D44474" s="191"/>
    </row>
    <row r="44475" ht="15" customHeight="1" spans="4:4">
      <c r="D44475" s="191"/>
    </row>
    <row r="44476" ht="15" customHeight="1" spans="4:4">
      <c r="D44476" s="191"/>
    </row>
    <row r="44477" ht="15" customHeight="1" spans="4:4">
      <c r="D44477" s="191"/>
    </row>
    <row r="44478" ht="15" customHeight="1" spans="4:4">
      <c r="D44478" s="191"/>
    </row>
    <row r="44479" ht="15" customHeight="1" spans="4:4">
      <c r="D44479" s="191"/>
    </row>
    <row r="44480" ht="15" customHeight="1" spans="4:4">
      <c r="D44480" s="191"/>
    </row>
    <row r="44481" ht="15" customHeight="1" spans="4:4">
      <c r="D44481" s="191"/>
    </row>
    <row r="44482" ht="15" customHeight="1" spans="4:4">
      <c r="D44482" s="191"/>
    </row>
    <row r="44483" ht="15" customHeight="1" spans="4:4">
      <c r="D44483" s="191"/>
    </row>
    <row r="44484" ht="15" customHeight="1" spans="4:4">
      <c r="D44484" s="191"/>
    </row>
    <row r="44485" ht="15" customHeight="1" spans="4:4">
      <c r="D44485" s="191"/>
    </row>
    <row r="44486" ht="15" customHeight="1" spans="4:4">
      <c r="D44486" s="191"/>
    </row>
    <row r="44487" ht="15" customHeight="1" spans="4:4">
      <c r="D44487" s="191"/>
    </row>
    <row r="44488" ht="15" customHeight="1" spans="4:4">
      <c r="D44488" s="191"/>
    </row>
    <row r="44489" ht="15" customHeight="1" spans="4:4">
      <c r="D44489" s="191"/>
    </row>
    <row r="44490" ht="15" customHeight="1" spans="4:4">
      <c r="D44490" s="191"/>
    </row>
    <row r="44491" ht="15" customHeight="1" spans="4:4">
      <c r="D44491" s="191"/>
    </row>
    <row r="44492" ht="15" customHeight="1" spans="4:4">
      <c r="D44492" s="191"/>
    </row>
    <row r="44493" ht="15" customHeight="1" spans="4:4">
      <c r="D44493" s="191"/>
    </row>
    <row r="44494" ht="15" customHeight="1" spans="4:4">
      <c r="D44494" s="191"/>
    </row>
    <row r="44495" ht="15" customHeight="1" spans="4:4">
      <c r="D44495" s="191"/>
    </row>
    <row r="44496" ht="15" customHeight="1" spans="4:4">
      <c r="D44496" s="191"/>
    </row>
    <row r="44497" ht="15" customHeight="1" spans="4:4">
      <c r="D44497" s="191"/>
    </row>
    <row r="44498" ht="15" customHeight="1" spans="4:4">
      <c r="D44498" s="191"/>
    </row>
    <row r="44499" ht="15" customHeight="1" spans="4:4">
      <c r="D44499" s="191"/>
    </row>
    <row r="44500" ht="15" customHeight="1" spans="4:4">
      <c r="D44500" s="191"/>
    </row>
    <row r="44501" ht="15" customHeight="1" spans="4:4">
      <c r="D44501" s="191"/>
    </row>
    <row r="44502" ht="15" customHeight="1" spans="4:4">
      <c r="D44502" s="191"/>
    </row>
    <row r="44503" ht="15" customHeight="1" spans="4:4">
      <c r="D44503" s="191"/>
    </row>
    <row r="44504" ht="15" customHeight="1" spans="4:4">
      <c r="D44504" s="191"/>
    </row>
    <row r="44505" ht="15" customHeight="1" spans="4:4">
      <c r="D44505" s="191"/>
    </row>
    <row r="44506" ht="15" customHeight="1" spans="4:4">
      <c r="D44506" s="191"/>
    </row>
    <row r="44507" ht="15" customHeight="1" spans="4:4">
      <c r="D44507" s="191"/>
    </row>
    <row r="44508" ht="15" customHeight="1" spans="4:4">
      <c r="D44508" s="191"/>
    </row>
    <row r="44509" ht="15" customHeight="1" spans="4:4">
      <c r="D44509" s="191"/>
    </row>
    <row r="44510" ht="15" customHeight="1" spans="4:4">
      <c r="D44510" s="191"/>
    </row>
    <row r="44511" ht="15" customHeight="1" spans="4:4">
      <c r="D44511" s="191"/>
    </row>
    <row r="44512" ht="15" customHeight="1" spans="4:4">
      <c r="D44512" s="191"/>
    </row>
    <row r="44513" ht="15" customHeight="1" spans="4:4">
      <c r="D44513" s="191"/>
    </row>
    <row r="44514" ht="15" customHeight="1" spans="4:4">
      <c r="D44514" s="191"/>
    </row>
    <row r="44515" ht="15" customHeight="1" spans="4:4">
      <c r="D44515" s="191"/>
    </row>
    <row r="44516" ht="15" customHeight="1" spans="4:4">
      <c r="D44516" s="191"/>
    </row>
    <row r="44517" ht="15" customHeight="1" spans="4:4">
      <c r="D44517" s="191"/>
    </row>
    <row r="44518" ht="15" customHeight="1" spans="4:4">
      <c r="D44518" s="191"/>
    </row>
    <row r="44519" ht="15" customHeight="1" spans="4:4">
      <c r="D44519" s="191"/>
    </row>
    <row r="44520" ht="15" customHeight="1" spans="4:4">
      <c r="D44520" s="191"/>
    </row>
    <row r="44521" ht="15" customHeight="1" spans="4:4">
      <c r="D44521" s="191"/>
    </row>
    <row r="44522" ht="15" customHeight="1" spans="4:4">
      <c r="D44522" s="191"/>
    </row>
    <row r="44523" ht="15" customHeight="1" spans="4:4">
      <c r="D44523" s="191"/>
    </row>
    <row r="44524" ht="15" customHeight="1" spans="4:4">
      <c r="D44524" s="191"/>
    </row>
    <row r="44525" ht="15" customHeight="1" spans="4:4">
      <c r="D44525" s="191"/>
    </row>
    <row r="44526" ht="15" customHeight="1" spans="4:4">
      <c r="D44526" s="191"/>
    </row>
    <row r="44527" ht="15" customHeight="1" spans="4:4">
      <c r="D44527" s="191"/>
    </row>
    <row r="44528" ht="15" customHeight="1" spans="4:4">
      <c r="D44528" s="191"/>
    </row>
    <row r="44529" ht="15" customHeight="1" spans="4:4">
      <c r="D44529" s="191"/>
    </row>
    <row r="44530" ht="15" customHeight="1" spans="4:4">
      <c r="D44530" s="191"/>
    </row>
    <row r="44531" ht="15" customHeight="1" spans="4:4">
      <c r="D44531" s="191"/>
    </row>
    <row r="44532" ht="15" customHeight="1" spans="4:4">
      <c r="D44532" s="191"/>
    </row>
    <row r="44533" ht="15" customHeight="1" spans="4:4">
      <c r="D44533" s="191"/>
    </row>
    <row r="44534" ht="15" customHeight="1" spans="4:4">
      <c r="D44534" s="191"/>
    </row>
    <row r="44535" ht="15" customHeight="1" spans="4:4">
      <c r="D44535" s="191"/>
    </row>
    <row r="44536" ht="15" customHeight="1" spans="4:4">
      <c r="D44536" s="191"/>
    </row>
    <row r="44537" ht="15" customHeight="1" spans="4:4">
      <c r="D44537" s="191"/>
    </row>
    <row r="44538" ht="15" customHeight="1" spans="4:4">
      <c r="D44538" s="191"/>
    </row>
    <row r="44539" ht="15" customHeight="1" spans="4:4">
      <c r="D44539" s="191"/>
    </row>
    <row r="44540" ht="15" customHeight="1" spans="4:4">
      <c r="D44540" s="191"/>
    </row>
    <row r="44541" ht="15" customHeight="1" spans="4:4">
      <c r="D44541" s="191"/>
    </row>
    <row r="44542" ht="15" customHeight="1" spans="4:4">
      <c r="D44542" s="191"/>
    </row>
    <row r="44543" ht="15" customHeight="1" spans="4:4">
      <c r="D44543" s="191"/>
    </row>
    <row r="44544" ht="15" customHeight="1" spans="4:4">
      <c r="D44544" s="191"/>
    </row>
    <row r="44545" ht="15" customHeight="1" spans="4:4">
      <c r="D44545" s="191"/>
    </row>
    <row r="44546" ht="15" customHeight="1" spans="4:4">
      <c r="D44546" s="191"/>
    </row>
    <row r="44547" ht="15" customHeight="1" spans="4:4">
      <c r="D44547" s="191"/>
    </row>
    <row r="44548" ht="15" customHeight="1" spans="4:4">
      <c r="D44548" s="191"/>
    </row>
    <row r="44549" ht="15" customHeight="1" spans="4:4">
      <c r="D44549" s="191"/>
    </row>
    <row r="44550" ht="15" customHeight="1" spans="4:4">
      <c r="D44550" s="191"/>
    </row>
    <row r="44551" ht="15" customHeight="1" spans="4:4">
      <c r="D44551" s="191"/>
    </row>
    <row r="44552" ht="15" customHeight="1" spans="4:4">
      <c r="D44552" s="191"/>
    </row>
    <row r="44553" ht="15" customHeight="1" spans="4:4">
      <c r="D44553" s="191"/>
    </row>
    <row r="44554" ht="15" customHeight="1" spans="4:4">
      <c r="D44554" s="191"/>
    </row>
    <row r="44555" ht="15" customHeight="1" spans="4:4">
      <c r="D44555" s="191"/>
    </row>
    <row r="44556" ht="15" customHeight="1" spans="4:4">
      <c r="D44556" s="191"/>
    </row>
    <row r="44557" ht="15" customHeight="1" spans="4:4">
      <c r="D44557" s="191"/>
    </row>
    <row r="44558" ht="15" customHeight="1" spans="4:4">
      <c r="D44558" s="191"/>
    </row>
    <row r="44559" ht="15" customHeight="1" spans="4:4">
      <c r="D44559" s="191"/>
    </row>
    <row r="44560" ht="15" customHeight="1" spans="4:4">
      <c r="D44560" s="191"/>
    </row>
    <row r="44561" ht="15" customHeight="1" spans="4:4">
      <c r="D44561" s="191"/>
    </row>
    <row r="44562" ht="15" customHeight="1" spans="4:4">
      <c r="D44562" s="191"/>
    </row>
    <row r="44563" ht="15" customHeight="1" spans="4:4">
      <c r="D44563" s="191"/>
    </row>
    <row r="44564" ht="15" customHeight="1" spans="4:4">
      <c r="D44564" s="191"/>
    </row>
    <row r="44565" ht="15" customHeight="1" spans="4:4">
      <c r="D44565" s="191"/>
    </row>
    <row r="44566" ht="15" customHeight="1" spans="4:4">
      <c r="D44566" s="191"/>
    </row>
    <row r="44567" ht="15" customHeight="1" spans="4:4">
      <c r="D44567" s="191"/>
    </row>
    <row r="44568" ht="15" customHeight="1" spans="4:4">
      <c r="D44568" s="191"/>
    </row>
    <row r="44569" ht="15" customHeight="1" spans="4:4">
      <c r="D44569" s="191"/>
    </row>
    <row r="44570" ht="15" customHeight="1" spans="4:4">
      <c r="D44570" s="191"/>
    </row>
    <row r="44571" ht="15" customHeight="1" spans="4:4">
      <c r="D44571" s="191"/>
    </row>
    <row r="44572" ht="15" customHeight="1" spans="4:4">
      <c r="D44572" s="191"/>
    </row>
    <row r="44573" ht="15" customHeight="1" spans="4:4">
      <c r="D44573" s="191"/>
    </row>
    <row r="44574" ht="15" customHeight="1" spans="4:4">
      <c r="D44574" s="191"/>
    </row>
    <row r="44575" ht="15" customHeight="1" spans="4:4">
      <c r="D44575" s="191"/>
    </row>
    <row r="44576" ht="15" customHeight="1" spans="4:4">
      <c r="D44576" s="191"/>
    </row>
    <row r="44577" ht="15" customHeight="1" spans="4:4">
      <c r="D44577" s="191"/>
    </row>
    <row r="44578" ht="15" customHeight="1" spans="4:4">
      <c r="D44578" s="191"/>
    </row>
    <row r="44579" ht="15" customHeight="1" spans="4:4">
      <c r="D44579" s="191"/>
    </row>
    <row r="44580" ht="15" customHeight="1" spans="4:4">
      <c r="D44580" s="191"/>
    </row>
    <row r="44581" ht="15" customHeight="1" spans="4:4">
      <c r="D44581" s="191"/>
    </row>
    <row r="44582" ht="15" customHeight="1" spans="4:4">
      <c r="D44582" s="191"/>
    </row>
    <row r="44583" ht="15" customHeight="1" spans="4:4">
      <c r="D44583" s="191"/>
    </row>
    <row r="44584" ht="15" customHeight="1" spans="4:4">
      <c r="D44584" s="191"/>
    </row>
    <row r="44585" ht="15" customHeight="1" spans="4:4">
      <c r="D44585" s="191"/>
    </row>
    <row r="44586" ht="15" customHeight="1" spans="4:4">
      <c r="D44586" s="191"/>
    </row>
    <row r="44587" ht="15" customHeight="1" spans="4:4">
      <c r="D44587" s="191"/>
    </row>
    <row r="44588" ht="15" customHeight="1" spans="4:4">
      <c r="D44588" s="191"/>
    </row>
    <row r="44589" ht="15" customHeight="1" spans="4:4">
      <c r="D44589" s="191"/>
    </row>
    <row r="44590" ht="15" customHeight="1" spans="4:4">
      <c r="D44590" s="191"/>
    </row>
    <row r="44591" ht="15" customHeight="1" spans="4:4">
      <c r="D44591" s="191"/>
    </row>
    <row r="44592" ht="15" customHeight="1" spans="4:4">
      <c r="D44592" s="191"/>
    </row>
    <row r="44593" ht="15" customHeight="1" spans="4:4">
      <c r="D44593" s="191"/>
    </row>
    <row r="44594" ht="15" customHeight="1" spans="4:4">
      <c r="D44594" s="191"/>
    </row>
    <row r="44595" ht="15" customHeight="1" spans="4:4">
      <c r="D44595" s="191"/>
    </row>
    <row r="44596" ht="15" customHeight="1" spans="4:4">
      <c r="D44596" s="191"/>
    </row>
    <row r="44597" ht="15" customHeight="1" spans="4:4">
      <c r="D44597" s="191"/>
    </row>
    <row r="44598" ht="15" customHeight="1" spans="4:4">
      <c r="D44598" s="191"/>
    </row>
    <row r="44599" ht="15" customHeight="1" spans="4:4">
      <c r="D44599" s="191"/>
    </row>
    <row r="44600" ht="15" customHeight="1" spans="4:4">
      <c r="D44600" s="191"/>
    </row>
    <row r="44601" ht="15" customHeight="1" spans="4:4">
      <c r="D44601" s="191"/>
    </row>
    <row r="44602" ht="15" customHeight="1" spans="4:4">
      <c r="D44602" s="191"/>
    </row>
    <row r="44603" ht="15" customHeight="1" spans="4:4">
      <c r="D44603" s="191"/>
    </row>
    <row r="44604" ht="15" customHeight="1" spans="4:4">
      <c r="D44604" s="191"/>
    </row>
    <row r="44605" ht="15" customHeight="1" spans="4:4">
      <c r="D44605" s="191"/>
    </row>
    <row r="44606" ht="15" customHeight="1" spans="4:4">
      <c r="D44606" s="191"/>
    </row>
    <row r="44607" ht="15" customHeight="1" spans="4:4">
      <c r="D44607" s="191"/>
    </row>
    <row r="44608" ht="15" customHeight="1" spans="4:4">
      <c r="D44608" s="191"/>
    </row>
    <row r="44609" ht="15" customHeight="1" spans="4:4">
      <c r="D44609" s="191"/>
    </row>
    <row r="44610" ht="15" customHeight="1" spans="4:4">
      <c r="D44610" s="191"/>
    </row>
    <row r="44611" ht="15" customHeight="1" spans="4:4">
      <c r="D44611" s="191"/>
    </row>
    <row r="44612" ht="15" customHeight="1" spans="4:4">
      <c r="D44612" s="191"/>
    </row>
    <row r="44613" ht="15" customHeight="1" spans="4:4">
      <c r="D44613" s="191"/>
    </row>
    <row r="44614" ht="15" customHeight="1" spans="4:4">
      <c r="D44614" s="191"/>
    </row>
    <row r="44615" ht="15" customHeight="1" spans="4:4">
      <c r="D44615" s="191"/>
    </row>
    <row r="44616" ht="15" customHeight="1" spans="4:4">
      <c r="D44616" s="191"/>
    </row>
    <row r="44617" ht="15" customHeight="1" spans="4:4">
      <c r="D44617" s="191"/>
    </row>
    <row r="44618" ht="15" customHeight="1" spans="4:4">
      <c r="D44618" s="191"/>
    </row>
    <row r="44619" ht="15" customHeight="1" spans="4:4">
      <c r="D44619" s="191"/>
    </row>
    <row r="44620" ht="15" customHeight="1" spans="4:4">
      <c r="D44620" s="191"/>
    </row>
    <row r="44621" ht="15" customHeight="1" spans="4:4">
      <c r="D44621" s="191"/>
    </row>
    <row r="44622" ht="15" customHeight="1" spans="4:4">
      <c r="D44622" s="191"/>
    </row>
    <row r="44623" ht="15" customHeight="1" spans="4:4">
      <c r="D44623" s="191"/>
    </row>
    <row r="44624" ht="15" customHeight="1" spans="4:4">
      <c r="D44624" s="191"/>
    </row>
    <row r="44625" ht="15" customHeight="1" spans="4:4">
      <c r="D44625" s="191"/>
    </row>
    <row r="44626" ht="15" customHeight="1" spans="4:4">
      <c r="D44626" s="191"/>
    </row>
    <row r="44627" ht="15" customHeight="1" spans="4:4">
      <c r="D44627" s="191"/>
    </row>
    <row r="44628" ht="15" customHeight="1" spans="4:4">
      <c r="D44628" s="191"/>
    </row>
    <row r="44629" ht="15" customHeight="1" spans="4:4">
      <c r="D44629" s="191"/>
    </row>
    <row r="44630" ht="15" customHeight="1" spans="4:4">
      <c r="D44630" s="191"/>
    </row>
    <row r="44631" ht="15" customHeight="1" spans="4:4">
      <c r="D44631" s="191"/>
    </row>
    <row r="44632" ht="15" customHeight="1" spans="4:4">
      <c r="D44632" s="191"/>
    </row>
    <row r="44633" ht="15" customHeight="1" spans="4:4">
      <c r="D44633" s="191"/>
    </row>
    <row r="44634" ht="15" customHeight="1" spans="4:4">
      <c r="D44634" s="191"/>
    </row>
    <row r="44635" ht="15" customHeight="1" spans="4:4">
      <c r="D44635" s="191"/>
    </row>
    <row r="44636" ht="15" customHeight="1" spans="4:4">
      <c r="D44636" s="191"/>
    </row>
    <row r="44637" ht="15" customHeight="1" spans="4:4">
      <c r="D44637" s="191"/>
    </row>
    <row r="44638" ht="15" customHeight="1" spans="4:4">
      <c r="D44638" s="191"/>
    </row>
    <row r="44639" ht="15" customHeight="1" spans="4:4">
      <c r="D44639" s="191"/>
    </row>
    <row r="44640" ht="15" customHeight="1" spans="4:4">
      <c r="D44640" s="191"/>
    </row>
    <row r="44641" ht="15" customHeight="1" spans="4:4">
      <c r="D44641" s="191"/>
    </row>
    <row r="44642" ht="15" customHeight="1" spans="4:4">
      <c r="D44642" s="191"/>
    </row>
    <row r="44643" ht="15" customHeight="1" spans="4:4">
      <c r="D44643" s="191"/>
    </row>
    <row r="44644" ht="15" customHeight="1" spans="4:4">
      <c r="D44644" s="191"/>
    </row>
    <row r="44645" ht="15" customHeight="1" spans="4:4">
      <c r="D44645" s="191"/>
    </row>
    <row r="44646" ht="15" customHeight="1" spans="4:4">
      <c r="D44646" s="191"/>
    </row>
    <row r="44647" ht="15" customHeight="1" spans="4:4">
      <c r="D44647" s="191"/>
    </row>
    <row r="44648" ht="15" customHeight="1" spans="4:4">
      <c r="D44648" s="191"/>
    </row>
    <row r="44649" ht="15" customHeight="1" spans="4:4">
      <c r="D44649" s="191"/>
    </row>
    <row r="44650" ht="15" customHeight="1" spans="4:4">
      <c r="D44650" s="191"/>
    </row>
    <row r="44651" ht="15" customHeight="1" spans="4:4">
      <c r="D44651" s="191"/>
    </row>
    <row r="44652" ht="15" customHeight="1" spans="4:4">
      <c r="D44652" s="191"/>
    </row>
    <row r="44653" ht="15" customHeight="1" spans="4:4">
      <c r="D44653" s="191"/>
    </row>
    <row r="44654" ht="15" customHeight="1" spans="4:4">
      <c r="D44654" s="191"/>
    </row>
    <row r="44655" ht="15" customHeight="1" spans="4:4">
      <c r="D44655" s="191"/>
    </row>
    <row r="44656" ht="15" customHeight="1" spans="4:4">
      <c r="D44656" s="191"/>
    </row>
    <row r="44657" ht="15" customHeight="1" spans="4:4">
      <c r="D44657" s="191"/>
    </row>
    <row r="44658" ht="15" customHeight="1" spans="4:4">
      <c r="D44658" s="191"/>
    </row>
    <row r="44659" ht="15" customHeight="1" spans="4:4">
      <c r="D44659" s="191"/>
    </row>
    <row r="44660" ht="15" customHeight="1" spans="4:4">
      <c r="D44660" s="191"/>
    </row>
    <row r="44661" ht="15" customHeight="1" spans="4:4">
      <c r="D44661" s="191"/>
    </row>
    <row r="44662" ht="15" customHeight="1" spans="4:4">
      <c r="D44662" s="191"/>
    </row>
    <row r="44663" ht="15" customHeight="1" spans="4:4">
      <c r="D44663" s="191"/>
    </row>
    <row r="44664" ht="15" customHeight="1" spans="4:4">
      <c r="D44664" s="191"/>
    </row>
    <row r="44665" ht="15" customHeight="1" spans="4:4">
      <c r="D44665" s="191"/>
    </row>
    <row r="44666" ht="15" customHeight="1" spans="4:4">
      <c r="D44666" s="191"/>
    </row>
    <row r="44667" ht="15" customHeight="1" spans="4:4">
      <c r="D44667" s="191"/>
    </row>
    <row r="44668" ht="15" customHeight="1" spans="4:4">
      <c r="D44668" s="191"/>
    </row>
    <row r="44669" ht="15" customHeight="1" spans="4:4">
      <c r="D44669" s="191"/>
    </row>
    <row r="44670" ht="15" customHeight="1" spans="4:4">
      <c r="D44670" s="191"/>
    </row>
    <row r="44671" ht="15" customHeight="1" spans="4:4">
      <c r="D44671" s="191"/>
    </row>
    <row r="44672" ht="15" customHeight="1" spans="4:4">
      <c r="D44672" s="191"/>
    </row>
    <row r="44673" ht="15" customHeight="1" spans="4:4">
      <c r="D44673" s="191"/>
    </row>
    <row r="44674" ht="15" customHeight="1" spans="4:4">
      <c r="D44674" s="191"/>
    </row>
    <row r="44675" ht="15" customHeight="1" spans="4:4">
      <c r="D44675" s="191"/>
    </row>
    <row r="44676" ht="15" customHeight="1" spans="4:4">
      <c r="D44676" s="191"/>
    </row>
    <row r="44677" ht="15" customHeight="1" spans="4:4">
      <c r="D44677" s="191"/>
    </row>
    <row r="44678" ht="15" customHeight="1" spans="4:4">
      <c r="D44678" s="191"/>
    </row>
    <row r="44679" ht="15" customHeight="1" spans="4:4">
      <c r="D44679" s="191"/>
    </row>
    <row r="44680" ht="15" customHeight="1" spans="4:4">
      <c r="D44680" s="191"/>
    </row>
    <row r="44681" ht="15" customHeight="1" spans="4:4">
      <c r="D44681" s="191"/>
    </row>
    <row r="44682" ht="15" customHeight="1" spans="4:4">
      <c r="D44682" s="191"/>
    </row>
    <row r="44683" ht="15" customHeight="1" spans="4:4">
      <c r="D44683" s="191"/>
    </row>
    <row r="44684" ht="15" customHeight="1" spans="4:4">
      <c r="D44684" s="191"/>
    </row>
    <row r="44685" ht="15" customHeight="1" spans="4:4">
      <c r="D44685" s="191"/>
    </row>
    <row r="44686" ht="15" customHeight="1" spans="4:4">
      <c r="D44686" s="191"/>
    </row>
    <row r="44687" ht="15" customHeight="1" spans="4:4">
      <c r="D44687" s="191"/>
    </row>
    <row r="44688" ht="15" customHeight="1" spans="4:4">
      <c r="D44688" s="191"/>
    </row>
    <row r="44689" ht="15" customHeight="1" spans="4:4">
      <c r="D44689" s="191"/>
    </row>
    <row r="44690" ht="15" customHeight="1" spans="4:4">
      <c r="D44690" s="191"/>
    </row>
    <row r="44691" ht="15" customHeight="1" spans="4:4">
      <c r="D44691" s="191"/>
    </row>
    <row r="44692" ht="15" customHeight="1" spans="4:4">
      <c r="D44692" s="191"/>
    </row>
    <row r="44693" ht="15" customHeight="1" spans="4:4">
      <c r="D44693" s="191"/>
    </row>
    <row r="44694" ht="15" customHeight="1" spans="4:4">
      <c r="D44694" s="191"/>
    </row>
    <row r="44695" ht="15" customHeight="1" spans="4:4">
      <c r="D44695" s="191"/>
    </row>
    <row r="44696" ht="15" customHeight="1" spans="4:4">
      <c r="D44696" s="191"/>
    </row>
    <row r="44697" ht="15" customHeight="1" spans="4:4">
      <c r="D44697" s="191"/>
    </row>
    <row r="44698" ht="15" customHeight="1" spans="4:4">
      <c r="D44698" s="191"/>
    </row>
    <row r="44699" ht="15" customHeight="1" spans="4:4">
      <c r="D44699" s="191"/>
    </row>
    <row r="44700" ht="15" customHeight="1" spans="4:4">
      <c r="D44700" s="191"/>
    </row>
    <row r="44701" ht="15" customHeight="1" spans="4:4">
      <c r="D44701" s="191"/>
    </row>
    <row r="44702" ht="15" customHeight="1" spans="4:4">
      <c r="D44702" s="191"/>
    </row>
    <row r="44703" ht="15" customHeight="1" spans="4:4">
      <c r="D44703" s="191"/>
    </row>
    <row r="44704" ht="15" customHeight="1" spans="4:4">
      <c r="D44704" s="191"/>
    </row>
    <row r="44705" ht="15" customHeight="1" spans="4:4">
      <c r="D44705" s="191"/>
    </row>
    <row r="44706" ht="15" customHeight="1" spans="4:4">
      <c r="D44706" s="191"/>
    </row>
    <row r="44707" ht="15" customHeight="1" spans="4:4">
      <c r="D44707" s="191"/>
    </row>
    <row r="44708" ht="15" customHeight="1" spans="4:4">
      <c r="D44708" s="191"/>
    </row>
    <row r="44709" ht="15" customHeight="1" spans="4:4">
      <c r="D44709" s="191"/>
    </row>
    <row r="44710" ht="15" customHeight="1" spans="4:4">
      <c r="D44710" s="191"/>
    </row>
    <row r="44711" ht="15" customHeight="1" spans="4:4">
      <c r="D44711" s="191"/>
    </row>
    <row r="44712" ht="15" customHeight="1" spans="4:4">
      <c r="D44712" s="191"/>
    </row>
    <row r="44713" ht="15" customHeight="1" spans="4:4">
      <c r="D44713" s="191"/>
    </row>
    <row r="44714" ht="15" customHeight="1" spans="4:4">
      <c r="D44714" s="191"/>
    </row>
    <row r="44715" ht="15" customHeight="1" spans="4:4">
      <c r="D44715" s="191"/>
    </row>
    <row r="44716" ht="15" customHeight="1" spans="4:4">
      <c r="D44716" s="191"/>
    </row>
    <row r="44717" ht="15" customHeight="1" spans="4:4">
      <c r="D44717" s="191"/>
    </row>
    <row r="44718" ht="15" customHeight="1" spans="4:4">
      <c r="D44718" s="191"/>
    </row>
    <row r="44719" ht="15" customHeight="1" spans="4:4">
      <c r="D44719" s="191"/>
    </row>
    <row r="44720" ht="15" customHeight="1" spans="4:4">
      <c r="D44720" s="191"/>
    </row>
    <row r="44721" ht="15" customHeight="1" spans="4:4">
      <c r="D44721" s="191"/>
    </row>
    <row r="44722" ht="15" customHeight="1" spans="4:4">
      <c r="D44722" s="191"/>
    </row>
    <row r="44723" ht="15" customHeight="1" spans="4:4">
      <c r="D44723" s="191"/>
    </row>
    <row r="44724" ht="15" customHeight="1" spans="4:4">
      <c r="D44724" s="191"/>
    </row>
    <row r="44725" ht="15" customHeight="1" spans="4:4">
      <c r="D44725" s="191"/>
    </row>
    <row r="44726" ht="15" customHeight="1" spans="4:4">
      <c r="D44726" s="191"/>
    </row>
    <row r="44727" ht="15" customHeight="1" spans="4:4">
      <c r="D44727" s="191"/>
    </row>
    <row r="44728" ht="15" customHeight="1" spans="4:4">
      <c r="D44728" s="191"/>
    </row>
    <row r="44729" ht="15" customHeight="1" spans="4:4">
      <c r="D44729" s="191"/>
    </row>
    <row r="44730" ht="15" customHeight="1" spans="4:4">
      <c r="D44730" s="191"/>
    </row>
    <row r="44731" ht="15" customHeight="1" spans="4:4">
      <c r="D44731" s="191"/>
    </row>
    <row r="44732" ht="15" customHeight="1" spans="4:4">
      <c r="D44732" s="191"/>
    </row>
    <row r="44733" ht="15" customHeight="1" spans="4:4">
      <c r="D44733" s="191"/>
    </row>
    <row r="44734" ht="15" customHeight="1" spans="4:4">
      <c r="D44734" s="191"/>
    </row>
    <row r="44735" ht="15" customHeight="1" spans="4:4">
      <c r="D44735" s="191"/>
    </row>
    <row r="44736" ht="15" customHeight="1" spans="4:4">
      <c r="D44736" s="191"/>
    </row>
    <row r="44737" ht="15" customHeight="1" spans="4:4">
      <c r="D44737" s="191"/>
    </row>
    <row r="44738" ht="15" customHeight="1" spans="4:4">
      <c r="D44738" s="191"/>
    </row>
    <row r="44739" ht="15" customHeight="1" spans="4:4">
      <c r="D44739" s="191"/>
    </row>
    <row r="44740" ht="15" customHeight="1" spans="4:4">
      <c r="D44740" s="191"/>
    </row>
    <row r="44741" ht="15" customHeight="1" spans="4:4">
      <c r="D44741" s="191"/>
    </row>
    <row r="44742" ht="15" customHeight="1" spans="4:4">
      <c r="D44742" s="191"/>
    </row>
    <row r="44743" ht="15" customHeight="1" spans="4:4">
      <c r="D44743" s="191"/>
    </row>
    <row r="44744" ht="15" customHeight="1" spans="4:4">
      <c r="D44744" s="191"/>
    </row>
    <row r="44745" ht="15" customHeight="1" spans="4:4">
      <c r="D44745" s="191"/>
    </row>
    <row r="44746" ht="15" customHeight="1" spans="4:4">
      <c r="D44746" s="191"/>
    </row>
    <row r="44747" ht="15" customHeight="1" spans="4:4">
      <c r="D44747" s="191"/>
    </row>
    <row r="44748" ht="15" customHeight="1" spans="4:4">
      <c r="D44748" s="191"/>
    </row>
    <row r="44749" ht="15" customHeight="1" spans="4:4">
      <c r="D44749" s="191"/>
    </row>
    <row r="44750" ht="15" customHeight="1" spans="4:4">
      <c r="D44750" s="191"/>
    </row>
    <row r="44751" ht="15" customHeight="1" spans="4:4">
      <c r="D44751" s="191"/>
    </row>
    <row r="44752" ht="15" customHeight="1" spans="4:4">
      <c r="D44752" s="191"/>
    </row>
    <row r="44753" ht="15" customHeight="1" spans="4:4">
      <c r="D44753" s="191"/>
    </row>
    <row r="44754" ht="15" customHeight="1" spans="4:4">
      <c r="D44754" s="191"/>
    </row>
    <row r="44755" ht="15" customHeight="1" spans="4:4">
      <c r="D44755" s="191"/>
    </row>
    <row r="44756" ht="15" customHeight="1" spans="4:4">
      <c r="D44756" s="191"/>
    </row>
    <row r="44757" ht="15" customHeight="1" spans="4:4">
      <c r="D44757" s="191"/>
    </row>
    <row r="44758" ht="15" customHeight="1" spans="4:4">
      <c r="D44758" s="191"/>
    </row>
    <row r="44759" ht="15" customHeight="1" spans="4:4">
      <c r="D44759" s="191"/>
    </row>
    <row r="44760" ht="15" customHeight="1" spans="4:4">
      <c r="D44760" s="191"/>
    </row>
    <row r="44761" ht="15" customHeight="1" spans="4:4">
      <c r="D44761" s="191"/>
    </row>
    <row r="44762" ht="15" customHeight="1" spans="4:4">
      <c r="D44762" s="191"/>
    </row>
    <row r="44763" ht="15" customHeight="1" spans="4:4">
      <c r="D44763" s="191"/>
    </row>
    <row r="44764" ht="15" customHeight="1" spans="4:4">
      <c r="D44764" s="191"/>
    </row>
    <row r="44765" ht="15" customHeight="1" spans="4:4">
      <c r="D44765" s="191"/>
    </row>
    <row r="44766" ht="15" customHeight="1" spans="4:4">
      <c r="D44766" s="191"/>
    </row>
    <row r="44767" ht="15" customHeight="1" spans="4:4">
      <c r="D44767" s="191"/>
    </row>
    <row r="44768" ht="15" customHeight="1" spans="4:4">
      <c r="D44768" s="191"/>
    </row>
    <row r="44769" ht="15" customHeight="1" spans="4:4">
      <c r="D44769" s="191"/>
    </row>
    <row r="44770" ht="15" customHeight="1" spans="4:4">
      <c r="D44770" s="191"/>
    </row>
    <row r="44771" ht="15" customHeight="1" spans="4:4">
      <c r="D44771" s="191"/>
    </row>
    <row r="44772" ht="15" customHeight="1" spans="4:4">
      <c r="D44772" s="191"/>
    </row>
    <row r="44773" ht="15" customHeight="1" spans="4:4">
      <c r="D44773" s="191"/>
    </row>
    <row r="44774" ht="15" customHeight="1" spans="4:4">
      <c r="D44774" s="191"/>
    </row>
    <row r="44775" ht="15" customHeight="1" spans="4:4">
      <c r="D44775" s="191"/>
    </row>
    <row r="44776" ht="15" customHeight="1" spans="4:4">
      <c r="D44776" s="191"/>
    </row>
    <row r="44777" ht="15" customHeight="1" spans="4:4">
      <c r="D44777" s="191"/>
    </row>
    <row r="44778" ht="15" customHeight="1" spans="4:4">
      <c r="D44778" s="191"/>
    </row>
    <row r="44779" ht="15" customHeight="1" spans="4:4">
      <c r="D44779" s="191"/>
    </row>
    <row r="44780" ht="15" customHeight="1" spans="4:4">
      <c r="D44780" s="191"/>
    </row>
    <row r="44781" ht="15" customHeight="1" spans="4:4">
      <c r="D44781" s="191"/>
    </row>
    <row r="44782" ht="15" customHeight="1" spans="4:4">
      <c r="D44782" s="191"/>
    </row>
    <row r="44783" ht="15" customHeight="1" spans="4:4">
      <c r="D44783" s="191"/>
    </row>
    <row r="44784" ht="15" customHeight="1" spans="4:4">
      <c r="D44784" s="191"/>
    </row>
    <row r="44785" ht="15" customHeight="1" spans="4:4">
      <c r="D44785" s="191"/>
    </row>
    <row r="44786" ht="15" customHeight="1" spans="4:4">
      <c r="D44786" s="191"/>
    </row>
    <row r="44787" ht="15" customHeight="1" spans="4:4">
      <c r="D44787" s="191"/>
    </row>
    <row r="44788" ht="15" customHeight="1" spans="4:4">
      <c r="D44788" s="191"/>
    </row>
    <row r="44789" ht="15" customHeight="1" spans="4:4">
      <c r="D44789" s="191"/>
    </row>
    <row r="44790" ht="15" customHeight="1" spans="4:4">
      <c r="D44790" s="191"/>
    </row>
    <row r="44791" ht="15" customHeight="1" spans="4:4">
      <c r="D44791" s="191"/>
    </row>
    <row r="44792" ht="15" customHeight="1" spans="4:4">
      <c r="D44792" s="191"/>
    </row>
    <row r="44793" ht="15" customHeight="1" spans="4:4">
      <c r="D44793" s="191"/>
    </row>
    <row r="44794" ht="15" customHeight="1" spans="4:4">
      <c r="D44794" s="191"/>
    </row>
    <row r="44795" ht="15" customHeight="1" spans="4:4">
      <c r="D44795" s="191"/>
    </row>
    <row r="44796" ht="15" customHeight="1" spans="4:4">
      <c r="D44796" s="191"/>
    </row>
    <row r="44797" ht="15" customHeight="1" spans="4:4">
      <c r="D44797" s="191"/>
    </row>
    <row r="44798" ht="15" customHeight="1" spans="4:4">
      <c r="D44798" s="191"/>
    </row>
    <row r="44799" ht="15" customHeight="1" spans="4:4">
      <c r="D44799" s="191"/>
    </row>
    <row r="44800" ht="15" customHeight="1" spans="4:4">
      <c r="D44800" s="191"/>
    </row>
    <row r="44801" ht="15" customHeight="1" spans="4:4">
      <c r="D44801" s="191"/>
    </row>
    <row r="44802" ht="15" customHeight="1" spans="4:4">
      <c r="D44802" s="191"/>
    </row>
    <row r="44803" ht="15" customHeight="1" spans="4:4">
      <c r="D44803" s="191"/>
    </row>
    <row r="44804" ht="15" customHeight="1" spans="4:4">
      <c r="D44804" s="191"/>
    </row>
    <row r="44805" ht="15" customHeight="1" spans="4:4">
      <c r="D44805" s="191"/>
    </row>
    <row r="44806" ht="15" customHeight="1" spans="4:4">
      <c r="D44806" s="191"/>
    </row>
    <row r="44807" ht="15" customHeight="1" spans="4:4">
      <c r="D44807" s="191"/>
    </row>
    <row r="44808" ht="15" customHeight="1" spans="4:4">
      <c r="D44808" s="191"/>
    </row>
    <row r="44809" ht="15" customHeight="1" spans="4:4">
      <c r="D44809" s="191"/>
    </row>
    <row r="44810" ht="15" customHeight="1" spans="4:4">
      <c r="D44810" s="191"/>
    </row>
    <row r="44811" ht="15" customHeight="1" spans="4:4">
      <c r="D44811" s="191"/>
    </row>
    <row r="44812" ht="15" customHeight="1" spans="4:4">
      <c r="D44812" s="191"/>
    </row>
    <row r="44813" ht="15" customHeight="1" spans="4:4">
      <c r="D44813" s="191"/>
    </row>
    <row r="44814" ht="15" customHeight="1" spans="4:4">
      <c r="D44814" s="191"/>
    </row>
    <row r="44815" ht="15" customHeight="1" spans="4:4">
      <c r="D44815" s="191"/>
    </row>
    <row r="44816" ht="15" customHeight="1" spans="4:4">
      <c r="D44816" s="191"/>
    </row>
    <row r="44817" ht="15" customHeight="1" spans="4:4">
      <c r="D44817" s="191"/>
    </row>
    <row r="44818" ht="15" customHeight="1" spans="4:4">
      <c r="D44818" s="191"/>
    </row>
    <row r="44819" ht="15" customHeight="1" spans="4:4">
      <c r="D44819" s="191"/>
    </row>
    <row r="44820" ht="15" customHeight="1" spans="4:4">
      <c r="D44820" s="191"/>
    </row>
    <row r="44821" ht="15" customHeight="1" spans="4:4">
      <c r="D44821" s="191"/>
    </row>
    <row r="44822" ht="15" customHeight="1" spans="4:4">
      <c r="D44822" s="191"/>
    </row>
    <row r="44823" ht="15" customHeight="1" spans="4:4">
      <c r="D44823" s="191"/>
    </row>
    <row r="44824" ht="15" customHeight="1" spans="4:4">
      <c r="D44824" s="191"/>
    </row>
    <row r="44825" ht="15" customHeight="1" spans="4:4">
      <c r="D44825" s="191"/>
    </row>
    <row r="44826" ht="15" customHeight="1" spans="4:4">
      <c r="D44826" s="191"/>
    </row>
    <row r="44827" ht="15" customHeight="1" spans="4:4">
      <c r="D44827" s="191"/>
    </row>
    <row r="44828" ht="15" customHeight="1" spans="4:4">
      <c r="D44828" s="191"/>
    </row>
    <row r="44829" ht="15" customHeight="1" spans="4:4">
      <c r="D44829" s="191"/>
    </row>
    <row r="44830" ht="15" customHeight="1" spans="4:4">
      <c r="D44830" s="191"/>
    </row>
    <row r="44831" ht="15" customHeight="1" spans="4:4">
      <c r="D44831" s="191"/>
    </row>
    <row r="44832" ht="15" customHeight="1" spans="4:4">
      <c r="D44832" s="191"/>
    </row>
    <row r="44833" ht="15" customHeight="1" spans="4:4">
      <c r="D44833" s="191"/>
    </row>
    <row r="44834" ht="15" customHeight="1" spans="4:4">
      <c r="D44834" s="191"/>
    </row>
    <row r="44835" ht="15" customHeight="1" spans="4:4">
      <c r="D44835" s="191"/>
    </row>
    <row r="44836" ht="15" customHeight="1" spans="4:4">
      <c r="D44836" s="191"/>
    </row>
    <row r="44837" ht="15" customHeight="1" spans="4:4">
      <c r="D44837" s="191"/>
    </row>
    <row r="44838" ht="15" customHeight="1" spans="4:4">
      <c r="D44838" s="191"/>
    </row>
    <row r="44839" ht="15" customHeight="1" spans="4:4">
      <c r="D44839" s="191"/>
    </row>
    <row r="44840" ht="15" customHeight="1" spans="4:4">
      <c r="D44840" s="191"/>
    </row>
    <row r="44841" ht="15" customHeight="1" spans="4:4">
      <c r="D44841" s="191"/>
    </row>
    <row r="44842" ht="15" customHeight="1" spans="4:4">
      <c r="D44842" s="191"/>
    </row>
    <row r="44843" ht="15" customHeight="1" spans="4:4">
      <c r="D44843" s="191"/>
    </row>
    <row r="44844" ht="15" customHeight="1" spans="4:4">
      <c r="D44844" s="191"/>
    </row>
    <row r="44845" ht="15" customHeight="1" spans="4:4">
      <c r="D44845" s="191"/>
    </row>
    <row r="44846" ht="15" customHeight="1" spans="4:4">
      <c r="D44846" s="191"/>
    </row>
    <row r="44847" ht="15" customHeight="1" spans="4:4">
      <c r="D44847" s="191"/>
    </row>
    <row r="44848" ht="15" customHeight="1" spans="4:4">
      <c r="D44848" s="191"/>
    </row>
    <row r="44849" ht="15" customHeight="1" spans="4:4">
      <c r="D44849" s="191"/>
    </row>
    <row r="44850" ht="15" customHeight="1" spans="4:4">
      <c r="D44850" s="191"/>
    </row>
    <row r="44851" ht="15" customHeight="1" spans="4:4">
      <c r="D44851" s="191"/>
    </row>
    <row r="44852" ht="15" customHeight="1" spans="4:4">
      <c r="D44852" s="191"/>
    </row>
    <row r="44853" ht="15" customHeight="1" spans="4:4">
      <c r="D44853" s="191"/>
    </row>
    <row r="44854" ht="15" customHeight="1" spans="4:4">
      <c r="D44854" s="191"/>
    </row>
    <row r="44855" ht="15" customHeight="1" spans="4:4">
      <c r="D44855" s="191"/>
    </row>
    <row r="44856" ht="15" customHeight="1" spans="4:4">
      <c r="D44856" s="191"/>
    </row>
    <row r="44857" ht="15" customHeight="1" spans="4:4">
      <c r="D44857" s="191"/>
    </row>
    <row r="44858" ht="15" customHeight="1" spans="4:4">
      <c r="D44858" s="191"/>
    </row>
    <row r="44859" ht="15" customHeight="1" spans="4:4">
      <c r="D44859" s="191"/>
    </row>
    <row r="44860" ht="15" customHeight="1" spans="4:4">
      <c r="D44860" s="191"/>
    </row>
    <row r="44861" ht="15" customHeight="1" spans="4:4">
      <c r="D44861" s="191"/>
    </row>
    <row r="44862" ht="15" customHeight="1" spans="4:4">
      <c r="D44862" s="191"/>
    </row>
    <row r="44863" ht="15" customHeight="1" spans="4:4">
      <c r="D44863" s="191"/>
    </row>
    <row r="44864" ht="15" customHeight="1" spans="4:4">
      <c r="D44864" s="191"/>
    </row>
    <row r="44865" ht="15" customHeight="1" spans="4:4">
      <c r="D44865" s="191"/>
    </row>
    <row r="44866" ht="15" customHeight="1" spans="4:4">
      <c r="D44866" s="191"/>
    </row>
    <row r="44867" ht="15" customHeight="1" spans="4:4">
      <c r="D44867" s="191"/>
    </row>
    <row r="44868" ht="15" customHeight="1" spans="4:4">
      <c r="D44868" s="191"/>
    </row>
    <row r="44869" ht="15" customHeight="1" spans="4:4">
      <c r="D44869" s="191"/>
    </row>
    <row r="44870" ht="15" customHeight="1" spans="4:4">
      <c r="D44870" s="191"/>
    </row>
    <row r="44871" ht="15" customHeight="1" spans="4:4">
      <c r="D44871" s="191"/>
    </row>
    <row r="44872" ht="15" customHeight="1" spans="4:4">
      <c r="D44872" s="191"/>
    </row>
    <row r="44873" ht="15" customHeight="1" spans="4:4">
      <c r="D44873" s="191"/>
    </row>
    <row r="44874" ht="15" customHeight="1" spans="4:4">
      <c r="D44874" s="191"/>
    </row>
    <row r="44875" ht="15" customHeight="1" spans="4:4">
      <c r="D44875" s="191"/>
    </row>
    <row r="44876" ht="15" customHeight="1" spans="4:4">
      <c r="D44876" s="191"/>
    </row>
    <row r="44877" ht="15" customHeight="1" spans="4:4">
      <c r="D44877" s="191"/>
    </row>
    <row r="44878" ht="15" customHeight="1" spans="4:4">
      <c r="D44878" s="191"/>
    </row>
    <row r="44879" ht="15" customHeight="1" spans="4:4">
      <c r="D44879" s="191"/>
    </row>
    <row r="44880" ht="15" customHeight="1" spans="4:4">
      <c r="D44880" s="191"/>
    </row>
    <row r="44881" ht="15" customHeight="1" spans="4:4">
      <c r="D44881" s="191"/>
    </row>
    <row r="44882" ht="15" customHeight="1" spans="4:4">
      <c r="D44882" s="191"/>
    </row>
    <row r="44883" ht="15" customHeight="1" spans="4:4">
      <c r="D44883" s="191"/>
    </row>
    <row r="44884" ht="15" customHeight="1" spans="4:4">
      <c r="D44884" s="191"/>
    </row>
    <row r="44885" ht="15" customHeight="1" spans="4:4">
      <c r="D44885" s="191"/>
    </row>
    <row r="44886" ht="15" customHeight="1" spans="4:4">
      <c r="D44886" s="191"/>
    </row>
    <row r="44887" ht="15" customHeight="1" spans="4:4">
      <c r="D44887" s="191"/>
    </row>
    <row r="44888" ht="15" customHeight="1" spans="4:4">
      <c r="D44888" s="191"/>
    </row>
    <row r="44889" ht="15" customHeight="1" spans="4:4">
      <c r="D44889" s="191"/>
    </row>
    <row r="44890" ht="15" customHeight="1" spans="4:4">
      <c r="D44890" s="191"/>
    </row>
    <row r="44891" ht="15" customHeight="1" spans="4:4">
      <c r="D44891" s="191"/>
    </row>
    <row r="44892" ht="15" customHeight="1" spans="4:4">
      <c r="D44892" s="191"/>
    </row>
    <row r="44893" ht="15" customHeight="1" spans="4:4">
      <c r="D44893" s="191"/>
    </row>
    <row r="44894" ht="15" customHeight="1" spans="4:4">
      <c r="D44894" s="191"/>
    </row>
    <row r="44895" ht="15" customHeight="1" spans="4:4">
      <c r="D44895" s="191"/>
    </row>
    <row r="44896" ht="15" customHeight="1" spans="4:4">
      <c r="D44896" s="191"/>
    </row>
    <row r="44897" ht="15" customHeight="1" spans="4:4">
      <c r="D44897" s="191"/>
    </row>
    <row r="44898" ht="15" customHeight="1" spans="4:4">
      <c r="D44898" s="191"/>
    </row>
    <row r="44899" ht="15" customHeight="1" spans="4:4">
      <c r="D44899" s="191"/>
    </row>
    <row r="44900" ht="15" customHeight="1" spans="4:4">
      <c r="D44900" s="191"/>
    </row>
    <row r="44901" ht="15" customHeight="1" spans="4:4">
      <c r="D44901" s="191"/>
    </row>
    <row r="44902" ht="15" customHeight="1" spans="4:4">
      <c r="D44902" s="191"/>
    </row>
    <row r="44903" ht="15" customHeight="1" spans="4:4">
      <c r="D44903" s="191"/>
    </row>
    <row r="44904" ht="15" customHeight="1" spans="4:4">
      <c r="D44904" s="191"/>
    </row>
    <row r="44905" ht="15" customHeight="1" spans="4:4">
      <c r="D44905" s="191"/>
    </row>
    <row r="44906" ht="15" customHeight="1" spans="4:4">
      <c r="D44906" s="191"/>
    </row>
    <row r="44907" ht="15" customHeight="1" spans="4:4">
      <c r="D44907" s="191"/>
    </row>
    <row r="44908" ht="15" customHeight="1" spans="4:4">
      <c r="D44908" s="191"/>
    </row>
    <row r="44909" ht="15" customHeight="1" spans="4:4">
      <c r="D44909" s="191"/>
    </row>
    <row r="44910" ht="15" customHeight="1" spans="4:4">
      <c r="D44910" s="191"/>
    </row>
    <row r="44911" ht="15" customHeight="1" spans="4:4">
      <c r="D44911" s="191"/>
    </row>
    <row r="44912" ht="15" customHeight="1" spans="4:4">
      <c r="D44912" s="191"/>
    </row>
    <row r="44913" ht="15" customHeight="1" spans="4:4">
      <c r="D44913" s="191"/>
    </row>
    <row r="44914" ht="15" customHeight="1" spans="4:4">
      <c r="D44914" s="191"/>
    </row>
    <row r="44915" ht="15" customHeight="1" spans="4:4">
      <c r="D44915" s="191"/>
    </row>
    <row r="44916" ht="15" customHeight="1" spans="4:4">
      <c r="D44916" s="191"/>
    </row>
    <row r="44917" ht="15" customHeight="1" spans="4:4">
      <c r="D44917" s="191"/>
    </row>
    <row r="44918" ht="15" customHeight="1" spans="4:4">
      <c r="D44918" s="191"/>
    </row>
    <row r="44919" ht="15" customHeight="1" spans="4:4">
      <c r="D44919" s="191"/>
    </row>
    <row r="44920" ht="15" customHeight="1" spans="4:4">
      <c r="D44920" s="191"/>
    </row>
    <row r="44921" ht="15" customHeight="1" spans="4:4">
      <c r="D44921" s="191"/>
    </row>
    <row r="44922" ht="15" customHeight="1" spans="4:4">
      <c r="D44922" s="191"/>
    </row>
    <row r="44923" ht="15" customHeight="1" spans="4:4">
      <c r="D44923" s="191"/>
    </row>
    <row r="44924" ht="15" customHeight="1" spans="4:4">
      <c r="D44924" s="191"/>
    </row>
    <row r="44925" ht="15" customHeight="1" spans="4:4">
      <c r="D44925" s="191"/>
    </row>
    <row r="44926" ht="15" customHeight="1" spans="4:4">
      <c r="D44926" s="191"/>
    </row>
    <row r="44927" ht="15" customHeight="1" spans="4:4">
      <c r="D44927" s="191"/>
    </row>
    <row r="44928" ht="15" customHeight="1" spans="4:4">
      <c r="D44928" s="191"/>
    </row>
    <row r="44929" ht="15" customHeight="1" spans="4:4">
      <c r="D44929" s="191"/>
    </row>
    <row r="44930" ht="15" customHeight="1" spans="4:4">
      <c r="D44930" s="191"/>
    </row>
    <row r="44931" ht="15" customHeight="1" spans="4:4">
      <c r="D44931" s="191"/>
    </row>
    <row r="44932" ht="15" customHeight="1" spans="4:4">
      <c r="D44932" s="191"/>
    </row>
    <row r="44933" ht="15" customHeight="1" spans="4:4">
      <c r="D44933" s="191"/>
    </row>
    <row r="44934" ht="15" customHeight="1" spans="4:4">
      <c r="D44934" s="191"/>
    </row>
    <row r="44935" ht="15" customHeight="1" spans="4:4">
      <c r="D44935" s="191"/>
    </row>
    <row r="44936" ht="15" customHeight="1" spans="4:4">
      <c r="D44936" s="191"/>
    </row>
    <row r="44937" ht="15" customHeight="1" spans="4:4">
      <c r="D44937" s="191"/>
    </row>
    <row r="44938" ht="15" customHeight="1" spans="4:4">
      <c r="D44938" s="191"/>
    </row>
    <row r="44939" ht="15" customHeight="1" spans="4:4">
      <c r="D44939" s="191"/>
    </row>
    <row r="44940" ht="15" customHeight="1" spans="4:4">
      <c r="D44940" s="191"/>
    </row>
    <row r="44941" ht="15" customHeight="1" spans="4:4">
      <c r="D44941" s="191"/>
    </row>
    <row r="44942" ht="15" customHeight="1" spans="4:4">
      <c r="D44942" s="191"/>
    </row>
    <row r="44943" ht="15" customHeight="1" spans="4:4">
      <c r="D44943" s="191"/>
    </row>
    <row r="44944" ht="15" customHeight="1" spans="4:4">
      <c r="D44944" s="191"/>
    </row>
    <row r="44945" ht="15" customHeight="1" spans="4:4">
      <c r="D44945" s="191"/>
    </row>
    <row r="44946" ht="15" customHeight="1" spans="4:4">
      <c r="D44946" s="191"/>
    </row>
    <row r="44947" ht="15" customHeight="1" spans="4:4">
      <c r="D44947" s="191"/>
    </row>
    <row r="44948" ht="15" customHeight="1" spans="4:4">
      <c r="D44948" s="191"/>
    </row>
    <row r="44949" ht="15" customHeight="1" spans="4:4">
      <c r="D44949" s="191"/>
    </row>
    <row r="44950" ht="15" customHeight="1" spans="4:4">
      <c r="D44950" s="191"/>
    </row>
    <row r="44951" ht="15" customHeight="1" spans="4:4">
      <c r="D44951" s="191"/>
    </row>
    <row r="44952" ht="15" customHeight="1" spans="4:4">
      <c r="D44952" s="191"/>
    </row>
    <row r="44953" ht="15" customHeight="1" spans="4:4">
      <c r="D44953" s="191"/>
    </row>
    <row r="44954" ht="15" customHeight="1" spans="4:4">
      <c r="D44954" s="191"/>
    </row>
    <row r="44955" ht="15" customHeight="1" spans="4:4">
      <c r="D44955" s="191"/>
    </row>
    <row r="44956" ht="15" customHeight="1" spans="4:4">
      <c r="D44956" s="191"/>
    </row>
    <row r="44957" ht="15" customHeight="1" spans="4:4">
      <c r="D44957" s="191"/>
    </row>
    <row r="44958" ht="15" customHeight="1" spans="4:4">
      <c r="D44958" s="191"/>
    </row>
    <row r="44959" ht="15" customHeight="1" spans="4:4">
      <c r="D44959" s="191"/>
    </row>
    <row r="44960" ht="15" customHeight="1" spans="4:4">
      <c r="D44960" s="191"/>
    </row>
    <row r="44961" ht="15" customHeight="1" spans="4:4">
      <c r="D44961" s="191"/>
    </row>
    <row r="44962" ht="15" customHeight="1" spans="4:4">
      <c r="D44962" s="191"/>
    </row>
    <row r="44963" ht="15" customHeight="1" spans="4:4">
      <c r="D44963" s="191"/>
    </row>
    <row r="44964" ht="15" customHeight="1" spans="4:4">
      <c r="D44964" s="191"/>
    </row>
    <row r="44965" ht="15" customHeight="1" spans="4:4">
      <c r="D44965" s="191"/>
    </row>
    <row r="44966" ht="15" customHeight="1" spans="4:4">
      <c r="D44966" s="191"/>
    </row>
    <row r="44967" ht="15" customHeight="1" spans="4:4">
      <c r="D44967" s="191"/>
    </row>
    <row r="44968" ht="15" customHeight="1" spans="4:4">
      <c r="D44968" s="191"/>
    </row>
    <row r="44969" ht="15" customHeight="1" spans="4:4">
      <c r="D44969" s="191"/>
    </row>
    <row r="44970" ht="15" customHeight="1" spans="4:4">
      <c r="D44970" s="191"/>
    </row>
    <row r="44971" ht="15" customHeight="1" spans="4:4">
      <c r="D44971" s="191"/>
    </row>
    <row r="44972" ht="15" customHeight="1" spans="4:4">
      <c r="D44972" s="191"/>
    </row>
    <row r="44973" ht="15" customHeight="1" spans="4:4">
      <c r="D44973" s="191"/>
    </row>
    <row r="44974" ht="15" customHeight="1" spans="4:4">
      <c r="D44974" s="191"/>
    </row>
    <row r="44975" ht="15" customHeight="1" spans="4:4">
      <c r="D44975" s="191"/>
    </row>
    <row r="44976" ht="15" customHeight="1" spans="4:4">
      <c r="D44976" s="191"/>
    </row>
    <row r="44977" ht="15" customHeight="1" spans="4:4">
      <c r="D44977" s="191"/>
    </row>
    <row r="44978" ht="15" customHeight="1" spans="4:4">
      <c r="D44978" s="191"/>
    </row>
    <row r="44979" ht="15" customHeight="1" spans="4:4">
      <c r="D44979" s="191"/>
    </row>
    <row r="44980" ht="15" customHeight="1" spans="4:4">
      <c r="D44980" s="191"/>
    </row>
    <row r="44981" ht="15" customHeight="1" spans="4:4">
      <c r="D44981" s="191"/>
    </row>
    <row r="44982" ht="15" customHeight="1" spans="4:4">
      <c r="D44982" s="191"/>
    </row>
    <row r="44983" ht="15" customHeight="1" spans="4:4">
      <c r="D44983" s="191"/>
    </row>
    <row r="44984" ht="15" customHeight="1" spans="4:4">
      <c r="D44984" s="191"/>
    </row>
    <row r="44985" ht="15" customHeight="1" spans="4:4">
      <c r="D44985" s="191"/>
    </row>
    <row r="44986" ht="15" customHeight="1" spans="4:4">
      <c r="D44986" s="191"/>
    </row>
    <row r="44987" ht="15" customHeight="1" spans="4:4">
      <c r="D44987" s="191"/>
    </row>
    <row r="44988" ht="15" customHeight="1" spans="4:4">
      <c r="D44988" s="191"/>
    </row>
    <row r="44989" ht="15" customHeight="1" spans="4:4">
      <c r="D44989" s="191"/>
    </row>
    <row r="44990" ht="15" customHeight="1" spans="4:4">
      <c r="D44990" s="191"/>
    </row>
    <row r="44991" ht="15" customHeight="1" spans="4:4">
      <c r="D44991" s="191"/>
    </row>
    <row r="44992" ht="15" customHeight="1" spans="4:4">
      <c r="D44992" s="191"/>
    </row>
    <row r="44993" ht="15" customHeight="1" spans="4:4">
      <c r="D44993" s="191"/>
    </row>
    <row r="44994" ht="15" customHeight="1" spans="4:4">
      <c r="D44994" s="191"/>
    </row>
    <row r="44995" ht="15" customHeight="1" spans="4:4">
      <c r="D44995" s="191"/>
    </row>
    <row r="44996" ht="15" customHeight="1" spans="4:4">
      <c r="D44996" s="191"/>
    </row>
    <row r="44997" ht="15" customHeight="1" spans="4:4">
      <c r="D44997" s="191"/>
    </row>
    <row r="44998" ht="15" customHeight="1" spans="4:4">
      <c r="D44998" s="191"/>
    </row>
    <row r="44999" ht="15" customHeight="1" spans="4:4">
      <c r="D44999" s="191"/>
    </row>
    <row r="45000" ht="15" customHeight="1" spans="4:4">
      <c r="D45000" s="191"/>
    </row>
    <row r="45001" ht="15" customHeight="1" spans="4:4">
      <c r="D45001" s="191"/>
    </row>
    <row r="45002" ht="15" customHeight="1" spans="4:4">
      <c r="D45002" s="191"/>
    </row>
    <row r="45003" ht="15" customHeight="1" spans="4:4">
      <c r="D45003" s="191"/>
    </row>
    <row r="45004" ht="15" customHeight="1" spans="4:4">
      <c r="D45004" s="191"/>
    </row>
    <row r="45005" ht="15" customHeight="1" spans="4:4">
      <c r="D45005" s="191"/>
    </row>
    <row r="45006" ht="15" customHeight="1" spans="4:4">
      <c r="D45006" s="191"/>
    </row>
    <row r="45007" ht="15" customHeight="1" spans="4:4">
      <c r="D45007" s="191"/>
    </row>
    <row r="45008" ht="15" customHeight="1" spans="4:4">
      <c r="D45008" s="191"/>
    </row>
    <row r="45009" ht="15" customHeight="1" spans="4:4">
      <c r="D45009" s="191"/>
    </row>
    <row r="45010" ht="15" customHeight="1" spans="4:4">
      <c r="D45010" s="191"/>
    </row>
    <row r="45011" ht="15" customHeight="1" spans="4:4">
      <c r="D45011" s="191"/>
    </row>
    <row r="45012" ht="15" customHeight="1" spans="4:4">
      <c r="D45012" s="191"/>
    </row>
    <row r="45013" ht="15" customHeight="1" spans="4:4">
      <c r="D45013" s="191"/>
    </row>
    <row r="45014" ht="15" customHeight="1" spans="4:4">
      <c r="D45014" s="191"/>
    </row>
    <row r="45015" ht="15" customHeight="1" spans="4:4">
      <c r="D45015" s="191"/>
    </row>
    <row r="45016" ht="15" customHeight="1" spans="4:4">
      <c r="D45016" s="191"/>
    </row>
    <row r="45017" ht="15" customHeight="1" spans="4:4">
      <c r="D45017" s="191"/>
    </row>
    <row r="45018" ht="15" customHeight="1" spans="4:4">
      <c r="D45018" s="191"/>
    </row>
    <row r="45019" ht="15" customHeight="1" spans="4:4">
      <c r="D45019" s="191"/>
    </row>
    <row r="45020" ht="15" customHeight="1" spans="4:4">
      <c r="D45020" s="191"/>
    </row>
    <row r="45021" ht="15" customHeight="1" spans="4:4">
      <c r="D45021" s="191"/>
    </row>
    <row r="45022" ht="15" customHeight="1" spans="4:4">
      <c r="D45022" s="191"/>
    </row>
    <row r="45023" ht="15" customHeight="1" spans="4:4">
      <c r="D45023" s="191"/>
    </row>
    <row r="45024" ht="15" customHeight="1" spans="4:4">
      <c r="D45024" s="191"/>
    </row>
    <row r="45025" ht="15" customHeight="1" spans="4:4">
      <c r="D45025" s="191"/>
    </row>
    <row r="45026" ht="15" customHeight="1" spans="4:4">
      <c r="D45026" s="191"/>
    </row>
    <row r="45027" ht="15" customHeight="1" spans="4:4">
      <c r="D45027" s="191"/>
    </row>
    <row r="45028" ht="15" customHeight="1" spans="4:4">
      <c r="D45028" s="191"/>
    </row>
    <row r="45029" ht="15" customHeight="1" spans="4:4">
      <c r="D45029" s="191"/>
    </row>
    <row r="45030" ht="15" customHeight="1" spans="4:4">
      <c r="D45030" s="191"/>
    </row>
    <row r="45031" ht="15" customHeight="1" spans="4:4">
      <c r="D45031" s="191"/>
    </row>
    <row r="45032" ht="15" customHeight="1" spans="4:4">
      <c r="D45032" s="191"/>
    </row>
    <row r="45033" ht="15" customHeight="1" spans="4:4">
      <c r="D45033" s="191"/>
    </row>
    <row r="45034" ht="15" customHeight="1" spans="4:4">
      <c r="D45034" s="191"/>
    </row>
    <row r="45035" ht="15" customHeight="1" spans="4:4">
      <c r="D45035" s="191"/>
    </row>
    <row r="45036" ht="15" customHeight="1" spans="4:4">
      <c r="D45036" s="191"/>
    </row>
    <row r="45037" ht="15" customHeight="1" spans="4:4">
      <c r="D45037" s="191"/>
    </row>
    <row r="45038" ht="15" customHeight="1" spans="4:4">
      <c r="D45038" s="191"/>
    </row>
    <row r="45039" ht="15" customHeight="1" spans="4:4">
      <c r="D45039" s="191"/>
    </row>
    <row r="45040" ht="15" customHeight="1" spans="4:4">
      <c r="D45040" s="191"/>
    </row>
    <row r="45041" ht="15" customHeight="1" spans="4:4">
      <c r="D45041" s="191"/>
    </row>
    <row r="45042" ht="15" customHeight="1" spans="4:4">
      <c r="D45042" s="191"/>
    </row>
    <row r="45043" ht="15" customHeight="1" spans="4:4">
      <c r="D45043" s="191"/>
    </row>
    <row r="45044" ht="15" customHeight="1" spans="4:4">
      <c r="D45044" s="191"/>
    </row>
    <row r="45045" ht="15" customHeight="1" spans="4:4">
      <c r="D45045" s="191"/>
    </row>
    <row r="45046" ht="15" customHeight="1" spans="4:4">
      <c r="D45046" s="191"/>
    </row>
    <row r="45047" ht="15" customHeight="1" spans="4:4">
      <c r="D45047" s="191"/>
    </row>
    <row r="45048" ht="15" customHeight="1" spans="4:4">
      <c r="D45048" s="191"/>
    </row>
    <row r="45049" ht="15" customHeight="1" spans="4:4">
      <c r="D45049" s="191"/>
    </row>
    <row r="45050" ht="15" customHeight="1" spans="4:4">
      <c r="D45050" s="191"/>
    </row>
    <row r="45051" ht="15" customHeight="1" spans="4:4">
      <c r="D45051" s="191"/>
    </row>
    <row r="45052" ht="15" customHeight="1" spans="4:4">
      <c r="D45052" s="191"/>
    </row>
    <row r="45053" ht="15" customHeight="1" spans="4:4">
      <c r="D45053" s="191"/>
    </row>
    <row r="45054" ht="15" customHeight="1" spans="4:4">
      <c r="D45054" s="191"/>
    </row>
    <row r="45055" ht="15" customHeight="1" spans="4:4">
      <c r="D45055" s="191"/>
    </row>
    <row r="45056" ht="15" customHeight="1" spans="4:4">
      <c r="D45056" s="191"/>
    </row>
    <row r="45057" ht="15" customHeight="1" spans="4:4">
      <c r="D45057" s="191"/>
    </row>
    <row r="45058" ht="15" customHeight="1" spans="4:4">
      <c r="D45058" s="191"/>
    </row>
    <row r="45059" ht="15" customHeight="1" spans="4:4">
      <c r="D45059" s="191"/>
    </row>
    <row r="45060" ht="15" customHeight="1" spans="4:4">
      <c r="D45060" s="191"/>
    </row>
    <row r="45061" ht="15" customHeight="1" spans="4:4">
      <c r="D45061" s="191"/>
    </row>
    <row r="45062" ht="15" customHeight="1" spans="4:4">
      <c r="D45062" s="191"/>
    </row>
    <row r="45063" ht="15" customHeight="1" spans="4:4">
      <c r="D45063" s="191"/>
    </row>
    <row r="45064" ht="15" customHeight="1" spans="4:4">
      <c r="D45064" s="191"/>
    </row>
    <row r="45065" ht="15" customHeight="1" spans="4:4">
      <c r="D45065" s="191"/>
    </row>
    <row r="45066" ht="15" customHeight="1" spans="4:4">
      <c r="D45066" s="191"/>
    </row>
    <row r="45067" ht="15" customHeight="1" spans="4:4">
      <c r="D45067" s="191"/>
    </row>
    <row r="45068" ht="15" customHeight="1" spans="4:4">
      <c r="D45068" s="191"/>
    </row>
    <row r="45069" ht="15" customHeight="1" spans="4:4">
      <c r="D45069" s="191"/>
    </row>
    <row r="45070" ht="15" customHeight="1" spans="4:4">
      <c r="D45070" s="191"/>
    </row>
    <row r="45071" ht="15" customHeight="1" spans="4:4">
      <c r="D45071" s="191"/>
    </row>
    <row r="45072" ht="15" customHeight="1" spans="4:4">
      <c r="D45072" s="191"/>
    </row>
    <row r="45073" ht="15" customHeight="1" spans="4:4">
      <c r="D45073" s="191"/>
    </row>
    <row r="45074" ht="15" customHeight="1" spans="4:4">
      <c r="D45074" s="191"/>
    </row>
    <row r="45075" ht="15" customHeight="1" spans="4:4">
      <c r="D45075" s="191"/>
    </row>
    <row r="45076" ht="15" customHeight="1" spans="4:4">
      <c r="D45076" s="191"/>
    </row>
    <row r="45077" ht="15" customHeight="1" spans="4:4">
      <c r="D45077" s="191"/>
    </row>
    <row r="45078" ht="15" customHeight="1" spans="4:4">
      <c r="D45078" s="191"/>
    </row>
    <row r="45079" ht="15" customHeight="1" spans="4:4">
      <c r="D45079" s="191"/>
    </row>
    <row r="45080" ht="15" customHeight="1" spans="4:4">
      <c r="D45080" s="191"/>
    </row>
    <row r="45081" ht="15" customHeight="1" spans="4:4">
      <c r="D45081" s="191"/>
    </row>
    <row r="45082" ht="15" customHeight="1" spans="4:4">
      <c r="D45082" s="191"/>
    </row>
    <row r="45083" ht="15" customHeight="1" spans="4:4">
      <c r="D45083" s="191"/>
    </row>
    <row r="45084" ht="15" customHeight="1" spans="4:4">
      <c r="D45084" s="191"/>
    </row>
    <row r="45085" ht="15" customHeight="1" spans="4:4">
      <c r="D45085" s="191"/>
    </row>
    <row r="45086" ht="15" customHeight="1" spans="4:4">
      <c r="D45086" s="191"/>
    </row>
    <row r="45087" ht="15" customHeight="1" spans="4:4">
      <c r="D45087" s="191"/>
    </row>
    <row r="45088" ht="15" customHeight="1" spans="4:4">
      <c r="D45088" s="191"/>
    </row>
    <row r="45089" ht="15" customHeight="1" spans="4:4">
      <c r="D45089" s="191"/>
    </row>
    <row r="45090" ht="15" customHeight="1" spans="4:4">
      <c r="D45090" s="191"/>
    </row>
    <row r="45091" ht="15" customHeight="1" spans="4:4">
      <c r="D45091" s="191"/>
    </row>
    <row r="45092" ht="15" customHeight="1" spans="4:4">
      <c r="D45092" s="191"/>
    </row>
    <row r="45093" ht="15" customHeight="1" spans="4:4">
      <c r="D45093" s="191"/>
    </row>
    <row r="45094" ht="15" customHeight="1" spans="4:4">
      <c r="D45094" s="191"/>
    </row>
    <row r="45095" ht="15" customHeight="1" spans="4:4">
      <c r="D45095" s="191"/>
    </row>
    <row r="45096" ht="15" customHeight="1" spans="4:4">
      <c r="D45096" s="191"/>
    </row>
    <row r="45097" ht="15" customHeight="1" spans="4:4">
      <c r="D45097" s="191"/>
    </row>
    <row r="45098" ht="15" customHeight="1" spans="4:4">
      <c r="D45098" s="191"/>
    </row>
    <row r="45099" ht="15" customHeight="1" spans="4:4">
      <c r="D45099" s="191"/>
    </row>
    <row r="45100" ht="15" customHeight="1" spans="4:4">
      <c r="D45100" s="191"/>
    </row>
    <row r="45101" ht="15" customHeight="1" spans="4:4">
      <c r="D45101" s="191"/>
    </row>
    <row r="45102" ht="15" customHeight="1" spans="4:4">
      <c r="D45102" s="191"/>
    </row>
    <row r="45103" ht="15" customHeight="1" spans="4:4">
      <c r="D45103" s="191"/>
    </row>
    <row r="45104" ht="15" customHeight="1" spans="4:4">
      <c r="D45104" s="191"/>
    </row>
    <row r="45105" ht="15" customHeight="1" spans="4:4">
      <c r="D45105" s="191"/>
    </row>
    <row r="45106" ht="15" customHeight="1" spans="4:4">
      <c r="D45106" s="191"/>
    </row>
    <row r="45107" ht="15" customHeight="1" spans="4:4">
      <c r="D45107" s="191"/>
    </row>
    <row r="45108" ht="15" customHeight="1" spans="4:4">
      <c r="D45108" s="191"/>
    </row>
    <row r="45109" ht="15" customHeight="1" spans="4:4">
      <c r="D45109" s="191"/>
    </row>
    <row r="45110" ht="15" customHeight="1" spans="4:4">
      <c r="D45110" s="191"/>
    </row>
    <row r="45111" ht="15" customHeight="1" spans="4:4">
      <c r="D45111" s="191"/>
    </row>
    <row r="45112" ht="15" customHeight="1" spans="4:4">
      <c r="D45112" s="191"/>
    </row>
    <row r="45113" ht="15" customHeight="1" spans="4:4">
      <c r="D45113" s="191"/>
    </row>
    <row r="45114" ht="15" customHeight="1" spans="4:4">
      <c r="D45114" s="191"/>
    </row>
    <row r="45115" ht="15" customHeight="1" spans="4:4">
      <c r="D45115" s="191"/>
    </row>
    <row r="45116" ht="15" customHeight="1" spans="4:4">
      <c r="D45116" s="191"/>
    </row>
    <row r="45117" ht="15" customHeight="1" spans="4:4">
      <c r="D45117" s="191"/>
    </row>
    <row r="45118" ht="15" customHeight="1" spans="4:4">
      <c r="D45118" s="191"/>
    </row>
    <row r="45119" ht="15" customHeight="1" spans="4:4">
      <c r="D45119" s="191"/>
    </row>
    <row r="45120" ht="15" customHeight="1" spans="4:4">
      <c r="D45120" s="191"/>
    </row>
    <row r="45121" ht="15" customHeight="1" spans="4:4">
      <c r="D45121" s="191"/>
    </row>
    <row r="45122" ht="15" customHeight="1" spans="4:4">
      <c r="D45122" s="191"/>
    </row>
    <row r="45123" ht="15" customHeight="1" spans="4:4">
      <c r="D45123" s="191"/>
    </row>
    <row r="45124" ht="15" customHeight="1" spans="4:4">
      <c r="D45124" s="191"/>
    </row>
    <row r="45125" ht="15" customHeight="1" spans="4:4">
      <c r="D45125" s="191"/>
    </row>
    <row r="45126" ht="15" customHeight="1" spans="4:4">
      <c r="D45126" s="191"/>
    </row>
    <row r="45127" ht="15" customHeight="1" spans="4:4">
      <c r="D45127" s="191"/>
    </row>
    <row r="45128" ht="15" customHeight="1" spans="4:4">
      <c r="D45128" s="191"/>
    </row>
    <row r="45129" ht="15" customHeight="1" spans="4:4">
      <c r="D45129" s="191"/>
    </row>
    <row r="45130" ht="15" customHeight="1" spans="4:4">
      <c r="D45130" s="191"/>
    </row>
    <row r="45131" ht="15" customHeight="1" spans="4:4">
      <c r="D45131" s="191"/>
    </row>
    <row r="45132" ht="15" customHeight="1" spans="4:4">
      <c r="D45132" s="191"/>
    </row>
    <row r="45133" ht="15" customHeight="1" spans="4:4">
      <c r="D45133" s="191"/>
    </row>
    <row r="45134" ht="15" customHeight="1" spans="4:4">
      <c r="D45134" s="191"/>
    </row>
    <row r="45135" ht="15" customHeight="1" spans="4:4">
      <c r="D45135" s="191"/>
    </row>
    <row r="45136" ht="15" customHeight="1" spans="4:4">
      <c r="D45136" s="191"/>
    </row>
    <row r="45137" ht="15" customHeight="1" spans="4:4">
      <c r="D45137" s="191"/>
    </row>
    <row r="45138" ht="15" customHeight="1" spans="4:4">
      <c r="D45138" s="191"/>
    </row>
    <row r="45139" ht="15" customHeight="1" spans="4:4">
      <c r="D45139" s="191"/>
    </row>
    <row r="45140" ht="15" customHeight="1" spans="4:4">
      <c r="D45140" s="191"/>
    </row>
    <row r="45141" ht="15" customHeight="1" spans="4:4">
      <c r="D45141" s="191"/>
    </row>
    <row r="45142" ht="15" customHeight="1" spans="4:4">
      <c r="D45142" s="191"/>
    </row>
    <row r="45143" ht="15" customHeight="1" spans="4:4">
      <c r="D45143" s="191"/>
    </row>
    <row r="45144" ht="15" customHeight="1" spans="4:4">
      <c r="D45144" s="191"/>
    </row>
    <row r="45145" ht="15" customHeight="1" spans="4:4">
      <c r="D45145" s="191"/>
    </row>
    <row r="45146" ht="15" customHeight="1" spans="4:4">
      <c r="D45146" s="191"/>
    </row>
    <row r="45147" ht="15" customHeight="1" spans="4:4">
      <c r="D45147" s="191"/>
    </row>
    <row r="45148" ht="15" customHeight="1" spans="4:4">
      <c r="D45148" s="191"/>
    </row>
    <row r="45149" ht="15" customHeight="1" spans="4:4">
      <c r="D45149" s="191"/>
    </row>
    <row r="45150" ht="15" customHeight="1" spans="4:4">
      <c r="D45150" s="191"/>
    </row>
    <row r="45151" ht="15" customHeight="1" spans="4:4">
      <c r="D45151" s="191"/>
    </row>
    <row r="45152" ht="15" customHeight="1" spans="4:4">
      <c r="D45152" s="191"/>
    </row>
    <row r="45153" ht="15" customHeight="1" spans="4:4">
      <c r="D45153" s="191"/>
    </row>
    <row r="45154" ht="15" customHeight="1" spans="4:4">
      <c r="D45154" s="191"/>
    </row>
    <row r="45155" ht="15" customHeight="1" spans="4:4">
      <c r="D45155" s="191"/>
    </row>
    <row r="45156" ht="15" customHeight="1" spans="4:4">
      <c r="D45156" s="191"/>
    </row>
    <row r="45157" ht="15" customHeight="1" spans="4:4">
      <c r="D45157" s="191"/>
    </row>
    <row r="45158" ht="15" customHeight="1" spans="4:4">
      <c r="D45158" s="191"/>
    </row>
    <row r="45159" ht="15" customHeight="1" spans="4:4">
      <c r="D45159" s="191"/>
    </row>
    <row r="45160" ht="15" customHeight="1" spans="4:4">
      <c r="D45160" s="191"/>
    </row>
    <row r="45161" ht="15" customHeight="1" spans="4:4">
      <c r="D45161" s="191"/>
    </row>
    <row r="45162" ht="15" customHeight="1" spans="4:4">
      <c r="D45162" s="191"/>
    </row>
    <row r="45163" ht="15" customHeight="1" spans="4:4">
      <c r="D45163" s="191"/>
    </row>
    <row r="45164" ht="15" customHeight="1" spans="4:4">
      <c r="D45164" s="191"/>
    </row>
    <row r="45165" ht="15" customHeight="1" spans="4:4">
      <c r="D45165" s="191"/>
    </row>
    <row r="45166" ht="15" customHeight="1" spans="4:4">
      <c r="D45166" s="191"/>
    </row>
    <row r="45167" ht="15" customHeight="1" spans="4:4">
      <c r="D45167" s="191"/>
    </row>
    <row r="45168" ht="15" customHeight="1" spans="4:4">
      <c r="D45168" s="191"/>
    </row>
    <row r="45169" ht="15" customHeight="1" spans="4:4">
      <c r="D45169" s="191"/>
    </row>
    <row r="45170" ht="15" customHeight="1" spans="4:4">
      <c r="D45170" s="191"/>
    </row>
    <row r="45171" ht="15" customHeight="1" spans="4:4">
      <c r="D45171" s="191"/>
    </row>
    <row r="45172" ht="15" customHeight="1" spans="4:4">
      <c r="D45172" s="191"/>
    </row>
    <row r="45173" ht="15" customHeight="1" spans="4:4">
      <c r="D45173" s="191"/>
    </row>
    <row r="45174" ht="15" customHeight="1" spans="4:4">
      <c r="D45174" s="191"/>
    </row>
    <row r="45175" ht="15" customHeight="1" spans="4:4">
      <c r="D45175" s="191"/>
    </row>
    <row r="45176" ht="15" customHeight="1" spans="4:4">
      <c r="D45176" s="191"/>
    </row>
    <row r="45177" ht="15" customHeight="1" spans="4:4">
      <c r="D45177" s="191"/>
    </row>
    <row r="45178" ht="15" customHeight="1" spans="4:4">
      <c r="D45178" s="191"/>
    </row>
    <row r="45179" ht="15" customHeight="1" spans="4:4">
      <c r="D45179" s="191"/>
    </row>
    <row r="45180" ht="15" customHeight="1" spans="4:4">
      <c r="D45180" s="191"/>
    </row>
    <row r="45181" ht="15" customHeight="1" spans="4:4">
      <c r="D45181" s="191"/>
    </row>
    <row r="45182" ht="15" customHeight="1" spans="4:4">
      <c r="D45182" s="191"/>
    </row>
    <row r="45183" ht="15" customHeight="1" spans="4:4">
      <c r="D45183" s="191"/>
    </row>
    <row r="45184" ht="15" customHeight="1" spans="4:4">
      <c r="D45184" s="191"/>
    </row>
    <row r="45185" ht="15" customHeight="1" spans="4:4">
      <c r="D45185" s="191"/>
    </row>
    <row r="45186" ht="15" customHeight="1" spans="4:4">
      <c r="D45186" s="191"/>
    </row>
    <row r="45187" ht="15" customHeight="1" spans="4:4">
      <c r="D45187" s="191"/>
    </row>
    <row r="45188" ht="15" customHeight="1" spans="4:4">
      <c r="D45188" s="191"/>
    </row>
    <row r="45189" ht="15" customHeight="1" spans="4:4">
      <c r="D45189" s="191"/>
    </row>
    <row r="45190" ht="15" customHeight="1" spans="4:4">
      <c r="D45190" s="191"/>
    </row>
    <row r="45191" ht="15" customHeight="1" spans="4:4">
      <c r="D45191" s="191"/>
    </row>
    <row r="45192" ht="15" customHeight="1" spans="4:4">
      <c r="D45192" s="191"/>
    </row>
    <row r="45193" ht="15" customHeight="1" spans="4:4">
      <c r="D45193" s="191"/>
    </row>
    <row r="45194" ht="15" customHeight="1" spans="4:4">
      <c r="D45194" s="191"/>
    </row>
    <row r="45195" ht="15" customHeight="1" spans="4:4">
      <c r="D45195" s="191"/>
    </row>
    <row r="45196" ht="15" customHeight="1" spans="4:4">
      <c r="D45196" s="191"/>
    </row>
    <row r="45197" ht="15" customHeight="1" spans="4:4">
      <c r="D45197" s="191"/>
    </row>
    <row r="45198" ht="15" customHeight="1" spans="4:4">
      <c r="D45198" s="191"/>
    </row>
    <row r="45199" ht="15" customHeight="1" spans="4:4">
      <c r="D45199" s="191"/>
    </row>
    <row r="45200" ht="15" customHeight="1" spans="4:4">
      <c r="D45200" s="191"/>
    </row>
    <row r="45201" ht="15" customHeight="1" spans="4:4">
      <c r="D45201" s="191"/>
    </row>
    <row r="45202" ht="15" customHeight="1" spans="4:4">
      <c r="D45202" s="191"/>
    </row>
    <row r="45203" ht="15" customHeight="1" spans="4:4">
      <c r="D45203" s="191"/>
    </row>
    <row r="45204" ht="15" customHeight="1" spans="4:4">
      <c r="D45204" s="191"/>
    </row>
    <row r="45205" ht="15" customHeight="1" spans="4:4">
      <c r="D45205" s="191"/>
    </row>
    <row r="45206" ht="15" customHeight="1" spans="4:4">
      <c r="D45206" s="191"/>
    </row>
    <row r="45207" ht="15" customHeight="1" spans="4:4">
      <c r="D45207" s="191"/>
    </row>
    <row r="45208" ht="15" customHeight="1" spans="4:4">
      <c r="D45208" s="191"/>
    </row>
    <row r="45209" ht="15" customHeight="1" spans="4:4">
      <c r="D45209" s="191"/>
    </row>
    <row r="45210" ht="15" customHeight="1" spans="4:4">
      <c r="D45210" s="191"/>
    </row>
    <row r="45211" ht="15" customHeight="1" spans="4:4">
      <c r="D45211" s="191"/>
    </row>
    <row r="45212" ht="15" customHeight="1" spans="4:4">
      <c r="D45212" s="191"/>
    </row>
    <row r="45213" ht="15" customHeight="1" spans="4:4">
      <c r="D45213" s="191"/>
    </row>
    <row r="45214" ht="15" customHeight="1" spans="4:4">
      <c r="D45214" s="191"/>
    </row>
    <row r="45215" ht="15" customHeight="1" spans="4:4">
      <c r="D45215" s="191"/>
    </row>
    <row r="45216" ht="15" customHeight="1" spans="4:4">
      <c r="D45216" s="191"/>
    </row>
    <row r="45217" ht="15" customHeight="1" spans="4:4">
      <c r="D45217" s="191"/>
    </row>
    <row r="45218" ht="15" customHeight="1" spans="4:4">
      <c r="D45218" s="191"/>
    </row>
    <row r="45219" ht="15" customHeight="1" spans="4:4">
      <c r="D45219" s="191"/>
    </row>
    <row r="45220" ht="15" customHeight="1" spans="4:4">
      <c r="D45220" s="191"/>
    </row>
    <row r="45221" ht="15" customHeight="1" spans="4:4">
      <c r="D45221" s="191"/>
    </row>
    <row r="45222" ht="15" customHeight="1" spans="4:4">
      <c r="D45222" s="191"/>
    </row>
    <row r="45223" ht="15" customHeight="1" spans="4:4">
      <c r="D45223" s="191"/>
    </row>
    <row r="45224" ht="15" customHeight="1" spans="4:4">
      <c r="D45224" s="191"/>
    </row>
    <row r="45225" ht="15" customHeight="1" spans="4:4">
      <c r="D45225" s="191"/>
    </row>
    <row r="45226" ht="15" customHeight="1" spans="4:4">
      <c r="D45226" s="191"/>
    </row>
    <row r="45227" ht="15" customHeight="1" spans="4:4">
      <c r="D45227" s="191"/>
    </row>
    <row r="45228" ht="15" customHeight="1" spans="4:4">
      <c r="D45228" s="191"/>
    </row>
    <row r="45229" ht="15" customHeight="1" spans="4:4">
      <c r="D45229" s="191"/>
    </row>
    <row r="45230" ht="15" customHeight="1" spans="4:4">
      <c r="D45230" s="191"/>
    </row>
    <row r="45231" ht="15" customHeight="1" spans="4:4">
      <c r="D45231" s="191"/>
    </row>
    <row r="45232" ht="15" customHeight="1" spans="4:4">
      <c r="D45232" s="191"/>
    </row>
    <row r="45233" ht="15" customHeight="1" spans="4:4">
      <c r="D45233" s="191"/>
    </row>
    <row r="45234" ht="15" customHeight="1" spans="4:4">
      <c r="D45234" s="191"/>
    </row>
    <row r="45235" ht="15" customHeight="1" spans="4:4">
      <c r="D45235" s="191"/>
    </row>
    <row r="45236" ht="15" customHeight="1" spans="4:4">
      <c r="D45236" s="191"/>
    </row>
    <row r="45237" ht="15" customHeight="1" spans="4:4">
      <c r="D45237" s="191"/>
    </row>
    <row r="45238" ht="15" customHeight="1" spans="4:4">
      <c r="D45238" s="191"/>
    </row>
    <row r="45239" ht="15" customHeight="1" spans="4:4">
      <c r="D45239" s="191"/>
    </row>
    <row r="45240" ht="15" customHeight="1" spans="4:4">
      <c r="D45240" s="191"/>
    </row>
    <row r="45241" ht="15" customHeight="1" spans="4:4">
      <c r="D45241" s="191"/>
    </row>
    <row r="45242" ht="15" customHeight="1" spans="4:4">
      <c r="D45242" s="191"/>
    </row>
    <row r="45243" ht="15" customHeight="1" spans="4:4">
      <c r="D45243" s="191"/>
    </row>
    <row r="45244" ht="15" customHeight="1" spans="4:4">
      <c r="D45244" s="191"/>
    </row>
    <row r="45245" ht="15" customHeight="1" spans="4:4">
      <c r="D45245" s="191"/>
    </row>
    <row r="45246" ht="15" customHeight="1" spans="4:4">
      <c r="D45246" s="191"/>
    </row>
    <row r="45247" ht="15" customHeight="1" spans="4:4">
      <c r="D45247" s="191"/>
    </row>
    <row r="45248" ht="15" customHeight="1" spans="4:4">
      <c r="D45248" s="191"/>
    </row>
    <row r="45249" ht="15" customHeight="1" spans="4:4">
      <c r="D45249" s="191"/>
    </row>
    <row r="45250" ht="15" customHeight="1" spans="4:4">
      <c r="D45250" s="191"/>
    </row>
    <row r="45251" ht="15" customHeight="1" spans="4:4">
      <c r="D45251" s="191"/>
    </row>
    <row r="45252" ht="15" customHeight="1" spans="4:4">
      <c r="D45252" s="191"/>
    </row>
    <row r="45253" ht="15" customHeight="1" spans="4:4">
      <c r="D45253" s="191"/>
    </row>
    <row r="45254" ht="15" customHeight="1" spans="4:4">
      <c r="D45254" s="191"/>
    </row>
    <row r="45255" ht="15" customHeight="1" spans="4:4">
      <c r="D45255" s="191"/>
    </row>
    <row r="45256" ht="15" customHeight="1" spans="4:4">
      <c r="D45256" s="191"/>
    </row>
    <row r="45257" ht="15" customHeight="1" spans="4:4">
      <c r="D45257" s="191"/>
    </row>
    <row r="45258" ht="15" customHeight="1" spans="4:4">
      <c r="D45258" s="191"/>
    </row>
    <row r="45259" ht="15" customHeight="1" spans="4:4">
      <c r="D45259" s="191"/>
    </row>
    <row r="45260" ht="15" customHeight="1" spans="4:4">
      <c r="D45260" s="191"/>
    </row>
    <row r="45261" ht="15" customHeight="1" spans="4:4">
      <c r="D45261" s="191"/>
    </row>
    <row r="45262" ht="15" customHeight="1" spans="4:4">
      <c r="D45262" s="191"/>
    </row>
    <row r="45263" ht="15" customHeight="1" spans="4:4">
      <c r="D45263" s="191"/>
    </row>
    <row r="45264" ht="15" customHeight="1" spans="4:4">
      <c r="D45264" s="191"/>
    </row>
    <row r="45265" ht="15" customHeight="1" spans="4:4">
      <c r="D45265" s="191"/>
    </row>
    <row r="45266" ht="15" customHeight="1" spans="4:4">
      <c r="D45266" s="191"/>
    </row>
    <row r="45267" ht="15" customHeight="1" spans="4:4">
      <c r="D45267" s="191"/>
    </row>
    <row r="45268" ht="15" customHeight="1" spans="4:4">
      <c r="D45268" s="191"/>
    </row>
    <row r="45269" ht="15" customHeight="1" spans="4:4">
      <c r="D45269" s="191"/>
    </row>
    <row r="45270" ht="15" customHeight="1" spans="4:4">
      <c r="D45270" s="191"/>
    </row>
    <row r="45271" ht="15" customHeight="1" spans="4:4">
      <c r="D45271" s="191"/>
    </row>
    <row r="45272" ht="15" customHeight="1" spans="4:4">
      <c r="D45272" s="191"/>
    </row>
    <row r="45273" ht="15" customHeight="1" spans="4:4">
      <c r="D45273" s="191"/>
    </row>
    <row r="45274" ht="15" customHeight="1" spans="4:4">
      <c r="D45274" s="191"/>
    </row>
    <row r="45275" ht="15" customHeight="1" spans="4:4">
      <c r="D45275" s="191"/>
    </row>
    <row r="45276" ht="15" customHeight="1" spans="4:4">
      <c r="D45276" s="191"/>
    </row>
    <row r="45277" ht="15" customHeight="1" spans="4:4">
      <c r="D45277" s="191"/>
    </row>
    <row r="45278" ht="15" customHeight="1" spans="4:4">
      <c r="D45278" s="191"/>
    </row>
    <row r="45279" ht="15" customHeight="1" spans="4:4">
      <c r="D45279" s="191"/>
    </row>
    <row r="45280" ht="15" customHeight="1" spans="4:4">
      <c r="D45280" s="191"/>
    </row>
    <row r="45281" ht="15" customHeight="1" spans="4:4">
      <c r="D45281" s="191"/>
    </row>
    <row r="45282" ht="15" customHeight="1" spans="4:4">
      <c r="D45282" s="191"/>
    </row>
    <row r="45283" ht="15" customHeight="1" spans="4:4">
      <c r="D45283" s="191"/>
    </row>
    <row r="45284" ht="15" customHeight="1" spans="4:4">
      <c r="D45284" s="191"/>
    </row>
    <row r="45285" ht="15" customHeight="1" spans="4:4">
      <c r="D45285" s="191"/>
    </row>
    <row r="45286" ht="15" customHeight="1" spans="4:4">
      <c r="D45286" s="191"/>
    </row>
    <row r="45287" ht="15" customHeight="1" spans="4:4">
      <c r="D45287" s="191"/>
    </row>
    <row r="45288" ht="15" customHeight="1" spans="4:4">
      <c r="D45288" s="191"/>
    </row>
    <row r="45289" ht="15" customHeight="1" spans="4:4">
      <c r="D45289" s="191"/>
    </row>
    <row r="45290" ht="15" customHeight="1" spans="4:4">
      <c r="D45290" s="191"/>
    </row>
    <row r="45291" ht="15" customHeight="1" spans="4:4">
      <c r="D45291" s="191"/>
    </row>
    <row r="45292" ht="15" customHeight="1" spans="4:4">
      <c r="D45292" s="191"/>
    </row>
    <row r="45293" ht="15" customHeight="1" spans="4:4">
      <c r="D45293" s="191"/>
    </row>
    <row r="45294" ht="15" customHeight="1" spans="4:4">
      <c r="D45294" s="191"/>
    </row>
    <row r="45295" ht="15" customHeight="1" spans="4:4">
      <c r="D45295" s="191"/>
    </row>
    <row r="45296" ht="15" customHeight="1" spans="4:4">
      <c r="D45296" s="191"/>
    </row>
    <row r="45297" ht="15" customHeight="1" spans="4:4">
      <c r="D45297" s="191"/>
    </row>
    <row r="45298" ht="15" customHeight="1" spans="4:4">
      <c r="D45298" s="191"/>
    </row>
    <row r="45299" ht="15" customHeight="1" spans="4:4">
      <c r="D45299" s="191"/>
    </row>
    <row r="45300" ht="15" customHeight="1" spans="4:4">
      <c r="D45300" s="191"/>
    </row>
    <row r="45301" ht="15" customHeight="1" spans="4:4">
      <c r="D45301" s="191"/>
    </row>
    <row r="45302" ht="15" customHeight="1" spans="4:4">
      <c r="D45302" s="191"/>
    </row>
    <row r="45303" ht="15" customHeight="1" spans="4:4">
      <c r="D45303" s="191"/>
    </row>
    <row r="45304" ht="15" customHeight="1" spans="4:4">
      <c r="D45304" s="191"/>
    </row>
    <row r="45305" ht="15" customHeight="1" spans="4:4">
      <c r="D45305" s="191"/>
    </row>
    <row r="45306" ht="15" customHeight="1" spans="4:4">
      <c r="D45306" s="191"/>
    </row>
    <row r="45307" ht="15" customHeight="1" spans="4:4">
      <c r="D45307" s="191"/>
    </row>
    <row r="45308" ht="15" customHeight="1" spans="4:4">
      <c r="D45308" s="191"/>
    </row>
    <row r="45309" ht="15" customHeight="1" spans="4:4">
      <c r="D45309" s="191"/>
    </row>
    <row r="45310" ht="15" customHeight="1" spans="4:4">
      <c r="D45310" s="191"/>
    </row>
    <row r="45311" ht="15" customHeight="1" spans="4:4">
      <c r="D45311" s="191"/>
    </row>
    <row r="45312" ht="15" customHeight="1" spans="4:4">
      <c r="D45312" s="191"/>
    </row>
    <row r="45313" ht="15" customHeight="1" spans="4:4">
      <c r="D45313" s="191"/>
    </row>
    <row r="45314" ht="15" customHeight="1" spans="4:4">
      <c r="D45314" s="191"/>
    </row>
    <row r="45315" ht="15" customHeight="1" spans="4:4">
      <c r="D45315" s="191"/>
    </row>
    <row r="45316" ht="15" customHeight="1" spans="4:4">
      <c r="D45316" s="191"/>
    </row>
    <row r="45317" ht="15" customHeight="1" spans="4:4">
      <c r="D45317" s="191"/>
    </row>
    <row r="45318" ht="15" customHeight="1" spans="4:4">
      <c r="D45318" s="191"/>
    </row>
    <row r="45319" ht="15" customHeight="1" spans="4:4">
      <c r="D45319" s="191"/>
    </row>
    <row r="45320" ht="15" customHeight="1" spans="4:4">
      <c r="D45320" s="191"/>
    </row>
    <row r="45321" ht="15" customHeight="1" spans="4:4">
      <c r="D45321" s="191"/>
    </row>
    <row r="45322" ht="15" customHeight="1" spans="4:4">
      <c r="D45322" s="191"/>
    </row>
    <row r="45323" ht="15" customHeight="1" spans="4:4">
      <c r="D45323" s="191"/>
    </row>
    <row r="45324" ht="15" customHeight="1" spans="4:4">
      <c r="D45324" s="191"/>
    </row>
    <row r="45325" ht="15" customHeight="1" spans="4:4">
      <c r="D45325" s="191"/>
    </row>
    <row r="45326" ht="15" customHeight="1" spans="4:4">
      <c r="D45326" s="191"/>
    </row>
    <row r="45327" ht="15" customHeight="1" spans="4:4">
      <c r="D45327" s="191"/>
    </row>
    <row r="45328" ht="15" customHeight="1" spans="4:4">
      <c r="D45328" s="191"/>
    </row>
    <row r="45329" ht="15" customHeight="1" spans="4:4">
      <c r="D45329" s="191"/>
    </row>
    <row r="45330" ht="15" customHeight="1" spans="4:4">
      <c r="D45330" s="191"/>
    </row>
    <row r="45331" ht="15" customHeight="1" spans="4:4">
      <c r="D45331" s="191"/>
    </row>
    <row r="45332" ht="15" customHeight="1" spans="4:4">
      <c r="D45332" s="191"/>
    </row>
    <row r="45333" ht="15" customHeight="1" spans="4:4">
      <c r="D45333" s="191"/>
    </row>
    <row r="45334" ht="15" customHeight="1" spans="4:4">
      <c r="D45334" s="191"/>
    </row>
    <row r="45335" ht="15" customHeight="1" spans="4:4">
      <c r="D45335" s="191"/>
    </row>
    <row r="45336" ht="15" customHeight="1" spans="4:4">
      <c r="D45336" s="191"/>
    </row>
    <row r="45337" ht="15" customHeight="1" spans="4:4">
      <c r="D45337" s="191"/>
    </row>
    <row r="45338" ht="15" customHeight="1" spans="4:4">
      <c r="D45338" s="191"/>
    </row>
    <row r="45339" ht="15" customHeight="1" spans="4:4">
      <c r="D45339" s="191"/>
    </row>
    <row r="45340" ht="15" customHeight="1" spans="4:4">
      <c r="D45340" s="191"/>
    </row>
    <row r="45341" ht="15" customHeight="1" spans="4:4">
      <c r="D45341" s="191"/>
    </row>
    <row r="45342" ht="15" customHeight="1" spans="4:4">
      <c r="D45342" s="191"/>
    </row>
    <row r="45343" ht="15" customHeight="1" spans="4:4">
      <c r="D45343" s="191"/>
    </row>
    <row r="45344" ht="15" customHeight="1" spans="4:4">
      <c r="D45344" s="191"/>
    </row>
    <row r="45345" ht="15" customHeight="1" spans="4:4">
      <c r="D45345" s="191"/>
    </row>
    <row r="45346" ht="15" customHeight="1" spans="4:4">
      <c r="D45346" s="191"/>
    </row>
    <row r="45347" ht="15" customHeight="1" spans="4:4">
      <c r="D45347" s="191"/>
    </row>
    <row r="45348" ht="15" customHeight="1" spans="4:4">
      <c r="D45348" s="191"/>
    </row>
    <row r="45349" ht="15" customHeight="1" spans="4:4">
      <c r="D45349" s="191"/>
    </row>
    <row r="45350" ht="15" customHeight="1" spans="4:4">
      <c r="D45350" s="191"/>
    </row>
    <row r="45351" ht="15" customHeight="1" spans="4:4">
      <c r="D45351" s="191"/>
    </row>
    <row r="45352" ht="15" customHeight="1" spans="4:4">
      <c r="D45352" s="191"/>
    </row>
    <row r="45353" ht="15" customHeight="1" spans="4:4">
      <c r="D45353" s="191"/>
    </row>
    <row r="45354" ht="15" customHeight="1" spans="4:4">
      <c r="D45354" s="191"/>
    </row>
    <row r="45355" ht="15" customHeight="1" spans="4:4">
      <c r="D45355" s="191"/>
    </row>
    <row r="45356" ht="15" customHeight="1" spans="4:4">
      <c r="D45356" s="191"/>
    </row>
    <row r="45357" ht="15" customHeight="1" spans="4:4">
      <c r="D45357" s="191"/>
    </row>
    <row r="45358" ht="15" customHeight="1" spans="4:4">
      <c r="D45358" s="191"/>
    </row>
    <row r="45359" ht="15" customHeight="1" spans="4:4">
      <c r="D45359" s="191"/>
    </row>
    <row r="45360" ht="15" customHeight="1" spans="4:4">
      <c r="D45360" s="191"/>
    </row>
    <row r="45361" ht="15" customHeight="1" spans="4:4">
      <c r="D45361" s="191"/>
    </row>
    <row r="45362" ht="15" customHeight="1" spans="4:4">
      <c r="D45362" s="191"/>
    </row>
    <row r="45363" ht="15" customHeight="1" spans="4:4">
      <c r="D45363" s="191"/>
    </row>
    <row r="45364" ht="15" customHeight="1" spans="4:4">
      <c r="D45364" s="191"/>
    </row>
    <row r="45365" ht="15" customHeight="1" spans="4:4">
      <c r="D45365" s="191"/>
    </row>
    <row r="45366" ht="15" customHeight="1" spans="4:4">
      <c r="D45366" s="191"/>
    </row>
    <row r="45367" ht="15" customHeight="1" spans="4:4">
      <c r="D45367" s="191"/>
    </row>
    <row r="45368" ht="15" customHeight="1" spans="4:4">
      <c r="D45368" s="191"/>
    </row>
    <row r="45369" ht="15" customHeight="1" spans="4:4">
      <c r="D45369" s="191"/>
    </row>
    <row r="45370" ht="15" customHeight="1" spans="4:4">
      <c r="D45370" s="191"/>
    </row>
    <row r="45371" ht="15" customHeight="1" spans="4:4">
      <c r="D45371" s="191"/>
    </row>
    <row r="45372" ht="15" customHeight="1" spans="4:4">
      <c r="D45372" s="191"/>
    </row>
    <row r="45373" ht="15" customHeight="1" spans="4:4">
      <c r="D45373" s="191"/>
    </row>
    <row r="45374" ht="15" customHeight="1" spans="4:4">
      <c r="D45374" s="191"/>
    </row>
    <row r="45375" ht="15" customHeight="1" spans="4:4">
      <c r="D45375" s="191"/>
    </row>
    <row r="45376" ht="15" customHeight="1" spans="4:4">
      <c r="D45376" s="191"/>
    </row>
    <row r="45377" ht="15" customHeight="1" spans="4:4">
      <c r="D45377" s="191"/>
    </row>
    <row r="45378" ht="15" customHeight="1" spans="4:4">
      <c r="D45378" s="191"/>
    </row>
    <row r="45379" ht="15" customHeight="1" spans="4:4">
      <c r="D45379" s="191"/>
    </row>
    <row r="45380" ht="15" customHeight="1" spans="4:4">
      <c r="D45380" s="191"/>
    </row>
    <row r="45381" ht="15" customHeight="1" spans="4:4">
      <c r="D45381" s="191"/>
    </row>
    <row r="45382" ht="15" customHeight="1" spans="4:4">
      <c r="D45382" s="191"/>
    </row>
    <row r="45383" ht="15" customHeight="1" spans="4:4">
      <c r="D45383" s="191"/>
    </row>
    <row r="45384" ht="15" customHeight="1" spans="4:4">
      <c r="D45384" s="191"/>
    </row>
    <row r="45385" ht="15" customHeight="1" spans="4:4">
      <c r="D45385" s="191"/>
    </row>
    <row r="45386" ht="15" customHeight="1" spans="4:4">
      <c r="D45386" s="191"/>
    </row>
    <row r="45387" ht="15" customHeight="1" spans="4:4">
      <c r="D45387" s="191"/>
    </row>
    <row r="45388" ht="15" customHeight="1" spans="4:4">
      <c r="D45388" s="191"/>
    </row>
    <row r="45389" ht="15" customHeight="1" spans="4:4">
      <c r="D45389" s="191"/>
    </row>
    <row r="45390" ht="15" customHeight="1" spans="4:4">
      <c r="D45390" s="191"/>
    </row>
    <row r="45391" ht="15" customHeight="1" spans="4:4">
      <c r="D45391" s="191"/>
    </row>
    <row r="45392" ht="15" customHeight="1" spans="4:4">
      <c r="D45392" s="191"/>
    </row>
    <row r="45393" ht="15" customHeight="1" spans="4:4">
      <c r="D45393" s="191"/>
    </row>
    <row r="45394" ht="15" customHeight="1" spans="4:4">
      <c r="D45394" s="191"/>
    </row>
    <row r="45395" ht="15" customHeight="1" spans="4:4">
      <c r="D45395" s="191"/>
    </row>
    <row r="45396" ht="15" customHeight="1" spans="4:4">
      <c r="D45396" s="191"/>
    </row>
    <row r="45397" ht="15" customHeight="1" spans="4:4">
      <c r="D45397" s="191"/>
    </row>
    <row r="45398" ht="15" customHeight="1" spans="4:4">
      <c r="D45398" s="191"/>
    </row>
    <row r="45399" ht="15" customHeight="1" spans="4:4">
      <c r="D45399" s="191"/>
    </row>
    <row r="45400" ht="15" customHeight="1" spans="4:4">
      <c r="D45400" s="191"/>
    </row>
    <row r="45401" ht="15" customHeight="1" spans="4:4">
      <c r="D45401" s="191"/>
    </row>
    <row r="45402" ht="15" customHeight="1" spans="4:4">
      <c r="D45402" s="191"/>
    </row>
    <row r="45403" ht="15" customHeight="1" spans="4:4">
      <c r="D45403" s="191"/>
    </row>
    <row r="45404" ht="15" customHeight="1" spans="4:4">
      <c r="D45404" s="191"/>
    </row>
    <row r="45405" ht="15" customHeight="1" spans="4:4">
      <c r="D45405" s="191"/>
    </row>
    <row r="45406" ht="15" customHeight="1" spans="4:4">
      <c r="D45406" s="191"/>
    </row>
    <row r="45407" ht="15" customHeight="1" spans="4:4">
      <c r="D45407" s="191"/>
    </row>
    <row r="45408" ht="15" customHeight="1" spans="4:4">
      <c r="D45408" s="191"/>
    </row>
    <row r="45409" ht="15" customHeight="1" spans="4:4">
      <c r="D45409" s="191"/>
    </row>
    <row r="45410" ht="15" customHeight="1" spans="4:4">
      <c r="D45410" s="191"/>
    </row>
    <row r="45411" ht="15" customHeight="1" spans="4:4">
      <c r="D45411" s="191"/>
    </row>
    <row r="45412" ht="15" customHeight="1" spans="4:4">
      <c r="D45412" s="191"/>
    </row>
    <row r="45413" ht="15" customHeight="1" spans="4:4">
      <c r="D45413" s="191"/>
    </row>
    <row r="45414" ht="15" customHeight="1" spans="4:4">
      <c r="D45414" s="191"/>
    </row>
    <row r="45415" ht="15" customHeight="1" spans="4:4">
      <c r="D45415" s="191"/>
    </row>
    <row r="45416" ht="15" customHeight="1" spans="4:4">
      <c r="D45416" s="191"/>
    </row>
    <row r="45417" ht="15" customHeight="1" spans="4:4">
      <c r="D45417" s="191"/>
    </row>
    <row r="45418" ht="15" customHeight="1" spans="4:4">
      <c r="D45418" s="191"/>
    </row>
    <row r="45419" ht="15" customHeight="1" spans="4:4">
      <c r="D45419" s="191"/>
    </row>
    <row r="45420" ht="15" customHeight="1" spans="4:4">
      <c r="D45420" s="191"/>
    </row>
    <row r="45421" ht="15" customHeight="1" spans="4:4">
      <c r="D45421" s="191"/>
    </row>
    <row r="45422" ht="15" customHeight="1" spans="4:4">
      <c r="D45422" s="191"/>
    </row>
    <row r="45423" ht="15" customHeight="1" spans="4:4">
      <c r="D45423" s="191"/>
    </row>
    <row r="45424" ht="15" customHeight="1" spans="4:4">
      <c r="D45424" s="191"/>
    </row>
    <row r="45425" ht="15" customHeight="1" spans="4:4">
      <c r="D45425" s="191"/>
    </row>
    <row r="45426" ht="15" customHeight="1" spans="4:4">
      <c r="D45426" s="191"/>
    </row>
    <row r="45427" ht="15" customHeight="1" spans="4:4">
      <c r="D45427" s="191"/>
    </row>
    <row r="45428" ht="15" customHeight="1" spans="4:4">
      <c r="D45428" s="191"/>
    </row>
    <row r="45429" ht="15" customHeight="1" spans="4:4">
      <c r="D45429" s="191"/>
    </row>
    <row r="45430" ht="15" customHeight="1" spans="4:4">
      <c r="D45430" s="191"/>
    </row>
    <row r="45431" ht="15" customHeight="1" spans="4:4">
      <c r="D45431" s="191"/>
    </row>
    <row r="45432" ht="15" customHeight="1" spans="4:4">
      <c r="D45432" s="191"/>
    </row>
    <row r="45433" ht="15" customHeight="1" spans="4:4">
      <c r="D45433" s="191"/>
    </row>
    <row r="45434" ht="15" customHeight="1" spans="4:4">
      <c r="D45434" s="191"/>
    </row>
    <row r="45435" ht="15" customHeight="1" spans="4:4">
      <c r="D45435" s="191"/>
    </row>
    <row r="45436" ht="15" customHeight="1" spans="4:4">
      <c r="D45436" s="191"/>
    </row>
    <row r="45437" ht="15" customHeight="1" spans="4:4">
      <c r="D45437" s="191"/>
    </row>
    <row r="45438" ht="15" customHeight="1" spans="4:4">
      <c r="D45438" s="191"/>
    </row>
    <row r="45439" ht="15" customHeight="1" spans="4:4">
      <c r="D45439" s="191"/>
    </row>
    <row r="45440" ht="15" customHeight="1" spans="4:4">
      <c r="D45440" s="191"/>
    </row>
    <row r="45441" ht="15" customHeight="1" spans="4:4">
      <c r="D45441" s="191"/>
    </row>
    <row r="45442" ht="15" customHeight="1" spans="4:4">
      <c r="D45442" s="191"/>
    </row>
    <row r="45443" ht="15" customHeight="1" spans="4:4">
      <c r="D45443" s="191"/>
    </row>
    <row r="45444" ht="15" customHeight="1" spans="4:4">
      <c r="D45444" s="191"/>
    </row>
    <row r="45445" ht="15" customHeight="1" spans="4:4">
      <c r="D45445" s="191"/>
    </row>
    <row r="45446" ht="15" customHeight="1" spans="4:4">
      <c r="D45446" s="191"/>
    </row>
    <row r="45447" ht="15" customHeight="1" spans="4:4">
      <c r="D45447" s="191"/>
    </row>
    <row r="45448" ht="15" customHeight="1" spans="4:4">
      <c r="D45448" s="191"/>
    </row>
    <row r="45449" ht="15" customHeight="1" spans="4:4">
      <c r="D45449" s="191"/>
    </row>
    <row r="45450" ht="15" customHeight="1" spans="4:4">
      <c r="D45450" s="191"/>
    </row>
    <row r="45451" ht="15" customHeight="1" spans="4:4">
      <c r="D45451" s="191"/>
    </row>
    <row r="45452" ht="15" customHeight="1" spans="4:4">
      <c r="D45452" s="191"/>
    </row>
    <row r="45453" ht="15" customHeight="1" spans="4:4">
      <c r="D45453" s="191"/>
    </row>
    <row r="45454" ht="15" customHeight="1" spans="4:4">
      <c r="D45454" s="191"/>
    </row>
    <row r="45455" ht="15" customHeight="1" spans="4:4">
      <c r="D45455" s="191"/>
    </row>
    <row r="45456" ht="15" customHeight="1" spans="4:4">
      <c r="D45456" s="191"/>
    </row>
    <row r="45457" ht="15" customHeight="1" spans="4:4">
      <c r="D45457" s="191"/>
    </row>
    <row r="45458" ht="15" customHeight="1" spans="4:4">
      <c r="D45458" s="191"/>
    </row>
    <row r="45459" ht="15" customHeight="1" spans="4:4">
      <c r="D45459" s="191"/>
    </row>
    <row r="45460" ht="15" customHeight="1" spans="4:4">
      <c r="D45460" s="191"/>
    </row>
    <row r="45461" ht="15" customHeight="1" spans="4:4">
      <c r="D45461" s="191"/>
    </row>
    <row r="45462" ht="15" customHeight="1" spans="4:4">
      <c r="D45462" s="191"/>
    </row>
    <row r="45463" ht="15" customHeight="1" spans="4:4">
      <c r="D45463" s="191"/>
    </row>
    <row r="45464" ht="15" customHeight="1" spans="4:4">
      <c r="D45464" s="191"/>
    </row>
    <row r="45465" ht="15" customHeight="1" spans="4:4">
      <c r="D45465" s="191"/>
    </row>
    <row r="45466" ht="15" customHeight="1" spans="4:4">
      <c r="D45466" s="191"/>
    </row>
    <row r="45467" ht="15" customHeight="1" spans="4:4">
      <c r="D45467" s="191"/>
    </row>
    <row r="45468" ht="15" customHeight="1" spans="4:4">
      <c r="D45468" s="191"/>
    </row>
    <row r="45469" ht="15" customHeight="1" spans="4:4">
      <c r="D45469" s="191"/>
    </row>
    <row r="45470" ht="15" customHeight="1" spans="4:4">
      <c r="D45470" s="191"/>
    </row>
    <row r="45471" ht="15" customHeight="1" spans="4:4">
      <c r="D45471" s="191"/>
    </row>
    <row r="45472" ht="15" customHeight="1" spans="4:4">
      <c r="D45472" s="191"/>
    </row>
    <row r="45473" ht="15" customHeight="1" spans="4:4">
      <c r="D45473" s="191"/>
    </row>
    <row r="45474" ht="15" customHeight="1" spans="4:4">
      <c r="D45474" s="191"/>
    </row>
    <row r="45475" ht="15" customHeight="1" spans="4:4">
      <c r="D45475" s="191"/>
    </row>
    <row r="45476" ht="15" customHeight="1" spans="4:4">
      <c r="D45476" s="191"/>
    </row>
    <row r="45477" ht="15" customHeight="1" spans="4:4">
      <c r="D45477" s="191"/>
    </row>
    <row r="45478" ht="15" customHeight="1" spans="4:4">
      <c r="D45478" s="191"/>
    </row>
    <row r="45479" ht="15" customHeight="1" spans="4:4">
      <c r="D45479" s="191"/>
    </row>
    <row r="45480" ht="15" customHeight="1" spans="4:4">
      <c r="D45480" s="191"/>
    </row>
    <row r="45481" ht="15" customHeight="1" spans="4:4">
      <c r="D45481" s="191"/>
    </row>
    <row r="45482" ht="15" customHeight="1" spans="4:4">
      <c r="D45482" s="191"/>
    </row>
    <row r="45483" ht="15" customHeight="1" spans="4:4">
      <c r="D45483" s="191"/>
    </row>
    <row r="45484" ht="15" customHeight="1" spans="4:4">
      <c r="D45484" s="191"/>
    </row>
    <row r="45485" ht="15" customHeight="1" spans="4:4">
      <c r="D45485" s="191"/>
    </row>
    <row r="45486" ht="15" customHeight="1" spans="4:4">
      <c r="D45486" s="191"/>
    </row>
    <row r="45487" ht="15" customHeight="1" spans="4:4">
      <c r="D45487" s="191"/>
    </row>
    <row r="45488" ht="15" customHeight="1" spans="4:4">
      <c r="D45488" s="191"/>
    </row>
    <row r="45489" ht="15" customHeight="1" spans="4:4">
      <c r="D45489" s="191"/>
    </row>
    <row r="45490" ht="15" customHeight="1" spans="4:4">
      <c r="D45490" s="191"/>
    </row>
    <row r="45491" ht="15" customHeight="1" spans="4:4">
      <c r="D45491" s="191"/>
    </row>
    <row r="45492" ht="15" customHeight="1" spans="4:4">
      <c r="D45492" s="191"/>
    </row>
    <row r="45493" ht="15" customHeight="1" spans="4:4">
      <c r="D45493" s="191"/>
    </row>
    <row r="45494" ht="15" customHeight="1" spans="4:4">
      <c r="D45494" s="191"/>
    </row>
    <row r="45495" ht="15" customHeight="1" spans="4:4">
      <c r="D45495" s="191"/>
    </row>
    <row r="45496" ht="15" customHeight="1" spans="4:4">
      <c r="D45496" s="191"/>
    </row>
    <row r="45497" ht="15" customHeight="1" spans="4:4">
      <c r="D45497" s="191"/>
    </row>
    <row r="45498" ht="15" customHeight="1" spans="4:4">
      <c r="D45498" s="191"/>
    </row>
    <row r="45499" ht="15" customHeight="1" spans="4:4">
      <c r="D45499" s="191"/>
    </row>
    <row r="45500" ht="15" customHeight="1" spans="4:4">
      <c r="D45500" s="191"/>
    </row>
    <row r="45501" ht="15" customHeight="1" spans="4:4">
      <c r="D45501" s="191"/>
    </row>
    <row r="45502" ht="15" customHeight="1" spans="4:4">
      <c r="D45502" s="191"/>
    </row>
    <row r="45503" ht="15" customHeight="1" spans="4:4">
      <c r="D45503" s="191"/>
    </row>
    <row r="45504" ht="15" customHeight="1" spans="4:4">
      <c r="D45504" s="191"/>
    </row>
    <row r="45505" ht="15" customHeight="1" spans="4:4">
      <c r="D45505" s="191"/>
    </row>
    <row r="45506" ht="15" customHeight="1" spans="4:4">
      <c r="D45506" s="191"/>
    </row>
    <row r="45507" ht="15" customHeight="1" spans="4:4">
      <c r="D45507" s="191"/>
    </row>
    <row r="45508" ht="15" customHeight="1" spans="4:4">
      <c r="D45508" s="191"/>
    </row>
    <row r="45509" ht="15" customHeight="1" spans="4:4">
      <c r="D45509" s="191"/>
    </row>
    <row r="45510" ht="15" customHeight="1" spans="4:4">
      <c r="D45510" s="191"/>
    </row>
    <row r="45511" ht="15" customHeight="1" spans="4:4">
      <c r="D45511" s="191"/>
    </row>
    <row r="45512" ht="15" customHeight="1" spans="4:4">
      <c r="D45512" s="191"/>
    </row>
    <row r="45513" ht="15" customHeight="1" spans="4:4">
      <c r="D45513" s="191"/>
    </row>
    <row r="45514" ht="15" customHeight="1" spans="4:4">
      <c r="D45514" s="191"/>
    </row>
    <row r="45515" ht="15" customHeight="1" spans="4:4">
      <c r="D45515" s="191"/>
    </row>
    <row r="45516" ht="15" customHeight="1" spans="4:4">
      <c r="D45516" s="191"/>
    </row>
    <row r="45517" ht="15" customHeight="1" spans="4:4">
      <c r="D45517" s="191"/>
    </row>
    <row r="45518" ht="15" customHeight="1" spans="4:4">
      <c r="D45518" s="191"/>
    </row>
    <row r="45519" ht="15" customHeight="1" spans="4:4">
      <c r="D45519" s="191"/>
    </row>
    <row r="45520" ht="15" customHeight="1" spans="4:4">
      <c r="D45520" s="191"/>
    </row>
    <row r="45521" ht="15" customHeight="1" spans="4:4">
      <c r="D45521" s="191"/>
    </row>
    <row r="45522" ht="15" customHeight="1" spans="4:4">
      <c r="D45522" s="191"/>
    </row>
    <row r="45523" ht="15" customHeight="1" spans="4:4">
      <c r="D45523" s="191"/>
    </row>
    <row r="45524" ht="15" customHeight="1" spans="4:4">
      <c r="D45524" s="191"/>
    </row>
    <row r="45525" ht="15" customHeight="1" spans="4:4">
      <c r="D45525" s="191"/>
    </row>
    <row r="45526" ht="15" customHeight="1" spans="4:4">
      <c r="D45526" s="191"/>
    </row>
    <row r="45527" ht="15" customHeight="1" spans="4:4">
      <c r="D45527" s="191"/>
    </row>
    <row r="45528" ht="15" customHeight="1" spans="4:4">
      <c r="D45528" s="191"/>
    </row>
    <row r="45529" ht="15" customHeight="1" spans="4:4">
      <c r="D45529" s="191"/>
    </row>
    <row r="45530" ht="15" customHeight="1" spans="4:4">
      <c r="D45530" s="191"/>
    </row>
    <row r="45531" ht="15" customHeight="1" spans="4:4">
      <c r="D45531" s="191"/>
    </row>
    <row r="45532" ht="15" customHeight="1" spans="4:4">
      <c r="D45532" s="191"/>
    </row>
    <row r="45533" ht="15" customHeight="1" spans="4:4">
      <c r="D45533" s="191"/>
    </row>
    <row r="45534" ht="15" customHeight="1" spans="4:4">
      <c r="D45534" s="191"/>
    </row>
    <row r="45535" ht="15" customHeight="1" spans="4:4">
      <c r="D45535" s="191"/>
    </row>
    <row r="45536" ht="15" customHeight="1" spans="4:4">
      <c r="D45536" s="191"/>
    </row>
    <row r="45537" ht="15" customHeight="1" spans="4:4">
      <c r="D45537" s="191"/>
    </row>
    <row r="45538" ht="15" customHeight="1" spans="4:4">
      <c r="D45538" s="191"/>
    </row>
    <row r="45539" ht="15" customHeight="1" spans="4:4">
      <c r="D45539" s="191"/>
    </row>
    <row r="45540" ht="15" customHeight="1" spans="4:4">
      <c r="D45540" s="191"/>
    </row>
    <row r="45541" ht="15" customHeight="1" spans="4:4">
      <c r="D45541" s="191"/>
    </row>
    <row r="45542" ht="15" customHeight="1" spans="4:4">
      <c r="D45542" s="191"/>
    </row>
    <row r="45543" ht="15" customHeight="1" spans="4:4">
      <c r="D45543" s="191"/>
    </row>
    <row r="45544" ht="15" customHeight="1" spans="4:4">
      <c r="D45544" s="191"/>
    </row>
    <row r="45545" ht="15" customHeight="1" spans="4:4">
      <c r="D45545" s="191"/>
    </row>
    <row r="45546" ht="15" customHeight="1" spans="4:4">
      <c r="D45546" s="191"/>
    </row>
    <row r="45547" ht="15" customHeight="1" spans="4:4">
      <c r="D45547" s="191"/>
    </row>
    <row r="45548" ht="15" customHeight="1" spans="4:4">
      <c r="D45548" s="191"/>
    </row>
    <row r="45549" ht="15" customHeight="1" spans="4:4">
      <c r="D45549" s="191"/>
    </row>
    <row r="45550" ht="15" customHeight="1" spans="4:4">
      <c r="D45550" s="191"/>
    </row>
    <row r="45551" ht="15" customHeight="1" spans="4:4">
      <c r="D45551" s="191"/>
    </row>
    <row r="45552" ht="15" customHeight="1" spans="4:4">
      <c r="D45552" s="191"/>
    </row>
    <row r="45553" ht="15" customHeight="1" spans="4:4">
      <c r="D45553" s="191"/>
    </row>
    <row r="45554" ht="15" customHeight="1" spans="4:4">
      <c r="D45554" s="191"/>
    </row>
    <row r="45555" ht="15" customHeight="1" spans="4:4">
      <c r="D45555" s="191"/>
    </row>
    <row r="45556" ht="15" customHeight="1" spans="4:4">
      <c r="D45556" s="191"/>
    </row>
    <row r="45557" ht="15" customHeight="1" spans="4:4">
      <c r="D45557" s="191"/>
    </row>
    <row r="45558" ht="15" customHeight="1" spans="4:4">
      <c r="D45558" s="191"/>
    </row>
    <row r="45559" ht="15" customHeight="1" spans="4:4">
      <c r="D45559" s="191"/>
    </row>
    <row r="45560" ht="15" customHeight="1" spans="4:4">
      <c r="D45560" s="191"/>
    </row>
    <row r="45561" ht="15" customHeight="1" spans="4:4">
      <c r="D45561" s="191"/>
    </row>
    <row r="45562" ht="15" customHeight="1" spans="4:4">
      <c r="D45562" s="191"/>
    </row>
    <row r="45563" ht="15" customHeight="1" spans="4:4">
      <c r="D45563" s="191"/>
    </row>
    <row r="45564" ht="15" customHeight="1" spans="4:4">
      <c r="D45564" s="191"/>
    </row>
    <row r="45565" ht="15" customHeight="1" spans="4:4">
      <c r="D45565" s="191"/>
    </row>
    <row r="45566" ht="15" customHeight="1" spans="4:4">
      <c r="D45566" s="191"/>
    </row>
    <row r="45567" ht="15" customHeight="1" spans="4:4">
      <c r="D45567" s="191"/>
    </row>
    <row r="45568" ht="15" customHeight="1" spans="4:4">
      <c r="D45568" s="191"/>
    </row>
    <row r="45569" ht="15" customHeight="1" spans="4:4">
      <c r="D45569" s="191"/>
    </row>
    <row r="45570" ht="15" customHeight="1" spans="4:4">
      <c r="D45570" s="191"/>
    </row>
    <row r="45571" ht="15" customHeight="1" spans="4:4">
      <c r="D45571" s="191"/>
    </row>
    <row r="45572" ht="15" customHeight="1" spans="4:4">
      <c r="D45572" s="191"/>
    </row>
    <row r="45573" ht="15" customHeight="1" spans="4:4">
      <c r="D45573" s="191"/>
    </row>
    <row r="45574" ht="15" customHeight="1" spans="4:4">
      <c r="D45574" s="191"/>
    </row>
    <row r="45575" ht="15" customHeight="1" spans="4:4">
      <c r="D45575" s="191"/>
    </row>
    <row r="45576" ht="15" customHeight="1" spans="4:4">
      <c r="D45576" s="191"/>
    </row>
    <row r="45577" ht="15" customHeight="1" spans="4:4">
      <c r="D45577" s="191"/>
    </row>
    <row r="45578" ht="15" customHeight="1" spans="4:4">
      <c r="D45578" s="191"/>
    </row>
    <row r="45579" ht="15" customHeight="1" spans="4:4">
      <c r="D45579" s="191"/>
    </row>
    <row r="45580" ht="15" customHeight="1" spans="4:4">
      <c r="D45580" s="191"/>
    </row>
    <row r="45581" ht="15" customHeight="1" spans="4:4">
      <c r="D45581" s="191"/>
    </row>
    <row r="45582" ht="15" customHeight="1" spans="4:4">
      <c r="D45582" s="191"/>
    </row>
    <row r="45583" ht="15" customHeight="1" spans="4:4">
      <c r="D45583" s="191"/>
    </row>
    <row r="45584" ht="15" customHeight="1" spans="4:4">
      <c r="D45584" s="191"/>
    </row>
    <row r="45585" ht="15" customHeight="1" spans="4:4">
      <c r="D45585" s="191"/>
    </row>
    <row r="45586" ht="15" customHeight="1" spans="4:4">
      <c r="D45586" s="191"/>
    </row>
    <row r="45587" ht="15" customHeight="1" spans="4:4">
      <c r="D45587" s="191"/>
    </row>
    <row r="45588" ht="15" customHeight="1" spans="4:4">
      <c r="D45588" s="191"/>
    </row>
    <row r="45589" ht="15" customHeight="1" spans="4:4">
      <c r="D45589" s="191"/>
    </row>
    <row r="45590" ht="15" customHeight="1" spans="4:4">
      <c r="D45590" s="191"/>
    </row>
    <row r="45591" ht="15" customHeight="1" spans="4:4">
      <c r="D45591" s="191"/>
    </row>
    <row r="45592" ht="15" customHeight="1" spans="4:4">
      <c r="D45592" s="191"/>
    </row>
    <row r="45593" ht="15" customHeight="1" spans="4:4">
      <c r="D45593" s="191"/>
    </row>
    <row r="45594" ht="15" customHeight="1" spans="4:4">
      <c r="D45594" s="191"/>
    </row>
    <row r="45595" ht="15" customHeight="1" spans="4:4">
      <c r="D45595" s="191"/>
    </row>
    <row r="45596" ht="15" customHeight="1" spans="4:4">
      <c r="D45596" s="191"/>
    </row>
    <row r="45597" ht="15" customHeight="1" spans="4:4">
      <c r="D45597" s="191"/>
    </row>
    <row r="45598" ht="15" customHeight="1" spans="4:4">
      <c r="D45598" s="191"/>
    </row>
    <row r="45599" ht="15" customHeight="1" spans="4:4">
      <c r="D45599" s="191"/>
    </row>
    <row r="45600" ht="15" customHeight="1" spans="4:4">
      <c r="D45600" s="191"/>
    </row>
    <row r="45601" ht="15" customHeight="1" spans="4:4">
      <c r="D45601" s="191"/>
    </row>
    <row r="45602" ht="15" customHeight="1" spans="4:4">
      <c r="D45602" s="191"/>
    </row>
    <row r="45603" ht="15" customHeight="1" spans="4:4">
      <c r="D45603" s="191"/>
    </row>
    <row r="45604" ht="15" customHeight="1" spans="4:4">
      <c r="D45604" s="191"/>
    </row>
    <row r="45605" ht="15" customHeight="1" spans="4:4">
      <c r="D45605" s="191"/>
    </row>
    <row r="45606" ht="15" customHeight="1" spans="4:4">
      <c r="D45606" s="191"/>
    </row>
    <row r="45607" ht="15" customHeight="1" spans="4:4">
      <c r="D45607" s="191"/>
    </row>
    <row r="45608" ht="15" customHeight="1" spans="4:4">
      <c r="D45608" s="191"/>
    </row>
    <row r="45609" ht="15" customHeight="1" spans="4:4">
      <c r="D45609" s="191"/>
    </row>
    <row r="45610" ht="15" customHeight="1" spans="4:4">
      <c r="D45610" s="191"/>
    </row>
    <row r="45611" ht="15" customHeight="1" spans="4:4">
      <c r="D45611" s="191"/>
    </row>
    <row r="45612" ht="15" customHeight="1" spans="4:4">
      <c r="D45612" s="191"/>
    </row>
    <row r="45613" ht="15" customHeight="1" spans="4:4">
      <c r="D45613" s="191"/>
    </row>
    <row r="45614" ht="15" customHeight="1" spans="4:4">
      <c r="D45614" s="191"/>
    </row>
    <row r="45615" ht="15" customHeight="1" spans="4:4">
      <c r="D45615" s="191"/>
    </row>
    <row r="45616" ht="15" customHeight="1" spans="4:4">
      <c r="D45616" s="191"/>
    </row>
    <row r="45617" ht="15" customHeight="1" spans="4:4">
      <c r="D45617" s="191"/>
    </row>
    <row r="45618" ht="15" customHeight="1" spans="4:4">
      <c r="D45618" s="191"/>
    </row>
    <row r="45619" ht="15" customHeight="1" spans="4:4">
      <c r="D45619" s="191"/>
    </row>
    <row r="45620" ht="15" customHeight="1" spans="4:4">
      <c r="D45620" s="191"/>
    </row>
    <row r="45621" ht="15" customHeight="1" spans="4:4">
      <c r="D45621" s="191"/>
    </row>
    <row r="45622" ht="15" customHeight="1" spans="4:4">
      <c r="D45622" s="191"/>
    </row>
    <row r="45623" ht="15" customHeight="1" spans="4:4">
      <c r="D45623" s="191"/>
    </row>
    <row r="45624" ht="15" customHeight="1" spans="4:4">
      <c r="D45624" s="191"/>
    </row>
    <row r="45625" ht="15" customHeight="1" spans="4:4">
      <c r="D45625" s="191"/>
    </row>
    <row r="45626" ht="15" customHeight="1" spans="4:4">
      <c r="D45626" s="191"/>
    </row>
    <row r="45627" ht="15" customHeight="1" spans="4:4">
      <c r="D45627" s="191"/>
    </row>
    <row r="45628" ht="15" customHeight="1" spans="4:4">
      <c r="D45628" s="191"/>
    </row>
    <row r="45629" ht="15" customHeight="1" spans="4:4">
      <c r="D45629" s="191"/>
    </row>
    <row r="45630" ht="15" customHeight="1" spans="4:4">
      <c r="D45630" s="191"/>
    </row>
    <row r="45631" ht="15" customHeight="1" spans="4:4">
      <c r="D45631" s="191"/>
    </row>
    <row r="45632" ht="15" customHeight="1" spans="4:4">
      <c r="D45632" s="191"/>
    </row>
    <row r="45633" ht="15" customHeight="1" spans="4:4">
      <c r="D45633" s="191"/>
    </row>
    <row r="45634" ht="15" customHeight="1" spans="4:4">
      <c r="D45634" s="191"/>
    </row>
    <row r="45635" ht="15" customHeight="1" spans="4:4">
      <c r="D45635" s="191"/>
    </row>
    <row r="45636" ht="15" customHeight="1" spans="4:4">
      <c r="D45636" s="191"/>
    </row>
    <row r="45637" ht="15" customHeight="1" spans="4:4">
      <c r="D45637" s="191"/>
    </row>
    <row r="45638" ht="15" customHeight="1" spans="4:4">
      <c r="D45638" s="191"/>
    </row>
    <row r="45639" ht="15" customHeight="1" spans="4:4">
      <c r="D45639" s="191"/>
    </row>
    <row r="45640" ht="15" customHeight="1" spans="4:4">
      <c r="D45640" s="191"/>
    </row>
    <row r="45641" ht="15" customHeight="1" spans="4:4">
      <c r="D45641" s="191"/>
    </row>
    <row r="45642" ht="15" customHeight="1" spans="4:4">
      <c r="D45642" s="191"/>
    </row>
    <row r="45643" ht="15" customHeight="1" spans="4:4">
      <c r="D45643" s="191"/>
    </row>
    <row r="45644" ht="15" customHeight="1" spans="4:4">
      <c r="D45644" s="191"/>
    </row>
    <row r="45645" ht="15" customHeight="1" spans="4:4">
      <c r="D45645" s="191"/>
    </row>
    <row r="45646" ht="15" customHeight="1" spans="4:4">
      <c r="D45646" s="191"/>
    </row>
    <row r="45647" ht="15" customHeight="1" spans="4:4">
      <c r="D45647" s="191"/>
    </row>
    <row r="45648" ht="15" customHeight="1" spans="4:4">
      <c r="D45648" s="191"/>
    </row>
    <row r="45649" ht="15" customHeight="1" spans="4:4">
      <c r="D45649" s="191"/>
    </row>
    <row r="45650" ht="15" customHeight="1" spans="4:4">
      <c r="D45650" s="191"/>
    </row>
    <row r="45651" ht="15" customHeight="1" spans="4:4">
      <c r="D45651" s="191"/>
    </row>
    <row r="45652" ht="15" customHeight="1" spans="4:4">
      <c r="D45652" s="191"/>
    </row>
    <row r="45653" ht="15" customHeight="1" spans="4:4">
      <c r="D45653" s="191"/>
    </row>
    <row r="45654" ht="15" customHeight="1" spans="4:4">
      <c r="D45654" s="191"/>
    </row>
    <row r="45655" ht="15" customHeight="1" spans="4:4">
      <c r="D45655" s="191"/>
    </row>
    <row r="45656" ht="15" customHeight="1" spans="4:4">
      <c r="D45656" s="191"/>
    </row>
    <row r="45657" ht="15" customHeight="1" spans="4:4">
      <c r="D45657" s="191"/>
    </row>
    <row r="45658" ht="15" customHeight="1" spans="4:4">
      <c r="D45658" s="191"/>
    </row>
    <row r="45659" ht="15" customHeight="1" spans="4:4">
      <c r="D45659" s="191"/>
    </row>
    <row r="45660" ht="15" customHeight="1" spans="4:4">
      <c r="D45660" s="191"/>
    </row>
    <row r="45661" ht="15" customHeight="1" spans="4:4">
      <c r="D45661" s="191"/>
    </row>
    <row r="45662" ht="15" customHeight="1" spans="4:4">
      <c r="D45662" s="191"/>
    </row>
    <row r="45663" ht="15" customHeight="1" spans="4:4">
      <c r="D45663" s="191"/>
    </row>
    <row r="45664" ht="15" customHeight="1" spans="4:4">
      <c r="D45664" s="191"/>
    </row>
    <row r="45665" ht="15" customHeight="1" spans="4:4">
      <c r="D45665" s="191"/>
    </row>
    <row r="45666" ht="15" customHeight="1" spans="4:4">
      <c r="D45666" s="191"/>
    </row>
    <row r="45667" ht="15" customHeight="1" spans="4:4">
      <c r="D45667" s="191"/>
    </row>
    <row r="45668" ht="15" customHeight="1" spans="4:4">
      <c r="D45668" s="191"/>
    </row>
    <row r="45669" ht="15" customHeight="1" spans="4:4">
      <c r="D45669" s="191"/>
    </row>
    <row r="45670" ht="15" customHeight="1" spans="4:4">
      <c r="D45670" s="191"/>
    </row>
    <row r="45671" ht="15" customHeight="1" spans="4:4">
      <c r="D45671" s="191"/>
    </row>
    <row r="45672" ht="15" customHeight="1" spans="4:4">
      <c r="D45672" s="191"/>
    </row>
    <row r="45673" ht="15" customHeight="1" spans="4:4">
      <c r="D45673" s="191"/>
    </row>
    <row r="45674" ht="15" customHeight="1" spans="4:4">
      <c r="D45674" s="191"/>
    </row>
    <row r="45675" ht="15" customHeight="1" spans="4:4">
      <c r="D45675" s="191"/>
    </row>
    <row r="45676" ht="15" customHeight="1" spans="4:4">
      <c r="D45676" s="191"/>
    </row>
    <row r="45677" ht="15" customHeight="1" spans="4:4">
      <c r="D45677" s="191"/>
    </row>
    <row r="45678" ht="15" customHeight="1" spans="4:4">
      <c r="D45678" s="191"/>
    </row>
    <row r="45679" ht="15" customHeight="1" spans="4:4">
      <c r="D45679" s="191"/>
    </row>
    <row r="45680" ht="15" customHeight="1" spans="4:4">
      <c r="D45680" s="191"/>
    </row>
    <row r="45681" ht="15" customHeight="1" spans="4:4">
      <c r="D45681" s="191"/>
    </row>
    <row r="45682" ht="15" customHeight="1" spans="4:4">
      <c r="D45682" s="191"/>
    </row>
    <row r="45683" ht="15" customHeight="1" spans="4:4">
      <c r="D45683" s="191"/>
    </row>
    <row r="45684" ht="15" customHeight="1" spans="4:4">
      <c r="D45684" s="191"/>
    </row>
    <row r="45685" ht="15" customHeight="1" spans="4:4">
      <c r="D45685" s="191"/>
    </row>
    <row r="45686" ht="15" customHeight="1" spans="4:4">
      <c r="D45686" s="191"/>
    </row>
    <row r="45687" ht="15" customHeight="1" spans="4:4">
      <c r="D45687" s="191"/>
    </row>
    <row r="45688" ht="15" customHeight="1" spans="4:4">
      <c r="D45688" s="191"/>
    </row>
    <row r="45689" ht="15" customHeight="1" spans="4:4">
      <c r="D45689" s="191"/>
    </row>
    <row r="45690" ht="15" customHeight="1" spans="4:4">
      <c r="D45690" s="191"/>
    </row>
    <row r="45691" ht="15" customHeight="1" spans="4:4">
      <c r="D45691" s="191"/>
    </row>
    <row r="45692" ht="15" customHeight="1" spans="4:4">
      <c r="D45692" s="191"/>
    </row>
    <row r="45693" ht="15" customHeight="1" spans="4:4">
      <c r="D45693" s="191"/>
    </row>
    <row r="45694" ht="15" customHeight="1" spans="4:4">
      <c r="D45694" s="191"/>
    </row>
    <row r="45695" ht="15" customHeight="1" spans="4:4">
      <c r="D45695" s="191"/>
    </row>
    <row r="45696" ht="15" customHeight="1" spans="4:4">
      <c r="D45696" s="191"/>
    </row>
    <row r="45697" ht="15" customHeight="1" spans="4:4">
      <c r="D45697" s="191"/>
    </row>
    <row r="45698" ht="15" customHeight="1" spans="4:4">
      <c r="D45698" s="191"/>
    </row>
    <row r="45699" ht="15" customHeight="1" spans="4:4">
      <c r="D45699" s="191"/>
    </row>
    <row r="45700" ht="15" customHeight="1" spans="4:4">
      <c r="D45700" s="191"/>
    </row>
    <row r="45701" ht="15" customHeight="1" spans="4:4">
      <c r="D45701" s="191"/>
    </row>
    <row r="45702" ht="15" customHeight="1" spans="4:4">
      <c r="D45702" s="191"/>
    </row>
    <row r="45703" ht="15" customHeight="1" spans="4:4">
      <c r="D45703" s="191"/>
    </row>
    <row r="45704" ht="15" customHeight="1" spans="4:4">
      <c r="D45704" s="191"/>
    </row>
    <row r="45705" ht="15" customHeight="1" spans="4:4">
      <c r="D45705" s="191"/>
    </row>
    <row r="45706" ht="15" customHeight="1" spans="4:4">
      <c r="D45706" s="191"/>
    </row>
    <row r="45707" ht="15" customHeight="1" spans="4:4">
      <c r="D45707" s="191"/>
    </row>
    <row r="45708" ht="15" customHeight="1" spans="4:4">
      <c r="D45708" s="191"/>
    </row>
    <row r="45709" ht="15" customHeight="1" spans="4:4">
      <c r="D45709" s="191"/>
    </row>
    <row r="45710" ht="15" customHeight="1" spans="4:4">
      <c r="D45710" s="191"/>
    </row>
    <row r="45711" ht="15" customHeight="1" spans="4:4">
      <c r="D45711" s="191"/>
    </row>
    <row r="45712" ht="15" customHeight="1" spans="4:4">
      <c r="D45712" s="191"/>
    </row>
    <row r="45713" ht="15" customHeight="1" spans="4:4">
      <c r="D45713" s="191"/>
    </row>
    <row r="45714" ht="15" customHeight="1" spans="4:4">
      <c r="D45714" s="191"/>
    </row>
    <row r="45715" ht="15" customHeight="1" spans="4:4">
      <c r="D45715" s="191"/>
    </row>
    <row r="45716" ht="15" customHeight="1" spans="4:4">
      <c r="D45716" s="191"/>
    </row>
    <row r="45717" ht="15" customHeight="1" spans="4:4">
      <c r="D45717" s="191"/>
    </row>
    <row r="45718" ht="15" customHeight="1" spans="4:4">
      <c r="D45718" s="191"/>
    </row>
    <row r="45719" ht="15" customHeight="1" spans="4:4">
      <c r="D45719" s="191"/>
    </row>
    <row r="45720" ht="15" customHeight="1" spans="4:4">
      <c r="D45720" s="191"/>
    </row>
    <row r="45721" ht="15" customHeight="1" spans="4:4">
      <c r="D45721" s="191"/>
    </row>
    <row r="45722" ht="15" customHeight="1" spans="4:4">
      <c r="D45722" s="191"/>
    </row>
    <row r="45723" ht="15" customHeight="1" spans="4:4">
      <c r="D45723" s="191"/>
    </row>
    <row r="45724" ht="15" customHeight="1" spans="4:4">
      <c r="D45724" s="191"/>
    </row>
    <row r="45725" ht="15" customHeight="1" spans="4:4">
      <c r="D45725" s="191"/>
    </row>
    <row r="45726" ht="15" customHeight="1" spans="4:4">
      <c r="D45726" s="191"/>
    </row>
    <row r="45727" ht="15" customHeight="1" spans="4:4">
      <c r="D45727" s="191"/>
    </row>
    <row r="45728" ht="15" customHeight="1" spans="4:4">
      <c r="D45728" s="191"/>
    </row>
    <row r="45729" ht="15" customHeight="1" spans="4:4">
      <c r="D45729" s="191"/>
    </row>
    <row r="45730" ht="15" customHeight="1" spans="4:4">
      <c r="D45730" s="191"/>
    </row>
    <row r="45731" ht="15" customHeight="1" spans="4:4">
      <c r="D45731" s="191"/>
    </row>
    <row r="45732" ht="15" customHeight="1" spans="4:4">
      <c r="D45732" s="191"/>
    </row>
    <row r="45733" ht="15" customHeight="1" spans="4:4">
      <c r="D45733" s="191"/>
    </row>
    <row r="45734" ht="15" customHeight="1" spans="4:4">
      <c r="D45734" s="191"/>
    </row>
    <row r="45735" ht="15" customHeight="1" spans="4:4">
      <c r="D45735" s="191"/>
    </row>
    <row r="45736" ht="15" customHeight="1" spans="4:4">
      <c r="D45736" s="191"/>
    </row>
    <row r="45737" ht="15" customHeight="1" spans="4:4">
      <c r="D45737" s="191"/>
    </row>
    <row r="45738" ht="15" customHeight="1" spans="4:4">
      <c r="D45738" s="191"/>
    </row>
    <row r="45739" ht="15" customHeight="1" spans="4:4">
      <c r="D45739" s="191"/>
    </row>
    <row r="45740" ht="15" customHeight="1" spans="4:4">
      <c r="D45740" s="191"/>
    </row>
    <row r="45741" ht="15" customHeight="1" spans="4:4">
      <c r="D45741" s="191"/>
    </row>
    <row r="45742" ht="15" customHeight="1" spans="4:4">
      <c r="D45742" s="191"/>
    </row>
    <row r="45743" ht="15" customHeight="1" spans="4:4">
      <c r="D45743" s="191"/>
    </row>
    <row r="45744" ht="15" customHeight="1" spans="4:4">
      <c r="D45744" s="191"/>
    </row>
    <row r="45745" ht="15" customHeight="1" spans="4:4">
      <c r="D45745" s="191"/>
    </row>
    <row r="45746" ht="15" customHeight="1" spans="4:4">
      <c r="D45746" s="191"/>
    </row>
    <row r="45747" ht="15" customHeight="1" spans="4:4">
      <c r="D45747" s="191"/>
    </row>
    <row r="45748" ht="15" customHeight="1" spans="4:4">
      <c r="D45748" s="191"/>
    </row>
    <row r="45749" ht="15" customHeight="1" spans="4:4">
      <c r="D45749" s="191"/>
    </row>
    <row r="45750" ht="15" customHeight="1" spans="4:4">
      <c r="D45750" s="191"/>
    </row>
    <row r="45751" ht="15" customHeight="1" spans="4:4">
      <c r="D45751" s="191"/>
    </row>
    <row r="45752" ht="15" customHeight="1" spans="4:4">
      <c r="D45752" s="191"/>
    </row>
    <row r="45753" ht="15" customHeight="1" spans="4:4">
      <c r="D45753" s="191"/>
    </row>
    <row r="45754" ht="15" customHeight="1" spans="4:4">
      <c r="D45754" s="191"/>
    </row>
    <row r="45755" ht="15" customHeight="1" spans="4:4">
      <c r="D45755" s="191"/>
    </row>
    <row r="45756" ht="15" customHeight="1" spans="4:4">
      <c r="D45756" s="191"/>
    </row>
    <row r="45757" ht="15" customHeight="1" spans="4:4">
      <c r="D45757" s="191"/>
    </row>
    <row r="45758" ht="15" customHeight="1" spans="4:4">
      <c r="D45758" s="191"/>
    </row>
    <row r="45759" ht="15" customHeight="1" spans="4:4">
      <c r="D45759" s="191"/>
    </row>
    <row r="45760" ht="15" customHeight="1" spans="4:4">
      <c r="D45760" s="191"/>
    </row>
    <row r="45761" ht="15" customHeight="1" spans="4:4">
      <c r="D45761" s="191"/>
    </row>
    <row r="45762" ht="15" customHeight="1" spans="4:4">
      <c r="D45762" s="191"/>
    </row>
    <row r="45763" ht="15" customHeight="1" spans="4:4">
      <c r="D45763" s="191"/>
    </row>
    <row r="45764" ht="15" customHeight="1" spans="4:4">
      <c r="D45764" s="191"/>
    </row>
    <row r="45765" ht="15" customHeight="1" spans="4:4">
      <c r="D45765" s="191"/>
    </row>
    <row r="45766" ht="15" customHeight="1" spans="4:4">
      <c r="D45766" s="191"/>
    </row>
    <row r="45767" ht="15" customHeight="1" spans="4:4">
      <c r="D45767" s="191"/>
    </row>
    <row r="45768" ht="15" customHeight="1" spans="4:4">
      <c r="D45768" s="191"/>
    </row>
    <row r="45769" ht="15" customHeight="1" spans="4:4">
      <c r="D45769" s="191"/>
    </row>
    <row r="45770" ht="15" customHeight="1" spans="4:4">
      <c r="D45770" s="191"/>
    </row>
    <row r="45771" ht="15" customHeight="1" spans="4:4">
      <c r="D45771" s="191"/>
    </row>
    <row r="45772" ht="15" customHeight="1" spans="4:4">
      <c r="D45772" s="191"/>
    </row>
    <row r="45773" ht="15" customHeight="1" spans="4:4">
      <c r="D45773" s="191"/>
    </row>
    <row r="45774" ht="15" customHeight="1" spans="4:4">
      <c r="D45774" s="191"/>
    </row>
    <row r="45775" ht="15" customHeight="1" spans="4:4">
      <c r="D45775" s="191"/>
    </row>
    <row r="45776" ht="15" customHeight="1" spans="4:4">
      <c r="D45776" s="191"/>
    </row>
    <row r="45777" ht="15" customHeight="1" spans="4:4">
      <c r="D45777" s="191"/>
    </row>
    <row r="45778" ht="15" customHeight="1" spans="4:4">
      <c r="D45778" s="191"/>
    </row>
    <row r="45779" ht="15" customHeight="1" spans="4:4">
      <c r="D45779" s="191"/>
    </row>
    <row r="45780" ht="15" customHeight="1" spans="4:4">
      <c r="D45780" s="191"/>
    </row>
    <row r="45781" ht="15" customHeight="1" spans="4:4">
      <c r="D45781" s="191"/>
    </row>
    <row r="45782" ht="15" customHeight="1" spans="4:4">
      <c r="D45782" s="191"/>
    </row>
    <row r="45783" ht="15" customHeight="1" spans="4:4">
      <c r="D45783" s="191"/>
    </row>
    <row r="45784" ht="15" customHeight="1" spans="4:4">
      <c r="D45784" s="191"/>
    </row>
    <row r="45785" ht="15" customHeight="1" spans="4:4">
      <c r="D45785" s="191"/>
    </row>
    <row r="45786" ht="15" customHeight="1" spans="4:4">
      <c r="D45786" s="191"/>
    </row>
    <row r="45787" ht="15" customHeight="1" spans="4:4">
      <c r="D45787" s="191"/>
    </row>
    <row r="45788" ht="15" customHeight="1" spans="4:4">
      <c r="D45788" s="191"/>
    </row>
    <row r="45789" ht="15" customHeight="1" spans="4:4">
      <c r="D45789" s="191"/>
    </row>
    <row r="45790" ht="15" customHeight="1" spans="4:4">
      <c r="D45790" s="191"/>
    </row>
    <row r="45791" ht="15" customHeight="1" spans="4:4">
      <c r="D45791" s="191"/>
    </row>
    <row r="45792" ht="15" customHeight="1" spans="4:4">
      <c r="D45792" s="191"/>
    </row>
    <row r="45793" ht="15" customHeight="1" spans="4:4">
      <c r="D45793" s="191"/>
    </row>
    <row r="45794" ht="15" customHeight="1" spans="4:4">
      <c r="D45794" s="191"/>
    </row>
    <row r="45795" ht="15" customHeight="1" spans="4:4">
      <c r="D45795" s="191"/>
    </row>
    <row r="45796" ht="15" customHeight="1" spans="4:4">
      <c r="D45796" s="191"/>
    </row>
    <row r="45797" ht="15" customHeight="1" spans="4:4">
      <c r="D45797" s="191"/>
    </row>
    <row r="45798" ht="15" customHeight="1" spans="4:4">
      <c r="D45798" s="191"/>
    </row>
    <row r="45799" ht="15" customHeight="1" spans="4:4">
      <c r="D45799" s="191"/>
    </row>
    <row r="45800" ht="15" customHeight="1" spans="4:4">
      <c r="D45800" s="191"/>
    </row>
    <row r="45801" ht="15" customHeight="1" spans="4:4">
      <c r="D45801" s="191"/>
    </row>
    <row r="45802" ht="15" customHeight="1" spans="4:4">
      <c r="D45802" s="191"/>
    </row>
    <row r="45803" ht="15" customHeight="1" spans="4:4">
      <c r="D45803" s="191"/>
    </row>
    <row r="45804" ht="15" customHeight="1" spans="4:4">
      <c r="D45804" s="191"/>
    </row>
    <row r="45805" ht="15" customHeight="1" spans="4:4">
      <c r="D45805" s="191"/>
    </row>
    <row r="45806" ht="15" customHeight="1" spans="4:4">
      <c r="D45806" s="191"/>
    </row>
    <row r="45807" ht="15" customHeight="1" spans="4:4">
      <c r="D45807" s="191"/>
    </row>
    <row r="45808" ht="15" customHeight="1" spans="4:4">
      <c r="D45808" s="191"/>
    </row>
    <row r="45809" ht="15" customHeight="1" spans="4:4">
      <c r="D45809" s="191"/>
    </row>
    <row r="45810" ht="15" customHeight="1" spans="4:4">
      <c r="D45810" s="191"/>
    </row>
    <row r="45811" ht="15" customHeight="1" spans="4:4">
      <c r="D45811" s="191"/>
    </row>
    <row r="45812" ht="15" customHeight="1" spans="4:4">
      <c r="D45812" s="191"/>
    </row>
    <row r="45813" ht="15" customHeight="1" spans="4:4">
      <c r="D45813" s="191"/>
    </row>
    <row r="45814" ht="15" customHeight="1" spans="4:4">
      <c r="D45814" s="191"/>
    </row>
    <row r="45815" ht="15" customHeight="1" spans="4:4">
      <c r="D45815" s="191"/>
    </row>
    <row r="45816" ht="15" customHeight="1" spans="4:4">
      <c r="D45816" s="191"/>
    </row>
    <row r="45817" ht="15" customHeight="1" spans="4:4">
      <c r="D45817" s="191"/>
    </row>
    <row r="45818" ht="15" customHeight="1" spans="4:4">
      <c r="D45818" s="191"/>
    </row>
    <row r="45819" ht="15" customHeight="1" spans="4:4">
      <c r="D45819" s="191"/>
    </row>
    <row r="45820" ht="15" customHeight="1" spans="4:4">
      <c r="D45820" s="191"/>
    </row>
    <row r="45821" ht="15" customHeight="1" spans="4:4">
      <c r="D45821" s="191"/>
    </row>
    <row r="45822" ht="15" customHeight="1" spans="4:4">
      <c r="D45822" s="191"/>
    </row>
    <row r="45823" ht="15" customHeight="1" spans="4:4">
      <c r="D45823" s="191"/>
    </row>
    <row r="45824" ht="15" customHeight="1" spans="4:4">
      <c r="D45824" s="191"/>
    </row>
    <row r="45825" ht="15" customHeight="1" spans="4:4">
      <c r="D45825" s="191"/>
    </row>
    <row r="45826" ht="15" customHeight="1" spans="4:4">
      <c r="D45826" s="191"/>
    </row>
    <row r="45827" ht="15" customHeight="1" spans="4:4">
      <c r="D45827" s="191"/>
    </row>
    <row r="45828" ht="15" customHeight="1" spans="4:4">
      <c r="D45828" s="191"/>
    </row>
    <row r="45829" ht="15" customHeight="1" spans="4:4">
      <c r="D45829" s="191"/>
    </row>
    <row r="45830" ht="15" customHeight="1" spans="4:4">
      <c r="D45830" s="191"/>
    </row>
    <row r="45831" ht="15" customHeight="1" spans="4:4">
      <c r="D45831" s="191"/>
    </row>
    <row r="45832" ht="15" customHeight="1" spans="4:4">
      <c r="D45832" s="191"/>
    </row>
    <row r="45833" ht="15" customHeight="1" spans="4:4">
      <c r="D45833" s="191"/>
    </row>
    <row r="45834" ht="15" customHeight="1" spans="4:4">
      <c r="D45834" s="191"/>
    </row>
    <row r="45835" ht="15" customHeight="1" spans="4:4">
      <c r="D45835" s="191"/>
    </row>
    <row r="45836" ht="15" customHeight="1" spans="4:4">
      <c r="D45836" s="191"/>
    </row>
    <row r="45837" ht="15" customHeight="1" spans="4:4">
      <c r="D45837" s="191"/>
    </row>
    <row r="45838" ht="15" customHeight="1" spans="4:4">
      <c r="D45838" s="191"/>
    </row>
    <row r="45839" ht="15" customHeight="1" spans="4:4">
      <c r="D45839" s="191"/>
    </row>
    <row r="45840" ht="15" customHeight="1" spans="4:4">
      <c r="D45840" s="191"/>
    </row>
    <row r="45841" ht="15" customHeight="1" spans="4:4">
      <c r="D45841" s="191"/>
    </row>
    <row r="45842" ht="15" customHeight="1" spans="4:4">
      <c r="D45842" s="191"/>
    </row>
    <row r="45843" ht="15" customHeight="1" spans="4:4">
      <c r="D45843" s="191"/>
    </row>
    <row r="45844" ht="15" customHeight="1" spans="4:4">
      <c r="D45844" s="191"/>
    </row>
    <row r="45845" ht="15" customHeight="1" spans="4:4">
      <c r="D45845" s="191"/>
    </row>
    <row r="45846" ht="15" customHeight="1" spans="4:4">
      <c r="D45846" s="191"/>
    </row>
    <row r="45847" ht="15" customHeight="1" spans="4:4">
      <c r="D45847" s="191"/>
    </row>
    <row r="45848" ht="15" customHeight="1" spans="4:4">
      <c r="D45848" s="191"/>
    </row>
    <row r="45849" ht="15" customHeight="1" spans="4:4">
      <c r="D45849" s="191"/>
    </row>
    <row r="45850" ht="15" customHeight="1" spans="4:4">
      <c r="D45850" s="191"/>
    </row>
    <row r="45851" ht="15" customHeight="1" spans="4:4">
      <c r="D45851" s="191"/>
    </row>
    <row r="45852" ht="15" customHeight="1" spans="4:4">
      <c r="D45852" s="191"/>
    </row>
    <row r="45853" ht="15" customHeight="1" spans="4:4">
      <c r="D45853" s="191"/>
    </row>
    <row r="45854" ht="15" customHeight="1" spans="4:4">
      <c r="D45854" s="191"/>
    </row>
    <row r="45855" ht="15" customHeight="1" spans="4:4">
      <c r="D45855" s="191"/>
    </row>
    <row r="45856" ht="15" customHeight="1" spans="4:4">
      <c r="D45856" s="191"/>
    </row>
    <row r="45857" ht="15" customHeight="1" spans="4:4">
      <c r="D45857" s="191"/>
    </row>
    <row r="45858" ht="15" customHeight="1" spans="4:4">
      <c r="D45858" s="191"/>
    </row>
    <row r="45859" ht="15" customHeight="1" spans="4:4">
      <c r="D45859" s="191"/>
    </row>
    <row r="45860" ht="15" customHeight="1" spans="4:4">
      <c r="D45860" s="191"/>
    </row>
    <row r="45861" ht="15" customHeight="1" spans="4:4">
      <c r="D45861" s="191"/>
    </row>
    <row r="45862" ht="15" customHeight="1" spans="4:4">
      <c r="D45862" s="191"/>
    </row>
    <row r="45863" ht="15" customHeight="1" spans="4:4">
      <c r="D45863" s="191"/>
    </row>
    <row r="45864" ht="15" customHeight="1" spans="4:4">
      <c r="D45864" s="191"/>
    </row>
    <row r="45865" ht="15" customHeight="1" spans="4:4">
      <c r="D45865" s="191"/>
    </row>
    <row r="45866" ht="15" customHeight="1" spans="4:4">
      <c r="D45866" s="191"/>
    </row>
    <row r="45867" ht="15" customHeight="1" spans="4:4">
      <c r="D45867" s="191"/>
    </row>
    <row r="45868" ht="15" customHeight="1" spans="4:4">
      <c r="D45868" s="191"/>
    </row>
    <row r="45869" ht="15" customHeight="1" spans="4:4">
      <c r="D45869" s="191"/>
    </row>
    <row r="45870" ht="15" customHeight="1" spans="4:4">
      <c r="D45870" s="191"/>
    </row>
    <row r="45871" ht="15" customHeight="1" spans="4:4">
      <c r="D45871" s="191"/>
    </row>
    <row r="45872" ht="15" customHeight="1" spans="4:4">
      <c r="D45872" s="191"/>
    </row>
    <row r="45873" ht="15" customHeight="1" spans="4:4">
      <c r="D45873" s="191"/>
    </row>
    <row r="45874" ht="15" customHeight="1" spans="4:4">
      <c r="D45874" s="191"/>
    </row>
    <row r="45875" ht="15" customHeight="1" spans="4:4">
      <c r="D45875" s="191"/>
    </row>
    <row r="45876" ht="15" customHeight="1" spans="4:4">
      <c r="D45876" s="191"/>
    </row>
    <row r="45877" ht="15" customHeight="1" spans="4:4">
      <c r="D45877" s="191"/>
    </row>
    <row r="45878" ht="15" customHeight="1" spans="4:4">
      <c r="D45878" s="191"/>
    </row>
    <row r="45879" ht="15" customHeight="1" spans="4:4">
      <c r="D45879" s="191"/>
    </row>
    <row r="45880" ht="15" customHeight="1" spans="4:4">
      <c r="D45880" s="191"/>
    </row>
    <row r="45881" ht="15" customHeight="1" spans="4:4">
      <c r="D45881" s="191"/>
    </row>
    <row r="45882" ht="15" customHeight="1" spans="4:4">
      <c r="D45882" s="191"/>
    </row>
    <row r="45883" ht="15" customHeight="1" spans="4:4">
      <c r="D45883" s="191"/>
    </row>
    <row r="45884" ht="15" customHeight="1" spans="4:4">
      <c r="D45884" s="191"/>
    </row>
    <row r="45885" ht="15" customHeight="1" spans="4:4">
      <c r="D45885" s="191"/>
    </row>
    <row r="45886" ht="15" customHeight="1" spans="4:4">
      <c r="D45886" s="191"/>
    </row>
    <row r="45887" ht="15" customHeight="1" spans="4:4">
      <c r="D45887" s="191"/>
    </row>
    <row r="45888" ht="15" customHeight="1" spans="4:4">
      <c r="D45888" s="191"/>
    </row>
    <row r="45889" ht="15" customHeight="1" spans="4:4">
      <c r="D45889" s="191"/>
    </row>
    <row r="45890" ht="15" customHeight="1" spans="4:4">
      <c r="D45890" s="191"/>
    </row>
    <row r="45891" ht="15" customHeight="1" spans="4:4">
      <c r="D45891" s="191"/>
    </row>
    <row r="45892" ht="15" customHeight="1" spans="4:4">
      <c r="D45892" s="191"/>
    </row>
    <row r="45893" ht="15" customHeight="1" spans="4:4">
      <c r="D45893" s="191"/>
    </row>
    <row r="45894" ht="15" customHeight="1" spans="4:4">
      <c r="D45894" s="191"/>
    </row>
    <row r="45895" ht="15" customHeight="1" spans="4:4">
      <c r="D45895" s="191"/>
    </row>
    <row r="45896" ht="15" customHeight="1" spans="4:4">
      <c r="D45896" s="191"/>
    </row>
    <row r="45897" ht="15" customHeight="1" spans="4:4">
      <c r="D45897" s="191"/>
    </row>
    <row r="45898" ht="15" customHeight="1" spans="4:4">
      <c r="D45898" s="191"/>
    </row>
    <row r="45899" ht="15" customHeight="1" spans="4:4">
      <c r="D45899" s="191"/>
    </row>
    <row r="45900" ht="15" customHeight="1" spans="4:4">
      <c r="D45900" s="191"/>
    </row>
    <row r="45901" ht="15" customHeight="1" spans="4:4">
      <c r="D45901" s="191"/>
    </row>
    <row r="45902" ht="15" customHeight="1" spans="4:4">
      <c r="D45902" s="191"/>
    </row>
    <row r="45903" ht="15" customHeight="1" spans="4:4">
      <c r="D45903" s="191"/>
    </row>
    <row r="45904" ht="15" customHeight="1" spans="4:4">
      <c r="D45904" s="191"/>
    </row>
    <row r="45905" ht="15" customHeight="1" spans="4:4">
      <c r="D45905" s="191"/>
    </row>
    <row r="45906" ht="15" customHeight="1" spans="4:4">
      <c r="D45906" s="191"/>
    </row>
    <row r="45907" ht="15" customHeight="1" spans="4:4">
      <c r="D45907" s="191"/>
    </row>
    <row r="45908" ht="15" customHeight="1" spans="4:4">
      <c r="D45908" s="191"/>
    </row>
    <row r="45909" ht="15" customHeight="1" spans="4:4">
      <c r="D45909" s="191"/>
    </row>
    <row r="45910" ht="15" customHeight="1" spans="4:4">
      <c r="D45910" s="191"/>
    </row>
    <row r="45911" ht="15" customHeight="1" spans="4:4">
      <c r="D45911" s="191"/>
    </row>
    <row r="45912" ht="15" customHeight="1" spans="4:4">
      <c r="D45912" s="191"/>
    </row>
    <row r="45913" ht="15" customHeight="1" spans="4:4">
      <c r="D45913" s="191"/>
    </row>
    <row r="45914" ht="15" customHeight="1" spans="4:4">
      <c r="D45914" s="191"/>
    </row>
    <row r="45915" ht="15" customHeight="1" spans="4:4">
      <c r="D45915" s="191"/>
    </row>
    <row r="45916" ht="15" customHeight="1" spans="4:4">
      <c r="D45916" s="191"/>
    </row>
    <row r="45917" ht="15" customHeight="1" spans="4:4">
      <c r="D45917" s="191"/>
    </row>
    <row r="45918" ht="15" customHeight="1" spans="4:4">
      <c r="D45918" s="191"/>
    </row>
    <row r="45919" ht="15" customHeight="1" spans="4:4">
      <c r="D45919" s="191"/>
    </row>
    <row r="45920" ht="15" customHeight="1" spans="4:4">
      <c r="D45920" s="191"/>
    </row>
    <row r="45921" ht="15" customHeight="1" spans="4:4">
      <c r="D45921" s="191"/>
    </row>
    <row r="45922" ht="15" customHeight="1" spans="4:4">
      <c r="D45922" s="191"/>
    </row>
    <row r="45923" ht="15" customHeight="1" spans="4:4">
      <c r="D45923" s="191"/>
    </row>
    <row r="45924" ht="15" customHeight="1" spans="4:4">
      <c r="D45924" s="191"/>
    </row>
    <row r="45925" ht="15" customHeight="1" spans="4:4">
      <c r="D45925" s="191"/>
    </row>
    <row r="45926" ht="15" customHeight="1" spans="4:4">
      <c r="D45926" s="191"/>
    </row>
    <row r="45927" ht="15" customHeight="1" spans="4:4">
      <c r="D45927" s="191"/>
    </row>
    <row r="45928" ht="15" customHeight="1" spans="4:4">
      <c r="D45928" s="191"/>
    </row>
    <row r="45929" ht="15" customHeight="1" spans="4:4">
      <c r="D45929" s="191"/>
    </row>
    <row r="45930" ht="15" customHeight="1" spans="4:4">
      <c r="D45930" s="191"/>
    </row>
    <row r="45931" ht="15" customHeight="1" spans="4:4">
      <c r="D45931" s="191"/>
    </row>
    <row r="45932" ht="15" customHeight="1" spans="4:4">
      <c r="D45932" s="191"/>
    </row>
    <row r="45933" ht="15" customHeight="1" spans="4:4">
      <c r="D45933" s="191"/>
    </row>
    <row r="45934" ht="15" customHeight="1" spans="4:4">
      <c r="D45934" s="191"/>
    </row>
    <row r="45935" ht="15" customHeight="1" spans="4:4">
      <c r="D45935" s="191"/>
    </row>
    <row r="45936" ht="15" customHeight="1" spans="4:4">
      <c r="D45936" s="191"/>
    </row>
    <row r="45937" ht="15" customHeight="1" spans="4:4">
      <c r="D45937" s="191"/>
    </row>
    <row r="45938" ht="15" customHeight="1" spans="4:4">
      <c r="D45938" s="191"/>
    </row>
    <row r="45939" ht="15" customHeight="1" spans="4:4">
      <c r="D45939" s="191"/>
    </row>
    <row r="45940" ht="15" customHeight="1" spans="4:4">
      <c r="D45940" s="191"/>
    </row>
    <row r="45941" ht="15" customHeight="1" spans="4:4">
      <c r="D45941" s="191"/>
    </row>
    <row r="45942" ht="15" customHeight="1" spans="4:4">
      <c r="D45942" s="191"/>
    </row>
    <row r="45943" ht="15" customHeight="1" spans="4:4">
      <c r="D45943" s="191"/>
    </row>
    <row r="45944" ht="15" customHeight="1" spans="4:4">
      <c r="D45944" s="191"/>
    </row>
    <row r="45945" ht="15" customHeight="1" spans="4:4">
      <c r="D45945" s="191"/>
    </row>
    <row r="45946" ht="15" customHeight="1" spans="4:4">
      <c r="D45946" s="191"/>
    </row>
    <row r="45947" ht="15" customHeight="1" spans="4:4">
      <c r="D45947" s="191"/>
    </row>
    <row r="45948" ht="15" customHeight="1" spans="4:4">
      <c r="D45948" s="191"/>
    </row>
    <row r="45949" ht="15" customHeight="1" spans="4:4">
      <c r="D45949" s="191"/>
    </row>
    <row r="45950" ht="15" customHeight="1" spans="4:4">
      <c r="D45950" s="191"/>
    </row>
    <row r="45951" ht="15" customHeight="1" spans="4:4">
      <c r="D45951" s="191"/>
    </row>
    <row r="45952" ht="15" customHeight="1" spans="4:4">
      <c r="D45952" s="191"/>
    </row>
    <row r="45953" ht="15" customHeight="1" spans="4:4">
      <c r="D45953" s="191"/>
    </row>
    <row r="45954" ht="15" customHeight="1" spans="4:4">
      <c r="D45954" s="191"/>
    </row>
    <row r="45955" ht="15" customHeight="1" spans="4:4">
      <c r="D45955" s="191"/>
    </row>
    <row r="45956" ht="15" customHeight="1" spans="4:4">
      <c r="D45956" s="191"/>
    </row>
    <row r="45957" ht="15" customHeight="1" spans="4:4">
      <c r="D45957" s="191"/>
    </row>
    <row r="45958" ht="15" customHeight="1" spans="4:4">
      <c r="D45958" s="191"/>
    </row>
    <row r="45959" ht="15" customHeight="1" spans="4:4">
      <c r="D45959" s="191"/>
    </row>
    <row r="45960" ht="15" customHeight="1" spans="4:4">
      <c r="D45960" s="191"/>
    </row>
    <row r="45961" ht="15" customHeight="1" spans="4:4">
      <c r="D45961" s="191"/>
    </row>
    <row r="45962" ht="15" customHeight="1" spans="4:4">
      <c r="D45962" s="191"/>
    </row>
    <row r="45963" ht="15" customHeight="1" spans="4:4">
      <c r="D45963" s="191"/>
    </row>
    <row r="45964" ht="15" customHeight="1" spans="4:4">
      <c r="D45964" s="191"/>
    </row>
    <row r="45965" ht="15" customHeight="1" spans="4:4">
      <c r="D45965" s="191"/>
    </row>
    <row r="45966" ht="15" customHeight="1" spans="4:4">
      <c r="D45966" s="191"/>
    </row>
    <row r="45967" ht="15" customHeight="1" spans="4:4">
      <c r="D45967" s="191"/>
    </row>
    <row r="45968" ht="15" customHeight="1" spans="4:4">
      <c r="D45968" s="191"/>
    </row>
    <row r="45969" ht="15" customHeight="1" spans="4:4">
      <c r="D45969" s="191"/>
    </row>
    <row r="45970" ht="15" customHeight="1" spans="4:4">
      <c r="D45970" s="191"/>
    </row>
    <row r="45971" ht="15" customHeight="1" spans="4:4">
      <c r="D45971" s="191"/>
    </row>
    <row r="45972" ht="15" customHeight="1" spans="4:4">
      <c r="D45972" s="191"/>
    </row>
    <row r="45973" ht="15" customHeight="1" spans="4:4">
      <c r="D45973" s="191"/>
    </row>
    <row r="45974" ht="15" customHeight="1" spans="4:4">
      <c r="D45974" s="191"/>
    </row>
    <row r="45975" ht="15" customHeight="1" spans="4:4">
      <c r="D45975" s="191"/>
    </row>
    <row r="45976" ht="15" customHeight="1" spans="4:4">
      <c r="D45976" s="191"/>
    </row>
    <row r="45977" ht="15" customHeight="1" spans="4:4">
      <c r="D45977" s="191"/>
    </row>
    <row r="45978" ht="15" customHeight="1" spans="4:4">
      <c r="D45978" s="191"/>
    </row>
    <row r="45979" ht="15" customHeight="1" spans="4:4">
      <c r="D45979" s="191"/>
    </row>
    <row r="45980" ht="15" customHeight="1" spans="4:4">
      <c r="D45980" s="191"/>
    </row>
    <row r="45981" ht="15" customHeight="1" spans="4:4">
      <c r="D45981" s="191"/>
    </row>
    <row r="45982" ht="15" customHeight="1" spans="4:4">
      <c r="D45982" s="191"/>
    </row>
    <row r="45983" ht="15" customHeight="1" spans="4:4">
      <c r="D45983" s="191"/>
    </row>
    <row r="45984" ht="15" customHeight="1" spans="4:4">
      <c r="D45984" s="191"/>
    </row>
    <row r="45985" ht="15" customHeight="1" spans="4:4">
      <c r="D45985" s="191"/>
    </row>
    <row r="45986" ht="15" customHeight="1" spans="4:4">
      <c r="D45986" s="191"/>
    </row>
    <row r="45987" ht="15" customHeight="1" spans="4:4">
      <c r="D45987" s="191"/>
    </row>
    <row r="45988" ht="15" customHeight="1" spans="4:4">
      <c r="D45988" s="191"/>
    </row>
    <row r="45989" ht="15" customHeight="1" spans="4:4">
      <c r="D45989" s="191"/>
    </row>
    <row r="45990" ht="15" customHeight="1" spans="4:4">
      <c r="D45990" s="191"/>
    </row>
    <row r="45991" ht="15" customHeight="1" spans="4:4">
      <c r="D45991" s="191"/>
    </row>
    <row r="45992" ht="15" customHeight="1" spans="4:4">
      <c r="D45992" s="191"/>
    </row>
    <row r="45993" ht="15" customHeight="1" spans="4:4">
      <c r="D45993" s="191"/>
    </row>
    <row r="45994" ht="15" customHeight="1" spans="4:4">
      <c r="D45994" s="191"/>
    </row>
    <row r="45995" ht="15" customHeight="1" spans="4:4">
      <c r="D45995" s="191"/>
    </row>
    <row r="45996" ht="15" customHeight="1" spans="4:4">
      <c r="D45996" s="191"/>
    </row>
    <row r="45997" ht="15" customHeight="1" spans="4:4">
      <c r="D45997" s="191"/>
    </row>
    <row r="45998" ht="15" customHeight="1" spans="4:4">
      <c r="D45998" s="191"/>
    </row>
    <row r="45999" ht="15" customHeight="1" spans="4:4">
      <c r="D45999" s="191"/>
    </row>
    <row r="46000" ht="15" customHeight="1" spans="4:4">
      <c r="D46000" s="191"/>
    </row>
    <row r="46001" ht="15" customHeight="1" spans="4:4">
      <c r="D46001" s="191"/>
    </row>
    <row r="46002" ht="15" customHeight="1" spans="4:4">
      <c r="D46002" s="191"/>
    </row>
    <row r="46003" ht="15" customHeight="1" spans="4:4">
      <c r="D46003" s="191"/>
    </row>
    <row r="46004" ht="15" customHeight="1" spans="4:4">
      <c r="D46004" s="191"/>
    </row>
    <row r="46005" ht="15" customHeight="1" spans="4:4">
      <c r="D46005" s="191"/>
    </row>
    <row r="46006" ht="15" customHeight="1" spans="4:4">
      <c r="D46006" s="191"/>
    </row>
    <row r="46007" ht="15" customHeight="1" spans="4:4">
      <c r="D46007" s="191"/>
    </row>
    <row r="46008" ht="15" customHeight="1" spans="4:4">
      <c r="D46008" s="191"/>
    </row>
    <row r="46009" ht="15" customHeight="1" spans="4:4">
      <c r="D46009" s="191"/>
    </row>
    <row r="46010" ht="15" customHeight="1" spans="4:4">
      <c r="D46010" s="191"/>
    </row>
    <row r="46011" ht="15" customHeight="1" spans="4:4">
      <c r="D46011" s="191"/>
    </row>
    <row r="46012" ht="15" customHeight="1" spans="4:4">
      <c r="D46012" s="191"/>
    </row>
    <row r="46013" ht="15" customHeight="1" spans="4:4">
      <c r="D46013" s="191"/>
    </row>
    <row r="46014" ht="15" customHeight="1" spans="4:4">
      <c r="D46014" s="191"/>
    </row>
    <row r="46015" ht="15" customHeight="1" spans="4:4">
      <c r="D46015" s="191"/>
    </row>
    <row r="46016" ht="15" customHeight="1" spans="4:4">
      <c r="D46016" s="191"/>
    </row>
    <row r="46017" ht="15" customHeight="1" spans="4:4">
      <c r="D46017" s="191"/>
    </row>
    <row r="46018" ht="15" customHeight="1" spans="4:4">
      <c r="D46018" s="191"/>
    </row>
    <row r="46019" ht="15" customHeight="1" spans="4:4">
      <c r="D46019" s="191"/>
    </row>
    <row r="46020" ht="15" customHeight="1" spans="4:4">
      <c r="D46020" s="191"/>
    </row>
    <row r="46021" ht="15" customHeight="1" spans="4:4">
      <c r="D46021" s="191"/>
    </row>
    <row r="46022" ht="15" customHeight="1" spans="4:4">
      <c r="D46022" s="191"/>
    </row>
    <row r="46023" ht="15" customHeight="1" spans="4:4">
      <c r="D46023" s="191"/>
    </row>
    <row r="46024" ht="15" customHeight="1" spans="4:4">
      <c r="D46024" s="191"/>
    </row>
    <row r="46025" ht="15" customHeight="1" spans="4:4">
      <c r="D46025" s="191"/>
    </row>
    <row r="46026" ht="15" customHeight="1" spans="4:4">
      <c r="D46026" s="191"/>
    </row>
    <row r="46027" ht="15" customHeight="1" spans="4:4">
      <c r="D46027" s="191"/>
    </row>
    <row r="46028" ht="15" customHeight="1" spans="4:4">
      <c r="D46028" s="191"/>
    </row>
    <row r="46029" ht="15" customHeight="1" spans="4:4">
      <c r="D46029" s="191"/>
    </row>
    <row r="46030" ht="15" customHeight="1" spans="4:4">
      <c r="D46030" s="191"/>
    </row>
    <row r="46031" ht="15" customHeight="1" spans="4:4">
      <c r="D46031" s="191"/>
    </row>
    <row r="46032" ht="15" customHeight="1" spans="4:4">
      <c r="D46032" s="191"/>
    </row>
    <row r="46033" ht="15" customHeight="1" spans="4:4">
      <c r="D46033" s="191"/>
    </row>
    <row r="46034" ht="15" customHeight="1" spans="4:4">
      <c r="D46034" s="191"/>
    </row>
    <row r="46035" ht="15" customHeight="1" spans="4:4">
      <c r="D46035" s="191"/>
    </row>
    <row r="46036" ht="15" customHeight="1" spans="4:4">
      <c r="D46036" s="191"/>
    </row>
    <row r="46037" ht="15" customHeight="1" spans="4:4">
      <c r="D46037" s="191"/>
    </row>
    <row r="46038" ht="15" customHeight="1" spans="4:4">
      <c r="D46038" s="191"/>
    </row>
    <row r="46039" ht="15" customHeight="1" spans="4:4">
      <c r="D46039" s="191"/>
    </row>
    <row r="46040" ht="15" customHeight="1" spans="4:4">
      <c r="D46040" s="191"/>
    </row>
    <row r="46041" ht="15" customHeight="1" spans="4:4">
      <c r="D46041" s="191"/>
    </row>
    <row r="46042" ht="15" customHeight="1" spans="4:4">
      <c r="D46042" s="191"/>
    </row>
    <row r="46043" ht="15" customHeight="1" spans="4:4">
      <c r="D46043" s="191"/>
    </row>
    <row r="46044" ht="15" customHeight="1" spans="4:4">
      <c r="D46044" s="191"/>
    </row>
    <row r="46045" ht="15" customHeight="1" spans="4:4">
      <c r="D46045" s="191"/>
    </row>
    <row r="46046" ht="15" customHeight="1" spans="4:4">
      <c r="D46046" s="191"/>
    </row>
    <row r="46047" ht="15" customHeight="1" spans="4:4">
      <c r="D46047" s="191"/>
    </row>
    <row r="46048" ht="15" customHeight="1" spans="4:4">
      <c r="D46048" s="191"/>
    </row>
    <row r="46049" ht="15" customHeight="1" spans="4:4">
      <c r="D46049" s="191"/>
    </row>
    <row r="46050" ht="15" customHeight="1" spans="4:4">
      <c r="D46050" s="191"/>
    </row>
    <row r="46051" ht="15" customHeight="1" spans="4:4">
      <c r="D46051" s="191"/>
    </row>
    <row r="46052" ht="15" customHeight="1" spans="4:4">
      <c r="D46052" s="191"/>
    </row>
    <row r="46053" ht="15" customHeight="1" spans="4:4">
      <c r="D46053" s="191"/>
    </row>
    <row r="46054" ht="15" customHeight="1" spans="4:4">
      <c r="D46054" s="191"/>
    </row>
    <row r="46055" ht="15" customHeight="1" spans="4:4">
      <c r="D46055" s="191"/>
    </row>
    <row r="46056" ht="15" customHeight="1" spans="4:4">
      <c r="D46056" s="191"/>
    </row>
    <row r="46057" ht="15" customHeight="1" spans="4:4">
      <c r="D46057" s="191"/>
    </row>
    <row r="46058" ht="15" customHeight="1" spans="4:4">
      <c r="D46058" s="191"/>
    </row>
    <row r="46059" ht="15" customHeight="1" spans="4:4">
      <c r="D46059" s="191"/>
    </row>
    <row r="46060" ht="15" customHeight="1" spans="4:4">
      <c r="D46060" s="191"/>
    </row>
    <row r="46061" ht="15" customHeight="1" spans="4:4">
      <c r="D46061" s="191"/>
    </row>
    <row r="46062" ht="15" customHeight="1" spans="4:4">
      <c r="D46062" s="191"/>
    </row>
    <row r="46063" ht="15" customHeight="1" spans="4:4">
      <c r="D46063" s="191"/>
    </row>
    <row r="46064" ht="15" customHeight="1" spans="4:4">
      <c r="D46064" s="191"/>
    </row>
    <row r="46065" ht="15" customHeight="1" spans="4:4">
      <c r="D46065" s="191"/>
    </row>
    <row r="46066" ht="15" customHeight="1" spans="4:4">
      <c r="D46066" s="191"/>
    </row>
    <row r="46067" ht="15" customHeight="1" spans="4:4">
      <c r="D46067" s="191"/>
    </row>
    <row r="46068" ht="15" customHeight="1" spans="4:4">
      <c r="D46068" s="191"/>
    </row>
    <row r="46069" ht="15" customHeight="1" spans="4:4">
      <c r="D46069" s="191"/>
    </row>
    <row r="46070" ht="15" customHeight="1" spans="4:4">
      <c r="D46070" s="191"/>
    </row>
    <row r="46071" ht="15" customHeight="1" spans="4:4">
      <c r="D46071" s="191"/>
    </row>
    <row r="46072" ht="15" customHeight="1" spans="4:4">
      <c r="D46072" s="191"/>
    </row>
    <row r="46073" ht="15" customHeight="1" spans="4:4">
      <c r="D46073" s="191"/>
    </row>
    <row r="46074" ht="15" customHeight="1" spans="4:4">
      <c r="D46074" s="191"/>
    </row>
    <row r="46075" ht="15" customHeight="1" spans="4:4">
      <c r="D46075" s="191"/>
    </row>
    <row r="46076" ht="15" customHeight="1" spans="4:4">
      <c r="D46076" s="191"/>
    </row>
    <row r="46077" ht="15" customHeight="1" spans="4:4">
      <c r="D46077" s="191"/>
    </row>
    <row r="46078" ht="15" customHeight="1" spans="4:4">
      <c r="D46078" s="191"/>
    </row>
    <row r="46079" ht="15" customHeight="1" spans="4:4">
      <c r="D46079" s="191"/>
    </row>
    <row r="46080" ht="15" customHeight="1" spans="4:4">
      <c r="D46080" s="191"/>
    </row>
    <row r="46081" ht="15" customHeight="1" spans="4:4">
      <c r="D46081" s="191"/>
    </row>
    <row r="46082" ht="15" customHeight="1" spans="4:4">
      <c r="D46082" s="191"/>
    </row>
    <row r="46083" ht="15" customHeight="1" spans="4:4">
      <c r="D46083" s="191"/>
    </row>
    <row r="46084" ht="15" customHeight="1" spans="4:4">
      <c r="D46084" s="191"/>
    </row>
    <row r="46085" ht="15" customHeight="1" spans="4:4">
      <c r="D46085" s="191"/>
    </row>
    <row r="46086" ht="15" customHeight="1" spans="4:4">
      <c r="D46086" s="191"/>
    </row>
    <row r="46087" ht="15" customHeight="1" spans="4:4">
      <c r="D46087" s="191"/>
    </row>
    <row r="46088" ht="15" customHeight="1" spans="4:4">
      <c r="D46088" s="191"/>
    </row>
    <row r="46089" ht="15" customHeight="1" spans="4:4">
      <c r="D46089" s="191"/>
    </row>
    <row r="46090" ht="15" customHeight="1" spans="4:4">
      <c r="D46090" s="191"/>
    </row>
    <row r="46091" ht="15" customHeight="1" spans="4:4">
      <c r="D46091" s="191"/>
    </row>
    <row r="46092" ht="15" customHeight="1" spans="4:4">
      <c r="D46092" s="191"/>
    </row>
    <row r="46093" ht="15" customHeight="1" spans="4:4">
      <c r="D46093" s="191"/>
    </row>
    <row r="46094" ht="15" customHeight="1" spans="4:4">
      <c r="D46094" s="191"/>
    </row>
    <row r="46095" ht="15" customHeight="1" spans="4:4">
      <c r="D46095" s="191"/>
    </row>
    <row r="46096" ht="15" customHeight="1" spans="4:4">
      <c r="D46096" s="191"/>
    </row>
    <row r="46097" ht="15" customHeight="1" spans="4:4">
      <c r="D46097" s="191"/>
    </row>
    <row r="46098" ht="15" customHeight="1" spans="4:4">
      <c r="D46098" s="191"/>
    </row>
    <row r="46099" ht="15" customHeight="1" spans="4:4">
      <c r="D46099" s="191"/>
    </row>
    <row r="46100" ht="15" customHeight="1" spans="4:4">
      <c r="D46100" s="191"/>
    </row>
    <row r="46101" ht="15" customHeight="1" spans="4:4">
      <c r="D46101" s="191"/>
    </row>
    <row r="46102" ht="15" customHeight="1" spans="4:4">
      <c r="D46102" s="191"/>
    </row>
    <row r="46103" ht="15" customHeight="1" spans="4:4">
      <c r="D46103" s="191"/>
    </row>
    <row r="46104" ht="15" customHeight="1" spans="4:4">
      <c r="D46104" s="191"/>
    </row>
    <row r="46105" ht="15" customHeight="1" spans="4:4">
      <c r="D46105" s="191"/>
    </row>
    <row r="46106" ht="15" customHeight="1" spans="4:4">
      <c r="D46106" s="191"/>
    </row>
    <row r="46107" ht="15" customHeight="1" spans="4:4">
      <c r="D46107" s="191"/>
    </row>
    <row r="46108" ht="15" customHeight="1" spans="4:4">
      <c r="D46108" s="191"/>
    </row>
    <row r="46109" ht="15" customHeight="1" spans="4:4">
      <c r="D46109" s="191"/>
    </row>
    <row r="46110" ht="15" customHeight="1" spans="4:4">
      <c r="D46110" s="191"/>
    </row>
    <row r="46111" ht="15" customHeight="1" spans="4:4">
      <c r="D46111" s="191"/>
    </row>
    <row r="46112" ht="15" customHeight="1" spans="4:4">
      <c r="D46112" s="191"/>
    </row>
    <row r="46113" ht="15" customHeight="1" spans="4:4">
      <c r="D46113" s="191"/>
    </row>
    <row r="46114" ht="15" customHeight="1" spans="4:4">
      <c r="D46114" s="191"/>
    </row>
    <row r="46115" ht="15" customHeight="1" spans="4:4">
      <c r="D46115" s="191"/>
    </row>
    <row r="46116" ht="15" customHeight="1" spans="4:4">
      <c r="D46116" s="191"/>
    </row>
    <row r="46117" ht="15" customHeight="1" spans="4:4">
      <c r="D46117" s="191"/>
    </row>
    <row r="46118" ht="15" customHeight="1" spans="4:4">
      <c r="D46118" s="191"/>
    </row>
    <row r="46119" ht="15" customHeight="1" spans="4:4">
      <c r="D46119" s="191"/>
    </row>
    <row r="46120" ht="15" customHeight="1" spans="4:4">
      <c r="D46120" s="191"/>
    </row>
    <row r="46121" ht="15" customHeight="1" spans="4:4">
      <c r="D46121" s="191"/>
    </row>
    <row r="46122" ht="15" customHeight="1" spans="4:4">
      <c r="D46122" s="191"/>
    </row>
    <row r="46123" ht="15" customHeight="1" spans="4:4">
      <c r="D46123" s="191"/>
    </row>
    <row r="46124" ht="15" customHeight="1" spans="4:4">
      <c r="D46124" s="191"/>
    </row>
    <row r="46125" ht="15" customHeight="1" spans="4:4">
      <c r="D46125" s="191"/>
    </row>
    <row r="46126" ht="15" customHeight="1" spans="4:4">
      <c r="D46126" s="191"/>
    </row>
    <row r="46127" ht="15" customHeight="1" spans="4:4">
      <c r="D46127" s="191"/>
    </row>
    <row r="46128" ht="15" customHeight="1" spans="4:4">
      <c r="D46128" s="191"/>
    </row>
    <row r="46129" ht="15" customHeight="1" spans="4:4">
      <c r="D46129" s="191"/>
    </row>
    <row r="46130" ht="15" customHeight="1" spans="4:4">
      <c r="D46130" s="191"/>
    </row>
    <row r="46131" ht="15" customHeight="1" spans="4:4">
      <c r="D46131" s="191"/>
    </row>
    <row r="46132" ht="15" customHeight="1" spans="4:4">
      <c r="D46132" s="191"/>
    </row>
    <row r="46133" ht="15" customHeight="1" spans="4:4">
      <c r="D46133" s="191"/>
    </row>
    <row r="46134" ht="15" customHeight="1" spans="4:4">
      <c r="D46134" s="191"/>
    </row>
    <row r="46135" ht="15" customHeight="1" spans="4:4">
      <c r="D46135" s="191"/>
    </row>
    <row r="46136" ht="15" customHeight="1" spans="4:4">
      <c r="D46136" s="191"/>
    </row>
    <row r="46137" ht="15" customHeight="1" spans="4:4">
      <c r="D46137" s="191"/>
    </row>
    <row r="46138" ht="15" customHeight="1" spans="4:4">
      <c r="D46138" s="191"/>
    </row>
    <row r="46139" ht="15" customHeight="1" spans="4:4">
      <c r="D46139" s="191"/>
    </row>
    <row r="46140" ht="15" customHeight="1" spans="4:4">
      <c r="D46140" s="191"/>
    </row>
    <row r="46141" ht="15" customHeight="1" spans="4:4">
      <c r="D46141" s="191"/>
    </row>
    <row r="46142" ht="15" customHeight="1" spans="4:4">
      <c r="D46142" s="191"/>
    </row>
    <row r="46143" ht="15" customHeight="1" spans="4:4">
      <c r="D46143" s="191"/>
    </row>
    <row r="46144" ht="15" customHeight="1" spans="4:4">
      <c r="D46144" s="191"/>
    </row>
    <row r="46145" ht="15" customHeight="1" spans="4:4">
      <c r="D46145" s="191"/>
    </row>
    <row r="46146" ht="15" customHeight="1" spans="4:4">
      <c r="D46146" s="191"/>
    </row>
    <row r="46147" ht="15" customHeight="1" spans="4:4">
      <c r="D46147" s="191"/>
    </row>
    <row r="46148" ht="15" customHeight="1" spans="4:4">
      <c r="D46148" s="191"/>
    </row>
    <row r="46149" ht="15" customHeight="1" spans="4:4">
      <c r="D46149" s="191"/>
    </row>
    <row r="46150" ht="15" customHeight="1" spans="4:4">
      <c r="D46150" s="191"/>
    </row>
    <row r="46151" ht="15" customHeight="1" spans="4:4">
      <c r="D46151" s="191"/>
    </row>
    <row r="46152" ht="15" customHeight="1" spans="4:4">
      <c r="D46152" s="191"/>
    </row>
    <row r="46153" ht="15" customHeight="1" spans="4:4">
      <c r="D46153" s="191"/>
    </row>
    <row r="46154" ht="15" customHeight="1" spans="4:4">
      <c r="D46154" s="191"/>
    </row>
    <row r="46155" ht="15" customHeight="1" spans="4:4">
      <c r="D46155" s="191"/>
    </row>
    <row r="46156" ht="15" customHeight="1" spans="4:4">
      <c r="D46156" s="191"/>
    </row>
    <row r="46157" ht="15" customHeight="1" spans="4:4">
      <c r="D46157" s="191"/>
    </row>
    <row r="46158" ht="15" customHeight="1" spans="4:4">
      <c r="D46158" s="191"/>
    </row>
    <row r="46159" ht="15" customHeight="1" spans="4:4">
      <c r="D46159" s="191"/>
    </row>
    <row r="46160" ht="15" customHeight="1" spans="4:4">
      <c r="D46160" s="191"/>
    </row>
    <row r="46161" ht="15" customHeight="1" spans="4:4">
      <c r="D46161" s="191"/>
    </row>
    <row r="46162" ht="15" customHeight="1" spans="4:4">
      <c r="D46162" s="191"/>
    </row>
    <row r="46163" ht="15" customHeight="1" spans="4:4">
      <c r="D46163" s="191"/>
    </row>
    <row r="46164" ht="15" customHeight="1" spans="4:4">
      <c r="D46164" s="191"/>
    </row>
    <row r="46165" ht="15" customHeight="1" spans="4:4">
      <c r="D46165" s="191"/>
    </row>
    <row r="46166" ht="15" customHeight="1" spans="4:4">
      <c r="D46166" s="191"/>
    </row>
    <row r="46167" ht="15" customHeight="1" spans="4:4">
      <c r="D46167" s="191"/>
    </row>
    <row r="46168" ht="15" customHeight="1" spans="4:4">
      <c r="D46168" s="191"/>
    </row>
    <row r="46169" ht="15" customHeight="1" spans="4:4">
      <c r="D46169" s="191"/>
    </row>
    <row r="46170" ht="15" customHeight="1" spans="4:4">
      <c r="D46170" s="191"/>
    </row>
    <row r="46171" ht="15" customHeight="1" spans="4:4">
      <c r="D46171" s="191"/>
    </row>
    <row r="46172" ht="15" customHeight="1" spans="4:4">
      <c r="D46172" s="191"/>
    </row>
    <row r="46173" ht="15" customHeight="1" spans="4:4">
      <c r="D46173" s="191"/>
    </row>
    <row r="46174" ht="15" customHeight="1" spans="4:4">
      <c r="D46174" s="191"/>
    </row>
    <row r="46175" ht="15" customHeight="1" spans="4:4">
      <c r="D46175" s="191"/>
    </row>
    <row r="46176" ht="15" customHeight="1" spans="4:4">
      <c r="D46176" s="191"/>
    </row>
    <row r="46177" ht="15" customHeight="1" spans="4:4">
      <c r="D46177" s="191"/>
    </row>
    <row r="46178" ht="15" customHeight="1" spans="4:4">
      <c r="D46178" s="191"/>
    </row>
    <row r="46179" ht="15" customHeight="1" spans="4:4">
      <c r="D46179" s="191"/>
    </row>
    <row r="46180" ht="15" customHeight="1" spans="4:4">
      <c r="D46180" s="191"/>
    </row>
    <row r="46181" ht="15" customHeight="1" spans="4:4">
      <c r="D46181" s="191"/>
    </row>
    <row r="46182" ht="15" customHeight="1" spans="4:4">
      <c r="D46182" s="191"/>
    </row>
    <row r="46183" ht="15" customHeight="1" spans="4:4">
      <c r="D46183" s="191"/>
    </row>
    <row r="46184" ht="15" customHeight="1" spans="4:4">
      <c r="D46184" s="191"/>
    </row>
    <row r="46185" ht="15" customHeight="1" spans="4:4">
      <c r="D46185" s="191"/>
    </row>
    <row r="46186" ht="15" customHeight="1" spans="4:4">
      <c r="D46186" s="191"/>
    </row>
    <row r="46187" ht="15" customHeight="1" spans="4:4">
      <c r="D46187" s="191"/>
    </row>
    <row r="46188" ht="15" customHeight="1" spans="4:4">
      <c r="D46188" s="191"/>
    </row>
    <row r="46189" ht="15" customHeight="1" spans="4:4">
      <c r="D46189" s="191"/>
    </row>
    <row r="46190" ht="15" customHeight="1" spans="4:4">
      <c r="D46190" s="191"/>
    </row>
    <row r="46191" ht="15" customHeight="1" spans="4:4">
      <c r="D46191" s="191"/>
    </row>
    <row r="46192" ht="15" customHeight="1" spans="4:4">
      <c r="D46192" s="191"/>
    </row>
    <row r="46193" ht="15" customHeight="1" spans="4:4">
      <c r="D46193" s="191"/>
    </row>
    <row r="46194" ht="15" customHeight="1" spans="4:4">
      <c r="D46194" s="191"/>
    </row>
    <row r="46195" ht="15" customHeight="1" spans="4:4">
      <c r="D46195" s="191"/>
    </row>
    <row r="46196" ht="15" customHeight="1" spans="4:4">
      <c r="D46196" s="191"/>
    </row>
    <row r="46197" ht="15" customHeight="1" spans="4:4">
      <c r="D46197" s="191"/>
    </row>
    <row r="46198" ht="15" customHeight="1" spans="4:4">
      <c r="D46198" s="191"/>
    </row>
    <row r="46199" ht="15" customHeight="1" spans="4:4">
      <c r="D46199" s="191"/>
    </row>
    <row r="46200" ht="15" customHeight="1" spans="4:4">
      <c r="D46200" s="191"/>
    </row>
    <row r="46201" ht="15" customHeight="1" spans="4:4">
      <c r="D46201" s="191"/>
    </row>
    <row r="46202" ht="15" customHeight="1" spans="4:4">
      <c r="D46202" s="191"/>
    </row>
    <row r="46203" ht="15" customHeight="1" spans="4:4">
      <c r="D46203" s="191"/>
    </row>
    <row r="46204" ht="15" customHeight="1" spans="4:4">
      <c r="D46204" s="191"/>
    </row>
    <row r="46205" ht="15" customHeight="1" spans="4:4">
      <c r="D46205" s="191"/>
    </row>
    <row r="46206" ht="15" customHeight="1" spans="4:4">
      <c r="D46206" s="191"/>
    </row>
    <row r="46207" ht="15" customHeight="1" spans="4:4">
      <c r="D46207" s="191"/>
    </row>
    <row r="46208" ht="15" customHeight="1" spans="4:4">
      <c r="D46208" s="191"/>
    </row>
    <row r="46209" ht="15" customHeight="1" spans="4:4">
      <c r="D46209" s="191"/>
    </row>
    <row r="46210" ht="15" customHeight="1" spans="4:4">
      <c r="D46210" s="191"/>
    </row>
    <row r="46211" ht="15" customHeight="1" spans="4:4">
      <c r="D46211" s="191"/>
    </row>
    <row r="46212" ht="15" customHeight="1" spans="4:4">
      <c r="D46212" s="191"/>
    </row>
    <row r="46213" ht="15" customHeight="1" spans="4:4">
      <c r="D46213" s="191"/>
    </row>
    <row r="46214" ht="15" customHeight="1" spans="4:4">
      <c r="D46214" s="191"/>
    </row>
    <row r="46215" ht="15" customHeight="1" spans="4:4">
      <c r="D46215" s="191"/>
    </row>
    <row r="46216" ht="15" customHeight="1" spans="4:4">
      <c r="D46216" s="191"/>
    </row>
    <row r="46217" ht="15" customHeight="1" spans="4:4">
      <c r="D46217" s="191"/>
    </row>
    <row r="46218" ht="15" customHeight="1" spans="4:4">
      <c r="D46218" s="191"/>
    </row>
    <row r="46219" ht="15" customHeight="1" spans="4:4">
      <c r="D46219" s="191"/>
    </row>
    <row r="46220" ht="15" customHeight="1" spans="4:4">
      <c r="D46220" s="191"/>
    </row>
    <row r="46221" ht="15" customHeight="1" spans="4:4">
      <c r="D46221" s="191"/>
    </row>
    <row r="46222" ht="15" customHeight="1" spans="4:4">
      <c r="D46222" s="191"/>
    </row>
    <row r="46223" ht="15" customHeight="1" spans="4:4">
      <c r="D46223" s="191"/>
    </row>
    <row r="46224" ht="15" customHeight="1" spans="4:4">
      <c r="D46224" s="191"/>
    </row>
    <row r="46225" ht="15" customHeight="1" spans="4:4">
      <c r="D46225" s="191"/>
    </row>
    <row r="46226" ht="15" customHeight="1" spans="4:4">
      <c r="D46226" s="191"/>
    </row>
    <row r="46227" ht="15" customHeight="1" spans="4:4">
      <c r="D46227" s="191"/>
    </row>
    <row r="46228" ht="15" customHeight="1" spans="4:4">
      <c r="D46228" s="191"/>
    </row>
    <row r="46229" ht="15" customHeight="1" spans="4:4">
      <c r="D46229" s="191"/>
    </row>
    <row r="46230" ht="15" customHeight="1" spans="4:4">
      <c r="D46230" s="191"/>
    </row>
    <row r="46231" ht="15" customHeight="1" spans="4:4">
      <c r="D46231" s="191"/>
    </row>
    <row r="46232" ht="15" customHeight="1" spans="4:4">
      <c r="D46232" s="191"/>
    </row>
    <row r="46233" ht="15" customHeight="1" spans="4:4">
      <c r="D46233" s="191"/>
    </row>
    <row r="46234" ht="15" customHeight="1" spans="4:4">
      <c r="D46234" s="191"/>
    </row>
    <row r="46235" ht="15" customHeight="1" spans="4:4">
      <c r="D46235" s="191"/>
    </row>
    <row r="46236" ht="15" customHeight="1" spans="4:4">
      <c r="D46236" s="191"/>
    </row>
    <row r="46237" ht="15" customHeight="1" spans="4:4">
      <c r="D46237" s="191"/>
    </row>
    <row r="46238" ht="15" customHeight="1" spans="4:4">
      <c r="D46238" s="191"/>
    </row>
    <row r="46239" ht="15" customHeight="1" spans="4:4">
      <c r="D46239" s="191"/>
    </row>
    <row r="46240" ht="15" customHeight="1" spans="4:4">
      <c r="D46240" s="191"/>
    </row>
    <row r="46241" ht="15" customHeight="1" spans="4:4">
      <c r="D46241" s="191"/>
    </row>
    <row r="46242" ht="15" customHeight="1" spans="4:4">
      <c r="D46242" s="191"/>
    </row>
    <row r="46243" ht="15" customHeight="1" spans="4:4">
      <c r="D46243" s="191"/>
    </row>
    <row r="46244" ht="15" customHeight="1" spans="4:4">
      <c r="D46244" s="191"/>
    </row>
    <row r="46245" ht="15" customHeight="1" spans="4:4">
      <c r="D46245" s="191"/>
    </row>
    <row r="46246" ht="15" customHeight="1" spans="4:4">
      <c r="D46246" s="191"/>
    </row>
    <row r="46247" ht="15" customHeight="1" spans="4:4">
      <c r="D46247" s="191"/>
    </row>
    <row r="46248" ht="15" customHeight="1" spans="4:4">
      <c r="D46248" s="191"/>
    </row>
    <row r="46249" ht="15" customHeight="1" spans="4:4">
      <c r="D46249" s="191"/>
    </row>
    <row r="46250" ht="15" customHeight="1" spans="4:4">
      <c r="D46250" s="191"/>
    </row>
    <row r="46251" ht="15" customHeight="1" spans="4:4">
      <c r="D46251" s="191"/>
    </row>
    <row r="46252" ht="15" customHeight="1" spans="4:4">
      <c r="D46252" s="191"/>
    </row>
    <row r="46253" ht="15" customHeight="1" spans="4:4">
      <c r="D46253" s="191"/>
    </row>
    <row r="46254" ht="15" customHeight="1" spans="4:4">
      <c r="D46254" s="191"/>
    </row>
    <row r="46255" ht="15" customHeight="1" spans="4:4">
      <c r="D46255" s="191"/>
    </row>
    <row r="46256" ht="15" customHeight="1" spans="4:4">
      <c r="D46256" s="191"/>
    </row>
    <row r="46257" ht="15" customHeight="1" spans="4:4">
      <c r="D46257" s="191"/>
    </row>
    <row r="46258" ht="15" customHeight="1" spans="4:4">
      <c r="D46258" s="191"/>
    </row>
    <row r="46259" ht="15" customHeight="1" spans="4:4">
      <c r="D46259" s="191"/>
    </row>
    <row r="46260" ht="15" customHeight="1" spans="4:4">
      <c r="D46260" s="191"/>
    </row>
    <row r="46261" ht="15" customHeight="1" spans="4:4">
      <c r="D46261" s="191"/>
    </row>
    <row r="46262" ht="15" customHeight="1" spans="4:4">
      <c r="D46262" s="191"/>
    </row>
    <row r="46263" ht="15" customHeight="1" spans="4:4">
      <c r="D46263" s="191"/>
    </row>
    <row r="46264" ht="15" customHeight="1" spans="4:4">
      <c r="D46264" s="191"/>
    </row>
    <row r="46265" ht="15" customHeight="1" spans="4:4">
      <c r="D46265" s="191"/>
    </row>
    <row r="46266" ht="15" customHeight="1" spans="4:4">
      <c r="D46266" s="191"/>
    </row>
    <row r="46267" ht="15" customHeight="1" spans="4:4">
      <c r="D46267" s="191"/>
    </row>
    <row r="46268" ht="15" customHeight="1" spans="4:4">
      <c r="D46268" s="191"/>
    </row>
    <row r="46269" ht="15" customHeight="1" spans="4:4">
      <c r="D46269" s="191"/>
    </row>
    <row r="46270" ht="15" customHeight="1" spans="4:4">
      <c r="D46270" s="191"/>
    </row>
    <row r="46271" ht="15" customHeight="1" spans="4:4">
      <c r="D46271" s="191"/>
    </row>
    <row r="46272" ht="15" customHeight="1" spans="4:4">
      <c r="D46272" s="191"/>
    </row>
    <row r="46273" ht="15" customHeight="1" spans="4:4">
      <c r="D46273" s="191"/>
    </row>
    <row r="46274" ht="15" customHeight="1" spans="4:4">
      <c r="D46274" s="191"/>
    </row>
    <row r="46275" ht="15" customHeight="1" spans="4:4">
      <c r="D46275" s="191"/>
    </row>
    <row r="46276" ht="15" customHeight="1" spans="4:4">
      <c r="D46276" s="191"/>
    </row>
    <row r="46277" ht="15" customHeight="1" spans="4:4">
      <c r="D46277" s="191"/>
    </row>
    <row r="46278" ht="15" customHeight="1" spans="4:4">
      <c r="D46278" s="191"/>
    </row>
    <row r="46279" ht="15" customHeight="1" spans="4:4">
      <c r="D46279" s="191"/>
    </row>
    <row r="46280" ht="15" customHeight="1" spans="4:4">
      <c r="D46280" s="191"/>
    </row>
    <row r="46281" ht="15" customHeight="1" spans="4:4">
      <c r="D46281" s="191"/>
    </row>
    <row r="46282" ht="15" customHeight="1" spans="4:4">
      <c r="D46282" s="191"/>
    </row>
    <row r="46283" ht="15" customHeight="1" spans="4:4">
      <c r="D46283" s="191"/>
    </row>
    <row r="46284" ht="15" customHeight="1" spans="4:4">
      <c r="D46284" s="191"/>
    </row>
    <row r="46285" ht="15" customHeight="1" spans="4:4">
      <c r="D46285" s="191"/>
    </row>
    <row r="46286" ht="15" customHeight="1" spans="4:4">
      <c r="D46286" s="191"/>
    </row>
    <row r="46287" ht="15" customHeight="1" spans="4:4">
      <c r="D46287" s="191"/>
    </row>
    <row r="46288" ht="15" customHeight="1" spans="4:4">
      <c r="D46288" s="191"/>
    </row>
    <row r="46289" ht="15" customHeight="1" spans="4:4">
      <c r="D46289" s="191"/>
    </row>
    <row r="46290" ht="15" customHeight="1" spans="4:4">
      <c r="D46290" s="191"/>
    </row>
    <row r="46291" ht="15" customHeight="1" spans="4:4">
      <c r="D46291" s="191"/>
    </row>
    <row r="46292" ht="15" customHeight="1" spans="4:4">
      <c r="D46292" s="191"/>
    </row>
    <row r="46293" ht="15" customHeight="1" spans="4:4">
      <c r="D46293" s="191"/>
    </row>
    <row r="46294" ht="15" customHeight="1" spans="4:4">
      <c r="D46294" s="191"/>
    </row>
    <row r="46295" ht="15" customHeight="1" spans="4:4">
      <c r="D46295" s="191"/>
    </row>
    <row r="46296" ht="15" customHeight="1" spans="4:4">
      <c r="D46296" s="191"/>
    </row>
    <row r="46297" ht="15" customHeight="1" spans="4:4">
      <c r="D46297" s="191"/>
    </row>
    <row r="46298" ht="15" customHeight="1" spans="4:4">
      <c r="D46298" s="191"/>
    </row>
    <row r="46299" ht="15" customHeight="1" spans="4:4">
      <c r="D46299" s="191"/>
    </row>
    <row r="46300" ht="15" customHeight="1" spans="4:4">
      <c r="D46300" s="191"/>
    </row>
    <row r="46301" ht="15" customHeight="1" spans="4:4">
      <c r="D46301" s="191"/>
    </row>
    <row r="46302" ht="15" customHeight="1" spans="4:4">
      <c r="D46302" s="191"/>
    </row>
    <row r="46303" ht="15" customHeight="1" spans="4:4">
      <c r="D46303" s="191"/>
    </row>
    <row r="46304" ht="15" customHeight="1" spans="4:4">
      <c r="D46304" s="191"/>
    </row>
    <row r="46305" ht="15" customHeight="1" spans="4:4">
      <c r="D46305" s="191"/>
    </row>
    <row r="46306" ht="15" customHeight="1" spans="4:4">
      <c r="D46306" s="191"/>
    </row>
    <row r="46307" ht="15" customHeight="1" spans="4:4">
      <c r="D46307" s="191"/>
    </row>
    <row r="46308" ht="15" customHeight="1" spans="4:4">
      <c r="D46308" s="191"/>
    </row>
    <row r="46309" ht="15" customHeight="1" spans="4:4">
      <c r="D46309" s="191"/>
    </row>
    <row r="46310" ht="15" customHeight="1" spans="4:4">
      <c r="D46310" s="191"/>
    </row>
    <row r="46311" ht="15" customHeight="1" spans="4:4">
      <c r="D46311" s="191"/>
    </row>
    <row r="46312" ht="15" customHeight="1" spans="4:4">
      <c r="D46312" s="191"/>
    </row>
    <row r="46313" ht="15" customHeight="1" spans="4:4">
      <c r="D46313" s="191"/>
    </row>
    <row r="46314" ht="15" customHeight="1" spans="4:4">
      <c r="D46314" s="191"/>
    </row>
    <row r="46315" ht="15" customHeight="1" spans="4:4">
      <c r="D46315" s="191"/>
    </row>
    <row r="46316" ht="15" customHeight="1" spans="4:4">
      <c r="D46316" s="191"/>
    </row>
    <row r="46317" ht="15" customHeight="1" spans="4:4">
      <c r="D46317" s="191"/>
    </row>
    <row r="46318" ht="15" customHeight="1" spans="4:4">
      <c r="D46318" s="191"/>
    </row>
    <row r="46319" ht="15" customHeight="1" spans="4:4">
      <c r="D46319" s="191"/>
    </row>
    <row r="46320" ht="15" customHeight="1" spans="4:4">
      <c r="D46320" s="191"/>
    </row>
    <row r="46321" ht="15" customHeight="1" spans="4:4">
      <c r="D46321" s="191"/>
    </row>
    <row r="46322" ht="15" customHeight="1" spans="4:4">
      <c r="D46322" s="191"/>
    </row>
    <row r="46323" ht="15" customHeight="1" spans="4:4">
      <c r="D46323" s="191"/>
    </row>
    <row r="46324" ht="15" customHeight="1" spans="4:4">
      <c r="D46324" s="191"/>
    </row>
    <row r="46325" ht="15" customHeight="1" spans="4:4">
      <c r="D46325" s="191"/>
    </row>
    <row r="46326" ht="15" customHeight="1" spans="4:4">
      <c r="D46326" s="191"/>
    </row>
    <row r="46327" ht="15" customHeight="1" spans="4:4">
      <c r="D46327" s="191"/>
    </row>
    <row r="46328" ht="15" customHeight="1" spans="4:4">
      <c r="D46328" s="191"/>
    </row>
    <row r="46329" ht="15" customHeight="1" spans="4:4">
      <c r="D46329" s="191"/>
    </row>
    <row r="46330" ht="15" customHeight="1" spans="4:4">
      <c r="D46330" s="191"/>
    </row>
    <row r="46331" ht="15" customHeight="1" spans="4:4">
      <c r="D46331" s="191"/>
    </row>
    <row r="46332" ht="15" customHeight="1" spans="4:4">
      <c r="D46332" s="191"/>
    </row>
    <row r="46333" ht="15" customHeight="1" spans="4:4">
      <c r="D46333" s="191"/>
    </row>
    <row r="46334" ht="15" customHeight="1" spans="4:4">
      <c r="D46334" s="191"/>
    </row>
    <row r="46335" ht="15" customHeight="1" spans="4:4">
      <c r="D46335" s="191"/>
    </row>
    <row r="46336" ht="15" customHeight="1" spans="4:4">
      <c r="D46336" s="191"/>
    </row>
    <row r="46337" ht="15" customHeight="1" spans="4:4">
      <c r="D46337" s="191"/>
    </row>
    <row r="46338" ht="15" customHeight="1" spans="4:4">
      <c r="D46338" s="191"/>
    </row>
    <row r="46339" ht="15" customHeight="1" spans="4:4">
      <c r="D46339" s="191"/>
    </row>
    <row r="46340" ht="15" customHeight="1" spans="4:4">
      <c r="D46340" s="191"/>
    </row>
    <row r="46341" ht="15" customHeight="1" spans="4:4">
      <c r="D46341" s="191"/>
    </row>
    <row r="46342" ht="15" customHeight="1" spans="4:4">
      <c r="D46342" s="191"/>
    </row>
    <row r="46343" ht="15" customHeight="1" spans="4:4">
      <c r="D46343" s="191"/>
    </row>
    <row r="46344" ht="15" customHeight="1" spans="4:4">
      <c r="D46344" s="191"/>
    </row>
    <row r="46345" ht="15" customHeight="1" spans="4:4">
      <c r="D46345" s="191"/>
    </row>
    <row r="46346" ht="15" customHeight="1" spans="4:4">
      <c r="D46346" s="191"/>
    </row>
    <row r="46347" ht="15" customHeight="1" spans="4:4">
      <c r="D46347" s="191"/>
    </row>
    <row r="46348" ht="15" customHeight="1" spans="4:4">
      <c r="D46348" s="191"/>
    </row>
    <row r="46349" ht="15" customHeight="1" spans="4:4">
      <c r="D46349" s="191"/>
    </row>
    <row r="46350" ht="15" customHeight="1" spans="4:4">
      <c r="D46350" s="191"/>
    </row>
    <row r="46351" ht="15" customHeight="1" spans="4:4">
      <c r="D46351" s="191"/>
    </row>
    <row r="46352" ht="15" customHeight="1" spans="4:4">
      <c r="D46352" s="191"/>
    </row>
    <row r="46353" ht="15" customHeight="1" spans="4:4">
      <c r="D46353" s="191"/>
    </row>
    <row r="46354" ht="15" customHeight="1" spans="4:4">
      <c r="D46354" s="191"/>
    </row>
    <row r="46355" ht="15" customHeight="1" spans="4:4">
      <c r="D46355" s="191"/>
    </row>
    <row r="46356" ht="15" customHeight="1" spans="4:4">
      <c r="D46356" s="191"/>
    </row>
    <row r="46357" ht="15" customHeight="1" spans="4:4">
      <c r="D46357" s="191"/>
    </row>
    <row r="46358" ht="15" customHeight="1" spans="4:4">
      <c r="D46358" s="191"/>
    </row>
    <row r="46359" ht="15" customHeight="1" spans="4:4">
      <c r="D46359" s="191"/>
    </row>
    <row r="46360" ht="15" customHeight="1" spans="4:4">
      <c r="D46360" s="191"/>
    </row>
    <row r="46361" ht="15" customHeight="1" spans="4:4">
      <c r="D46361" s="191"/>
    </row>
    <row r="46362" ht="15" customHeight="1" spans="4:4">
      <c r="D46362" s="191"/>
    </row>
    <row r="46363" ht="15" customHeight="1" spans="4:4">
      <c r="D46363" s="191"/>
    </row>
    <row r="46364" ht="15" customHeight="1" spans="4:4">
      <c r="D46364" s="191"/>
    </row>
    <row r="46365" ht="15" customHeight="1" spans="4:4">
      <c r="D46365" s="191"/>
    </row>
    <row r="46366" ht="15" customHeight="1" spans="4:4">
      <c r="D46366" s="191"/>
    </row>
    <row r="46367" ht="15" customHeight="1" spans="4:4">
      <c r="D46367" s="191"/>
    </row>
    <row r="46368" ht="15" customHeight="1" spans="4:4">
      <c r="D46368" s="191"/>
    </row>
    <row r="46369" ht="15" customHeight="1" spans="4:4">
      <c r="D46369" s="191"/>
    </row>
    <row r="46370" ht="15" customHeight="1" spans="4:4">
      <c r="D46370" s="191"/>
    </row>
    <row r="46371" ht="15" customHeight="1" spans="4:4">
      <c r="D46371" s="191"/>
    </row>
    <row r="46372" ht="15" customHeight="1" spans="4:4">
      <c r="D46372" s="191"/>
    </row>
    <row r="46373" ht="15" customHeight="1" spans="4:4">
      <c r="D46373" s="191"/>
    </row>
    <row r="46374" ht="15" customHeight="1" spans="4:4">
      <c r="D46374" s="191"/>
    </row>
    <row r="46375" ht="15" customHeight="1" spans="4:4">
      <c r="D46375" s="191"/>
    </row>
    <row r="46376" ht="15" customHeight="1" spans="4:4">
      <c r="D46376" s="191"/>
    </row>
    <row r="46377" ht="15" customHeight="1" spans="4:4">
      <c r="D46377" s="191"/>
    </row>
    <row r="46378" ht="15" customHeight="1" spans="4:4">
      <c r="D46378" s="191"/>
    </row>
    <row r="46379" ht="15" customHeight="1" spans="4:4">
      <c r="D46379" s="191"/>
    </row>
    <row r="46380" ht="15" customHeight="1" spans="4:4">
      <c r="D46380" s="191"/>
    </row>
    <row r="46381" ht="15" customHeight="1" spans="4:4">
      <c r="D46381" s="191"/>
    </row>
    <row r="46382" ht="15" customHeight="1" spans="4:4">
      <c r="D46382" s="191"/>
    </row>
    <row r="46383" ht="15" customHeight="1" spans="4:4">
      <c r="D46383" s="191"/>
    </row>
    <row r="46384" ht="15" customHeight="1" spans="4:4">
      <c r="D46384" s="191"/>
    </row>
    <row r="46385" ht="15" customHeight="1" spans="4:4">
      <c r="D46385" s="191"/>
    </row>
    <row r="46386" ht="15" customHeight="1" spans="4:4">
      <c r="D46386" s="191"/>
    </row>
    <row r="46387" ht="15" customHeight="1" spans="4:4">
      <c r="D46387" s="191"/>
    </row>
    <row r="46388" ht="15" customHeight="1" spans="4:4">
      <c r="D46388" s="191"/>
    </row>
    <row r="46389" ht="15" customHeight="1" spans="4:4">
      <c r="D46389" s="191"/>
    </row>
    <row r="46390" ht="15" customHeight="1" spans="4:4">
      <c r="D46390" s="191"/>
    </row>
    <row r="46391" ht="15" customHeight="1" spans="4:4">
      <c r="D46391" s="191"/>
    </row>
    <row r="46392" ht="15" customHeight="1" spans="4:4">
      <c r="D46392" s="191"/>
    </row>
    <row r="46393" ht="15" customHeight="1" spans="4:4">
      <c r="D46393" s="191"/>
    </row>
    <row r="46394" ht="15" customHeight="1" spans="4:4">
      <c r="D46394" s="191"/>
    </row>
    <row r="46395" ht="15" customHeight="1" spans="4:4">
      <c r="D46395" s="191"/>
    </row>
    <row r="46396" ht="15" customHeight="1" spans="4:4">
      <c r="D46396" s="191"/>
    </row>
    <row r="46397" ht="15" customHeight="1" spans="4:4">
      <c r="D46397" s="191"/>
    </row>
    <row r="46398" ht="15" customHeight="1" spans="4:4">
      <c r="D46398" s="191"/>
    </row>
    <row r="46399" ht="15" customHeight="1" spans="4:4">
      <c r="D46399" s="191"/>
    </row>
    <row r="46400" ht="15" customHeight="1" spans="4:4">
      <c r="D46400" s="191"/>
    </row>
    <row r="46401" ht="15" customHeight="1" spans="4:4">
      <c r="D46401" s="191"/>
    </row>
    <row r="46402" ht="15" customHeight="1" spans="4:4">
      <c r="D46402" s="191"/>
    </row>
    <row r="46403" ht="15" customHeight="1" spans="4:4">
      <c r="D46403" s="191"/>
    </row>
    <row r="46404" ht="15" customHeight="1" spans="4:4">
      <c r="D46404" s="191"/>
    </row>
    <row r="46405" ht="15" customHeight="1" spans="4:4">
      <c r="D46405" s="191"/>
    </row>
    <row r="46406" ht="15" customHeight="1" spans="4:4">
      <c r="D46406" s="191"/>
    </row>
    <row r="46407" ht="15" customHeight="1" spans="4:4">
      <c r="D46407" s="191"/>
    </row>
    <row r="46408" ht="15" customHeight="1" spans="4:4">
      <c r="D46408" s="191"/>
    </row>
    <row r="46409" ht="15" customHeight="1" spans="4:4">
      <c r="D46409" s="191"/>
    </row>
    <row r="46410" ht="15" customHeight="1" spans="4:4">
      <c r="D46410" s="191"/>
    </row>
    <row r="46411" ht="15" customHeight="1" spans="4:4">
      <c r="D46411" s="191"/>
    </row>
    <row r="46412" ht="15" customHeight="1" spans="4:4">
      <c r="D46412" s="191"/>
    </row>
    <row r="46413" ht="15" customHeight="1" spans="4:4">
      <c r="D46413" s="191"/>
    </row>
    <row r="46414" ht="15" customHeight="1" spans="4:4">
      <c r="D46414" s="191"/>
    </row>
    <row r="46415" ht="15" customHeight="1" spans="4:4">
      <c r="D46415" s="191"/>
    </row>
    <row r="46416" ht="15" customHeight="1" spans="4:4">
      <c r="D46416" s="191"/>
    </row>
    <row r="46417" ht="15" customHeight="1" spans="4:4">
      <c r="D46417" s="191"/>
    </row>
    <row r="46418" ht="15" customHeight="1" spans="4:4">
      <c r="D46418" s="191"/>
    </row>
    <row r="46419" ht="15" customHeight="1" spans="4:4">
      <c r="D46419" s="191"/>
    </row>
    <row r="46420" ht="15" customHeight="1" spans="4:4">
      <c r="D46420" s="191"/>
    </row>
    <row r="46421" ht="15" customHeight="1" spans="4:4">
      <c r="D46421" s="191"/>
    </row>
    <row r="46422" ht="15" customHeight="1" spans="4:4">
      <c r="D46422" s="191"/>
    </row>
    <row r="46423" ht="15" customHeight="1" spans="4:4">
      <c r="D46423" s="191"/>
    </row>
    <row r="46424" ht="15" customHeight="1" spans="4:4">
      <c r="D46424" s="191"/>
    </row>
    <row r="46425" ht="15" customHeight="1" spans="4:4">
      <c r="D46425" s="191"/>
    </row>
    <row r="46426" ht="15" customHeight="1" spans="4:4">
      <c r="D46426" s="191"/>
    </row>
    <row r="46427" ht="15" customHeight="1" spans="4:4">
      <c r="D46427" s="191"/>
    </row>
    <row r="46428" ht="15" customHeight="1" spans="4:4">
      <c r="D46428" s="191"/>
    </row>
    <row r="46429" ht="15" customHeight="1" spans="4:4">
      <c r="D46429" s="191"/>
    </row>
    <row r="46430" ht="15" customHeight="1" spans="4:4">
      <c r="D46430" s="191"/>
    </row>
    <row r="46431" ht="15" customHeight="1" spans="4:4">
      <c r="D46431" s="191"/>
    </row>
    <row r="46432" ht="15" customHeight="1" spans="4:4">
      <c r="D46432" s="191"/>
    </row>
    <row r="46433" ht="15" customHeight="1" spans="4:4">
      <c r="D46433" s="191"/>
    </row>
    <row r="46434" ht="15" customHeight="1" spans="4:4">
      <c r="D46434" s="191"/>
    </row>
    <row r="46435" ht="15" customHeight="1" spans="4:4">
      <c r="D46435" s="191"/>
    </row>
    <row r="46436" ht="15" customHeight="1" spans="4:4">
      <c r="D46436" s="191"/>
    </row>
    <row r="46437" ht="15" customHeight="1" spans="4:4">
      <c r="D46437" s="191"/>
    </row>
    <row r="46438" ht="15" customHeight="1" spans="4:4">
      <c r="D46438" s="191"/>
    </row>
    <row r="46439" ht="15" customHeight="1" spans="4:4">
      <c r="D46439" s="191"/>
    </row>
    <row r="46440" ht="15" customHeight="1" spans="4:4">
      <c r="D46440" s="191"/>
    </row>
    <row r="46441" ht="15" customHeight="1" spans="4:4">
      <c r="D46441" s="191"/>
    </row>
    <row r="46442" ht="15" customHeight="1" spans="4:4">
      <c r="D46442" s="191"/>
    </row>
    <row r="46443" ht="15" customHeight="1" spans="4:4">
      <c r="D46443" s="191"/>
    </row>
    <row r="46444" ht="15" customHeight="1" spans="4:4">
      <c r="D46444" s="191"/>
    </row>
    <row r="46445" ht="15" customHeight="1" spans="4:4">
      <c r="D46445" s="191"/>
    </row>
    <row r="46446" ht="15" customHeight="1" spans="4:4">
      <c r="D46446" s="191"/>
    </row>
    <row r="46447" ht="15" customHeight="1" spans="4:4">
      <c r="D46447" s="191"/>
    </row>
    <row r="46448" ht="15" customHeight="1" spans="4:4">
      <c r="D46448" s="191"/>
    </row>
    <row r="46449" ht="15" customHeight="1" spans="4:4">
      <c r="D46449" s="191"/>
    </row>
    <row r="46450" ht="15" customHeight="1" spans="4:4">
      <c r="D46450" s="191"/>
    </row>
    <row r="46451" ht="15" customHeight="1" spans="4:4">
      <c r="D46451" s="191"/>
    </row>
    <row r="46452" ht="15" customHeight="1" spans="4:4">
      <c r="D46452" s="191"/>
    </row>
    <row r="46453" ht="15" customHeight="1" spans="4:4">
      <c r="D46453" s="191"/>
    </row>
    <row r="46454" ht="15" customHeight="1" spans="4:4">
      <c r="D46454" s="191"/>
    </row>
    <row r="46455" ht="15" customHeight="1" spans="4:4">
      <c r="D46455" s="191"/>
    </row>
    <row r="46456" ht="15" customHeight="1" spans="4:4">
      <c r="D46456" s="191"/>
    </row>
    <row r="46457" ht="15" customHeight="1" spans="4:4">
      <c r="D46457" s="191"/>
    </row>
    <row r="46458" ht="15" customHeight="1" spans="4:4">
      <c r="D46458" s="191"/>
    </row>
    <row r="46459" ht="15" customHeight="1" spans="4:4">
      <c r="D46459" s="191"/>
    </row>
    <row r="46460" ht="15" customHeight="1" spans="4:4">
      <c r="D46460" s="191"/>
    </row>
    <row r="46461" ht="15" customHeight="1" spans="4:4">
      <c r="D46461" s="191"/>
    </row>
    <row r="46462" ht="15" customHeight="1" spans="4:4">
      <c r="D46462" s="191"/>
    </row>
    <row r="46463" ht="15" customHeight="1" spans="4:4">
      <c r="D46463" s="191"/>
    </row>
    <row r="46464" ht="15" customHeight="1" spans="4:4">
      <c r="D46464" s="191"/>
    </row>
    <row r="46465" ht="15" customHeight="1" spans="4:4">
      <c r="D46465" s="191"/>
    </row>
    <row r="46466" ht="15" customHeight="1" spans="4:4">
      <c r="D46466" s="191"/>
    </row>
    <row r="46467" ht="15" customHeight="1" spans="4:4">
      <c r="D46467" s="191"/>
    </row>
    <row r="46468" ht="15" customHeight="1" spans="4:4">
      <c r="D46468" s="191"/>
    </row>
    <row r="46469" ht="15" customHeight="1" spans="4:4">
      <c r="D46469" s="191"/>
    </row>
    <row r="46470" ht="15" customHeight="1" spans="4:4">
      <c r="D46470" s="191"/>
    </row>
    <row r="46471" ht="15" customHeight="1" spans="4:4">
      <c r="D46471" s="191"/>
    </row>
    <row r="46472" ht="15" customHeight="1" spans="4:4">
      <c r="D46472" s="191"/>
    </row>
    <row r="46473" ht="15" customHeight="1" spans="4:4">
      <c r="D46473" s="191"/>
    </row>
    <row r="46474" ht="15" customHeight="1" spans="4:4">
      <c r="D46474" s="191"/>
    </row>
    <row r="46475" ht="15" customHeight="1" spans="4:4">
      <c r="D46475" s="191"/>
    </row>
    <row r="46476" ht="15" customHeight="1" spans="4:4">
      <c r="D46476" s="191"/>
    </row>
    <row r="46477" ht="15" customHeight="1" spans="4:4">
      <c r="D46477" s="191"/>
    </row>
    <row r="46478" ht="15" customHeight="1" spans="4:4">
      <c r="D46478" s="191"/>
    </row>
    <row r="46479" ht="15" customHeight="1" spans="4:4">
      <c r="D46479" s="191"/>
    </row>
    <row r="46480" ht="15" customHeight="1" spans="4:4">
      <c r="D46480" s="191"/>
    </row>
    <row r="46481" ht="15" customHeight="1" spans="4:4">
      <c r="D46481" s="191"/>
    </row>
    <row r="46482" ht="15" customHeight="1" spans="4:4">
      <c r="D46482" s="191"/>
    </row>
    <row r="46483" ht="15" customHeight="1" spans="4:4">
      <c r="D46483" s="191"/>
    </row>
    <row r="46484" ht="15" customHeight="1" spans="4:4">
      <c r="D46484" s="191"/>
    </row>
    <row r="46485" ht="15" customHeight="1" spans="4:4">
      <c r="D46485" s="191"/>
    </row>
    <row r="46486" ht="15" customHeight="1" spans="4:4">
      <c r="D46486" s="191"/>
    </row>
    <row r="46487" ht="15" customHeight="1" spans="4:4">
      <c r="D46487" s="191"/>
    </row>
    <row r="46488" ht="15" customHeight="1" spans="4:4">
      <c r="D46488" s="191"/>
    </row>
    <row r="46489" ht="15" customHeight="1" spans="4:4">
      <c r="D46489" s="191"/>
    </row>
    <row r="46490" ht="15" customHeight="1" spans="4:4">
      <c r="D46490" s="191"/>
    </row>
    <row r="46491" ht="15" customHeight="1" spans="4:4">
      <c r="D46491" s="191"/>
    </row>
    <row r="46492" ht="15" customHeight="1" spans="4:4">
      <c r="D46492" s="191"/>
    </row>
    <row r="46493" ht="15" customHeight="1" spans="4:4">
      <c r="D46493" s="191"/>
    </row>
    <row r="46494" ht="15" customHeight="1" spans="4:4">
      <c r="D46494" s="191"/>
    </row>
    <row r="46495" ht="15" customHeight="1" spans="4:4">
      <c r="D46495" s="191"/>
    </row>
    <row r="46496" ht="15" customHeight="1" spans="4:4">
      <c r="D46496" s="191"/>
    </row>
    <row r="46497" ht="15" customHeight="1" spans="4:4">
      <c r="D46497" s="191"/>
    </row>
    <row r="46498" ht="15" customHeight="1" spans="4:4">
      <c r="D46498" s="191"/>
    </row>
    <row r="46499" ht="15" customHeight="1" spans="4:4">
      <c r="D46499" s="191"/>
    </row>
    <row r="46500" ht="15" customHeight="1" spans="4:4">
      <c r="D46500" s="191"/>
    </row>
    <row r="46501" ht="15" customHeight="1" spans="4:4">
      <c r="D46501" s="191"/>
    </row>
    <row r="46502" ht="15" customHeight="1" spans="4:4">
      <c r="D46502" s="191"/>
    </row>
    <row r="46503" ht="15" customHeight="1" spans="4:4">
      <c r="D46503" s="191"/>
    </row>
    <row r="46504" ht="15" customHeight="1" spans="4:4">
      <c r="D46504" s="191"/>
    </row>
    <row r="46505" ht="15" customHeight="1" spans="4:4">
      <c r="D46505" s="191"/>
    </row>
    <row r="46506" ht="15" customHeight="1" spans="4:4">
      <c r="D46506" s="191"/>
    </row>
    <row r="46507" ht="15" customHeight="1" spans="4:4">
      <c r="D46507" s="191"/>
    </row>
    <row r="46508" ht="15" customHeight="1" spans="4:4">
      <c r="D46508" s="191"/>
    </row>
    <row r="46509" ht="15" customHeight="1" spans="4:4">
      <c r="D46509" s="191"/>
    </row>
    <row r="46510" ht="15" customHeight="1" spans="4:4">
      <c r="D46510" s="191"/>
    </row>
    <row r="46511" ht="15" customHeight="1" spans="4:4">
      <c r="D46511" s="191"/>
    </row>
    <row r="46512" ht="15" customHeight="1" spans="4:4">
      <c r="D46512" s="191"/>
    </row>
    <row r="46513" ht="15" customHeight="1" spans="4:4">
      <c r="D46513" s="191"/>
    </row>
    <row r="46514" ht="15" customHeight="1" spans="4:4">
      <c r="D46514" s="191"/>
    </row>
    <row r="46515" ht="15" customHeight="1" spans="4:4">
      <c r="D46515" s="191"/>
    </row>
    <row r="46516" ht="15" customHeight="1" spans="4:4">
      <c r="D46516" s="191"/>
    </row>
    <row r="46517" ht="15" customHeight="1" spans="4:4">
      <c r="D46517" s="191"/>
    </row>
    <row r="46518" ht="15" customHeight="1" spans="4:4">
      <c r="D46518" s="191"/>
    </row>
    <row r="46519" ht="15" customHeight="1" spans="4:4">
      <c r="D46519" s="191"/>
    </row>
    <row r="46520" ht="15" customHeight="1" spans="4:4">
      <c r="D46520" s="191"/>
    </row>
    <row r="46521" ht="15" customHeight="1" spans="4:4">
      <c r="D46521" s="191"/>
    </row>
    <row r="46522" ht="15" customHeight="1" spans="4:4">
      <c r="D46522" s="191"/>
    </row>
    <row r="46523" ht="15" customHeight="1" spans="4:4">
      <c r="D46523" s="191"/>
    </row>
    <row r="46524" ht="15" customHeight="1" spans="4:4">
      <c r="D46524" s="191"/>
    </row>
    <row r="46525" ht="15" customHeight="1" spans="4:4">
      <c r="D46525" s="191"/>
    </row>
    <row r="46526" ht="15" customHeight="1" spans="4:4">
      <c r="D46526" s="191"/>
    </row>
    <row r="46527" ht="15" customHeight="1" spans="4:4">
      <c r="D46527" s="191"/>
    </row>
    <row r="46528" ht="15" customHeight="1" spans="4:4">
      <c r="D46528" s="191"/>
    </row>
    <row r="46529" ht="15" customHeight="1" spans="4:4">
      <c r="D46529" s="191"/>
    </row>
    <row r="46530" ht="15" customHeight="1" spans="4:4">
      <c r="D46530" s="191"/>
    </row>
    <row r="46531" ht="15" customHeight="1" spans="4:4">
      <c r="D46531" s="191"/>
    </row>
    <row r="46532" ht="15" customHeight="1" spans="4:4">
      <c r="D46532" s="191"/>
    </row>
    <row r="46533" ht="15" customHeight="1" spans="4:4">
      <c r="D46533" s="191"/>
    </row>
    <row r="46534" ht="15" customHeight="1" spans="4:4">
      <c r="D46534" s="191"/>
    </row>
    <row r="46535" ht="15" customHeight="1" spans="4:4">
      <c r="D46535" s="191"/>
    </row>
    <row r="46536" ht="15" customHeight="1" spans="4:4">
      <c r="D46536" s="191"/>
    </row>
    <row r="46537" ht="15" customHeight="1" spans="4:4">
      <c r="D46537" s="191"/>
    </row>
    <row r="46538" ht="15" customHeight="1" spans="4:4">
      <c r="D46538" s="191"/>
    </row>
    <row r="46539" ht="15" customHeight="1" spans="4:4">
      <c r="D46539" s="191"/>
    </row>
    <row r="46540" ht="15" customHeight="1" spans="4:4">
      <c r="D46540" s="191"/>
    </row>
    <row r="46541" ht="15" customHeight="1" spans="4:4">
      <c r="D46541" s="191"/>
    </row>
    <row r="46542" ht="15" customHeight="1" spans="4:4">
      <c r="D46542" s="191"/>
    </row>
    <row r="46543" ht="15" customHeight="1" spans="4:4">
      <c r="D46543" s="191"/>
    </row>
    <row r="46544" ht="15" customHeight="1" spans="4:4">
      <c r="D46544" s="191"/>
    </row>
    <row r="46545" ht="15" customHeight="1" spans="4:4">
      <c r="D46545" s="191"/>
    </row>
    <row r="46546" ht="15" customHeight="1" spans="4:4">
      <c r="D46546" s="191"/>
    </row>
    <row r="46547" ht="15" customHeight="1" spans="4:4">
      <c r="D46547" s="191"/>
    </row>
    <row r="46548" ht="15" customHeight="1" spans="4:4">
      <c r="D46548" s="191"/>
    </row>
    <row r="46549" ht="15" customHeight="1" spans="4:4">
      <c r="D46549" s="191"/>
    </row>
    <row r="46550" ht="15" customHeight="1" spans="4:4">
      <c r="D46550" s="191"/>
    </row>
    <row r="46551" ht="15" customHeight="1" spans="4:4">
      <c r="D46551" s="191"/>
    </row>
    <row r="46552" ht="15" customHeight="1" spans="4:4">
      <c r="D46552" s="191"/>
    </row>
    <row r="46553" ht="15" customHeight="1" spans="4:4">
      <c r="D46553" s="191"/>
    </row>
    <row r="46554" ht="15" customHeight="1" spans="4:4">
      <c r="D46554" s="191"/>
    </row>
    <row r="46555" ht="15" customHeight="1" spans="4:4">
      <c r="D46555" s="191"/>
    </row>
    <row r="46556" ht="15" customHeight="1" spans="4:4">
      <c r="D46556" s="191"/>
    </row>
    <row r="46557" ht="15" customHeight="1" spans="4:4">
      <c r="D46557" s="191"/>
    </row>
    <row r="46558" ht="15" customHeight="1" spans="4:4">
      <c r="D46558" s="191"/>
    </row>
    <row r="46559" ht="15" customHeight="1" spans="4:4">
      <c r="D46559" s="191"/>
    </row>
    <row r="46560" ht="15" customHeight="1" spans="4:4">
      <c r="D46560" s="191"/>
    </row>
    <row r="46561" ht="15" customHeight="1" spans="4:4">
      <c r="D46561" s="191"/>
    </row>
    <row r="46562" ht="15" customHeight="1" spans="4:4">
      <c r="D46562" s="191"/>
    </row>
    <row r="46563" ht="15" customHeight="1" spans="4:4">
      <c r="D46563" s="191"/>
    </row>
    <row r="46564" ht="15" customHeight="1" spans="4:4">
      <c r="D46564" s="191"/>
    </row>
    <row r="46565" ht="15" customHeight="1" spans="4:4">
      <c r="D46565" s="191"/>
    </row>
    <row r="46566" ht="15" customHeight="1" spans="4:4">
      <c r="D46566" s="191"/>
    </row>
    <row r="46567" ht="15" customHeight="1" spans="4:4">
      <c r="D46567" s="191"/>
    </row>
    <row r="46568" ht="15" customHeight="1" spans="4:4">
      <c r="D46568" s="191"/>
    </row>
    <row r="46569" ht="15" customHeight="1" spans="4:4">
      <c r="D46569" s="191"/>
    </row>
    <row r="46570" ht="15" customHeight="1" spans="4:4">
      <c r="D46570" s="191"/>
    </row>
    <row r="46571" ht="15" customHeight="1" spans="4:4">
      <c r="D46571" s="191"/>
    </row>
    <row r="46572" ht="15" customHeight="1" spans="4:4">
      <c r="D46572" s="191"/>
    </row>
    <row r="46573" ht="15" customHeight="1" spans="4:4">
      <c r="D46573" s="191"/>
    </row>
    <row r="46574" ht="15" customHeight="1" spans="4:4">
      <c r="D46574" s="191"/>
    </row>
    <row r="46575" ht="15" customHeight="1" spans="4:4">
      <c r="D46575" s="191"/>
    </row>
    <row r="46576" ht="15" customHeight="1" spans="4:4">
      <c r="D46576" s="191"/>
    </row>
    <row r="46577" ht="15" customHeight="1" spans="4:4">
      <c r="D46577" s="191"/>
    </row>
    <row r="46578" ht="15" customHeight="1" spans="4:4">
      <c r="D46578" s="191"/>
    </row>
    <row r="46579" ht="15" customHeight="1" spans="4:4">
      <c r="D46579" s="191"/>
    </row>
    <row r="46580" ht="15" customHeight="1" spans="4:4">
      <c r="D46580" s="191"/>
    </row>
    <row r="46581" ht="15" customHeight="1" spans="4:4">
      <c r="D46581" s="191"/>
    </row>
    <row r="46582" ht="15" customHeight="1" spans="4:4">
      <c r="D46582" s="191"/>
    </row>
    <row r="46583" ht="15" customHeight="1" spans="4:4">
      <c r="D46583" s="191"/>
    </row>
    <row r="46584" ht="15" customHeight="1" spans="4:4">
      <c r="D46584" s="191"/>
    </row>
    <row r="46585" ht="15" customHeight="1" spans="4:4">
      <c r="D46585" s="191"/>
    </row>
    <row r="46586" ht="15" customHeight="1" spans="4:4">
      <c r="D46586" s="191"/>
    </row>
    <row r="46587" ht="15" customHeight="1" spans="4:4">
      <c r="D46587" s="191"/>
    </row>
    <row r="46588" ht="15" customHeight="1" spans="4:4">
      <c r="D46588" s="191"/>
    </row>
    <row r="46589" ht="15" customHeight="1" spans="4:4">
      <c r="D46589" s="191"/>
    </row>
    <row r="46590" ht="15" customHeight="1" spans="4:4">
      <c r="D46590" s="191"/>
    </row>
    <row r="46591" ht="15" customHeight="1" spans="4:4">
      <c r="D46591" s="191"/>
    </row>
    <row r="46592" ht="15" customHeight="1" spans="4:4">
      <c r="D46592" s="191"/>
    </row>
    <row r="46593" ht="15" customHeight="1" spans="4:4">
      <c r="D46593" s="191"/>
    </row>
    <row r="46594" ht="15" customHeight="1" spans="4:4">
      <c r="D46594" s="191"/>
    </row>
    <row r="46595" ht="15" customHeight="1" spans="4:4">
      <c r="D46595" s="191"/>
    </row>
    <row r="46596" ht="15" customHeight="1" spans="4:4">
      <c r="D46596" s="191"/>
    </row>
    <row r="46597" ht="15" customHeight="1" spans="4:4">
      <c r="D46597" s="191"/>
    </row>
    <row r="46598" ht="15" customHeight="1" spans="4:4">
      <c r="D46598" s="191"/>
    </row>
    <row r="46599" ht="15" customHeight="1" spans="4:4">
      <c r="D46599" s="191"/>
    </row>
    <row r="46600" ht="15" customHeight="1" spans="4:4">
      <c r="D46600" s="191"/>
    </row>
    <row r="46601" ht="15" customHeight="1" spans="4:4">
      <c r="D46601" s="191"/>
    </row>
    <row r="46602" ht="15" customHeight="1" spans="4:4">
      <c r="D46602" s="191"/>
    </row>
    <row r="46603" ht="15" customHeight="1" spans="4:4">
      <c r="D46603" s="191"/>
    </row>
    <row r="46604" ht="15" customHeight="1" spans="4:4">
      <c r="D46604" s="191"/>
    </row>
    <row r="46605" ht="15" customHeight="1" spans="4:4">
      <c r="D46605" s="191"/>
    </row>
    <row r="46606" ht="15" customHeight="1" spans="4:4">
      <c r="D46606" s="191"/>
    </row>
    <row r="46607" ht="15" customHeight="1" spans="4:4">
      <c r="D46607" s="191"/>
    </row>
    <row r="46608" ht="15" customHeight="1" spans="4:4">
      <c r="D46608" s="191"/>
    </row>
    <row r="46609" ht="15" customHeight="1" spans="4:4">
      <c r="D46609" s="191"/>
    </row>
    <row r="46610" ht="15" customHeight="1" spans="4:4">
      <c r="D46610" s="191"/>
    </row>
    <row r="46611" ht="15" customHeight="1" spans="4:4">
      <c r="D46611" s="191"/>
    </row>
    <row r="46612" ht="15" customHeight="1" spans="4:4">
      <c r="D46612" s="191"/>
    </row>
    <row r="46613" ht="15" customHeight="1" spans="4:4">
      <c r="D46613" s="191"/>
    </row>
    <row r="46614" ht="15" customHeight="1" spans="4:4">
      <c r="D46614" s="191"/>
    </row>
    <row r="46615" ht="15" customHeight="1" spans="4:4">
      <c r="D46615" s="191"/>
    </row>
    <row r="46616" ht="15" customHeight="1" spans="4:4">
      <c r="D46616" s="191"/>
    </row>
    <row r="46617" ht="15" customHeight="1" spans="4:4">
      <c r="D46617" s="191"/>
    </row>
    <row r="46618" ht="15" customHeight="1" spans="4:4">
      <c r="D46618" s="191"/>
    </row>
    <row r="46619" ht="15" customHeight="1" spans="4:4">
      <c r="D46619" s="191"/>
    </row>
    <row r="46620" ht="15" customHeight="1" spans="4:4">
      <c r="D46620" s="191"/>
    </row>
    <row r="46621" ht="15" customHeight="1" spans="4:4">
      <c r="D46621" s="191"/>
    </row>
    <row r="46622" ht="15" customHeight="1" spans="4:4">
      <c r="D46622" s="191"/>
    </row>
    <row r="46623" ht="15" customHeight="1" spans="4:4">
      <c r="D46623" s="191"/>
    </row>
    <row r="46624" ht="15" customHeight="1" spans="4:4">
      <c r="D46624" s="191"/>
    </row>
    <row r="46625" ht="15" customHeight="1" spans="4:4">
      <c r="D46625" s="191"/>
    </row>
    <row r="46626" ht="15" customHeight="1" spans="4:4">
      <c r="D46626" s="191"/>
    </row>
    <row r="46627" ht="15" customHeight="1" spans="4:4">
      <c r="D46627" s="191"/>
    </row>
    <row r="46628" ht="15" customHeight="1" spans="4:4">
      <c r="D46628" s="191"/>
    </row>
    <row r="46629" ht="15" customHeight="1" spans="4:4">
      <c r="D46629" s="191"/>
    </row>
    <row r="46630" ht="15" customHeight="1" spans="4:4">
      <c r="D46630" s="191"/>
    </row>
    <row r="46631" ht="15" customHeight="1" spans="4:4">
      <c r="D46631" s="191"/>
    </row>
    <row r="46632" ht="15" customHeight="1" spans="4:4">
      <c r="D46632" s="191"/>
    </row>
    <row r="46633" ht="15" customHeight="1" spans="4:4">
      <c r="D46633" s="191"/>
    </row>
    <row r="46634" ht="15" customHeight="1" spans="4:4">
      <c r="D46634" s="191"/>
    </row>
    <row r="46635" ht="15" customHeight="1" spans="4:4">
      <c r="D46635" s="191"/>
    </row>
    <row r="46636" ht="15" customHeight="1" spans="4:4">
      <c r="D46636" s="191"/>
    </row>
    <row r="46637" ht="15" customHeight="1" spans="4:4">
      <c r="D46637" s="191"/>
    </row>
    <row r="46638" ht="15" customHeight="1" spans="4:4">
      <c r="D46638" s="191"/>
    </row>
    <row r="46639" ht="15" customHeight="1" spans="4:4">
      <c r="D46639" s="191"/>
    </row>
    <row r="46640" ht="15" customHeight="1" spans="4:4">
      <c r="D46640" s="191"/>
    </row>
    <row r="46641" ht="15" customHeight="1" spans="4:4">
      <c r="D46641" s="191"/>
    </row>
    <row r="46642" ht="15" customHeight="1" spans="4:4">
      <c r="D46642" s="191"/>
    </row>
    <row r="46643" ht="15" customHeight="1" spans="4:4">
      <c r="D46643" s="191"/>
    </row>
    <row r="46644" ht="15" customHeight="1" spans="4:4">
      <c r="D46644" s="191"/>
    </row>
    <row r="46645" ht="15" customHeight="1" spans="4:4">
      <c r="D46645" s="191"/>
    </row>
    <row r="46646" ht="15" customHeight="1" spans="4:4">
      <c r="D46646" s="191"/>
    </row>
    <row r="46647" ht="15" customHeight="1" spans="4:4">
      <c r="D46647" s="191"/>
    </row>
    <row r="46648" ht="15" customHeight="1" spans="4:4">
      <c r="D46648" s="191"/>
    </row>
    <row r="46649" ht="15" customHeight="1" spans="4:4">
      <c r="D46649" s="191"/>
    </row>
    <row r="46650" ht="15" customHeight="1" spans="4:4">
      <c r="D46650" s="191"/>
    </row>
    <row r="46651" ht="15" customHeight="1" spans="4:4">
      <c r="D46651" s="191"/>
    </row>
    <row r="46652" ht="15" customHeight="1" spans="4:4">
      <c r="D46652" s="191"/>
    </row>
    <row r="46653" ht="15" customHeight="1" spans="4:4">
      <c r="D46653" s="191"/>
    </row>
    <row r="46654" ht="15" customHeight="1" spans="4:4">
      <c r="D46654" s="191"/>
    </row>
    <row r="46655" ht="15" customHeight="1" spans="4:4">
      <c r="D46655" s="191"/>
    </row>
    <row r="46656" ht="15" customHeight="1" spans="4:4">
      <c r="D46656" s="191"/>
    </row>
    <row r="46657" ht="15" customHeight="1" spans="4:4">
      <c r="D46657" s="191"/>
    </row>
    <row r="46658" ht="15" customHeight="1" spans="4:4">
      <c r="D46658" s="191"/>
    </row>
    <row r="46659" ht="15" customHeight="1" spans="4:4">
      <c r="D46659" s="191"/>
    </row>
    <row r="46660" ht="15" customHeight="1" spans="4:4">
      <c r="D46660" s="191"/>
    </row>
    <row r="46661" ht="15" customHeight="1" spans="4:4">
      <c r="D46661" s="191"/>
    </row>
    <row r="46662" ht="15" customHeight="1" spans="4:4">
      <c r="D46662" s="191"/>
    </row>
    <row r="46663" ht="15" customHeight="1" spans="4:4">
      <c r="D46663" s="191"/>
    </row>
    <row r="46664" ht="15" customHeight="1" spans="4:4">
      <c r="D46664" s="191"/>
    </row>
    <row r="46665" ht="15" customHeight="1" spans="4:4">
      <c r="D46665" s="191"/>
    </row>
    <row r="46666" ht="15" customHeight="1" spans="4:4">
      <c r="D46666" s="191"/>
    </row>
    <row r="46667" ht="15" customHeight="1" spans="4:4">
      <c r="D46667" s="191"/>
    </row>
    <row r="46668" ht="15" customHeight="1" spans="4:4">
      <c r="D46668" s="191"/>
    </row>
    <row r="46669" ht="15" customHeight="1" spans="4:4">
      <c r="D46669" s="191"/>
    </row>
    <row r="46670" ht="15" customHeight="1" spans="4:4">
      <c r="D46670" s="191"/>
    </row>
    <row r="46671" ht="15" customHeight="1" spans="4:4">
      <c r="D46671" s="191"/>
    </row>
    <row r="46672" ht="15" customHeight="1" spans="4:4">
      <c r="D46672" s="191"/>
    </row>
    <row r="46673" ht="15" customHeight="1" spans="4:4">
      <c r="D46673" s="191"/>
    </row>
    <row r="46674" ht="15" customHeight="1" spans="4:4">
      <c r="D46674" s="191"/>
    </row>
    <row r="46675" ht="15" customHeight="1" spans="4:4">
      <c r="D46675" s="191"/>
    </row>
    <row r="46676" ht="15" customHeight="1" spans="4:4">
      <c r="D46676" s="191"/>
    </row>
    <row r="46677" ht="15" customHeight="1" spans="4:4">
      <c r="D46677" s="191"/>
    </row>
    <row r="46678" ht="15" customHeight="1" spans="4:4">
      <c r="D46678" s="191"/>
    </row>
    <row r="46679" ht="15" customHeight="1" spans="4:4">
      <c r="D46679" s="191"/>
    </row>
    <row r="46680" ht="15" customHeight="1" spans="4:4">
      <c r="D46680" s="191"/>
    </row>
    <row r="46681" ht="15" customHeight="1" spans="4:4">
      <c r="D46681" s="191"/>
    </row>
    <row r="46682" ht="15" customHeight="1" spans="4:4">
      <c r="D46682" s="191"/>
    </row>
    <row r="46683" ht="15" customHeight="1" spans="4:4">
      <c r="D46683" s="191"/>
    </row>
    <row r="46684" ht="15" customHeight="1" spans="4:4">
      <c r="D46684" s="191"/>
    </row>
    <row r="46685" ht="15" customHeight="1" spans="4:4">
      <c r="D46685" s="191"/>
    </row>
    <row r="46686" ht="15" customHeight="1" spans="4:4">
      <c r="D46686" s="191"/>
    </row>
    <row r="46687" ht="15" customHeight="1" spans="4:4">
      <c r="D46687" s="191"/>
    </row>
    <row r="46688" ht="15" customHeight="1" spans="4:4">
      <c r="D46688" s="191"/>
    </row>
    <row r="46689" ht="15" customHeight="1" spans="4:4">
      <c r="D46689" s="191"/>
    </row>
    <row r="46690" ht="15" customHeight="1" spans="4:4">
      <c r="D46690" s="191"/>
    </row>
    <row r="46691" ht="15" customHeight="1" spans="4:4">
      <c r="D46691" s="191"/>
    </row>
    <row r="46692" ht="15" customHeight="1" spans="4:4">
      <c r="D46692" s="191"/>
    </row>
    <row r="46693" ht="15" customHeight="1" spans="4:4">
      <c r="D46693" s="191"/>
    </row>
    <row r="46694" ht="15" customHeight="1" spans="4:4">
      <c r="D46694" s="191"/>
    </row>
    <row r="46695" ht="15" customHeight="1" spans="4:4">
      <c r="D46695" s="191"/>
    </row>
    <row r="46696" ht="15" customHeight="1" spans="4:4">
      <c r="D46696" s="191"/>
    </row>
    <row r="46697" ht="15" customHeight="1" spans="4:4">
      <c r="D46697" s="191"/>
    </row>
    <row r="46698" ht="15" customHeight="1" spans="4:4">
      <c r="D46698" s="191"/>
    </row>
    <row r="46699" ht="15" customHeight="1" spans="4:4">
      <c r="D46699" s="191"/>
    </row>
    <row r="46700" ht="15" customHeight="1" spans="4:4">
      <c r="D46700" s="191"/>
    </row>
    <row r="46701" ht="15" customHeight="1" spans="4:4">
      <c r="D46701" s="191"/>
    </row>
    <row r="46702" ht="15" customHeight="1" spans="4:4">
      <c r="D46702" s="191"/>
    </row>
    <row r="46703" ht="15" customHeight="1" spans="4:4">
      <c r="D46703" s="191"/>
    </row>
    <row r="46704" ht="15" customHeight="1" spans="4:4">
      <c r="D46704" s="191"/>
    </row>
    <row r="46705" ht="15" customHeight="1" spans="4:4">
      <c r="D46705" s="191"/>
    </row>
    <row r="46706" ht="15" customHeight="1" spans="4:4">
      <c r="D46706" s="191"/>
    </row>
    <row r="46707" ht="15" customHeight="1" spans="4:4">
      <c r="D46707" s="191"/>
    </row>
    <row r="46708" ht="15" customHeight="1" spans="4:4">
      <c r="D46708" s="191"/>
    </row>
    <row r="46709" ht="15" customHeight="1" spans="4:4">
      <c r="D46709" s="191"/>
    </row>
    <row r="46710" ht="15" customHeight="1" spans="4:4">
      <c r="D46710" s="191"/>
    </row>
    <row r="46711" ht="15" customHeight="1" spans="4:4">
      <c r="D46711" s="191"/>
    </row>
    <row r="46712" ht="15" customHeight="1" spans="4:4">
      <c r="D46712" s="191"/>
    </row>
    <row r="46713" ht="15" customHeight="1" spans="4:4">
      <c r="D46713" s="191"/>
    </row>
    <row r="46714" ht="15" customHeight="1" spans="4:4">
      <c r="D46714" s="191"/>
    </row>
    <row r="46715" ht="15" customHeight="1" spans="4:4">
      <c r="D46715" s="191"/>
    </row>
    <row r="46716" ht="15" customHeight="1" spans="4:4">
      <c r="D46716" s="191"/>
    </row>
    <row r="46717" ht="15" customHeight="1" spans="4:4">
      <c r="D46717" s="191"/>
    </row>
    <row r="46718" ht="15" customHeight="1" spans="4:4">
      <c r="D46718" s="191"/>
    </row>
    <row r="46719" ht="15" customHeight="1" spans="4:4">
      <c r="D46719" s="191"/>
    </row>
    <row r="46720" ht="15" customHeight="1" spans="4:4">
      <c r="D46720" s="191"/>
    </row>
    <row r="46721" ht="15" customHeight="1" spans="4:4">
      <c r="D46721" s="191"/>
    </row>
    <row r="46722" ht="15" customHeight="1" spans="4:4">
      <c r="D46722" s="191"/>
    </row>
    <row r="46723" ht="15" customHeight="1" spans="4:4">
      <c r="D46723" s="191"/>
    </row>
    <row r="46724" ht="15" customHeight="1" spans="4:4">
      <c r="D46724" s="191"/>
    </row>
    <row r="46725" ht="15" customHeight="1" spans="4:4">
      <c r="D46725" s="191"/>
    </row>
    <row r="46726" ht="15" customHeight="1" spans="4:4">
      <c r="D46726" s="191"/>
    </row>
    <row r="46727" ht="15" customHeight="1" spans="4:4">
      <c r="D46727" s="191"/>
    </row>
    <row r="46728" ht="15" customHeight="1" spans="4:4">
      <c r="D46728" s="191"/>
    </row>
    <row r="46729" ht="15" customHeight="1" spans="4:4">
      <c r="D46729" s="191"/>
    </row>
    <row r="46730" ht="15" customHeight="1" spans="4:4">
      <c r="D46730" s="191"/>
    </row>
    <row r="46731" ht="15" customHeight="1" spans="4:4">
      <c r="D46731" s="191"/>
    </row>
    <row r="46732" ht="15" customHeight="1" spans="4:4">
      <c r="D46732" s="191"/>
    </row>
    <row r="46733" ht="15" customHeight="1" spans="4:4">
      <c r="D46733" s="191"/>
    </row>
    <row r="46734" ht="15" customHeight="1" spans="4:4">
      <c r="D46734" s="191"/>
    </row>
    <row r="46735" ht="15" customHeight="1" spans="4:4">
      <c r="D46735" s="191"/>
    </row>
    <row r="46736" ht="15" customHeight="1" spans="4:4">
      <c r="D46736" s="191"/>
    </row>
    <row r="46737" ht="15" customHeight="1" spans="4:4">
      <c r="D46737" s="191"/>
    </row>
    <row r="46738" ht="15" customHeight="1" spans="4:4">
      <c r="D46738" s="191"/>
    </row>
    <row r="46739" ht="15" customHeight="1" spans="4:4">
      <c r="D46739" s="191"/>
    </row>
    <row r="46740" ht="15" customHeight="1" spans="4:4">
      <c r="D46740" s="191"/>
    </row>
    <row r="46741" ht="15" customHeight="1" spans="4:4">
      <c r="D46741" s="191"/>
    </row>
    <row r="46742" ht="15" customHeight="1" spans="4:4">
      <c r="D46742" s="191"/>
    </row>
    <row r="46743" ht="15" customHeight="1" spans="4:4">
      <c r="D46743" s="191"/>
    </row>
    <row r="46744" ht="15" customHeight="1" spans="4:4">
      <c r="D46744" s="191"/>
    </row>
    <row r="46745" ht="15" customHeight="1" spans="4:4">
      <c r="D46745" s="191"/>
    </row>
    <row r="46746" ht="15" customHeight="1" spans="4:4">
      <c r="D46746" s="191"/>
    </row>
    <row r="46747" ht="15" customHeight="1" spans="4:4">
      <c r="D46747" s="191"/>
    </row>
    <row r="46748" ht="15" customHeight="1" spans="4:4">
      <c r="D46748" s="191"/>
    </row>
    <row r="46749" ht="15" customHeight="1" spans="4:4">
      <c r="D46749" s="191"/>
    </row>
    <row r="46750" ht="15" customHeight="1" spans="4:4">
      <c r="D46750" s="191"/>
    </row>
    <row r="46751" ht="15" customHeight="1" spans="4:4">
      <c r="D46751" s="191"/>
    </row>
    <row r="46752" ht="15" customHeight="1" spans="4:4">
      <c r="D46752" s="191"/>
    </row>
    <row r="46753" ht="15" customHeight="1" spans="4:4">
      <c r="D46753" s="191"/>
    </row>
    <row r="46754" ht="15" customHeight="1" spans="4:4">
      <c r="D46754" s="191"/>
    </row>
    <row r="46755" ht="15" customHeight="1" spans="4:4">
      <c r="D46755" s="191"/>
    </row>
    <row r="46756" ht="15" customHeight="1" spans="4:4">
      <c r="D46756" s="191"/>
    </row>
    <row r="46757" ht="15" customHeight="1" spans="4:4">
      <c r="D46757" s="191"/>
    </row>
    <row r="46758" ht="15" customHeight="1" spans="4:4">
      <c r="D46758" s="191"/>
    </row>
    <row r="46759" ht="15" customHeight="1" spans="4:4">
      <c r="D46759" s="191"/>
    </row>
    <row r="46760" ht="15" customHeight="1" spans="4:4">
      <c r="D46760" s="191"/>
    </row>
    <row r="46761" ht="15" customHeight="1" spans="4:4">
      <c r="D46761" s="191"/>
    </row>
    <row r="46762" ht="15" customHeight="1" spans="4:4">
      <c r="D46762" s="191"/>
    </row>
    <row r="46763" ht="15" customHeight="1" spans="4:4">
      <c r="D46763" s="191"/>
    </row>
    <row r="46764" ht="15" customHeight="1" spans="4:4">
      <c r="D46764" s="191"/>
    </row>
    <row r="46765" ht="15" customHeight="1" spans="4:4">
      <c r="D46765" s="191"/>
    </row>
    <row r="46766" ht="15" customHeight="1" spans="4:4">
      <c r="D46766" s="191"/>
    </row>
    <row r="46767" ht="15" customHeight="1" spans="4:4">
      <c r="D46767" s="191"/>
    </row>
    <row r="46768" ht="15" customHeight="1" spans="4:4">
      <c r="D46768" s="191"/>
    </row>
    <row r="46769" ht="15" customHeight="1" spans="4:4">
      <c r="D46769" s="191"/>
    </row>
    <row r="46770" ht="15" customHeight="1" spans="4:4">
      <c r="D46770" s="191"/>
    </row>
    <row r="46771" ht="15" customHeight="1" spans="4:4">
      <c r="D46771" s="191"/>
    </row>
    <row r="46772" ht="15" customHeight="1" spans="4:4">
      <c r="D46772" s="191"/>
    </row>
    <row r="46773" ht="15" customHeight="1" spans="4:4">
      <c r="D46773" s="191"/>
    </row>
    <row r="46774" ht="15" customHeight="1" spans="4:4">
      <c r="D46774" s="191"/>
    </row>
    <row r="46775" ht="15" customHeight="1" spans="4:4">
      <c r="D46775" s="191"/>
    </row>
    <row r="46776" ht="15" customHeight="1" spans="4:4">
      <c r="D46776" s="191"/>
    </row>
    <row r="46777" ht="15" customHeight="1" spans="4:4">
      <c r="D46777" s="191"/>
    </row>
    <row r="46778" ht="15" customHeight="1" spans="4:4">
      <c r="D46778" s="191"/>
    </row>
    <row r="46779" ht="15" customHeight="1" spans="4:4">
      <c r="D46779" s="191"/>
    </row>
    <row r="46780" ht="15" customHeight="1" spans="4:4">
      <c r="D46780" s="191"/>
    </row>
    <row r="46781" ht="15" customHeight="1" spans="4:4">
      <c r="D46781" s="191"/>
    </row>
    <row r="46782" ht="15" customHeight="1" spans="4:4">
      <c r="D46782" s="191"/>
    </row>
    <row r="46783" ht="15" customHeight="1" spans="4:4">
      <c r="D46783" s="191"/>
    </row>
    <row r="46784" ht="15" customHeight="1" spans="4:4">
      <c r="D46784" s="191"/>
    </row>
    <row r="46785" ht="15" customHeight="1" spans="4:4">
      <c r="D46785" s="191"/>
    </row>
    <row r="46786" ht="15" customHeight="1" spans="4:4">
      <c r="D46786" s="191"/>
    </row>
    <row r="46787" ht="15" customHeight="1" spans="4:4">
      <c r="D46787" s="191"/>
    </row>
    <row r="46788" ht="15" customHeight="1" spans="4:4">
      <c r="D46788" s="191"/>
    </row>
    <row r="46789" ht="15" customHeight="1" spans="4:4">
      <c r="D46789" s="191"/>
    </row>
    <row r="46790" ht="15" customHeight="1" spans="4:4">
      <c r="D46790" s="191"/>
    </row>
    <row r="46791" ht="15" customHeight="1" spans="4:4">
      <c r="D46791" s="191"/>
    </row>
    <row r="46792" ht="15" customHeight="1" spans="4:4">
      <c r="D46792" s="191"/>
    </row>
    <row r="46793" ht="15" customHeight="1" spans="4:4">
      <c r="D46793" s="191"/>
    </row>
    <row r="46794" ht="15" customHeight="1" spans="4:4">
      <c r="D46794" s="191"/>
    </row>
    <row r="46795" ht="15" customHeight="1" spans="4:4">
      <c r="D46795" s="191"/>
    </row>
    <row r="46796" ht="15" customHeight="1" spans="4:4">
      <c r="D46796" s="191"/>
    </row>
    <row r="46797" ht="15" customHeight="1" spans="4:4">
      <c r="D46797" s="191"/>
    </row>
    <row r="46798" ht="15" customHeight="1" spans="4:4">
      <c r="D46798" s="191"/>
    </row>
    <row r="46799" ht="15" customHeight="1" spans="4:4">
      <c r="D46799" s="191"/>
    </row>
    <row r="46800" ht="15" customHeight="1" spans="4:4">
      <c r="D46800" s="191"/>
    </row>
    <row r="46801" ht="15" customHeight="1" spans="4:4">
      <c r="D46801" s="191"/>
    </row>
    <row r="46802" ht="15" customHeight="1" spans="4:4">
      <c r="D46802" s="191"/>
    </row>
    <row r="46803" ht="15" customHeight="1" spans="4:4">
      <c r="D46803" s="191"/>
    </row>
    <row r="46804" ht="15" customHeight="1" spans="4:4">
      <c r="D46804" s="191"/>
    </row>
    <row r="46805" ht="15" customHeight="1" spans="4:4">
      <c r="D46805" s="191"/>
    </row>
    <row r="46806" ht="15" customHeight="1" spans="4:4">
      <c r="D46806" s="191"/>
    </row>
    <row r="46807" ht="15" customHeight="1" spans="4:4">
      <c r="D46807" s="191"/>
    </row>
    <row r="46808" ht="15" customHeight="1" spans="4:4">
      <c r="D46808" s="191"/>
    </row>
    <row r="46809" ht="15" customHeight="1" spans="4:4">
      <c r="D46809" s="191"/>
    </row>
    <row r="46810" ht="15" customHeight="1" spans="4:4">
      <c r="D46810" s="191"/>
    </row>
    <row r="46811" ht="15" customHeight="1" spans="4:4">
      <c r="D46811" s="191"/>
    </row>
    <row r="46812" ht="15" customHeight="1" spans="4:4">
      <c r="D46812" s="191"/>
    </row>
    <row r="46813" ht="15" customHeight="1" spans="4:4">
      <c r="D46813" s="191"/>
    </row>
    <row r="46814" ht="15" customHeight="1" spans="4:4">
      <c r="D46814" s="191"/>
    </row>
    <row r="46815" ht="15" customHeight="1" spans="4:4">
      <c r="D46815" s="191"/>
    </row>
    <row r="46816" ht="15" customHeight="1" spans="4:4">
      <c r="D46816" s="191"/>
    </row>
    <row r="46817" ht="15" customHeight="1" spans="4:4">
      <c r="D46817" s="191"/>
    </row>
    <row r="46818" ht="15" customHeight="1" spans="4:4">
      <c r="D46818" s="191"/>
    </row>
    <row r="46819" ht="15" customHeight="1" spans="4:4">
      <c r="D46819" s="191"/>
    </row>
    <row r="46820" ht="15" customHeight="1" spans="4:4">
      <c r="D46820" s="191"/>
    </row>
    <row r="46821" ht="15" customHeight="1" spans="4:4">
      <c r="D46821" s="191"/>
    </row>
    <row r="46822" ht="15" customHeight="1" spans="4:4">
      <c r="D46822" s="191"/>
    </row>
    <row r="46823" ht="15" customHeight="1" spans="4:4">
      <c r="D46823" s="191"/>
    </row>
    <row r="46824" ht="15" customHeight="1" spans="4:4">
      <c r="D46824" s="191"/>
    </row>
    <row r="46825" ht="15" customHeight="1" spans="4:4">
      <c r="D46825" s="191"/>
    </row>
    <row r="46826" ht="15" customHeight="1" spans="4:4">
      <c r="D46826" s="191"/>
    </row>
    <row r="46827" ht="15" customHeight="1" spans="4:4">
      <c r="D46827" s="191"/>
    </row>
    <row r="46828" ht="15" customHeight="1" spans="4:4">
      <c r="D46828" s="191"/>
    </row>
    <row r="46829" ht="15" customHeight="1" spans="4:4">
      <c r="D46829" s="191"/>
    </row>
    <row r="46830" ht="15" customHeight="1" spans="4:4">
      <c r="D46830" s="191"/>
    </row>
    <row r="46831" ht="15" customHeight="1" spans="4:4">
      <c r="D46831" s="191"/>
    </row>
    <row r="46832" ht="15" customHeight="1" spans="4:4">
      <c r="D46832" s="191"/>
    </row>
    <row r="46833" ht="15" customHeight="1" spans="4:4">
      <c r="D46833" s="191"/>
    </row>
    <row r="46834" ht="15" customHeight="1" spans="4:4">
      <c r="D46834" s="191"/>
    </row>
    <row r="46835" ht="15" customHeight="1" spans="4:4">
      <c r="D46835" s="191"/>
    </row>
    <row r="46836" ht="15" customHeight="1" spans="4:4">
      <c r="D46836" s="191"/>
    </row>
    <row r="46837" ht="15" customHeight="1" spans="4:4">
      <c r="D46837" s="191"/>
    </row>
    <row r="46838" ht="15" customHeight="1" spans="4:4">
      <c r="D46838" s="191"/>
    </row>
    <row r="46839" ht="15" customHeight="1" spans="4:4">
      <c r="D46839" s="191"/>
    </row>
    <row r="46840" ht="15" customHeight="1" spans="4:4">
      <c r="D46840" s="191"/>
    </row>
    <row r="46841" ht="15" customHeight="1" spans="4:4">
      <c r="D46841" s="191"/>
    </row>
    <row r="46842" ht="15" customHeight="1" spans="4:4">
      <c r="D46842" s="191"/>
    </row>
    <row r="46843" ht="15" customHeight="1" spans="4:4">
      <c r="D46843" s="191"/>
    </row>
    <row r="46844" ht="15" customHeight="1" spans="4:4">
      <c r="D46844" s="191"/>
    </row>
    <row r="46845" ht="15" customHeight="1" spans="4:4">
      <c r="D46845" s="191"/>
    </row>
    <row r="46846" ht="15" customHeight="1" spans="4:4">
      <c r="D46846" s="191"/>
    </row>
    <row r="46847" ht="15" customHeight="1" spans="4:4">
      <c r="D46847" s="191"/>
    </row>
    <row r="46848" ht="15" customHeight="1" spans="4:4">
      <c r="D46848" s="191"/>
    </row>
    <row r="46849" ht="15" customHeight="1" spans="4:4">
      <c r="D46849" s="191"/>
    </row>
    <row r="46850" ht="15" customHeight="1" spans="4:4">
      <c r="D46850" s="191"/>
    </row>
    <row r="46851" ht="15" customHeight="1" spans="4:4">
      <c r="D46851" s="191"/>
    </row>
    <row r="46852" ht="15" customHeight="1" spans="4:4">
      <c r="D46852" s="191"/>
    </row>
    <row r="46853" ht="15" customHeight="1" spans="4:4">
      <c r="D46853" s="191"/>
    </row>
    <row r="46854" ht="15" customHeight="1" spans="4:4">
      <c r="D46854" s="191"/>
    </row>
    <row r="46855" ht="15" customHeight="1" spans="4:4">
      <c r="D46855" s="191"/>
    </row>
    <row r="46856" ht="15" customHeight="1" spans="4:4">
      <c r="D46856" s="191"/>
    </row>
    <row r="46857" ht="15" customHeight="1" spans="4:4">
      <c r="D46857" s="191"/>
    </row>
    <row r="46858" ht="15" customHeight="1" spans="4:4">
      <c r="D46858" s="191"/>
    </row>
    <row r="46859" ht="15" customHeight="1" spans="4:4">
      <c r="D46859" s="191"/>
    </row>
    <row r="46860" ht="15" customHeight="1" spans="4:4">
      <c r="D46860" s="191"/>
    </row>
    <row r="46861" ht="15" customHeight="1" spans="4:4">
      <c r="D46861" s="191"/>
    </row>
    <row r="46862" ht="15" customHeight="1" spans="4:4">
      <c r="D46862" s="191"/>
    </row>
    <row r="46863" ht="15" customHeight="1" spans="4:4">
      <c r="D46863" s="191"/>
    </row>
    <row r="46864" ht="15" customHeight="1" spans="4:4">
      <c r="D46864" s="191"/>
    </row>
    <row r="46865" ht="15" customHeight="1" spans="4:4">
      <c r="D46865" s="191"/>
    </row>
    <row r="46866" ht="15" customHeight="1" spans="4:4">
      <c r="D46866" s="191"/>
    </row>
    <row r="46867" ht="15" customHeight="1" spans="4:4">
      <c r="D46867" s="191"/>
    </row>
    <row r="46868" ht="15" customHeight="1" spans="4:4">
      <c r="D46868" s="191"/>
    </row>
    <row r="46869" ht="15" customHeight="1" spans="4:4">
      <c r="D46869" s="191"/>
    </row>
    <row r="46870" ht="15" customHeight="1" spans="4:4">
      <c r="D46870" s="191"/>
    </row>
    <row r="46871" ht="15" customHeight="1" spans="4:4">
      <c r="D46871" s="191"/>
    </row>
    <row r="46872" ht="15" customHeight="1" spans="4:4">
      <c r="D46872" s="191"/>
    </row>
    <row r="46873" ht="15" customHeight="1" spans="4:4">
      <c r="D46873" s="191"/>
    </row>
    <row r="46874" ht="15" customHeight="1" spans="4:4">
      <c r="D46874" s="191"/>
    </row>
    <row r="46875" ht="15" customHeight="1" spans="4:4">
      <c r="D46875" s="191"/>
    </row>
    <row r="46876" ht="15" customHeight="1" spans="4:4">
      <c r="D46876" s="191"/>
    </row>
    <row r="46877" ht="15" customHeight="1" spans="4:4">
      <c r="D46877" s="191"/>
    </row>
    <row r="46878" ht="15" customHeight="1" spans="4:4">
      <c r="D46878" s="191"/>
    </row>
    <row r="46879" ht="15" customHeight="1" spans="4:4">
      <c r="D46879" s="191"/>
    </row>
    <row r="46880" ht="15" customHeight="1" spans="4:4">
      <c r="D46880" s="191"/>
    </row>
    <row r="46881" ht="15" customHeight="1" spans="4:4">
      <c r="D46881" s="191"/>
    </row>
    <row r="46882" ht="15" customHeight="1" spans="4:4">
      <c r="D46882" s="191"/>
    </row>
    <row r="46883" ht="15" customHeight="1" spans="4:4">
      <c r="D46883" s="191"/>
    </row>
    <row r="46884" ht="15" customHeight="1" spans="4:4">
      <c r="D46884" s="191"/>
    </row>
    <row r="46885" ht="15" customHeight="1" spans="4:4">
      <c r="D46885" s="191"/>
    </row>
    <row r="46886" ht="15" customHeight="1" spans="4:4">
      <c r="D46886" s="191"/>
    </row>
    <row r="46887" ht="15" customHeight="1" spans="4:4">
      <c r="D46887" s="191"/>
    </row>
    <row r="46888" ht="15" customHeight="1" spans="4:4">
      <c r="D46888" s="191"/>
    </row>
    <row r="46889" ht="15" customHeight="1" spans="4:4">
      <c r="D46889" s="191"/>
    </row>
    <row r="46890" ht="15" customHeight="1" spans="4:4">
      <c r="D46890" s="191"/>
    </row>
    <row r="46891" ht="15" customHeight="1" spans="4:4">
      <c r="D46891" s="191"/>
    </row>
    <row r="46892" ht="15" customHeight="1" spans="4:4">
      <c r="D46892" s="191"/>
    </row>
    <row r="46893" ht="15" customHeight="1" spans="4:4">
      <c r="D46893" s="191"/>
    </row>
    <row r="46894" ht="15" customHeight="1" spans="4:4">
      <c r="D46894" s="191"/>
    </row>
    <row r="46895" ht="15" customHeight="1" spans="4:4">
      <c r="D46895" s="191"/>
    </row>
    <row r="46896" ht="15" customHeight="1" spans="4:4">
      <c r="D46896" s="191"/>
    </row>
    <row r="46897" ht="15" customHeight="1" spans="4:4">
      <c r="D46897" s="191"/>
    </row>
    <row r="46898" ht="15" customHeight="1" spans="4:4">
      <c r="D46898" s="191"/>
    </row>
    <row r="46899" ht="15" customHeight="1" spans="4:4">
      <c r="D46899" s="191"/>
    </row>
    <row r="46900" ht="15" customHeight="1" spans="4:4">
      <c r="D46900" s="191"/>
    </row>
    <row r="46901" ht="15" customHeight="1" spans="4:4">
      <c r="D46901" s="191"/>
    </row>
    <row r="46902" ht="15" customHeight="1" spans="4:4">
      <c r="D46902" s="191"/>
    </row>
    <row r="46903" ht="15" customHeight="1" spans="4:4">
      <c r="D46903" s="191"/>
    </row>
    <row r="46904" ht="15" customHeight="1" spans="4:4">
      <c r="D46904" s="191"/>
    </row>
    <row r="46905" ht="15" customHeight="1" spans="4:4">
      <c r="D46905" s="191"/>
    </row>
    <row r="46906" ht="15" customHeight="1" spans="4:4">
      <c r="D46906" s="191"/>
    </row>
    <row r="46907" ht="15" customHeight="1" spans="4:4">
      <c r="D46907" s="191"/>
    </row>
    <row r="46908" ht="15" customHeight="1" spans="4:4">
      <c r="D46908" s="191"/>
    </row>
    <row r="46909" ht="15" customHeight="1" spans="4:4">
      <c r="D46909" s="191"/>
    </row>
    <row r="46910" ht="15" customHeight="1" spans="4:4">
      <c r="D46910" s="191"/>
    </row>
    <row r="46911" ht="15" customHeight="1" spans="4:4">
      <c r="D46911" s="191"/>
    </row>
    <row r="46912" ht="15" customHeight="1" spans="4:4">
      <c r="D46912" s="191"/>
    </row>
    <row r="46913" ht="15" customHeight="1" spans="4:4">
      <c r="D46913" s="191"/>
    </row>
    <row r="46914" ht="15" customHeight="1" spans="4:4">
      <c r="D46914" s="191"/>
    </row>
    <row r="46915" ht="15" customHeight="1" spans="4:4">
      <c r="D46915" s="191"/>
    </row>
    <row r="46916" ht="15" customHeight="1" spans="4:4">
      <c r="D46916" s="191"/>
    </row>
    <row r="46917" ht="15" customHeight="1" spans="4:4">
      <c r="D46917" s="191"/>
    </row>
    <row r="46918" ht="15" customHeight="1" spans="4:4">
      <c r="D46918" s="191"/>
    </row>
    <row r="46919" ht="15" customHeight="1" spans="4:4">
      <c r="D46919" s="191"/>
    </row>
    <row r="46920" ht="15" customHeight="1" spans="4:4">
      <c r="D46920" s="191"/>
    </row>
    <row r="46921" ht="15" customHeight="1" spans="4:4">
      <c r="D46921" s="191"/>
    </row>
    <row r="46922" ht="15" customHeight="1" spans="4:4">
      <c r="D46922" s="191"/>
    </row>
    <row r="46923" ht="15" customHeight="1" spans="4:4">
      <c r="D46923" s="191"/>
    </row>
    <row r="46924" ht="15" customHeight="1" spans="4:4">
      <c r="D46924" s="191"/>
    </row>
    <row r="46925" ht="15" customHeight="1" spans="4:4">
      <c r="D46925" s="191"/>
    </row>
    <row r="46926" ht="15" customHeight="1" spans="4:4">
      <c r="D46926" s="191"/>
    </row>
    <row r="46927" ht="15" customHeight="1" spans="4:4">
      <c r="D46927" s="191"/>
    </row>
    <row r="46928" ht="15" customHeight="1" spans="4:4">
      <c r="D46928" s="191"/>
    </row>
    <row r="46929" ht="15" customHeight="1" spans="4:4">
      <c r="D46929" s="191"/>
    </row>
    <row r="46930" ht="15" customHeight="1" spans="4:4">
      <c r="D46930" s="191"/>
    </row>
    <row r="46931" ht="15" customHeight="1" spans="4:4">
      <c r="D46931" s="191"/>
    </row>
    <row r="46932" ht="15" customHeight="1" spans="4:4">
      <c r="D46932" s="191"/>
    </row>
    <row r="46933" ht="15" customHeight="1" spans="4:4">
      <c r="D46933" s="191"/>
    </row>
    <row r="46934" ht="15" customHeight="1" spans="4:4">
      <c r="D46934" s="191"/>
    </row>
    <row r="46935" ht="15" customHeight="1" spans="4:4">
      <c r="D46935" s="191"/>
    </row>
    <row r="46936" ht="15" customHeight="1" spans="4:4">
      <c r="D46936" s="191"/>
    </row>
    <row r="46937" ht="15" customHeight="1" spans="4:4">
      <c r="D46937" s="191"/>
    </row>
    <row r="46938" ht="15" customHeight="1" spans="4:4">
      <c r="D46938" s="191"/>
    </row>
    <row r="46939" ht="15" customHeight="1" spans="4:4">
      <c r="D46939" s="191"/>
    </row>
    <row r="46940" ht="15" customHeight="1" spans="4:4">
      <c r="D46940" s="191"/>
    </row>
    <row r="46941" ht="15" customHeight="1" spans="4:4">
      <c r="D46941" s="191"/>
    </row>
    <row r="46942" ht="15" customHeight="1" spans="4:4">
      <c r="D46942" s="191"/>
    </row>
    <row r="46943" ht="15" customHeight="1" spans="4:4">
      <c r="D46943" s="191"/>
    </row>
    <row r="46944" ht="15" customHeight="1" spans="4:4">
      <c r="D46944" s="191"/>
    </row>
    <row r="46945" ht="15" customHeight="1" spans="4:4">
      <c r="D46945" s="191"/>
    </row>
    <row r="46946" ht="15" customHeight="1" spans="4:4">
      <c r="D46946" s="191"/>
    </row>
    <row r="46947" ht="15" customHeight="1" spans="4:4">
      <c r="D46947" s="191"/>
    </row>
    <row r="46948" ht="15" customHeight="1" spans="4:4">
      <c r="D46948" s="191"/>
    </row>
    <row r="46949" ht="15" customHeight="1" spans="4:4">
      <c r="D46949" s="191"/>
    </row>
    <row r="46950" ht="15" customHeight="1" spans="4:4">
      <c r="D46950" s="191"/>
    </row>
    <row r="46951" ht="15" customHeight="1" spans="4:4">
      <c r="D46951" s="191"/>
    </row>
    <row r="46952" ht="15" customHeight="1" spans="4:4">
      <c r="D46952" s="191"/>
    </row>
    <row r="46953" ht="15" customHeight="1" spans="4:4">
      <c r="D46953" s="191"/>
    </row>
    <row r="46954" ht="15" customHeight="1" spans="4:4">
      <c r="D46954" s="191"/>
    </row>
    <row r="46955" ht="15" customHeight="1" spans="4:4">
      <c r="D46955" s="191"/>
    </row>
    <row r="46956" ht="15" customHeight="1" spans="4:4">
      <c r="D46956" s="191"/>
    </row>
    <row r="46957" ht="15" customHeight="1" spans="4:4">
      <c r="D46957" s="191"/>
    </row>
    <row r="46958" ht="15" customHeight="1" spans="4:4">
      <c r="D46958" s="191"/>
    </row>
    <row r="46959" ht="15" customHeight="1" spans="4:4">
      <c r="D46959" s="191"/>
    </row>
    <row r="46960" ht="15" customHeight="1" spans="4:4">
      <c r="D46960" s="191"/>
    </row>
    <row r="46961" ht="15" customHeight="1" spans="4:4">
      <c r="D46961" s="191"/>
    </row>
    <row r="46962" ht="15" customHeight="1" spans="4:4">
      <c r="D46962" s="191"/>
    </row>
    <row r="46963" ht="15" customHeight="1" spans="4:4">
      <c r="D46963" s="191"/>
    </row>
    <row r="46964" ht="15" customHeight="1" spans="4:4">
      <c r="D46964" s="191"/>
    </row>
    <row r="46965" ht="15" customHeight="1" spans="4:4">
      <c r="D46965" s="191"/>
    </row>
    <row r="46966" ht="15" customHeight="1" spans="4:4">
      <c r="D46966" s="191"/>
    </row>
    <row r="46967" ht="15" customHeight="1" spans="4:4">
      <c r="D46967" s="191"/>
    </row>
    <row r="46968" ht="15" customHeight="1" spans="4:4">
      <c r="D46968" s="191"/>
    </row>
    <row r="46969" ht="15" customHeight="1" spans="4:4">
      <c r="D46969" s="191"/>
    </row>
    <row r="46970" ht="15" customHeight="1" spans="4:4">
      <c r="D46970" s="191"/>
    </row>
    <row r="46971" ht="15" customHeight="1" spans="4:4">
      <c r="D46971" s="191"/>
    </row>
    <row r="46972" ht="15" customHeight="1" spans="4:4">
      <c r="D46972" s="191"/>
    </row>
    <row r="46973" ht="15" customHeight="1" spans="4:4">
      <c r="D46973" s="191"/>
    </row>
    <row r="46974" ht="15" customHeight="1" spans="4:4">
      <c r="D46974" s="191"/>
    </row>
    <row r="46975" ht="15" customHeight="1" spans="4:4">
      <c r="D46975" s="191"/>
    </row>
    <row r="46976" ht="15" customHeight="1" spans="4:4">
      <c r="D46976" s="191"/>
    </row>
    <row r="46977" ht="15" customHeight="1" spans="4:4">
      <c r="D46977" s="191"/>
    </row>
    <row r="46978" ht="15" customHeight="1" spans="4:4">
      <c r="D46978" s="191"/>
    </row>
    <row r="46979" ht="15" customHeight="1" spans="4:4">
      <c r="D46979" s="191"/>
    </row>
    <row r="46980" ht="15" customHeight="1" spans="4:4">
      <c r="D46980" s="191"/>
    </row>
    <row r="46981" ht="15" customHeight="1" spans="4:4">
      <c r="D46981" s="191"/>
    </row>
    <row r="46982" ht="15" customHeight="1" spans="4:4">
      <c r="D46982" s="191"/>
    </row>
    <row r="46983" ht="15" customHeight="1" spans="4:4">
      <c r="D46983" s="191"/>
    </row>
    <row r="46984" ht="15" customHeight="1" spans="4:4">
      <c r="D46984" s="191"/>
    </row>
    <row r="46985" ht="15" customHeight="1" spans="4:4">
      <c r="D46985" s="191"/>
    </row>
    <row r="46986" ht="15" customHeight="1" spans="4:4">
      <c r="D46986" s="191"/>
    </row>
    <row r="46987" ht="15" customHeight="1" spans="4:4">
      <c r="D46987" s="191"/>
    </row>
    <row r="46988" ht="15" customHeight="1" spans="4:4">
      <c r="D46988" s="191"/>
    </row>
    <row r="46989" ht="15" customHeight="1" spans="4:4">
      <c r="D46989" s="191"/>
    </row>
    <row r="46990" ht="15" customHeight="1" spans="4:4">
      <c r="D46990" s="191"/>
    </row>
    <row r="46991" ht="15" customHeight="1" spans="4:4">
      <c r="D46991" s="191"/>
    </row>
    <row r="46992" ht="15" customHeight="1" spans="4:4">
      <c r="D46992" s="191"/>
    </row>
    <row r="46993" ht="15" customHeight="1" spans="4:4">
      <c r="D46993" s="191"/>
    </row>
    <row r="46994" ht="15" customHeight="1" spans="4:4">
      <c r="D46994" s="191"/>
    </row>
    <row r="46995" ht="15" customHeight="1" spans="4:4">
      <c r="D46995" s="191"/>
    </row>
    <row r="46996" ht="15" customHeight="1" spans="4:4">
      <c r="D46996" s="191"/>
    </row>
    <row r="46997" ht="15" customHeight="1" spans="4:4">
      <c r="D46997" s="191"/>
    </row>
    <row r="46998" ht="15" customHeight="1" spans="4:4">
      <c r="D46998" s="191"/>
    </row>
    <row r="46999" ht="15" customHeight="1" spans="4:4">
      <c r="D46999" s="191"/>
    </row>
    <row r="47000" ht="15" customHeight="1" spans="4:4">
      <c r="D47000" s="191"/>
    </row>
    <row r="47001" ht="15" customHeight="1" spans="4:4">
      <c r="D47001" s="191"/>
    </row>
    <row r="47002" ht="15" customHeight="1" spans="4:4">
      <c r="D47002" s="191"/>
    </row>
    <row r="47003" ht="15" customHeight="1" spans="4:4">
      <c r="D47003" s="191"/>
    </row>
    <row r="47004" ht="15" customHeight="1" spans="4:4">
      <c r="D47004" s="191"/>
    </row>
    <row r="47005" ht="15" customHeight="1" spans="4:4">
      <c r="D47005" s="191"/>
    </row>
    <row r="47006" ht="15" customHeight="1" spans="4:4">
      <c r="D47006" s="191"/>
    </row>
    <row r="47007" ht="15" customHeight="1" spans="4:4">
      <c r="D47007" s="191"/>
    </row>
    <row r="47008" ht="15" customHeight="1" spans="4:4">
      <c r="D47008" s="191"/>
    </row>
    <row r="47009" ht="15" customHeight="1" spans="4:4">
      <c r="D47009" s="191"/>
    </row>
    <row r="47010" ht="15" customHeight="1" spans="4:4">
      <c r="D47010" s="191"/>
    </row>
    <row r="47011" ht="15" customHeight="1" spans="4:4">
      <c r="D47011" s="191"/>
    </row>
    <row r="47012" ht="15" customHeight="1" spans="4:4">
      <c r="D47012" s="191"/>
    </row>
    <row r="47013" ht="15" customHeight="1" spans="4:4">
      <c r="D47013" s="191"/>
    </row>
    <row r="47014" ht="15" customHeight="1" spans="4:4">
      <c r="D47014" s="191"/>
    </row>
    <row r="47015" ht="15" customHeight="1" spans="4:4">
      <c r="D47015" s="191"/>
    </row>
    <row r="47016" ht="15" customHeight="1" spans="4:4">
      <c r="D47016" s="191"/>
    </row>
    <row r="47017" ht="15" customHeight="1" spans="4:4">
      <c r="D47017" s="191"/>
    </row>
    <row r="47018" ht="15" customHeight="1" spans="4:4">
      <c r="D47018" s="191"/>
    </row>
    <row r="47019" ht="15" customHeight="1" spans="4:4">
      <c r="D47019" s="191"/>
    </row>
    <row r="47020" ht="15" customHeight="1" spans="4:4">
      <c r="D47020" s="191"/>
    </row>
    <row r="47021" ht="15" customHeight="1" spans="4:4">
      <c r="D47021" s="191"/>
    </row>
    <row r="47022" ht="15" customHeight="1" spans="4:4">
      <c r="D47022" s="191"/>
    </row>
    <row r="47023" ht="15" customHeight="1" spans="4:4">
      <c r="D47023" s="191"/>
    </row>
    <row r="47024" ht="15" customHeight="1" spans="4:4">
      <c r="D47024" s="191"/>
    </row>
    <row r="47025" ht="15" customHeight="1" spans="4:4">
      <c r="D47025" s="191"/>
    </row>
    <row r="47026" ht="15" customHeight="1" spans="4:4">
      <c r="D47026" s="191"/>
    </row>
    <row r="47027" ht="15" customHeight="1" spans="4:4">
      <c r="D47027" s="191"/>
    </row>
    <row r="47028" ht="15" customHeight="1" spans="4:4">
      <c r="D47028" s="191"/>
    </row>
    <row r="47029" ht="15" customHeight="1" spans="4:4">
      <c r="D47029" s="191"/>
    </row>
    <row r="47030" ht="15" customHeight="1" spans="4:4">
      <c r="D47030" s="191"/>
    </row>
    <row r="47031" ht="15" customHeight="1" spans="4:4">
      <c r="D47031" s="191"/>
    </row>
    <row r="47032" ht="15" customHeight="1" spans="4:4">
      <c r="D47032" s="191"/>
    </row>
    <row r="47033" ht="15" customHeight="1" spans="4:4">
      <c r="D47033" s="191"/>
    </row>
    <row r="47034" ht="15" customHeight="1" spans="4:4">
      <c r="D47034" s="191"/>
    </row>
    <row r="47035" ht="15" customHeight="1" spans="4:4">
      <c r="D47035" s="191"/>
    </row>
    <row r="47036" ht="15" customHeight="1" spans="4:4">
      <c r="D47036" s="191"/>
    </row>
    <row r="47037" ht="15" customHeight="1" spans="4:4">
      <c r="D47037" s="191"/>
    </row>
    <row r="47038" ht="15" customHeight="1" spans="4:4">
      <c r="D47038" s="191"/>
    </row>
    <row r="47039" ht="15" customHeight="1" spans="4:4">
      <c r="D47039" s="191"/>
    </row>
    <row r="47040" ht="15" customHeight="1" spans="4:4">
      <c r="D47040" s="191"/>
    </row>
    <row r="47041" ht="15" customHeight="1" spans="4:4">
      <c r="D47041" s="191"/>
    </row>
    <row r="47042" ht="15" customHeight="1" spans="4:4">
      <c r="D47042" s="191"/>
    </row>
    <row r="47043" ht="15" customHeight="1" spans="4:4">
      <c r="D47043" s="191"/>
    </row>
    <row r="47044" ht="15" customHeight="1" spans="4:4">
      <c r="D47044" s="191"/>
    </row>
    <row r="47045" ht="15" customHeight="1" spans="4:4">
      <c r="D47045" s="191"/>
    </row>
    <row r="47046" ht="15" customHeight="1" spans="4:4">
      <c r="D47046" s="191"/>
    </row>
    <row r="47047" ht="15" customHeight="1" spans="4:4">
      <c r="D47047" s="191"/>
    </row>
    <row r="47048" ht="15" customHeight="1" spans="4:4">
      <c r="D47048" s="191"/>
    </row>
    <row r="47049" ht="15" customHeight="1" spans="4:4">
      <c r="D47049" s="191"/>
    </row>
    <row r="47050" ht="15" customHeight="1" spans="4:4">
      <c r="D47050" s="191"/>
    </row>
    <row r="47051" ht="15" customHeight="1" spans="4:4">
      <c r="D47051" s="191"/>
    </row>
    <row r="47052" ht="15" customHeight="1" spans="4:4">
      <c r="D47052" s="191"/>
    </row>
    <row r="47053" ht="15" customHeight="1" spans="4:4">
      <c r="D47053" s="191"/>
    </row>
    <row r="47054" ht="15" customHeight="1" spans="4:4">
      <c r="D47054" s="191"/>
    </row>
    <row r="47055" ht="15" customHeight="1" spans="4:4">
      <c r="D47055" s="191"/>
    </row>
    <row r="47056" ht="15" customHeight="1" spans="4:4">
      <c r="D47056" s="191"/>
    </row>
    <row r="47057" ht="15" customHeight="1" spans="4:4">
      <c r="D47057" s="191"/>
    </row>
    <row r="47058" ht="15" customHeight="1" spans="4:4">
      <c r="D47058" s="191"/>
    </row>
    <row r="47059" ht="15" customHeight="1" spans="4:4">
      <c r="D47059" s="191"/>
    </row>
    <row r="47060" ht="15" customHeight="1" spans="4:4">
      <c r="D47060" s="191"/>
    </row>
    <row r="47061" ht="15" customHeight="1" spans="4:4">
      <c r="D47061" s="191"/>
    </row>
    <row r="47062" ht="15" customHeight="1" spans="4:4">
      <c r="D47062" s="191"/>
    </row>
    <row r="47063" ht="15" customHeight="1" spans="4:4">
      <c r="D47063" s="191"/>
    </row>
    <row r="47064" ht="15" customHeight="1" spans="4:4">
      <c r="D47064" s="191"/>
    </row>
    <row r="47065" ht="15" customHeight="1" spans="4:4">
      <c r="D47065" s="191"/>
    </row>
    <row r="47066" ht="15" customHeight="1" spans="4:4">
      <c r="D47066" s="191"/>
    </row>
    <row r="47067" ht="15" customHeight="1" spans="4:4">
      <c r="D47067" s="191"/>
    </row>
    <row r="47068" ht="15" customHeight="1" spans="4:4">
      <c r="D47068" s="191"/>
    </row>
    <row r="47069" ht="15" customHeight="1" spans="4:4">
      <c r="D47069" s="191"/>
    </row>
    <row r="47070" ht="15" customHeight="1" spans="4:4">
      <c r="D47070" s="191"/>
    </row>
    <row r="47071" ht="15" customHeight="1" spans="4:4">
      <c r="D47071" s="191"/>
    </row>
    <row r="47072" ht="15" customHeight="1" spans="4:4">
      <c r="D47072" s="191"/>
    </row>
    <row r="47073" ht="15" customHeight="1" spans="4:4">
      <c r="D47073" s="191"/>
    </row>
    <row r="47074" ht="15" customHeight="1" spans="4:4">
      <c r="D47074" s="191"/>
    </row>
    <row r="47075" ht="15" customHeight="1" spans="4:4">
      <c r="D47075" s="191"/>
    </row>
    <row r="47076" ht="15" customHeight="1" spans="4:4">
      <c r="D47076" s="191"/>
    </row>
    <row r="47077" ht="15" customHeight="1" spans="4:4">
      <c r="D47077" s="191"/>
    </row>
    <row r="47078" ht="15" customHeight="1" spans="4:4">
      <c r="D47078" s="191"/>
    </row>
    <row r="47079" ht="15" customHeight="1" spans="4:4">
      <c r="D47079" s="191"/>
    </row>
    <row r="47080" ht="15" customHeight="1" spans="4:4">
      <c r="D47080" s="191"/>
    </row>
    <row r="47081" ht="15" customHeight="1" spans="4:4">
      <c r="D47081" s="191"/>
    </row>
    <row r="47082" ht="15" customHeight="1" spans="4:4">
      <c r="D47082" s="191"/>
    </row>
    <row r="47083" ht="15" customHeight="1" spans="4:4">
      <c r="D47083" s="191"/>
    </row>
    <row r="47084" ht="15" customHeight="1" spans="4:4">
      <c r="D47084" s="191"/>
    </row>
    <row r="47085" ht="15" customHeight="1" spans="4:4">
      <c r="D47085" s="191"/>
    </row>
    <row r="47086" ht="15" customHeight="1" spans="4:4">
      <c r="D47086" s="191"/>
    </row>
    <row r="47087" ht="15" customHeight="1" spans="4:4">
      <c r="D47087" s="191"/>
    </row>
    <row r="47088" ht="15" customHeight="1" spans="4:4">
      <c r="D47088" s="191"/>
    </row>
    <row r="47089" ht="15" customHeight="1" spans="4:4">
      <c r="D47089" s="191"/>
    </row>
    <row r="47090" ht="15" customHeight="1" spans="4:4">
      <c r="D47090" s="191"/>
    </row>
    <row r="47091" ht="15" customHeight="1" spans="4:4">
      <c r="D47091" s="191"/>
    </row>
    <row r="47092" ht="15" customHeight="1" spans="4:4">
      <c r="D47092" s="191"/>
    </row>
    <row r="47093" ht="15" customHeight="1" spans="4:4">
      <c r="D47093" s="191"/>
    </row>
    <row r="47094" ht="15" customHeight="1" spans="4:4">
      <c r="D47094" s="191"/>
    </row>
    <row r="47095" ht="15" customHeight="1" spans="4:4">
      <c r="D47095" s="191"/>
    </row>
    <row r="47096" ht="15" customHeight="1" spans="4:4">
      <c r="D47096" s="191"/>
    </row>
    <row r="47097" ht="15" customHeight="1" spans="4:4">
      <c r="D47097" s="191"/>
    </row>
    <row r="47098" ht="15" customHeight="1" spans="4:4">
      <c r="D47098" s="191"/>
    </row>
    <row r="47099" ht="15" customHeight="1" spans="4:4">
      <c r="D47099" s="191"/>
    </row>
    <row r="47100" ht="15" customHeight="1" spans="4:4">
      <c r="D47100" s="191"/>
    </row>
    <row r="47101" ht="15" customHeight="1" spans="4:4">
      <c r="D47101" s="191"/>
    </row>
    <row r="47102" ht="15" customHeight="1" spans="4:4">
      <c r="D47102" s="191"/>
    </row>
    <row r="47103" ht="15" customHeight="1" spans="4:4">
      <c r="D47103" s="191"/>
    </row>
    <row r="47104" ht="15" customHeight="1" spans="4:4">
      <c r="D47104" s="191"/>
    </row>
    <row r="47105" ht="15" customHeight="1" spans="4:4">
      <c r="D47105" s="191"/>
    </row>
    <row r="47106" ht="15" customHeight="1" spans="4:4">
      <c r="D47106" s="191"/>
    </row>
    <row r="47107" ht="15" customHeight="1" spans="4:4">
      <c r="D47107" s="191"/>
    </row>
    <row r="47108" ht="15" customHeight="1" spans="4:4">
      <c r="D47108" s="191"/>
    </row>
    <row r="47109" ht="15" customHeight="1" spans="4:4">
      <c r="D47109" s="191"/>
    </row>
    <row r="47110" ht="15" customHeight="1" spans="4:4">
      <c r="D47110" s="191"/>
    </row>
    <row r="47111" ht="15" customHeight="1" spans="4:4">
      <c r="D47111" s="191"/>
    </row>
    <row r="47112" ht="15" customHeight="1" spans="4:4">
      <c r="D47112" s="191"/>
    </row>
    <row r="47113" ht="15" customHeight="1" spans="4:4">
      <c r="D47113" s="191"/>
    </row>
    <row r="47114" ht="15" customHeight="1" spans="4:4">
      <c r="D47114" s="191"/>
    </row>
    <row r="47115" ht="15" customHeight="1" spans="4:4">
      <c r="D47115" s="191"/>
    </row>
    <row r="47116" ht="15" customHeight="1" spans="4:4">
      <c r="D47116" s="191"/>
    </row>
    <row r="47117" ht="15" customHeight="1" spans="4:4">
      <c r="D47117" s="191"/>
    </row>
    <row r="47118" ht="15" customHeight="1" spans="4:4">
      <c r="D47118" s="191"/>
    </row>
    <row r="47119" ht="15" customHeight="1" spans="4:4">
      <c r="D47119" s="191"/>
    </row>
    <row r="47120" ht="15" customHeight="1" spans="4:4">
      <c r="D47120" s="191"/>
    </row>
    <row r="47121" ht="15" customHeight="1" spans="4:4">
      <c r="D47121" s="191"/>
    </row>
    <row r="47122" ht="15" customHeight="1" spans="4:4">
      <c r="D47122" s="191"/>
    </row>
    <row r="47123" ht="15" customHeight="1" spans="4:4">
      <c r="D47123" s="191"/>
    </row>
    <row r="47124" ht="15" customHeight="1" spans="4:4">
      <c r="D47124" s="191"/>
    </row>
    <row r="47125" ht="15" customHeight="1" spans="4:4">
      <c r="D47125" s="191"/>
    </row>
    <row r="47126" ht="15" customHeight="1" spans="4:4">
      <c r="D47126" s="191"/>
    </row>
    <row r="47127" ht="15" customHeight="1" spans="4:4">
      <c r="D47127" s="191"/>
    </row>
    <row r="47128" ht="15" customHeight="1" spans="4:4">
      <c r="D47128" s="191"/>
    </row>
    <row r="47129" ht="15" customHeight="1" spans="4:4">
      <c r="D47129" s="191"/>
    </row>
    <row r="47130" ht="15" customHeight="1" spans="4:4">
      <c r="D47130" s="191"/>
    </row>
    <row r="47131" ht="15" customHeight="1" spans="4:4">
      <c r="D47131" s="191"/>
    </row>
    <row r="47132" ht="15" customHeight="1" spans="4:4">
      <c r="D47132" s="191"/>
    </row>
    <row r="47133" ht="15" customHeight="1" spans="4:4">
      <c r="D47133" s="191"/>
    </row>
    <row r="47134" ht="15" customHeight="1" spans="4:4">
      <c r="D47134" s="191"/>
    </row>
    <row r="47135" ht="15" customHeight="1" spans="4:4">
      <c r="D47135" s="191"/>
    </row>
    <row r="47136" ht="15" customHeight="1" spans="4:4">
      <c r="D47136" s="191"/>
    </row>
    <row r="47137" ht="15" customHeight="1" spans="4:4">
      <c r="D47137" s="191"/>
    </row>
    <row r="47138" ht="15" customHeight="1" spans="4:4">
      <c r="D47138" s="191"/>
    </row>
    <row r="47139" ht="15" customHeight="1" spans="4:4">
      <c r="D47139" s="191"/>
    </row>
    <row r="47140" ht="15" customHeight="1" spans="4:4">
      <c r="D47140" s="191"/>
    </row>
    <row r="47141" ht="15" customHeight="1" spans="4:4">
      <c r="D47141" s="191"/>
    </row>
    <row r="47142" ht="15" customHeight="1" spans="4:4">
      <c r="D47142" s="191"/>
    </row>
    <row r="47143" ht="15" customHeight="1" spans="4:4">
      <c r="D47143" s="191"/>
    </row>
    <row r="47144" ht="15" customHeight="1" spans="4:4">
      <c r="D47144" s="191"/>
    </row>
    <row r="47145" ht="15" customHeight="1" spans="4:4">
      <c r="D47145" s="191"/>
    </row>
    <row r="47146" ht="15" customHeight="1" spans="4:4">
      <c r="D47146" s="191"/>
    </row>
    <row r="47147" ht="15" customHeight="1" spans="4:4">
      <c r="D47147" s="191"/>
    </row>
    <row r="47148" ht="15" customHeight="1" spans="4:4">
      <c r="D47148" s="191"/>
    </row>
    <row r="47149" ht="15" customHeight="1" spans="4:4">
      <c r="D47149" s="191"/>
    </row>
    <row r="47150" ht="15" customHeight="1" spans="4:4">
      <c r="D47150" s="191"/>
    </row>
    <row r="47151" ht="15" customHeight="1" spans="4:4">
      <c r="D47151" s="191"/>
    </row>
    <row r="47152" ht="15" customHeight="1" spans="4:4">
      <c r="D47152" s="191"/>
    </row>
    <row r="47153" ht="15" customHeight="1" spans="4:4">
      <c r="D47153" s="191"/>
    </row>
    <row r="47154" ht="15" customHeight="1" spans="4:4">
      <c r="D47154" s="191"/>
    </row>
    <row r="47155" ht="15" customHeight="1" spans="4:4">
      <c r="D47155" s="191"/>
    </row>
    <row r="47156" ht="15" customHeight="1" spans="4:4">
      <c r="D47156" s="191"/>
    </row>
    <row r="47157" ht="15" customHeight="1" spans="4:4">
      <c r="D47157" s="191"/>
    </row>
    <row r="47158" ht="15" customHeight="1" spans="4:4">
      <c r="D47158" s="191"/>
    </row>
    <row r="47159" ht="15" customHeight="1" spans="4:4">
      <c r="D47159" s="191"/>
    </row>
    <row r="47160" ht="15" customHeight="1" spans="4:4">
      <c r="D47160" s="191"/>
    </row>
    <row r="47161" ht="15" customHeight="1" spans="4:4">
      <c r="D47161" s="191"/>
    </row>
    <row r="47162" ht="15" customHeight="1" spans="4:4">
      <c r="D47162" s="191"/>
    </row>
    <row r="47163" ht="15" customHeight="1" spans="4:4">
      <c r="D47163" s="191"/>
    </row>
    <row r="47164" ht="15" customHeight="1" spans="4:4">
      <c r="D47164" s="191"/>
    </row>
    <row r="47165" ht="15" customHeight="1" spans="4:4">
      <c r="D47165" s="191"/>
    </row>
    <row r="47166" ht="15" customHeight="1" spans="4:4">
      <c r="D47166" s="191"/>
    </row>
    <row r="47167" ht="15" customHeight="1" spans="4:4">
      <c r="D47167" s="191"/>
    </row>
    <row r="47168" ht="15" customHeight="1" spans="4:4">
      <c r="D47168" s="191"/>
    </row>
    <row r="47169" ht="15" customHeight="1" spans="4:4">
      <c r="D47169" s="191"/>
    </row>
    <row r="47170" ht="15" customHeight="1" spans="4:4">
      <c r="D47170" s="191"/>
    </row>
    <row r="47171" ht="15" customHeight="1" spans="4:4">
      <c r="D47171" s="191"/>
    </row>
    <row r="47172" ht="15" customHeight="1" spans="4:4">
      <c r="D47172" s="191"/>
    </row>
    <row r="47173" ht="15" customHeight="1" spans="4:4">
      <c r="D47173" s="191"/>
    </row>
    <row r="47174" ht="15" customHeight="1" spans="4:4">
      <c r="D47174" s="191"/>
    </row>
    <row r="47175" ht="15" customHeight="1" spans="4:4">
      <c r="D47175" s="191"/>
    </row>
    <row r="47176" ht="15" customHeight="1" spans="4:4">
      <c r="D47176" s="191"/>
    </row>
    <row r="47177" ht="15" customHeight="1" spans="4:4">
      <c r="D47177" s="191"/>
    </row>
    <row r="47178" ht="15" customHeight="1" spans="4:4">
      <c r="D47178" s="191"/>
    </row>
    <row r="47179" ht="15" customHeight="1" spans="4:4">
      <c r="D47179" s="191"/>
    </row>
    <row r="47180" ht="15" customHeight="1" spans="4:4">
      <c r="D47180" s="191"/>
    </row>
    <row r="47181" ht="15" customHeight="1" spans="4:4">
      <c r="D47181" s="191"/>
    </row>
    <row r="47182" ht="15" customHeight="1" spans="4:4">
      <c r="D47182" s="191"/>
    </row>
    <row r="47183" ht="15" customHeight="1" spans="4:4">
      <c r="D47183" s="191"/>
    </row>
    <row r="47184" ht="15" customHeight="1" spans="4:4">
      <c r="D47184" s="191"/>
    </row>
    <row r="47185" ht="15" customHeight="1" spans="4:4">
      <c r="D47185" s="191"/>
    </row>
    <row r="47186" ht="15" customHeight="1" spans="4:4">
      <c r="D47186" s="191"/>
    </row>
    <row r="47187" ht="15" customHeight="1" spans="4:4">
      <c r="D47187" s="191"/>
    </row>
    <row r="47188" ht="15" customHeight="1" spans="4:4">
      <c r="D47188" s="191"/>
    </row>
    <row r="47189" ht="15" customHeight="1" spans="4:4">
      <c r="D47189" s="191"/>
    </row>
    <row r="47190" ht="15" customHeight="1" spans="4:4">
      <c r="D47190" s="191"/>
    </row>
    <row r="47191" ht="15" customHeight="1" spans="4:4">
      <c r="D47191" s="191"/>
    </row>
    <row r="47192" ht="15" customHeight="1" spans="4:4">
      <c r="D47192" s="191"/>
    </row>
    <row r="47193" ht="15" customHeight="1" spans="4:4">
      <c r="D47193" s="191"/>
    </row>
    <row r="47194" ht="15" customHeight="1" spans="4:4">
      <c r="D47194" s="191"/>
    </row>
    <row r="47195" ht="15" customHeight="1" spans="4:4">
      <c r="D47195" s="191"/>
    </row>
    <row r="47196" ht="15" customHeight="1" spans="4:4">
      <c r="D47196" s="191"/>
    </row>
    <row r="47197" ht="15" customHeight="1" spans="4:4">
      <c r="D47197" s="191"/>
    </row>
    <row r="47198" ht="15" customHeight="1" spans="4:4">
      <c r="D47198" s="191"/>
    </row>
    <row r="47199" ht="15" customHeight="1" spans="4:4">
      <c r="D47199" s="191"/>
    </row>
    <row r="47200" ht="15" customHeight="1" spans="4:4">
      <c r="D47200" s="191"/>
    </row>
    <row r="47201" ht="15" customHeight="1" spans="4:4">
      <c r="D47201" s="191"/>
    </row>
    <row r="47202" ht="15" customHeight="1" spans="4:4">
      <c r="D47202" s="191"/>
    </row>
    <row r="47203" ht="15" customHeight="1" spans="4:4">
      <c r="D47203" s="191"/>
    </row>
    <row r="47204" ht="15" customHeight="1" spans="4:4">
      <c r="D47204" s="191"/>
    </row>
    <row r="47205" ht="15" customHeight="1" spans="4:4">
      <c r="D47205" s="191"/>
    </row>
    <row r="47206" ht="15" customHeight="1" spans="4:4">
      <c r="D47206" s="191"/>
    </row>
    <row r="47207" ht="15" customHeight="1" spans="4:4">
      <c r="D47207" s="191"/>
    </row>
    <row r="47208" ht="15" customHeight="1" spans="4:4">
      <c r="D47208" s="191"/>
    </row>
    <row r="47209" ht="15" customHeight="1" spans="4:4">
      <c r="D47209" s="191"/>
    </row>
    <row r="47210" ht="15" customHeight="1" spans="4:4">
      <c r="D47210" s="191"/>
    </row>
    <row r="47211" ht="15" customHeight="1" spans="4:4">
      <c r="D47211" s="191"/>
    </row>
    <row r="47212" ht="15" customHeight="1" spans="4:4">
      <c r="D47212" s="191"/>
    </row>
    <row r="47213" ht="15" customHeight="1" spans="4:4">
      <c r="D47213" s="191"/>
    </row>
    <row r="47214" ht="15" customHeight="1" spans="4:4">
      <c r="D47214" s="191"/>
    </row>
    <row r="47215" ht="15" customHeight="1" spans="4:4">
      <c r="D47215" s="191"/>
    </row>
    <row r="47216" ht="15" customHeight="1" spans="4:4">
      <c r="D47216" s="191"/>
    </row>
    <row r="47217" ht="15" customHeight="1" spans="4:4">
      <c r="D47217" s="191"/>
    </row>
    <row r="47218" ht="15" customHeight="1" spans="4:4">
      <c r="D47218" s="191"/>
    </row>
    <row r="47219" ht="15" customHeight="1" spans="4:4">
      <c r="D47219" s="191"/>
    </row>
    <row r="47220" ht="15" customHeight="1" spans="4:4">
      <c r="D47220" s="191"/>
    </row>
    <row r="47221" ht="15" customHeight="1" spans="4:4">
      <c r="D47221" s="191"/>
    </row>
    <row r="47222" ht="15" customHeight="1" spans="4:4">
      <c r="D47222" s="191"/>
    </row>
    <row r="47223" ht="15" customHeight="1" spans="4:4">
      <c r="D47223" s="191"/>
    </row>
    <row r="47224" ht="15" customHeight="1" spans="4:4">
      <c r="D47224" s="191"/>
    </row>
    <row r="47225" ht="15" customHeight="1" spans="4:4">
      <c r="D47225" s="191"/>
    </row>
    <row r="47226" ht="15" customHeight="1" spans="4:4">
      <c r="D47226" s="191"/>
    </row>
    <row r="47227" ht="15" customHeight="1" spans="4:4">
      <c r="D47227" s="191"/>
    </row>
    <row r="47228" ht="15" customHeight="1" spans="4:4">
      <c r="D47228" s="191"/>
    </row>
    <row r="47229" ht="15" customHeight="1" spans="4:4">
      <c r="D47229" s="191"/>
    </row>
    <row r="47230" ht="15" customHeight="1" spans="4:4">
      <c r="D47230" s="191"/>
    </row>
    <row r="47231" ht="15" customHeight="1" spans="4:4">
      <c r="D47231" s="191"/>
    </row>
    <row r="47232" ht="15" customHeight="1" spans="4:4">
      <c r="D47232" s="191"/>
    </row>
    <row r="47233" ht="15" customHeight="1" spans="4:4">
      <c r="D47233" s="191"/>
    </row>
    <row r="47234" ht="15" customHeight="1" spans="4:4">
      <c r="D47234" s="191"/>
    </row>
    <row r="47235" ht="15" customHeight="1" spans="4:4">
      <c r="D47235" s="191"/>
    </row>
    <row r="47236" ht="15" customHeight="1" spans="4:4">
      <c r="D47236" s="191"/>
    </row>
    <row r="47237" ht="15" customHeight="1" spans="4:4">
      <c r="D47237" s="191"/>
    </row>
    <row r="47238" ht="15" customHeight="1" spans="4:4">
      <c r="D47238" s="191"/>
    </row>
    <row r="47239" ht="15" customHeight="1" spans="4:4">
      <c r="D47239" s="191"/>
    </row>
    <row r="47240" ht="15" customHeight="1" spans="4:4">
      <c r="D47240" s="191"/>
    </row>
    <row r="47241" ht="15" customHeight="1" spans="4:4">
      <c r="D47241" s="191"/>
    </row>
    <row r="47242" ht="15" customHeight="1" spans="4:4">
      <c r="D47242" s="191"/>
    </row>
    <row r="47243" ht="15" customHeight="1" spans="4:4">
      <c r="D47243" s="191"/>
    </row>
    <row r="47244" ht="15" customHeight="1" spans="4:4">
      <c r="D47244" s="191"/>
    </row>
    <row r="47245" ht="15" customHeight="1" spans="4:4">
      <c r="D47245" s="191"/>
    </row>
    <row r="47246" ht="15" customHeight="1" spans="4:4">
      <c r="D47246" s="191"/>
    </row>
    <row r="47247" ht="15" customHeight="1" spans="4:4">
      <c r="D47247" s="191"/>
    </row>
    <row r="47248" ht="15" customHeight="1" spans="4:4">
      <c r="D47248" s="191"/>
    </row>
    <row r="47249" ht="15" customHeight="1" spans="4:4">
      <c r="D47249" s="191"/>
    </row>
    <row r="47250" ht="15" customHeight="1" spans="4:4">
      <c r="D47250" s="191"/>
    </row>
    <row r="47251" ht="15" customHeight="1" spans="4:4">
      <c r="D47251" s="191"/>
    </row>
    <row r="47252" ht="15" customHeight="1" spans="4:4">
      <c r="D47252" s="191"/>
    </row>
    <row r="47253" ht="15" customHeight="1" spans="4:4">
      <c r="D47253" s="191"/>
    </row>
    <row r="47254" ht="15" customHeight="1" spans="4:4">
      <c r="D47254" s="191"/>
    </row>
    <row r="47255" ht="15" customHeight="1" spans="4:4">
      <c r="D47255" s="191"/>
    </row>
    <row r="47256" ht="15" customHeight="1" spans="4:4">
      <c r="D47256" s="191"/>
    </row>
    <row r="47257" ht="15" customHeight="1" spans="4:4">
      <c r="D47257" s="191"/>
    </row>
    <row r="47258" ht="15" customHeight="1" spans="4:4">
      <c r="D47258" s="191"/>
    </row>
    <row r="47259" ht="15" customHeight="1" spans="4:4">
      <c r="D47259" s="191"/>
    </row>
    <row r="47260" ht="15" customHeight="1" spans="4:4">
      <c r="D47260" s="191"/>
    </row>
    <row r="47261" ht="15" customHeight="1" spans="4:4">
      <c r="D47261" s="191"/>
    </row>
    <row r="47262" ht="15" customHeight="1" spans="4:4">
      <c r="D47262" s="191"/>
    </row>
    <row r="47263" ht="15" customHeight="1" spans="4:4">
      <c r="D47263" s="191"/>
    </row>
    <row r="47264" ht="15" customHeight="1" spans="4:4">
      <c r="D47264" s="191"/>
    </row>
    <row r="47265" ht="15" customHeight="1" spans="4:4">
      <c r="D47265" s="191"/>
    </row>
    <row r="47266" ht="15" customHeight="1" spans="4:4">
      <c r="D47266" s="191"/>
    </row>
    <row r="47267" ht="15" customHeight="1" spans="4:4">
      <c r="D47267" s="191"/>
    </row>
    <row r="47268" ht="15" customHeight="1" spans="4:4">
      <c r="D47268" s="191"/>
    </row>
    <row r="47269" ht="15" customHeight="1" spans="4:4">
      <c r="D47269" s="191"/>
    </row>
    <row r="47270" ht="15" customHeight="1" spans="4:4">
      <c r="D47270" s="191"/>
    </row>
    <row r="47271" ht="15" customHeight="1" spans="4:4">
      <c r="D47271" s="191"/>
    </row>
    <row r="47272" ht="15" customHeight="1" spans="4:4">
      <c r="D47272" s="191"/>
    </row>
    <row r="47273" ht="15" customHeight="1" spans="4:4">
      <c r="D47273" s="191"/>
    </row>
    <row r="47274" ht="15" customHeight="1" spans="4:4">
      <c r="D47274" s="191"/>
    </row>
    <row r="47275" ht="15" customHeight="1" spans="4:4">
      <c r="D47275" s="191"/>
    </row>
    <row r="47276" ht="15" customHeight="1" spans="4:4">
      <c r="D47276" s="191"/>
    </row>
    <row r="47277" ht="15" customHeight="1" spans="4:4">
      <c r="D47277" s="191"/>
    </row>
    <row r="47278" ht="15" customHeight="1" spans="4:4">
      <c r="D47278" s="191"/>
    </row>
    <row r="47279" ht="15" customHeight="1" spans="4:4">
      <c r="D47279" s="191"/>
    </row>
    <row r="47280" ht="15" customHeight="1" spans="4:4">
      <c r="D47280" s="191"/>
    </row>
    <row r="47281" ht="15" customHeight="1" spans="4:4">
      <c r="D47281" s="191"/>
    </row>
    <row r="47282" ht="15" customHeight="1" spans="4:4">
      <c r="D47282" s="191"/>
    </row>
    <row r="47283" ht="15" customHeight="1" spans="4:4">
      <c r="D47283" s="191"/>
    </row>
    <row r="47284" ht="15" customHeight="1" spans="4:4">
      <c r="D47284" s="191"/>
    </row>
    <row r="47285" ht="15" customHeight="1" spans="4:4">
      <c r="D47285" s="191"/>
    </row>
    <row r="47286" ht="15" customHeight="1" spans="4:4">
      <c r="D47286" s="191"/>
    </row>
    <row r="47287" ht="15" customHeight="1" spans="4:4">
      <c r="D47287" s="191"/>
    </row>
    <row r="47288" ht="15" customHeight="1" spans="4:4">
      <c r="D47288" s="191"/>
    </row>
    <row r="47289" ht="15" customHeight="1" spans="4:4">
      <c r="D47289" s="191"/>
    </row>
    <row r="47290" ht="15" customHeight="1" spans="4:4">
      <c r="D47290" s="191"/>
    </row>
    <row r="47291" ht="15" customHeight="1" spans="4:4">
      <c r="D47291" s="191"/>
    </row>
    <row r="47292" ht="15" customHeight="1" spans="4:4">
      <c r="D47292" s="191"/>
    </row>
    <row r="47293" ht="15" customHeight="1" spans="4:4">
      <c r="D47293" s="191"/>
    </row>
    <row r="47294" ht="15" customHeight="1" spans="4:4">
      <c r="D47294" s="191"/>
    </row>
    <row r="47295" ht="15" customHeight="1" spans="4:4">
      <c r="D47295" s="191"/>
    </row>
    <row r="47296" ht="15" customHeight="1" spans="4:4">
      <c r="D47296" s="191"/>
    </row>
    <row r="47297" ht="15" customHeight="1" spans="4:4">
      <c r="D47297" s="191"/>
    </row>
    <row r="47298" ht="15" customHeight="1" spans="4:4">
      <c r="D47298" s="191"/>
    </row>
    <row r="47299" ht="15" customHeight="1" spans="4:4">
      <c r="D47299" s="191"/>
    </row>
    <row r="47300" ht="15" customHeight="1" spans="4:4">
      <c r="D47300" s="191"/>
    </row>
    <row r="47301" ht="15" customHeight="1" spans="4:4">
      <c r="D47301" s="191"/>
    </row>
    <row r="47302" ht="15" customHeight="1" spans="4:4">
      <c r="D47302" s="191"/>
    </row>
    <row r="47303" ht="15" customHeight="1" spans="4:4">
      <c r="D47303" s="191"/>
    </row>
    <row r="47304" ht="15" customHeight="1" spans="4:4">
      <c r="D47304" s="191"/>
    </row>
    <row r="47305" ht="15" customHeight="1" spans="4:4">
      <c r="D47305" s="191"/>
    </row>
    <row r="47306" ht="15" customHeight="1" spans="4:4">
      <c r="D47306" s="191"/>
    </row>
    <row r="47307" ht="15" customHeight="1" spans="4:4">
      <c r="D47307" s="191"/>
    </row>
    <row r="47308" ht="15" customHeight="1" spans="4:4">
      <c r="D47308" s="191"/>
    </row>
    <row r="47309" ht="15" customHeight="1" spans="4:4">
      <c r="D47309" s="191"/>
    </row>
    <row r="47310" ht="15" customHeight="1" spans="4:4">
      <c r="D47310" s="191"/>
    </row>
    <row r="47311" ht="15" customHeight="1" spans="4:4">
      <c r="D47311" s="191"/>
    </row>
    <row r="47312" ht="15" customHeight="1" spans="4:4">
      <c r="D47312" s="191"/>
    </row>
    <row r="47313" ht="15" customHeight="1" spans="4:4">
      <c r="D47313" s="191"/>
    </row>
    <row r="47314" ht="15" customHeight="1" spans="4:4">
      <c r="D47314" s="191"/>
    </row>
    <row r="47315" ht="15" customHeight="1" spans="4:4">
      <c r="D47315" s="191"/>
    </row>
    <row r="47316" ht="15" customHeight="1" spans="4:4">
      <c r="D47316" s="191"/>
    </row>
    <row r="47317" ht="15" customHeight="1" spans="4:4">
      <c r="D47317" s="191"/>
    </row>
    <row r="47318" ht="15" customHeight="1" spans="4:4">
      <c r="D47318" s="191"/>
    </row>
    <row r="47319" ht="15" customHeight="1" spans="4:4">
      <c r="D47319" s="191"/>
    </row>
    <row r="47320" ht="15" customHeight="1" spans="4:4">
      <c r="D47320" s="191"/>
    </row>
    <row r="47321" ht="15" customHeight="1" spans="4:4">
      <c r="D47321" s="191"/>
    </row>
    <row r="47322" ht="15" customHeight="1" spans="4:4">
      <c r="D47322" s="191"/>
    </row>
    <row r="47323" ht="15" customHeight="1" spans="4:4">
      <c r="D47323" s="191"/>
    </row>
    <row r="47324" ht="15" customHeight="1" spans="4:4">
      <c r="D47324" s="191"/>
    </row>
    <row r="47325" ht="15" customHeight="1" spans="4:4">
      <c r="D47325" s="191"/>
    </row>
    <row r="47326" ht="15" customHeight="1" spans="4:4">
      <c r="D47326" s="191"/>
    </row>
    <row r="47327" ht="15" customHeight="1" spans="4:4">
      <c r="D47327" s="191"/>
    </row>
    <row r="47328" ht="15" customHeight="1" spans="4:4">
      <c r="D47328" s="191"/>
    </row>
    <row r="47329" ht="15" customHeight="1" spans="4:4">
      <c r="D47329" s="191"/>
    </row>
    <row r="47330" ht="15" customHeight="1" spans="4:4">
      <c r="D47330" s="191"/>
    </row>
    <row r="47331" ht="15" customHeight="1" spans="4:4">
      <c r="D47331" s="191"/>
    </row>
    <row r="47332" ht="15" customHeight="1" spans="4:4">
      <c r="D47332" s="191"/>
    </row>
    <row r="47333" ht="15" customHeight="1" spans="4:4">
      <c r="D47333" s="191"/>
    </row>
    <row r="47334" ht="15" customHeight="1" spans="4:4">
      <c r="D47334" s="191"/>
    </row>
    <row r="47335" ht="15" customHeight="1" spans="4:4">
      <c r="D47335" s="191"/>
    </row>
    <row r="47336" ht="15" customHeight="1" spans="4:4">
      <c r="D47336" s="191"/>
    </row>
    <row r="47337" ht="15" customHeight="1" spans="4:4">
      <c r="D47337" s="191"/>
    </row>
    <row r="47338" ht="15" customHeight="1" spans="4:4">
      <c r="D47338" s="191"/>
    </row>
    <row r="47339" ht="15" customHeight="1" spans="4:4">
      <c r="D47339" s="191"/>
    </row>
    <row r="47340" ht="15" customHeight="1" spans="4:4">
      <c r="D47340" s="191"/>
    </row>
    <row r="47341" ht="15" customHeight="1" spans="4:4">
      <c r="D47341" s="191"/>
    </row>
    <row r="47342" ht="15" customHeight="1" spans="4:4">
      <c r="D47342" s="191"/>
    </row>
    <row r="47343" ht="15" customHeight="1" spans="4:4">
      <c r="D47343" s="191"/>
    </row>
    <row r="47344" ht="15" customHeight="1" spans="4:4">
      <c r="D47344" s="191"/>
    </row>
    <row r="47345" ht="15" customHeight="1" spans="4:4">
      <c r="D47345" s="191"/>
    </row>
    <row r="47346" ht="15" customHeight="1" spans="4:4">
      <c r="D47346" s="191"/>
    </row>
    <row r="47347" ht="15" customHeight="1" spans="4:4">
      <c r="D47347" s="191"/>
    </row>
    <row r="47348" ht="15" customHeight="1" spans="4:4">
      <c r="D47348" s="191"/>
    </row>
    <row r="47349" ht="15" customHeight="1" spans="4:4">
      <c r="D47349" s="191"/>
    </row>
    <row r="47350" ht="15" customHeight="1" spans="4:4">
      <c r="D47350" s="191"/>
    </row>
    <row r="47351" ht="15" customHeight="1" spans="4:4">
      <c r="D47351" s="191"/>
    </row>
    <row r="47352" ht="15" customHeight="1" spans="4:4">
      <c r="D47352" s="191"/>
    </row>
    <row r="47353" ht="15" customHeight="1" spans="4:4">
      <c r="D47353" s="191"/>
    </row>
    <row r="47354" ht="15" customHeight="1" spans="4:4">
      <c r="D47354" s="191"/>
    </row>
    <row r="47355" ht="15" customHeight="1" spans="4:4">
      <c r="D47355" s="191"/>
    </row>
    <row r="47356" ht="15" customHeight="1" spans="4:4">
      <c r="D47356" s="191"/>
    </row>
    <row r="47357" ht="15" customHeight="1" spans="4:4">
      <c r="D47357" s="191"/>
    </row>
    <row r="47358" ht="15" customHeight="1" spans="4:4">
      <c r="D47358" s="191"/>
    </row>
    <row r="47359" ht="15" customHeight="1" spans="4:4">
      <c r="D47359" s="191"/>
    </row>
    <row r="47360" ht="15" customHeight="1" spans="4:4">
      <c r="D47360" s="191"/>
    </row>
    <row r="47361" ht="15" customHeight="1" spans="4:4">
      <c r="D47361" s="191"/>
    </row>
    <row r="47362" ht="15" customHeight="1" spans="4:4">
      <c r="D47362" s="191"/>
    </row>
    <row r="47363" ht="15" customHeight="1" spans="4:4">
      <c r="D47363" s="191"/>
    </row>
    <row r="47364" ht="15" customHeight="1" spans="4:4">
      <c r="D47364" s="191"/>
    </row>
    <row r="47365" ht="15" customHeight="1" spans="4:4">
      <c r="D47365" s="191"/>
    </row>
    <row r="47366" ht="15" customHeight="1" spans="4:4">
      <c r="D47366" s="191"/>
    </row>
    <row r="47367" ht="15" customHeight="1" spans="4:4">
      <c r="D47367" s="191"/>
    </row>
    <row r="47368" ht="15" customHeight="1" spans="4:4">
      <c r="D47368" s="191"/>
    </row>
    <row r="47369" ht="15" customHeight="1" spans="4:4">
      <c r="D47369" s="191"/>
    </row>
    <row r="47370" ht="15" customHeight="1" spans="4:4">
      <c r="D47370" s="191"/>
    </row>
    <row r="47371" ht="15" customHeight="1" spans="4:4">
      <c r="D47371" s="191"/>
    </row>
    <row r="47372" ht="15" customHeight="1" spans="4:4">
      <c r="D47372" s="191"/>
    </row>
    <row r="47373" ht="15" customHeight="1" spans="4:4">
      <c r="D47373" s="191"/>
    </row>
    <row r="47374" ht="15" customHeight="1" spans="4:4">
      <c r="D47374" s="191"/>
    </row>
    <row r="47375" ht="15" customHeight="1" spans="4:4">
      <c r="D47375" s="191"/>
    </row>
    <row r="47376" ht="15" customHeight="1" spans="4:4">
      <c r="D47376" s="191"/>
    </row>
    <row r="47377" ht="15" customHeight="1" spans="4:4">
      <c r="D47377" s="191"/>
    </row>
    <row r="47378" ht="15" customHeight="1" spans="4:4">
      <c r="D47378" s="191"/>
    </row>
    <row r="47379" ht="15" customHeight="1" spans="4:4">
      <c r="D47379" s="191"/>
    </row>
    <row r="47380" ht="15" customHeight="1" spans="4:4">
      <c r="D47380" s="191"/>
    </row>
    <row r="47381" ht="15" customHeight="1" spans="4:4">
      <c r="D47381" s="191"/>
    </row>
    <row r="47382" ht="15" customHeight="1" spans="4:4">
      <c r="D47382" s="191"/>
    </row>
    <row r="47383" ht="15" customHeight="1" spans="4:4">
      <c r="D47383" s="191"/>
    </row>
    <row r="47384" ht="15" customHeight="1" spans="4:4">
      <c r="D47384" s="191"/>
    </row>
    <row r="47385" ht="15" customHeight="1" spans="4:4">
      <c r="D47385" s="191"/>
    </row>
    <row r="47386" ht="15" customHeight="1" spans="4:4">
      <c r="D47386" s="191"/>
    </row>
    <row r="47387" ht="15" customHeight="1" spans="4:4">
      <c r="D47387" s="191"/>
    </row>
    <row r="47388" ht="15" customHeight="1" spans="4:4">
      <c r="D47388" s="191"/>
    </row>
    <row r="47389" ht="15" customHeight="1" spans="4:4">
      <c r="D47389" s="191"/>
    </row>
    <row r="47390" ht="15" customHeight="1" spans="4:4">
      <c r="D47390" s="191"/>
    </row>
    <row r="47391" ht="15" customHeight="1" spans="4:4">
      <c r="D47391" s="191"/>
    </row>
    <row r="47392" ht="15" customHeight="1" spans="4:4">
      <c r="D47392" s="191"/>
    </row>
    <row r="47393" ht="15" customHeight="1" spans="4:4">
      <c r="D47393" s="191"/>
    </row>
    <row r="47394" ht="15" customHeight="1" spans="4:4">
      <c r="D47394" s="191"/>
    </row>
    <row r="47395" ht="15" customHeight="1" spans="4:4">
      <c r="D47395" s="191"/>
    </row>
    <row r="47396" ht="15" customHeight="1" spans="4:4">
      <c r="D47396" s="191"/>
    </row>
    <row r="47397" ht="15" customHeight="1" spans="4:4">
      <c r="D47397" s="191"/>
    </row>
    <row r="47398" ht="15" customHeight="1" spans="4:4">
      <c r="D47398" s="191"/>
    </row>
    <row r="47399" ht="15" customHeight="1" spans="4:4">
      <c r="D47399" s="191"/>
    </row>
    <row r="47400" ht="15" customHeight="1" spans="4:4">
      <c r="D47400" s="191"/>
    </row>
    <row r="47401" ht="15" customHeight="1" spans="4:4">
      <c r="D47401" s="191"/>
    </row>
    <row r="47402" ht="15" customHeight="1" spans="4:4">
      <c r="D47402" s="191"/>
    </row>
    <row r="47403" ht="15" customHeight="1" spans="4:4">
      <c r="D47403" s="191"/>
    </row>
    <row r="47404" ht="15" customHeight="1" spans="4:4">
      <c r="D47404" s="191"/>
    </row>
    <row r="47405" ht="15" customHeight="1" spans="4:4">
      <c r="D47405" s="191"/>
    </row>
    <row r="47406" ht="15" customHeight="1" spans="4:4">
      <c r="D47406" s="191"/>
    </row>
    <row r="47407" ht="15" customHeight="1" spans="4:4">
      <c r="D47407" s="191"/>
    </row>
    <row r="47408" ht="15" customHeight="1" spans="4:4">
      <c r="D47408" s="191"/>
    </row>
    <row r="47409" ht="15" customHeight="1" spans="4:4">
      <c r="D47409" s="191"/>
    </row>
    <row r="47410" ht="15" customHeight="1" spans="4:4">
      <c r="D47410" s="191"/>
    </row>
    <row r="47411" ht="15" customHeight="1" spans="4:4">
      <c r="D47411" s="191"/>
    </row>
    <row r="47412" ht="15" customHeight="1" spans="4:4">
      <c r="D47412" s="191"/>
    </row>
    <row r="47413" ht="15" customHeight="1" spans="4:4">
      <c r="D47413" s="191"/>
    </row>
    <row r="47414" ht="15" customHeight="1" spans="4:4">
      <c r="D47414" s="191"/>
    </row>
    <row r="47415" ht="15" customHeight="1" spans="4:4">
      <c r="D47415" s="191"/>
    </row>
    <row r="47416" ht="15" customHeight="1" spans="4:4">
      <c r="D47416" s="191"/>
    </row>
    <row r="47417" ht="15" customHeight="1" spans="4:4">
      <c r="D47417" s="191"/>
    </row>
    <row r="47418" ht="15" customHeight="1" spans="4:4">
      <c r="D47418" s="191"/>
    </row>
    <row r="47419" ht="15" customHeight="1" spans="4:4">
      <c r="D47419" s="191"/>
    </row>
    <row r="47420" ht="15" customHeight="1" spans="4:4">
      <c r="D47420" s="191"/>
    </row>
    <row r="47421" ht="15" customHeight="1" spans="4:4">
      <c r="D47421" s="191"/>
    </row>
    <row r="47422" ht="15" customHeight="1" spans="4:4">
      <c r="D47422" s="191"/>
    </row>
    <row r="47423" ht="15" customHeight="1" spans="4:4">
      <c r="D47423" s="191"/>
    </row>
    <row r="47424" ht="15" customHeight="1" spans="4:4">
      <c r="D47424" s="191"/>
    </row>
    <row r="47425" ht="15" customHeight="1" spans="4:4">
      <c r="D47425" s="191"/>
    </row>
    <row r="47426" ht="15" customHeight="1" spans="4:4">
      <c r="D47426" s="191"/>
    </row>
    <row r="47427" ht="15" customHeight="1" spans="4:4">
      <c r="D47427" s="191"/>
    </row>
    <row r="47428" ht="15" customHeight="1" spans="4:4">
      <c r="D47428" s="191"/>
    </row>
    <row r="47429" ht="15" customHeight="1" spans="4:4">
      <c r="D47429" s="191"/>
    </row>
    <row r="47430" ht="15" customHeight="1" spans="4:4">
      <c r="D47430" s="191"/>
    </row>
    <row r="47431" ht="15" customHeight="1" spans="4:4">
      <c r="D47431" s="191"/>
    </row>
    <row r="47432" ht="15" customHeight="1" spans="4:4">
      <c r="D47432" s="191"/>
    </row>
    <row r="47433" ht="15" customHeight="1" spans="4:4">
      <c r="D47433" s="191"/>
    </row>
    <row r="47434" ht="15" customHeight="1" spans="4:4">
      <c r="D47434" s="191"/>
    </row>
    <row r="47435" ht="15" customHeight="1" spans="4:4">
      <c r="D47435" s="191"/>
    </row>
    <row r="47436" ht="15" customHeight="1" spans="4:4">
      <c r="D47436" s="191"/>
    </row>
    <row r="47437" ht="15" customHeight="1" spans="4:4">
      <c r="D47437" s="191"/>
    </row>
    <row r="47438" ht="15" customHeight="1" spans="4:4">
      <c r="D47438" s="191"/>
    </row>
    <row r="47439" ht="15" customHeight="1" spans="4:4">
      <c r="D47439" s="191"/>
    </row>
    <row r="47440" ht="15" customHeight="1" spans="4:4">
      <c r="D47440" s="191"/>
    </row>
    <row r="47441" ht="15" customHeight="1" spans="4:4">
      <c r="D47441" s="191"/>
    </row>
    <row r="47442" ht="15" customHeight="1" spans="4:4">
      <c r="D47442" s="191"/>
    </row>
    <row r="47443" ht="15" customHeight="1" spans="4:4">
      <c r="D47443" s="191"/>
    </row>
    <row r="47444" ht="15" customHeight="1" spans="4:4">
      <c r="D47444" s="191"/>
    </row>
    <row r="47445" ht="15" customHeight="1" spans="4:4">
      <c r="D47445" s="191"/>
    </row>
    <row r="47446" ht="15" customHeight="1" spans="4:4">
      <c r="D47446" s="191"/>
    </row>
    <row r="47447" ht="15" customHeight="1" spans="4:4">
      <c r="D47447" s="191"/>
    </row>
    <row r="47448" ht="15" customHeight="1" spans="4:4">
      <c r="D47448" s="191"/>
    </row>
    <row r="47449" ht="15" customHeight="1" spans="4:4">
      <c r="D47449" s="191"/>
    </row>
    <row r="47450" ht="15" customHeight="1" spans="4:4">
      <c r="D47450" s="191"/>
    </row>
    <row r="47451" ht="15" customHeight="1" spans="4:4">
      <c r="D47451" s="191"/>
    </row>
    <row r="47452" ht="15" customHeight="1" spans="4:4">
      <c r="D47452" s="191"/>
    </row>
    <row r="47453" ht="15" customHeight="1" spans="4:4">
      <c r="D47453" s="191"/>
    </row>
    <row r="47454" ht="15" customHeight="1" spans="4:4">
      <c r="D47454" s="191"/>
    </row>
    <row r="47455" ht="15" customHeight="1" spans="4:4">
      <c r="D47455" s="191"/>
    </row>
    <row r="47456" ht="15" customHeight="1" spans="4:4">
      <c r="D47456" s="191"/>
    </row>
    <row r="47457" ht="15" customHeight="1" spans="4:4">
      <c r="D47457" s="191"/>
    </row>
    <row r="47458" ht="15" customHeight="1" spans="4:4">
      <c r="D47458" s="191"/>
    </row>
    <row r="47459" ht="15" customHeight="1" spans="4:4">
      <c r="D47459" s="191"/>
    </row>
    <row r="47460" ht="15" customHeight="1" spans="4:4">
      <c r="D47460" s="191"/>
    </row>
    <row r="47461" ht="15" customHeight="1" spans="4:4">
      <c r="D47461" s="191"/>
    </row>
    <row r="47462" ht="15" customHeight="1" spans="4:4">
      <c r="D47462" s="191"/>
    </row>
    <row r="47463" ht="15" customHeight="1" spans="4:4">
      <c r="D47463" s="191"/>
    </row>
    <row r="47464" ht="15" customHeight="1" spans="4:4">
      <c r="D47464" s="191"/>
    </row>
    <row r="47465" ht="15" customHeight="1" spans="4:4">
      <c r="D47465" s="191"/>
    </row>
    <row r="47466" ht="15" customHeight="1" spans="4:4">
      <c r="D47466" s="191"/>
    </row>
    <row r="47467" ht="15" customHeight="1" spans="4:4">
      <c r="D47467" s="191"/>
    </row>
    <row r="47468" ht="15" customHeight="1" spans="4:4">
      <c r="D47468" s="191"/>
    </row>
    <row r="47469" ht="15" customHeight="1" spans="4:4">
      <c r="D47469" s="191"/>
    </row>
    <row r="47470" ht="15" customHeight="1" spans="4:4">
      <c r="D47470" s="191"/>
    </row>
    <row r="47471" ht="15" customHeight="1" spans="4:4">
      <c r="D47471" s="191"/>
    </row>
    <row r="47472" ht="15" customHeight="1" spans="4:4">
      <c r="D47472" s="191"/>
    </row>
    <row r="47473" ht="15" customHeight="1" spans="4:4">
      <c r="D47473" s="191"/>
    </row>
    <row r="47474" ht="15" customHeight="1" spans="4:4">
      <c r="D47474" s="191"/>
    </row>
    <row r="47475" ht="15" customHeight="1" spans="4:4">
      <c r="D47475" s="191"/>
    </row>
    <row r="47476" ht="15" customHeight="1" spans="4:4">
      <c r="D47476" s="191"/>
    </row>
    <row r="47477" ht="15" customHeight="1" spans="4:4">
      <c r="D47477" s="191"/>
    </row>
    <row r="47478" ht="15" customHeight="1" spans="4:4">
      <c r="D47478" s="191"/>
    </row>
    <row r="47479" ht="15" customHeight="1" spans="4:4">
      <c r="D47479" s="191"/>
    </row>
    <row r="47480" ht="15" customHeight="1" spans="4:4">
      <c r="D47480" s="191"/>
    </row>
    <row r="47481" ht="15" customHeight="1" spans="4:4">
      <c r="D47481" s="191"/>
    </row>
    <row r="47482" ht="15" customHeight="1" spans="4:4">
      <c r="D47482" s="191"/>
    </row>
    <row r="47483" ht="15" customHeight="1" spans="4:4">
      <c r="D47483" s="191"/>
    </row>
    <row r="47484" ht="15" customHeight="1" spans="4:4">
      <c r="D47484" s="191"/>
    </row>
    <row r="47485" ht="15" customHeight="1" spans="4:4">
      <c r="D47485" s="191"/>
    </row>
    <row r="47486" ht="15" customHeight="1" spans="4:4">
      <c r="D47486" s="191"/>
    </row>
    <row r="47487" ht="15" customHeight="1" spans="4:4">
      <c r="D47487" s="191"/>
    </row>
    <row r="47488" ht="15" customHeight="1" spans="4:4">
      <c r="D47488" s="191"/>
    </row>
    <row r="47489" ht="15" customHeight="1" spans="4:4">
      <c r="D47489" s="191"/>
    </row>
    <row r="47490" ht="15" customHeight="1" spans="4:4">
      <c r="D47490" s="191"/>
    </row>
    <row r="47491" ht="15" customHeight="1" spans="4:4">
      <c r="D47491" s="191"/>
    </row>
    <row r="47492" ht="15" customHeight="1" spans="4:4">
      <c r="D47492" s="191"/>
    </row>
    <row r="47493" ht="15" customHeight="1" spans="4:4">
      <c r="D47493" s="191"/>
    </row>
    <row r="47494" ht="15" customHeight="1" spans="4:4">
      <c r="D47494" s="191"/>
    </row>
    <row r="47495" ht="15" customHeight="1" spans="4:4">
      <c r="D47495" s="191"/>
    </row>
    <row r="47496" ht="15" customHeight="1" spans="4:4">
      <c r="D47496" s="191"/>
    </row>
    <row r="47497" ht="15" customHeight="1" spans="4:4">
      <c r="D47497" s="191"/>
    </row>
    <row r="47498" ht="15" customHeight="1" spans="4:4">
      <c r="D47498" s="191"/>
    </row>
    <row r="47499" ht="15" customHeight="1" spans="4:4">
      <c r="D47499" s="191"/>
    </row>
    <row r="47500" ht="15" customHeight="1" spans="4:4">
      <c r="D47500" s="191"/>
    </row>
    <row r="47501" ht="15" customHeight="1" spans="4:4">
      <c r="D47501" s="191"/>
    </row>
    <row r="47502" ht="15" customHeight="1" spans="4:4">
      <c r="D47502" s="191"/>
    </row>
    <row r="47503" ht="15" customHeight="1" spans="4:4">
      <c r="D47503" s="191"/>
    </row>
    <row r="47504" ht="15" customHeight="1" spans="4:4">
      <c r="D47504" s="191"/>
    </row>
    <row r="47505" ht="15" customHeight="1" spans="4:4">
      <c r="D47505" s="191"/>
    </row>
    <row r="47506" ht="15" customHeight="1" spans="4:4">
      <c r="D47506" s="191"/>
    </row>
    <row r="47507" ht="15" customHeight="1" spans="4:4">
      <c r="D47507" s="191"/>
    </row>
    <row r="47508" ht="15" customHeight="1" spans="4:4">
      <c r="D47508" s="191"/>
    </row>
    <row r="47509" ht="15" customHeight="1" spans="4:4">
      <c r="D47509" s="191"/>
    </row>
    <row r="47510" ht="15" customHeight="1" spans="4:4">
      <c r="D47510" s="191"/>
    </row>
    <row r="47511" ht="15" customHeight="1" spans="4:4">
      <c r="D47511" s="191"/>
    </row>
    <row r="47512" ht="15" customHeight="1" spans="4:4">
      <c r="D47512" s="191"/>
    </row>
    <row r="47513" ht="15" customHeight="1" spans="4:4">
      <c r="D47513" s="191"/>
    </row>
    <row r="47514" ht="15" customHeight="1" spans="4:4">
      <c r="D47514" s="191"/>
    </row>
    <row r="47515" ht="15" customHeight="1" spans="4:4">
      <c r="D47515" s="191"/>
    </row>
    <row r="47516" ht="15" customHeight="1" spans="4:4">
      <c r="D47516" s="191"/>
    </row>
    <row r="47517" ht="15" customHeight="1" spans="4:4">
      <c r="D47517" s="191"/>
    </row>
    <row r="47518" ht="15" customHeight="1" spans="4:4">
      <c r="D47518" s="191"/>
    </row>
    <row r="47519" ht="15" customHeight="1" spans="4:4">
      <c r="D47519" s="191"/>
    </row>
    <row r="47520" ht="15" customHeight="1" spans="4:4">
      <c r="D47520" s="191"/>
    </row>
    <row r="47521" ht="15" customHeight="1" spans="4:4">
      <c r="D47521" s="191"/>
    </row>
    <row r="47522" ht="15" customHeight="1" spans="4:4">
      <c r="D47522" s="191"/>
    </row>
    <row r="47523" ht="15" customHeight="1" spans="4:4">
      <c r="D47523" s="191"/>
    </row>
    <row r="47524" ht="15" customHeight="1" spans="4:4">
      <c r="D47524" s="191"/>
    </row>
    <row r="47525" ht="15" customHeight="1" spans="4:4">
      <c r="D47525" s="191"/>
    </row>
    <row r="47526" ht="15" customHeight="1" spans="4:4">
      <c r="D47526" s="191"/>
    </row>
    <row r="47527" ht="15" customHeight="1" spans="4:4">
      <c r="D47527" s="191"/>
    </row>
    <row r="47528" ht="15" customHeight="1" spans="4:4">
      <c r="D47528" s="191"/>
    </row>
    <row r="47529" ht="15" customHeight="1" spans="4:4">
      <c r="D47529" s="191"/>
    </row>
    <row r="47530" ht="15" customHeight="1" spans="4:4">
      <c r="D47530" s="191"/>
    </row>
    <row r="47531" ht="15" customHeight="1" spans="4:4">
      <c r="D47531" s="191"/>
    </row>
    <row r="47532" ht="15" customHeight="1" spans="4:4">
      <c r="D47532" s="191"/>
    </row>
    <row r="47533" ht="15" customHeight="1" spans="4:4">
      <c r="D47533" s="191"/>
    </row>
    <row r="47534" ht="15" customHeight="1" spans="4:4">
      <c r="D47534" s="191"/>
    </row>
    <row r="47535" ht="15" customHeight="1" spans="4:4">
      <c r="D47535" s="191"/>
    </row>
    <row r="47536" ht="15" customHeight="1" spans="4:4">
      <c r="D47536" s="191"/>
    </row>
    <row r="47537" ht="15" customHeight="1" spans="4:4">
      <c r="D47537" s="191"/>
    </row>
    <row r="47538" ht="15" customHeight="1" spans="4:4">
      <c r="D47538" s="191"/>
    </row>
    <row r="47539" ht="15" customHeight="1" spans="4:4">
      <c r="D47539" s="191"/>
    </row>
    <row r="47540" ht="15" customHeight="1" spans="4:4">
      <c r="D47540" s="191"/>
    </row>
    <row r="47541" ht="15" customHeight="1" spans="4:4">
      <c r="D47541" s="191"/>
    </row>
    <row r="47542" ht="15" customHeight="1" spans="4:4">
      <c r="D47542" s="191"/>
    </row>
    <row r="47543" ht="15" customHeight="1" spans="4:4">
      <c r="D47543" s="191"/>
    </row>
    <row r="47544" ht="15" customHeight="1" spans="4:4">
      <c r="D47544" s="191"/>
    </row>
    <row r="47545" ht="15" customHeight="1" spans="4:4">
      <c r="D47545" s="191"/>
    </row>
    <row r="47546" ht="15" customHeight="1" spans="4:4">
      <c r="D47546" s="191"/>
    </row>
    <row r="47547" ht="15" customHeight="1" spans="4:4">
      <c r="D47547" s="191"/>
    </row>
    <row r="47548" ht="15" customHeight="1" spans="4:4">
      <c r="D47548" s="191"/>
    </row>
    <row r="47549" ht="15" customHeight="1" spans="4:4">
      <c r="D47549" s="191"/>
    </row>
    <row r="47550" ht="15" customHeight="1" spans="4:4">
      <c r="D47550" s="191"/>
    </row>
    <row r="47551" ht="15" customHeight="1" spans="4:4">
      <c r="D47551" s="191"/>
    </row>
    <row r="47552" ht="15" customHeight="1" spans="4:4">
      <c r="D47552" s="191"/>
    </row>
    <row r="47553" ht="15" customHeight="1" spans="4:4">
      <c r="D47553" s="191"/>
    </row>
    <row r="47554" ht="15" customHeight="1" spans="4:4">
      <c r="D47554" s="191"/>
    </row>
    <row r="47555" ht="15" customHeight="1" spans="4:4">
      <c r="D47555" s="191"/>
    </row>
    <row r="47556" ht="15" customHeight="1" spans="4:4">
      <c r="D47556" s="191"/>
    </row>
    <row r="47557" ht="15" customHeight="1" spans="4:4">
      <c r="D47557" s="191"/>
    </row>
    <row r="47558" ht="15" customHeight="1" spans="4:4">
      <c r="D47558" s="191"/>
    </row>
    <row r="47559" ht="15" customHeight="1" spans="4:4">
      <c r="D47559" s="191"/>
    </row>
    <row r="47560" ht="15" customHeight="1" spans="4:4">
      <c r="D47560" s="191"/>
    </row>
    <row r="47561" ht="15" customHeight="1" spans="4:4">
      <c r="D47561" s="191"/>
    </row>
    <row r="47562" ht="15" customHeight="1" spans="4:4">
      <c r="D47562" s="191"/>
    </row>
    <row r="47563" ht="15" customHeight="1" spans="4:4">
      <c r="D47563" s="191"/>
    </row>
    <row r="47564" ht="15" customHeight="1" spans="4:4">
      <c r="D47564" s="191"/>
    </row>
    <row r="47565" ht="15" customHeight="1" spans="4:4">
      <c r="D47565" s="191"/>
    </row>
    <row r="47566" ht="15" customHeight="1" spans="4:4">
      <c r="D47566" s="191"/>
    </row>
    <row r="47567" ht="15" customHeight="1" spans="4:4">
      <c r="D47567" s="191"/>
    </row>
    <row r="47568" ht="15" customHeight="1" spans="4:4">
      <c r="D47568" s="191"/>
    </row>
    <row r="47569" ht="15" customHeight="1" spans="4:4">
      <c r="D47569" s="191"/>
    </row>
    <row r="47570" ht="15" customHeight="1" spans="4:4">
      <c r="D47570" s="191"/>
    </row>
    <row r="47571" ht="15" customHeight="1" spans="4:4">
      <c r="D47571" s="191"/>
    </row>
    <row r="47572" ht="15" customHeight="1" spans="4:4">
      <c r="D47572" s="191"/>
    </row>
    <row r="47573" ht="15" customHeight="1" spans="4:4">
      <c r="D47573" s="191"/>
    </row>
    <row r="47574" ht="15" customHeight="1" spans="4:4">
      <c r="D47574" s="191"/>
    </row>
    <row r="47575" ht="15" customHeight="1" spans="4:4">
      <c r="D47575" s="191"/>
    </row>
    <row r="47576" ht="15" customHeight="1" spans="4:4">
      <c r="D47576" s="191"/>
    </row>
    <row r="47577" ht="15" customHeight="1" spans="4:4">
      <c r="D47577" s="191"/>
    </row>
    <row r="47578" ht="15" customHeight="1" spans="4:4">
      <c r="D47578" s="191"/>
    </row>
    <row r="47579" ht="15" customHeight="1" spans="4:4">
      <c r="D47579" s="191"/>
    </row>
    <row r="47580" ht="15" customHeight="1" spans="4:4">
      <c r="D47580" s="191"/>
    </row>
    <row r="47581" ht="15" customHeight="1" spans="4:4">
      <c r="D47581" s="191"/>
    </row>
    <row r="47582" ht="15" customHeight="1" spans="4:4">
      <c r="D47582" s="191"/>
    </row>
    <row r="47583" ht="15" customHeight="1" spans="4:4">
      <c r="D47583" s="191"/>
    </row>
    <row r="47584" ht="15" customHeight="1" spans="4:4">
      <c r="D47584" s="191"/>
    </row>
    <row r="47585" ht="15" customHeight="1" spans="4:4">
      <c r="D47585" s="191"/>
    </row>
    <row r="47586" ht="15" customHeight="1" spans="4:4">
      <c r="D47586" s="191"/>
    </row>
    <row r="47587" ht="15" customHeight="1" spans="4:4">
      <c r="D47587" s="191"/>
    </row>
    <row r="47588" ht="15" customHeight="1" spans="4:4">
      <c r="D47588" s="191"/>
    </row>
    <row r="47589" ht="15" customHeight="1" spans="4:4">
      <c r="D47589" s="191"/>
    </row>
    <row r="47590" ht="15" customHeight="1" spans="4:4">
      <c r="D47590" s="191"/>
    </row>
    <row r="47591" ht="15" customHeight="1" spans="4:4">
      <c r="D47591" s="191"/>
    </row>
    <row r="47592" ht="15" customHeight="1" spans="4:4">
      <c r="D47592" s="191"/>
    </row>
    <row r="47593" ht="15" customHeight="1" spans="4:4">
      <c r="D47593" s="191"/>
    </row>
    <row r="47594" ht="15" customHeight="1" spans="4:4">
      <c r="D47594" s="191"/>
    </row>
    <row r="47595" ht="15" customHeight="1" spans="4:4">
      <c r="D47595" s="191"/>
    </row>
    <row r="47596" ht="15" customHeight="1" spans="4:4">
      <c r="D47596" s="191"/>
    </row>
    <row r="47597" ht="15" customHeight="1" spans="4:4">
      <c r="D47597" s="191"/>
    </row>
    <row r="47598" ht="15" customHeight="1" spans="4:4">
      <c r="D47598" s="191"/>
    </row>
    <row r="47599" ht="15" customHeight="1" spans="4:4">
      <c r="D47599" s="191"/>
    </row>
    <row r="47600" ht="15" customHeight="1" spans="4:4">
      <c r="D47600" s="191"/>
    </row>
    <row r="47601" ht="15" customHeight="1" spans="4:4">
      <c r="D47601" s="191"/>
    </row>
    <row r="47602" ht="15" customHeight="1" spans="4:4">
      <c r="D47602" s="191"/>
    </row>
    <row r="47603" ht="15" customHeight="1" spans="4:4">
      <c r="D47603" s="191"/>
    </row>
    <row r="47604" ht="15" customHeight="1" spans="4:4">
      <c r="D47604" s="191"/>
    </row>
    <row r="47605" ht="15" customHeight="1" spans="4:4">
      <c r="D47605" s="191"/>
    </row>
    <row r="47606" ht="15" customHeight="1" spans="4:4">
      <c r="D47606" s="191"/>
    </row>
    <row r="47607" ht="15" customHeight="1" spans="4:4">
      <c r="D47607" s="191"/>
    </row>
    <row r="47608" ht="15" customHeight="1" spans="4:4">
      <c r="D47608" s="191"/>
    </row>
    <row r="47609" ht="15" customHeight="1" spans="4:4">
      <c r="D47609" s="191"/>
    </row>
    <row r="47610" ht="15" customHeight="1" spans="4:4">
      <c r="D47610" s="191"/>
    </row>
    <row r="47611" ht="15" customHeight="1" spans="4:4">
      <c r="D47611" s="191"/>
    </row>
    <row r="47612" ht="15" customHeight="1" spans="4:4">
      <c r="D47612" s="191"/>
    </row>
    <row r="47613" ht="15" customHeight="1" spans="4:4">
      <c r="D47613" s="191"/>
    </row>
    <row r="47614" ht="15" customHeight="1" spans="4:4">
      <c r="D47614" s="191"/>
    </row>
    <row r="47615" ht="15" customHeight="1" spans="4:4">
      <c r="D47615" s="191"/>
    </row>
    <row r="47616" ht="15" customHeight="1" spans="4:4">
      <c r="D47616" s="191"/>
    </row>
    <row r="47617" ht="15" customHeight="1" spans="4:4">
      <c r="D47617" s="191"/>
    </row>
    <row r="47618" ht="15" customHeight="1" spans="4:4">
      <c r="D47618" s="191"/>
    </row>
    <row r="47619" ht="15" customHeight="1" spans="4:4">
      <c r="D47619" s="191"/>
    </row>
    <row r="47620" ht="15" customHeight="1" spans="4:4">
      <c r="D47620" s="191"/>
    </row>
    <row r="47621" ht="15" customHeight="1" spans="4:4">
      <c r="D47621" s="191"/>
    </row>
    <row r="47622" ht="15" customHeight="1" spans="4:4">
      <c r="D47622" s="191"/>
    </row>
    <row r="47623" ht="15" customHeight="1" spans="4:4">
      <c r="D47623" s="191"/>
    </row>
    <row r="47624" ht="15" customHeight="1" spans="4:4">
      <c r="D47624" s="191"/>
    </row>
    <row r="47625" ht="15" customHeight="1" spans="4:4">
      <c r="D47625" s="191"/>
    </row>
    <row r="47626" ht="15" customHeight="1" spans="4:4">
      <c r="D47626" s="191"/>
    </row>
    <row r="47627" ht="15" customHeight="1" spans="4:4">
      <c r="D47627" s="191"/>
    </row>
    <row r="47628" ht="15" customHeight="1" spans="4:4">
      <c r="D47628" s="191"/>
    </row>
    <row r="47629" ht="15" customHeight="1" spans="4:4">
      <c r="D47629" s="191"/>
    </row>
    <row r="47630" ht="15" customHeight="1" spans="4:4">
      <c r="D47630" s="191"/>
    </row>
    <row r="47631" ht="15" customHeight="1" spans="4:4">
      <c r="D47631" s="191"/>
    </row>
    <row r="47632" ht="15" customHeight="1" spans="4:4">
      <c r="D47632" s="191"/>
    </row>
    <row r="47633" ht="15" customHeight="1" spans="4:4">
      <c r="D47633" s="191"/>
    </row>
    <row r="47634" ht="15" customHeight="1" spans="4:4">
      <c r="D47634" s="191"/>
    </row>
    <row r="47635" ht="15" customHeight="1" spans="4:4">
      <c r="D47635" s="191"/>
    </row>
    <row r="47636" ht="15" customHeight="1" spans="4:4">
      <c r="D47636" s="191"/>
    </row>
    <row r="47637" ht="15" customHeight="1" spans="4:4">
      <c r="D47637" s="191"/>
    </row>
    <row r="47638" ht="15" customHeight="1" spans="4:4">
      <c r="D47638" s="191"/>
    </row>
    <row r="47639" ht="15" customHeight="1" spans="4:4">
      <c r="D47639" s="191"/>
    </row>
    <row r="47640" ht="15" customHeight="1" spans="4:4">
      <c r="D47640" s="191"/>
    </row>
    <row r="47641" ht="15" customHeight="1" spans="4:4">
      <c r="D47641" s="191"/>
    </row>
    <row r="47642" ht="15" customHeight="1" spans="4:4">
      <c r="D47642" s="191"/>
    </row>
    <row r="47643" ht="15" customHeight="1" spans="4:4">
      <c r="D47643" s="191"/>
    </row>
    <row r="47644" ht="15" customHeight="1" spans="4:4">
      <c r="D47644" s="191"/>
    </row>
    <row r="47645" ht="15" customHeight="1" spans="4:4">
      <c r="D47645" s="191"/>
    </row>
    <row r="47646" ht="15" customHeight="1" spans="4:4">
      <c r="D47646" s="191"/>
    </row>
    <row r="47647" ht="15" customHeight="1" spans="4:4">
      <c r="D47647" s="191"/>
    </row>
    <row r="47648" ht="15" customHeight="1" spans="4:4">
      <c r="D47648" s="191"/>
    </row>
    <row r="47649" ht="15" customHeight="1" spans="4:4">
      <c r="D47649" s="191"/>
    </row>
    <row r="47650" ht="15" customHeight="1" spans="4:4">
      <c r="D47650" s="191"/>
    </row>
    <row r="47651" ht="15" customHeight="1" spans="4:4">
      <c r="D47651" s="191"/>
    </row>
    <row r="47652" ht="15" customHeight="1" spans="4:4">
      <c r="D47652" s="191"/>
    </row>
    <row r="47653" ht="15" customHeight="1" spans="4:4">
      <c r="D47653" s="191"/>
    </row>
    <row r="47654" ht="15" customHeight="1" spans="4:4">
      <c r="D47654" s="191"/>
    </row>
    <row r="47655" ht="15" customHeight="1" spans="4:4">
      <c r="D47655" s="191"/>
    </row>
    <row r="47656" ht="15" customHeight="1" spans="4:4">
      <c r="D47656" s="191"/>
    </row>
    <row r="47657" ht="15" customHeight="1" spans="4:4">
      <c r="D47657" s="191"/>
    </row>
    <row r="47658" ht="15" customHeight="1" spans="4:4">
      <c r="D47658" s="191"/>
    </row>
    <row r="47659" ht="15" customHeight="1" spans="4:4">
      <c r="D47659" s="191"/>
    </row>
    <row r="47660" ht="15" customHeight="1" spans="4:4">
      <c r="D47660" s="191"/>
    </row>
    <row r="47661" ht="15" customHeight="1" spans="4:4">
      <c r="D47661" s="191"/>
    </row>
    <row r="47662" ht="15" customHeight="1" spans="4:4">
      <c r="D47662" s="191"/>
    </row>
    <row r="47663" ht="15" customHeight="1" spans="4:4">
      <c r="D47663" s="191"/>
    </row>
    <row r="47664" ht="15" customHeight="1" spans="4:4">
      <c r="D47664" s="191"/>
    </row>
    <row r="47665" ht="15" customHeight="1" spans="4:4">
      <c r="D47665" s="191"/>
    </row>
    <row r="47666" ht="15" customHeight="1" spans="4:4">
      <c r="D47666" s="191"/>
    </row>
    <row r="47667" ht="15" customHeight="1" spans="4:4">
      <c r="D47667" s="191"/>
    </row>
    <row r="47668" ht="15" customHeight="1" spans="4:4">
      <c r="D47668" s="191"/>
    </row>
    <row r="47669" ht="15" customHeight="1" spans="4:4">
      <c r="D47669" s="191"/>
    </row>
    <row r="47670" ht="15" customHeight="1" spans="4:4">
      <c r="D47670" s="191"/>
    </row>
    <row r="47671" ht="15" customHeight="1" spans="4:4">
      <c r="D47671" s="191"/>
    </row>
    <row r="47672" ht="15" customHeight="1" spans="4:4">
      <c r="D47672" s="191"/>
    </row>
    <row r="47673" ht="15" customHeight="1" spans="4:4">
      <c r="D47673" s="191"/>
    </row>
    <row r="47674" ht="15" customHeight="1" spans="4:4">
      <c r="D47674" s="191"/>
    </row>
    <row r="47675" ht="15" customHeight="1" spans="4:4">
      <c r="D47675" s="191"/>
    </row>
    <row r="47676" ht="15" customHeight="1" spans="4:4">
      <c r="D47676" s="191"/>
    </row>
    <row r="47677" ht="15" customHeight="1" spans="4:4">
      <c r="D47677" s="191"/>
    </row>
    <row r="47678" ht="15" customHeight="1" spans="4:4">
      <c r="D47678" s="191"/>
    </row>
    <row r="47679" ht="15" customHeight="1" spans="4:4">
      <c r="D47679" s="191"/>
    </row>
    <row r="47680" ht="15" customHeight="1" spans="4:4">
      <c r="D47680" s="191"/>
    </row>
    <row r="47681" ht="15" customHeight="1" spans="4:4">
      <c r="D47681" s="191"/>
    </row>
    <row r="47682" ht="15" customHeight="1" spans="4:4">
      <c r="D47682" s="191"/>
    </row>
    <row r="47683" ht="15" customHeight="1" spans="4:4">
      <c r="D47683" s="191"/>
    </row>
    <row r="47684" ht="15" customHeight="1" spans="4:4">
      <c r="D47684" s="191"/>
    </row>
    <row r="47685" ht="15" customHeight="1" spans="4:4">
      <c r="D47685" s="191"/>
    </row>
    <row r="47686" ht="15" customHeight="1" spans="4:4">
      <c r="D47686" s="191"/>
    </row>
    <row r="47687" ht="15" customHeight="1" spans="4:4">
      <c r="D47687" s="191"/>
    </row>
    <row r="47688" ht="15" customHeight="1" spans="4:4">
      <c r="D47688" s="191"/>
    </row>
    <row r="47689" ht="15" customHeight="1" spans="4:4">
      <c r="D47689" s="191"/>
    </row>
    <row r="47690" ht="15" customHeight="1" spans="4:4">
      <c r="D47690" s="191"/>
    </row>
    <row r="47691" ht="15" customHeight="1" spans="4:4">
      <c r="D47691" s="191"/>
    </row>
    <row r="47692" ht="15" customHeight="1" spans="4:4">
      <c r="D47692" s="191"/>
    </row>
    <row r="47693" ht="15" customHeight="1" spans="4:4">
      <c r="D47693" s="191"/>
    </row>
    <row r="47694" ht="15" customHeight="1" spans="4:4">
      <c r="D47694" s="191"/>
    </row>
    <row r="47695" ht="15" customHeight="1" spans="4:4">
      <c r="D47695" s="191"/>
    </row>
    <row r="47696" ht="15" customHeight="1" spans="4:4">
      <c r="D47696" s="191"/>
    </row>
    <row r="47697" ht="15" customHeight="1" spans="4:4">
      <c r="D47697" s="191"/>
    </row>
    <row r="47698" ht="15" customHeight="1" spans="4:4">
      <c r="D47698" s="191"/>
    </row>
    <row r="47699" ht="15" customHeight="1" spans="4:4">
      <c r="D47699" s="191"/>
    </row>
    <row r="47700" ht="15" customHeight="1" spans="4:4">
      <c r="D47700" s="191"/>
    </row>
    <row r="47701" ht="15" customHeight="1" spans="4:4">
      <c r="D47701" s="191"/>
    </row>
    <row r="47702" ht="15" customHeight="1" spans="4:4">
      <c r="D47702" s="191"/>
    </row>
    <row r="47703" ht="15" customHeight="1" spans="4:4">
      <c r="D47703" s="191"/>
    </row>
    <row r="47704" ht="15" customHeight="1" spans="4:4">
      <c r="D47704" s="191"/>
    </row>
    <row r="47705" ht="15" customHeight="1" spans="4:4">
      <c r="D47705" s="191"/>
    </row>
    <row r="47706" ht="15" customHeight="1" spans="4:4">
      <c r="D47706" s="191"/>
    </row>
    <row r="47707" ht="15" customHeight="1" spans="4:4">
      <c r="D47707" s="191"/>
    </row>
    <row r="47708" ht="15" customHeight="1" spans="4:4">
      <c r="D47708" s="191"/>
    </row>
    <row r="47709" ht="15" customHeight="1" spans="4:4">
      <c r="D47709" s="191"/>
    </row>
    <row r="47710" ht="15" customHeight="1" spans="4:4">
      <c r="D47710" s="191"/>
    </row>
    <row r="47711" ht="15" customHeight="1" spans="4:4">
      <c r="D47711" s="191"/>
    </row>
    <row r="47712" ht="15" customHeight="1" spans="4:4">
      <c r="D47712" s="191"/>
    </row>
    <row r="47713" ht="15" customHeight="1" spans="4:4">
      <c r="D47713" s="191"/>
    </row>
    <row r="47714" ht="15" customHeight="1" spans="4:4">
      <c r="D47714" s="191"/>
    </row>
    <row r="47715" ht="15" customHeight="1" spans="4:4">
      <c r="D47715" s="191"/>
    </row>
    <row r="47716" ht="15" customHeight="1" spans="4:4">
      <c r="D47716" s="191"/>
    </row>
    <row r="47717" ht="15" customHeight="1" spans="4:4">
      <c r="D47717" s="191"/>
    </row>
    <row r="47718" ht="15" customHeight="1" spans="4:4">
      <c r="D47718" s="191"/>
    </row>
    <row r="47719" ht="15" customHeight="1" spans="4:4">
      <c r="D47719" s="191"/>
    </row>
    <row r="47720" ht="15" customHeight="1" spans="4:4">
      <c r="D47720" s="191"/>
    </row>
    <row r="47721" ht="15" customHeight="1" spans="4:4">
      <c r="D47721" s="191"/>
    </row>
    <row r="47722" ht="15" customHeight="1" spans="4:4">
      <c r="D47722" s="191"/>
    </row>
    <row r="47723" ht="15" customHeight="1" spans="4:4">
      <c r="D47723" s="191"/>
    </row>
    <row r="47724" ht="15" customHeight="1" spans="4:4">
      <c r="D47724" s="191"/>
    </row>
    <row r="47725" ht="15" customHeight="1" spans="4:4">
      <c r="D47725" s="191"/>
    </row>
    <row r="47726" ht="15" customHeight="1" spans="4:4">
      <c r="D47726" s="191"/>
    </row>
    <row r="47727" ht="15" customHeight="1" spans="4:4">
      <c r="D47727" s="191"/>
    </row>
    <row r="47728" ht="15" customHeight="1" spans="4:4">
      <c r="D47728" s="191"/>
    </row>
    <row r="47729" ht="15" customHeight="1" spans="4:4">
      <c r="D47729" s="191"/>
    </row>
    <row r="47730" ht="15" customHeight="1" spans="4:4">
      <c r="D47730" s="191"/>
    </row>
    <row r="47731" ht="15" customHeight="1" spans="4:4">
      <c r="D47731" s="191"/>
    </row>
    <row r="47732" ht="15" customHeight="1" spans="4:4">
      <c r="D47732" s="191"/>
    </row>
    <row r="47733" ht="15" customHeight="1" spans="4:4">
      <c r="D47733" s="191"/>
    </row>
    <row r="47734" ht="15" customHeight="1" spans="4:4">
      <c r="D47734" s="191"/>
    </row>
    <row r="47735" ht="15" customHeight="1" spans="4:4">
      <c r="D47735" s="191"/>
    </row>
    <row r="47736" ht="15" customHeight="1" spans="4:4">
      <c r="D47736" s="191"/>
    </row>
    <row r="47737" ht="15" customHeight="1" spans="4:4">
      <c r="D47737" s="191"/>
    </row>
    <row r="47738" ht="15" customHeight="1" spans="4:4">
      <c r="D47738" s="191"/>
    </row>
    <row r="47739" ht="15" customHeight="1" spans="4:4">
      <c r="D47739" s="191"/>
    </row>
    <row r="47740" ht="15" customHeight="1" spans="4:4">
      <c r="D47740" s="191"/>
    </row>
    <row r="47741" ht="15" customHeight="1" spans="4:4">
      <c r="D47741" s="191"/>
    </row>
    <row r="47742" ht="15" customHeight="1" spans="4:4">
      <c r="D47742" s="191"/>
    </row>
    <row r="47743" ht="15" customHeight="1" spans="4:4">
      <c r="D47743" s="191"/>
    </row>
    <row r="47744" ht="15" customHeight="1" spans="4:4">
      <c r="D47744" s="191"/>
    </row>
    <row r="47745" ht="15" customHeight="1" spans="4:4">
      <c r="D47745" s="191"/>
    </row>
    <row r="47746" ht="15" customHeight="1" spans="4:4">
      <c r="D47746" s="191"/>
    </row>
    <row r="47747" ht="15" customHeight="1" spans="4:4">
      <c r="D47747" s="191"/>
    </row>
    <row r="47748" ht="15" customHeight="1" spans="4:4">
      <c r="D47748" s="191"/>
    </row>
    <row r="47749" ht="15" customHeight="1" spans="4:4">
      <c r="D47749" s="191"/>
    </row>
    <row r="47750" ht="15" customHeight="1" spans="4:4">
      <c r="D47750" s="191"/>
    </row>
    <row r="47751" ht="15" customHeight="1" spans="4:4">
      <c r="D47751" s="191"/>
    </row>
    <row r="47752" ht="15" customHeight="1" spans="4:4">
      <c r="D47752" s="191"/>
    </row>
    <row r="47753" ht="15" customHeight="1" spans="4:4">
      <c r="D47753" s="191"/>
    </row>
    <row r="47754" ht="15" customHeight="1" spans="4:4">
      <c r="D47754" s="191"/>
    </row>
    <row r="47755" ht="15" customHeight="1" spans="4:4">
      <c r="D47755" s="191"/>
    </row>
    <row r="47756" ht="15" customHeight="1" spans="4:4">
      <c r="D47756" s="191"/>
    </row>
    <row r="47757" ht="15" customHeight="1" spans="4:4">
      <c r="D47757" s="191"/>
    </row>
    <row r="47758" ht="15" customHeight="1" spans="4:4">
      <c r="D47758" s="191"/>
    </row>
    <row r="47759" ht="15" customHeight="1" spans="4:4">
      <c r="D47759" s="191"/>
    </row>
    <row r="47760" ht="15" customHeight="1" spans="4:4">
      <c r="D47760" s="191"/>
    </row>
    <row r="47761" ht="15" customHeight="1" spans="4:4">
      <c r="D47761" s="191"/>
    </row>
    <row r="47762" ht="15" customHeight="1" spans="4:4">
      <c r="D47762" s="191"/>
    </row>
    <row r="47763" ht="15" customHeight="1" spans="4:4">
      <c r="D47763" s="191"/>
    </row>
    <row r="47764" ht="15" customHeight="1" spans="4:4">
      <c r="D47764" s="191"/>
    </row>
    <row r="47765" ht="15" customHeight="1" spans="4:4">
      <c r="D47765" s="191"/>
    </row>
    <row r="47766" ht="15" customHeight="1" spans="4:4">
      <c r="D47766" s="191"/>
    </row>
    <row r="47767" ht="15" customHeight="1" spans="4:4">
      <c r="D47767" s="191"/>
    </row>
    <row r="47768" ht="15" customHeight="1" spans="4:4">
      <c r="D47768" s="191"/>
    </row>
    <row r="47769" ht="15" customHeight="1" spans="4:4">
      <c r="D47769" s="191"/>
    </row>
    <row r="47770" ht="15" customHeight="1" spans="4:4">
      <c r="D47770" s="191"/>
    </row>
    <row r="47771" ht="15" customHeight="1" spans="4:4">
      <c r="D47771" s="191"/>
    </row>
    <row r="47772" ht="15" customHeight="1" spans="4:4">
      <c r="D47772" s="191"/>
    </row>
    <row r="47773" ht="15" customHeight="1" spans="4:4">
      <c r="D47773" s="191"/>
    </row>
    <row r="47774" ht="15" customHeight="1" spans="4:4">
      <c r="D47774" s="191"/>
    </row>
    <row r="47775" ht="15" customHeight="1" spans="4:4">
      <c r="D47775" s="191"/>
    </row>
    <row r="47776" ht="15" customHeight="1" spans="4:4">
      <c r="D47776" s="191"/>
    </row>
    <row r="47777" ht="15" customHeight="1" spans="4:4">
      <c r="D47777" s="191"/>
    </row>
    <row r="47778" ht="15" customHeight="1" spans="4:4">
      <c r="D47778" s="191"/>
    </row>
    <row r="47779" ht="15" customHeight="1" spans="4:4">
      <c r="D47779" s="191"/>
    </row>
    <row r="47780" ht="15" customHeight="1" spans="4:4">
      <c r="D47780" s="191"/>
    </row>
    <row r="47781" ht="15" customHeight="1" spans="4:4">
      <c r="D47781" s="191"/>
    </row>
    <row r="47782" ht="15" customHeight="1" spans="4:4">
      <c r="D47782" s="191"/>
    </row>
    <row r="47783" ht="15" customHeight="1" spans="4:4">
      <c r="D47783" s="191"/>
    </row>
    <row r="47784" ht="15" customHeight="1" spans="4:4">
      <c r="D47784" s="191"/>
    </row>
    <row r="47785" ht="15" customHeight="1" spans="4:4">
      <c r="D47785" s="191"/>
    </row>
    <row r="47786" ht="15" customHeight="1" spans="4:4">
      <c r="D47786" s="191"/>
    </row>
    <row r="47787" ht="15" customHeight="1" spans="4:4">
      <c r="D47787" s="191"/>
    </row>
    <row r="47788" ht="15" customHeight="1" spans="4:4">
      <c r="D47788" s="191"/>
    </row>
    <row r="47789" ht="15" customHeight="1" spans="4:4">
      <c r="D47789" s="191"/>
    </row>
    <row r="47790" ht="15" customHeight="1" spans="4:4">
      <c r="D47790" s="191"/>
    </row>
    <row r="47791" ht="15" customHeight="1" spans="4:4">
      <c r="D47791" s="191"/>
    </row>
    <row r="47792" ht="15" customHeight="1" spans="4:4">
      <c r="D47792" s="191"/>
    </row>
    <row r="47793" ht="15" customHeight="1" spans="4:4">
      <c r="D47793" s="191"/>
    </row>
    <row r="47794" ht="15" customHeight="1" spans="4:4">
      <c r="D47794" s="191"/>
    </row>
    <row r="47795" ht="15" customHeight="1" spans="4:4">
      <c r="D47795" s="191"/>
    </row>
    <row r="47796" ht="15" customHeight="1" spans="4:4">
      <c r="D47796" s="191"/>
    </row>
    <row r="47797" ht="15" customHeight="1" spans="4:4">
      <c r="D47797" s="191"/>
    </row>
    <row r="47798" ht="15" customHeight="1" spans="4:4">
      <c r="D47798" s="191"/>
    </row>
    <row r="47799" ht="15" customHeight="1" spans="4:4">
      <c r="D47799" s="191"/>
    </row>
    <row r="47800" ht="15" customHeight="1" spans="4:4">
      <c r="D47800" s="191"/>
    </row>
    <row r="47801" ht="15" customHeight="1" spans="4:4">
      <c r="D47801" s="191"/>
    </row>
    <row r="47802" ht="15" customHeight="1" spans="4:4">
      <c r="D47802" s="191"/>
    </row>
    <row r="47803" ht="15" customHeight="1" spans="4:4">
      <c r="D47803" s="191"/>
    </row>
    <row r="47804" ht="15" customHeight="1" spans="4:4">
      <c r="D47804" s="191"/>
    </row>
    <row r="47805" ht="15" customHeight="1" spans="4:4">
      <c r="D47805" s="191"/>
    </row>
    <row r="47806" ht="15" customHeight="1" spans="4:4">
      <c r="D47806" s="191"/>
    </row>
    <row r="47807" ht="15" customHeight="1" spans="4:4">
      <c r="D47807" s="191"/>
    </row>
    <row r="47808" ht="15" customHeight="1" spans="4:4">
      <c r="D47808" s="191"/>
    </row>
    <row r="47809" ht="15" customHeight="1" spans="4:4">
      <c r="D47809" s="191"/>
    </row>
    <row r="47810" ht="15" customHeight="1" spans="4:4">
      <c r="D47810" s="191"/>
    </row>
    <row r="47811" ht="15" customHeight="1" spans="4:4">
      <c r="D47811" s="191"/>
    </row>
    <row r="47812" ht="15" customHeight="1" spans="4:4">
      <c r="D47812" s="191"/>
    </row>
    <row r="47813" ht="15" customHeight="1" spans="4:4">
      <c r="D47813" s="191"/>
    </row>
    <row r="47814" ht="15" customHeight="1" spans="4:4">
      <c r="D47814" s="191"/>
    </row>
    <row r="47815" ht="15" customHeight="1" spans="4:4">
      <c r="D47815" s="191"/>
    </row>
    <row r="47816" ht="15" customHeight="1" spans="4:4">
      <c r="D47816" s="191"/>
    </row>
    <row r="47817" ht="15" customHeight="1" spans="4:4">
      <c r="D47817" s="191"/>
    </row>
    <row r="47818" ht="15" customHeight="1" spans="4:4">
      <c r="D47818" s="191"/>
    </row>
    <row r="47819" ht="15" customHeight="1" spans="4:4">
      <c r="D47819" s="191"/>
    </row>
    <row r="47820" ht="15" customHeight="1" spans="4:4">
      <c r="D47820" s="191"/>
    </row>
    <row r="47821" ht="15" customHeight="1" spans="4:4">
      <c r="D47821" s="191"/>
    </row>
    <row r="47822" ht="15" customHeight="1" spans="4:4">
      <c r="D47822" s="191"/>
    </row>
    <row r="47823" ht="15" customHeight="1" spans="4:4">
      <c r="D47823" s="191"/>
    </row>
    <row r="47824" ht="15" customHeight="1" spans="4:4">
      <c r="D47824" s="191"/>
    </row>
    <row r="47825" ht="15" customHeight="1" spans="4:4">
      <c r="D47825" s="191"/>
    </row>
    <row r="47826" ht="15" customHeight="1" spans="4:4">
      <c r="D47826" s="191"/>
    </row>
    <row r="47827" ht="15" customHeight="1" spans="4:4">
      <c r="D47827" s="191"/>
    </row>
    <row r="47828" ht="15" customHeight="1" spans="4:4">
      <c r="D47828" s="191"/>
    </row>
    <row r="47829" ht="15" customHeight="1" spans="4:4">
      <c r="D47829" s="191"/>
    </row>
    <row r="47830" ht="15" customHeight="1" spans="4:4">
      <c r="D47830" s="191"/>
    </row>
    <row r="47831" ht="15" customHeight="1" spans="4:4">
      <c r="D47831" s="191"/>
    </row>
    <row r="47832" ht="15" customHeight="1" spans="4:4">
      <c r="D47832" s="191"/>
    </row>
    <row r="47833" ht="15" customHeight="1" spans="4:4">
      <c r="D47833" s="191"/>
    </row>
    <row r="47834" ht="15" customHeight="1" spans="4:4">
      <c r="D47834" s="191"/>
    </row>
    <row r="47835" ht="15" customHeight="1" spans="4:4">
      <c r="D47835" s="191"/>
    </row>
    <row r="47836" ht="15" customHeight="1" spans="4:4">
      <c r="D47836" s="191"/>
    </row>
    <row r="47837" ht="15" customHeight="1" spans="4:4">
      <c r="D47837" s="191"/>
    </row>
    <row r="47838" ht="15" customHeight="1" spans="4:4">
      <c r="D47838" s="191"/>
    </row>
    <row r="47839" ht="15" customHeight="1" spans="4:4">
      <c r="D47839" s="191"/>
    </row>
    <row r="47840" ht="15" customHeight="1" spans="4:4">
      <c r="D47840" s="191"/>
    </row>
    <row r="47841" ht="15" customHeight="1" spans="4:4">
      <c r="D47841" s="191"/>
    </row>
    <row r="47842" ht="15" customHeight="1" spans="4:4">
      <c r="D47842" s="191"/>
    </row>
    <row r="47843" ht="15" customHeight="1" spans="4:4">
      <c r="D47843" s="191"/>
    </row>
    <row r="47844" ht="15" customHeight="1" spans="4:4">
      <c r="D47844" s="191"/>
    </row>
    <row r="47845" ht="15" customHeight="1" spans="4:4">
      <c r="D47845" s="191"/>
    </row>
    <row r="47846" ht="15" customHeight="1" spans="4:4">
      <c r="D47846" s="191"/>
    </row>
    <row r="47847" ht="15" customHeight="1" spans="4:4">
      <c r="D47847" s="191"/>
    </row>
    <row r="47848" ht="15" customHeight="1" spans="4:4">
      <c r="D47848" s="191"/>
    </row>
    <row r="47849" ht="15" customHeight="1" spans="4:4">
      <c r="D47849" s="191"/>
    </row>
    <row r="47850" ht="15" customHeight="1" spans="4:4">
      <c r="D47850" s="191"/>
    </row>
    <row r="47851" ht="15" customHeight="1" spans="4:4">
      <c r="D47851" s="191"/>
    </row>
    <row r="47852" ht="15" customHeight="1" spans="4:4">
      <c r="D47852" s="191"/>
    </row>
    <row r="47853" ht="15" customHeight="1" spans="4:4">
      <c r="D47853" s="191"/>
    </row>
    <row r="47854" ht="15" customHeight="1" spans="4:4">
      <c r="D47854" s="191"/>
    </row>
    <row r="47855" ht="15" customHeight="1" spans="4:4">
      <c r="D47855" s="191"/>
    </row>
    <row r="47856" ht="15" customHeight="1" spans="4:4">
      <c r="D47856" s="191"/>
    </row>
    <row r="47857" ht="15" customHeight="1" spans="4:4">
      <c r="D47857" s="191"/>
    </row>
    <row r="47858" ht="15" customHeight="1" spans="4:4">
      <c r="D47858" s="191"/>
    </row>
    <row r="47859" ht="15" customHeight="1" spans="4:4">
      <c r="D47859" s="191"/>
    </row>
    <row r="47860" ht="15" customHeight="1" spans="4:4">
      <c r="D47860" s="191"/>
    </row>
    <row r="47861" ht="15" customHeight="1" spans="4:4">
      <c r="D47861" s="191"/>
    </row>
    <row r="47862" ht="15" customHeight="1" spans="4:4">
      <c r="D47862" s="191"/>
    </row>
    <row r="47863" ht="15" customHeight="1" spans="4:4">
      <c r="D47863" s="191"/>
    </row>
    <row r="47864" ht="15" customHeight="1" spans="4:4">
      <c r="D47864" s="191"/>
    </row>
    <row r="47865" ht="15" customHeight="1" spans="4:4">
      <c r="D47865" s="191"/>
    </row>
    <row r="47866" ht="15" customHeight="1" spans="4:4">
      <c r="D47866" s="191"/>
    </row>
    <row r="47867" ht="15" customHeight="1" spans="4:4">
      <c r="D47867" s="191"/>
    </row>
    <row r="47868" ht="15" customHeight="1" spans="4:4">
      <c r="D47868" s="191"/>
    </row>
    <row r="47869" ht="15" customHeight="1" spans="4:4">
      <c r="D47869" s="191"/>
    </row>
    <row r="47870" ht="15" customHeight="1" spans="4:4">
      <c r="D47870" s="191"/>
    </row>
    <row r="47871" ht="15" customHeight="1" spans="4:4">
      <c r="D47871" s="191"/>
    </row>
    <row r="47872" ht="15" customHeight="1" spans="4:4">
      <c r="D47872" s="191"/>
    </row>
    <row r="47873" ht="15" customHeight="1" spans="4:4">
      <c r="D47873" s="191"/>
    </row>
    <row r="47874" ht="15" customHeight="1" spans="4:4">
      <c r="D47874" s="191"/>
    </row>
    <row r="47875" ht="15" customHeight="1" spans="4:4">
      <c r="D47875" s="191"/>
    </row>
    <row r="47876" ht="15" customHeight="1" spans="4:4">
      <c r="D47876" s="191"/>
    </row>
    <row r="47877" ht="15" customHeight="1" spans="4:4">
      <c r="D47877" s="191"/>
    </row>
    <row r="47878" ht="15" customHeight="1" spans="4:4">
      <c r="D47878" s="191"/>
    </row>
    <row r="47879" ht="15" customHeight="1" spans="4:4">
      <c r="D47879" s="191"/>
    </row>
    <row r="47880" ht="15" customHeight="1" spans="4:4">
      <c r="D47880" s="191"/>
    </row>
    <row r="47881" ht="15" customHeight="1" spans="4:4">
      <c r="D47881" s="191"/>
    </row>
    <row r="47882" ht="15" customHeight="1" spans="4:4">
      <c r="D47882" s="191"/>
    </row>
    <row r="47883" ht="15" customHeight="1" spans="4:4">
      <c r="D47883" s="191"/>
    </row>
    <row r="47884" ht="15" customHeight="1" spans="4:4">
      <c r="D47884" s="191"/>
    </row>
    <row r="47885" ht="15" customHeight="1" spans="4:4">
      <c r="D47885" s="191"/>
    </row>
    <row r="47886" ht="15" customHeight="1" spans="4:4">
      <c r="D47886" s="191"/>
    </row>
    <row r="47887" ht="15" customHeight="1" spans="4:4">
      <c r="D47887" s="191"/>
    </row>
    <row r="47888" ht="15" customHeight="1" spans="4:4">
      <c r="D47888" s="191"/>
    </row>
    <row r="47889" ht="15" customHeight="1" spans="4:4">
      <c r="D47889" s="191"/>
    </row>
    <row r="47890" ht="15" customHeight="1" spans="4:4">
      <c r="D47890" s="191"/>
    </row>
    <row r="47891" ht="15" customHeight="1" spans="4:4">
      <c r="D47891" s="191"/>
    </row>
    <row r="47892" ht="15" customHeight="1" spans="4:4">
      <c r="D47892" s="191"/>
    </row>
    <row r="47893" ht="15" customHeight="1" spans="4:4">
      <c r="D47893" s="191"/>
    </row>
    <row r="47894" ht="15" customHeight="1" spans="4:4">
      <c r="D47894" s="191"/>
    </row>
    <row r="47895" ht="15" customHeight="1" spans="4:4">
      <c r="D47895" s="191"/>
    </row>
    <row r="47896" ht="15" customHeight="1" spans="4:4">
      <c r="D47896" s="191"/>
    </row>
    <row r="47897" ht="15" customHeight="1" spans="4:4">
      <c r="D47897" s="191"/>
    </row>
    <row r="47898" ht="15" customHeight="1" spans="4:4">
      <c r="D47898" s="191"/>
    </row>
    <row r="47899" ht="15" customHeight="1" spans="4:4">
      <c r="D47899" s="191"/>
    </row>
    <row r="47900" ht="15" customHeight="1" spans="4:4">
      <c r="D47900" s="191"/>
    </row>
    <row r="47901" ht="15" customHeight="1" spans="4:4">
      <c r="D47901" s="191"/>
    </row>
    <row r="47902" ht="15" customHeight="1" spans="4:4">
      <c r="D47902" s="191"/>
    </row>
    <row r="47903" ht="15" customHeight="1" spans="4:4">
      <c r="D47903" s="191"/>
    </row>
    <row r="47904" ht="15" customHeight="1" spans="4:4">
      <c r="D47904" s="191"/>
    </row>
    <row r="47905" ht="15" customHeight="1" spans="4:4">
      <c r="D47905" s="191"/>
    </row>
    <row r="47906" ht="15" customHeight="1" spans="4:4">
      <c r="D47906" s="191"/>
    </row>
    <row r="47907" ht="15" customHeight="1" spans="4:4">
      <c r="D47907" s="191"/>
    </row>
    <row r="47908" ht="15" customHeight="1" spans="4:4">
      <c r="D47908" s="191"/>
    </row>
    <row r="47909" ht="15" customHeight="1" spans="4:4">
      <c r="D47909" s="191"/>
    </row>
    <row r="47910" ht="15" customHeight="1" spans="4:4">
      <c r="D47910" s="191"/>
    </row>
    <row r="47911" ht="15" customHeight="1" spans="4:4">
      <c r="D47911" s="191"/>
    </row>
    <row r="47912" ht="15" customHeight="1" spans="4:4">
      <c r="D47912" s="191"/>
    </row>
    <row r="47913" ht="15" customHeight="1" spans="4:4">
      <c r="D47913" s="191"/>
    </row>
    <row r="47914" ht="15" customHeight="1" spans="4:4">
      <c r="D47914" s="191"/>
    </row>
    <row r="47915" ht="15" customHeight="1" spans="4:4">
      <c r="D47915" s="191"/>
    </row>
    <row r="47916" ht="15" customHeight="1" spans="4:4">
      <c r="D47916" s="191"/>
    </row>
    <row r="47917" ht="15" customHeight="1" spans="4:4">
      <c r="D47917" s="191"/>
    </row>
    <row r="47918" ht="15" customHeight="1" spans="4:4">
      <c r="D47918" s="191"/>
    </row>
    <row r="47919" ht="15" customHeight="1" spans="4:4">
      <c r="D47919" s="191"/>
    </row>
    <row r="47920" ht="15" customHeight="1" spans="4:4">
      <c r="D47920" s="191"/>
    </row>
    <row r="47921" ht="15" customHeight="1" spans="4:4">
      <c r="D47921" s="191"/>
    </row>
    <row r="47922" ht="15" customHeight="1" spans="4:4">
      <c r="D47922" s="191"/>
    </row>
    <row r="47923" ht="15" customHeight="1" spans="4:4">
      <c r="D47923" s="191"/>
    </row>
    <row r="47924" ht="15" customHeight="1" spans="4:4">
      <c r="D47924" s="191"/>
    </row>
    <row r="47925" ht="15" customHeight="1" spans="4:4">
      <c r="D47925" s="191"/>
    </row>
    <row r="47926" ht="15" customHeight="1" spans="4:4">
      <c r="D47926" s="191"/>
    </row>
    <row r="47927" ht="15" customHeight="1" spans="4:4">
      <c r="D47927" s="191"/>
    </row>
    <row r="47928" ht="15" customHeight="1" spans="4:4">
      <c r="D47928" s="191"/>
    </row>
    <row r="47929" ht="15" customHeight="1" spans="4:4">
      <c r="D47929" s="191"/>
    </row>
    <row r="47930" ht="15" customHeight="1" spans="4:4">
      <c r="D47930" s="191"/>
    </row>
    <row r="47931" ht="15" customHeight="1" spans="4:4">
      <c r="D47931" s="191"/>
    </row>
    <row r="47932" ht="15" customHeight="1" spans="4:4">
      <c r="D47932" s="191"/>
    </row>
    <row r="47933" ht="15" customHeight="1" spans="4:4">
      <c r="D47933" s="191"/>
    </row>
    <row r="47934" ht="15" customHeight="1" spans="4:4">
      <c r="D47934" s="191"/>
    </row>
    <row r="47935" ht="15" customHeight="1" spans="4:4">
      <c r="D47935" s="191"/>
    </row>
    <row r="47936" ht="15" customHeight="1" spans="4:4">
      <c r="D47936" s="191"/>
    </row>
    <row r="47937" ht="15" customHeight="1" spans="4:4">
      <c r="D47937" s="191"/>
    </row>
    <row r="47938" ht="15" customHeight="1" spans="4:4">
      <c r="D47938" s="191"/>
    </row>
    <row r="47939" ht="15" customHeight="1" spans="4:4">
      <c r="D47939" s="191"/>
    </row>
    <row r="47940" ht="15" customHeight="1" spans="4:4">
      <c r="D47940" s="191"/>
    </row>
    <row r="47941" ht="15" customHeight="1" spans="4:4">
      <c r="D47941" s="191"/>
    </row>
    <row r="47942" ht="15" customHeight="1" spans="4:4">
      <c r="D47942" s="191"/>
    </row>
    <row r="47943" ht="15" customHeight="1" spans="4:4">
      <c r="D47943" s="191"/>
    </row>
    <row r="47944" ht="15" customHeight="1" spans="4:4">
      <c r="D47944" s="191"/>
    </row>
    <row r="47945" ht="15" customHeight="1" spans="4:4">
      <c r="D47945" s="191"/>
    </row>
    <row r="47946" ht="15" customHeight="1" spans="4:4">
      <c r="D47946" s="191"/>
    </row>
    <row r="47947" ht="15" customHeight="1" spans="4:4">
      <c r="D47947" s="191"/>
    </row>
    <row r="47948" ht="15" customHeight="1" spans="4:4">
      <c r="D47948" s="191"/>
    </row>
    <row r="47949" ht="15" customHeight="1" spans="4:4">
      <c r="D47949" s="191"/>
    </row>
    <row r="47950" ht="15" customHeight="1" spans="4:4">
      <c r="D47950" s="191"/>
    </row>
    <row r="47951" ht="15" customHeight="1" spans="4:4">
      <c r="D47951" s="191"/>
    </row>
    <row r="47952" ht="15" customHeight="1" spans="4:4">
      <c r="D47952" s="191"/>
    </row>
    <row r="47953" ht="15" customHeight="1" spans="4:4">
      <c r="D47953" s="191"/>
    </row>
    <row r="47954" ht="15" customHeight="1" spans="4:4">
      <c r="D47954" s="191"/>
    </row>
    <row r="47955" ht="15" customHeight="1" spans="4:4">
      <c r="D47955" s="191"/>
    </row>
    <row r="47956" ht="15" customHeight="1" spans="4:4">
      <c r="D47956" s="191"/>
    </row>
    <row r="47957" ht="15" customHeight="1" spans="4:4">
      <c r="D47957" s="191"/>
    </row>
    <row r="47958" ht="15" customHeight="1" spans="4:4">
      <c r="D47958" s="191"/>
    </row>
    <row r="47959" ht="15" customHeight="1" spans="4:4">
      <c r="D47959" s="191"/>
    </row>
    <row r="47960" ht="15" customHeight="1" spans="4:4">
      <c r="D47960" s="191"/>
    </row>
    <row r="47961" ht="15" customHeight="1" spans="4:4">
      <c r="D47961" s="191"/>
    </row>
    <row r="47962" ht="15" customHeight="1" spans="4:4">
      <c r="D47962" s="191"/>
    </row>
    <row r="47963" ht="15" customHeight="1" spans="4:4">
      <c r="D47963" s="191"/>
    </row>
    <row r="47964" ht="15" customHeight="1" spans="4:4">
      <c r="D47964" s="191"/>
    </row>
    <row r="47965" ht="15" customHeight="1" spans="4:4">
      <c r="D47965" s="191"/>
    </row>
    <row r="47966" ht="15" customHeight="1" spans="4:4">
      <c r="D47966" s="191"/>
    </row>
    <row r="47967" ht="15" customHeight="1" spans="4:4">
      <c r="D47967" s="191"/>
    </row>
    <row r="47968" ht="15" customHeight="1" spans="4:4">
      <c r="D47968" s="191"/>
    </row>
    <row r="47969" ht="15" customHeight="1" spans="4:4">
      <c r="D47969" s="191"/>
    </row>
    <row r="47970" ht="15" customHeight="1" spans="4:4">
      <c r="D47970" s="191"/>
    </row>
    <row r="47971" ht="15" customHeight="1" spans="4:4">
      <c r="D47971" s="191"/>
    </row>
    <row r="47972" ht="15" customHeight="1" spans="4:4">
      <c r="D47972" s="191"/>
    </row>
    <row r="47973" ht="15" customHeight="1" spans="4:4">
      <c r="D47973" s="191"/>
    </row>
    <row r="47974" ht="15" customHeight="1" spans="4:4">
      <c r="D47974" s="191"/>
    </row>
    <row r="47975" ht="15" customHeight="1" spans="4:4">
      <c r="D47975" s="191"/>
    </row>
    <row r="47976" ht="15" customHeight="1" spans="4:4">
      <c r="D47976" s="191"/>
    </row>
    <row r="47977" ht="15" customHeight="1" spans="4:4">
      <c r="D47977" s="191"/>
    </row>
    <row r="47978" ht="15" customHeight="1" spans="4:4">
      <c r="D47978" s="191"/>
    </row>
    <row r="47979" ht="15" customHeight="1" spans="4:4">
      <c r="D47979" s="191"/>
    </row>
    <row r="47980" ht="15" customHeight="1" spans="4:4">
      <c r="D47980" s="191"/>
    </row>
    <row r="47981" ht="15" customHeight="1" spans="4:4">
      <c r="D47981" s="191"/>
    </row>
    <row r="47982" ht="15" customHeight="1" spans="4:4">
      <c r="D47982" s="191"/>
    </row>
    <row r="47983" ht="15" customHeight="1" spans="4:4">
      <c r="D47983" s="191"/>
    </row>
    <row r="47984" ht="15" customHeight="1" spans="4:4">
      <c r="D47984" s="191"/>
    </row>
    <row r="47985" ht="15" customHeight="1" spans="4:4">
      <c r="D47985" s="191"/>
    </row>
    <row r="47986" ht="15" customHeight="1" spans="4:4">
      <c r="D47986" s="191"/>
    </row>
    <row r="47987" ht="15" customHeight="1" spans="4:4">
      <c r="D47987" s="191"/>
    </row>
    <row r="47988" ht="15" customHeight="1" spans="4:4">
      <c r="D47988" s="191"/>
    </row>
    <row r="47989" ht="15" customHeight="1" spans="4:4">
      <c r="D47989" s="191"/>
    </row>
    <row r="47990" ht="15" customHeight="1" spans="4:4">
      <c r="D47990" s="191"/>
    </row>
    <row r="47991" ht="15" customHeight="1" spans="4:4">
      <c r="D47991" s="191"/>
    </row>
    <row r="47992" ht="15" customHeight="1" spans="4:4">
      <c r="D47992" s="191"/>
    </row>
    <row r="47993" ht="15" customHeight="1" spans="4:4">
      <c r="D47993" s="191"/>
    </row>
    <row r="47994" ht="15" customHeight="1" spans="4:4">
      <c r="D47994" s="191"/>
    </row>
    <row r="47995" ht="15" customHeight="1" spans="4:4">
      <c r="D47995" s="191"/>
    </row>
    <row r="47996" ht="15" customHeight="1" spans="4:4">
      <c r="D47996" s="191"/>
    </row>
    <row r="47997" ht="15" customHeight="1" spans="4:4">
      <c r="D47997" s="191"/>
    </row>
    <row r="47998" ht="15" customHeight="1" spans="4:4">
      <c r="D47998" s="191"/>
    </row>
    <row r="47999" ht="15" customHeight="1" spans="4:4">
      <c r="D47999" s="191"/>
    </row>
    <row r="48000" ht="15" customHeight="1" spans="4:4">
      <c r="D48000" s="191"/>
    </row>
    <row r="48001" ht="15" customHeight="1" spans="4:4">
      <c r="D48001" s="191"/>
    </row>
    <row r="48002" ht="15" customHeight="1" spans="4:4">
      <c r="D48002" s="191"/>
    </row>
    <row r="48003" ht="15" customHeight="1" spans="4:4">
      <c r="D48003" s="191"/>
    </row>
    <row r="48004" ht="15" customHeight="1" spans="4:4">
      <c r="D48004" s="191"/>
    </row>
    <row r="48005" ht="15" customHeight="1" spans="4:4">
      <c r="D48005" s="191"/>
    </row>
    <row r="48006" ht="15" customHeight="1" spans="4:4">
      <c r="D48006" s="191"/>
    </row>
    <row r="48007" ht="15" customHeight="1" spans="4:4">
      <c r="D48007" s="191"/>
    </row>
    <row r="48008" ht="15" customHeight="1" spans="4:4">
      <c r="D48008" s="191"/>
    </row>
    <row r="48009" ht="15" customHeight="1" spans="4:4">
      <c r="D48009" s="191"/>
    </row>
    <row r="48010" ht="15" customHeight="1" spans="4:4">
      <c r="D48010" s="191"/>
    </row>
    <row r="48011" ht="15" customHeight="1" spans="4:4">
      <c r="D48011" s="191"/>
    </row>
    <row r="48012" ht="15" customHeight="1" spans="4:4">
      <c r="D48012" s="191"/>
    </row>
    <row r="48013" ht="15" customHeight="1" spans="4:4">
      <c r="D48013" s="191"/>
    </row>
    <row r="48014" ht="15" customHeight="1" spans="4:4">
      <c r="D48014" s="191"/>
    </row>
    <row r="48015" ht="15" customHeight="1" spans="4:4">
      <c r="D48015" s="191"/>
    </row>
    <row r="48016" ht="15" customHeight="1" spans="4:4">
      <c r="D48016" s="191"/>
    </row>
    <row r="48017" ht="15" customHeight="1" spans="4:4">
      <c r="D48017" s="191"/>
    </row>
    <row r="48018" ht="15" customHeight="1" spans="4:4">
      <c r="D48018" s="191"/>
    </row>
    <row r="48019" ht="15" customHeight="1" spans="4:4">
      <c r="D48019" s="191"/>
    </row>
    <row r="48020" ht="15" customHeight="1" spans="4:4">
      <c r="D48020" s="191"/>
    </row>
    <row r="48021" ht="15" customHeight="1" spans="4:4">
      <c r="D48021" s="191"/>
    </row>
    <row r="48022" ht="15" customHeight="1" spans="4:4">
      <c r="D48022" s="191"/>
    </row>
    <row r="48023" ht="15" customHeight="1" spans="4:4">
      <c r="D48023" s="191"/>
    </row>
    <row r="48024" ht="15" customHeight="1" spans="4:4">
      <c r="D48024" s="191"/>
    </row>
    <row r="48025" ht="15" customHeight="1" spans="4:4">
      <c r="D48025" s="191"/>
    </row>
    <row r="48026" ht="15" customHeight="1" spans="4:4">
      <c r="D48026" s="191"/>
    </row>
    <row r="48027" ht="15" customHeight="1" spans="4:4">
      <c r="D48027" s="191"/>
    </row>
    <row r="48028" ht="15" customHeight="1" spans="4:4">
      <c r="D48028" s="191"/>
    </row>
    <row r="48029" ht="15" customHeight="1" spans="4:4">
      <c r="D48029" s="191"/>
    </row>
    <row r="48030" ht="15" customHeight="1" spans="4:4">
      <c r="D48030" s="191"/>
    </row>
    <row r="48031" ht="15" customHeight="1" spans="4:4">
      <c r="D48031" s="191"/>
    </row>
    <row r="48032" ht="15" customHeight="1" spans="4:4">
      <c r="D48032" s="191"/>
    </row>
    <row r="48033" ht="15" customHeight="1" spans="4:4">
      <c r="D48033" s="191"/>
    </row>
    <row r="48034" ht="15" customHeight="1" spans="4:4">
      <c r="D48034" s="191"/>
    </row>
    <row r="48035" ht="15" customHeight="1" spans="4:4">
      <c r="D48035" s="191"/>
    </row>
    <row r="48036" ht="15" customHeight="1" spans="4:4">
      <c r="D48036" s="191"/>
    </row>
    <row r="48037" ht="15" customHeight="1" spans="4:4">
      <c r="D48037" s="191"/>
    </row>
    <row r="48038" ht="15" customHeight="1" spans="4:4">
      <c r="D48038" s="191"/>
    </row>
    <row r="48039" ht="15" customHeight="1" spans="4:4">
      <c r="D48039" s="191"/>
    </row>
    <row r="48040" ht="15" customHeight="1" spans="4:4">
      <c r="D48040" s="191"/>
    </row>
    <row r="48041" ht="15" customHeight="1" spans="4:4">
      <c r="D48041" s="191"/>
    </row>
    <row r="48042" ht="15" customHeight="1" spans="4:4">
      <c r="D48042" s="191"/>
    </row>
    <row r="48043" ht="15" customHeight="1" spans="4:4">
      <c r="D48043" s="191"/>
    </row>
    <row r="48044" ht="15" customHeight="1" spans="4:4">
      <c r="D48044" s="191"/>
    </row>
    <row r="48045" ht="15" customHeight="1" spans="4:4">
      <c r="D48045" s="191"/>
    </row>
    <row r="48046" ht="15" customHeight="1" spans="4:4">
      <c r="D48046" s="191"/>
    </row>
    <row r="48047" ht="15" customHeight="1" spans="4:4">
      <c r="D48047" s="191"/>
    </row>
    <row r="48048" ht="15" customHeight="1" spans="4:4">
      <c r="D48048" s="191"/>
    </row>
    <row r="48049" ht="15" customHeight="1" spans="4:4">
      <c r="D48049" s="191"/>
    </row>
    <row r="48050" ht="15" customHeight="1" spans="4:4">
      <c r="D48050" s="191"/>
    </row>
    <row r="48051" ht="15" customHeight="1" spans="4:4">
      <c r="D48051" s="191"/>
    </row>
    <row r="48052" ht="15" customHeight="1" spans="4:4">
      <c r="D48052" s="191"/>
    </row>
    <row r="48053" ht="15" customHeight="1" spans="4:4">
      <c r="D48053" s="191"/>
    </row>
    <row r="48054" ht="15" customHeight="1" spans="4:4">
      <c r="D48054" s="191"/>
    </row>
    <row r="48055" ht="15" customHeight="1" spans="4:4">
      <c r="D48055" s="191"/>
    </row>
    <row r="48056" ht="15" customHeight="1" spans="4:4">
      <c r="D48056" s="191"/>
    </row>
    <row r="48057" ht="15" customHeight="1" spans="4:4">
      <c r="D48057" s="191"/>
    </row>
    <row r="48058" ht="15" customHeight="1" spans="4:4">
      <c r="D48058" s="191"/>
    </row>
    <row r="48059" ht="15" customHeight="1" spans="4:4">
      <c r="D48059" s="191"/>
    </row>
    <row r="48060" ht="15" customHeight="1" spans="4:4">
      <c r="D48060" s="191"/>
    </row>
    <row r="48061" ht="15" customHeight="1" spans="4:4">
      <c r="D48061" s="191"/>
    </row>
    <row r="48062" ht="15" customHeight="1" spans="4:4">
      <c r="D48062" s="191"/>
    </row>
    <row r="48063" ht="15" customHeight="1" spans="4:4">
      <c r="D48063" s="191"/>
    </row>
    <row r="48064" ht="15" customHeight="1" spans="4:4">
      <c r="D48064" s="191"/>
    </row>
    <row r="48065" ht="15" customHeight="1" spans="4:4">
      <c r="D48065" s="191"/>
    </row>
    <row r="48066" ht="15" customHeight="1" spans="4:4">
      <c r="D48066" s="191"/>
    </row>
    <row r="48067" ht="15" customHeight="1" spans="4:4">
      <c r="D48067" s="191"/>
    </row>
    <row r="48068" ht="15" customHeight="1" spans="4:4">
      <c r="D48068" s="191"/>
    </row>
    <row r="48069" ht="15" customHeight="1" spans="4:4">
      <c r="D48069" s="191"/>
    </row>
    <row r="48070" ht="15" customHeight="1" spans="4:4">
      <c r="D48070" s="191"/>
    </row>
    <row r="48071" ht="15" customHeight="1" spans="4:4">
      <c r="D48071" s="191"/>
    </row>
    <row r="48072" ht="15" customHeight="1" spans="4:4">
      <c r="D48072" s="191"/>
    </row>
    <row r="48073" ht="15" customHeight="1" spans="4:4">
      <c r="D48073" s="191"/>
    </row>
    <row r="48074" ht="15" customHeight="1" spans="4:4">
      <c r="D48074" s="191"/>
    </row>
    <row r="48075" ht="15" customHeight="1" spans="4:4">
      <c r="D48075" s="191"/>
    </row>
    <row r="48076" ht="15" customHeight="1" spans="4:4">
      <c r="D48076" s="191"/>
    </row>
    <row r="48077" ht="15" customHeight="1" spans="4:4">
      <c r="D48077" s="191"/>
    </row>
    <row r="48078" ht="15" customHeight="1" spans="4:4">
      <c r="D48078" s="191"/>
    </row>
    <row r="48079" ht="15" customHeight="1" spans="4:4">
      <c r="D48079" s="191"/>
    </row>
    <row r="48080" ht="15" customHeight="1" spans="4:4">
      <c r="D48080" s="191"/>
    </row>
    <row r="48081" ht="15" customHeight="1" spans="4:4">
      <c r="D48081" s="191"/>
    </row>
    <row r="48082" ht="15" customHeight="1" spans="4:4">
      <c r="D48082" s="191"/>
    </row>
    <row r="48083" ht="15" customHeight="1" spans="4:4">
      <c r="D48083" s="191"/>
    </row>
    <row r="48084" ht="15" customHeight="1" spans="4:4">
      <c r="D48084" s="191"/>
    </row>
    <row r="48085" ht="15" customHeight="1" spans="4:4">
      <c r="D48085" s="191"/>
    </row>
    <row r="48086" ht="15" customHeight="1" spans="4:4">
      <c r="D48086" s="191"/>
    </row>
    <row r="48087" ht="15" customHeight="1" spans="4:4">
      <c r="D48087" s="191"/>
    </row>
    <row r="48088" ht="15" customHeight="1" spans="4:4">
      <c r="D48088" s="191"/>
    </row>
    <row r="48089" ht="15" customHeight="1" spans="4:4">
      <c r="D48089" s="191"/>
    </row>
    <row r="48090" ht="15" customHeight="1" spans="4:4">
      <c r="D48090" s="191"/>
    </row>
    <row r="48091" ht="15" customHeight="1" spans="4:4">
      <c r="D48091" s="191"/>
    </row>
    <row r="48092" ht="15" customHeight="1" spans="4:4">
      <c r="D48092" s="191"/>
    </row>
    <row r="48093" ht="15" customHeight="1" spans="4:4">
      <c r="D48093" s="191"/>
    </row>
    <row r="48094" ht="15" customHeight="1" spans="4:4">
      <c r="D48094" s="191"/>
    </row>
    <row r="48095" ht="15" customHeight="1" spans="4:4">
      <c r="D48095" s="191"/>
    </row>
    <row r="48096" ht="15" customHeight="1" spans="4:4">
      <c r="D48096" s="191"/>
    </row>
    <row r="48097" ht="15" customHeight="1" spans="4:4">
      <c r="D48097" s="191"/>
    </row>
    <row r="48098" ht="15" customHeight="1" spans="4:4">
      <c r="D48098" s="191"/>
    </row>
    <row r="48099" ht="15" customHeight="1" spans="4:4">
      <c r="D48099" s="191"/>
    </row>
    <row r="48100" ht="15" customHeight="1" spans="4:4">
      <c r="D48100" s="191"/>
    </row>
    <row r="48101" ht="15" customHeight="1" spans="4:4">
      <c r="D48101" s="191"/>
    </row>
    <row r="48102" ht="15" customHeight="1" spans="4:4">
      <c r="D48102" s="191"/>
    </row>
    <row r="48103" ht="15" customHeight="1" spans="4:4">
      <c r="D48103" s="191"/>
    </row>
    <row r="48104" ht="15" customHeight="1" spans="4:4">
      <c r="D48104" s="191"/>
    </row>
    <row r="48105" ht="15" customHeight="1" spans="4:4">
      <c r="D48105" s="191"/>
    </row>
    <row r="48106" ht="15" customHeight="1" spans="4:4">
      <c r="D48106" s="191"/>
    </row>
    <row r="48107" ht="15" customHeight="1" spans="4:4">
      <c r="D48107" s="191"/>
    </row>
    <row r="48108" ht="15" customHeight="1" spans="4:4">
      <c r="D48108" s="191"/>
    </row>
    <row r="48109" ht="15" customHeight="1" spans="4:4">
      <c r="D48109" s="191"/>
    </row>
    <row r="48110" ht="15" customHeight="1" spans="4:4">
      <c r="D48110" s="191"/>
    </row>
    <row r="48111" ht="15" customHeight="1" spans="4:4">
      <c r="D48111" s="191"/>
    </row>
    <row r="48112" ht="15" customHeight="1" spans="4:4">
      <c r="D48112" s="191"/>
    </row>
    <row r="48113" ht="15" customHeight="1" spans="4:4">
      <c r="D48113" s="191"/>
    </row>
    <row r="48114" ht="15" customHeight="1" spans="4:4">
      <c r="D48114" s="191"/>
    </row>
    <row r="48115" ht="15" customHeight="1" spans="4:4">
      <c r="D48115" s="191"/>
    </row>
    <row r="48116" ht="15" customHeight="1" spans="4:4">
      <c r="D48116" s="191"/>
    </row>
    <row r="48117" ht="15" customHeight="1" spans="4:4">
      <c r="D48117" s="191"/>
    </row>
    <row r="48118" ht="15" customHeight="1" spans="4:4">
      <c r="D48118" s="191"/>
    </row>
    <row r="48119" ht="15" customHeight="1" spans="4:4">
      <c r="D48119" s="191"/>
    </row>
    <row r="48120" ht="15" customHeight="1" spans="4:4">
      <c r="D48120" s="191"/>
    </row>
    <row r="48121" ht="15" customHeight="1" spans="4:4">
      <c r="D48121" s="191"/>
    </row>
    <row r="48122" ht="15" customHeight="1" spans="4:4">
      <c r="D48122" s="191"/>
    </row>
    <row r="48123" ht="15" customHeight="1" spans="4:4">
      <c r="D48123" s="191"/>
    </row>
    <row r="48124" ht="15" customHeight="1" spans="4:4">
      <c r="D48124" s="191"/>
    </row>
    <row r="48125" ht="15" customHeight="1" spans="4:4">
      <c r="D48125" s="191"/>
    </row>
    <row r="48126" ht="15" customHeight="1" spans="4:4">
      <c r="D48126" s="191"/>
    </row>
    <row r="48127" ht="15" customHeight="1" spans="4:4">
      <c r="D48127" s="191"/>
    </row>
    <row r="48128" ht="15" customHeight="1" spans="4:4">
      <c r="D48128" s="191"/>
    </row>
    <row r="48129" ht="15" customHeight="1" spans="4:4">
      <c r="D48129" s="191"/>
    </row>
    <row r="48130" ht="15" customHeight="1" spans="4:4">
      <c r="D48130" s="191"/>
    </row>
    <row r="48131" ht="15" customHeight="1" spans="4:4">
      <c r="D48131" s="191"/>
    </row>
    <row r="48132" ht="15" customHeight="1" spans="4:4">
      <c r="D48132" s="191"/>
    </row>
    <row r="48133" ht="15" customHeight="1" spans="4:4">
      <c r="D48133" s="191"/>
    </row>
    <row r="48134" ht="15" customHeight="1" spans="4:4">
      <c r="D48134" s="191"/>
    </row>
    <row r="48135" ht="15" customHeight="1" spans="4:4">
      <c r="D48135" s="191"/>
    </row>
    <row r="48136" ht="15" customHeight="1" spans="4:4">
      <c r="D48136" s="191"/>
    </row>
    <row r="48137" ht="15" customHeight="1" spans="4:4">
      <c r="D48137" s="191"/>
    </row>
    <row r="48138" ht="15" customHeight="1" spans="4:4">
      <c r="D48138" s="191"/>
    </row>
    <row r="48139" ht="15" customHeight="1" spans="4:4">
      <c r="D48139" s="191"/>
    </row>
    <row r="48140" ht="15" customHeight="1" spans="4:4">
      <c r="D48140" s="191"/>
    </row>
    <row r="48141" ht="15" customHeight="1" spans="4:4">
      <c r="D48141" s="191"/>
    </row>
    <row r="48142" ht="15" customHeight="1" spans="4:4">
      <c r="D48142" s="191"/>
    </row>
    <row r="48143" ht="15" customHeight="1" spans="4:4">
      <c r="D48143" s="191"/>
    </row>
    <row r="48144" ht="15" customHeight="1" spans="4:4">
      <c r="D48144" s="191"/>
    </row>
    <row r="48145" ht="15" customHeight="1" spans="4:4">
      <c r="D48145" s="191"/>
    </row>
    <row r="48146" ht="15" customHeight="1" spans="4:4">
      <c r="D48146" s="191"/>
    </row>
    <row r="48147" ht="15" customHeight="1" spans="4:4">
      <c r="D48147" s="191"/>
    </row>
    <row r="48148" ht="15" customHeight="1" spans="4:4">
      <c r="D48148" s="191"/>
    </row>
    <row r="48149" ht="15" customHeight="1" spans="4:4">
      <c r="D48149" s="191"/>
    </row>
    <row r="48150" ht="15" customHeight="1" spans="4:4">
      <c r="D48150" s="191"/>
    </row>
    <row r="48151" ht="15" customHeight="1" spans="4:4">
      <c r="D48151" s="191"/>
    </row>
    <row r="48152" ht="15" customHeight="1" spans="4:4">
      <c r="D48152" s="191"/>
    </row>
    <row r="48153" ht="15" customHeight="1" spans="4:4">
      <c r="D48153" s="191"/>
    </row>
    <row r="48154" ht="15" customHeight="1" spans="4:4">
      <c r="D48154" s="191"/>
    </row>
    <row r="48155" ht="15" customHeight="1" spans="4:4">
      <c r="D48155" s="191"/>
    </row>
    <row r="48156" ht="15" customHeight="1" spans="4:4">
      <c r="D48156" s="191"/>
    </row>
    <row r="48157" ht="15" customHeight="1" spans="4:4">
      <c r="D48157" s="191"/>
    </row>
    <row r="48158" ht="15" customHeight="1" spans="4:4">
      <c r="D48158" s="191"/>
    </row>
    <row r="48159" ht="15" customHeight="1" spans="4:4">
      <c r="D48159" s="191"/>
    </row>
    <row r="48160" ht="15" customHeight="1" spans="4:4">
      <c r="D48160" s="191"/>
    </row>
    <row r="48161" ht="15" customHeight="1" spans="4:4">
      <c r="D48161" s="191"/>
    </row>
    <row r="48162" ht="15" customHeight="1" spans="4:4">
      <c r="D48162" s="191"/>
    </row>
    <row r="48163" ht="15" customHeight="1" spans="4:4">
      <c r="D48163" s="191"/>
    </row>
    <row r="48164" ht="15" customHeight="1" spans="4:4">
      <c r="D48164" s="191"/>
    </row>
    <row r="48165" ht="15" customHeight="1" spans="4:4">
      <c r="D48165" s="191"/>
    </row>
    <row r="48166" ht="15" customHeight="1" spans="4:4">
      <c r="D48166" s="191"/>
    </row>
    <row r="48167" ht="15" customHeight="1" spans="4:4">
      <c r="D48167" s="191"/>
    </row>
    <row r="48168" ht="15" customHeight="1" spans="4:4">
      <c r="D48168" s="191"/>
    </row>
    <row r="48169" ht="15" customHeight="1" spans="4:4">
      <c r="D48169" s="191"/>
    </row>
    <row r="48170" ht="15" customHeight="1" spans="4:4">
      <c r="D48170" s="191"/>
    </row>
    <row r="48171" ht="15" customHeight="1" spans="4:4">
      <c r="D48171" s="191"/>
    </row>
    <row r="48172" ht="15" customHeight="1" spans="4:4">
      <c r="D48172" s="191"/>
    </row>
    <row r="48173" ht="15" customHeight="1" spans="4:4">
      <c r="D48173" s="191"/>
    </row>
    <row r="48174" ht="15" customHeight="1" spans="4:4">
      <c r="D48174" s="191"/>
    </row>
    <row r="48175" ht="15" customHeight="1" spans="4:4">
      <c r="D48175" s="191"/>
    </row>
    <row r="48176" ht="15" customHeight="1" spans="4:4">
      <c r="D48176" s="191"/>
    </row>
    <row r="48177" ht="15" customHeight="1" spans="4:4">
      <c r="D48177" s="191"/>
    </row>
    <row r="48178" ht="15" customHeight="1" spans="4:4">
      <c r="D48178" s="191"/>
    </row>
    <row r="48179" ht="15" customHeight="1" spans="4:4">
      <c r="D48179" s="191"/>
    </row>
    <row r="48180" ht="15" customHeight="1" spans="4:4">
      <c r="D48180" s="191"/>
    </row>
    <row r="48181" ht="15" customHeight="1" spans="4:4">
      <c r="D48181" s="191"/>
    </row>
    <row r="48182" ht="15" customHeight="1" spans="4:4">
      <c r="D48182" s="191"/>
    </row>
    <row r="48183" ht="15" customHeight="1" spans="4:4">
      <c r="D48183" s="191"/>
    </row>
    <row r="48184" ht="15" customHeight="1" spans="4:4">
      <c r="D48184" s="191"/>
    </row>
    <row r="48185" ht="15" customHeight="1" spans="4:4">
      <c r="D48185" s="191"/>
    </row>
    <row r="48186" ht="15" customHeight="1" spans="4:4">
      <c r="D48186" s="191"/>
    </row>
    <row r="48187" ht="15" customHeight="1" spans="4:4">
      <c r="D48187" s="191"/>
    </row>
    <row r="48188" ht="15" customHeight="1" spans="4:4">
      <c r="D48188" s="191"/>
    </row>
    <row r="48189" ht="15" customHeight="1" spans="4:4">
      <c r="D48189" s="191"/>
    </row>
    <row r="48190" ht="15" customHeight="1" spans="4:4">
      <c r="D48190" s="191"/>
    </row>
    <row r="48191" ht="15" customHeight="1" spans="4:4">
      <c r="D48191" s="191"/>
    </row>
    <row r="48192" ht="15" customHeight="1" spans="4:4">
      <c r="D48192" s="191"/>
    </row>
    <row r="48193" ht="15" customHeight="1" spans="4:4">
      <c r="D48193" s="191"/>
    </row>
    <row r="48194" ht="15" customHeight="1" spans="4:4">
      <c r="D48194" s="191"/>
    </row>
    <row r="48195" ht="15" customHeight="1" spans="4:4">
      <c r="D48195" s="191"/>
    </row>
    <row r="48196" ht="15" customHeight="1" spans="4:4">
      <c r="D48196" s="191"/>
    </row>
    <row r="48197" ht="15" customHeight="1" spans="4:4">
      <c r="D48197" s="191"/>
    </row>
    <row r="48198" ht="15" customHeight="1" spans="4:4">
      <c r="D48198" s="191"/>
    </row>
    <row r="48199" ht="15" customHeight="1" spans="4:4">
      <c r="D48199" s="191"/>
    </row>
    <row r="48200" ht="15" customHeight="1" spans="4:4">
      <c r="D48200" s="191"/>
    </row>
    <row r="48201" ht="15" customHeight="1" spans="4:4">
      <c r="D48201" s="191"/>
    </row>
    <row r="48202" ht="15" customHeight="1" spans="4:4">
      <c r="D48202" s="191"/>
    </row>
    <row r="48203" ht="15" customHeight="1" spans="4:4">
      <c r="D48203" s="191"/>
    </row>
    <row r="48204" ht="15" customHeight="1" spans="4:4">
      <c r="D48204" s="191"/>
    </row>
    <row r="48205" ht="15" customHeight="1" spans="4:4">
      <c r="D48205" s="191"/>
    </row>
    <row r="48206" ht="15" customHeight="1" spans="4:4">
      <c r="D48206" s="191"/>
    </row>
    <row r="48207" ht="15" customHeight="1" spans="4:4">
      <c r="D48207" s="191"/>
    </row>
    <row r="48208" ht="15" customHeight="1" spans="4:4">
      <c r="D48208" s="191"/>
    </row>
    <row r="48209" ht="15" customHeight="1" spans="4:4">
      <c r="D48209" s="191"/>
    </row>
    <row r="48210" ht="15" customHeight="1" spans="4:4">
      <c r="D48210" s="191"/>
    </row>
    <row r="48211" ht="15" customHeight="1" spans="4:4">
      <c r="D48211" s="191"/>
    </row>
    <row r="48212" ht="15" customHeight="1" spans="4:4">
      <c r="D48212" s="191"/>
    </row>
    <row r="48213" ht="15" customHeight="1" spans="4:4">
      <c r="D48213" s="191"/>
    </row>
    <row r="48214" ht="15" customHeight="1" spans="4:4">
      <c r="D48214" s="191"/>
    </row>
    <row r="48215" ht="15" customHeight="1" spans="4:4">
      <c r="D48215" s="191"/>
    </row>
    <row r="48216" ht="15" customHeight="1" spans="4:4">
      <c r="D48216" s="191"/>
    </row>
    <row r="48217" ht="15" customHeight="1" spans="4:4">
      <c r="D48217" s="191"/>
    </row>
    <row r="48218" ht="15" customHeight="1" spans="4:4">
      <c r="D48218" s="191"/>
    </row>
    <row r="48219" ht="15" customHeight="1" spans="4:4">
      <c r="D48219" s="191"/>
    </row>
    <row r="48220" ht="15" customHeight="1" spans="4:4">
      <c r="D48220" s="191"/>
    </row>
    <row r="48221" ht="15" customHeight="1" spans="4:4">
      <c r="D48221" s="191"/>
    </row>
    <row r="48222" ht="15" customHeight="1" spans="4:4">
      <c r="D48222" s="191"/>
    </row>
    <row r="48223" ht="15" customHeight="1" spans="4:4">
      <c r="D48223" s="191"/>
    </row>
    <row r="48224" ht="15" customHeight="1" spans="4:4">
      <c r="D48224" s="191"/>
    </row>
    <row r="48225" ht="15" customHeight="1" spans="4:4">
      <c r="D48225" s="191"/>
    </row>
    <row r="48226" ht="15" customHeight="1" spans="4:4">
      <c r="D48226" s="191"/>
    </row>
    <row r="48227" ht="15" customHeight="1" spans="4:4">
      <c r="D48227" s="191"/>
    </row>
    <row r="48228" ht="15" customHeight="1" spans="4:4">
      <c r="D48228" s="191"/>
    </row>
    <row r="48229" ht="15" customHeight="1" spans="4:4">
      <c r="D48229" s="191"/>
    </row>
    <row r="48230" ht="15" customHeight="1" spans="4:4">
      <c r="D48230" s="191"/>
    </row>
    <row r="48231" ht="15" customHeight="1" spans="4:4">
      <c r="D48231" s="191"/>
    </row>
    <row r="48232" ht="15" customHeight="1" spans="4:4">
      <c r="D48232" s="191"/>
    </row>
    <row r="48233" ht="15" customHeight="1" spans="4:4">
      <c r="D48233" s="191"/>
    </row>
    <row r="48234" ht="15" customHeight="1" spans="4:4">
      <c r="D48234" s="191"/>
    </row>
    <row r="48235" ht="15" customHeight="1" spans="4:4">
      <c r="D48235" s="191"/>
    </row>
    <row r="48236" ht="15" customHeight="1" spans="4:4">
      <c r="D48236" s="191"/>
    </row>
    <row r="48237" ht="15" customHeight="1" spans="4:4">
      <c r="D48237" s="191"/>
    </row>
    <row r="48238" ht="15" customHeight="1" spans="4:4">
      <c r="D48238" s="191"/>
    </row>
    <row r="48239" ht="15" customHeight="1" spans="4:4">
      <c r="D48239" s="191"/>
    </row>
    <row r="48240" ht="15" customHeight="1" spans="4:4">
      <c r="D48240" s="191"/>
    </row>
    <row r="48241" ht="15" customHeight="1" spans="4:4">
      <c r="D48241" s="191"/>
    </row>
    <row r="48242" ht="15" customHeight="1" spans="4:4">
      <c r="D48242" s="191"/>
    </row>
    <row r="48243" ht="15" customHeight="1" spans="4:4">
      <c r="D48243" s="191"/>
    </row>
    <row r="48244" ht="15" customHeight="1" spans="4:4">
      <c r="D48244" s="191"/>
    </row>
    <row r="48245" ht="15" customHeight="1" spans="4:4">
      <c r="D48245" s="191"/>
    </row>
    <row r="48246" ht="15" customHeight="1" spans="4:4">
      <c r="D48246" s="191"/>
    </row>
    <row r="48247" ht="15" customHeight="1" spans="4:4">
      <c r="D48247" s="191"/>
    </row>
    <row r="48248" ht="15" customHeight="1" spans="4:4">
      <c r="D48248" s="191"/>
    </row>
    <row r="48249" ht="15" customHeight="1" spans="4:4">
      <c r="D48249" s="191"/>
    </row>
    <row r="48250" ht="15" customHeight="1" spans="4:4">
      <c r="D48250" s="191"/>
    </row>
    <row r="48251" ht="15" customHeight="1" spans="4:4">
      <c r="D48251" s="191"/>
    </row>
    <row r="48252" ht="15" customHeight="1" spans="4:4">
      <c r="D48252" s="191"/>
    </row>
    <row r="48253" ht="15" customHeight="1" spans="4:4">
      <c r="D48253" s="191"/>
    </row>
    <row r="48254" ht="15" customHeight="1" spans="4:4">
      <c r="D48254" s="191"/>
    </row>
    <row r="48255" ht="15" customHeight="1" spans="4:4">
      <c r="D48255" s="191"/>
    </row>
    <row r="48256" ht="15" customHeight="1" spans="4:4">
      <c r="D48256" s="191"/>
    </row>
    <row r="48257" ht="15" customHeight="1" spans="4:4">
      <c r="D48257" s="191"/>
    </row>
    <row r="48258" ht="15" customHeight="1" spans="4:4">
      <c r="D48258" s="191"/>
    </row>
    <row r="48259" ht="15" customHeight="1" spans="4:4">
      <c r="D48259" s="191"/>
    </row>
    <row r="48260" ht="15" customHeight="1" spans="4:4">
      <c r="D48260" s="191"/>
    </row>
    <row r="48261" ht="15" customHeight="1" spans="4:4">
      <c r="D48261" s="191"/>
    </row>
    <row r="48262" ht="15" customHeight="1" spans="4:4">
      <c r="D48262" s="191"/>
    </row>
    <row r="48263" ht="15" customHeight="1" spans="4:4">
      <c r="D48263" s="191"/>
    </row>
    <row r="48264" ht="15" customHeight="1" spans="4:4">
      <c r="D48264" s="191"/>
    </row>
    <row r="48265" ht="15" customHeight="1" spans="4:4">
      <c r="D48265" s="191"/>
    </row>
    <row r="48266" ht="15" customHeight="1" spans="4:4">
      <c r="D48266" s="191"/>
    </row>
    <row r="48267" ht="15" customHeight="1" spans="4:4">
      <c r="D48267" s="191"/>
    </row>
    <row r="48268" ht="15" customHeight="1" spans="4:4">
      <c r="D48268" s="191"/>
    </row>
    <row r="48269" ht="15" customHeight="1" spans="4:4">
      <c r="D48269" s="191"/>
    </row>
    <row r="48270" ht="15" customHeight="1" spans="4:4">
      <c r="D48270" s="191"/>
    </row>
    <row r="48271" ht="15" customHeight="1" spans="4:4">
      <c r="D48271" s="191"/>
    </row>
    <row r="48272" ht="15" customHeight="1" spans="4:4">
      <c r="D48272" s="191"/>
    </row>
    <row r="48273" ht="15" customHeight="1" spans="4:4">
      <c r="D48273" s="191"/>
    </row>
    <row r="48274" ht="15" customHeight="1" spans="4:4">
      <c r="D48274" s="191"/>
    </row>
    <row r="48275" ht="15" customHeight="1" spans="4:4">
      <c r="D48275" s="191"/>
    </row>
    <row r="48276" ht="15" customHeight="1" spans="4:4">
      <c r="D48276" s="191"/>
    </row>
    <row r="48277" ht="15" customHeight="1" spans="4:4">
      <c r="D48277" s="191"/>
    </row>
    <row r="48278" ht="15" customHeight="1" spans="4:4">
      <c r="D48278" s="191"/>
    </row>
    <row r="48279" ht="15" customHeight="1" spans="4:4">
      <c r="D48279" s="191"/>
    </row>
    <row r="48280" ht="15" customHeight="1" spans="4:4">
      <c r="D48280" s="191"/>
    </row>
    <row r="48281" ht="15" customHeight="1" spans="4:4">
      <c r="D48281" s="191"/>
    </row>
    <row r="48282" ht="15" customHeight="1" spans="4:4">
      <c r="D48282" s="191"/>
    </row>
    <row r="48283" ht="15" customHeight="1" spans="4:4">
      <c r="D48283" s="191"/>
    </row>
    <row r="48284" ht="15" customHeight="1" spans="4:4">
      <c r="D48284" s="191"/>
    </row>
    <row r="48285" ht="15" customHeight="1" spans="4:4">
      <c r="D48285" s="191"/>
    </row>
    <row r="48286" ht="15" customHeight="1" spans="4:4">
      <c r="D48286" s="191"/>
    </row>
    <row r="48287" ht="15" customHeight="1" spans="4:4">
      <c r="D48287" s="191"/>
    </row>
    <row r="48288" ht="15" customHeight="1" spans="4:4">
      <c r="D48288" s="191"/>
    </row>
    <row r="48289" ht="15" customHeight="1" spans="4:4">
      <c r="D48289" s="191"/>
    </row>
    <row r="48290" ht="15" customHeight="1" spans="4:4">
      <c r="D48290" s="191"/>
    </row>
    <row r="48291" ht="15" customHeight="1" spans="4:4">
      <c r="D48291" s="191"/>
    </row>
    <row r="48292" ht="15" customHeight="1" spans="4:4">
      <c r="D48292" s="191"/>
    </row>
    <row r="48293" ht="15" customHeight="1" spans="4:4">
      <c r="D48293" s="191"/>
    </row>
    <row r="48294" ht="15" customHeight="1" spans="4:4">
      <c r="D48294" s="191"/>
    </row>
    <row r="48295" ht="15" customHeight="1" spans="4:4">
      <c r="D48295" s="191"/>
    </row>
    <row r="48296" ht="15" customHeight="1" spans="4:4">
      <c r="D48296" s="191"/>
    </row>
    <row r="48297" ht="15" customHeight="1" spans="4:4">
      <c r="D48297" s="191"/>
    </row>
    <row r="48298" ht="15" customHeight="1" spans="4:4">
      <c r="D48298" s="191"/>
    </row>
    <row r="48299" ht="15" customHeight="1" spans="4:4">
      <c r="D48299" s="191"/>
    </row>
    <row r="48300" ht="15" customHeight="1" spans="4:4">
      <c r="D48300" s="191"/>
    </row>
    <row r="48301" ht="15" customHeight="1" spans="4:4">
      <c r="D48301" s="191"/>
    </row>
    <row r="48302" ht="15" customHeight="1" spans="4:4">
      <c r="D48302" s="191"/>
    </row>
    <row r="48303" ht="15" customHeight="1" spans="4:4">
      <c r="D48303" s="191"/>
    </row>
    <row r="48304" ht="15" customHeight="1" spans="4:4">
      <c r="D48304" s="191"/>
    </row>
    <row r="48305" ht="15" customHeight="1" spans="4:4">
      <c r="D48305" s="191"/>
    </row>
    <row r="48306" ht="15" customHeight="1" spans="4:4">
      <c r="D48306" s="191"/>
    </row>
    <row r="48307" ht="15" customHeight="1" spans="4:4">
      <c r="D48307" s="191"/>
    </row>
    <row r="48308" ht="15" customHeight="1" spans="4:4">
      <c r="D48308" s="191"/>
    </row>
    <row r="48309" ht="15" customHeight="1" spans="4:4">
      <c r="D48309" s="191"/>
    </row>
    <row r="48310" ht="15" customHeight="1" spans="4:4">
      <c r="D48310" s="191"/>
    </row>
    <row r="48311" ht="15" customHeight="1" spans="4:4">
      <c r="D48311" s="191"/>
    </row>
    <row r="48312" ht="15" customHeight="1" spans="4:4">
      <c r="D48312" s="191"/>
    </row>
    <row r="48313" ht="15" customHeight="1" spans="4:4">
      <c r="D48313" s="191"/>
    </row>
    <row r="48314" ht="15" customHeight="1" spans="4:4">
      <c r="D48314" s="191"/>
    </row>
    <row r="48315" ht="15" customHeight="1" spans="4:4">
      <c r="D48315" s="191"/>
    </row>
    <row r="48316" ht="15" customHeight="1" spans="4:4">
      <c r="D48316" s="191"/>
    </row>
    <row r="48317" ht="15" customHeight="1" spans="4:4">
      <c r="D48317" s="191"/>
    </row>
    <row r="48318" ht="15" customHeight="1" spans="4:4">
      <c r="D48318" s="191"/>
    </row>
    <row r="48319" ht="15" customHeight="1" spans="4:4">
      <c r="D48319" s="191"/>
    </row>
    <row r="48320" ht="15" customHeight="1" spans="4:4">
      <c r="D48320" s="191"/>
    </row>
    <row r="48321" ht="15" customHeight="1" spans="4:4">
      <c r="D48321" s="191"/>
    </row>
    <row r="48322" ht="15" customHeight="1" spans="4:4">
      <c r="D48322" s="191"/>
    </row>
    <row r="48323" ht="15" customHeight="1" spans="4:4">
      <c r="D48323" s="191"/>
    </row>
    <row r="48324" ht="15" customHeight="1" spans="4:4">
      <c r="D48324" s="191"/>
    </row>
    <row r="48325" ht="15" customHeight="1" spans="4:4">
      <c r="D48325" s="191"/>
    </row>
    <row r="48326" ht="15" customHeight="1" spans="4:4">
      <c r="D48326" s="191"/>
    </row>
    <row r="48327" ht="15" customHeight="1" spans="4:4">
      <c r="D48327" s="191"/>
    </row>
    <row r="48328" ht="15" customHeight="1" spans="4:4">
      <c r="D48328" s="191"/>
    </row>
    <row r="48329" ht="15" customHeight="1" spans="4:4">
      <c r="D48329" s="191"/>
    </row>
    <row r="48330" ht="15" customHeight="1" spans="4:4">
      <c r="D48330" s="191"/>
    </row>
    <row r="48331" ht="15" customHeight="1" spans="4:4">
      <c r="D48331" s="191"/>
    </row>
    <row r="48332" ht="15" customHeight="1" spans="4:4">
      <c r="D48332" s="191"/>
    </row>
    <row r="48333" ht="15" customHeight="1" spans="4:4">
      <c r="D48333" s="191"/>
    </row>
    <row r="48334" ht="15" customHeight="1" spans="4:4">
      <c r="D48334" s="191"/>
    </row>
    <row r="48335" ht="15" customHeight="1" spans="4:4">
      <c r="D48335" s="191"/>
    </row>
    <row r="48336" ht="15" customHeight="1" spans="4:4">
      <c r="D48336" s="191"/>
    </row>
    <row r="48337" ht="15" customHeight="1" spans="4:4">
      <c r="D48337" s="191"/>
    </row>
    <row r="48338" ht="15" customHeight="1" spans="4:4">
      <c r="D48338" s="191"/>
    </row>
    <row r="48339" ht="15" customHeight="1" spans="4:4">
      <c r="D48339" s="191"/>
    </row>
    <row r="48340" ht="15" customHeight="1" spans="4:4">
      <c r="D48340" s="191"/>
    </row>
    <row r="48341" ht="15" customHeight="1" spans="4:4">
      <c r="D48341" s="191"/>
    </row>
    <row r="48342" ht="15" customHeight="1" spans="4:4">
      <c r="D48342" s="191"/>
    </row>
    <row r="48343" ht="15" customHeight="1" spans="4:4">
      <c r="D48343" s="191"/>
    </row>
    <row r="48344" ht="15" customHeight="1" spans="4:4">
      <c r="D48344" s="191"/>
    </row>
    <row r="48345" ht="15" customHeight="1" spans="4:4">
      <c r="D48345" s="191"/>
    </row>
    <row r="48346" ht="15" customHeight="1" spans="4:4">
      <c r="D48346" s="191"/>
    </row>
    <row r="48347" ht="15" customHeight="1" spans="4:4">
      <c r="D48347" s="191"/>
    </row>
    <row r="48348" ht="15" customHeight="1" spans="4:4">
      <c r="D48348" s="191"/>
    </row>
    <row r="48349" ht="15" customHeight="1" spans="4:4">
      <c r="D48349" s="191"/>
    </row>
    <row r="48350" ht="15" customHeight="1" spans="4:4">
      <c r="D48350" s="191"/>
    </row>
    <row r="48351" ht="15" customHeight="1" spans="4:4">
      <c r="D48351" s="191"/>
    </row>
    <row r="48352" ht="15" customHeight="1" spans="4:4">
      <c r="D48352" s="191"/>
    </row>
    <row r="48353" ht="15" customHeight="1" spans="4:4">
      <c r="D48353" s="191"/>
    </row>
    <row r="48354" ht="15" customHeight="1" spans="4:4">
      <c r="D48354" s="191"/>
    </row>
    <row r="48355" ht="15" customHeight="1" spans="4:4">
      <c r="D48355" s="191"/>
    </row>
    <row r="48356" ht="15" customHeight="1" spans="4:4">
      <c r="D48356" s="191"/>
    </row>
    <row r="48357" ht="15" customHeight="1" spans="4:4">
      <c r="D48357" s="191"/>
    </row>
    <row r="48358" ht="15" customHeight="1" spans="4:4">
      <c r="D48358" s="191"/>
    </row>
    <row r="48359" ht="15" customHeight="1" spans="4:4">
      <c r="D48359" s="191"/>
    </row>
    <row r="48360" ht="15" customHeight="1" spans="4:4">
      <c r="D48360" s="191"/>
    </row>
    <row r="48361" ht="15" customHeight="1" spans="4:4">
      <c r="D48361" s="191"/>
    </row>
    <row r="48362" ht="15" customHeight="1" spans="4:4">
      <c r="D48362" s="191"/>
    </row>
    <row r="48363" ht="15" customHeight="1" spans="4:4">
      <c r="D48363" s="191"/>
    </row>
    <row r="48364" ht="15" customHeight="1" spans="4:4">
      <c r="D48364" s="191"/>
    </row>
    <row r="48365" ht="15" customHeight="1" spans="4:4">
      <c r="D48365" s="191"/>
    </row>
    <row r="48366" ht="15" customHeight="1" spans="4:4">
      <c r="D48366" s="191"/>
    </row>
    <row r="48367" ht="15" customHeight="1" spans="4:4">
      <c r="D48367" s="191"/>
    </row>
    <row r="48368" ht="15" customHeight="1" spans="4:4">
      <c r="D48368" s="191"/>
    </row>
    <row r="48369" ht="15" customHeight="1" spans="4:4">
      <c r="D48369" s="191"/>
    </row>
    <row r="48370" ht="15" customHeight="1" spans="4:4">
      <c r="D48370" s="191"/>
    </row>
    <row r="48371" ht="15" customHeight="1" spans="4:4">
      <c r="D48371" s="191"/>
    </row>
    <row r="48372" ht="15" customHeight="1" spans="4:4">
      <c r="D48372" s="191"/>
    </row>
    <row r="48373" ht="15" customHeight="1" spans="4:4">
      <c r="D48373" s="191"/>
    </row>
    <row r="48374" ht="15" customHeight="1" spans="4:4">
      <c r="D48374" s="191"/>
    </row>
    <row r="48375" ht="15" customHeight="1" spans="4:4">
      <c r="D48375" s="191"/>
    </row>
    <row r="48376" ht="15" customHeight="1" spans="4:4">
      <c r="D48376" s="191"/>
    </row>
    <row r="48377" ht="15" customHeight="1" spans="4:4">
      <c r="D48377" s="191"/>
    </row>
    <row r="48378" ht="15" customHeight="1" spans="4:4">
      <c r="D48378" s="191"/>
    </row>
    <row r="48379" ht="15" customHeight="1" spans="4:4">
      <c r="D48379" s="191"/>
    </row>
    <row r="48380" ht="15" customHeight="1" spans="4:4">
      <c r="D48380" s="191"/>
    </row>
    <row r="48381" ht="15" customHeight="1" spans="4:4">
      <c r="D48381" s="191"/>
    </row>
    <row r="48382" ht="15" customHeight="1" spans="4:4">
      <c r="D48382" s="191"/>
    </row>
    <row r="48383" ht="15" customHeight="1" spans="4:4">
      <c r="D48383" s="191"/>
    </row>
    <row r="48384" ht="15" customHeight="1" spans="4:4">
      <c r="D48384" s="191"/>
    </row>
    <row r="48385" ht="15" customHeight="1" spans="4:4">
      <c r="D48385" s="191"/>
    </row>
    <row r="48386" ht="15" customHeight="1" spans="4:4">
      <c r="D48386" s="191"/>
    </row>
    <row r="48387" ht="15" customHeight="1" spans="4:4">
      <c r="D48387" s="191"/>
    </row>
    <row r="48388" ht="15" customHeight="1" spans="4:4">
      <c r="D48388" s="191"/>
    </row>
    <row r="48389" ht="15" customHeight="1" spans="4:4">
      <c r="D48389" s="191"/>
    </row>
    <row r="48390" ht="15" customHeight="1" spans="4:4">
      <c r="D48390" s="191"/>
    </row>
    <row r="48391" ht="15" customHeight="1" spans="4:4">
      <c r="D48391" s="191"/>
    </row>
    <row r="48392" ht="15" customHeight="1" spans="4:4">
      <c r="D48392" s="191"/>
    </row>
    <row r="48393" ht="15" customHeight="1" spans="4:4">
      <c r="D48393" s="191"/>
    </row>
    <row r="48394" ht="15" customHeight="1" spans="4:4">
      <c r="D48394" s="191"/>
    </row>
    <row r="48395" ht="15" customHeight="1" spans="4:4">
      <c r="D48395" s="191"/>
    </row>
    <row r="48396" ht="15" customHeight="1" spans="4:4">
      <c r="D48396" s="191"/>
    </row>
    <row r="48397" ht="15" customHeight="1" spans="4:4">
      <c r="D48397" s="191"/>
    </row>
    <row r="48398" ht="15" customHeight="1" spans="4:4">
      <c r="D48398" s="191"/>
    </row>
    <row r="48399" ht="15" customHeight="1" spans="4:4">
      <c r="D48399" s="191"/>
    </row>
    <row r="48400" ht="15" customHeight="1" spans="4:4">
      <c r="D48400" s="191"/>
    </row>
    <row r="48401" ht="15" customHeight="1" spans="4:4">
      <c r="D48401" s="191"/>
    </row>
    <row r="48402" ht="15" customHeight="1" spans="4:4">
      <c r="D48402" s="191"/>
    </row>
    <row r="48403" ht="15" customHeight="1" spans="4:4">
      <c r="D48403" s="191"/>
    </row>
    <row r="48404" ht="15" customHeight="1" spans="4:4">
      <c r="D48404" s="191"/>
    </row>
    <row r="48405" ht="15" customHeight="1" spans="4:4">
      <c r="D48405" s="191"/>
    </row>
    <row r="48406" ht="15" customHeight="1" spans="4:4">
      <c r="D48406" s="191"/>
    </row>
    <row r="48407" ht="15" customHeight="1" spans="4:4">
      <c r="D48407" s="191"/>
    </row>
    <row r="48408" ht="15" customHeight="1" spans="4:4">
      <c r="D48408" s="191"/>
    </row>
    <row r="48409" ht="15" customHeight="1" spans="4:4">
      <c r="D48409" s="191"/>
    </row>
    <row r="48410" ht="15" customHeight="1" spans="4:4">
      <c r="D48410" s="191"/>
    </row>
    <row r="48411" ht="15" customHeight="1" spans="4:4">
      <c r="D48411" s="191"/>
    </row>
    <row r="48412" ht="15" customHeight="1" spans="4:4">
      <c r="D48412" s="191"/>
    </row>
    <row r="48413" ht="15" customHeight="1" spans="4:4">
      <c r="D48413" s="191"/>
    </row>
    <row r="48414" ht="15" customHeight="1" spans="4:4">
      <c r="D48414" s="191"/>
    </row>
    <row r="48415" ht="15" customHeight="1" spans="4:4">
      <c r="D48415" s="191"/>
    </row>
    <row r="48416" ht="15" customHeight="1" spans="4:4">
      <c r="D48416" s="191"/>
    </row>
    <row r="48417" ht="15" customHeight="1" spans="4:4">
      <c r="D48417" s="191"/>
    </row>
    <row r="48418" ht="15" customHeight="1" spans="4:4">
      <c r="D48418" s="191"/>
    </row>
    <row r="48419" ht="15" customHeight="1" spans="4:4">
      <c r="D48419" s="191"/>
    </row>
    <row r="48420" ht="15" customHeight="1" spans="4:4">
      <c r="D48420" s="191"/>
    </row>
    <row r="48421" ht="15" customHeight="1" spans="4:4">
      <c r="D48421" s="191"/>
    </row>
    <row r="48422" ht="15" customHeight="1" spans="4:4">
      <c r="D48422" s="191"/>
    </row>
    <row r="48423" ht="15" customHeight="1" spans="4:4">
      <c r="D48423" s="191"/>
    </row>
    <row r="48424" ht="15" customHeight="1" spans="4:4">
      <c r="D48424" s="191"/>
    </row>
    <row r="48425" ht="15" customHeight="1" spans="4:4">
      <c r="D48425" s="191"/>
    </row>
    <row r="48426" ht="15" customHeight="1" spans="4:4">
      <c r="D48426" s="191"/>
    </row>
    <row r="48427" ht="15" customHeight="1" spans="4:4">
      <c r="D48427" s="191"/>
    </row>
    <row r="48428" ht="15" customHeight="1" spans="4:4">
      <c r="D48428" s="191"/>
    </row>
    <row r="48429" ht="15" customHeight="1" spans="4:4">
      <c r="D48429" s="191"/>
    </row>
    <row r="48430" ht="15" customHeight="1" spans="4:4">
      <c r="D48430" s="191"/>
    </row>
    <row r="48431" ht="15" customHeight="1" spans="4:4">
      <c r="D48431" s="191"/>
    </row>
    <row r="48432" ht="15" customHeight="1" spans="4:4">
      <c r="D48432" s="191"/>
    </row>
    <row r="48433" ht="15" customHeight="1" spans="4:4">
      <c r="D48433" s="191"/>
    </row>
    <row r="48434" ht="15" customHeight="1" spans="4:4">
      <c r="D48434" s="191"/>
    </row>
    <row r="48435" ht="15" customHeight="1" spans="4:4">
      <c r="D48435" s="191"/>
    </row>
    <row r="48436" ht="15" customHeight="1" spans="4:4">
      <c r="D48436" s="191"/>
    </row>
    <row r="48437" ht="15" customHeight="1" spans="4:4">
      <c r="D48437" s="191"/>
    </row>
    <row r="48438" ht="15" customHeight="1" spans="4:4">
      <c r="D48438" s="191"/>
    </row>
    <row r="48439" ht="15" customHeight="1" spans="4:4">
      <c r="D48439" s="191"/>
    </row>
    <row r="48440" ht="15" customHeight="1" spans="4:4">
      <c r="D48440" s="191"/>
    </row>
    <row r="48441" ht="15" customHeight="1" spans="4:4">
      <c r="D48441" s="191"/>
    </row>
    <row r="48442" ht="15" customHeight="1" spans="4:4">
      <c r="D48442" s="191"/>
    </row>
    <row r="48443" ht="15" customHeight="1" spans="4:4">
      <c r="D48443" s="191"/>
    </row>
    <row r="48444" ht="15" customHeight="1" spans="4:4">
      <c r="D48444" s="191"/>
    </row>
    <row r="48445" ht="15" customHeight="1" spans="4:4">
      <c r="D48445" s="191"/>
    </row>
    <row r="48446" ht="15" customHeight="1" spans="4:4">
      <c r="D48446" s="191"/>
    </row>
    <row r="48447" ht="15" customHeight="1" spans="4:4">
      <c r="D48447" s="191"/>
    </row>
    <row r="48448" ht="15" customHeight="1" spans="4:4">
      <c r="D48448" s="191"/>
    </row>
    <row r="48449" ht="15" customHeight="1" spans="4:4">
      <c r="D48449" s="191"/>
    </row>
    <row r="48450" ht="15" customHeight="1" spans="4:4">
      <c r="D48450" s="191"/>
    </row>
    <row r="48451" ht="15" customHeight="1" spans="4:4">
      <c r="D48451" s="191"/>
    </row>
    <row r="48452" ht="15" customHeight="1" spans="4:4">
      <c r="D48452" s="191"/>
    </row>
    <row r="48453" ht="15" customHeight="1" spans="4:4">
      <c r="D48453" s="191"/>
    </row>
    <row r="48454" ht="15" customHeight="1" spans="4:4">
      <c r="D48454" s="191"/>
    </row>
    <row r="48455" ht="15" customHeight="1" spans="4:4">
      <c r="D48455" s="191"/>
    </row>
    <row r="48456" ht="15" customHeight="1" spans="4:4">
      <c r="D48456" s="191"/>
    </row>
    <row r="48457" ht="15" customHeight="1" spans="4:4">
      <c r="D48457" s="191"/>
    </row>
    <row r="48458" ht="15" customHeight="1" spans="4:4">
      <c r="D48458" s="191"/>
    </row>
    <row r="48459" ht="15" customHeight="1" spans="4:4">
      <c r="D48459" s="191"/>
    </row>
    <row r="48460" ht="15" customHeight="1" spans="4:4">
      <c r="D48460" s="191"/>
    </row>
    <row r="48461" ht="15" customHeight="1" spans="4:4">
      <c r="D48461" s="191"/>
    </row>
    <row r="48462" ht="15" customHeight="1" spans="4:4">
      <c r="D48462" s="191"/>
    </row>
    <row r="48463" ht="15" customHeight="1" spans="4:4">
      <c r="D48463" s="191"/>
    </row>
    <row r="48464" ht="15" customHeight="1" spans="4:4">
      <c r="D48464" s="191"/>
    </row>
    <row r="48465" ht="15" customHeight="1" spans="4:4">
      <c r="D48465" s="191"/>
    </row>
    <row r="48466" ht="15" customHeight="1" spans="4:4">
      <c r="D48466" s="191"/>
    </row>
    <row r="48467" ht="15" customHeight="1" spans="4:4">
      <c r="D48467" s="191"/>
    </row>
    <row r="48468" ht="15" customHeight="1" spans="4:4">
      <c r="D48468" s="191"/>
    </row>
    <row r="48469" ht="15" customHeight="1" spans="4:4">
      <c r="D48469" s="191"/>
    </row>
    <row r="48470" ht="15" customHeight="1" spans="4:4">
      <c r="D48470" s="191"/>
    </row>
    <row r="48471" ht="15" customHeight="1" spans="4:4">
      <c r="D48471" s="191"/>
    </row>
    <row r="48472" ht="15" customHeight="1" spans="4:4">
      <c r="D48472" s="191"/>
    </row>
    <row r="48473" ht="15" customHeight="1" spans="4:4">
      <c r="D48473" s="191"/>
    </row>
    <row r="48474" ht="15" customHeight="1" spans="4:4">
      <c r="D48474" s="191"/>
    </row>
    <row r="48475" ht="15" customHeight="1" spans="4:4">
      <c r="D48475" s="191"/>
    </row>
    <row r="48476" ht="15" customHeight="1" spans="4:4">
      <c r="D48476" s="191"/>
    </row>
    <row r="48477" ht="15" customHeight="1" spans="4:4">
      <c r="D48477" s="191"/>
    </row>
    <row r="48478" ht="15" customHeight="1" spans="4:4">
      <c r="D48478" s="191"/>
    </row>
    <row r="48479" ht="15" customHeight="1" spans="4:4">
      <c r="D48479" s="191"/>
    </row>
    <row r="48480" ht="15" customHeight="1" spans="4:4">
      <c r="D48480" s="191"/>
    </row>
    <row r="48481" ht="15" customHeight="1" spans="4:4">
      <c r="D48481" s="191"/>
    </row>
    <row r="48482" ht="15" customHeight="1" spans="4:4">
      <c r="D48482" s="191"/>
    </row>
    <row r="48483" ht="15" customHeight="1" spans="4:4">
      <c r="D48483" s="191"/>
    </row>
    <row r="48484" ht="15" customHeight="1" spans="4:4">
      <c r="D48484" s="191"/>
    </row>
    <row r="48485" ht="15" customHeight="1" spans="4:4">
      <c r="D48485" s="191"/>
    </row>
    <row r="48486" ht="15" customHeight="1" spans="4:4">
      <c r="D48486" s="191"/>
    </row>
    <row r="48487" ht="15" customHeight="1" spans="4:4">
      <c r="D48487" s="191"/>
    </row>
    <row r="48488" ht="15" customHeight="1" spans="4:4">
      <c r="D48488" s="191"/>
    </row>
    <row r="48489" ht="15" customHeight="1" spans="4:4">
      <c r="D48489" s="191"/>
    </row>
    <row r="48490" ht="15" customHeight="1" spans="4:4">
      <c r="D48490" s="191"/>
    </row>
    <row r="48491" ht="15" customHeight="1" spans="4:4">
      <c r="D48491" s="191"/>
    </row>
    <row r="48492" ht="15" customHeight="1" spans="4:4">
      <c r="D48492" s="191"/>
    </row>
    <row r="48493" ht="15" customHeight="1" spans="4:4">
      <c r="D48493" s="191"/>
    </row>
    <row r="48494" ht="15" customHeight="1" spans="4:4">
      <c r="D48494" s="191"/>
    </row>
    <row r="48495" ht="15" customHeight="1" spans="4:4">
      <c r="D48495" s="191"/>
    </row>
    <row r="48496" ht="15" customHeight="1" spans="4:4">
      <c r="D48496" s="191"/>
    </row>
    <row r="48497" ht="15" customHeight="1" spans="4:4">
      <c r="D48497" s="191"/>
    </row>
    <row r="48498" ht="15" customHeight="1" spans="4:4">
      <c r="D48498" s="191"/>
    </row>
    <row r="48499" ht="15" customHeight="1" spans="4:4">
      <c r="D48499" s="191"/>
    </row>
    <row r="48500" ht="15" customHeight="1" spans="4:4">
      <c r="D48500" s="191"/>
    </row>
    <row r="48501" ht="15" customHeight="1" spans="4:4">
      <c r="D48501" s="191"/>
    </row>
    <row r="48502" ht="15" customHeight="1" spans="4:4">
      <c r="D48502" s="191"/>
    </row>
    <row r="48503" ht="15" customHeight="1" spans="4:4">
      <c r="D48503" s="191"/>
    </row>
    <row r="48504" ht="15" customHeight="1" spans="4:4">
      <c r="D48504" s="191"/>
    </row>
    <row r="48505" ht="15" customHeight="1" spans="4:4">
      <c r="D48505" s="191"/>
    </row>
    <row r="48506" ht="15" customHeight="1" spans="4:4">
      <c r="D48506" s="191"/>
    </row>
    <row r="48507" ht="15" customHeight="1" spans="4:4">
      <c r="D48507" s="191"/>
    </row>
    <row r="48508" ht="15" customHeight="1" spans="4:4">
      <c r="D48508" s="191"/>
    </row>
    <row r="48509" ht="15" customHeight="1" spans="4:4">
      <c r="D48509" s="191"/>
    </row>
    <row r="48510" ht="15" customHeight="1" spans="4:4">
      <c r="D48510" s="191"/>
    </row>
    <row r="48511" ht="15" customHeight="1" spans="4:4">
      <c r="D48511" s="191"/>
    </row>
    <row r="48512" ht="15" customHeight="1" spans="4:4">
      <c r="D48512" s="191"/>
    </row>
    <row r="48513" ht="15" customHeight="1" spans="4:4">
      <c r="D48513" s="191"/>
    </row>
    <row r="48514" ht="15" customHeight="1" spans="4:4">
      <c r="D48514" s="191"/>
    </row>
    <row r="48515" ht="15" customHeight="1" spans="4:4">
      <c r="D48515" s="191"/>
    </row>
    <row r="48516" ht="15" customHeight="1" spans="4:4">
      <c r="D48516" s="191"/>
    </row>
    <row r="48517" ht="15" customHeight="1" spans="4:4">
      <c r="D48517" s="191"/>
    </row>
    <row r="48518" ht="15" customHeight="1" spans="4:4">
      <c r="D48518" s="191"/>
    </row>
    <row r="48519" ht="15" customHeight="1" spans="4:4">
      <c r="D48519" s="191"/>
    </row>
    <row r="48520" ht="15" customHeight="1" spans="4:4">
      <c r="D48520" s="191"/>
    </row>
    <row r="48521" ht="15" customHeight="1" spans="4:4">
      <c r="D48521" s="191"/>
    </row>
    <row r="48522" ht="15" customHeight="1" spans="4:4">
      <c r="D48522" s="191"/>
    </row>
    <row r="48523" ht="15" customHeight="1" spans="4:4">
      <c r="D48523" s="191"/>
    </row>
    <row r="48524" ht="15" customHeight="1" spans="4:4">
      <c r="D48524" s="191"/>
    </row>
    <row r="48525" ht="15" customHeight="1" spans="4:4">
      <c r="D48525" s="191"/>
    </row>
    <row r="48526" ht="15" customHeight="1" spans="4:4">
      <c r="D48526" s="191"/>
    </row>
    <row r="48527" ht="15" customHeight="1" spans="4:4">
      <c r="D48527" s="191"/>
    </row>
    <row r="48528" ht="15" customHeight="1" spans="4:4">
      <c r="D48528" s="191"/>
    </row>
    <row r="48529" ht="15" customHeight="1" spans="4:4">
      <c r="D48529" s="191"/>
    </row>
    <row r="48530" ht="15" customHeight="1" spans="4:4">
      <c r="D48530" s="191"/>
    </row>
    <row r="48531" ht="15" customHeight="1" spans="4:4">
      <c r="D48531" s="191"/>
    </row>
    <row r="48532" ht="15" customHeight="1" spans="4:4">
      <c r="D48532" s="191"/>
    </row>
    <row r="48533" ht="15" customHeight="1" spans="4:4">
      <c r="D48533" s="191"/>
    </row>
    <row r="48534" ht="15" customHeight="1" spans="4:4">
      <c r="D48534" s="191"/>
    </row>
    <row r="48535" ht="15" customHeight="1" spans="4:4">
      <c r="D48535" s="191"/>
    </row>
    <row r="48536" ht="15" customHeight="1" spans="4:4">
      <c r="D48536" s="191"/>
    </row>
    <row r="48537" ht="15" customHeight="1" spans="4:4">
      <c r="D48537" s="191"/>
    </row>
    <row r="48538" ht="15" customHeight="1" spans="4:4">
      <c r="D48538" s="191"/>
    </row>
    <row r="48539" ht="15" customHeight="1" spans="4:4">
      <c r="D48539" s="191"/>
    </row>
    <row r="48540" ht="15" customHeight="1" spans="4:4">
      <c r="D48540" s="191"/>
    </row>
    <row r="48541" ht="15" customHeight="1" spans="4:4">
      <c r="D48541" s="191"/>
    </row>
    <row r="48542" ht="15" customHeight="1" spans="4:4">
      <c r="D48542" s="191"/>
    </row>
    <row r="48543" ht="15" customHeight="1" spans="4:4">
      <c r="D48543" s="191"/>
    </row>
    <row r="48544" ht="15" customHeight="1" spans="4:4">
      <c r="D48544" s="191"/>
    </row>
    <row r="48545" ht="15" customHeight="1" spans="4:4">
      <c r="D48545" s="191"/>
    </row>
    <row r="48546" ht="15" customHeight="1" spans="4:4">
      <c r="D48546" s="191"/>
    </row>
    <row r="48547" ht="15" customHeight="1" spans="4:4">
      <c r="D48547" s="191"/>
    </row>
    <row r="48548" ht="15" customHeight="1" spans="4:4">
      <c r="D48548" s="191"/>
    </row>
    <row r="48549" ht="15" customHeight="1" spans="4:4">
      <c r="D48549" s="191"/>
    </row>
    <row r="48550" ht="15" customHeight="1" spans="4:4">
      <c r="D48550" s="191"/>
    </row>
    <row r="48551" ht="15" customHeight="1" spans="4:4">
      <c r="D48551" s="191"/>
    </row>
    <row r="48552" ht="15" customHeight="1" spans="4:4">
      <c r="D48552" s="191"/>
    </row>
    <row r="48553" ht="15" customHeight="1" spans="4:4">
      <c r="D48553" s="191"/>
    </row>
    <row r="48554" ht="15" customHeight="1" spans="4:4">
      <c r="D48554" s="191"/>
    </row>
    <row r="48555" ht="15" customHeight="1" spans="4:4">
      <c r="D48555" s="191"/>
    </row>
    <row r="48556" ht="15" customHeight="1" spans="4:4">
      <c r="D48556" s="191"/>
    </row>
    <row r="48557" ht="15" customHeight="1" spans="4:4">
      <c r="D48557" s="191"/>
    </row>
    <row r="48558" ht="15" customHeight="1" spans="4:4">
      <c r="D48558" s="191"/>
    </row>
    <row r="48559" ht="15" customHeight="1" spans="4:4">
      <c r="D48559" s="191"/>
    </row>
    <row r="48560" ht="15" customHeight="1" spans="4:4">
      <c r="D48560" s="191"/>
    </row>
    <row r="48561" ht="15" customHeight="1" spans="4:4">
      <c r="D48561" s="191"/>
    </row>
    <row r="48562" ht="15" customHeight="1" spans="4:4">
      <c r="D48562" s="191"/>
    </row>
    <row r="48563" ht="15" customHeight="1" spans="4:4">
      <c r="D48563" s="191"/>
    </row>
    <row r="48564" ht="15" customHeight="1" spans="4:4">
      <c r="D48564" s="191"/>
    </row>
    <row r="48565" ht="15" customHeight="1" spans="4:4">
      <c r="D48565" s="191"/>
    </row>
    <row r="48566" ht="15" customHeight="1" spans="4:4">
      <c r="D48566" s="191"/>
    </row>
    <row r="48567" ht="15" customHeight="1" spans="4:4">
      <c r="D48567" s="191"/>
    </row>
    <row r="48568" ht="15" customHeight="1" spans="4:4">
      <c r="D48568" s="191"/>
    </row>
    <row r="48569" ht="15" customHeight="1" spans="4:4">
      <c r="D48569" s="191"/>
    </row>
    <row r="48570" ht="15" customHeight="1" spans="4:4">
      <c r="D48570" s="191"/>
    </row>
    <row r="48571" ht="15" customHeight="1" spans="4:4">
      <c r="D48571" s="191"/>
    </row>
    <row r="48572" ht="15" customHeight="1" spans="4:4">
      <c r="D48572" s="191"/>
    </row>
    <row r="48573" ht="15" customHeight="1" spans="4:4">
      <c r="D48573" s="191"/>
    </row>
    <row r="48574" ht="15" customHeight="1" spans="4:4">
      <c r="D48574" s="191"/>
    </row>
    <row r="48575" ht="15" customHeight="1" spans="4:4">
      <c r="D48575" s="191"/>
    </row>
    <row r="48576" ht="15" customHeight="1" spans="4:4">
      <c r="D48576" s="191"/>
    </row>
    <row r="48577" ht="15" customHeight="1" spans="4:4">
      <c r="D48577" s="191"/>
    </row>
    <row r="48578" ht="15" customHeight="1" spans="4:4">
      <c r="D48578" s="191"/>
    </row>
    <row r="48579" ht="15" customHeight="1" spans="4:4">
      <c r="D48579" s="191"/>
    </row>
    <row r="48580" ht="15" customHeight="1" spans="4:4">
      <c r="D48580" s="191"/>
    </row>
    <row r="48581" ht="15" customHeight="1" spans="4:4">
      <c r="D48581" s="191"/>
    </row>
    <row r="48582" ht="15" customHeight="1" spans="4:4">
      <c r="D48582" s="191"/>
    </row>
    <row r="48583" ht="15" customHeight="1" spans="4:4">
      <c r="D48583" s="191"/>
    </row>
    <row r="48584" ht="15" customHeight="1" spans="4:4">
      <c r="D48584" s="191"/>
    </row>
    <row r="48585" ht="15" customHeight="1" spans="4:4">
      <c r="D48585" s="191"/>
    </row>
    <row r="48586" ht="15" customHeight="1" spans="4:4">
      <c r="D48586" s="191"/>
    </row>
    <row r="48587" ht="15" customHeight="1" spans="4:4">
      <c r="D48587" s="191"/>
    </row>
    <row r="48588" ht="15" customHeight="1" spans="4:4">
      <c r="D48588" s="191"/>
    </row>
    <row r="48589" ht="15" customHeight="1" spans="4:4">
      <c r="D48589" s="191"/>
    </row>
    <row r="48590" ht="15" customHeight="1" spans="4:4">
      <c r="D48590" s="191"/>
    </row>
    <row r="48591" ht="15" customHeight="1" spans="4:4">
      <c r="D48591" s="191"/>
    </row>
    <row r="48592" ht="15" customHeight="1" spans="4:4">
      <c r="D48592" s="191"/>
    </row>
    <row r="48593" ht="15" customHeight="1" spans="4:4">
      <c r="D48593" s="191"/>
    </row>
    <row r="48594" ht="15" customHeight="1" spans="4:4">
      <c r="D48594" s="191"/>
    </row>
    <row r="48595" ht="15" customHeight="1" spans="4:4">
      <c r="D48595" s="191"/>
    </row>
    <row r="48596" ht="15" customHeight="1" spans="4:4">
      <c r="D48596" s="191"/>
    </row>
    <row r="48597" ht="15" customHeight="1" spans="4:4">
      <c r="D48597" s="191"/>
    </row>
    <row r="48598" ht="15" customHeight="1" spans="4:4">
      <c r="D48598" s="191"/>
    </row>
    <row r="48599" ht="15" customHeight="1" spans="4:4">
      <c r="D48599" s="191"/>
    </row>
    <row r="48600" ht="15" customHeight="1" spans="4:4">
      <c r="D48600" s="191"/>
    </row>
    <row r="48601" ht="15" customHeight="1" spans="4:4">
      <c r="D48601" s="191"/>
    </row>
    <row r="48602" ht="15" customHeight="1" spans="4:4">
      <c r="D48602" s="191"/>
    </row>
    <row r="48603" ht="15" customHeight="1" spans="4:4">
      <c r="D48603" s="191"/>
    </row>
    <row r="48604" ht="15" customHeight="1" spans="4:4">
      <c r="D48604" s="191"/>
    </row>
    <row r="48605" ht="15" customHeight="1" spans="4:4">
      <c r="D48605" s="191"/>
    </row>
    <row r="48606" ht="15" customHeight="1" spans="4:4">
      <c r="D48606" s="191"/>
    </row>
    <row r="48607" ht="15" customHeight="1" spans="4:4">
      <c r="D48607" s="191"/>
    </row>
    <row r="48608" ht="15" customHeight="1" spans="4:4">
      <c r="D48608" s="191"/>
    </row>
    <row r="48609" ht="15" customHeight="1" spans="4:4">
      <c r="D48609" s="191"/>
    </row>
    <row r="48610" ht="15" customHeight="1" spans="4:4">
      <c r="D48610" s="191"/>
    </row>
    <row r="48611" ht="15" customHeight="1" spans="4:4">
      <c r="D48611" s="191"/>
    </row>
    <row r="48612" ht="15" customHeight="1" spans="4:4">
      <c r="D48612" s="191"/>
    </row>
    <row r="48613" ht="15" customHeight="1" spans="4:4">
      <c r="D48613" s="191"/>
    </row>
    <row r="48614" ht="15" customHeight="1" spans="4:4">
      <c r="D48614" s="191"/>
    </row>
    <row r="48615" ht="15" customHeight="1" spans="4:4">
      <c r="D48615" s="191"/>
    </row>
    <row r="48616" ht="15" customHeight="1" spans="4:4">
      <c r="D48616" s="191"/>
    </row>
    <row r="48617" ht="15" customHeight="1" spans="4:4">
      <c r="D48617" s="191"/>
    </row>
    <row r="48618" ht="15" customHeight="1" spans="4:4">
      <c r="D48618" s="191"/>
    </row>
    <row r="48619" ht="15" customHeight="1" spans="4:4">
      <c r="D48619" s="191"/>
    </row>
    <row r="48620" ht="15" customHeight="1" spans="4:4">
      <c r="D48620" s="191"/>
    </row>
    <row r="48621" ht="15" customHeight="1" spans="4:4">
      <c r="D48621" s="191"/>
    </row>
    <row r="48622" ht="15" customHeight="1" spans="4:4">
      <c r="D48622" s="191"/>
    </row>
    <row r="48623" ht="15" customHeight="1" spans="4:4">
      <c r="D48623" s="191"/>
    </row>
    <row r="48624" ht="15" customHeight="1" spans="4:4">
      <c r="D48624" s="191"/>
    </row>
    <row r="48625" ht="15" customHeight="1" spans="4:4">
      <c r="D48625" s="191"/>
    </row>
    <row r="48626" ht="15" customHeight="1" spans="4:4">
      <c r="D48626" s="191"/>
    </row>
    <row r="48627" ht="15" customHeight="1" spans="4:4">
      <c r="D48627" s="191"/>
    </row>
    <row r="48628" ht="15" customHeight="1" spans="4:4">
      <c r="D48628" s="191"/>
    </row>
    <row r="48629" ht="15" customHeight="1" spans="4:4">
      <c r="D48629" s="191"/>
    </row>
    <row r="48630" ht="15" customHeight="1" spans="4:4">
      <c r="D48630" s="191"/>
    </row>
    <row r="48631" ht="15" customHeight="1" spans="4:4">
      <c r="D48631" s="191"/>
    </row>
    <row r="48632" ht="15" customHeight="1" spans="4:4">
      <c r="D48632" s="191"/>
    </row>
    <row r="48633" ht="15" customHeight="1" spans="4:4">
      <c r="D48633" s="191"/>
    </row>
    <row r="48634" ht="15" customHeight="1" spans="4:4">
      <c r="D48634" s="191"/>
    </row>
    <row r="48635" ht="15" customHeight="1" spans="4:4">
      <c r="D48635" s="191"/>
    </row>
    <row r="48636" ht="15" customHeight="1" spans="4:4">
      <c r="D48636" s="191"/>
    </row>
    <row r="48637" ht="15" customHeight="1" spans="4:4">
      <c r="D48637" s="191"/>
    </row>
    <row r="48638" ht="15" customHeight="1" spans="4:4">
      <c r="D48638" s="191"/>
    </row>
    <row r="48639" ht="15" customHeight="1" spans="4:4">
      <c r="D48639" s="191"/>
    </row>
    <row r="48640" ht="15" customHeight="1" spans="4:4">
      <c r="D48640" s="191"/>
    </row>
    <row r="48641" ht="15" customHeight="1" spans="4:4">
      <c r="D48641" s="191"/>
    </row>
    <row r="48642" ht="15" customHeight="1" spans="4:4">
      <c r="D48642" s="191"/>
    </row>
    <row r="48643" ht="15" customHeight="1" spans="4:4">
      <c r="D48643" s="191"/>
    </row>
    <row r="48644" ht="15" customHeight="1" spans="4:4">
      <c r="D48644" s="191"/>
    </row>
    <row r="48645" ht="15" customHeight="1" spans="4:4">
      <c r="D48645" s="191"/>
    </row>
    <row r="48646" ht="15" customHeight="1" spans="4:4">
      <c r="D48646" s="191"/>
    </row>
    <row r="48647" ht="15" customHeight="1" spans="4:4">
      <c r="D48647" s="191"/>
    </row>
    <row r="48648" ht="15" customHeight="1" spans="4:4">
      <c r="D48648" s="191"/>
    </row>
    <row r="48649" ht="15" customHeight="1" spans="4:4">
      <c r="D48649" s="191"/>
    </row>
    <row r="48650" ht="15" customHeight="1" spans="4:4">
      <c r="D48650" s="191"/>
    </row>
    <row r="48651" ht="15" customHeight="1" spans="4:4">
      <c r="D48651" s="191"/>
    </row>
    <row r="48652" ht="15" customHeight="1" spans="4:4">
      <c r="D48652" s="191"/>
    </row>
    <row r="48653" ht="15" customHeight="1" spans="4:4">
      <c r="D48653" s="191"/>
    </row>
    <row r="48654" ht="15" customHeight="1" spans="4:4">
      <c r="D48654" s="191"/>
    </row>
    <row r="48655" ht="15" customHeight="1" spans="4:4">
      <c r="D48655" s="191"/>
    </row>
    <row r="48656" ht="15" customHeight="1" spans="4:4">
      <c r="D48656" s="191"/>
    </row>
    <row r="48657" ht="15" customHeight="1" spans="4:4">
      <c r="D48657" s="191"/>
    </row>
    <row r="48658" ht="15" customHeight="1" spans="4:4">
      <c r="D48658" s="191"/>
    </row>
    <row r="48659" ht="15" customHeight="1" spans="4:4">
      <c r="D48659" s="191"/>
    </row>
    <row r="48660" ht="15" customHeight="1" spans="4:4">
      <c r="D48660" s="191"/>
    </row>
    <row r="48661" ht="15" customHeight="1" spans="4:4">
      <c r="D48661" s="191"/>
    </row>
    <row r="48662" ht="15" customHeight="1" spans="4:4">
      <c r="D48662" s="191"/>
    </row>
    <row r="48663" ht="15" customHeight="1" spans="4:4">
      <c r="D48663" s="191"/>
    </row>
    <row r="48664" ht="15" customHeight="1" spans="4:4">
      <c r="D48664" s="191"/>
    </row>
    <row r="48665" ht="15" customHeight="1" spans="4:4">
      <c r="D48665" s="191"/>
    </row>
    <row r="48666" ht="15" customHeight="1" spans="4:4">
      <c r="D48666" s="191"/>
    </row>
    <row r="48667" ht="15" customHeight="1" spans="4:4">
      <c r="D48667" s="191"/>
    </row>
    <row r="48668" ht="15" customHeight="1" spans="4:4">
      <c r="D48668" s="191"/>
    </row>
    <row r="48669" ht="15" customHeight="1" spans="4:4">
      <c r="D48669" s="191"/>
    </row>
    <row r="48670" ht="15" customHeight="1" spans="4:4">
      <c r="D48670" s="191"/>
    </row>
    <row r="48671" ht="15" customHeight="1" spans="4:4">
      <c r="D48671" s="191"/>
    </row>
    <row r="48672" ht="15" customHeight="1" spans="4:4">
      <c r="D48672" s="191"/>
    </row>
    <row r="48673" ht="15" customHeight="1" spans="4:4">
      <c r="D48673" s="191"/>
    </row>
    <row r="48674" ht="15" customHeight="1" spans="4:4">
      <c r="D48674" s="191"/>
    </row>
    <row r="48675" ht="15" customHeight="1" spans="4:4">
      <c r="D48675" s="191"/>
    </row>
    <row r="48676" ht="15" customHeight="1" spans="4:4">
      <c r="D48676" s="191"/>
    </row>
    <row r="48677" ht="15" customHeight="1" spans="4:4">
      <c r="D48677" s="191"/>
    </row>
    <row r="48678" ht="15" customHeight="1" spans="4:4">
      <c r="D48678" s="191"/>
    </row>
    <row r="48679" ht="15" customHeight="1" spans="4:4">
      <c r="D48679" s="191"/>
    </row>
    <row r="48680" ht="15" customHeight="1" spans="4:4">
      <c r="D48680" s="191"/>
    </row>
    <row r="48681" ht="15" customHeight="1" spans="4:4">
      <c r="D48681" s="191"/>
    </row>
    <row r="48682" ht="15" customHeight="1" spans="4:4">
      <c r="D48682" s="191"/>
    </row>
    <row r="48683" ht="15" customHeight="1" spans="4:4">
      <c r="D48683" s="191"/>
    </row>
    <row r="48684" ht="15" customHeight="1" spans="4:4">
      <c r="D48684" s="191"/>
    </row>
    <row r="48685" ht="15" customHeight="1" spans="4:4">
      <c r="D48685" s="191"/>
    </row>
    <row r="48686" ht="15" customHeight="1" spans="4:4">
      <c r="D48686" s="191"/>
    </row>
    <row r="48687" ht="15" customHeight="1" spans="4:4">
      <c r="D48687" s="191"/>
    </row>
    <row r="48688" ht="15" customHeight="1" spans="4:4">
      <c r="D48688" s="191"/>
    </row>
    <row r="48689" ht="15" customHeight="1" spans="4:4">
      <c r="D48689" s="191"/>
    </row>
    <row r="48690" ht="15" customHeight="1" spans="4:4">
      <c r="D48690" s="191"/>
    </row>
    <row r="48691" ht="15" customHeight="1" spans="4:4">
      <c r="D48691" s="191"/>
    </row>
    <row r="48692" ht="15" customHeight="1" spans="4:4">
      <c r="D48692" s="191"/>
    </row>
    <row r="48693" ht="15" customHeight="1" spans="4:4">
      <c r="D48693" s="191"/>
    </row>
    <row r="48694" ht="15" customHeight="1" spans="4:4">
      <c r="D48694" s="191"/>
    </row>
    <row r="48695" ht="15" customHeight="1" spans="4:4">
      <c r="D48695" s="191"/>
    </row>
    <row r="48696" ht="15" customHeight="1" spans="4:4">
      <c r="D48696" s="191"/>
    </row>
    <row r="48697" ht="15" customHeight="1" spans="4:4">
      <c r="D48697" s="191"/>
    </row>
    <row r="48698" ht="15" customHeight="1" spans="4:4">
      <c r="D48698" s="191"/>
    </row>
    <row r="48699" ht="15" customHeight="1" spans="4:4">
      <c r="D48699" s="191"/>
    </row>
    <row r="48700" ht="15" customHeight="1" spans="4:4">
      <c r="D48700" s="191"/>
    </row>
    <row r="48701" ht="15" customHeight="1" spans="4:4">
      <c r="D48701" s="191"/>
    </row>
    <row r="48702" ht="15" customHeight="1" spans="4:4">
      <c r="D48702" s="191"/>
    </row>
    <row r="48703" ht="15" customHeight="1" spans="4:4">
      <c r="D48703" s="191"/>
    </row>
    <row r="48704" ht="15" customHeight="1" spans="4:4">
      <c r="D48704" s="191"/>
    </row>
    <row r="48705" ht="15" customHeight="1" spans="4:4">
      <c r="D48705" s="191"/>
    </row>
    <row r="48706" ht="15" customHeight="1" spans="4:4">
      <c r="D48706" s="191"/>
    </row>
    <row r="48707" ht="15" customHeight="1" spans="4:4">
      <c r="D48707" s="191"/>
    </row>
    <row r="48708" ht="15" customHeight="1" spans="4:4">
      <c r="D48708" s="191"/>
    </row>
    <row r="48709" ht="15" customHeight="1" spans="4:4">
      <c r="D48709" s="191"/>
    </row>
    <row r="48710" ht="15" customHeight="1" spans="4:4">
      <c r="D48710" s="191"/>
    </row>
    <row r="48711" ht="15" customHeight="1" spans="4:4">
      <c r="D48711" s="191"/>
    </row>
    <row r="48712" ht="15" customHeight="1" spans="4:4">
      <c r="D48712" s="191"/>
    </row>
    <row r="48713" ht="15" customHeight="1" spans="4:4">
      <c r="D48713" s="191"/>
    </row>
    <row r="48714" ht="15" customHeight="1" spans="4:4">
      <c r="D48714" s="191"/>
    </row>
    <row r="48715" ht="15" customHeight="1" spans="4:4">
      <c r="D48715" s="191"/>
    </row>
    <row r="48716" ht="15" customHeight="1" spans="4:4">
      <c r="D48716" s="191"/>
    </row>
    <row r="48717" ht="15" customHeight="1" spans="4:4">
      <c r="D48717" s="191"/>
    </row>
    <row r="48718" ht="15" customHeight="1" spans="4:4">
      <c r="D48718" s="191"/>
    </row>
    <row r="48719" ht="15" customHeight="1" spans="4:4">
      <c r="D48719" s="191"/>
    </row>
    <row r="48720" ht="15" customHeight="1" spans="4:4">
      <c r="D48720" s="191"/>
    </row>
    <row r="48721" ht="15" customHeight="1" spans="4:4">
      <c r="D48721" s="191"/>
    </row>
    <row r="48722" ht="15" customHeight="1" spans="4:4">
      <c r="D48722" s="191"/>
    </row>
    <row r="48723" ht="15" customHeight="1" spans="4:4">
      <c r="D48723" s="191"/>
    </row>
    <row r="48724" ht="15" customHeight="1" spans="4:4">
      <c r="D48724" s="191"/>
    </row>
    <row r="48725" ht="15" customHeight="1" spans="4:4">
      <c r="D48725" s="191"/>
    </row>
    <row r="48726" ht="15" customHeight="1" spans="4:4">
      <c r="D48726" s="191"/>
    </row>
    <row r="48727" ht="15" customHeight="1" spans="4:4">
      <c r="D48727" s="191"/>
    </row>
    <row r="48728" ht="15" customHeight="1" spans="4:4">
      <c r="D48728" s="191"/>
    </row>
    <row r="48729" ht="15" customHeight="1" spans="4:4">
      <c r="D48729" s="191"/>
    </row>
    <row r="48730" ht="15" customHeight="1" spans="4:4">
      <c r="D48730" s="191"/>
    </row>
    <row r="48731" ht="15" customHeight="1" spans="4:4">
      <c r="D48731" s="191"/>
    </row>
    <row r="48732" ht="15" customHeight="1" spans="4:4">
      <c r="D48732" s="191"/>
    </row>
    <row r="48733" ht="15" customHeight="1" spans="4:4">
      <c r="D48733" s="191"/>
    </row>
    <row r="48734" ht="15" customHeight="1" spans="4:4">
      <c r="D48734" s="191"/>
    </row>
    <row r="48735" ht="15" customHeight="1" spans="4:4">
      <c r="D48735" s="191"/>
    </row>
    <row r="48736" ht="15" customHeight="1" spans="4:4">
      <c r="D48736" s="191"/>
    </row>
    <row r="48737" ht="15" customHeight="1" spans="4:4">
      <c r="D48737" s="191"/>
    </row>
    <row r="48738" ht="15" customHeight="1" spans="4:4">
      <c r="D48738" s="191"/>
    </row>
    <row r="48739" ht="15" customHeight="1" spans="4:4">
      <c r="D48739" s="191"/>
    </row>
    <row r="48740" ht="15" customHeight="1" spans="4:4">
      <c r="D48740" s="191"/>
    </row>
    <row r="48741" ht="15" customHeight="1" spans="4:4">
      <c r="D48741" s="191"/>
    </row>
    <row r="48742" ht="15" customHeight="1" spans="4:4">
      <c r="D48742" s="191"/>
    </row>
    <row r="48743" ht="15" customHeight="1" spans="4:4">
      <c r="D48743" s="191"/>
    </row>
    <row r="48744" ht="15" customHeight="1" spans="4:4">
      <c r="D48744" s="191"/>
    </row>
    <row r="48745" ht="15" customHeight="1" spans="4:4">
      <c r="D48745" s="191"/>
    </row>
    <row r="48746" ht="15" customHeight="1" spans="4:4">
      <c r="D48746" s="191"/>
    </row>
    <row r="48747" ht="15" customHeight="1" spans="4:4">
      <c r="D48747" s="191"/>
    </row>
    <row r="48748" ht="15" customHeight="1" spans="4:4">
      <c r="D48748" s="191"/>
    </row>
    <row r="48749" ht="15" customHeight="1" spans="4:4">
      <c r="D48749" s="191"/>
    </row>
    <row r="48750" ht="15" customHeight="1" spans="4:4">
      <c r="D48750" s="191"/>
    </row>
    <row r="48751" ht="15" customHeight="1" spans="4:4">
      <c r="D48751" s="191"/>
    </row>
    <row r="48752" ht="15" customHeight="1" spans="4:4">
      <c r="D48752" s="191"/>
    </row>
    <row r="48753" ht="15" customHeight="1" spans="4:4">
      <c r="D48753" s="191"/>
    </row>
    <row r="48754" ht="15" customHeight="1" spans="4:4">
      <c r="D48754" s="191"/>
    </row>
    <row r="48755" ht="15" customHeight="1" spans="4:4">
      <c r="D48755" s="191"/>
    </row>
    <row r="48756" ht="15" customHeight="1" spans="4:4">
      <c r="D48756" s="191"/>
    </row>
    <row r="48757" ht="15" customHeight="1" spans="4:4">
      <c r="D48757" s="191"/>
    </row>
    <row r="48758" ht="15" customHeight="1" spans="4:4">
      <c r="D48758" s="191"/>
    </row>
    <row r="48759" ht="15" customHeight="1" spans="4:4">
      <c r="D48759" s="191"/>
    </row>
    <row r="48760" ht="15" customHeight="1" spans="4:4">
      <c r="D48760" s="191"/>
    </row>
    <row r="48761" ht="15" customHeight="1" spans="4:4">
      <c r="D48761" s="191"/>
    </row>
    <row r="48762" ht="15" customHeight="1" spans="4:4">
      <c r="D48762" s="191"/>
    </row>
    <row r="48763" ht="15" customHeight="1" spans="4:4">
      <c r="D48763" s="191"/>
    </row>
    <row r="48764" ht="15" customHeight="1" spans="4:4">
      <c r="D48764" s="191"/>
    </row>
    <row r="48765" ht="15" customHeight="1" spans="4:4">
      <c r="D48765" s="191"/>
    </row>
    <row r="48766" ht="15" customHeight="1" spans="4:4">
      <c r="D48766" s="191"/>
    </row>
    <row r="48767" ht="15" customHeight="1" spans="4:4">
      <c r="D48767" s="191"/>
    </row>
    <row r="48768" ht="15" customHeight="1" spans="4:4">
      <c r="D48768" s="191"/>
    </row>
    <row r="48769" ht="15" customHeight="1" spans="4:4">
      <c r="D48769" s="191"/>
    </row>
    <row r="48770" ht="15" customHeight="1" spans="4:4">
      <c r="D48770" s="191"/>
    </row>
    <row r="48771" ht="15" customHeight="1" spans="4:4">
      <c r="D48771" s="191"/>
    </row>
    <row r="48772" ht="15" customHeight="1" spans="4:4">
      <c r="D48772" s="191"/>
    </row>
    <row r="48773" ht="15" customHeight="1" spans="4:4">
      <c r="D48773" s="191"/>
    </row>
    <row r="48774" ht="15" customHeight="1" spans="4:4">
      <c r="D48774" s="191"/>
    </row>
    <row r="48775" ht="15" customHeight="1" spans="4:4">
      <c r="D48775" s="191"/>
    </row>
    <row r="48776" ht="15" customHeight="1" spans="4:4">
      <c r="D48776" s="191"/>
    </row>
    <row r="48777" ht="15" customHeight="1" spans="4:4">
      <c r="D48777" s="191"/>
    </row>
    <row r="48778" ht="15" customHeight="1" spans="4:4">
      <c r="D48778" s="191"/>
    </row>
    <row r="48779" ht="15" customHeight="1" spans="4:4">
      <c r="D48779" s="191"/>
    </row>
    <row r="48780" ht="15" customHeight="1" spans="4:4">
      <c r="D48780" s="191"/>
    </row>
    <row r="48781" ht="15" customHeight="1" spans="4:4">
      <c r="D48781" s="191"/>
    </row>
    <row r="48782" ht="15" customHeight="1" spans="4:4">
      <c r="D48782" s="191"/>
    </row>
    <row r="48783" ht="15" customHeight="1" spans="4:4">
      <c r="D48783" s="191"/>
    </row>
    <row r="48784" ht="15" customHeight="1" spans="4:4">
      <c r="D48784" s="191"/>
    </row>
    <row r="48785" ht="15" customHeight="1" spans="4:4">
      <c r="D48785" s="191"/>
    </row>
    <row r="48786" ht="15" customHeight="1" spans="4:4">
      <c r="D48786" s="191"/>
    </row>
    <row r="48787" ht="15" customHeight="1" spans="4:4">
      <c r="D48787" s="191"/>
    </row>
    <row r="48788" ht="15" customHeight="1" spans="4:4">
      <c r="D48788" s="191"/>
    </row>
    <row r="48789" ht="15" customHeight="1" spans="4:4">
      <c r="D48789" s="191"/>
    </row>
    <row r="48790" ht="15" customHeight="1" spans="4:4">
      <c r="D48790" s="191"/>
    </row>
    <row r="48791" ht="15" customHeight="1" spans="4:4">
      <c r="D48791" s="191"/>
    </row>
    <row r="48792" ht="15" customHeight="1" spans="4:4">
      <c r="D48792" s="191"/>
    </row>
    <row r="48793" ht="15" customHeight="1" spans="4:4">
      <c r="D48793" s="191"/>
    </row>
    <row r="48794" ht="15" customHeight="1" spans="4:4">
      <c r="D48794" s="191"/>
    </row>
    <row r="48795" ht="15" customHeight="1" spans="4:4">
      <c r="D48795" s="191"/>
    </row>
    <row r="48796" ht="15" customHeight="1" spans="4:4">
      <c r="D48796" s="191"/>
    </row>
    <row r="48797" ht="15" customHeight="1" spans="4:4">
      <c r="D48797" s="191"/>
    </row>
    <row r="48798" ht="15" customHeight="1" spans="4:4">
      <c r="D48798" s="191"/>
    </row>
    <row r="48799" ht="15" customHeight="1" spans="4:4">
      <c r="D48799" s="191"/>
    </row>
    <row r="48800" ht="15" customHeight="1" spans="4:4">
      <c r="D48800" s="191"/>
    </row>
    <row r="48801" ht="15" customHeight="1" spans="4:4">
      <c r="D48801" s="191"/>
    </row>
    <row r="48802" ht="15" customHeight="1" spans="4:4">
      <c r="D48802" s="191"/>
    </row>
    <row r="48803" ht="15" customHeight="1" spans="4:4">
      <c r="D48803" s="191"/>
    </row>
    <row r="48804" ht="15" customHeight="1" spans="4:4">
      <c r="D48804" s="191"/>
    </row>
    <row r="48805" ht="15" customHeight="1" spans="4:4">
      <c r="D48805" s="191"/>
    </row>
    <row r="48806" ht="15" customHeight="1" spans="4:4">
      <c r="D48806" s="191"/>
    </row>
    <row r="48807" ht="15" customHeight="1" spans="4:4">
      <c r="D48807" s="191"/>
    </row>
    <row r="48808" ht="15" customHeight="1" spans="4:4">
      <c r="D48808" s="191"/>
    </row>
    <row r="48809" ht="15" customHeight="1" spans="4:4">
      <c r="D48809" s="191"/>
    </row>
    <row r="48810" ht="15" customHeight="1" spans="4:4">
      <c r="D48810" s="191"/>
    </row>
    <row r="48811" ht="15" customHeight="1" spans="4:4">
      <c r="D48811" s="191"/>
    </row>
    <row r="48812" ht="15" customHeight="1" spans="4:4">
      <c r="D48812" s="191"/>
    </row>
    <row r="48813" ht="15" customHeight="1" spans="4:4">
      <c r="D48813" s="191"/>
    </row>
    <row r="48814" ht="15" customHeight="1" spans="4:4">
      <c r="D48814" s="191"/>
    </row>
    <row r="48815" ht="15" customHeight="1" spans="4:4">
      <c r="D48815" s="191"/>
    </row>
    <row r="48816" ht="15" customHeight="1" spans="4:4">
      <c r="D48816" s="191"/>
    </row>
    <row r="48817" ht="15" customHeight="1" spans="4:4">
      <c r="D48817" s="191"/>
    </row>
    <row r="48818" ht="15" customHeight="1" spans="4:4">
      <c r="D48818" s="191"/>
    </row>
    <row r="48819" ht="15" customHeight="1" spans="4:4">
      <c r="D48819" s="191"/>
    </row>
    <row r="48820" ht="15" customHeight="1" spans="4:4">
      <c r="D48820" s="191"/>
    </row>
    <row r="48821" ht="15" customHeight="1" spans="4:4">
      <c r="D48821" s="191"/>
    </row>
    <row r="48822" ht="15" customHeight="1" spans="4:4">
      <c r="D48822" s="191"/>
    </row>
    <row r="48823" ht="15" customHeight="1" spans="4:4">
      <c r="D48823" s="191"/>
    </row>
    <row r="48824" ht="15" customHeight="1" spans="4:4">
      <c r="D48824" s="191"/>
    </row>
    <row r="48825" ht="15" customHeight="1" spans="4:4">
      <c r="D48825" s="191"/>
    </row>
    <row r="48826" ht="15" customHeight="1" spans="4:4">
      <c r="D48826" s="191"/>
    </row>
    <row r="48827" ht="15" customHeight="1" spans="4:4">
      <c r="D48827" s="191"/>
    </row>
    <row r="48828" ht="15" customHeight="1" spans="4:4">
      <c r="D48828" s="191"/>
    </row>
    <row r="48829" ht="15" customHeight="1" spans="4:4">
      <c r="D48829" s="191"/>
    </row>
    <row r="48830" ht="15" customHeight="1" spans="4:4">
      <c r="D48830" s="191"/>
    </row>
    <row r="48831" ht="15" customHeight="1" spans="4:4">
      <c r="D48831" s="191"/>
    </row>
    <row r="48832" ht="15" customHeight="1" spans="4:4">
      <c r="D48832" s="191"/>
    </row>
    <row r="48833" ht="15" customHeight="1" spans="4:4">
      <c r="D48833" s="191"/>
    </row>
    <row r="48834" ht="15" customHeight="1" spans="4:4">
      <c r="D48834" s="191"/>
    </row>
    <row r="48835" ht="15" customHeight="1" spans="4:4">
      <c r="D48835" s="191"/>
    </row>
    <row r="48836" ht="15" customHeight="1" spans="4:4">
      <c r="D48836" s="191"/>
    </row>
    <row r="48837" ht="15" customHeight="1" spans="4:4">
      <c r="D48837" s="191"/>
    </row>
    <row r="48838" ht="15" customHeight="1" spans="4:4">
      <c r="D48838" s="191"/>
    </row>
    <row r="48839" ht="15" customHeight="1" spans="4:4">
      <c r="D48839" s="191"/>
    </row>
    <row r="48840" ht="15" customHeight="1" spans="4:4">
      <c r="D48840" s="191"/>
    </row>
    <row r="48841" ht="15" customHeight="1" spans="4:4">
      <c r="D48841" s="191"/>
    </row>
    <row r="48842" ht="15" customHeight="1" spans="4:4">
      <c r="D48842" s="191"/>
    </row>
    <row r="48843" ht="15" customHeight="1" spans="4:4">
      <c r="D48843" s="191"/>
    </row>
    <row r="48844" ht="15" customHeight="1" spans="4:4">
      <c r="D48844" s="191"/>
    </row>
    <row r="48845" ht="15" customHeight="1" spans="4:4">
      <c r="D48845" s="191"/>
    </row>
    <row r="48846" ht="15" customHeight="1" spans="4:4">
      <c r="D48846" s="191"/>
    </row>
    <row r="48847" ht="15" customHeight="1" spans="4:4">
      <c r="D48847" s="191"/>
    </row>
    <row r="48848" ht="15" customHeight="1" spans="4:4">
      <c r="D48848" s="191"/>
    </row>
    <row r="48849" ht="15" customHeight="1" spans="4:4">
      <c r="D48849" s="191"/>
    </row>
    <row r="48850" ht="15" customHeight="1" spans="4:4">
      <c r="D48850" s="191"/>
    </row>
    <row r="48851" ht="15" customHeight="1" spans="4:4">
      <c r="D48851" s="191"/>
    </row>
    <row r="48852" ht="15" customHeight="1" spans="4:4">
      <c r="D48852" s="191"/>
    </row>
    <row r="48853" ht="15" customHeight="1" spans="4:4">
      <c r="D48853" s="191"/>
    </row>
    <row r="48854" ht="15" customHeight="1" spans="4:4">
      <c r="D48854" s="191"/>
    </row>
    <row r="48855" ht="15" customHeight="1" spans="4:4">
      <c r="D48855" s="191"/>
    </row>
    <row r="48856" ht="15" customHeight="1" spans="4:4">
      <c r="D48856" s="191"/>
    </row>
    <row r="48857" ht="15" customHeight="1" spans="4:4">
      <c r="D48857" s="191"/>
    </row>
    <row r="48858" ht="15" customHeight="1" spans="4:4">
      <c r="D48858" s="191"/>
    </row>
    <row r="48859" ht="15" customHeight="1" spans="4:4">
      <c r="D48859" s="191"/>
    </row>
    <row r="48860" ht="15" customHeight="1" spans="4:4">
      <c r="D48860" s="191"/>
    </row>
    <row r="48861" ht="15" customHeight="1" spans="4:4">
      <c r="D48861" s="191"/>
    </row>
    <row r="48862" ht="15" customHeight="1" spans="4:4">
      <c r="D48862" s="191"/>
    </row>
    <row r="48863" ht="15" customHeight="1" spans="4:4">
      <c r="D48863" s="191"/>
    </row>
    <row r="48864" ht="15" customHeight="1" spans="4:4">
      <c r="D48864" s="191"/>
    </row>
    <row r="48865" ht="15" customHeight="1" spans="4:4">
      <c r="D48865" s="191"/>
    </row>
    <row r="48866" ht="15" customHeight="1" spans="4:4">
      <c r="D48866" s="191"/>
    </row>
    <row r="48867" ht="15" customHeight="1" spans="4:4">
      <c r="D48867" s="191"/>
    </row>
    <row r="48868" ht="15" customHeight="1" spans="4:4">
      <c r="D48868" s="191"/>
    </row>
    <row r="48869" ht="15" customHeight="1" spans="4:4">
      <c r="D48869" s="191"/>
    </row>
    <row r="48870" ht="15" customHeight="1" spans="4:4">
      <c r="D48870" s="191"/>
    </row>
    <row r="48871" ht="15" customHeight="1" spans="4:4">
      <c r="D48871" s="191"/>
    </row>
    <row r="48872" ht="15" customHeight="1" spans="4:4">
      <c r="D48872" s="191"/>
    </row>
    <row r="48873" ht="15" customHeight="1" spans="4:4">
      <c r="D48873" s="191"/>
    </row>
    <row r="48874" ht="15" customHeight="1" spans="4:4">
      <c r="D48874" s="191"/>
    </row>
    <row r="48875" ht="15" customHeight="1" spans="4:4">
      <c r="D48875" s="191"/>
    </row>
    <row r="48876" ht="15" customHeight="1" spans="4:4">
      <c r="D48876" s="191"/>
    </row>
    <row r="48877" ht="15" customHeight="1" spans="4:4">
      <c r="D48877" s="191"/>
    </row>
    <row r="48878" ht="15" customHeight="1" spans="4:4">
      <c r="D48878" s="191"/>
    </row>
    <row r="48879" ht="15" customHeight="1" spans="4:4">
      <c r="D48879" s="191"/>
    </row>
    <row r="48880" ht="15" customHeight="1" spans="4:4">
      <c r="D48880" s="191"/>
    </row>
    <row r="48881" ht="15" customHeight="1" spans="4:4">
      <c r="D48881" s="191"/>
    </row>
    <row r="48882" ht="15" customHeight="1" spans="4:4">
      <c r="D48882" s="191"/>
    </row>
    <row r="48883" ht="15" customHeight="1" spans="4:4">
      <c r="D48883" s="191"/>
    </row>
    <row r="48884" ht="15" customHeight="1" spans="4:4">
      <c r="D48884" s="191"/>
    </row>
    <row r="48885" ht="15" customHeight="1" spans="4:4">
      <c r="D48885" s="191"/>
    </row>
    <row r="48886" ht="15" customHeight="1" spans="4:4">
      <c r="D48886" s="191"/>
    </row>
    <row r="48887" ht="15" customHeight="1" spans="4:4">
      <c r="D48887" s="191"/>
    </row>
    <row r="48888" ht="15" customHeight="1" spans="4:4">
      <c r="D48888" s="191"/>
    </row>
    <row r="48889" ht="15" customHeight="1" spans="4:4">
      <c r="D48889" s="191"/>
    </row>
    <row r="48890" ht="15" customHeight="1" spans="4:4">
      <c r="D48890" s="191"/>
    </row>
    <row r="48891" ht="15" customHeight="1" spans="4:4">
      <c r="D48891" s="191"/>
    </row>
    <row r="48892" ht="15" customHeight="1" spans="4:4">
      <c r="D48892" s="191"/>
    </row>
    <row r="48893" ht="15" customHeight="1" spans="4:4">
      <c r="D48893" s="191"/>
    </row>
    <row r="48894" ht="15" customHeight="1" spans="4:4">
      <c r="D48894" s="191"/>
    </row>
    <row r="48895" ht="15" customHeight="1" spans="4:4">
      <c r="D48895" s="191"/>
    </row>
    <row r="48896" ht="15" customHeight="1" spans="4:4">
      <c r="D48896" s="191"/>
    </row>
    <row r="48897" ht="15" customHeight="1" spans="4:4">
      <c r="D48897" s="191"/>
    </row>
    <row r="48898" ht="15" customHeight="1" spans="4:4">
      <c r="D48898" s="191"/>
    </row>
    <row r="48899" ht="15" customHeight="1" spans="4:4">
      <c r="D48899" s="191"/>
    </row>
    <row r="48900" ht="15" customHeight="1" spans="4:4">
      <c r="D48900" s="191"/>
    </row>
    <row r="48901" ht="15" customHeight="1" spans="4:4">
      <c r="D48901" s="191"/>
    </row>
    <row r="48902" ht="15" customHeight="1" spans="4:4">
      <c r="D48902" s="191"/>
    </row>
    <row r="48903" ht="15" customHeight="1" spans="4:4">
      <c r="D48903" s="191"/>
    </row>
    <row r="48904" ht="15" customHeight="1" spans="4:4">
      <c r="D48904" s="191"/>
    </row>
    <row r="48905" ht="15" customHeight="1" spans="4:4">
      <c r="D48905" s="191"/>
    </row>
    <row r="48906" ht="15" customHeight="1" spans="4:4">
      <c r="D48906" s="191"/>
    </row>
    <row r="48907" ht="15" customHeight="1" spans="4:4">
      <c r="D48907" s="191"/>
    </row>
    <row r="48908" ht="15" customHeight="1" spans="4:4">
      <c r="D48908" s="191"/>
    </row>
    <row r="48909" ht="15" customHeight="1" spans="4:4">
      <c r="D48909" s="191"/>
    </row>
    <row r="48910" ht="15" customHeight="1" spans="4:4">
      <c r="D48910" s="191"/>
    </row>
    <row r="48911" ht="15" customHeight="1" spans="4:4">
      <c r="D48911" s="191"/>
    </row>
    <row r="48912" ht="15" customHeight="1" spans="4:4">
      <c r="D48912" s="191"/>
    </row>
    <row r="48913" ht="15" customHeight="1" spans="4:4">
      <c r="D48913" s="191"/>
    </row>
    <row r="48914" ht="15" customHeight="1" spans="4:4">
      <c r="D48914" s="191"/>
    </row>
    <row r="48915" ht="15" customHeight="1" spans="4:4">
      <c r="D48915" s="191"/>
    </row>
    <row r="48916" ht="15" customHeight="1" spans="4:4">
      <c r="D48916" s="191"/>
    </row>
    <row r="48917" ht="15" customHeight="1" spans="4:4">
      <c r="D48917" s="191"/>
    </row>
    <row r="48918" ht="15" customHeight="1" spans="4:4">
      <c r="D48918" s="191"/>
    </row>
    <row r="48919" ht="15" customHeight="1" spans="4:4">
      <c r="D48919" s="191"/>
    </row>
    <row r="48920" ht="15" customHeight="1" spans="4:4">
      <c r="D48920" s="191"/>
    </row>
    <row r="48921" ht="15" customHeight="1" spans="4:4">
      <c r="D48921" s="191"/>
    </row>
    <row r="48922" ht="15" customHeight="1" spans="4:4">
      <c r="D48922" s="191"/>
    </row>
    <row r="48923" ht="15" customHeight="1" spans="4:4">
      <c r="D48923" s="191"/>
    </row>
    <row r="48924" ht="15" customHeight="1" spans="4:4">
      <c r="D48924" s="191"/>
    </row>
    <row r="48925" ht="15" customHeight="1" spans="4:4">
      <c r="D48925" s="191"/>
    </row>
    <row r="48926" ht="15" customHeight="1" spans="4:4">
      <c r="D48926" s="191"/>
    </row>
    <row r="48927" ht="15" customHeight="1" spans="4:4">
      <c r="D48927" s="191"/>
    </row>
    <row r="48928" ht="15" customHeight="1" spans="4:4">
      <c r="D48928" s="191"/>
    </row>
    <row r="48929" ht="15" customHeight="1" spans="4:4">
      <c r="D48929" s="191"/>
    </row>
    <row r="48930" ht="15" customHeight="1" spans="4:4">
      <c r="D48930" s="191"/>
    </row>
    <row r="48931" ht="15" customHeight="1" spans="4:4">
      <c r="D48931" s="191"/>
    </row>
    <row r="48932" ht="15" customHeight="1" spans="4:4">
      <c r="D48932" s="191"/>
    </row>
    <row r="48933" ht="15" customHeight="1" spans="4:4">
      <c r="D48933" s="191"/>
    </row>
    <row r="48934" ht="15" customHeight="1" spans="4:4">
      <c r="D48934" s="191"/>
    </row>
    <row r="48935" ht="15" customHeight="1" spans="4:4">
      <c r="D48935" s="191"/>
    </row>
    <row r="48936" ht="15" customHeight="1" spans="4:4">
      <c r="D48936" s="191"/>
    </row>
    <row r="48937" ht="15" customHeight="1" spans="4:4">
      <c r="D48937" s="191"/>
    </row>
    <row r="48938" ht="15" customHeight="1" spans="4:4">
      <c r="D48938" s="191"/>
    </row>
    <row r="48939" ht="15" customHeight="1" spans="4:4">
      <c r="D48939" s="191"/>
    </row>
    <row r="48940" ht="15" customHeight="1" spans="4:4">
      <c r="D48940" s="191"/>
    </row>
    <row r="48941" ht="15" customHeight="1" spans="4:4">
      <c r="D48941" s="191"/>
    </row>
    <row r="48942" ht="15" customHeight="1" spans="4:4">
      <c r="D48942" s="191"/>
    </row>
    <row r="48943" ht="15" customHeight="1" spans="4:4">
      <c r="D48943" s="191"/>
    </row>
    <row r="48944" ht="15" customHeight="1" spans="4:4">
      <c r="D48944" s="191"/>
    </row>
    <row r="48945" ht="15" customHeight="1" spans="4:4">
      <c r="D48945" s="191"/>
    </row>
    <row r="48946" ht="15" customHeight="1" spans="4:4">
      <c r="D48946" s="191"/>
    </row>
    <row r="48947" ht="15" customHeight="1" spans="4:4">
      <c r="D48947" s="191"/>
    </row>
    <row r="48948" ht="15" customHeight="1" spans="4:4">
      <c r="D48948" s="191"/>
    </row>
    <row r="48949" ht="15" customHeight="1" spans="4:4">
      <c r="D48949" s="191"/>
    </row>
    <row r="48950" ht="15" customHeight="1" spans="4:4">
      <c r="D48950" s="191"/>
    </row>
    <row r="48951" ht="15" customHeight="1" spans="4:4">
      <c r="D48951" s="191"/>
    </row>
    <row r="48952" ht="15" customHeight="1" spans="4:4">
      <c r="D48952" s="191"/>
    </row>
    <row r="48953" ht="15" customHeight="1" spans="4:4">
      <c r="D48953" s="191"/>
    </row>
    <row r="48954" ht="15" customHeight="1" spans="4:4">
      <c r="D48954" s="191"/>
    </row>
    <row r="48955" ht="15" customHeight="1" spans="4:4">
      <c r="D48955" s="191"/>
    </row>
    <row r="48956" ht="15" customHeight="1" spans="4:4">
      <c r="D48956" s="191"/>
    </row>
    <row r="48957" ht="15" customHeight="1" spans="4:4">
      <c r="D48957" s="191"/>
    </row>
    <row r="48958" ht="15" customHeight="1" spans="4:4">
      <c r="D48958" s="191"/>
    </row>
    <row r="48959" ht="15" customHeight="1" spans="4:4">
      <c r="D48959" s="191"/>
    </row>
    <row r="48960" ht="15" customHeight="1" spans="4:4">
      <c r="D48960" s="191"/>
    </row>
    <row r="48961" ht="15" customHeight="1" spans="4:4">
      <c r="D48961" s="191"/>
    </row>
    <row r="48962" ht="15" customHeight="1" spans="4:4">
      <c r="D48962" s="191"/>
    </row>
    <row r="48963" ht="15" customHeight="1" spans="4:4">
      <c r="D48963" s="191"/>
    </row>
    <row r="48964" ht="15" customHeight="1" spans="4:4">
      <c r="D48964" s="191"/>
    </row>
    <row r="48965" ht="15" customHeight="1" spans="4:4">
      <c r="D48965" s="191"/>
    </row>
    <row r="48966" ht="15" customHeight="1" spans="4:4">
      <c r="D48966" s="191"/>
    </row>
    <row r="48967" ht="15" customHeight="1" spans="4:4">
      <c r="D48967" s="191"/>
    </row>
    <row r="48968" ht="15" customHeight="1" spans="4:4">
      <c r="D48968" s="191"/>
    </row>
    <row r="48969" ht="15" customHeight="1" spans="4:4">
      <c r="D48969" s="191"/>
    </row>
    <row r="48970" ht="15" customHeight="1" spans="4:4">
      <c r="D48970" s="191"/>
    </row>
    <row r="48971" ht="15" customHeight="1" spans="4:4">
      <c r="D48971" s="191"/>
    </row>
    <row r="48972" ht="15" customHeight="1" spans="4:4">
      <c r="D48972" s="191"/>
    </row>
    <row r="48973" ht="15" customHeight="1" spans="4:4">
      <c r="D48973" s="191"/>
    </row>
    <row r="48974" ht="15" customHeight="1" spans="4:4">
      <c r="D48974" s="191"/>
    </row>
    <row r="48975" ht="15" customHeight="1" spans="4:4">
      <c r="D48975" s="191"/>
    </row>
    <row r="48976" ht="15" customHeight="1" spans="4:4">
      <c r="D48976" s="191"/>
    </row>
    <row r="48977" ht="15" customHeight="1" spans="4:4">
      <c r="D48977" s="191"/>
    </row>
    <row r="48978" ht="15" customHeight="1" spans="4:4">
      <c r="D48978" s="191"/>
    </row>
    <row r="48979" ht="15" customHeight="1" spans="4:4">
      <c r="D48979" s="191"/>
    </row>
    <row r="48980" ht="15" customHeight="1" spans="4:4">
      <c r="D48980" s="191"/>
    </row>
    <row r="48981" ht="15" customHeight="1" spans="4:4">
      <c r="D48981" s="191"/>
    </row>
    <row r="48982" ht="15" customHeight="1" spans="4:4">
      <c r="D48982" s="191"/>
    </row>
    <row r="48983" ht="15" customHeight="1" spans="4:4">
      <c r="D48983" s="191"/>
    </row>
    <row r="48984" ht="15" customHeight="1" spans="4:4">
      <c r="D48984" s="191"/>
    </row>
    <row r="48985" ht="15" customHeight="1" spans="4:4">
      <c r="D48985" s="191"/>
    </row>
    <row r="48986" ht="15" customHeight="1" spans="4:4">
      <c r="D48986" s="191"/>
    </row>
    <row r="48987" ht="15" customHeight="1" spans="4:4">
      <c r="D48987" s="191"/>
    </row>
    <row r="48988" ht="15" customHeight="1" spans="4:4">
      <c r="D48988" s="191"/>
    </row>
    <row r="48989" ht="15" customHeight="1" spans="4:4">
      <c r="D48989" s="191"/>
    </row>
    <row r="48990" ht="15" customHeight="1" spans="4:4">
      <c r="D48990" s="191"/>
    </row>
    <row r="48991" ht="15" customHeight="1" spans="4:4">
      <c r="D48991" s="191"/>
    </row>
    <row r="48992" ht="15" customHeight="1" spans="4:4">
      <c r="D48992" s="191"/>
    </row>
    <row r="48993" ht="15" customHeight="1" spans="4:4">
      <c r="D48993" s="191"/>
    </row>
    <row r="48994" ht="15" customHeight="1" spans="4:4">
      <c r="D48994" s="191"/>
    </row>
    <row r="48995" ht="15" customHeight="1" spans="4:4">
      <c r="D48995" s="191"/>
    </row>
    <row r="48996" ht="15" customHeight="1" spans="4:4">
      <c r="D48996" s="191"/>
    </row>
    <row r="48997" ht="15" customHeight="1" spans="4:4">
      <c r="D48997" s="191"/>
    </row>
    <row r="48998" ht="15" customHeight="1" spans="4:4">
      <c r="D48998" s="191"/>
    </row>
    <row r="48999" ht="15" customHeight="1" spans="4:4">
      <c r="D48999" s="191"/>
    </row>
    <row r="49000" ht="15" customHeight="1" spans="4:4">
      <c r="D49000" s="191"/>
    </row>
    <row r="49001" ht="15" customHeight="1" spans="4:4">
      <c r="D49001" s="191"/>
    </row>
    <row r="49002" ht="15" customHeight="1" spans="4:4">
      <c r="D49002" s="191"/>
    </row>
    <row r="49003" ht="15" customHeight="1" spans="4:4">
      <c r="D49003" s="191"/>
    </row>
    <row r="49004" ht="15" customHeight="1" spans="4:4">
      <c r="D49004" s="191"/>
    </row>
    <row r="49005" ht="15" customHeight="1" spans="4:4">
      <c r="D49005" s="191"/>
    </row>
    <row r="49006" ht="15" customHeight="1" spans="4:4">
      <c r="D49006" s="191"/>
    </row>
    <row r="49007" ht="15" customHeight="1" spans="4:4">
      <c r="D49007" s="191"/>
    </row>
    <row r="49008" ht="15" customHeight="1" spans="4:4">
      <c r="D49008" s="191"/>
    </row>
    <row r="49009" ht="15" customHeight="1" spans="4:4">
      <c r="D49009" s="191"/>
    </row>
    <row r="49010" ht="15" customHeight="1" spans="4:4">
      <c r="D49010" s="191"/>
    </row>
    <row r="49011" ht="15" customHeight="1" spans="4:4">
      <c r="D49011" s="191"/>
    </row>
    <row r="49012" ht="15" customHeight="1" spans="4:4">
      <c r="D49012" s="191"/>
    </row>
    <row r="49013" ht="15" customHeight="1" spans="4:4">
      <c r="D49013" s="191"/>
    </row>
    <row r="49014" ht="15" customHeight="1" spans="4:4">
      <c r="D49014" s="191"/>
    </row>
    <row r="49015" ht="15" customHeight="1" spans="4:4">
      <c r="D49015" s="191"/>
    </row>
    <row r="49016" ht="15" customHeight="1" spans="4:4">
      <c r="D49016" s="191"/>
    </row>
    <row r="49017" ht="15" customHeight="1" spans="4:4">
      <c r="D49017" s="191"/>
    </row>
    <row r="49018" ht="15" customHeight="1" spans="4:4">
      <c r="D49018" s="191"/>
    </row>
    <row r="49019" ht="15" customHeight="1" spans="4:4">
      <c r="D49019" s="191"/>
    </row>
    <row r="49020" ht="15" customHeight="1" spans="4:4">
      <c r="D49020" s="191"/>
    </row>
    <row r="49021" ht="15" customHeight="1" spans="4:4">
      <c r="D49021" s="191"/>
    </row>
    <row r="49022" ht="15" customHeight="1" spans="4:4">
      <c r="D49022" s="191"/>
    </row>
    <row r="49023" ht="15" customHeight="1" spans="4:4">
      <c r="D49023" s="191"/>
    </row>
    <row r="49024" ht="15" customHeight="1" spans="4:4">
      <c r="D49024" s="191"/>
    </row>
    <row r="49025" ht="15" customHeight="1" spans="4:4">
      <c r="D49025" s="191"/>
    </row>
    <row r="49026" ht="15" customHeight="1" spans="4:4">
      <c r="D49026" s="191"/>
    </row>
    <row r="49027" ht="15" customHeight="1" spans="4:4">
      <c r="D49027" s="191"/>
    </row>
    <row r="49028" ht="15" customHeight="1" spans="4:4">
      <c r="D49028" s="191"/>
    </row>
    <row r="49029" ht="15" customHeight="1" spans="4:4">
      <c r="D49029" s="191"/>
    </row>
    <row r="49030" ht="15" customHeight="1" spans="4:4">
      <c r="D49030" s="191"/>
    </row>
    <row r="49031" ht="15" customHeight="1" spans="4:4">
      <c r="D49031" s="191"/>
    </row>
    <row r="49032" ht="15" customHeight="1" spans="4:4">
      <c r="D49032" s="191"/>
    </row>
    <row r="49033" ht="15" customHeight="1" spans="4:4">
      <c r="D49033" s="191"/>
    </row>
    <row r="49034" ht="15" customHeight="1" spans="4:4">
      <c r="D49034" s="191"/>
    </row>
    <row r="49035" ht="15" customHeight="1" spans="4:4">
      <c r="D49035" s="191"/>
    </row>
    <row r="49036" ht="15" customHeight="1" spans="4:4">
      <c r="D49036" s="191"/>
    </row>
    <row r="49037" ht="15" customHeight="1" spans="4:4">
      <c r="D49037" s="191"/>
    </row>
    <row r="49038" ht="15" customHeight="1" spans="4:4">
      <c r="D49038" s="191"/>
    </row>
    <row r="49039" ht="15" customHeight="1" spans="4:4">
      <c r="D49039" s="191"/>
    </row>
    <row r="49040" ht="15" customHeight="1" spans="4:4">
      <c r="D49040" s="191"/>
    </row>
    <row r="49041" ht="15" customHeight="1" spans="4:4">
      <c r="D49041" s="191"/>
    </row>
    <row r="49042" ht="15" customHeight="1" spans="4:4">
      <c r="D49042" s="191"/>
    </row>
    <row r="49043" ht="15" customHeight="1" spans="4:4">
      <c r="D49043" s="191"/>
    </row>
    <row r="49044" ht="15" customHeight="1" spans="4:4">
      <c r="D49044" s="191"/>
    </row>
    <row r="49045" ht="15" customHeight="1" spans="4:4">
      <c r="D49045" s="191"/>
    </row>
    <row r="49046" ht="15" customHeight="1" spans="4:4">
      <c r="D49046" s="191"/>
    </row>
    <row r="49047" ht="15" customHeight="1" spans="4:4">
      <c r="D49047" s="191"/>
    </row>
    <row r="49048" ht="15" customHeight="1" spans="4:4">
      <c r="D49048" s="191"/>
    </row>
    <row r="49049" ht="15" customHeight="1" spans="4:4">
      <c r="D49049" s="191"/>
    </row>
    <row r="49050" ht="15" customHeight="1" spans="4:4">
      <c r="D49050" s="191"/>
    </row>
    <row r="49051" ht="15" customHeight="1" spans="4:4">
      <c r="D49051" s="191"/>
    </row>
    <row r="49052" ht="15" customHeight="1" spans="4:4">
      <c r="D49052" s="191"/>
    </row>
    <row r="49053" ht="15" customHeight="1" spans="4:4">
      <c r="D49053" s="191"/>
    </row>
    <row r="49054" ht="15" customHeight="1" spans="4:4">
      <c r="D49054" s="191"/>
    </row>
    <row r="49055" ht="15" customHeight="1" spans="4:4">
      <c r="D49055" s="191"/>
    </row>
    <row r="49056" ht="15" customHeight="1" spans="4:4">
      <c r="D49056" s="191"/>
    </row>
    <row r="49057" ht="15" customHeight="1" spans="4:4">
      <c r="D49057" s="191"/>
    </row>
    <row r="49058" ht="15" customHeight="1" spans="4:4">
      <c r="D49058" s="191"/>
    </row>
    <row r="49059" ht="15" customHeight="1" spans="4:4">
      <c r="D49059" s="191"/>
    </row>
    <row r="49060" ht="15" customHeight="1" spans="4:4">
      <c r="D49060" s="191"/>
    </row>
    <row r="49061" ht="15" customHeight="1" spans="4:4">
      <c r="D49061" s="191"/>
    </row>
    <row r="49062" ht="15" customHeight="1" spans="4:4">
      <c r="D49062" s="191"/>
    </row>
    <row r="49063" ht="15" customHeight="1" spans="4:4">
      <c r="D49063" s="191"/>
    </row>
    <row r="49064" ht="15" customHeight="1" spans="4:4">
      <c r="D49064" s="191"/>
    </row>
    <row r="49065" ht="15" customHeight="1" spans="4:4">
      <c r="D49065" s="191"/>
    </row>
    <row r="49066" ht="15" customHeight="1" spans="4:4">
      <c r="D49066" s="191"/>
    </row>
    <row r="49067" ht="15" customHeight="1" spans="4:4">
      <c r="D49067" s="191"/>
    </row>
    <row r="49068" ht="15" customHeight="1" spans="4:4">
      <c r="D49068" s="191"/>
    </row>
    <row r="49069" ht="15" customHeight="1" spans="4:4">
      <c r="D49069" s="191"/>
    </row>
    <row r="49070" ht="15" customHeight="1" spans="4:4">
      <c r="D49070" s="191"/>
    </row>
    <row r="49071" ht="15" customHeight="1" spans="4:4">
      <c r="D49071" s="191"/>
    </row>
    <row r="49072" ht="15" customHeight="1" spans="4:4">
      <c r="D49072" s="191"/>
    </row>
    <row r="49073" ht="15" customHeight="1" spans="4:4">
      <c r="D49073" s="191"/>
    </row>
    <row r="49074" ht="15" customHeight="1" spans="4:4">
      <c r="D49074" s="191"/>
    </row>
    <row r="49075" ht="15" customHeight="1" spans="4:4">
      <c r="D49075" s="191"/>
    </row>
    <row r="49076" ht="15" customHeight="1" spans="4:4">
      <c r="D49076" s="191"/>
    </row>
    <row r="49077" ht="15" customHeight="1" spans="4:4">
      <c r="D49077" s="191"/>
    </row>
    <row r="49078" ht="15" customHeight="1" spans="4:4">
      <c r="D49078" s="191"/>
    </row>
    <row r="49079" ht="15" customHeight="1" spans="4:4">
      <c r="D49079" s="191"/>
    </row>
    <row r="49080" ht="15" customHeight="1" spans="4:4">
      <c r="D49080" s="191"/>
    </row>
    <row r="49081" ht="15" customHeight="1" spans="4:4">
      <c r="D49081" s="191"/>
    </row>
    <row r="49082" ht="15" customHeight="1" spans="4:4">
      <c r="D49082" s="191"/>
    </row>
    <row r="49083" ht="15" customHeight="1" spans="4:4">
      <c r="D49083" s="191"/>
    </row>
    <row r="49084" ht="15" customHeight="1" spans="4:4">
      <c r="D49084" s="191"/>
    </row>
    <row r="49085" ht="15" customHeight="1" spans="4:4">
      <c r="D49085" s="191"/>
    </row>
    <row r="49086" ht="15" customHeight="1" spans="4:4">
      <c r="D49086" s="191"/>
    </row>
    <row r="49087" ht="15" customHeight="1" spans="4:4">
      <c r="D49087" s="191"/>
    </row>
    <row r="49088" ht="15" customHeight="1" spans="4:4">
      <c r="D49088" s="191"/>
    </row>
    <row r="49089" ht="15" customHeight="1" spans="4:4">
      <c r="D49089" s="191"/>
    </row>
    <row r="49090" ht="15" customHeight="1" spans="4:4">
      <c r="D49090" s="191"/>
    </row>
    <row r="49091" ht="15" customHeight="1" spans="4:4">
      <c r="D49091" s="191"/>
    </row>
    <row r="49092" ht="15" customHeight="1" spans="4:4">
      <c r="D49092" s="191"/>
    </row>
    <row r="49093" ht="15" customHeight="1" spans="4:4">
      <c r="D49093" s="191"/>
    </row>
    <row r="49094" ht="15" customHeight="1" spans="4:4">
      <c r="D49094" s="191"/>
    </row>
    <row r="49095" ht="15" customHeight="1" spans="4:4">
      <c r="D49095" s="191"/>
    </row>
    <row r="49096" ht="15" customHeight="1" spans="4:4">
      <c r="D49096" s="191"/>
    </row>
    <row r="49097" ht="15" customHeight="1" spans="4:4">
      <c r="D49097" s="191"/>
    </row>
    <row r="49098" ht="15" customHeight="1" spans="4:4">
      <c r="D49098" s="191"/>
    </row>
    <row r="49099" ht="15" customHeight="1" spans="4:4">
      <c r="D49099" s="191"/>
    </row>
    <row r="49100" ht="15" customHeight="1" spans="4:4">
      <c r="D49100" s="191"/>
    </row>
    <row r="49101" ht="15" customHeight="1" spans="4:4">
      <c r="D49101" s="191"/>
    </row>
    <row r="49102" ht="15" customHeight="1" spans="4:4">
      <c r="D49102" s="191"/>
    </row>
    <row r="49103" ht="15" customHeight="1" spans="4:4">
      <c r="D49103" s="191"/>
    </row>
    <row r="49104" ht="15" customHeight="1" spans="4:4">
      <c r="D49104" s="191"/>
    </row>
    <row r="49105" ht="15" customHeight="1" spans="4:4">
      <c r="D49105" s="191"/>
    </row>
    <row r="49106" ht="15" customHeight="1" spans="4:4">
      <c r="D49106" s="191"/>
    </row>
    <row r="49107" ht="15" customHeight="1" spans="4:4">
      <c r="D49107" s="191"/>
    </row>
    <row r="49108" ht="15" customHeight="1" spans="4:4">
      <c r="D49108" s="191"/>
    </row>
    <row r="49109" ht="15" customHeight="1" spans="4:4">
      <c r="D49109" s="191"/>
    </row>
    <row r="49110" ht="15" customHeight="1" spans="4:4">
      <c r="D49110" s="191"/>
    </row>
    <row r="49111" ht="15" customHeight="1" spans="4:4">
      <c r="D49111" s="191"/>
    </row>
    <row r="49112" ht="15" customHeight="1" spans="4:4">
      <c r="D49112" s="191"/>
    </row>
    <row r="49113" ht="15" customHeight="1" spans="4:4">
      <c r="D49113" s="191"/>
    </row>
    <row r="49114" ht="15" customHeight="1" spans="4:4">
      <c r="D49114" s="191"/>
    </row>
    <row r="49115" ht="15" customHeight="1" spans="4:4">
      <c r="D49115" s="191"/>
    </row>
    <row r="49116" ht="15" customHeight="1" spans="4:4">
      <c r="D49116" s="191"/>
    </row>
    <row r="49117" ht="15" customHeight="1" spans="4:4">
      <c r="D49117" s="191"/>
    </row>
    <row r="49118" ht="15" customHeight="1" spans="4:4">
      <c r="D49118" s="191"/>
    </row>
    <row r="49119" ht="15" customHeight="1" spans="4:4">
      <c r="D49119" s="191"/>
    </row>
    <row r="49120" ht="15" customHeight="1" spans="4:4">
      <c r="D49120" s="191"/>
    </row>
    <row r="49121" ht="15" customHeight="1" spans="4:4">
      <c r="D49121" s="191"/>
    </row>
    <row r="49122" ht="15" customHeight="1" spans="4:4">
      <c r="D49122" s="191"/>
    </row>
    <row r="49123" ht="15" customHeight="1" spans="4:4">
      <c r="D49123" s="191"/>
    </row>
    <row r="49124" ht="15" customHeight="1" spans="4:4">
      <c r="D49124" s="191"/>
    </row>
    <row r="49125" ht="15" customHeight="1" spans="4:4">
      <c r="D49125" s="191"/>
    </row>
    <row r="49126" ht="15" customHeight="1" spans="4:4">
      <c r="D49126" s="191"/>
    </row>
    <row r="49127" ht="15" customHeight="1" spans="4:4">
      <c r="D49127" s="191"/>
    </row>
    <row r="49128" ht="15" customHeight="1" spans="4:4">
      <c r="D49128" s="191"/>
    </row>
    <row r="49129" ht="15" customHeight="1" spans="4:4">
      <c r="D49129" s="191"/>
    </row>
    <row r="49130" ht="15" customHeight="1" spans="4:4">
      <c r="D49130" s="191"/>
    </row>
    <row r="49131" ht="15" customHeight="1" spans="4:4">
      <c r="D49131" s="191"/>
    </row>
    <row r="49132" ht="15" customHeight="1" spans="4:4">
      <c r="D49132" s="191"/>
    </row>
    <row r="49133" ht="15" customHeight="1" spans="4:4">
      <c r="D49133" s="191"/>
    </row>
    <row r="49134" ht="15" customHeight="1" spans="4:4">
      <c r="D49134" s="191"/>
    </row>
    <row r="49135" ht="15" customHeight="1" spans="4:4">
      <c r="D49135" s="191"/>
    </row>
    <row r="49136" ht="15" customHeight="1" spans="4:4">
      <c r="D49136" s="191"/>
    </row>
    <row r="49137" ht="15" customHeight="1" spans="4:4">
      <c r="D49137" s="191"/>
    </row>
    <row r="49138" ht="15" customHeight="1" spans="4:4">
      <c r="D49138" s="191"/>
    </row>
    <row r="49139" ht="15" customHeight="1" spans="4:4">
      <c r="D49139" s="191"/>
    </row>
    <row r="49140" ht="15" customHeight="1" spans="4:4">
      <c r="D49140" s="191"/>
    </row>
    <row r="49141" ht="15" customHeight="1" spans="4:4">
      <c r="D49141" s="191"/>
    </row>
    <row r="49142" ht="15" customHeight="1" spans="4:4">
      <c r="D49142" s="191"/>
    </row>
    <row r="49143" ht="15" customHeight="1" spans="4:4">
      <c r="D49143" s="191"/>
    </row>
    <row r="49144" ht="15" customHeight="1" spans="4:4">
      <c r="D49144" s="191"/>
    </row>
    <row r="49145" ht="15" customHeight="1" spans="4:4">
      <c r="D49145" s="191"/>
    </row>
    <row r="49146" ht="15" customHeight="1" spans="4:4">
      <c r="D49146" s="191"/>
    </row>
    <row r="49147" ht="15" customHeight="1" spans="4:4">
      <c r="D49147" s="191"/>
    </row>
    <row r="49148" ht="15" customHeight="1" spans="4:4">
      <c r="D49148" s="191"/>
    </row>
    <row r="49149" ht="15" customHeight="1" spans="4:4">
      <c r="D49149" s="191"/>
    </row>
    <row r="49150" ht="15" customHeight="1" spans="4:4">
      <c r="D49150" s="191"/>
    </row>
    <row r="49151" ht="15" customHeight="1" spans="4:4">
      <c r="D49151" s="191"/>
    </row>
    <row r="49152" ht="15" customHeight="1" spans="4:4">
      <c r="D49152" s="191"/>
    </row>
    <row r="49153" ht="15" customHeight="1" spans="4:4">
      <c r="D49153" s="191"/>
    </row>
    <row r="49154" ht="15" customHeight="1" spans="4:4">
      <c r="D49154" s="191"/>
    </row>
    <row r="49155" ht="15" customHeight="1" spans="4:4">
      <c r="D49155" s="191"/>
    </row>
    <row r="49156" ht="15" customHeight="1" spans="4:4">
      <c r="D49156" s="191"/>
    </row>
    <row r="49157" ht="15" customHeight="1" spans="4:4">
      <c r="D49157" s="191"/>
    </row>
    <row r="49158" ht="15" customHeight="1" spans="4:4">
      <c r="D49158" s="191"/>
    </row>
    <row r="49159" ht="15" customHeight="1" spans="4:4">
      <c r="D49159" s="191"/>
    </row>
    <row r="49160" ht="15" customHeight="1" spans="4:4">
      <c r="D49160" s="191"/>
    </row>
    <row r="49161" ht="15" customHeight="1" spans="4:4">
      <c r="D49161" s="191"/>
    </row>
    <row r="49162" ht="15" customHeight="1" spans="4:4">
      <c r="D49162" s="191"/>
    </row>
    <row r="49163" ht="15" customHeight="1" spans="4:4">
      <c r="D49163" s="191"/>
    </row>
    <row r="49164" ht="15" customHeight="1" spans="4:4">
      <c r="D49164" s="191"/>
    </row>
    <row r="49165" ht="15" customHeight="1" spans="4:4">
      <c r="D49165" s="191"/>
    </row>
    <row r="49166" ht="15" customHeight="1" spans="4:4">
      <c r="D49166" s="191"/>
    </row>
    <row r="49167" ht="15" customHeight="1" spans="4:4">
      <c r="D49167" s="191"/>
    </row>
    <row r="49168" ht="15" customHeight="1" spans="4:4">
      <c r="D49168" s="191"/>
    </row>
    <row r="49169" ht="15" customHeight="1" spans="4:4">
      <c r="D49169" s="191"/>
    </row>
    <row r="49170" ht="15" customHeight="1" spans="4:4">
      <c r="D49170" s="191"/>
    </row>
    <row r="49171" ht="15" customHeight="1" spans="4:4">
      <c r="D49171" s="191"/>
    </row>
    <row r="49172" ht="15" customHeight="1" spans="4:4">
      <c r="D49172" s="191"/>
    </row>
    <row r="49173" ht="15" customHeight="1" spans="4:4">
      <c r="D49173" s="191"/>
    </row>
    <row r="49174" ht="15" customHeight="1" spans="4:4">
      <c r="D49174" s="191"/>
    </row>
    <row r="49175" ht="15" customHeight="1" spans="4:4">
      <c r="D49175" s="191"/>
    </row>
    <row r="49176" ht="15" customHeight="1" spans="4:4">
      <c r="D49176" s="191"/>
    </row>
    <row r="49177" ht="15" customHeight="1" spans="4:4">
      <c r="D49177" s="191"/>
    </row>
    <row r="49178" ht="15" customHeight="1" spans="4:4">
      <c r="D49178" s="191"/>
    </row>
    <row r="49179" ht="15" customHeight="1" spans="4:4">
      <c r="D49179" s="191"/>
    </row>
    <row r="49180" ht="15" customHeight="1" spans="4:4">
      <c r="D49180" s="191"/>
    </row>
    <row r="49181" ht="15" customHeight="1" spans="4:4">
      <c r="D49181" s="191"/>
    </row>
    <row r="49182" ht="15" customHeight="1" spans="4:4">
      <c r="D49182" s="191"/>
    </row>
    <row r="49183" ht="15" customHeight="1" spans="4:4">
      <c r="D49183" s="191"/>
    </row>
    <row r="49184" ht="15" customHeight="1" spans="4:4">
      <c r="D49184" s="191"/>
    </row>
    <row r="49185" ht="15" customHeight="1" spans="4:4">
      <c r="D49185" s="191"/>
    </row>
    <row r="49186" ht="15" customHeight="1" spans="4:4">
      <c r="D49186" s="191"/>
    </row>
    <row r="49187" ht="15" customHeight="1" spans="4:4">
      <c r="D49187" s="191"/>
    </row>
    <row r="49188" ht="15" customHeight="1" spans="4:4">
      <c r="D49188" s="191"/>
    </row>
    <row r="49189" ht="15" customHeight="1" spans="4:4">
      <c r="D49189" s="191"/>
    </row>
    <row r="49190" ht="15" customHeight="1" spans="4:4">
      <c r="D49190" s="191"/>
    </row>
    <row r="49191" ht="15" customHeight="1" spans="4:4">
      <c r="D49191" s="191"/>
    </row>
    <row r="49192" ht="15" customHeight="1" spans="4:4">
      <c r="D49192" s="191"/>
    </row>
    <row r="49193" ht="15" customHeight="1" spans="4:4">
      <c r="D49193" s="191"/>
    </row>
    <row r="49194" ht="15" customHeight="1" spans="4:4">
      <c r="D49194" s="191"/>
    </row>
    <row r="49195" ht="15" customHeight="1" spans="4:4">
      <c r="D49195" s="191"/>
    </row>
    <row r="49196" ht="15" customHeight="1" spans="4:4">
      <c r="D49196" s="191"/>
    </row>
    <row r="49197" ht="15" customHeight="1" spans="4:4">
      <c r="D49197" s="191"/>
    </row>
    <row r="49198" ht="15" customHeight="1" spans="4:4">
      <c r="D49198" s="191"/>
    </row>
    <row r="49199" ht="15" customHeight="1" spans="4:4">
      <c r="D49199" s="191"/>
    </row>
    <row r="49200" ht="15" customHeight="1" spans="4:4">
      <c r="D49200" s="191"/>
    </row>
    <row r="49201" ht="15" customHeight="1" spans="4:4">
      <c r="D49201" s="191"/>
    </row>
    <row r="49202" ht="15" customHeight="1" spans="4:4">
      <c r="D49202" s="191"/>
    </row>
    <row r="49203" ht="15" customHeight="1" spans="4:4">
      <c r="D49203" s="191"/>
    </row>
    <row r="49204" ht="15" customHeight="1" spans="4:4">
      <c r="D49204" s="191"/>
    </row>
    <row r="49205" ht="15" customHeight="1" spans="4:4">
      <c r="D49205" s="191"/>
    </row>
    <row r="49206" ht="15" customHeight="1" spans="4:4">
      <c r="D49206" s="191"/>
    </row>
    <row r="49207" ht="15" customHeight="1" spans="4:4">
      <c r="D49207" s="191"/>
    </row>
    <row r="49208" ht="15" customHeight="1" spans="4:4">
      <c r="D49208" s="191"/>
    </row>
    <row r="49209" ht="15" customHeight="1" spans="4:4">
      <c r="D49209" s="191"/>
    </row>
    <row r="49210" ht="15" customHeight="1" spans="4:4">
      <c r="D49210" s="191"/>
    </row>
    <row r="49211" ht="15" customHeight="1" spans="4:4">
      <c r="D49211" s="191"/>
    </row>
    <row r="49212" ht="15" customHeight="1" spans="4:4">
      <c r="D49212" s="191"/>
    </row>
    <row r="49213" ht="15" customHeight="1" spans="4:4">
      <c r="D49213" s="191"/>
    </row>
    <row r="49214" ht="15" customHeight="1" spans="4:4">
      <c r="D49214" s="191"/>
    </row>
    <row r="49215" ht="15" customHeight="1" spans="4:4">
      <c r="D49215" s="191"/>
    </row>
    <row r="49216" ht="15" customHeight="1" spans="4:4">
      <c r="D49216" s="191"/>
    </row>
    <row r="49217" ht="15" customHeight="1" spans="4:4">
      <c r="D49217" s="191"/>
    </row>
    <row r="49218" ht="15" customHeight="1" spans="4:4">
      <c r="D49218" s="191"/>
    </row>
    <row r="49219" ht="15" customHeight="1" spans="4:4">
      <c r="D49219" s="191"/>
    </row>
    <row r="49220" ht="15" customHeight="1" spans="4:4">
      <c r="D49220" s="191"/>
    </row>
    <row r="49221" ht="15" customHeight="1" spans="4:4">
      <c r="D49221" s="191"/>
    </row>
    <row r="49222" ht="15" customHeight="1" spans="4:4">
      <c r="D49222" s="191"/>
    </row>
    <row r="49223" ht="15" customHeight="1" spans="4:4">
      <c r="D49223" s="191"/>
    </row>
    <row r="49224" ht="15" customHeight="1" spans="4:4">
      <c r="D49224" s="191"/>
    </row>
    <row r="49225" ht="15" customHeight="1" spans="4:4">
      <c r="D49225" s="191"/>
    </row>
    <row r="49226" ht="15" customHeight="1" spans="4:4">
      <c r="D49226" s="191"/>
    </row>
    <row r="49227" ht="15" customHeight="1" spans="4:4">
      <c r="D49227" s="191"/>
    </row>
    <row r="49228" ht="15" customHeight="1" spans="4:4">
      <c r="D49228" s="191"/>
    </row>
    <row r="49229" ht="15" customHeight="1" spans="4:4">
      <c r="D49229" s="191"/>
    </row>
    <row r="49230" ht="15" customHeight="1" spans="4:4">
      <c r="D49230" s="191"/>
    </row>
    <row r="49231" ht="15" customHeight="1" spans="4:4">
      <c r="D49231" s="191"/>
    </row>
    <row r="49232" ht="15" customHeight="1" spans="4:4">
      <c r="D49232" s="191"/>
    </row>
    <row r="49233" ht="15" customHeight="1" spans="4:4">
      <c r="D49233" s="191"/>
    </row>
    <row r="49234" ht="15" customHeight="1" spans="4:4">
      <c r="D49234" s="191"/>
    </row>
    <row r="49235" ht="15" customHeight="1" spans="4:4">
      <c r="D49235" s="191"/>
    </row>
    <row r="49236" ht="15" customHeight="1" spans="4:4">
      <c r="D49236" s="191"/>
    </row>
    <row r="49237" ht="15" customHeight="1" spans="4:4">
      <c r="D49237" s="191"/>
    </row>
    <row r="49238" ht="15" customHeight="1" spans="4:4">
      <c r="D49238" s="191"/>
    </row>
    <row r="49239" ht="15" customHeight="1" spans="4:4">
      <c r="D49239" s="191"/>
    </row>
    <row r="49240" ht="15" customHeight="1" spans="4:4">
      <c r="D49240" s="191"/>
    </row>
    <row r="49241" ht="15" customHeight="1" spans="4:4">
      <c r="D49241" s="191"/>
    </row>
    <row r="49242" ht="15" customHeight="1" spans="4:4">
      <c r="D49242" s="191"/>
    </row>
    <row r="49243" ht="15" customHeight="1" spans="4:4">
      <c r="D49243" s="191"/>
    </row>
    <row r="49244" ht="15" customHeight="1" spans="4:4">
      <c r="D49244" s="191"/>
    </row>
    <row r="49245" ht="15" customHeight="1" spans="4:4">
      <c r="D49245" s="191"/>
    </row>
    <row r="49246" ht="15" customHeight="1" spans="4:4">
      <c r="D49246" s="191"/>
    </row>
    <row r="49247" ht="15" customHeight="1" spans="4:4">
      <c r="D49247" s="191"/>
    </row>
    <row r="49248" ht="15" customHeight="1" spans="4:4">
      <c r="D49248" s="191"/>
    </row>
    <row r="49249" ht="15" customHeight="1" spans="4:4">
      <c r="D49249" s="191"/>
    </row>
    <row r="49250" ht="15" customHeight="1" spans="4:4">
      <c r="D49250" s="191"/>
    </row>
    <row r="49251" ht="15" customHeight="1" spans="4:4">
      <c r="D49251" s="191"/>
    </row>
    <row r="49252" ht="15" customHeight="1" spans="4:4">
      <c r="D49252" s="191"/>
    </row>
    <row r="49253" ht="15" customHeight="1" spans="4:4">
      <c r="D49253" s="191"/>
    </row>
    <row r="49254" ht="15" customHeight="1" spans="4:4">
      <c r="D49254" s="191"/>
    </row>
    <row r="49255" ht="15" customHeight="1" spans="4:4">
      <c r="D49255" s="191"/>
    </row>
    <row r="49256" ht="15" customHeight="1" spans="4:4">
      <c r="D49256" s="191"/>
    </row>
    <row r="49257" ht="15" customHeight="1" spans="4:4">
      <c r="D49257" s="191"/>
    </row>
    <row r="49258" ht="15" customHeight="1" spans="4:4">
      <c r="D49258" s="191"/>
    </row>
    <row r="49259" ht="15" customHeight="1" spans="4:4">
      <c r="D49259" s="191"/>
    </row>
    <row r="49260" ht="15" customHeight="1" spans="4:4">
      <c r="D49260" s="191"/>
    </row>
    <row r="49261" ht="15" customHeight="1" spans="4:4">
      <c r="D49261" s="191"/>
    </row>
    <row r="49262" ht="15" customHeight="1" spans="4:4">
      <c r="D49262" s="191"/>
    </row>
    <row r="49263" ht="15" customHeight="1" spans="4:4">
      <c r="D49263" s="191"/>
    </row>
    <row r="49264" ht="15" customHeight="1" spans="4:4">
      <c r="D49264" s="191"/>
    </row>
    <row r="49265" ht="15" customHeight="1" spans="4:4">
      <c r="D49265" s="191"/>
    </row>
    <row r="49266" ht="15" customHeight="1" spans="4:4">
      <c r="D49266" s="191"/>
    </row>
    <row r="49267" ht="15" customHeight="1" spans="4:4">
      <c r="D49267" s="191"/>
    </row>
    <row r="49268" ht="15" customHeight="1" spans="4:4">
      <c r="D49268" s="191"/>
    </row>
    <row r="49269" ht="15" customHeight="1" spans="4:4">
      <c r="D49269" s="191"/>
    </row>
    <row r="49270" ht="15" customHeight="1" spans="4:4">
      <c r="D49270" s="191"/>
    </row>
    <row r="49271" ht="15" customHeight="1" spans="4:4">
      <c r="D49271" s="191"/>
    </row>
    <row r="49272" ht="15" customHeight="1" spans="4:4">
      <c r="D49272" s="191"/>
    </row>
    <row r="49273" ht="15" customHeight="1" spans="4:4">
      <c r="D49273" s="191"/>
    </row>
    <row r="49274" ht="15" customHeight="1" spans="4:4">
      <c r="D49274" s="191"/>
    </row>
    <row r="49275" ht="15" customHeight="1" spans="4:4">
      <c r="D49275" s="191"/>
    </row>
    <row r="49276" ht="15" customHeight="1" spans="4:4">
      <c r="D49276" s="191"/>
    </row>
    <row r="49277" ht="15" customHeight="1" spans="4:4">
      <c r="D49277" s="191"/>
    </row>
    <row r="49278" ht="15" customHeight="1" spans="4:4">
      <c r="D49278" s="191"/>
    </row>
    <row r="49279" ht="15" customHeight="1" spans="4:4">
      <c r="D49279" s="191"/>
    </row>
    <row r="49280" ht="15" customHeight="1" spans="4:4">
      <c r="D49280" s="191"/>
    </row>
    <row r="49281" ht="15" customHeight="1" spans="4:4">
      <c r="D49281" s="191"/>
    </row>
    <row r="49282" ht="15" customHeight="1" spans="4:4">
      <c r="D49282" s="191"/>
    </row>
    <row r="49283" ht="15" customHeight="1" spans="4:4">
      <c r="D49283" s="191"/>
    </row>
    <row r="49284" ht="15" customHeight="1" spans="4:4">
      <c r="D49284" s="191"/>
    </row>
    <row r="49285" ht="15" customHeight="1" spans="4:4">
      <c r="D49285" s="191"/>
    </row>
    <row r="49286" ht="15" customHeight="1" spans="4:4">
      <c r="D49286" s="191"/>
    </row>
    <row r="49287" ht="15" customHeight="1" spans="4:4">
      <c r="D49287" s="191"/>
    </row>
    <row r="49288" ht="15" customHeight="1" spans="4:4">
      <c r="D49288" s="191"/>
    </row>
    <row r="49289" ht="15" customHeight="1" spans="4:4">
      <c r="D49289" s="191"/>
    </row>
    <row r="49290" ht="15" customHeight="1" spans="4:4">
      <c r="D49290" s="191"/>
    </row>
    <row r="49291" ht="15" customHeight="1" spans="4:4">
      <c r="D49291" s="191"/>
    </row>
    <row r="49292" ht="15" customHeight="1" spans="4:4">
      <c r="D49292" s="191"/>
    </row>
    <row r="49293" ht="15" customHeight="1" spans="4:4">
      <c r="D49293" s="191"/>
    </row>
    <row r="49294" ht="15" customHeight="1" spans="4:4">
      <c r="D49294" s="191"/>
    </row>
    <row r="49295" ht="15" customHeight="1" spans="4:4">
      <c r="D49295" s="191"/>
    </row>
    <row r="49296" ht="15" customHeight="1" spans="4:4">
      <c r="D49296" s="191"/>
    </row>
    <row r="49297" ht="15" customHeight="1" spans="4:4">
      <c r="D49297" s="191"/>
    </row>
    <row r="49298" ht="15" customHeight="1" spans="4:4">
      <c r="D49298" s="191"/>
    </row>
    <row r="49299" ht="15" customHeight="1" spans="4:4">
      <c r="D49299" s="191"/>
    </row>
    <row r="49300" ht="15" customHeight="1" spans="4:4">
      <c r="D49300" s="191"/>
    </row>
    <row r="49301" ht="15" customHeight="1" spans="4:4">
      <c r="D49301" s="191"/>
    </row>
    <row r="49302" ht="15" customHeight="1" spans="4:4">
      <c r="D49302" s="191"/>
    </row>
    <row r="49303" ht="15" customHeight="1" spans="4:4">
      <c r="D49303" s="191"/>
    </row>
    <row r="49304" ht="15" customHeight="1" spans="4:4">
      <c r="D49304" s="191"/>
    </row>
    <row r="49305" ht="15" customHeight="1" spans="4:4">
      <c r="D49305" s="191"/>
    </row>
    <row r="49306" ht="15" customHeight="1" spans="4:4">
      <c r="D49306" s="191"/>
    </row>
    <row r="49307" ht="15" customHeight="1" spans="4:4">
      <c r="D49307" s="191"/>
    </row>
    <row r="49308" ht="15" customHeight="1" spans="4:4">
      <c r="D49308" s="191"/>
    </row>
    <row r="49309" ht="15" customHeight="1" spans="4:4">
      <c r="D49309" s="191"/>
    </row>
    <row r="49310" ht="15" customHeight="1" spans="4:4">
      <c r="D49310" s="191"/>
    </row>
    <row r="49311" ht="15" customHeight="1" spans="4:4">
      <c r="D49311" s="191"/>
    </row>
    <row r="49312" ht="15" customHeight="1" spans="4:4">
      <c r="D49312" s="191"/>
    </row>
    <row r="49313" ht="15" customHeight="1" spans="4:4">
      <c r="D49313" s="191"/>
    </row>
    <row r="49314" ht="15" customHeight="1" spans="4:4">
      <c r="D49314" s="191"/>
    </row>
    <row r="49315" ht="15" customHeight="1" spans="4:4">
      <c r="D49315" s="191"/>
    </row>
    <row r="49316" ht="15" customHeight="1" spans="4:4">
      <c r="D49316" s="191"/>
    </row>
    <row r="49317" ht="15" customHeight="1" spans="4:4">
      <c r="D49317" s="191"/>
    </row>
    <row r="49318" ht="15" customHeight="1" spans="4:4">
      <c r="D49318" s="191"/>
    </row>
    <row r="49319" ht="15" customHeight="1" spans="4:4">
      <c r="D49319" s="191"/>
    </row>
    <row r="49320" ht="15" customHeight="1" spans="4:4">
      <c r="D49320" s="191"/>
    </row>
    <row r="49321" ht="15" customHeight="1" spans="4:4">
      <c r="D49321" s="191"/>
    </row>
    <row r="49322" ht="15" customHeight="1" spans="4:4">
      <c r="D49322" s="191"/>
    </row>
    <row r="49323" ht="15" customHeight="1" spans="4:4">
      <c r="D49323" s="191"/>
    </row>
    <row r="49324" ht="15" customHeight="1" spans="4:4">
      <c r="D49324" s="191"/>
    </row>
    <row r="49325" ht="15" customHeight="1" spans="4:4">
      <c r="D49325" s="191"/>
    </row>
    <row r="49326" ht="15" customHeight="1" spans="4:4">
      <c r="D49326" s="191"/>
    </row>
    <row r="49327" ht="15" customHeight="1" spans="4:4">
      <c r="D49327" s="191"/>
    </row>
    <row r="49328" ht="15" customHeight="1" spans="4:4">
      <c r="D49328" s="191"/>
    </row>
    <row r="49329" ht="15" customHeight="1" spans="4:4">
      <c r="D49329" s="191"/>
    </row>
    <row r="49330" ht="15" customHeight="1" spans="4:4">
      <c r="D49330" s="191"/>
    </row>
    <row r="49331" ht="15" customHeight="1" spans="4:4">
      <c r="D49331" s="191"/>
    </row>
    <row r="49332" ht="15" customHeight="1" spans="4:4">
      <c r="D49332" s="191"/>
    </row>
    <row r="49333" ht="15" customHeight="1" spans="4:4">
      <c r="D49333" s="191"/>
    </row>
    <row r="49334" ht="15" customHeight="1" spans="4:4">
      <c r="D49334" s="191"/>
    </row>
    <row r="49335" ht="15" customHeight="1" spans="4:4">
      <c r="D49335" s="191"/>
    </row>
    <row r="49336" ht="15" customHeight="1" spans="4:4">
      <c r="D49336" s="191"/>
    </row>
    <row r="49337" ht="15" customHeight="1" spans="4:4">
      <c r="D49337" s="191"/>
    </row>
    <row r="49338" ht="15" customHeight="1" spans="4:4">
      <c r="D49338" s="191"/>
    </row>
    <row r="49339" ht="15" customHeight="1" spans="4:4">
      <c r="D49339" s="191"/>
    </row>
    <row r="49340" ht="15" customHeight="1" spans="4:4">
      <c r="D49340" s="191"/>
    </row>
    <row r="49341" ht="15" customHeight="1" spans="4:4">
      <c r="D49341" s="191"/>
    </row>
    <row r="49342" ht="15" customHeight="1" spans="4:4">
      <c r="D49342" s="191"/>
    </row>
    <row r="49343" ht="15" customHeight="1" spans="4:4">
      <c r="D49343" s="191"/>
    </row>
    <row r="49344" ht="15" customHeight="1" spans="4:4">
      <c r="D49344" s="191"/>
    </row>
    <row r="49345" ht="15" customHeight="1" spans="4:4">
      <c r="D49345" s="191"/>
    </row>
    <row r="49346" ht="15" customHeight="1" spans="4:4">
      <c r="D49346" s="191"/>
    </row>
    <row r="49347" ht="15" customHeight="1" spans="4:4">
      <c r="D49347" s="191"/>
    </row>
    <row r="49348" ht="15" customHeight="1" spans="4:4">
      <c r="D49348" s="191"/>
    </row>
    <row r="49349" ht="15" customHeight="1" spans="4:4">
      <c r="D49349" s="191"/>
    </row>
    <row r="49350" ht="15" customHeight="1" spans="4:4">
      <c r="D49350" s="191"/>
    </row>
    <row r="49351" ht="15" customHeight="1" spans="4:4">
      <c r="D49351" s="191"/>
    </row>
    <row r="49352" ht="15" customHeight="1" spans="4:4">
      <c r="D49352" s="191"/>
    </row>
    <row r="49353" ht="15" customHeight="1" spans="4:4">
      <c r="D49353" s="191"/>
    </row>
    <row r="49354" ht="15" customHeight="1" spans="4:4">
      <c r="D49354" s="191"/>
    </row>
    <row r="49355" ht="15" customHeight="1" spans="4:4">
      <c r="D49355" s="191"/>
    </row>
    <row r="49356" ht="15" customHeight="1" spans="4:4">
      <c r="D49356" s="191"/>
    </row>
    <row r="49357" ht="15" customHeight="1" spans="4:4">
      <c r="D49357" s="191"/>
    </row>
    <row r="49358" ht="15" customHeight="1" spans="4:4">
      <c r="D49358" s="191"/>
    </row>
    <row r="49359" ht="15" customHeight="1" spans="4:4">
      <c r="D49359" s="191"/>
    </row>
    <row r="49360" ht="15" customHeight="1" spans="4:4">
      <c r="D49360" s="191"/>
    </row>
    <row r="49361" ht="15" customHeight="1" spans="4:4">
      <c r="D49361" s="191"/>
    </row>
    <row r="49362" ht="15" customHeight="1" spans="4:4">
      <c r="D49362" s="191"/>
    </row>
    <row r="49363" ht="15" customHeight="1" spans="4:4">
      <c r="D49363" s="191"/>
    </row>
    <row r="49364" ht="15" customHeight="1" spans="4:4">
      <c r="D49364" s="191"/>
    </row>
    <row r="49365" ht="15" customHeight="1" spans="4:4">
      <c r="D49365" s="191"/>
    </row>
    <row r="49366" ht="15" customHeight="1" spans="4:4">
      <c r="D49366" s="191"/>
    </row>
    <row r="49367" ht="15" customHeight="1" spans="4:4">
      <c r="D49367" s="191"/>
    </row>
    <row r="49368" ht="15" customHeight="1" spans="4:4">
      <c r="D49368" s="191"/>
    </row>
    <row r="49369" ht="15" customHeight="1" spans="4:4">
      <c r="D49369" s="191"/>
    </row>
    <row r="49370" ht="15" customHeight="1" spans="4:4">
      <c r="D49370" s="191"/>
    </row>
    <row r="49371" ht="15" customHeight="1" spans="4:4">
      <c r="D49371" s="191"/>
    </row>
    <row r="49372" ht="15" customHeight="1" spans="4:4">
      <c r="D49372" s="191"/>
    </row>
    <row r="49373" ht="15" customHeight="1" spans="4:4">
      <c r="D49373" s="191"/>
    </row>
    <row r="49374" ht="15" customHeight="1" spans="4:4">
      <c r="D49374" s="191"/>
    </row>
    <row r="49375" ht="15" customHeight="1" spans="4:4">
      <c r="D49375" s="191"/>
    </row>
    <row r="49376" ht="15" customHeight="1" spans="4:4">
      <c r="D49376" s="191"/>
    </row>
    <row r="49377" ht="15" customHeight="1" spans="4:4">
      <c r="D49377" s="191"/>
    </row>
    <row r="49378" ht="15" customHeight="1" spans="4:4">
      <c r="D49378" s="191"/>
    </row>
    <row r="49379" ht="15" customHeight="1" spans="4:4">
      <c r="D49379" s="191"/>
    </row>
    <row r="49380" ht="15" customHeight="1" spans="4:4">
      <c r="D49380" s="191"/>
    </row>
    <row r="49381" ht="15" customHeight="1" spans="4:4">
      <c r="D49381" s="191"/>
    </row>
    <row r="49382" ht="15" customHeight="1" spans="4:4">
      <c r="D49382" s="191"/>
    </row>
    <row r="49383" ht="15" customHeight="1" spans="4:4">
      <c r="D49383" s="191"/>
    </row>
    <row r="49384" ht="15" customHeight="1" spans="4:4">
      <c r="D49384" s="191"/>
    </row>
    <row r="49385" ht="15" customHeight="1" spans="4:4">
      <c r="D49385" s="191"/>
    </row>
    <row r="49386" ht="15" customHeight="1" spans="4:4">
      <c r="D49386" s="191"/>
    </row>
    <row r="49387" ht="15" customHeight="1" spans="4:4">
      <c r="D49387" s="191"/>
    </row>
    <row r="49388" ht="15" customHeight="1" spans="4:4">
      <c r="D49388" s="191"/>
    </row>
    <row r="49389" ht="15" customHeight="1" spans="4:4">
      <c r="D49389" s="191"/>
    </row>
    <row r="49390" ht="15" customHeight="1" spans="4:4">
      <c r="D49390" s="191"/>
    </row>
    <row r="49391" ht="15" customHeight="1" spans="4:4">
      <c r="D49391" s="191"/>
    </row>
    <row r="49392" ht="15" customHeight="1" spans="4:4">
      <c r="D49392" s="191"/>
    </row>
    <row r="49393" ht="15" customHeight="1" spans="4:4">
      <c r="D49393" s="191"/>
    </row>
    <row r="49394" ht="15" customHeight="1" spans="4:4">
      <c r="D49394" s="191"/>
    </row>
    <row r="49395" ht="15" customHeight="1" spans="4:4">
      <c r="D49395" s="191"/>
    </row>
    <row r="49396" ht="15" customHeight="1" spans="4:4">
      <c r="D49396" s="191"/>
    </row>
    <row r="49397" ht="15" customHeight="1" spans="4:4">
      <c r="D49397" s="191"/>
    </row>
    <row r="49398" ht="15" customHeight="1" spans="4:4">
      <c r="D49398" s="191"/>
    </row>
    <row r="49399" ht="15" customHeight="1" spans="4:4">
      <c r="D49399" s="191"/>
    </row>
    <row r="49400" ht="15" customHeight="1" spans="4:4">
      <c r="D49400" s="191"/>
    </row>
    <row r="49401" ht="15" customHeight="1" spans="4:4">
      <c r="D49401" s="191"/>
    </row>
    <row r="49402" ht="15" customHeight="1" spans="4:4">
      <c r="D49402" s="191"/>
    </row>
    <row r="49403" ht="15" customHeight="1" spans="4:4">
      <c r="D49403" s="191"/>
    </row>
    <row r="49404" ht="15" customHeight="1" spans="4:4">
      <c r="D49404" s="191"/>
    </row>
    <row r="49405" ht="15" customHeight="1" spans="4:4">
      <c r="D49405" s="191"/>
    </row>
    <row r="49406" ht="15" customHeight="1" spans="4:4">
      <c r="D49406" s="191"/>
    </row>
    <row r="49407" ht="15" customHeight="1" spans="4:4">
      <c r="D49407" s="191"/>
    </row>
    <row r="49408" ht="15" customHeight="1" spans="4:4">
      <c r="D49408" s="191"/>
    </row>
    <row r="49409" ht="15" customHeight="1" spans="4:4">
      <c r="D49409" s="191"/>
    </row>
    <row r="49410" ht="15" customHeight="1" spans="4:4">
      <c r="D49410" s="191"/>
    </row>
    <row r="49411" ht="15" customHeight="1" spans="4:4">
      <c r="D49411" s="191"/>
    </row>
    <row r="49412" ht="15" customHeight="1" spans="4:4">
      <c r="D49412" s="191"/>
    </row>
    <row r="49413" ht="15" customHeight="1" spans="4:4">
      <c r="D49413" s="191"/>
    </row>
    <row r="49414" ht="15" customHeight="1" spans="4:4">
      <c r="D49414" s="191"/>
    </row>
    <row r="49415" ht="15" customHeight="1" spans="4:4">
      <c r="D49415" s="191"/>
    </row>
    <row r="49416" ht="15" customHeight="1" spans="4:4">
      <c r="D49416" s="191"/>
    </row>
    <row r="49417" ht="15" customHeight="1" spans="4:4">
      <c r="D49417" s="191"/>
    </row>
    <row r="49418" ht="15" customHeight="1" spans="4:4">
      <c r="D49418" s="191"/>
    </row>
    <row r="49419" ht="15" customHeight="1" spans="4:4">
      <c r="D49419" s="191"/>
    </row>
    <row r="49420" ht="15" customHeight="1" spans="4:4">
      <c r="D49420" s="191"/>
    </row>
    <row r="49421" ht="15" customHeight="1" spans="4:4">
      <c r="D49421" s="191"/>
    </row>
    <row r="49422" ht="15" customHeight="1" spans="4:4">
      <c r="D49422" s="191"/>
    </row>
    <row r="49423" ht="15" customHeight="1" spans="4:4">
      <c r="D49423" s="191"/>
    </row>
    <row r="49424" ht="15" customHeight="1" spans="4:4">
      <c r="D49424" s="191"/>
    </row>
    <row r="49425" ht="15" customHeight="1" spans="4:4">
      <c r="D49425" s="191"/>
    </row>
    <row r="49426" ht="15" customHeight="1" spans="4:4">
      <c r="D49426" s="191"/>
    </row>
    <row r="49427" ht="15" customHeight="1" spans="4:4">
      <c r="D49427" s="191"/>
    </row>
    <row r="49428" ht="15" customHeight="1" spans="4:4">
      <c r="D49428" s="191"/>
    </row>
    <row r="49429" ht="15" customHeight="1" spans="4:4">
      <c r="D49429" s="191"/>
    </row>
    <row r="49430" ht="15" customHeight="1" spans="4:4">
      <c r="D49430" s="191"/>
    </row>
    <row r="49431" ht="15" customHeight="1" spans="4:4">
      <c r="D49431" s="191"/>
    </row>
    <row r="49432" ht="15" customHeight="1" spans="4:4">
      <c r="D49432" s="191"/>
    </row>
    <row r="49433" ht="15" customHeight="1" spans="4:4">
      <c r="D49433" s="191"/>
    </row>
    <row r="49434" ht="15" customHeight="1" spans="4:4">
      <c r="D49434" s="191"/>
    </row>
    <row r="49435" ht="15" customHeight="1" spans="4:4">
      <c r="D49435" s="191"/>
    </row>
    <row r="49436" ht="15" customHeight="1" spans="4:4">
      <c r="D49436" s="191"/>
    </row>
    <row r="49437" ht="15" customHeight="1" spans="4:4">
      <c r="D49437" s="191"/>
    </row>
    <row r="49438" ht="15" customHeight="1" spans="4:4">
      <c r="D49438" s="191"/>
    </row>
    <row r="49439" ht="15" customHeight="1" spans="4:4">
      <c r="D49439" s="191"/>
    </row>
    <row r="49440" ht="15" customHeight="1" spans="4:4">
      <c r="D49440" s="191"/>
    </row>
    <row r="49441" ht="15" customHeight="1" spans="4:4">
      <c r="D49441" s="191"/>
    </row>
    <row r="49442" ht="15" customHeight="1" spans="4:4">
      <c r="D49442" s="191"/>
    </row>
    <row r="49443" ht="15" customHeight="1" spans="4:4">
      <c r="D49443" s="191"/>
    </row>
    <row r="49444" ht="15" customHeight="1" spans="4:4">
      <c r="D49444" s="191"/>
    </row>
    <row r="49445" ht="15" customHeight="1" spans="4:4">
      <c r="D49445" s="191"/>
    </row>
    <row r="49446" ht="15" customHeight="1" spans="4:4">
      <c r="D49446" s="191"/>
    </row>
    <row r="49447" ht="15" customHeight="1" spans="4:4">
      <c r="D49447" s="191"/>
    </row>
    <row r="49448" ht="15" customHeight="1" spans="4:4">
      <c r="D49448" s="191"/>
    </row>
    <row r="49449" ht="15" customHeight="1" spans="4:4">
      <c r="D49449" s="191"/>
    </row>
    <row r="49450" ht="15" customHeight="1" spans="4:4">
      <c r="D49450" s="191"/>
    </row>
    <row r="49451" ht="15" customHeight="1" spans="4:4">
      <c r="D49451" s="191"/>
    </row>
    <row r="49452" ht="15" customHeight="1" spans="4:4">
      <c r="D49452" s="191"/>
    </row>
    <row r="49453" ht="15" customHeight="1" spans="4:4">
      <c r="D49453" s="191"/>
    </row>
    <row r="49454" ht="15" customHeight="1" spans="4:4">
      <c r="D49454" s="191"/>
    </row>
    <row r="49455" ht="15" customHeight="1" spans="4:4">
      <c r="D49455" s="191"/>
    </row>
    <row r="49456" ht="15" customHeight="1" spans="4:4">
      <c r="D49456" s="191"/>
    </row>
    <row r="49457" ht="15" customHeight="1" spans="4:4">
      <c r="D49457" s="191"/>
    </row>
    <row r="49458" ht="15" customHeight="1" spans="4:4">
      <c r="D49458" s="191"/>
    </row>
    <row r="49459" ht="15" customHeight="1" spans="4:4">
      <c r="D49459" s="191"/>
    </row>
    <row r="49460" ht="15" customHeight="1" spans="4:4">
      <c r="D49460" s="191"/>
    </row>
    <row r="49461" ht="15" customHeight="1" spans="4:4">
      <c r="D49461" s="191"/>
    </row>
    <row r="49462" ht="15" customHeight="1" spans="4:4">
      <c r="D49462" s="191"/>
    </row>
    <row r="49463" ht="15" customHeight="1" spans="4:4">
      <c r="D49463" s="191"/>
    </row>
    <row r="49464" ht="15" customHeight="1" spans="4:4">
      <c r="D49464" s="191"/>
    </row>
    <row r="49465" ht="15" customHeight="1" spans="4:4">
      <c r="D49465" s="191"/>
    </row>
    <row r="49466" ht="15" customHeight="1" spans="4:4">
      <c r="D49466" s="191"/>
    </row>
    <row r="49467" ht="15" customHeight="1" spans="4:4">
      <c r="D49467" s="191"/>
    </row>
    <row r="49468" ht="15" customHeight="1" spans="4:4">
      <c r="D49468" s="191"/>
    </row>
    <row r="49469" ht="15" customHeight="1" spans="4:4">
      <c r="D49469" s="191"/>
    </row>
    <row r="49470" ht="15" customHeight="1" spans="4:4">
      <c r="D49470" s="191"/>
    </row>
    <row r="49471" ht="15" customHeight="1" spans="4:4">
      <c r="D49471" s="191"/>
    </row>
    <row r="49472" ht="15" customHeight="1" spans="4:4">
      <c r="D49472" s="191"/>
    </row>
    <row r="49473" ht="15" customHeight="1" spans="4:4">
      <c r="D49473" s="191"/>
    </row>
    <row r="49474" ht="15" customHeight="1" spans="4:4">
      <c r="D49474" s="191"/>
    </row>
    <row r="49475" ht="15" customHeight="1" spans="4:4">
      <c r="D49475" s="191"/>
    </row>
    <row r="49476" ht="15" customHeight="1" spans="4:4">
      <c r="D49476" s="191"/>
    </row>
    <row r="49477" ht="15" customHeight="1" spans="4:4">
      <c r="D49477" s="191"/>
    </row>
    <row r="49478" ht="15" customHeight="1" spans="4:4">
      <c r="D49478" s="191"/>
    </row>
    <row r="49479" ht="15" customHeight="1" spans="4:4">
      <c r="D49479" s="191"/>
    </row>
    <row r="49480" ht="15" customHeight="1" spans="4:4">
      <c r="D49480" s="191"/>
    </row>
    <row r="49481" ht="15" customHeight="1" spans="4:4">
      <c r="D49481" s="191"/>
    </row>
    <row r="49482" ht="15" customHeight="1" spans="4:4">
      <c r="D49482" s="191"/>
    </row>
    <row r="49483" ht="15" customHeight="1" spans="4:4">
      <c r="D49483" s="191"/>
    </row>
    <row r="49484" ht="15" customHeight="1" spans="4:4">
      <c r="D49484" s="191"/>
    </row>
    <row r="49485" ht="15" customHeight="1" spans="4:4">
      <c r="D49485" s="191"/>
    </row>
    <row r="49486" ht="15" customHeight="1" spans="4:4">
      <c r="D49486" s="191"/>
    </row>
    <row r="49487" ht="15" customHeight="1" spans="4:4">
      <c r="D49487" s="191"/>
    </row>
    <row r="49488" ht="15" customHeight="1" spans="4:4">
      <c r="D49488" s="191"/>
    </row>
    <row r="49489" ht="15" customHeight="1" spans="4:4">
      <c r="D49489" s="191"/>
    </row>
    <row r="49490" ht="15" customHeight="1" spans="4:4">
      <c r="D49490" s="191"/>
    </row>
    <row r="49491" ht="15" customHeight="1" spans="4:4">
      <c r="D49491" s="191"/>
    </row>
    <row r="49492" ht="15" customHeight="1" spans="4:4">
      <c r="D49492" s="191"/>
    </row>
    <row r="49493" ht="15" customHeight="1" spans="4:4">
      <c r="D49493" s="191"/>
    </row>
    <row r="49494" ht="15" customHeight="1" spans="4:4">
      <c r="D49494" s="191"/>
    </row>
    <row r="49495" ht="15" customHeight="1" spans="4:4">
      <c r="D49495" s="191"/>
    </row>
    <row r="49496" ht="15" customHeight="1" spans="4:4">
      <c r="D49496" s="191"/>
    </row>
    <row r="49497" ht="15" customHeight="1" spans="4:4">
      <c r="D49497" s="191"/>
    </row>
    <row r="49498" ht="15" customHeight="1" spans="4:4">
      <c r="D49498" s="191"/>
    </row>
    <row r="49499" ht="15" customHeight="1" spans="4:4">
      <c r="D49499" s="191"/>
    </row>
    <row r="49500" ht="15" customHeight="1" spans="4:4">
      <c r="D49500" s="191"/>
    </row>
    <row r="49501" ht="15" customHeight="1" spans="4:4">
      <c r="D49501" s="191"/>
    </row>
    <row r="49502" ht="15" customHeight="1" spans="4:4">
      <c r="D49502" s="191"/>
    </row>
    <row r="49503" ht="15" customHeight="1" spans="4:4">
      <c r="D49503" s="191"/>
    </row>
    <row r="49504" ht="15" customHeight="1" spans="4:4">
      <c r="D49504" s="191"/>
    </row>
    <row r="49505" ht="15" customHeight="1" spans="4:4">
      <c r="D49505" s="191"/>
    </row>
    <row r="49506" ht="15" customHeight="1" spans="4:4">
      <c r="D49506" s="191"/>
    </row>
    <row r="49507" ht="15" customHeight="1" spans="4:4">
      <c r="D49507" s="191"/>
    </row>
    <row r="49508" ht="15" customHeight="1" spans="4:4">
      <c r="D49508" s="191"/>
    </row>
    <row r="49509" ht="15" customHeight="1" spans="4:4">
      <c r="D49509" s="191"/>
    </row>
    <row r="49510" ht="15" customHeight="1" spans="4:4">
      <c r="D49510" s="191"/>
    </row>
    <row r="49511" ht="15" customHeight="1" spans="4:4">
      <c r="D49511" s="191"/>
    </row>
    <row r="49512" ht="15" customHeight="1" spans="4:4">
      <c r="D49512" s="191"/>
    </row>
    <row r="49513" ht="15" customHeight="1" spans="4:4">
      <c r="D49513" s="191"/>
    </row>
    <row r="49514" ht="15" customHeight="1" spans="4:4">
      <c r="D49514" s="191"/>
    </row>
    <row r="49515" ht="15" customHeight="1" spans="4:4">
      <c r="D49515" s="191"/>
    </row>
    <row r="49516" ht="15" customHeight="1" spans="4:4">
      <c r="D49516" s="191"/>
    </row>
    <row r="49517" ht="15" customHeight="1" spans="4:4">
      <c r="D49517" s="191"/>
    </row>
    <row r="49518" ht="15" customHeight="1" spans="4:4">
      <c r="D49518" s="191"/>
    </row>
    <row r="49519" ht="15" customHeight="1" spans="4:4">
      <c r="D49519" s="191"/>
    </row>
    <row r="49520" ht="15" customHeight="1" spans="4:4">
      <c r="D49520" s="191"/>
    </row>
    <row r="49521" ht="15" customHeight="1" spans="4:4">
      <c r="D49521" s="191"/>
    </row>
    <row r="49522" ht="15" customHeight="1" spans="4:4">
      <c r="D49522" s="191"/>
    </row>
    <row r="49523" ht="15" customHeight="1" spans="4:4">
      <c r="D49523" s="191"/>
    </row>
    <row r="49524" ht="15" customHeight="1" spans="4:4">
      <c r="D49524" s="191"/>
    </row>
    <row r="49525" ht="15" customHeight="1" spans="4:4">
      <c r="D49525" s="191"/>
    </row>
    <row r="49526" ht="15" customHeight="1" spans="4:4">
      <c r="D49526" s="191"/>
    </row>
    <row r="49527" ht="15" customHeight="1" spans="4:4">
      <c r="D49527" s="191"/>
    </row>
    <row r="49528" ht="15" customHeight="1" spans="4:4">
      <c r="D49528" s="191"/>
    </row>
    <row r="49529" ht="15" customHeight="1" spans="4:4">
      <c r="D49529" s="191"/>
    </row>
    <row r="49530" ht="15" customHeight="1" spans="4:4">
      <c r="D49530" s="191"/>
    </row>
    <row r="49531" ht="15" customHeight="1" spans="4:4">
      <c r="D49531" s="191"/>
    </row>
    <row r="49532" ht="15" customHeight="1" spans="4:4">
      <c r="D49532" s="191"/>
    </row>
    <row r="49533" ht="15" customHeight="1" spans="4:4">
      <c r="D49533" s="191"/>
    </row>
    <row r="49534" ht="15" customHeight="1" spans="4:4">
      <c r="D49534" s="191"/>
    </row>
    <row r="49535" ht="15" customHeight="1" spans="4:4">
      <c r="D49535" s="191"/>
    </row>
    <row r="49536" ht="15" customHeight="1" spans="4:4">
      <c r="D49536" s="191"/>
    </row>
    <row r="49537" ht="15" customHeight="1" spans="4:4">
      <c r="D49537" s="191"/>
    </row>
    <row r="49538" ht="15" customHeight="1" spans="4:4">
      <c r="D49538" s="191"/>
    </row>
    <row r="49539" ht="15" customHeight="1" spans="4:4">
      <c r="D49539" s="191"/>
    </row>
    <row r="49540" ht="15" customHeight="1" spans="4:4">
      <c r="D49540" s="191"/>
    </row>
    <row r="49541" ht="15" customHeight="1" spans="4:4">
      <c r="D49541" s="191"/>
    </row>
    <row r="49542" ht="15" customHeight="1" spans="4:4">
      <c r="D49542" s="191"/>
    </row>
    <row r="49543" ht="15" customHeight="1" spans="4:4">
      <c r="D49543" s="191"/>
    </row>
    <row r="49544" ht="15" customHeight="1" spans="4:4">
      <c r="D49544" s="191"/>
    </row>
    <row r="49545" ht="15" customHeight="1" spans="4:4">
      <c r="D49545" s="191"/>
    </row>
    <row r="49546" ht="15" customHeight="1" spans="4:4">
      <c r="D49546" s="191"/>
    </row>
    <row r="49547" ht="15" customHeight="1" spans="4:4">
      <c r="D49547" s="191"/>
    </row>
    <row r="49548" ht="15" customHeight="1" spans="4:4">
      <c r="D49548" s="191"/>
    </row>
    <row r="49549" ht="15" customHeight="1" spans="4:4">
      <c r="D49549" s="191"/>
    </row>
    <row r="49550" ht="15" customHeight="1" spans="4:4">
      <c r="D49550" s="191"/>
    </row>
    <row r="49551" ht="15" customHeight="1" spans="4:4">
      <c r="D49551" s="191"/>
    </row>
    <row r="49552" ht="15" customHeight="1" spans="4:4">
      <c r="D49552" s="191"/>
    </row>
    <row r="49553" ht="15" customHeight="1" spans="4:4">
      <c r="D49553" s="191"/>
    </row>
    <row r="49554" ht="15" customHeight="1" spans="4:4">
      <c r="D49554" s="191"/>
    </row>
    <row r="49555" ht="15" customHeight="1" spans="4:4">
      <c r="D49555" s="191"/>
    </row>
    <row r="49556" ht="15" customHeight="1" spans="4:4">
      <c r="D49556" s="191"/>
    </row>
    <row r="49557" ht="15" customHeight="1" spans="4:4">
      <c r="D49557" s="191"/>
    </row>
    <row r="49558" ht="15" customHeight="1" spans="4:4">
      <c r="D49558" s="191"/>
    </row>
    <row r="49559" ht="15" customHeight="1" spans="4:4">
      <c r="D49559" s="191"/>
    </row>
    <row r="49560" ht="15" customHeight="1" spans="4:4">
      <c r="D49560" s="191"/>
    </row>
    <row r="49561" ht="15" customHeight="1" spans="4:4">
      <c r="D49561" s="191"/>
    </row>
    <row r="49562" ht="15" customHeight="1" spans="4:4">
      <c r="D49562" s="191"/>
    </row>
    <row r="49563" ht="15" customHeight="1" spans="4:4">
      <c r="D49563" s="191"/>
    </row>
    <row r="49564" ht="15" customHeight="1" spans="4:4">
      <c r="D49564" s="191"/>
    </row>
    <row r="49565" ht="15" customHeight="1" spans="4:4">
      <c r="D49565" s="191"/>
    </row>
    <row r="49566" ht="15" customHeight="1" spans="4:4">
      <c r="D49566" s="191"/>
    </row>
    <row r="49567" ht="15" customHeight="1" spans="4:4">
      <c r="D49567" s="191"/>
    </row>
    <row r="49568" ht="15" customHeight="1" spans="4:4">
      <c r="D49568" s="191"/>
    </row>
    <row r="49569" ht="15" customHeight="1" spans="4:4">
      <c r="D49569" s="191"/>
    </row>
    <row r="49570" ht="15" customHeight="1" spans="4:4">
      <c r="D49570" s="191"/>
    </row>
    <row r="49571" ht="15" customHeight="1" spans="4:4">
      <c r="D49571" s="191"/>
    </row>
    <row r="49572" ht="15" customHeight="1" spans="4:4">
      <c r="D49572" s="191"/>
    </row>
    <row r="49573" ht="15" customHeight="1" spans="4:4">
      <c r="D49573" s="191"/>
    </row>
    <row r="49574" ht="15" customHeight="1" spans="4:4">
      <c r="D49574" s="191"/>
    </row>
    <row r="49575" ht="15" customHeight="1" spans="4:4">
      <c r="D49575" s="191"/>
    </row>
    <row r="49576" ht="15" customHeight="1" spans="4:4">
      <c r="D49576" s="191"/>
    </row>
    <row r="49577" ht="15" customHeight="1" spans="4:4">
      <c r="D49577" s="191"/>
    </row>
    <row r="49578" ht="15" customHeight="1" spans="4:4">
      <c r="D49578" s="191"/>
    </row>
    <row r="49579" ht="15" customHeight="1" spans="4:4">
      <c r="D49579" s="191"/>
    </row>
    <row r="49580" ht="15" customHeight="1" spans="4:4">
      <c r="D49580" s="191"/>
    </row>
    <row r="49581" ht="15" customHeight="1" spans="4:4">
      <c r="D49581" s="191"/>
    </row>
    <row r="49582" ht="15" customHeight="1" spans="4:4">
      <c r="D49582" s="191"/>
    </row>
    <row r="49583" ht="15" customHeight="1" spans="4:4">
      <c r="D49583" s="191"/>
    </row>
    <row r="49584" ht="15" customHeight="1" spans="4:4">
      <c r="D49584" s="191"/>
    </row>
    <row r="49585" ht="15" customHeight="1" spans="4:4">
      <c r="D49585" s="191"/>
    </row>
    <row r="49586" ht="15" customHeight="1" spans="4:4">
      <c r="D49586" s="191"/>
    </row>
    <row r="49587" ht="15" customHeight="1" spans="4:4">
      <c r="D49587" s="191"/>
    </row>
    <row r="49588" ht="15" customHeight="1" spans="4:4">
      <c r="D49588" s="191"/>
    </row>
    <row r="49589" ht="15" customHeight="1" spans="4:4">
      <c r="D49589" s="191"/>
    </row>
    <row r="49590" ht="15" customHeight="1" spans="4:4">
      <c r="D49590" s="191"/>
    </row>
    <row r="49591" ht="15" customHeight="1" spans="4:4">
      <c r="D49591" s="191"/>
    </row>
    <row r="49592" ht="15" customHeight="1" spans="4:4">
      <c r="D49592" s="191"/>
    </row>
    <row r="49593" ht="15" customHeight="1" spans="4:4">
      <c r="D49593" s="191"/>
    </row>
    <row r="49594" ht="15" customHeight="1" spans="4:4">
      <c r="D49594" s="191"/>
    </row>
    <row r="49595" ht="15" customHeight="1" spans="4:4">
      <c r="D49595" s="191"/>
    </row>
    <row r="49596" ht="15" customHeight="1" spans="4:4">
      <c r="D49596" s="191"/>
    </row>
    <row r="49597" ht="15" customHeight="1" spans="4:4">
      <c r="D49597" s="191"/>
    </row>
    <row r="49598" ht="15" customHeight="1" spans="4:4">
      <c r="D49598" s="191"/>
    </row>
    <row r="49599" ht="15" customHeight="1" spans="4:4">
      <c r="D49599" s="191"/>
    </row>
    <row r="49600" ht="15" customHeight="1" spans="4:4">
      <c r="D49600" s="191"/>
    </row>
    <row r="49601" ht="15" customHeight="1" spans="4:4">
      <c r="D49601" s="191"/>
    </row>
    <row r="49602" ht="15" customHeight="1" spans="4:4">
      <c r="D49602" s="191"/>
    </row>
    <row r="49603" ht="15" customHeight="1" spans="4:4">
      <c r="D49603" s="191"/>
    </row>
    <row r="49604" ht="15" customHeight="1" spans="4:4">
      <c r="D49604" s="191"/>
    </row>
    <row r="49605" ht="15" customHeight="1" spans="4:4">
      <c r="D49605" s="191"/>
    </row>
    <row r="49606" ht="15" customHeight="1" spans="4:4">
      <c r="D49606" s="191"/>
    </row>
    <row r="49607" ht="15" customHeight="1" spans="4:4">
      <c r="D49607" s="191"/>
    </row>
    <row r="49608" ht="15" customHeight="1" spans="4:4">
      <c r="D49608" s="191"/>
    </row>
    <row r="49609" ht="15" customHeight="1" spans="4:4">
      <c r="D49609" s="191"/>
    </row>
    <row r="49610" ht="15" customHeight="1" spans="4:4">
      <c r="D49610" s="191"/>
    </row>
    <row r="49611" ht="15" customHeight="1" spans="4:4">
      <c r="D49611" s="191"/>
    </row>
    <row r="49612" ht="15" customHeight="1" spans="4:4">
      <c r="D49612" s="191"/>
    </row>
    <row r="49613" ht="15" customHeight="1" spans="4:4">
      <c r="D49613" s="191"/>
    </row>
    <row r="49614" ht="15" customHeight="1" spans="4:4">
      <c r="D49614" s="191"/>
    </row>
    <row r="49615" ht="15" customHeight="1" spans="4:4">
      <c r="D49615" s="191"/>
    </row>
    <row r="49616" ht="15" customHeight="1" spans="4:4">
      <c r="D49616" s="191"/>
    </row>
    <row r="49617" ht="15" customHeight="1" spans="4:4">
      <c r="D49617" s="191"/>
    </row>
    <row r="49618" ht="15" customHeight="1" spans="4:4">
      <c r="D49618" s="191"/>
    </row>
    <row r="49619" ht="15" customHeight="1" spans="4:4">
      <c r="D49619" s="191"/>
    </row>
    <row r="49620" ht="15" customHeight="1" spans="4:4">
      <c r="D49620" s="191"/>
    </row>
    <row r="49621" ht="15" customHeight="1" spans="4:4">
      <c r="D49621" s="191"/>
    </row>
    <row r="49622" ht="15" customHeight="1" spans="4:4">
      <c r="D49622" s="191"/>
    </row>
    <row r="49623" ht="15" customHeight="1" spans="4:4">
      <c r="D49623" s="191"/>
    </row>
    <row r="49624" ht="15" customHeight="1" spans="4:4">
      <c r="D49624" s="191"/>
    </row>
    <row r="49625" ht="15" customHeight="1" spans="4:4">
      <c r="D49625" s="191"/>
    </row>
    <row r="49626" ht="15" customHeight="1" spans="4:4">
      <c r="D49626" s="191"/>
    </row>
    <row r="49627" ht="15" customHeight="1" spans="4:4">
      <c r="D49627" s="191"/>
    </row>
    <row r="49628" ht="15" customHeight="1" spans="4:4">
      <c r="D49628" s="191"/>
    </row>
    <row r="49629" ht="15" customHeight="1" spans="4:4">
      <c r="D49629" s="191"/>
    </row>
    <row r="49630" ht="15" customHeight="1" spans="4:4">
      <c r="D49630" s="191"/>
    </row>
    <row r="49631" ht="15" customHeight="1" spans="4:4">
      <c r="D49631" s="191"/>
    </row>
    <row r="49632" ht="15" customHeight="1" spans="4:4">
      <c r="D49632" s="191"/>
    </row>
    <row r="49633" ht="15" customHeight="1" spans="4:4">
      <c r="D49633" s="191"/>
    </row>
    <row r="49634" ht="15" customHeight="1" spans="4:4">
      <c r="D49634" s="191"/>
    </row>
    <row r="49635" ht="15" customHeight="1" spans="4:4">
      <c r="D49635" s="191"/>
    </row>
    <row r="49636" ht="15" customHeight="1" spans="4:4">
      <c r="D49636" s="191"/>
    </row>
    <row r="49637" ht="15" customHeight="1" spans="4:4">
      <c r="D49637" s="191"/>
    </row>
    <row r="49638" ht="15" customHeight="1" spans="4:4">
      <c r="D49638" s="191"/>
    </row>
    <row r="49639" ht="15" customHeight="1" spans="4:4">
      <c r="D49639" s="191"/>
    </row>
    <row r="49640" ht="15" customHeight="1" spans="4:4">
      <c r="D49640" s="191"/>
    </row>
    <row r="49641" ht="15" customHeight="1" spans="4:4">
      <c r="D49641" s="191"/>
    </row>
    <row r="49642" ht="15" customHeight="1" spans="4:4">
      <c r="D49642" s="191"/>
    </row>
    <row r="49643" ht="15" customHeight="1" spans="4:4">
      <c r="D49643" s="191"/>
    </row>
    <row r="49644" ht="15" customHeight="1" spans="4:4">
      <c r="D49644" s="191"/>
    </row>
    <row r="49645" ht="15" customHeight="1" spans="4:4">
      <c r="D49645" s="191"/>
    </row>
    <row r="49646" ht="15" customHeight="1" spans="4:4">
      <c r="D49646" s="191"/>
    </row>
    <row r="49647" ht="15" customHeight="1" spans="4:4">
      <c r="D49647" s="191"/>
    </row>
    <row r="49648" ht="15" customHeight="1" spans="4:4">
      <c r="D49648" s="191"/>
    </row>
    <row r="49649" ht="15" customHeight="1" spans="4:4">
      <c r="D49649" s="191"/>
    </row>
    <row r="49650" ht="15" customHeight="1" spans="4:4">
      <c r="D49650" s="191"/>
    </row>
    <row r="49651" ht="15" customHeight="1" spans="4:4">
      <c r="D49651" s="191"/>
    </row>
    <row r="49652" ht="15" customHeight="1" spans="4:4">
      <c r="D49652" s="191"/>
    </row>
    <row r="49653" ht="15" customHeight="1" spans="4:4">
      <c r="D49653" s="191"/>
    </row>
    <row r="49654" ht="15" customHeight="1" spans="4:4">
      <c r="D49654" s="191"/>
    </row>
    <row r="49655" ht="15" customHeight="1" spans="4:4">
      <c r="D49655" s="191"/>
    </row>
    <row r="49656" ht="15" customHeight="1" spans="4:4">
      <c r="D49656" s="191"/>
    </row>
    <row r="49657" ht="15" customHeight="1" spans="4:4">
      <c r="D49657" s="191"/>
    </row>
    <row r="49658" ht="15" customHeight="1" spans="4:4">
      <c r="D49658" s="191"/>
    </row>
    <row r="49659" ht="15" customHeight="1" spans="4:4">
      <c r="D49659" s="191"/>
    </row>
    <row r="49660" ht="15" customHeight="1" spans="4:4">
      <c r="D49660" s="191"/>
    </row>
    <row r="49661" ht="15" customHeight="1" spans="4:4">
      <c r="D49661" s="191"/>
    </row>
    <row r="49662" ht="15" customHeight="1" spans="4:4">
      <c r="D49662" s="191"/>
    </row>
    <row r="49663" ht="15" customHeight="1" spans="4:4">
      <c r="D49663" s="191"/>
    </row>
    <row r="49664" ht="15" customHeight="1" spans="4:4">
      <c r="D49664" s="191"/>
    </row>
    <row r="49665" ht="15" customHeight="1" spans="4:4">
      <c r="D49665" s="191"/>
    </row>
    <row r="49666" ht="15" customHeight="1" spans="4:4">
      <c r="D49666" s="191"/>
    </row>
    <row r="49667" ht="15" customHeight="1" spans="4:4">
      <c r="D49667" s="191"/>
    </row>
    <row r="49668" ht="15" customHeight="1" spans="4:4">
      <c r="D49668" s="191"/>
    </row>
    <row r="49669" ht="15" customHeight="1" spans="4:4">
      <c r="D49669" s="191"/>
    </row>
    <row r="49670" ht="15" customHeight="1" spans="4:4">
      <c r="D49670" s="191"/>
    </row>
    <row r="49671" ht="15" customHeight="1" spans="4:4">
      <c r="D49671" s="191"/>
    </row>
    <row r="49672" ht="15" customHeight="1" spans="4:4">
      <c r="D49672" s="191"/>
    </row>
    <row r="49673" ht="15" customHeight="1" spans="4:4">
      <c r="D49673" s="191"/>
    </row>
    <row r="49674" ht="15" customHeight="1" spans="4:4">
      <c r="D49674" s="191"/>
    </row>
    <row r="49675" ht="15" customHeight="1" spans="4:4">
      <c r="D49675" s="191"/>
    </row>
    <row r="49676" ht="15" customHeight="1" spans="4:4">
      <c r="D49676" s="191"/>
    </row>
    <row r="49677" ht="15" customHeight="1" spans="4:4">
      <c r="D49677" s="191"/>
    </row>
    <row r="49678" ht="15" customHeight="1" spans="4:4">
      <c r="D49678" s="191"/>
    </row>
    <row r="49679" ht="15" customHeight="1" spans="4:4">
      <c r="D49679" s="191"/>
    </row>
    <row r="49680" ht="15" customHeight="1" spans="4:4">
      <c r="D49680" s="191"/>
    </row>
    <row r="49681" ht="15" customHeight="1" spans="4:4">
      <c r="D49681" s="191"/>
    </row>
    <row r="49682" ht="15" customHeight="1" spans="4:4">
      <c r="D49682" s="191"/>
    </row>
    <row r="49683" ht="15" customHeight="1" spans="4:4">
      <c r="D49683" s="191"/>
    </row>
    <row r="49684" ht="15" customHeight="1" spans="4:4">
      <c r="D49684" s="191"/>
    </row>
    <row r="49685" ht="15" customHeight="1" spans="4:4">
      <c r="D49685" s="191"/>
    </row>
    <row r="49686" ht="15" customHeight="1" spans="4:4">
      <c r="D49686" s="191"/>
    </row>
    <row r="49687" ht="15" customHeight="1" spans="4:4">
      <c r="D49687" s="191"/>
    </row>
    <row r="49688" ht="15" customHeight="1" spans="4:4">
      <c r="D49688" s="191"/>
    </row>
    <row r="49689" ht="15" customHeight="1" spans="4:4">
      <c r="D49689" s="191"/>
    </row>
    <row r="49690" ht="15" customHeight="1" spans="4:4">
      <c r="D49690" s="191"/>
    </row>
    <row r="49691" ht="15" customHeight="1" spans="4:4">
      <c r="D49691" s="191"/>
    </row>
    <row r="49692" ht="15" customHeight="1" spans="4:4">
      <c r="D49692" s="191"/>
    </row>
    <row r="49693" ht="15" customHeight="1" spans="4:4">
      <c r="D49693" s="191"/>
    </row>
    <row r="49694" ht="15" customHeight="1" spans="4:4">
      <c r="D49694" s="191"/>
    </row>
    <row r="49695" ht="15" customHeight="1" spans="4:4">
      <c r="D49695" s="191"/>
    </row>
    <row r="49696" ht="15" customHeight="1" spans="4:4">
      <c r="D49696" s="191"/>
    </row>
    <row r="49697" ht="15" customHeight="1" spans="4:4">
      <c r="D49697" s="191"/>
    </row>
    <row r="49698" ht="15" customHeight="1" spans="4:4">
      <c r="D49698" s="191"/>
    </row>
    <row r="49699" ht="15" customHeight="1" spans="4:4">
      <c r="D49699" s="191"/>
    </row>
    <row r="49700" ht="15" customHeight="1" spans="4:4">
      <c r="D49700" s="191"/>
    </row>
    <row r="49701" ht="15" customHeight="1" spans="4:4">
      <c r="D49701" s="191"/>
    </row>
    <row r="49702" ht="15" customHeight="1" spans="4:4">
      <c r="D49702" s="191"/>
    </row>
    <row r="49703" ht="15" customHeight="1" spans="4:4">
      <c r="D49703" s="191"/>
    </row>
    <row r="49704" ht="15" customHeight="1" spans="4:4">
      <c r="D49704" s="191"/>
    </row>
    <row r="49705" ht="15" customHeight="1" spans="4:4">
      <c r="D49705" s="191"/>
    </row>
    <row r="49706" ht="15" customHeight="1" spans="4:4">
      <c r="D49706" s="191"/>
    </row>
    <row r="49707" ht="15" customHeight="1" spans="4:4">
      <c r="D49707" s="191"/>
    </row>
    <row r="49708" ht="15" customHeight="1" spans="4:4">
      <c r="D49708" s="191"/>
    </row>
    <row r="49709" ht="15" customHeight="1" spans="4:4">
      <c r="D49709" s="191"/>
    </row>
    <row r="49710" ht="15" customHeight="1" spans="4:4">
      <c r="D49710" s="191"/>
    </row>
    <row r="49711" ht="15" customHeight="1" spans="4:4">
      <c r="D49711" s="191"/>
    </row>
    <row r="49712" ht="15" customHeight="1" spans="4:4">
      <c r="D49712" s="191"/>
    </row>
    <row r="49713" ht="15" customHeight="1" spans="4:4">
      <c r="D49713" s="191"/>
    </row>
    <row r="49714" ht="15" customHeight="1" spans="4:4">
      <c r="D49714" s="191"/>
    </row>
    <row r="49715" ht="15" customHeight="1" spans="4:4">
      <c r="D49715" s="191"/>
    </row>
    <row r="49716" ht="15" customHeight="1" spans="4:4">
      <c r="D49716" s="191"/>
    </row>
    <row r="49717" ht="15" customHeight="1" spans="4:4">
      <c r="D49717" s="191"/>
    </row>
    <row r="49718" ht="15" customHeight="1" spans="4:4">
      <c r="D49718" s="191"/>
    </row>
    <row r="49719" ht="15" customHeight="1" spans="4:4">
      <c r="D49719" s="191"/>
    </row>
    <row r="49720" ht="15" customHeight="1" spans="4:4">
      <c r="D49720" s="191"/>
    </row>
    <row r="49721" ht="15" customHeight="1" spans="4:4">
      <c r="D49721" s="191"/>
    </row>
    <row r="49722" ht="15" customHeight="1" spans="4:4">
      <c r="D49722" s="191"/>
    </row>
    <row r="49723" ht="15" customHeight="1" spans="4:4">
      <c r="D49723" s="191"/>
    </row>
    <row r="49724" ht="15" customHeight="1" spans="4:4">
      <c r="D49724" s="191"/>
    </row>
    <row r="49725" ht="15" customHeight="1" spans="4:4">
      <c r="D49725" s="191"/>
    </row>
    <row r="49726" ht="15" customHeight="1" spans="4:4">
      <c r="D49726" s="191"/>
    </row>
    <row r="49727" ht="15" customHeight="1" spans="4:4">
      <c r="D49727" s="191"/>
    </row>
    <row r="49728" ht="15" customHeight="1" spans="4:4">
      <c r="D49728" s="191"/>
    </row>
    <row r="49729" ht="15" customHeight="1" spans="4:4">
      <c r="D49729" s="191"/>
    </row>
    <row r="49730" ht="15" customHeight="1" spans="4:4">
      <c r="D49730" s="191"/>
    </row>
    <row r="49731" ht="15" customHeight="1" spans="4:4">
      <c r="D49731" s="191"/>
    </row>
    <row r="49732" ht="15" customHeight="1" spans="4:4">
      <c r="D49732" s="191"/>
    </row>
    <row r="49733" ht="15" customHeight="1" spans="4:4">
      <c r="D49733" s="191"/>
    </row>
    <row r="49734" ht="15" customHeight="1" spans="4:4">
      <c r="D49734" s="191"/>
    </row>
    <row r="49735" ht="15" customHeight="1" spans="4:4">
      <c r="D49735" s="191"/>
    </row>
    <row r="49736" ht="15" customHeight="1" spans="4:4">
      <c r="D49736" s="191"/>
    </row>
    <row r="49737" ht="15" customHeight="1" spans="4:4">
      <c r="D49737" s="191"/>
    </row>
    <row r="49738" ht="15" customHeight="1" spans="4:4">
      <c r="D49738" s="191"/>
    </row>
    <row r="49739" ht="15" customHeight="1" spans="4:4">
      <c r="D49739" s="191"/>
    </row>
    <row r="49740" ht="15" customHeight="1" spans="4:4">
      <c r="D49740" s="191"/>
    </row>
    <row r="49741" ht="15" customHeight="1" spans="4:4">
      <c r="D49741" s="191"/>
    </row>
    <row r="49742" ht="15" customHeight="1" spans="4:4">
      <c r="D49742" s="191"/>
    </row>
    <row r="49743" ht="15" customHeight="1" spans="4:4">
      <c r="D49743" s="191"/>
    </row>
    <row r="49744" ht="15" customHeight="1" spans="4:4">
      <c r="D49744" s="191"/>
    </row>
    <row r="49745" ht="15" customHeight="1" spans="4:4">
      <c r="D49745" s="191"/>
    </row>
    <row r="49746" ht="15" customHeight="1" spans="4:4">
      <c r="D49746" s="191"/>
    </row>
    <row r="49747" ht="15" customHeight="1" spans="4:4">
      <c r="D49747" s="191"/>
    </row>
    <row r="49748" ht="15" customHeight="1" spans="4:4">
      <c r="D49748" s="191"/>
    </row>
    <row r="49749" ht="15" customHeight="1" spans="4:4">
      <c r="D49749" s="191"/>
    </row>
    <row r="49750" ht="15" customHeight="1" spans="4:4">
      <c r="D49750" s="191"/>
    </row>
    <row r="49751" ht="15" customHeight="1" spans="4:4">
      <c r="D49751" s="191"/>
    </row>
    <row r="49752" ht="15" customHeight="1" spans="4:4">
      <c r="D49752" s="191"/>
    </row>
    <row r="49753" ht="15" customHeight="1" spans="4:4">
      <c r="D49753" s="191"/>
    </row>
    <row r="49754" ht="15" customHeight="1" spans="4:4">
      <c r="D49754" s="191"/>
    </row>
    <row r="49755" ht="15" customHeight="1" spans="4:4">
      <c r="D49755" s="191"/>
    </row>
    <row r="49756" ht="15" customHeight="1" spans="4:4">
      <c r="D49756" s="191"/>
    </row>
    <row r="49757" ht="15" customHeight="1" spans="4:4">
      <c r="D49757" s="191"/>
    </row>
    <row r="49758" ht="15" customHeight="1" spans="4:4">
      <c r="D49758" s="191"/>
    </row>
    <row r="49759" ht="15" customHeight="1" spans="4:4">
      <c r="D49759" s="191"/>
    </row>
    <row r="49760" ht="15" customHeight="1" spans="4:4">
      <c r="D49760" s="191"/>
    </row>
    <row r="49761" ht="15" customHeight="1" spans="4:4">
      <c r="D49761" s="191"/>
    </row>
    <row r="49762" ht="15" customHeight="1" spans="4:4">
      <c r="D49762" s="191"/>
    </row>
    <row r="49763" ht="15" customHeight="1" spans="4:4">
      <c r="D49763" s="191"/>
    </row>
    <row r="49764" ht="15" customHeight="1" spans="4:4">
      <c r="D49764" s="191"/>
    </row>
    <row r="49765" ht="15" customHeight="1" spans="4:4">
      <c r="D49765" s="191"/>
    </row>
    <row r="49766" ht="15" customHeight="1" spans="4:4">
      <c r="D49766" s="191"/>
    </row>
    <row r="49767" ht="15" customHeight="1" spans="4:4">
      <c r="D49767" s="191"/>
    </row>
    <row r="49768" ht="15" customHeight="1" spans="4:4">
      <c r="D49768" s="191"/>
    </row>
    <row r="49769" ht="15" customHeight="1" spans="4:4">
      <c r="D49769" s="191"/>
    </row>
    <row r="49770" ht="15" customHeight="1" spans="4:4">
      <c r="D49770" s="191"/>
    </row>
    <row r="49771" ht="15" customHeight="1" spans="4:4">
      <c r="D49771" s="191"/>
    </row>
    <row r="49772" ht="15" customHeight="1" spans="4:4">
      <c r="D49772" s="191"/>
    </row>
    <row r="49773" ht="15" customHeight="1" spans="4:4">
      <c r="D49773" s="191"/>
    </row>
    <row r="49774" ht="15" customHeight="1" spans="4:4">
      <c r="D49774" s="191"/>
    </row>
    <row r="49775" ht="15" customHeight="1" spans="4:4">
      <c r="D49775" s="191"/>
    </row>
    <row r="49776" ht="15" customHeight="1" spans="4:4">
      <c r="D49776" s="191"/>
    </row>
    <row r="49777" ht="15" customHeight="1" spans="4:4">
      <c r="D49777" s="191"/>
    </row>
    <row r="49778" ht="15" customHeight="1" spans="4:4">
      <c r="D49778" s="191"/>
    </row>
    <row r="49779" ht="15" customHeight="1" spans="4:4">
      <c r="D49779" s="191"/>
    </row>
    <row r="49780" ht="15" customHeight="1" spans="4:4">
      <c r="D49780" s="191"/>
    </row>
    <row r="49781" ht="15" customHeight="1" spans="4:4">
      <c r="D49781" s="191"/>
    </row>
    <row r="49782" ht="15" customHeight="1" spans="4:4">
      <c r="D49782" s="191"/>
    </row>
    <row r="49783" ht="15" customHeight="1" spans="4:4">
      <c r="D49783" s="191"/>
    </row>
    <row r="49784" ht="15" customHeight="1" spans="4:4">
      <c r="D49784" s="191"/>
    </row>
    <row r="49785" ht="15" customHeight="1" spans="4:4">
      <c r="D49785" s="191"/>
    </row>
    <row r="49786" ht="15" customHeight="1" spans="4:4">
      <c r="D49786" s="191"/>
    </row>
    <row r="49787" ht="15" customHeight="1" spans="4:4">
      <c r="D49787" s="191"/>
    </row>
    <row r="49788" ht="15" customHeight="1" spans="4:4">
      <c r="D49788" s="191"/>
    </row>
    <row r="49789" ht="15" customHeight="1" spans="4:4">
      <c r="D49789" s="191"/>
    </row>
    <row r="49790" ht="15" customHeight="1" spans="4:4">
      <c r="D49790" s="191"/>
    </row>
    <row r="49791" ht="15" customHeight="1" spans="4:4">
      <c r="D49791" s="191"/>
    </row>
    <row r="49792" ht="15" customHeight="1" spans="4:4">
      <c r="D49792" s="191"/>
    </row>
    <row r="49793" ht="15" customHeight="1" spans="4:4">
      <c r="D49793" s="191"/>
    </row>
    <row r="49794" ht="15" customHeight="1" spans="4:4">
      <c r="D49794" s="191"/>
    </row>
    <row r="49795" ht="15" customHeight="1" spans="4:4">
      <c r="D49795" s="191"/>
    </row>
    <row r="49796" ht="15" customHeight="1" spans="4:4">
      <c r="D49796" s="191"/>
    </row>
    <row r="49797" ht="15" customHeight="1" spans="4:4">
      <c r="D49797" s="191"/>
    </row>
    <row r="49798" ht="15" customHeight="1" spans="4:4">
      <c r="D49798" s="191"/>
    </row>
    <row r="49799" ht="15" customHeight="1" spans="4:4">
      <c r="D49799" s="191"/>
    </row>
    <row r="49800" ht="15" customHeight="1" spans="4:4">
      <c r="D49800" s="191"/>
    </row>
    <row r="49801" ht="15" customHeight="1" spans="4:4">
      <c r="D49801" s="191"/>
    </row>
    <row r="49802" ht="15" customHeight="1" spans="4:4">
      <c r="D49802" s="191"/>
    </row>
    <row r="49803" ht="15" customHeight="1" spans="4:4">
      <c r="D49803" s="191"/>
    </row>
    <row r="49804" ht="15" customHeight="1" spans="4:4">
      <c r="D49804" s="191"/>
    </row>
    <row r="49805" ht="15" customHeight="1" spans="4:4">
      <c r="D49805" s="191"/>
    </row>
    <row r="49806" ht="15" customHeight="1" spans="4:4">
      <c r="D49806" s="191"/>
    </row>
    <row r="49807" ht="15" customHeight="1" spans="4:4">
      <c r="D49807" s="191"/>
    </row>
    <row r="49808" ht="15" customHeight="1" spans="4:4">
      <c r="D49808" s="191"/>
    </row>
    <row r="49809" ht="15" customHeight="1" spans="4:4">
      <c r="D49809" s="191"/>
    </row>
    <row r="49810" ht="15" customHeight="1" spans="4:4">
      <c r="D49810" s="191"/>
    </row>
    <row r="49811" ht="15" customHeight="1" spans="4:4">
      <c r="D49811" s="191"/>
    </row>
    <row r="49812" ht="15" customHeight="1" spans="4:4">
      <c r="D49812" s="191"/>
    </row>
    <row r="49813" ht="15" customHeight="1" spans="4:4">
      <c r="D49813" s="191"/>
    </row>
    <row r="49814" ht="15" customHeight="1" spans="4:4">
      <c r="D49814" s="191"/>
    </row>
    <row r="49815" ht="15" customHeight="1" spans="4:4">
      <c r="D49815" s="191"/>
    </row>
    <row r="49816" ht="15" customHeight="1" spans="4:4">
      <c r="D49816" s="191"/>
    </row>
    <row r="49817" ht="15" customHeight="1" spans="4:4">
      <c r="D49817" s="191"/>
    </row>
    <row r="49818" ht="15" customHeight="1" spans="4:4">
      <c r="D49818" s="191"/>
    </row>
    <row r="49819" ht="15" customHeight="1" spans="4:4">
      <c r="D49819" s="191"/>
    </row>
    <row r="49820" ht="15" customHeight="1" spans="4:4">
      <c r="D49820" s="191"/>
    </row>
    <row r="49821" ht="15" customHeight="1" spans="4:4">
      <c r="D49821" s="191"/>
    </row>
    <row r="49822" ht="15" customHeight="1" spans="4:4">
      <c r="D49822" s="191"/>
    </row>
    <row r="49823" ht="15" customHeight="1" spans="4:4">
      <c r="D49823" s="191"/>
    </row>
    <row r="49824" ht="15" customHeight="1" spans="4:4">
      <c r="D49824" s="191"/>
    </row>
    <row r="49825" ht="15" customHeight="1" spans="4:4">
      <c r="D49825" s="191"/>
    </row>
    <row r="49826" ht="15" customHeight="1" spans="4:4">
      <c r="D49826" s="191"/>
    </row>
    <row r="49827" ht="15" customHeight="1" spans="4:4">
      <c r="D49827" s="191"/>
    </row>
    <row r="49828" ht="15" customHeight="1" spans="4:4">
      <c r="D49828" s="191"/>
    </row>
    <row r="49829" ht="15" customHeight="1" spans="4:4">
      <c r="D49829" s="191"/>
    </row>
    <row r="49830" ht="15" customHeight="1" spans="4:4">
      <c r="D49830" s="191"/>
    </row>
    <row r="49831" ht="15" customHeight="1" spans="4:4">
      <c r="D49831" s="191"/>
    </row>
    <row r="49832" ht="15" customHeight="1" spans="4:4">
      <c r="D49832" s="191"/>
    </row>
    <row r="49833" ht="15" customHeight="1" spans="4:4">
      <c r="D49833" s="191"/>
    </row>
    <row r="49834" ht="15" customHeight="1" spans="4:4">
      <c r="D49834" s="191"/>
    </row>
    <row r="49835" ht="15" customHeight="1" spans="4:4">
      <c r="D49835" s="191"/>
    </row>
    <row r="49836" ht="15" customHeight="1" spans="4:4">
      <c r="D49836" s="191"/>
    </row>
    <row r="49837" ht="15" customHeight="1" spans="4:4">
      <c r="D49837" s="191"/>
    </row>
    <row r="49838" ht="15" customHeight="1" spans="4:4">
      <c r="D49838" s="191"/>
    </row>
    <row r="49839" ht="15" customHeight="1" spans="4:4">
      <c r="D49839" s="191"/>
    </row>
    <row r="49840" ht="15" customHeight="1" spans="4:4">
      <c r="D49840" s="191"/>
    </row>
    <row r="49841" ht="15" customHeight="1" spans="4:4">
      <c r="D49841" s="191"/>
    </row>
    <row r="49842" ht="15" customHeight="1" spans="4:4">
      <c r="D49842" s="191"/>
    </row>
    <row r="49843" ht="15" customHeight="1" spans="4:4">
      <c r="D49843" s="191"/>
    </row>
    <row r="49844" ht="15" customHeight="1" spans="4:4">
      <c r="D49844" s="191"/>
    </row>
    <row r="49845" ht="15" customHeight="1" spans="4:4">
      <c r="D49845" s="191"/>
    </row>
    <row r="49846" ht="15" customHeight="1" spans="4:4">
      <c r="D49846" s="191"/>
    </row>
    <row r="49847" ht="15" customHeight="1" spans="4:4">
      <c r="D49847" s="191"/>
    </row>
    <row r="49848" ht="15" customHeight="1" spans="4:4">
      <c r="D49848" s="191"/>
    </row>
    <row r="49849" ht="15" customHeight="1" spans="4:4">
      <c r="D49849" s="191"/>
    </row>
    <row r="49850" ht="15" customHeight="1" spans="4:4">
      <c r="D49850" s="191"/>
    </row>
    <row r="49851" ht="15" customHeight="1" spans="4:4">
      <c r="D49851" s="191"/>
    </row>
    <row r="49852" ht="15" customHeight="1" spans="4:4">
      <c r="D49852" s="191"/>
    </row>
    <row r="49853" ht="15" customHeight="1" spans="4:4">
      <c r="D49853" s="191"/>
    </row>
    <row r="49854" ht="15" customHeight="1" spans="4:4">
      <c r="D49854" s="191"/>
    </row>
    <row r="49855" ht="15" customHeight="1" spans="4:4">
      <c r="D49855" s="191"/>
    </row>
    <row r="49856" ht="15" customHeight="1" spans="4:4">
      <c r="D49856" s="191"/>
    </row>
    <row r="49857" ht="15" customHeight="1" spans="4:4">
      <c r="D49857" s="191"/>
    </row>
    <row r="49858" ht="15" customHeight="1" spans="4:4">
      <c r="D49858" s="191"/>
    </row>
    <row r="49859" ht="15" customHeight="1" spans="4:4">
      <c r="D49859" s="191"/>
    </row>
    <row r="49860" ht="15" customHeight="1" spans="4:4">
      <c r="D49860" s="191"/>
    </row>
    <row r="49861" ht="15" customHeight="1" spans="4:4">
      <c r="D49861" s="191"/>
    </row>
    <row r="49862" ht="15" customHeight="1" spans="4:4">
      <c r="D49862" s="191"/>
    </row>
    <row r="49863" ht="15" customHeight="1" spans="4:4">
      <c r="D49863" s="191"/>
    </row>
    <row r="49864" ht="15" customHeight="1" spans="4:4">
      <c r="D49864" s="191"/>
    </row>
    <row r="49865" ht="15" customHeight="1" spans="4:4">
      <c r="D49865" s="191"/>
    </row>
    <row r="49866" ht="15" customHeight="1" spans="4:4">
      <c r="D49866" s="191"/>
    </row>
    <row r="49867" ht="15" customHeight="1" spans="4:4">
      <c r="D49867" s="191"/>
    </row>
    <row r="49868" ht="15" customHeight="1" spans="4:4">
      <c r="D49868" s="191"/>
    </row>
    <row r="49869" ht="15" customHeight="1" spans="4:4">
      <c r="D49869" s="191"/>
    </row>
    <row r="49870" ht="15" customHeight="1" spans="4:4">
      <c r="D49870" s="191"/>
    </row>
    <row r="49871" ht="15" customHeight="1" spans="4:4">
      <c r="D49871" s="191"/>
    </row>
    <row r="49872" ht="15" customHeight="1" spans="4:4">
      <c r="D49872" s="191"/>
    </row>
    <row r="49873" ht="15" customHeight="1" spans="4:4">
      <c r="D49873" s="191"/>
    </row>
    <row r="49874" ht="15" customHeight="1" spans="4:4">
      <c r="D49874" s="191"/>
    </row>
    <row r="49875" ht="15" customHeight="1" spans="4:4">
      <c r="D49875" s="191"/>
    </row>
    <row r="49876" ht="15" customHeight="1" spans="4:4">
      <c r="D49876" s="191"/>
    </row>
    <row r="49877" ht="15" customHeight="1" spans="4:4">
      <c r="D49877" s="191"/>
    </row>
    <row r="49878" ht="15" customHeight="1" spans="4:4">
      <c r="D49878" s="191"/>
    </row>
    <row r="49879" ht="15" customHeight="1" spans="4:4">
      <c r="D49879" s="191"/>
    </row>
    <row r="49880" ht="15" customHeight="1" spans="4:4">
      <c r="D49880" s="191"/>
    </row>
    <row r="49881" ht="15" customHeight="1" spans="4:4">
      <c r="D49881" s="191"/>
    </row>
    <row r="49882" ht="15" customHeight="1" spans="4:4">
      <c r="D49882" s="191"/>
    </row>
    <row r="49883" ht="15" customHeight="1" spans="4:4">
      <c r="D49883" s="191"/>
    </row>
    <row r="49884" ht="15" customHeight="1" spans="4:4">
      <c r="D49884" s="191"/>
    </row>
    <row r="49885" ht="15" customHeight="1" spans="4:4">
      <c r="D49885" s="191"/>
    </row>
    <row r="49886" ht="15" customHeight="1" spans="4:4">
      <c r="D49886" s="191"/>
    </row>
    <row r="49887" ht="15" customHeight="1" spans="4:4">
      <c r="D49887" s="191"/>
    </row>
    <row r="49888" ht="15" customHeight="1" spans="4:4">
      <c r="D49888" s="191"/>
    </row>
    <row r="49889" ht="15" customHeight="1" spans="4:4">
      <c r="D49889" s="191"/>
    </row>
    <row r="49890" ht="15" customHeight="1" spans="4:4">
      <c r="D49890" s="191"/>
    </row>
    <row r="49891" ht="15" customHeight="1" spans="4:4">
      <c r="D49891" s="191"/>
    </row>
    <row r="49892" ht="15" customHeight="1" spans="4:4">
      <c r="D49892" s="191"/>
    </row>
    <row r="49893" ht="15" customHeight="1" spans="4:4">
      <c r="D49893" s="191"/>
    </row>
    <row r="49894" ht="15" customHeight="1" spans="4:4">
      <c r="D49894" s="191"/>
    </row>
    <row r="49895" ht="15" customHeight="1" spans="4:4">
      <c r="D49895" s="191"/>
    </row>
    <row r="49896" ht="15" customHeight="1" spans="4:4">
      <c r="D49896" s="191"/>
    </row>
    <row r="49897" ht="15" customHeight="1" spans="4:4">
      <c r="D49897" s="191"/>
    </row>
    <row r="49898" ht="15" customHeight="1" spans="4:4">
      <c r="D49898" s="191"/>
    </row>
    <row r="49899" ht="15" customHeight="1" spans="4:4">
      <c r="D49899" s="191"/>
    </row>
    <row r="49900" ht="15" customHeight="1" spans="4:4">
      <c r="D49900" s="191"/>
    </row>
    <row r="49901" ht="15" customHeight="1" spans="4:4">
      <c r="D49901" s="191"/>
    </row>
    <row r="49902" ht="15" customHeight="1" spans="4:4">
      <c r="D49902" s="191"/>
    </row>
    <row r="49903" ht="15" customHeight="1" spans="4:4">
      <c r="D49903" s="191"/>
    </row>
    <row r="49904" ht="15" customHeight="1" spans="4:4">
      <c r="D49904" s="191"/>
    </row>
    <row r="49905" ht="15" customHeight="1" spans="4:4">
      <c r="D49905" s="191"/>
    </row>
    <row r="49906" ht="15" customHeight="1" spans="4:4">
      <c r="D49906" s="191"/>
    </row>
    <row r="49907" ht="15" customHeight="1" spans="4:4">
      <c r="D49907" s="191"/>
    </row>
    <row r="49908" ht="15" customHeight="1" spans="4:4">
      <c r="D49908" s="191"/>
    </row>
    <row r="49909" ht="15" customHeight="1" spans="4:4">
      <c r="D49909" s="191"/>
    </row>
    <row r="49910" ht="15" customHeight="1" spans="4:4">
      <c r="D49910" s="191"/>
    </row>
    <row r="49911" ht="15" customHeight="1" spans="4:4">
      <c r="D49911" s="191"/>
    </row>
    <row r="49912" ht="15" customHeight="1" spans="4:4">
      <c r="D49912" s="191"/>
    </row>
    <row r="49913" ht="15" customHeight="1" spans="4:4">
      <c r="D49913" s="191"/>
    </row>
    <row r="49914" ht="15" customHeight="1" spans="4:4">
      <c r="D49914" s="191"/>
    </row>
    <row r="49915" ht="15" customHeight="1" spans="4:4">
      <c r="D49915" s="191"/>
    </row>
    <row r="49916" ht="15" customHeight="1" spans="4:4">
      <c r="D49916" s="191"/>
    </row>
    <row r="49917" ht="15" customHeight="1" spans="4:4">
      <c r="D49917" s="191"/>
    </row>
    <row r="49918" ht="15" customHeight="1" spans="4:4">
      <c r="D49918" s="191"/>
    </row>
    <row r="49919" ht="15" customHeight="1" spans="4:4">
      <c r="D49919" s="191"/>
    </row>
    <row r="49920" ht="15" customHeight="1" spans="4:4">
      <c r="D49920" s="191"/>
    </row>
    <row r="49921" ht="15" customHeight="1" spans="4:4">
      <c r="D49921" s="191"/>
    </row>
    <row r="49922" ht="15" customHeight="1" spans="4:4">
      <c r="D49922" s="191"/>
    </row>
    <row r="49923" ht="15" customHeight="1" spans="4:4">
      <c r="D49923" s="191"/>
    </row>
    <row r="49924" ht="15" customHeight="1" spans="4:4">
      <c r="D49924" s="191"/>
    </row>
    <row r="49925" ht="15" customHeight="1" spans="4:4">
      <c r="D49925" s="191"/>
    </row>
    <row r="49926" ht="15" customHeight="1" spans="4:4">
      <c r="D49926" s="191"/>
    </row>
    <row r="49927" ht="15" customHeight="1" spans="4:4">
      <c r="D49927" s="191"/>
    </row>
    <row r="49928" ht="15" customHeight="1" spans="4:4">
      <c r="D49928" s="191"/>
    </row>
    <row r="49929" ht="15" customHeight="1" spans="4:4">
      <c r="D49929" s="191"/>
    </row>
    <row r="49930" ht="15" customHeight="1" spans="4:4">
      <c r="D49930" s="191"/>
    </row>
    <row r="49931" ht="15" customHeight="1" spans="4:4">
      <c r="D49931" s="191"/>
    </row>
    <row r="49932" ht="15" customHeight="1" spans="4:4">
      <c r="D49932" s="191"/>
    </row>
    <row r="49933" ht="15" customHeight="1" spans="4:4">
      <c r="D49933" s="191"/>
    </row>
    <row r="49934" ht="15" customHeight="1" spans="4:4">
      <c r="D49934" s="191"/>
    </row>
    <row r="49935" ht="15" customHeight="1" spans="4:4">
      <c r="D49935" s="191"/>
    </row>
    <row r="49936" ht="15" customHeight="1" spans="4:4">
      <c r="D49936" s="191"/>
    </row>
    <row r="49937" ht="15" customHeight="1" spans="4:4">
      <c r="D49937" s="191"/>
    </row>
    <row r="49938" ht="15" customHeight="1" spans="4:4">
      <c r="D49938" s="191"/>
    </row>
    <row r="49939" ht="15" customHeight="1" spans="4:4">
      <c r="D49939" s="191"/>
    </row>
    <row r="49940" ht="15" customHeight="1" spans="4:4">
      <c r="D49940" s="191"/>
    </row>
    <row r="49941" ht="15" customHeight="1" spans="4:4">
      <c r="D49941" s="191"/>
    </row>
    <row r="49942" ht="15" customHeight="1" spans="4:4">
      <c r="D49942" s="191"/>
    </row>
    <row r="49943" ht="15" customHeight="1" spans="4:4">
      <c r="D49943" s="191"/>
    </row>
    <row r="49944" ht="15" customHeight="1" spans="4:4">
      <c r="D49944" s="191"/>
    </row>
    <row r="49945" ht="15" customHeight="1" spans="4:4">
      <c r="D49945" s="191"/>
    </row>
    <row r="49946" ht="15" customHeight="1" spans="4:4">
      <c r="D49946" s="191"/>
    </row>
    <row r="49947" ht="15" customHeight="1" spans="4:4">
      <c r="D49947" s="191"/>
    </row>
    <row r="49948" ht="15" customHeight="1" spans="4:4">
      <c r="D49948" s="191"/>
    </row>
    <row r="49949" ht="15" customHeight="1" spans="4:4">
      <c r="D49949" s="191"/>
    </row>
    <row r="49950" ht="15" customHeight="1" spans="4:4">
      <c r="D49950" s="191"/>
    </row>
    <row r="49951" ht="15" customHeight="1" spans="4:4">
      <c r="D49951" s="191"/>
    </row>
    <row r="49952" ht="15" customHeight="1" spans="4:4">
      <c r="D49952" s="191"/>
    </row>
    <row r="49953" ht="15" customHeight="1" spans="4:4">
      <c r="D49953" s="191"/>
    </row>
    <row r="49954" ht="15" customHeight="1" spans="4:4">
      <c r="D49954" s="191"/>
    </row>
    <row r="49955" ht="15" customHeight="1" spans="4:4">
      <c r="D49955" s="191"/>
    </row>
    <row r="49956" ht="15" customHeight="1" spans="4:4">
      <c r="D49956" s="191"/>
    </row>
    <row r="49957" ht="15" customHeight="1" spans="4:4">
      <c r="D49957" s="191"/>
    </row>
    <row r="49958" ht="15" customHeight="1" spans="4:4">
      <c r="D49958" s="191"/>
    </row>
    <row r="49959" ht="15" customHeight="1" spans="4:4">
      <c r="D49959" s="191"/>
    </row>
    <row r="49960" ht="15" customHeight="1" spans="4:4">
      <c r="D49960" s="191"/>
    </row>
    <row r="49961" ht="15" customHeight="1" spans="4:4">
      <c r="D49961" s="191"/>
    </row>
    <row r="49962" ht="15" customHeight="1" spans="4:4">
      <c r="D49962" s="191"/>
    </row>
    <row r="49963" ht="15" customHeight="1" spans="4:4">
      <c r="D49963" s="191"/>
    </row>
    <row r="49964" ht="15" customHeight="1" spans="4:4">
      <c r="D49964" s="191"/>
    </row>
    <row r="49965" ht="15" customHeight="1" spans="4:4">
      <c r="D49965" s="191"/>
    </row>
    <row r="49966" ht="15" customHeight="1" spans="4:4">
      <c r="D49966" s="191"/>
    </row>
    <row r="49967" ht="15" customHeight="1" spans="4:4">
      <c r="D49967" s="191"/>
    </row>
    <row r="49968" ht="15" customHeight="1" spans="4:4">
      <c r="D49968" s="191"/>
    </row>
    <row r="49969" ht="15" customHeight="1" spans="4:4">
      <c r="D49969" s="191"/>
    </row>
    <row r="49970" ht="15" customHeight="1" spans="4:4">
      <c r="D49970" s="191"/>
    </row>
    <row r="49971" ht="15" customHeight="1" spans="4:4">
      <c r="D49971" s="191"/>
    </row>
    <row r="49972" ht="15" customHeight="1" spans="4:4">
      <c r="D49972" s="191"/>
    </row>
    <row r="49973" ht="15" customHeight="1" spans="4:4">
      <c r="D49973" s="191"/>
    </row>
    <row r="49974" ht="15" customHeight="1" spans="4:4">
      <c r="D49974" s="191"/>
    </row>
    <row r="49975" ht="15" customHeight="1" spans="4:4">
      <c r="D49975" s="191"/>
    </row>
    <row r="49976" ht="15" customHeight="1" spans="4:4">
      <c r="D49976" s="191"/>
    </row>
    <row r="49977" ht="15" customHeight="1" spans="4:4">
      <c r="D49977" s="191"/>
    </row>
    <row r="49978" ht="15" customHeight="1" spans="4:4">
      <c r="D49978" s="191"/>
    </row>
    <row r="49979" ht="15" customHeight="1" spans="4:4">
      <c r="D49979" s="191"/>
    </row>
    <row r="49980" ht="15" customHeight="1" spans="4:4">
      <c r="D49980" s="191"/>
    </row>
    <row r="49981" ht="15" customHeight="1" spans="4:4">
      <c r="D49981" s="191"/>
    </row>
    <row r="49982" ht="15" customHeight="1" spans="4:4">
      <c r="D49982" s="191"/>
    </row>
    <row r="49983" ht="15" customHeight="1" spans="4:4">
      <c r="D49983" s="191"/>
    </row>
    <row r="49984" ht="15" customHeight="1" spans="4:4">
      <c r="D49984" s="191"/>
    </row>
    <row r="49985" ht="15" customHeight="1" spans="4:4">
      <c r="D49985" s="191"/>
    </row>
    <row r="49986" ht="15" customHeight="1" spans="4:4">
      <c r="D49986" s="191"/>
    </row>
    <row r="49987" ht="15" customHeight="1" spans="4:4">
      <c r="D49987" s="191"/>
    </row>
    <row r="49988" ht="15" customHeight="1" spans="4:4">
      <c r="D49988" s="191"/>
    </row>
    <row r="49989" ht="15" customHeight="1" spans="4:4">
      <c r="D49989" s="191"/>
    </row>
    <row r="49990" ht="15" customHeight="1" spans="4:4">
      <c r="D49990" s="191"/>
    </row>
    <row r="49991" ht="15" customHeight="1" spans="4:4">
      <c r="D49991" s="191"/>
    </row>
    <row r="49992" ht="15" customHeight="1" spans="4:4">
      <c r="D49992" s="191"/>
    </row>
    <row r="49993" ht="15" customHeight="1" spans="4:4">
      <c r="D49993" s="191"/>
    </row>
    <row r="49994" ht="15" customHeight="1" spans="4:4">
      <c r="D49994" s="191"/>
    </row>
    <row r="49995" ht="15" customHeight="1" spans="4:4">
      <c r="D49995" s="191"/>
    </row>
    <row r="49996" ht="15" customHeight="1" spans="4:4">
      <c r="D49996" s="191"/>
    </row>
    <row r="49997" ht="15" customHeight="1" spans="4:4">
      <c r="D49997" s="191"/>
    </row>
    <row r="49998" ht="15" customHeight="1" spans="4:4">
      <c r="D49998" s="191"/>
    </row>
    <row r="49999" ht="15" customHeight="1" spans="4:4">
      <c r="D49999" s="191"/>
    </row>
    <row r="50000" ht="15" customHeight="1" spans="4:4">
      <c r="D50000" s="191"/>
    </row>
    <row r="50001" ht="15" customHeight="1" spans="4:4">
      <c r="D50001" s="191"/>
    </row>
    <row r="50002" ht="15" customHeight="1" spans="4:4">
      <c r="D50002" s="191"/>
    </row>
    <row r="50003" ht="15" customHeight="1" spans="4:4">
      <c r="D50003" s="191"/>
    </row>
    <row r="50004" ht="15" customHeight="1" spans="4:4">
      <c r="D50004" s="191"/>
    </row>
    <row r="50005" ht="15" customHeight="1" spans="4:4">
      <c r="D50005" s="191"/>
    </row>
    <row r="50006" ht="15" customHeight="1" spans="4:4">
      <c r="D50006" s="191"/>
    </row>
    <row r="50007" ht="15" customHeight="1" spans="4:4">
      <c r="D50007" s="191"/>
    </row>
    <row r="50008" ht="15" customHeight="1" spans="4:4">
      <c r="D50008" s="191"/>
    </row>
    <row r="50009" ht="15" customHeight="1" spans="4:4">
      <c r="D50009" s="191"/>
    </row>
    <row r="50010" ht="15" customHeight="1" spans="4:4">
      <c r="D50010" s="191"/>
    </row>
    <row r="50011" ht="15" customHeight="1" spans="4:4">
      <c r="D50011" s="191"/>
    </row>
    <row r="50012" ht="15" customHeight="1" spans="4:4">
      <c r="D50012" s="191"/>
    </row>
    <row r="50013" ht="15" customHeight="1" spans="4:4">
      <c r="D50013" s="191"/>
    </row>
    <row r="50014" ht="15" customHeight="1" spans="4:4">
      <c r="D50014" s="191"/>
    </row>
    <row r="50015" ht="15" customHeight="1" spans="4:4">
      <c r="D50015" s="191"/>
    </row>
    <row r="50016" ht="15" customHeight="1" spans="4:4">
      <c r="D50016" s="191"/>
    </row>
    <row r="50017" ht="15" customHeight="1" spans="4:4">
      <c r="D50017" s="191"/>
    </row>
    <row r="50018" ht="15" customHeight="1" spans="4:4">
      <c r="D50018" s="191"/>
    </row>
    <row r="50019" ht="15" customHeight="1" spans="4:4">
      <c r="D50019" s="191"/>
    </row>
    <row r="50020" ht="15" customHeight="1" spans="4:4">
      <c r="D50020" s="191"/>
    </row>
    <row r="50021" ht="15" customHeight="1" spans="4:4">
      <c r="D50021" s="191"/>
    </row>
    <row r="50022" ht="15" customHeight="1" spans="4:4">
      <c r="D50022" s="191"/>
    </row>
    <row r="50023" ht="15" customHeight="1" spans="4:4">
      <c r="D50023" s="191"/>
    </row>
    <row r="50024" ht="15" customHeight="1" spans="4:4">
      <c r="D50024" s="191"/>
    </row>
    <row r="50025" ht="15" customHeight="1" spans="4:4">
      <c r="D50025" s="191"/>
    </row>
    <row r="50026" ht="15" customHeight="1" spans="4:4">
      <c r="D50026" s="191"/>
    </row>
    <row r="50027" ht="15" customHeight="1" spans="4:4">
      <c r="D50027" s="191"/>
    </row>
    <row r="50028" ht="15" customHeight="1" spans="4:4">
      <c r="D50028" s="191"/>
    </row>
    <row r="50029" ht="15" customHeight="1" spans="4:4">
      <c r="D50029" s="191"/>
    </row>
    <row r="50030" ht="15" customHeight="1" spans="4:4">
      <c r="D50030" s="191"/>
    </row>
    <row r="50031" ht="15" customHeight="1" spans="4:4">
      <c r="D50031" s="191"/>
    </row>
    <row r="50032" ht="15" customHeight="1" spans="4:4">
      <c r="D50032" s="191"/>
    </row>
    <row r="50033" ht="15" customHeight="1" spans="4:4">
      <c r="D50033" s="191"/>
    </row>
    <row r="50034" ht="15" customHeight="1" spans="4:4">
      <c r="D50034" s="191"/>
    </row>
    <row r="50035" ht="15" customHeight="1" spans="4:4">
      <c r="D50035" s="191"/>
    </row>
    <row r="50036" ht="15" customHeight="1" spans="4:4">
      <c r="D50036" s="191"/>
    </row>
    <row r="50037" ht="15" customHeight="1" spans="4:4">
      <c r="D50037" s="191"/>
    </row>
    <row r="50038" ht="15" customHeight="1" spans="4:4">
      <c r="D50038" s="191"/>
    </row>
    <row r="50039" ht="15" customHeight="1" spans="4:4">
      <c r="D50039" s="191"/>
    </row>
    <row r="50040" ht="15" customHeight="1" spans="4:4">
      <c r="D50040" s="191"/>
    </row>
    <row r="50041" ht="15" customHeight="1" spans="4:4">
      <c r="D50041" s="191"/>
    </row>
    <row r="50042" ht="15" customHeight="1" spans="4:4">
      <c r="D50042" s="191"/>
    </row>
    <row r="50043" ht="15" customHeight="1" spans="4:4">
      <c r="D50043" s="191"/>
    </row>
    <row r="50044" ht="15" customHeight="1" spans="4:4">
      <c r="D50044" s="191"/>
    </row>
    <row r="50045" ht="15" customHeight="1" spans="4:4">
      <c r="D50045" s="191"/>
    </row>
    <row r="50046" ht="15" customHeight="1" spans="4:4">
      <c r="D50046" s="191"/>
    </row>
    <row r="50047" ht="15" customHeight="1" spans="4:4">
      <c r="D50047" s="191"/>
    </row>
    <row r="50048" ht="15" customHeight="1" spans="4:4">
      <c r="D50048" s="191"/>
    </row>
    <row r="50049" ht="15" customHeight="1" spans="4:4">
      <c r="D50049" s="191"/>
    </row>
    <row r="50050" ht="15" customHeight="1" spans="4:4">
      <c r="D50050" s="191"/>
    </row>
    <row r="50051" ht="15" customHeight="1" spans="4:4">
      <c r="D50051" s="191"/>
    </row>
    <row r="50052" ht="15" customHeight="1" spans="4:4">
      <c r="D50052" s="191"/>
    </row>
    <row r="50053" ht="15" customHeight="1" spans="4:4">
      <c r="D50053" s="191"/>
    </row>
    <row r="50054" ht="15" customHeight="1" spans="4:4">
      <c r="D50054" s="191"/>
    </row>
    <row r="50055" ht="15" customHeight="1" spans="4:4">
      <c r="D50055" s="191"/>
    </row>
    <row r="50056" ht="15" customHeight="1" spans="4:4">
      <c r="D50056" s="191"/>
    </row>
    <row r="50057" ht="15" customHeight="1" spans="4:4">
      <c r="D50057" s="191"/>
    </row>
    <row r="50058" ht="15" customHeight="1" spans="4:4">
      <c r="D50058" s="191"/>
    </row>
    <row r="50059" ht="15" customHeight="1" spans="4:4">
      <c r="D50059" s="191"/>
    </row>
    <row r="50060" ht="15" customHeight="1" spans="4:4">
      <c r="D50060" s="191"/>
    </row>
    <row r="50061" ht="15" customHeight="1" spans="4:4">
      <c r="D50061" s="191"/>
    </row>
    <row r="50062" ht="15" customHeight="1" spans="4:4">
      <c r="D50062" s="191"/>
    </row>
    <row r="50063" ht="15" customHeight="1" spans="4:4">
      <c r="D50063" s="191"/>
    </row>
    <row r="50064" ht="15" customHeight="1" spans="4:4">
      <c r="D50064" s="191"/>
    </row>
    <row r="50065" ht="15" customHeight="1" spans="4:4">
      <c r="D50065" s="191"/>
    </row>
    <row r="50066" ht="15" customHeight="1" spans="4:4">
      <c r="D50066" s="191"/>
    </row>
    <row r="50067" ht="15" customHeight="1" spans="4:4">
      <c r="D50067" s="191"/>
    </row>
    <row r="50068" ht="15" customHeight="1" spans="4:4">
      <c r="D50068" s="191"/>
    </row>
    <row r="50069" ht="15" customHeight="1" spans="4:4">
      <c r="D50069" s="191"/>
    </row>
    <row r="50070" ht="15" customHeight="1" spans="4:4">
      <c r="D50070" s="191"/>
    </row>
    <row r="50071" ht="15" customHeight="1" spans="4:4">
      <c r="D50071" s="191"/>
    </row>
    <row r="50072" ht="15" customHeight="1" spans="4:4">
      <c r="D50072" s="191"/>
    </row>
    <row r="50073" ht="15" customHeight="1" spans="4:4">
      <c r="D50073" s="191"/>
    </row>
    <row r="50074" ht="15" customHeight="1" spans="4:4">
      <c r="D50074" s="191"/>
    </row>
    <row r="50075" ht="15" customHeight="1" spans="4:4">
      <c r="D50075" s="191"/>
    </row>
    <row r="50076" ht="15" customHeight="1" spans="4:4">
      <c r="D50076" s="191"/>
    </row>
    <row r="50077" ht="15" customHeight="1" spans="4:4">
      <c r="D50077" s="191"/>
    </row>
    <row r="50078" ht="15" customHeight="1" spans="4:4">
      <c r="D50078" s="191"/>
    </row>
    <row r="50079" ht="15" customHeight="1" spans="4:4">
      <c r="D50079" s="191"/>
    </row>
    <row r="50080" ht="15" customHeight="1" spans="4:4">
      <c r="D50080" s="191"/>
    </row>
    <row r="50081" ht="15" customHeight="1" spans="4:4">
      <c r="D50081" s="191"/>
    </row>
    <row r="50082" ht="15" customHeight="1" spans="4:4">
      <c r="D50082" s="191"/>
    </row>
    <row r="50083" ht="15" customHeight="1" spans="4:4">
      <c r="D50083" s="191"/>
    </row>
    <row r="50084" ht="15" customHeight="1" spans="4:4">
      <c r="D50084" s="191"/>
    </row>
    <row r="50085" ht="15" customHeight="1" spans="4:4">
      <c r="D50085" s="191"/>
    </row>
    <row r="50086" ht="15" customHeight="1" spans="4:4">
      <c r="D50086" s="191"/>
    </row>
    <row r="50087" ht="15" customHeight="1" spans="4:4">
      <c r="D50087" s="191"/>
    </row>
    <row r="50088" ht="15" customHeight="1" spans="4:4">
      <c r="D50088" s="191"/>
    </row>
    <row r="50089" ht="15" customHeight="1" spans="4:4">
      <c r="D50089" s="191"/>
    </row>
    <row r="50090" ht="15" customHeight="1" spans="4:4">
      <c r="D50090" s="191"/>
    </row>
    <row r="50091" ht="15" customHeight="1" spans="4:4">
      <c r="D50091" s="191"/>
    </row>
    <row r="50092" ht="15" customHeight="1" spans="4:4">
      <c r="D50092" s="191"/>
    </row>
    <row r="50093" ht="15" customHeight="1" spans="4:4">
      <c r="D50093" s="191"/>
    </row>
    <row r="50094" ht="15" customHeight="1" spans="4:4">
      <c r="D50094" s="191"/>
    </row>
    <row r="50095" ht="15" customHeight="1" spans="4:4">
      <c r="D50095" s="191"/>
    </row>
    <row r="50096" ht="15" customHeight="1" spans="4:4">
      <c r="D50096" s="191"/>
    </row>
    <row r="50097" ht="15" customHeight="1" spans="4:4">
      <c r="D50097" s="191"/>
    </row>
    <row r="50098" ht="15" customHeight="1" spans="4:4">
      <c r="D50098" s="191"/>
    </row>
    <row r="50099" ht="15" customHeight="1" spans="4:4">
      <c r="D50099" s="191"/>
    </row>
    <row r="50100" ht="15" customHeight="1" spans="4:4">
      <c r="D50100" s="191"/>
    </row>
    <row r="50101" ht="15" customHeight="1" spans="4:4">
      <c r="D50101" s="191"/>
    </row>
    <row r="50102" ht="15" customHeight="1" spans="4:4">
      <c r="D50102" s="191"/>
    </row>
    <row r="50103" ht="15" customHeight="1" spans="4:4">
      <c r="D50103" s="191"/>
    </row>
    <row r="50104" ht="15" customHeight="1" spans="4:4">
      <c r="D50104" s="191"/>
    </row>
    <row r="50105" ht="15" customHeight="1" spans="4:4">
      <c r="D50105" s="191"/>
    </row>
    <row r="50106" ht="15" customHeight="1" spans="4:4">
      <c r="D50106" s="191"/>
    </row>
    <row r="50107" ht="15" customHeight="1" spans="4:4">
      <c r="D50107" s="191"/>
    </row>
    <row r="50108" ht="15" customHeight="1" spans="4:4">
      <c r="D50108" s="191"/>
    </row>
    <row r="50109" ht="15" customHeight="1" spans="4:4">
      <c r="D50109" s="191"/>
    </row>
    <row r="50110" ht="15" customHeight="1" spans="4:4">
      <c r="D50110" s="191"/>
    </row>
    <row r="50111" ht="15" customHeight="1" spans="4:4">
      <c r="D50111" s="191"/>
    </row>
    <row r="50112" ht="15" customHeight="1" spans="4:4">
      <c r="D50112" s="191"/>
    </row>
    <row r="50113" ht="15" customHeight="1" spans="4:4">
      <c r="D50113" s="191"/>
    </row>
    <row r="50114" ht="15" customHeight="1" spans="4:4">
      <c r="D50114" s="191"/>
    </row>
    <row r="50115" ht="15" customHeight="1" spans="4:4">
      <c r="D50115" s="191"/>
    </row>
    <row r="50116" ht="15" customHeight="1" spans="4:4">
      <c r="D50116" s="191"/>
    </row>
    <row r="50117" ht="15" customHeight="1" spans="4:4">
      <c r="D50117" s="191"/>
    </row>
    <row r="50118" ht="15" customHeight="1" spans="4:4">
      <c r="D50118" s="191"/>
    </row>
    <row r="50119" ht="15" customHeight="1" spans="4:4">
      <c r="D50119" s="191"/>
    </row>
    <row r="50120" ht="15" customHeight="1" spans="4:4">
      <c r="D50120" s="191"/>
    </row>
    <row r="50121" ht="15" customHeight="1" spans="4:4">
      <c r="D50121" s="191"/>
    </row>
    <row r="50122" ht="15" customHeight="1" spans="4:4">
      <c r="D50122" s="191"/>
    </row>
    <row r="50123" ht="15" customHeight="1" spans="4:4">
      <c r="D50123" s="191"/>
    </row>
    <row r="50124" ht="15" customHeight="1" spans="4:4">
      <c r="D50124" s="191"/>
    </row>
    <row r="50125" ht="15" customHeight="1" spans="4:4">
      <c r="D50125" s="191"/>
    </row>
    <row r="50126" ht="15" customHeight="1" spans="4:4">
      <c r="D50126" s="191"/>
    </row>
    <row r="50127" ht="15" customHeight="1" spans="4:4">
      <c r="D50127" s="191"/>
    </row>
    <row r="50128" ht="15" customHeight="1" spans="4:4">
      <c r="D50128" s="191"/>
    </row>
    <row r="50129" ht="15" customHeight="1" spans="4:4">
      <c r="D50129" s="191"/>
    </row>
    <row r="50130" ht="15" customHeight="1" spans="4:4">
      <c r="D50130" s="191"/>
    </row>
    <row r="50131" ht="15" customHeight="1" spans="4:4">
      <c r="D50131" s="191"/>
    </row>
    <row r="50132" ht="15" customHeight="1" spans="4:4">
      <c r="D50132" s="191"/>
    </row>
    <row r="50133" ht="15" customHeight="1" spans="4:4">
      <c r="D50133" s="191"/>
    </row>
    <row r="50134" ht="15" customHeight="1" spans="4:4">
      <c r="D50134" s="191"/>
    </row>
    <row r="50135" ht="15" customHeight="1" spans="4:4">
      <c r="D50135" s="191"/>
    </row>
    <row r="50136" ht="15" customHeight="1" spans="4:4">
      <c r="D50136" s="191"/>
    </row>
    <row r="50137" ht="15" customHeight="1" spans="4:4">
      <c r="D50137" s="191"/>
    </row>
    <row r="50138" ht="15" customHeight="1" spans="4:4">
      <c r="D50138" s="191"/>
    </row>
    <row r="50139" ht="15" customHeight="1" spans="4:4">
      <c r="D50139" s="191"/>
    </row>
    <row r="50140" ht="15" customHeight="1" spans="4:4">
      <c r="D50140" s="191"/>
    </row>
    <row r="50141" ht="15" customHeight="1" spans="4:4">
      <c r="D50141" s="191"/>
    </row>
    <row r="50142" ht="15" customHeight="1" spans="4:4">
      <c r="D50142" s="191"/>
    </row>
    <row r="50143" ht="15" customHeight="1" spans="4:4">
      <c r="D50143" s="191"/>
    </row>
    <row r="50144" ht="15" customHeight="1" spans="4:4">
      <c r="D50144" s="191"/>
    </row>
    <row r="50145" ht="15" customHeight="1" spans="4:4">
      <c r="D50145" s="191"/>
    </row>
    <row r="50146" ht="15" customHeight="1" spans="4:4">
      <c r="D50146" s="191"/>
    </row>
    <row r="50147" ht="15" customHeight="1" spans="4:4">
      <c r="D50147" s="191"/>
    </row>
    <row r="50148" ht="15" customHeight="1" spans="4:4">
      <c r="D50148" s="191"/>
    </row>
    <row r="50149" ht="15" customHeight="1" spans="4:4">
      <c r="D50149" s="191"/>
    </row>
    <row r="50150" ht="15" customHeight="1" spans="4:4">
      <c r="D50150" s="191"/>
    </row>
    <row r="50151" ht="15" customHeight="1" spans="4:4">
      <c r="D50151" s="191"/>
    </row>
    <row r="50152" ht="15" customHeight="1" spans="4:4">
      <c r="D50152" s="191"/>
    </row>
    <row r="50153" ht="15" customHeight="1" spans="4:4">
      <c r="D50153" s="191"/>
    </row>
    <row r="50154" ht="15" customHeight="1" spans="4:4">
      <c r="D50154" s="191"/>
    </row>
    <row r="50155" ht="15" customHeight="1" spans="4:4">
      <c r="D50155" s="191"/>
    </row>
    <row r="50156" ht="15" customHeight="1" spans="4:4">
      <c r="D50156" s="191"/>
    </row>
    <row r="50157" ht="15" customHeight="1" spans="4:4">
      <c r="D50157" s="191"/>
    </row>
    <row r="50158" ht="15" customHeight="1" spans="4:4">
      <c r="D50158" s="191"/>
    </row>
    <row r="50159" ht="15" customHeight="1" spans="4:4">
      <c r="D50159" s="191"/>
    </row>
    <row r="50160" ht="15" customHeight="1" spans="4:4">
      <c r="D50160" s="191"/>
    </row>
    <row r="50161" ht="15" customHeight="1" spans="4:4">
      <c r="D50161" s="191"/>
    </row>
    <row r="50162" ht="15" customHeight="1" spans="4:4">
      <c r="D50162" s="191"/>
    </row>
    <row r="50163" ht="15" customHeight="1" spans="4:4">
      <c r="D50163" s="191"/>
    </row>
    <row r="50164" ht="15" customHeight="1" spans="4:4">
      <c r="D50164" s="191"/>
    </row>
    <row r="50165" ht="15" customHeight="1" spans="4:4">
      <c r="D50165" s="191"/>
    </row>
    <row r="50166" ht="15" customHeight="1" spans="4:4">
      <c r="D50166" s="191"/>
    </row>
    <row r="50167" ht="15" customHeight="1" spans="4:4">
      <c r="D50167" s="191"/>
    </row>
    <row r="50168" ht="15" customHeight="1" spans="4:4">
      <c r="D50168" s="191"/>
    </row>
    <row r="50169" ht="15" customHeight="1" spans="4:4">
      <c r="D50169" s="191"/>
    </row>
    <row r="50170" ht="15" customHeight="1" spans="4:4">
      <c r="D50170" s="191"/>
    </row>
    <row r="50171" ht="15" customHeight="1" spans="4:4">
      <c r="D50171" s="191"/>
    </row>
    <row r="50172" ht="15" customHeight="1" spans="4:4">
      <c r="D50172" s="191"/>
    </row>
    <row r="50173" ht="15" customHeight="1" spans="4:4">
      <c r="D50173" s="191"/>
    </row>
    <row r="50174" ht="15" customHeight="1" spans="4:4">
      <c r="D50174" s="191"/>
    </row>
    <row r="50175" ht="15" customHeight="1" spans="4:4">
      <c r="D50175" s="191"/>
    </row>
    <row r="50176" ht="15" customHeight="1" spans="4:4">
      <c r="D50176" s="191"/>
    </row>
    <row r="50177" ht="15" customHeight="1" spans="4:4">
      <c r="D50177" s="191"/>
    </row>
    <row r="50178" ht="15" customHeight="1" spans="4:4">
      <c r="D50178" s="191"/>
    </row>
    <row r="50179" ht="15" customHeight="1" spans="4:4">
      <c r="D50179" s="191"/>
    </row>
    <row r="50180" ht="15" customHeight="1" spans="4:4">
      <c r="D50180" s="191"/>
    </row>
    <row r="50181" ht="15" customHeight="1" spans="4:4">
      <c r="D50181" s="191"/>
    </row>
    <row r="50182" ht="15" customHeight="1" spans="4:4">
      <c r="D50182" s="191"/>
    </row>
    <row r="50183" ht="15" customHeight="1" spans="4:4">
      <c r="D50183" s="191"/>
    </row>
    <row r="50184" ht="15" customHeight="1" spans="4:4">
      <c r="D50184" s="191"/>
    </row>
    <row r="50185" ht="15" customHeight="1" spans="4:4">
      <c r="D50185" s="191"/>
    </row>
    <row r="50186" ht="15" customHeight="1" spans="4:4">
      <c r="D50186" s="191"/>
    </row>
    <row r="50187" ht="15" customHeight="1" spans="4:4">
      <c r="D50187" s="191"/>
    </row>
    <row r="50188" ht="15" customHeight="1" spans="4:4">
      <c r="D50188" s="191"/>
    </row>
    <row r="50189" ht="15" customHeight="1" spans="4:4">
      <c r="D50189" s="191"/>
    </row>
    <row r="50190" ht="15" customHeight="1" spans="4:4">
      <c r="D50190" s="191"/>
    </row>
    <row r="50191" ht="15" customHeight="1" spans="4:4">
      <c r="D50191" s="191"/>
    </row>
    <row r="50192" ht="15" customHeight="1" spans="4:4">
      <c r="D50192" s="191"/>
    </row>
    <row r="50193" ht="15" customHeight="1" spans="4:4">
      <c r="D50193" s="191"/>
    </row>
    <row r="50194" ht="15" customHeight="1" spans="4:4">
      <c r="D50194" s="191"/>
    </row>
    <row r="50195" ht="15" customHeight="1" spans="4:4">
      <c r="D50195" s="191"/>
    </row>
    <row r="50196" ht="15" customHeight="1" spans="4:4">
      <c r="D50196" s="191"/>
    </row>
    <row r="50197" ht="15" customHeight="1" spans="4:4">
      <c r="D50197" s="191"/>
    </row>
    <row r="50198" ht="15" customHeight="1" spans="4:4">
      <c r="D50198" s="191"/>
    </row>
    <row r="50199" ht="15" customHeight="1" spans="4:4">
      <c r="D50199" s="191"/>
    </row>
    <row r="50200" ht="15" customHeight="1" spans="4:4">
      <c r="D50200" s="191"/>
    </row>
    <row r="50201" ht="15" customHeight="1" spans="4:4">
      <c r="D50201" s="191"/>
    </row>
    <row r="50202" ht="15" customHeight="1" spans="4:4">
      <c r="D50202" s="191"/>
    </row>
    <row r="50203" ht="15" customHeight="1" spans="4:4">
      <c r="D50203" s="191"/>
    </row>
    <row r="50204" ht="15" customHeight="1" spans="4:4">
      <c r="D50204" s="191"/>
    </row>
    <row r="50205" ht="15" customHeight="1" spans="4:4">
      <c r="D50205" s="191"/>
    </row>
    <row r="50206" ht="15" customHeight="1" spans="4:4">
      <c r="D50206" s="191"/>
    </row>
    <row r="50207" ht="15" customHeight="1" spans="4:4">
      <c r="D50207" s="191"/>
    </row>
    <row r="50208" ht="15" customHeight="1" spans="4:4">
      <c r="D50208" s="191"/>
    </row>
    <row r="50209" ht="15" customHeight="1" spans="4:4">
      <c r="D50209" s="191"/>
    </row>
    <row r="50210" ht="15" customHeight="1" spans="4:4">
      <c r="D50210" s="191"/>
    </row>
    <row r="50211" ht="15" customHeight="1" spans="4:4">
      <c r="D50211" s="191"/>
    </row>
    <row r="50212" ht="15" customHeight="1" spans="4:4">
      <c r="D50212" s="191"/>
    </row>
    <row r="50213" ht="15" customHeight="1" spans="4:4">
      <c r="D50213" s="191"/>
    </row>
    <row r="50214" ht="15" customHeight="1" spans="4:4">
      <c r="D50214" s="191"/>
    </row>
    <row r="50215" ht="15" customHeight="1" spans="4:4">
      <c r="D50215" s="191"/>
    </row>
    <row r="50216" ht="15" customHeight="1" spans="4:4">
      <c r="D50216" s="191"/>
    </row>
    <row r="50217" ht="15" customHeight="1" spans="4:4">
      <c r="D50217" s="191"/>
    </row>
    <row r="50218" ht="15" customHeight="1" spans="4:4">
      <c r="D50218" s="191"/>
    </row>
    <row r="50219" ht="15" customHeight="1" spans="4:4">
      <c r="D50219" s="191"/>
    </row>
    <row r="50220" ht="15" customHeight="1" spans="4:4">
      <c r="D50220" s="191"/>
    </row>
    <row r="50221" ht="15" customHeight="1" spans="4:4">
      <c r="D50221" s="191"/>
    </row>
    <row r="50222" ht="15" customHeight="1" spans="4:4">
      <c r="D50222" s="191"/>
    </row>
    <row r="50223" ht="15" customHeight="1" spans="4:4">
      <c r="D50223" s="191"/>
    </row>
    <row r="50224" ht="15" customHeight="1" spans="4:4">
      <c r="D50224" s="191"/>
    </row>
    <row r="50225" ht="15" customHeight="1" spans="4:4">
      <c r="D50225" s="191"/>
    </row>
    <row r="50226" ht="15" customHeight="1" spans="4:4">
      <c r="D50226" s="191"/>
    </row>
    <row r="50227" ht="15" customHeight="1" spans="4:4">
      <c r="D50227" s="191"/>
    </row>
    <row r="50228" ht="15" customHeight="1" spans="4:4">
      <c r="D50228" s="191"/>
    </row>
    <row r="50229" ht="15" customHeight="1" spans="4:4">
      <c r="D50229" s="191"/>
    </row>
    <row r="50230" ht="15" customHeight="1" spans="4:4">
      <c r="D50230" s="191"/>
    </row>
    <row r="50231" ht="15" customHeight="1" spans="4:4">
      <c r="D50231" s="191"/>
    </row>
    <row r="50232" ht="15" customHeight="1" spans="4:4">
      <c r="D50232" s="191"/>
    </row>
    <row r="50233" ht="15" customHeight="1" spans="4:4">
      <c r="D50233" s="191"/>
    </row>
    <row r="50234" ht="15" customHeight="1" spans="4:4">
      <c r="D50234" s="191"/>
    </row>
    <row r="50235" ht="15" customHeight="1" spans="4:4">
      <c r="D50235" s="191"/>
    </row>
    <row r="50236" ht="15" customHeight="1" spans="4:4">
      <c r="D50236" s="191"/>
    </row>
    <row r="50237" ht="15" customHeight="1" spans="4:4">
      <c r="D50237" s="191"/>
    </row>
    <row r="50238" ht="15" customHeight="1" spans="4:4">
      <c r="D50238" s="191"/>
    </row>
    <row r="50239" ht="15" customHeight="1" spans="4:4">
      <c r="D50239" s="191"/>
    </row>
    <row r="50240" ht="15" customHeight="1" spans="4:4">
      <c r="D50240" s="191"/>
    </row>
    <row r="50241" ht="15" customHeight="1" spans="4:4">
      <c r="D50241" s="191"/>
    </row>
    <row r="50242" ht="15" customHeight="1" spans="4:4">
      <c r="D50242" s="191"/>
    </row>
    <row r="50243" ht="15" customHeight="1" spans="4:4">
      <c r="D50243" s="191"/>
    </row>
    <row r="50244" ht="15" customHeight="1" spans="4:4">
      <c r="D50244" s="191"/>
    </row>
    <row r="50245" ht="15" customHeight="1" spans="4:4">
      <c r="D50245" s="191"/>
    </row>
    <row r="50246" ht="15" customHeight="1" spans="4:4">
      <c r="D50246" s="191"/>
    </row>
    <row r="50247" ht="15" customHeight="1" spans="4:4">
      <c r="D50247" s="191"/>
    </row>
    <row r="50248" ht="15" customHeight="1" spans="4:4">
      <c r="D50248" s="191"/>
    </row>
    <row r="50249" ht="15" customHeight="1" spans="4:4">
      <c r="D50249" s="191"/>
    </row>
    <row r="50250" ht="15" customHeight="1" spans="4:4">
      <c r="D50250" s="191"/>
    </row>
    <row r="50251" ht="15" customHeight="1" spans="4:4">
      <c r="D50251" s="191"/>
    </row>
    <row r="50252" ht="15" customHeight="1" spans="4:4">
      <c r="D50252" s="191"/>
    </row>
    <row r="50253" ht="15" customHeight="1" spans="4:4">
      <c r="D50253" s="191"/>
    </row>
    <row r="50254" ht="15" customHeight="1" spans="4:4">
      <c r="D50254" s="191"/>
    </row>
    <row r="50255" ht="15" customHeight="1" spans="4:4">
      <c r="D50255" s="191"/>
    </row>
    <row r="50256" ht="15" customHeight="1" spans="4:4">
      <c r="D50256" s="191"/>
    </row>
    <row r="50257" ht="15" customHeight="1" spans="4:4">
      <c r="D50257" s="191"/>
    </row>
    <row r="50258" ht="15" customHeight="1" spans="4:4">
      <c r="D50258" s="191"/>
    </row>
    <row r="50259" ht="15" customHeight="1" spans="4:4">
      <c r="D50259" s="191"/>
    </row>
    <row r="50260" ht="15" customHeight="1" spans="4:4">
      <c r="D50260" s="191"/>
    </row>
    <row r="50261" ht="15" customHeight="1" spans="4:4">
      <c r="D50261" s="191"/>
    </row>
    <row r="50262" ht="15" customHeight="1" spans="4:4">
      <c r="D50262" s="191"/>
    </row>
    <row r="50263" ht="15" customHeight="1" spans="4:4">
      <c r="D50263" s="191"/>
    </row>
    <row r="50264" ht="15" customHeight="1" spans="4:4">
      <c r="D50264" s="191"/>
    </row>
    <row r="50265" ht="15" customHeight="1" spans="4:4">
      <c r="D50265" s="191"/>
    </row>
    <row r="50266" ht="15" customHeight="1" spans="4:4">
      <c r="D50266" s="191"/>
    </row>
    <row r="50267" ht="15" customHeight="1" spans="4:4">
      <c r="D50267" s="191"/>
    </row>
    <row r="50268" ht="15" customHeight="1" spans="4:4">
      <c r="D50268" s="191"/>
    </row>
    <row r="50269" ht="15" customHeight="1" spans="4:4">
      <c r="D50269" s="191"/>
    </row>
    <row r="50270" ht="15" customHeight="1" spans="4:4">
      <c r="D50270" s="191"/>
    </row>
    <row r="50271" ht="15" customHeight="1" spans="4:4">
      <c r="D50271" s="191"/>
    </row>
    <row r="50272" ht="15" customHeight="1" spans="4:4">
      <c r="D50272" s="191"/>
    </row>
    <row r="50273" ht="15" customHeight="1" spans="4:4">
      <c r="D50273" s="191"/>
    </row>
    <row r="50274" ht="15" customHeight="1" spans="4:4">
      <c r="D50274" s="191"/>
    </row>
    <row r="50275" ht="15" customHeight="1" spans="4:4">
      <c r="D50275" s="191"/>
    </row>
    <row r="50276" ht="15" customHeight="1" spans="4:4">
      <c r="D50276" s="191"/>
    </row>
    <row r="50277" ht="15" customHeight="1" spans="4:4">
      <c r="D50277" s="191"/>
    </row>
    <row r="50278" ht="15" customHeight="1" spans="4:4">
      <c r="D50278" s="191"/>
    </row>
    <row r="50279" ht="15" customHeight="1" spans="4:4">
      <c r="D50279" s="191"/>
    </row>
    <row r="50280" ht="15" customHeight="1" spans="4:4">
      <c r="D50280" s="191"/>
    </row>
    <row r="50281" ht="15" customHeight="1" spans="4:4">
      <c r="D50281" s="191"/>
    </row>
    <row r="50282" ht="15" customHeight="1" spans="4:4">
      <c r="D50282" s="191"/>
    </row>
    <row r="50283" ht="15" customHeight="1" spans="4:4">
      <c r="D50283" s="191"/>
    </row>
    <row r="50284" ht="15" customHeight="1" spans="4:4">
      <c r="D50284" s="191"/>
    </row>
    <row r="50285" ht="15" customHeight="1" spans="4:4">
      <c r="D50285" s="191"/>
    </row>
    <row r="50286" ht="15" customHeight="1" spans="4:4">
      <c r="D50286" s="191"/>
    </row>
    <row r="50287" ht="15" customHeight="1" spans="4:4">
      <c r="D50287" s="191"/>
    </row>
    <row r="50288" ht="15" customHeight="1" spans="4:4">
      <c r="D50288" s="191"/>
    </row>
    <row r="50289" ht="15" customHeight="1" spans="4:4">
      <c r="D50289" s="191"/>
    </row>
    <row r="50290" ht="15" customHeight="1" spans="4:4">
      <c r="D50290" s="191"/>
    </row>
    <row r="50291" ht="15" customHeight="1" spans="4:4">
      <c r="D50291" s="191"/>
    </row>
    <row r="50292" ht="15" customHeight="1" spans="4:4">
      <c r="D50292" s="191"/>
    </row>
    <row r="50293" ht="15" customHeight="1" spans="4:4">
      <c r="D50293" s="191"/>
    </row>
    <row r="50294" ht="15" customHeight="1" spans="4:4">
      <c r="D50294" s="191"/>
    </row>
    <row r="50295" ht="15" customHeight="1" spans="4:4">
      <c r="D50295" s="191"/>
    </row>
    <row r="50296" ht="15" customHeight="1" spans="4:4">
      <c r="D50296" s="191"/>
    </row>
    <row r="50297" ht="15" customHeight="1" spans="4:4">
      <c r="D50297" s="191"/>
    </row>
    <row r="50298" ht="15" customHeight="1" spans="4:4">
      <c r="D50298" s="191"/>
    </row>
    <row r="50299" ht="15" customHeight="1" spans="4:4">
      <c r="D50299" s="191"/>
    </row>
    <row r="50300" ht="15" customHeight="1" spans="4:4">
      <c r="D50300" s="191"/>
    </row>
    <row r="50301" ht="15" customHeight="1" spans="4:4">
      <c r="D50301" s="191"/>
    </row>
    <row r="50302" ht="15" customHeight="1" spans="4:4">
      <c r="D50302" s="191"/>
    </row>
    <row r="50303" ht="15" customHeight="1" spans="4:4">
      <c r="D50303" s="191"/>
    </row>
    <row r="50304" ht="15" customHeight="1" spans="4:4">
      <c r="D50304" s="191"/>
    </row>
    <row r="50305" ht="15" customHeight="1" spans="4:4">
      <c r="D50305" s="191"/>
    </row>
    <row r="50306" ht="15" customHeight="1" spans="4:4">
      <c r="D50306" s="191"/>
    </row>
    <row r="50307" ht="15" customHeight="1" spans="4:4">
      <c r="D50307" s="191"/>
    </row>
    <row r="50308" ht="15" customHeight="1" spans="4:4">
      <c r="D50308" s="191"/>
    </row>
    <row r="50309" ht="15" customHeight="1" spans="4:4">
      <c r="D50309" s="191"/>
    </row>
    <row r="50310" ht="15" customHeight="1" spans="4:4">
      <c r="D50310" s="191"/>
    </row>
    <row r="50311" ht="15" customHeight="1" spans="4:4">
      <c r="D50311" s="191"/>
    </row>
    <row r="50312" ht="15" customHeight="1" spans="4:4">
      <c r="D50312" s="191"/>
    </row>
    <row r="50313" ht="15" customHeight="1" spans="4:4">
      <c r="D50313" s="191"/>
    </row>
    <row r="50314" ht="15" customHeight="1" spans="4:4">
      <c r="D50314" s="191"/>
    </row>
    <row r="50315" ht="15" customHeight="1" spans="4:4">
      <c r="D50315" s="191"/>
    </row>
    <row r="50316" ht="15" customHeight="1" spans="4:4">
      <c r="D50316" s="191"/>
    </row>
    <row r="50317" ht="15" customHeight="1" spans="4:4">
      <c r="D50317" s="191"/>
    </row>
    <row r="50318" ht="15" customHeight="1" spans="4:4">
      <c r="D50318" s="191"/>
    </row>
    <row r="50319" ht="15" customHeight="1" spans="4:4">
      <c r="D50319" s="191"/>
    </row>
    <row r="50320" ht="15" customHeight="1" spans="4:4">
      <c r="D50320" s="191"/>
    </row>
    <row r="50321" ht="15" customHeight="1" spans="4:4">
      <c r="D50321" s="191"/>
    </row>
    <row r="50322" ht="15" customHeight="1" spans="4:4">
      <c r="D50322" s="191"/>
    </row>
    <row r="50323" ht="15" customHeight="1" spans="4:4">
      <c r="D50323" s="191"/>
    </row>
    <row r="50324" ht="15" customHeight="1" spans="4:4">
      <c r="D50324" s="191"/>
    </row>
    <row r="50325" ht="15" customHeight="1" spans="4:4">
      <c r="D50325" s="191"/>
    </row>
    <row r="50326" ht="15" customHeight="1" spans="4:4">
      <c r="D50326" s="191"/>
    </row>
    <row r="50327" ht="15" customHeight="1" spans="4:4">
      <c r="D50327" s="191"/>
    </row>
    <row r="50328" ht="15" customHeight="1" spans="4:4">
      <c r="D50328" s="191"/>
    </row>
    <row r="50329" ht="15" customHeight="1" spans="4:4">
      <c r="D50329" s="191"/>
    </row>
    <row r="50330" ht="15" customHeight="1" spans="4:4">
      <c r="D50330" s="191"/>
    </row>
    <row r="50331" ht="15" customHeight="1" spans="4:4">
      <c r="D50331" s="191"/>
    </row>
    <row r="50332" ht="15" customHeight="1" spans="4:4">
      <c r="D50332" s="191"/>
    </row>
    <row r="50333" ht="15" customHeight="1" spans="4:4">
      <c r="D50333" s="191"/>
    </row>
    <row r="50334" ht="15" customHeight="1" spans="4:4">
      <c r="D50334" s="191"/>
    </row>
    <row r="50335" ht="15" customHeight="1" spans="4:4">
      <c r="D50335" s="191"/>
    </row>
    <row r="50336" ht="15" customHeight="1" spans="4:4">
      <c r="D50336" s="191"/>
    </row>
    <row r="50337" ht="15" customHeight="1" spans="4:4">
      <c r="D50337" s="191"/>
    </row>
    <row r="50338" ht="15" customHeight="1" spans="4:4">
      <c r="D50338" s="191"/>
    </row>
    <row r="50339" ht="15" customHeight="1" spans="4:4">
      <c r="D50339" s="191"/>
    </row>
    <row r="50340" ht="15" customHeight="1" spans="4:4">
      <c r="D50340" s="191"/>
    </row>
    <row r="50341" ht="15" customHeight="1" spans="4:4">
      <c r="D50341" s="191"/>
    </row>
    <row r="50342" ht="15" customHeight="1" spans="4:4">
      <c r="D50342" s="191"/>
    </row>
    <row r="50343" ht="15" customHeight="1" spans="4:4">
      <c r="D50343" s="191"/>
    </row>
    <row r="50344" ht="15" customHeight="1" spans="4:4">
      <c r="D50344" s="191"/>
    </row>
    <row r="50345" ht="15" customHeight="1" spans="4:4">
      <c r="D50345" s="191"/>
    </row>
    <row r="50346" ht="15" customHeight="1" spans="4:4">
      <c r="D50346" s="191"/>
    </row>
    <row r="50347" ht="15" customHeight="1" spans="4:4">
      <c r="D50347" s="191"/>
    </row>
    <row r="50348" ht="15" customHeight="1" spans="4:4">
      <c r="D50348" s="191"/>
    </row>
    <row r="50349" ht="15" customHeight="1" spans="4:4">
      <c r="D50349" s="191"/>
    </row>
    <row r="50350" ht="15" customHeight="1" spans="4:4">
      <c r="D50350" s="191"/>
    </row>
    <row r="50351" ht="15" customHeight="1" spans="4:4">
      <c r="D50351" s="191"/>
    </row>
    <row r="50352" ht="15" customHeight="1" spans="4:4">
      <c r="D50352" s="191"/>
    </row>
    <row r="50353" ht="15" customHeight="1" spans="4:4">
      <c r="D50353" s="191"/>
    </row>
    <row r="50354" ht="15" customHeight="1" spans="4:4">
      <c r="D50354" s="191"/>
    </row>
    <row r="50355" ht="15" customHeight="1" spans="4:4">
      <c r="D50355" s="191"/>
    </row>
    <row r="50356" ht="15" customHeight="1" spans="4:4">
      <c r="D50356" s="191"/>
    </row>
    <row r="50357" ht="15" customHeight="1" spans="4:4">
      <c r="D50357" s="191"/>
    </row>
    <row r="50358" ht="15" customHeight="1" spans="4:4">
      <c r="D50358" s="191"/>
    </row>
    <row r="50359" ht="15" customHeight="1" spans="4:4">
      <c r="D50359" s="191"/>
    </row>
    <row r="50360" ht="15" customHeight="1" spans="4:4">
      <c r="D50360" s="191"/>
    </row>
    <row r="50361" ht="15" customHeight="1" spans="4:4">
      <c r="D50361" s="191"/>
    </row>
    <row r="50362" ht="15" customHeight="1" spans="4:4">
      <c r="D50362" s="191"/>
    </row>
    <row r="50363" ht="15" customHeight="1" spans="4:4">
      <c r="D50363" s="191"/>
    </row>
    <row r="50364" ht="15" customHeight="1" spans="4:4">
      <c r="D50364" s="191"/>
    </row>
    <row r="50365" ht="15" customHeight="1" spans="4:4">
      <c r="D50365" s="191"/>
    </row>
    <row r="50366" ht="15" customHeight="1" spans="4:4">
      <c r="D50366" s="191"/>
    </row>
    <row r="50367" ht="15" customHeight="1" spans="4:4">
      <c r="D50367" s="191"/>
    </row>
    <row r="50368" ht="15" customHeight="1" spans="4:4">
      <c r="D50368" s="191"/>
    </row>
    <row r="50369" ht="15" customHeight="1" spans="4:4">
      <c r="D50369" s="191"/>
    </row>
    <row r="50370" ht="15" customHeight="1" spans="4:4">
      <c r="D50370" s="191"/>
    </row>
    <row r="50371" ht="15" customHeight="1" spans="4:4">
      <c r="D50371" s="191"/>
    </row>
    <row r="50372" ht="15" customHeight="1" spans="4:4">
      <c r="D50372" s="191"/>
    </row>
    <row r="50373" ht="15" customHeight="1" spans="4:4">
      <c r="D50373" s="191"/>
    </row>
    <row r="50374" ht="15" customHeight="1" spans="4:4">
      <c r="D50374" s="191"/>
    </row>
    <row r="50375" ht="15" customHeight="1" spans="4:4">
      <c r="D50375" s="191"/>
    </row>
    <row r="50376" ht="15" customHeight="1" spans="4:4">
      <c r="D50376" s="191"/>
    </row>
    <row r="50377" ht="15" customHeight="1" spans="4:4">
      <c r="D50377" s="191"/>
    </row>
    <row r="50378" ht="15" customHeight="1" spans="4:4">
      <c r="D50378" s="191"/>
    </row>
    <row r="50379" ht="15" customHeight="1" spans="4:4">
      <c r="D50379" s="191"/>
    </row>
    <row r="50380" ht="15" customHeight="1" spans="4:4">
      <c r="D50380" s="191"/>
    </row>
    <row r="50381" ht="15" customHeight="1" spans="4:4">
      <c r="D50381" s="191"/>
    </row>
    <row r="50382" ht="15" customHeight="1" spans="4:4">
      <c r="D50382" s="191"/>
    </row>
    <row r="50383" ht="15" customHeight="1" spans="4:4">
      <c r="D50383" s="191"/>
    </row>
    <row r="50384" ht="15" customHeight="1" spans="4:4">
      <c r="D50384" s="191"/>
    </row>
    <row r="50385" ht="15" customHeight="1" spans="4:4">
      <c r="D50385" s="191"/>
    </row>
    <row r="50386" ht="15" customHeight="1" spans="4:4">
      <c r="D50386" s="191"/>
    </row>
    <row r="50387" ht="15" customHeight="1" spans="4:4">
      <c r="D50387" s="191"/>
    </row>
    <row r="50388" ht="15" customHeight="1" spans="4:4">
      <c r="D50388" s="191"/>
    </row>
    <row r="50389" ht="15" customHeight="1" spans="4:4">
      <c r="D50389" s="191"/>
    </row>
    <row r="50390" ht="15" customHeight="1" spans="4:4">
      <c r="D50390" s="191"/>
    </row>
    <row r="50391" ht="15" customHeight="1" spans="4:4">
      <c r="D50391" s="191"/>
    </row>
    <row r="50392" ht="15" customHeight="1" spans="4:4">
      <c r="D50392" s="191"/>
    </row>
    <row r="50393" ht="15" customHeight="1" spans="4:4">
      <c r="D50393" s="191"/>
    </row>
    <row r="50394" ht="15" customHeight="1" spans="4:4">
      <c r="D50394" s="191"/>
    </row>
    <row r="50395" ht="15" customHeight="1" spans="4:4">
      <c r="D50395" s="191"/>
    </row>
    <row r="50396" ht="15" customHeight="1" spans="4:4">
      <c r="D50396" s="191"/>
    </row>
    <row r="50397" ht="15" customHeight="1" spans="4:4">
      <c r="D50397" s="191"/>
    </row>
    <row r="50398" ht="15" customHeight="1" spans="4:4">
      <c r="D50398" s="191"/>
    </row>
    <row r="50399" ht="15" customHeight="1" spans="4:4">
      <c r="D50399" s="191"/>
    </row>
    <row r="50400" ht="15" customHeight="1" spans="4:4">
      <c r="D50400" s="191"/>
    </row>
    <row r="50401" ht="15" customHeight="1" spans="4:4">
      <c r="D50401" s="191"/>
    </row>
    <row r="50402" ht="15" customHeight="1" spans="4:4">
      <c r="D50402" s="191"/>
    </row>
    <row r="50403" ht="15" customHeight="1" spans="4:4">
      <c r="D50403" s="191"/>
    </row>
    <row r="50404" ht="15" customHeight="1" spans="4:4">
      <c r="D50404" s="191"/>
    </row>
    <row r="50405" ht="15" customHeight="1" spans="4:4">
      <c r="D50405" s="191"/>
    </row>
    <row r="50406" ht="15" customHeight="1" spans="4:4">
      <c r="D50406" s="191"/>
    </row>
    <row r="50407" ht="15" customHeight="1" spans="4:4">
      <c r="D50407" s="191"/>
    </row>
    <row r="50408" ht="15" customHeight="1" spans="4:4">
      <c r="D50408" s="191"/>
    </row>
    <row r="50409" ht="15" customHeight="1" spans="4:4">
      <c r="D50409" s="191"/>
    </row>
    <row r="50410" ht="15" customHeight="1" spans="4:4">
      <c r="D50410" s="191"/>
    </row>
    <row r="50411" ht="15" customHeight="1" spans="4:4">
      <c r="D50411" s="191"/>
    </row>
    <row r="50412" ht="15" customHeight="1" spans="4:4">
      <c r="D50412" s="191"/>
    </row>
    <row r="50413" ht="15" customHeight="1" spans="4:4">
      <c r="D50413" s="191"/>
    </row>
    <row r="50414" ht="15" customHeight="1" spans="4:4">
      <c r="D50414" s="191"/>
    </row>
    <row r="50415" ht="15" customHeight="1" spans="4:4">
      <c r="D50415" s="191"/>
    </row>
    <row r="50416" ht="15" customHeight="1" spans="4:4">
      <c r="D50416" s="191"/>
    </row>
    <row r="50417" ht="15" customHeight="1" spans="4:4">
      <c r="D50417" s="191"/>
    </row>
    <row r="50418" ht="15" customHeight="1" spans="4:4">
      <c r="D50418" s="191"/>
    </row>
    <row r="50419" ht="15" customHeight="1" spans="4:4">
      <c r="D50419" s="191"/>
    </row>
    <row r="50420" ht="15" customHeight="1" spans="4:4">
      <c r="D50420" s="191"/>
    </row>
    <row r="50421" ht="15" customHeight="1" spans="4:4">
      <c r="D50421" s="191"/>
    </row>
    <row r="50422" ht="15" customHeight="1" spans="4:4">
      <c r="D50422" s="191"/>
    </row>
    <row r="50423" ht="15" customHeight="1" spans="4:4">
      <c r="D50423" s="191"/>
    </row>
    <row r="50424" ht="15" customHeight="1" spans="4:4">
      <c r="D50424" s="191"/>
    </row>
    <row r="50425" ht="15" customHeight="1" spans="4:4">
      <c r="D50425" s="191"/>
    </row>
    <row r="50426" ht="15" customHeight="1" spans="4:4">
      <c r="D50426" s="191"/>
    </row>
    <row r="50427" ht="15" customHeight="1" spans="4:4">
      <c r="D50427" s="191"/>
    </row>
    <row r="50428" ht="15" customHeight="1" spans="4:4">
      <c r="D50428" s="191"/>
    </row>
    <row r="50429" ht="15" customHeight="1" spans="4:4">
      <c r="D50429" s="191"/>
    </row>
    <row r="50430" ht="15" customHeight="1" spans="4:4">
      <c r="D50430" s="191"/>
    </row>
    <row r="50431" ht="15" customHeight="1" spans="4:4">
      <c r="D50431" s="191"/>
    </row>
    <row r="50432" ht="15" customHeight="1" spans="4:4">
      <c r="D50432" s="191"/>
    </row>
    <row r="50433" ht="15" customHeight="1" spans="4:4">
      <c r="D50433" s="191"/>
    </row>
    <row r="50434" ht="15" customHeight="1" spans="4:4">
      <c r="D50434" s="191"/>
    </row>
    <row r="50435" ht="15" customHeight="1" spans="4:4">
      <c r="D50435" s="191"/>
    </row>
    <row r="50436" ht="15" customHeight="1" spans="4:4">
      <c r="D50436" s="191"/>
    </row>
    <row r="50437" ht="15" customHeight="1" spans="4:4">
      <c r="D50437" s="191"/>
    </row>
    <row r="50438" ht="15" customHeight="1" spans="4:4">
      <c r="D50438" s="191"/>
    </row>
    <row r="50439" ht="15" customHeight="1" spans="4:4">
      <c r="D50439" s="191"/>
    </row>
    <row r="50440" ht="15" customHeight="1" spans="4:4">
      <c r="D50440" s="191"/>
    </row>
    <row r="50441" ht="15" customHeight="1" spans="4:4">
      <c r="D50441" s="191"/>
    </row>
    <row r="50442" ht="15" customHeight="1" spans="4:4">
      <c r="D50442" s="191"/>
    </row>
    <row r="50443" ht="15" customHeight="1" spans="4:4">
      <c r="D50443" s="191"/>
    </row>
    <row r="50444" ht="15" customHeight="1" spans="4:4">
      <c r="D50444" s="191"/>
    </row>
    <row r="50445" ht="15" customHeight="1" spans="4:4">
      <c r="D50445" s="191"/>
    </row>
    <row r="50446" ht="15" customHeight="1" spans="4:4">
      <c r="D50446" s="191"/>
    </row>
    <row r="50447" ht="15" customHeight="1" spans="4:4">
      <c r="D50447" s="191"/>
    </row>
    <row r="50448" ht="15" customHeight="1" spans="4:4">
      <c r="D50448" s="191"/>
    </row>
    <row r="50449" ht="15" customHeight="1" spans="4:4">
      <c r="D50449" s="191"/>
    </row>
    <row r="50450" ht="15" customHeight="1" spans="4:4">
      <c r="D50450" s="191"/>
    </row>
    <row r="50451" ht="15" customHeight="1" spans="4:4">
      <c r="D50451" s="191"/>
    </row>
    <row r="50452" ht="15" customHeight="1" spans="4:4">
      <c r="D50452" s="191"/>
    </row>
    <row r="50453" ht="15" customHeight="1" spans="4:4">
      <c r="D50453" s="191"/>
    </row>
    <row r="50454" ht="15" customHeight="1" spans="4:4">
      <c r="D50454" s="191"/>
    </row>
    <row r="50455" ht="15" customHeight="1" spans="4:4">
      <c r="D50455" s="191"/>
    </row>
    <row r="50456" ht="15" customHeight="1" spans="4:4">
      <c r="D50456" s="191"/>
    </row>
    <row r="50457" ht="15" customHeight="1" spans="4:4">
      <c r="D50457" s="191"/>
    </row>
    <row r="50458" ht="15" customHeight="1" spans="4:4">
      <c r="D50458" s="191"/>
    </row>
    <row r="50459" ht="15" customHeight="1" spans="4:4">
      <c r="D50459" s="191"/>
    </row>
    <row r="50460" ht="15" customHeight="1" spans="4:4">
      <c r="D50460" s="191"/>
    </row>
    <row r="50461" ht="15" customHeight="1" spans="4:4">
      <c r="D50461" s="191"/>
    </row>
    <row r="50462" ht="15" customHeight="1" spans="4:4">
      <c r="D50462" s="191"/>
    </row>
    <row r="50463" ht="15" customHeight="1" spans="4:4">
      <c r="D50463" s="191"/>
    </row>
    <row r="50464" ht="15" customHeight="1" spans="4:4">
      <c r="D50464" s="191"/>
    </row>
    <row r="50465" ht="15" customHeight="1" spans="4:4">
      <c r="D50465" s="191"/>
    </row>
    <row r="50466" ht="15" customHeight="1" spans="4:4">
      <c r="D50466" s="191"/>
    </row>
    <row r="50467" ht="15" customHeight="1" spans="4:4">
      <c r="D50467" s="191"/>
    </row>
    <row r="50468" ht="15" customHeight="1" spans="4:4">
      <c r="D50468" s="191"/>
    </row>
    <row r="50469" ht="15" customHeight="1" spans="4:4">
      <c r="D50469" s="191"/>
    </row>
    <row r="50470" ht="15" customHeight="1" spans="4:4">
      <c r="D50470" s="191"/>
    </row>
    <row r="50471" ht="15" customHeight="1" spans="4:4">
      <c r="D50471" s="191"/>
    </row>
    <row r="50472" ht="15" customHeight="1" spans="4:4">
      <c r="D50472" s="191"/>
    </row>
    <row r="50473" ht="15" customHeight="1" spans="4:4">
      <c r="D50473" s="191"/>
    </row>
    <row r="50474" ht="15" customHeight="1" spans="4:4">
      <c r="D50474" s="191"/>
    </row>
    <row r="50475" ht="15" customHeight="1" spans="4:4">
      <c r="D50475" s="191"/>
    </row>
    <row r="50476" ht="15" customHeight="1" spans="4:4">
      <c r="D50476" s="191"/>
    </row>
    <row r="50477" ht="15" customHeight="1" spans="4:4">
      <c r="D50477" s="191"/>
    </row>
    <row r="50478" ht="15" customHeight="1" spans="4:4">
      <c r="D50478" s="191"/>
    </row>
    <row r="50479" ht="15" customHeight="1" spans="4:4">
      <c r="D50479" s="191"/>
    </row>
    <row r="50480" ht="15" customHeight="1" spans="4:4">
      <c r="D50480" s="191"/>
    </row>
    <row r="50481" ht="15" customHeight="1" spans="4:4">
      <c r="D50481" s="191"/>
    </row>
    <row r="50482" ht="15" customHeight="1" spans="4:4">
      <c r="D50482" s="191"/>
    </row>
    <row r="50483" ht="15" customHeight="1" spans="4:4">
      <c r="D50483" s="191"/>
    </row>
    <row r="50484" ht="15" customHeight="1" spans="4:4">
      <c r="D50484" s="191"/>
    </row>
    <row r="50485" ht="15" customHeight="1" spans="4:4">
      <c r="D50485" s="191"/>
    </row>
    <row r="50486" ht="15" customHeight="1" spans="4:4">
      <c r="D50486" s="191"/>
    </row>
    <row r="50487" ht="15" customHeight="1" spans="4:4">
      <c r="D50487" s="191"/>
    </row>
    <row r="50488" ht="15" customHeight="1" spans="4:4">
      <c r="D50488" s="191"/>
    </row>
    <row r="50489" ht="15" customHeight="1" spans="4:4">
      <c r="D50489" s="191"/>
    </row>
    <row r="50490" ht="15" customHeight="1" spans="4:4">
      <c r="D50490" s="191"/>
    </row>
    <row r="50491" ht="15" customHeight="1" spans="4:4">
      <c r="D50491" s="191"/>
    </row>
    <row r="50492" ht="15" customHeight="1" spans="4:4">
      <c r="D50492" s="191"/>
    </row>
    <row r="50493" ht="15" customHeight="1" spans="4:4">
      <c r="D50493" s="191"/>
    </row>
    <row r="50494" ht="15" customHeight="1" spans="4:4">
      <c r="D50494" s="191"/>
    </row>
    <row r="50495" ht="15" customHeight="1" spans="4:4">
      <c r="D50495" s="191"/>
    </row>
    <row r="50496" ht="15" customHeight="1" spans="4:4">
      <c r="D50496" s="191"/>
    </row>
    <row r="50497" ht="15" customHeight="1" spans="4:4">
      <c r="D50497" s="191"/>
    </row>
    <row r="50498" ht="15" customHeight="1" spans="4:4">
      <c r="D50498" s="191"/>
    </row>
    <row r="50499" ht="15" customHeight="1" spans="4:4">
      <c r="D50499" s="191"/>
    </row>
    <row r="50500" ht="15" customHeight="1" spans="4:4">
      <c r="D50500" s="191"/>
    </row>
    <row r="50501" ht="15" customHeight="1" spans="4:4">
      <c r="D50501" s="191"/>
    </row>
    <row r="50502" ht="15" customHeight="1" spans="4:4">
      <c r="D50502" s="191"/>
    </row>
    <row r="50503" ht="15" customHeight="1" spans="4:4">
      <c r="D50503" s="191"/>
    </row>
    <row r="50504" ht="15" customHeight="1" spans="4:4">
      <c r="D50504" s="191"/>
    </row>
    <row r="50505" ht="15" customHeight="1" spans="4:4">
      <c r="D50505" s="191"/>
    </row>
    <row r="50506" ht="15" customHeight="1" spans="4:4">
      <c r="D50506" s="191"/>
    </row>
    <row r="50507" ht="15" customHeight="1" spans="4:4">
      <c r="D50507" s="191"/>
    </row>
    <row r="50508" ht="15" customHeight="1" spans="4:4">
      <c r="D50508" s="191"/>
    </row>
    <row r="50509" ht="15" customHeight="1" spans="4:4">
      <c r="D50509" s="191"/>
    </row>
    <row r="50510" ht="15" customHeight="1" spans="4:4">
      <c r="D50510" s="191"/>
    </row>
    <row r="50511" ht="15" customHeight="1" spans="4:4">
      <c r="D50511" s="191"/>
    </row>
    <row r="50512" ht="15" customHeight="1" spans="4:4">
      <c r="D50512" s="191"/>
    </row>
    <row r="50513" ht="15" customHeight="1" spans="4:4">
      <c r="D50513" s="191"/>
    </row>
    <row r="50514" ht="15" customHeight="1" spans="4:4">
      <c r="D50514" s="191"/>
    </row>
    <row r="50515" ht="15" customHeight="1" spans="4:4">
      <c r="D50515" s="191"/>
    </row>
    <row r="50516" ht="15" customHeight="1" spans="4:4">
      <c r="D50516" s="191"/>
    </row>
    <row r="50517" ht="15" customHeight="1" spans="4:4">
      <c r="D50517" s="191"/>
    </row>
    <row r="50518" ht="15" customHeight="1" spans="4:4">
      <c r="D50518" s="191"/>
    </row>
    <row r="50519" ht="15" customHeight="1" spans="4:4">
      <c r="D50519" s="191"/>
    </row>
    <row r="50520" ht="15" customHeight="1" spans="4:4">
      <c r="D50520" s="191"/>
    </row>
    <row r="50521" ht="15" customHeight="1" spans="4:4">
      <c r="D50521" s="191"/>
    </row>
    <row r="50522" ht="15" customHeight="1" spans="4:4">
      <c r="D50522" s="191"/>
    </row>
    <row r="50523" ht="15" customHeight="1" spans="4:4">
      <c r="D50523" s="191"/>
    </row>
    <row r="50524" ht="15" customHeight="1" spans="4:4">
      <c r="D50524" s="191"/>
    </row>
    <row r="50525" ht="15" customHeight="1" spans="4:4">
      <c r="D50525" s="191"/>
    </row>
    <row r="50526" ht="15" customHeight="1" spans="4:4">
      <c r="D50526" s="191"/>
    </row>
    <row r="50527" ht="15" customHeight="1" spans="4:4">
      <c r="D50527" s="191"/>
    </row>
    <row r="50528" ht="15" customHeight="1" spans="4:4">
      <c r="D50528" s="191"/>
    </row>
    <row r="50529" ht="15" customHeight="1" spans="4:4">
      <c r="D50529" s="191"/>
    </row>
    <row r="50530" ht="15" customHeight="1" spans="4:4">
      <c r="D50530" s="191"/>
    </row>
    <row r="50531" ht="15" customHeight="1" spans="4:4">
      <c r="D50531" s="191"/>
    </row>
    <row r="50532" ht="15" customHeight="1" spans="4:4">
      <c r="D50532" s="191"/>
    </row>
    <row r="50533" ht="15" customHeight="1" spans="4:4">
      <c r="D50533" s="191"/>
    </row>
    <row r="50534" ht="15" customHeight="1" spans="4:4">
      <c r="D50534" s="191"/>
    </row>
    <row r="50535" ht="15" customHeight="1" spans="4:4">
      <c r="D50535" s="191"/>
    </row>
    <row r="50536" ht="15" customHeight="1" spans="4:4">
      <c r="D50536" s="191"/>
    </row>
    <row r="50537" ht="15" customHeight="1" spans="4:4">
      <c r="D50537" s="191"/>
    </row>
    <row r="50538" ht="15" customHeight="1" spans="4:4">
      <c r="D50538" s="191"/>
    </row>
    <row r="50539" ht="15" customHeight="1" spans="4:4">
      <c r="D50539" s="191"/>
    </row>
    <row r="50540" ht="15" customHeight="1" spans="4:4">
      <c r="D50540" s="191"/>
    </row>
    <row r="50541" ht="15" customHeight="1" spans="4:4">
      <c r="D50541" s="191"/>
    </row>
    <row r="50542" ht="15" customHeight="1" spans="4:4">
      <c r="D50542" s="191"/>
    </row>
    <row r="50543" ht="15" customHeight="1" spans="4:4">
      <c r="D50543" s="191"/>
    </row>
    <row r="50544" ht="15" customHeight="1" spans="4:4">
      <c r="D50544" s="191"/>
    </row>
    <row r="50545" ht="15" customHeight="1" spans="4:4">
      <c r="D50545" s="191"/>
    </row>
    <row r="50546" ht="15" customHeight="1" spans="4:4">
      <c r="D50546" s="191"/>
    </row>
    <row r="50547" ht="15" customHeight="1" spans="4:4">
      <c r="D50547" s="191"/>
    </row>
    <row r="50548" ht="15" customHeight="1" spans="4:4">
      <c r="D50548" s="191"/>
    </row>
    <row r="50549" ht="15" customHeight="1" spans="4:4">
      <c r="D50549" s="191"/>
    </row>
    <row r="50550" ht="15" customHeight="1" spans="4:4">
      <c r="D50550" s="191"/>
    </row>
    <row r="50551" ht="15" customHeight="1" spans="4:4">
      <c r="D50551" s="191"/>
    </row>
    <row r="50552" ht="15" customHeight="1" spans="4:4">
      <c r="D50552" s="191"/>
    </row>
    <row r="50553" ht="15" customHeight="1" spans="4:4">
      <c r="D50553" s="191"/>
    </row>
    <row r="50554" ht="15" customHeight="1" spans="4:4">
      <c r="D50554" s="191"/>
    </row>
    <row r="50555" ht="15" customHeight="1" spans="4:4">
      <c r="D50555" s="191"/>
    </row>
    <row r="50556" ht="15" customHeight="1" spans="4:4">
      <c r="D50556" s="191"/>
    </row>
    <row r="50557" ht="15" customHeight="1" spans="4:4">
      <c r="D50557" s="191"/>
    </row>
    <row r="50558" ht="15" customHeight="1" spans="4:4">
      <c r="D50558" s="191"/>
    </row>
    <row r="50559" ht="15" customHeight="1" spans="4:4">
      <c r="D50559" s="191"/>
    </row>
    <row r="50560" ht="15" customHeight="1" spans="4:4">
      <c r="D50560" s="191"/>
    </row>
    <row r="50561" ht="15" customHeight="1" spans="4:4">
      <c r="D50561" s="191"/>
    </row>
    <row r="50562" ht="15" customHeight="1" spans="4:4">
      <c r="D50562" s="191"/>
    </row>
    <row r="50563" ht="15" customHeight="1" spans="4:4">
      <c r="D50563" s="191"/>
    </row>
    <row r="50564" ht="15" customHeight="1" spans="4:4">
      <c r="D50564" s="191"/>
    </row>
    <row r="50565" ht="15" customHeight="1" spans="4:4">
      <c r="D50565" s="191"/>
    </row>
    <row r="50566" ht="15" customHeight="1" spans="4:4">
      <c r="D50566" s="191"/>
    </row>
    <row r="50567" ht="15" customHeight="1" spans="4:4">
      <c r="D50567" s="191"/>
    </row>
    <row r="50568" ht="15" customHeight="1" spans="4:4">
      <c r="D50568" s="191"/>
    </row>
    <row r="50569" ht="15" customHeight="1" spans="4:4">
      <c r="D50569" s="191"/>
    </row>
    <row r="50570" ht="15" customHeight="1" spans="4:4">
      <c r="D50570" s="191"/>
    </row>
    <row r="50571" ht="15" customHeight="1" spans="4:4">
      <c r="D50571" s="191"/>
    </row>
    <row r="50572" ht="15" customHeight="1" spans="4:4">
      <c r="D50572" s="191"/>
    </row>
    <row r="50573" ht="15" customHeight="1" spans="4:4">
      <c r="D50573" s="191"/>
    </row>
    <row r="50574" ht="15" customHeight="1" spans="4:4">
      <c r="D50574" s="191"/>
    </row>
    <row r="50575" ht="15" customHeight="1" spans="4:4">
      <c r="D50575" s="191"/>
    </row>
    <row r="50576" ht="15" customHeight="1" spans="4:4">
      <c r="D50576" s="191"/>
    </row>
    <row r="50577" ht="15" customHeight="1" spans="4:4">
      <c r="D50577" s="191"/>
    </row>
    <row r="50578" ht="15" customHeight="1" spans="4:4">
      <c r="D50578" s="191"/>
    </row>
    <row r="50579" ht="15" customHeight="1" spans="4:4">
      <c r="D50579" s="191"/>
    </row>
    <row r="50580" ht="15" customHeight="1" spans="4:4">
      <c r="D50580" s="191"/>
    </row>
    <row r="50581" ht="15" customHeight="1" spans="4:4">
      <c r="D50581" s="191"/>
    </row>
    <row r="50582" ht="15" customHeight="1" spans="4:4">
      <c r="D50582" s="191"/>
    </row>
    <row r="50583" ht="15" customHeight="1" spans="4:4">
      <c r="D50583" s="191"/>
    </row>
    <row r="50584" ht="15" customHeight="1" spans="4:4">
      <c r="D50584" s="191"/>
    </row>
    <row r="50585" ht="15" customHeight="1" spans="4:4">
      <c r="D50585" s="191"/>
    </row>
    <row r="50586" ht="15" customHeight="1" spans="4:4">
      <c r="D50586" s="191"/>
    </row>
    <row r="50587" ht="15" customHeight="1" spans="4:4">
      <c r="D50587" s="191"/>
    </row>
    <row r="50588" ht="15" customHeight="1" spans="4:4">
      <c r="D50588" s="191"/>
    </row>
    <row r="50589" ht="15" customHeight="1" spans="4:4">
      <c r="D50589" s="191"/>
    </row>
    <row r="50590" ht="15" customHeight="1" spans="4:4">
      <c r="D50590" s="191"/>
    </row>
    <row r="50591" ht="15" customHeight="1" spans="4:4">
      <c r="D50591" s="191"/>
    </row>
    <row r="50592" ht="15" customHeight="1" spans="4:4">
      <c r="D50592" s="191"/>
    </row>
    <row r="50593" ht="15" customHeight="1" spans="4:4">
      <c r="D50593" s="191"/>
    </row>
    <row r="50594" ht="15" customHeight="1" spans="4:4">
      <c r="D50594" s="191"/>
    </row>
    <row r="50595" ht="15" customHeight="1" spans="4:4">
      <c r="D50595" s="191"/>
    </row>
    <row r="50596" ht="15" customHeight="1" spans="4:4">
      <c r="D50596" s="191"/>
    </row>
    <row r="50597" ht="15" customHeight="1" spans="4:4">
      <c r="D50597" s="191"/>
    </row>
    <row r="50598" ht="15" customHeight="1" spans="4:4">
      <c r="D50598" s="191"/>
    </row>
    <row r="50599" ht="15" customHeight="1" spans="4:4">
      <c r="D50599" s="191"/>
    </row>
    <row r="50600" ht="15" customHeight="1" spans="4:4">
      <c r="D50600" s="191"/>
    </row>
    <row r="50601" ht="15" customHeight="1" spans="4:4">
      <c r="D50601" s="191"/>
    </row>
    <row r="50602" ht="15" customHeight="1" spans="4:4">
      <c r="D50602" s="191"/>
    </row>
    <row r="50603" ht="15" customHeight="1" spans="4:4">
      <c r="D50603" s="191"/>
    </row>
    <row r="50604" ht="15" customHeight="1" spans="4:4">
      <c r="D50604" s="191"/>
    </row>
    <row r="50605" ht="15" customHeight="1" spans="4:4">
      <c r="D50605" s="191"/>
    </row>
    <row r="50606" ht="15" customHeight="1" spans="4:4">
      <c r="D50606" s="191"/>
    </row>
    <row r="50607" ht="15" customHeight="1" spans="4:4">
      <c r="D50607" s="191"/>
    </row>
    <row r="50608" ht="15" customHeight="1" spans="4:4">
      <c r="D50608" s="191"/>
    </row>
    <row r="50609" ht="15" customHeight="1" spans="4:4">
      <c r="D50609" s="191"/>
    </row>
    <row r="50610" ht="15" customHeight="1" spans="4:4">
      <c r="D50610" s="191"/>
    </row>
    <row r="50611" ht="15" customHeight="1" spans="4:4">
      <c r="D50611" s="191"/>
    </row>
    <row r="50612" ht="15" customHeight="1" spans="4:4">
      <c r="D50612" s="191"/>
    </row>
    <row r="50613" ht="15" customHeight="1" spans="4:4">
      <c r="D50613" s="191"/>
    </row>
    <row r="50614" ht="15" customHeight="1" spans="4:4">
      <c r="D50614" s="191"/>
    </row>
    <row r="50615" ht="15" customHeight="1" spans="4:4">
      <c r="D50615" s="191"/>
    </row>
    <row r="50616" ht="15" customHeight="1" spans="4:4">
      <c r="D50616" s="191"/>
    </row>
    <row r="50617" ht="15" customHeight="1" spans="4:4">
      <c r="D50617" s="191"/>
    </row>
    <row r="50618" ht="15" customHeight="1" spans="4:4">
      <c r="D50618" s="191"/>
    </row>
    <row r="50619" ht="15" customHeight="1" spans="4:4">
      <c r="D50619" s="191"/>
    </row>
    <row r="50620" ht="15" customHeight="1" spans="4:4">
      <c r="D50620" s="191"/>
    </row>
    <row r="50621" ht="15" customHeight="1" spans="4:4">
      <c r="D50621" s="191"/>
    </row>
    <row r="50622" ht="15" customHeight="1" spans="4:4">
      <c r="D50622" s="191"/>
    </row>
    <row r="50623" ht="15" customHeight="1" spans="4:4">
      <c r="D50623" s="191"/>
    </row>
    <row r="50624" ht="15" customHeight="1" spans="4:4">
      <c r="D50624" s="191"/>
    </row>
    <row r="50625" ht="15" customHeight="1" spans="4:4">
      <c r="D50625" s="191"/>
    </row>
    <row r="50626" ht="15" customHeight="1" spans="4:4">
      <c r="D50626" s="191"/>
    </row>
    <row r="50627" ht="15" customHeight="1" spans="4:4">
      <c r="D50627" s="191"/>
    </row>
    <row r="50628" ht="15" customHeight="1" spans="4:4">
      <c r="D50628" s="191"/>
    </row>
    <row r="50629" ht="15" customHeight="1" spans="4:4">
      <c r="D50629" s="191"/>
    </row>
    <row r="50630" ht="15" customHeight="1" spans="4:4">
      <c r="D50630" s="191"/>
    </row>
    <row r="50631" ht="15" customHeight="1" spans="4:4">
      <c r="D50631" s="191"/>
    </row>
    <row r="50632" ht="15" customHeight="1" spans="4:4">
      <c r="D50632" s="191"/>
    </row>
    <row r="50633" ht="15" customHeight="1" spans="4:4">
      <c r="D50633" s="191"/>
    </row>
    <row r="50634" ht="15" customHeight="1" spans="4:4">
      <c r="D50634" s="191"/>
    </row>
    <row r="50635" ht="15" customHeight="1" spans="4:4">
      <c r="D50635" s="191"/>
    </row>
    <row r="50636" ht="15" customHeight="1" spans="4:4">
      <c r="D50636" s="191"/>
    </row>
    <row r="50637" ht="15" customHeight="1" spans="4:4">
      <c r="D50637" s="191"/>
    </row>
    <row r="50638" ht="15" customHeight="1" spans="4:4">
      <c r="D50638" s="191"/>
    </row>
    <row r="50639" ht="15" customHeight="1" spans="4:4">
      <c r="D50639" s="191"/>
    </row>
    <row r="50640" ht="15" customHeight="1" spans="4:4">
      <c r="D50640" s="191"/>
    </row>
    <row r="50641" ht="15" customHeight="1" spans="4:4">
      <c r="D50641" s="191"/>
    </row>
    <row r="50642" ht="15" customHeight="1" spans="4:4">
      <c r="D50642" s="191"/>
    </row>
    <row r="50643" ht="15" customHeight="1" spans="4:4">
      <c r="D50643" s="191"/>
    </row>
    <row r="50644" ht="15" customHeight="1" spans="4:4">
      <c r="D50644" s="191"/>
    </row>
    <row r="50645" ht="15" customHeight="1" spans="4:4">
      <c r="D50645" s="191"/>
    </row>
    <row r="50646" ht="15" customHeight="1" spans="4:4">
      <c r="D50646" s="191"/>
    </row>
    <row r="50647" ht="15" customHeight="1" spans="4:4">
      <c r="D50647" s="191"/>
    </row>
    <row r="50648" ht="15" customHeight="1" spans="4:4">
      <c r="D50648" s="191"/>
    </row>
    <row r="50649" ht="15" customHeight="1" spans="4:4">
      <c r="D50649" s="191"/>
    </row>
    <row r="50650" ht="15" customHeight="1" spans="4:4">
      <c r="D50650" s="191"/>
    </row>
    <row r="50651" ht="15" customHeight="1" spans="4:4">
      <c r="D50651" s="191"/>
    </row>
    <row r="50652" ht="15" customHeight="1" spans="4:4">
      <c r="D50652" s="191"/>
    </row>
    <row r="50653" ht="15" customHeight="1" spans="4:4">
      <c r="D50653" s="191"/>
    </row>
    <row r="50654" ht="15" customHeight="1" spans="4:4">
      <c r="D50654" s="191"/>
    </row>
    <row r="50655" ht="15" customHeight="1" spans="4:4">
      <c r="D50655" s="191"/>
    </row>
    <row r="50656" ht="15" customHeight="1" spans="4:4">
      <c r="D50656" s="191"/>
    </row>
    <row r="50657" ht="15" customHeight="1" spans="4:4">
      <c r="D50657" s="191"/>
    </row>
    <row r="50658" ht="15" customHeight="1" spans="4:4">
      <c r="D50658" s="191"/>
    </row>
    <row r="50659" ht="15" customHeight="1" spans="4:4">
      <c r="D50659" s="191"/>
    </row>
    <row r="50660" ht="15" customHeight="1" spans="4:4">
      <c r="D50660" s="191"/>
    </row>
    <row r="50661" ht="15" customHeight="1" spans="4:4">
      <c r="D50661" s="191"/>
    </row>
    <row r="50662" ht="15" customHeight="1" spans="4:4">
      <c r="D50662" s="191"/>
    </row>
    <row r="50663" ht="15" customHeight="1" spans="4:4">
      <c r="D50663" s="191"/>
    </row>
    <row r="50664" ht="15" customHeight="1" spans="4:4">
      <c r="D50664" s="191"/>
    </row>
    <row r="50665" ht="15" customHeight="1" spans="4:4">
      <c r="D50665" s="191"/>
    </row>
    <row r="50666" ht="15" customHeight="1" spans="4:4">
      <c r="D50666" s="191"/>
    </row>
    <row r="50667" ht="15" customHeight="1" spans="4:4">
      <c r="D50667" s="191"/>
    </row>
    <row r="50668" ht="15" customHeight="1" spans="4:4">
      <c r="D50668" s="191"/>
    </row>
    <row r="50669" ht="15" customHeight="1" spans="4:4">
      <c r="D50669" s="191"/>
    </row>
    <row r="50670" ht="15" customHeight="1" spans="4:4">
      <c r="D50670" s="191"/>
    </row>
    <row r="50671" ht="15" customHeight="1" spans="4:4">
      <c r="D50671" s="191"/>
    </row>
    <row r="50672" ht="15" customHeight="1" spans="4:4">
      <c r="D50672" s="191"/>
    </row>
    <row r="50673" ht="15" customHeight="1" spans="4:4">
      <c r="D50673" s="191"/>
    </row>
    <row r="50674" ht="15" customHeight="1" spans="4:4">
      <c r="D50674" s="191"/>
    </row>
    <row r="50675" ht="15" customHeight="1" spans="4:4">
      <c r="D50675" s="191"/>
    </row>
    <row r="50676" ht="15" customHeight="1" spans="4:4">
      <c r="D50676" s="191"/>
    </row>
    <row r="50677" ht="15" customHeight="1" spans="4:4">
      <c r="D50677" s="191"/>
    </row>
    <row r="50678" ht="15" customHeight="1" spans="4:4">
      <c r="D50678" s="191"/>
    </row>
    <row r="50679" ht="15" customHeight="1" spans="4:4">
      <c r="D50679" s="191"/>
    </row>
    <row r="50680" ht="15" customHeight="1" spans="4:4">
      <c r="D50680" s="191"/>
    </row>
    <row r="50681" ht="15" customHeight="1" spans="4:4">
      <c r="D50681" s="191"/>
    </row>
    <row r="50682" ht="15" customHeight="1" spans="4:4">
      <c r="D50682" s="191"/>
    </row>
    <row r="50683" ht="15" customHeight="1" spans="4:4">
      <c r="D50683" s="191"/>
    </row>
    <row r="50684" ht="15" customHeight="1" spans="4:4">
      <c r="D50684" s="191"/>
    </row>
    <row r="50685" ht="15" customHeight="1" spans="4:4">
      <c r="D50685" s="191"/>
    </row>
    <row r="50686" ht="15" customHeight="1" spans="4:4">
      <c r="D50686" s="191"/>
    </row>
    <row r="50687" ht="15" customHeight="1" spans="4:4">
      <c r="D50687" s="191"/>
    </row>
    <row r="50688" ht="15" customHeight="1" spans="4:4">
      <c r="D50688" s="191"/>
    </row>
    <row r="50689" ht="15" customHeight="1" spans="4:4">
      <c r="D50689" s="191"/>
    </row>
    <row r="50690" ht="15" customHeight="1" spans="4:4">
      <c r="D50690" s="191"/>
    </row>
    <row r="50691" ht="15" customHeight="1" spans="4:4">
      <c r="D50691" s="191"/>
    </row>
    <row r="50692" ht="15" customHeight="1" spans="4:4">
      <c r="D50692" s="191"/>
    </row>
    <row r="50693" ht="15" customHeight="1" spans="4:4">
      <c r="D50693" s="191"/>
    </row>
    <row r="50694" ht="15" customHeight="1" spans="4:4">
      <c r="D50694" s="191"/>
    </row>
    <row r="50695" ht="15" customHeight="1" spans="4:4">
      <c r="D50695" s="191"/>
    </row>
    <row r="50696" ht="15" customHeight="1" spans="4:4">
      <c r="D50696" s="191"/>
    </row>
    <row r="50697" ht="15" customHeight="1" spans="4:4">
      <c r="D50697" s="191"/>
    </row>
    <row r="50698" ht="15" customHeight="1" spans="4:4">
      <c r="D50698" s="191"/>
    </row>
    <row r="50699" ht="15" customHeight="1" spans="4:4">
      <c r="D50699" s="191"/>
    </row>
    <row r="50700" ht="15" customHeight="1" spans="4:4">
      <c r="D50700" s="191"/>
    </row>
    <row r="50701" ht="15" customHeight="1" spans="4:4">
      <c r="D50701" s="191"/>
    </row>
    <row r="50702" ht="15" customHeight="1" spans="4:4">
      <c r="D50702" s="191"/>
    </row>
    <row r="50703" ht="15" customHeight="1" spans="4:4">
      <c r="D50703" s="191"/>
    </row>
    <row r="50704" ht="15" customHeight="1" spans="4:4">
      <c r="D50704" s="191"/>
    </row>
    <row r="50705" ht="15" customHeight="1" spans="4:4">
      <c r="D50705" s="191"/>
    </row>
    <row r="50706" ht="15" customHeight="1" spans="4:4">
      <c r="D50706" s="191"/>
    </row>
    <row r="50707" ht="15" customHeight="1" spans="4:4">
      <c r="D50707" s="191"/>
    </row>
    <row r="50708" ht="15" customHeight="1" spans="4:4">
      <c r="D50708" s="191"/>
    </row>
    <row r="50709" ht="15" customHeight="1" spans="4:4">
      <c r="D50709" s="191"/>
    </row>
    <row r="50710" ht="15" customHeight="1" spans="4:4">
      <c r="D50710" s="191"/>
    </row>
    <row r="50711" ht="15" customHeight="1" spans="4:4">
      <c r="D50711" s="191"/>
    </row>
    <row r="50712" ht="15" customHeight="1" spans="4:4">
      <c r="D50712" s="191"/>
    </row>
    <row r="50713" ht="15" customHeight="1" spans="4:4">
      <c r="D50713" s="191"/>
    </row>
    <row r="50714" ht="15" customHeight="1" spans="4:4">
      <c r="D50714" s="191"/>
    </row>
    <row r="50715" ht="15" customHeight="1" spans="4:4">
      <c r="D50715" s="191"/>
    </row>
    <row r="50716" ht="15" customHeight="1" spans="4:4">
      <c r="D50716" s="191"/>
    </row>
    <row r="50717" ht="15" customHeight="1" spans="4:4">
      <c r="D50717" s="191"/>
    </row>
    <row r="50718" ht="15" customHeight="1" spans="4:4">
      <c r="D50718" s="191"/>
    </row>
    <row r="50719" ht="15" customHeight="1" spans="4:4">
      <c r="D50719" s="191"/>
    </row>
    <row r="50720" ht="15" customHeight="1" spans="4:4">
      <c r="D50720" s="191"/>
    </row>
    <row r="50721" ht="15" customHeight="1" spans="4:4">
      <c r="D50721" s="191"/>
    </row>
    <row r="50722" ht="15" customHeight="1" spans="4:4">
      <c r="D50722" s="191"/>
    </row>
    <row r="50723" ht="15" customHeight="1" spans="4:4">
      <c r="D50723" s="191"/>
    </row>
    <row r="50724" ht="15" customHeight="1" spans="4:4">
      <c r="D50724" s="191"/>
    </row>
    <row r="50725" ht="15" customHeight="1" spans="4:4">
      <c r="D50725" s="191"/>
    </row>
    <row r="50726" ht="15" customHeight="1" spans="4:4">
      <c r="D50726" s="191"/>
    </row>
    <row r="50727" ht="15" customHeight="1" spans="4:4">
      <c r="D50727" s="191"/>
    </row>
    <row r="50728" ht="15" customHeight="1" spans="4:4">
      <c r="D50728" s="191"/>
    </row>
    <row r="50729" ht="15" customHeight="1" spans="4:4">
      <c r="D50729" s="191"/>
    </row>
    <row r="50730" ht="15" customHeight="1" spans="4:4">
      <c r="D50730" s="191"/>
    </row>
    <row r="50731" ht="15" customHeight="1" spans="4:4">
      <c r="D50731" s="191"/>
    </row>
    <row r="50732" ht="15" customHeight="1" spans="4:4">
      <c r="D50732" s="191"/>
    </row>
    <row r="50733" ht="15" customHeight="1" spans="4:4">
      <c r="D50733" s="191"/>
    </row>
    <row r="50734" ht="15" customHeight="1" spans="4:4">
      <c r="D50734" s="191"/>
    </row>
    <row r="50735" ht="15" customHeight="1" spans="4:4">
      <c r="D50735" s="191"/>
    </row>
    <row r="50736" ht="15" customHeight="1" spans="4:4">
      <c r="D50736" s="191"/>
    </row>
    <row r="50737" ht="15" customHeight="1" spans="4:4">
      <c r="D50737" s="191"/>
    </row>
    <row r="50738" ht="15" customHeight="1" spans="4:4">
      <c r="D50738" s="191"/>
    </row>
    <row r="50739" ht="15" customHeight="1" spans="4:4">
      <c r="D50739" s="191"/>
    </row>
    <row r="50740" ht="15" customHeight="1" spans="4:4">
      <c r="D50740" s="191"/>
    </row>
    <row r="50741" ht="15" customHeight="1" spans="4:4">
      <c r="D50741" s="191"/>
    </row>
    <row r="50742" ht="15" customHeight="1" spans="4:4">
      <c r="D50742" s="191"/>
    </row>
    <row r="50743" ht="15" customHeight="1" spans="4:4">
      <c r="D50743" s="191"/>
    </row>
    <row r="50744" ht="15" customHeight="1" spans="4:4">
      <c r="D50744" s="191"/>
    </row>
    <row r="50745" ht="15" customHeight="1" spans="4:4">
      <c r="D50745" s="191"/>
    </row>
    <row r="50746" ht="15" customHeight="1" spans="4:4">
      <c r="D50746" s="191"/>
    </row>
    <row r="50747" ht="15" customHeight="1" spans="4:4">
      <c r="D50747" s="191"/>
    </row>
    <row r="50748" ht="15" customHeight="1" spans="4:4">
      <c r="D50748" s="191"/>
    </row>
    <row r="50749" ht="15" customHeight="1" spans="4:4">
      <c r="D50749" s="191"/>
    </row>
    <row r="50750" ht="15" customHeight="1" spans="4:4">
      <c r="D50750" s="191"/>
    </row>
    <row r="50751" ht="15" customHeight="1" spans="4:4">
      <c r="D50751" s="191"/>
    </row>
    <row r="50752" ht="15" customHeight="1" spans="4:4">
      <c r="D50752" s="191"/>
    </row>
    <row r="50753" ht="15" customHeight="1" spans="4:4">
      <c r="D50753" s="191"/>
    </row>
    <row r="50754" ht="15" customHeight="1" spans="4:4">
      <c r="D50754" s="191"/>
    </row>
    <row r="50755" ht="15" customHeight="1" spans="4:4">
      <c r="D50755" s="191"/>
    </row>
    <row r="50756" ht="15" customHeight="1" spans="4:4">
      <c r="D50756" s="191"/>
    </row>
    <row r="50757" ht="15" customHeight="1" spans="4:4">
      <c r="D50757" s="191"/>
    </row>
    <row r="50758" ht="15" customHeight="1" spans="4:4">
      <c r="D50758" s="191"/>
    </row>
    <row r="50759" ht="15" customHeight="1" spans="4:4">
      <c r="D50759" s="191"/>
    </row>
    <row r="50760" ht="15" customHeight="1" spans="4:4">
      <c r="D50760" s="191"/>
    </row>
    <row r="50761" ht="15" customHeight="1" spans="4:4">
      <c r="D50761" s="191"/>
    </row>
    <row r="50762" ht="15" customHeight="1" spans="4:4">
      <c r="D50762" s="191"/>
    </row>
    <row r="50763" ht="15" customHeight="1" spans="4:4">
      <c r="D50763" s="191"/>
    </row>
    <row r="50764" ht="15" customHeight="1" spans="4:4">
      <c r="D50764" s="191"/>
    </row>
    <row r="50765" ht="15" customHeight="1" spans="4:4">
      <c r="D50765" s="191"/>
    </row>
    <row r="50766" ht="15" customHeight="1" spans="4:4">
      <c r="D50766" s="191"/>
    </row>
    <row r="50767" ht="15" customHeight="1" spans="4:4">
      <c r="D50767" s="191"/>
    </row>
    <row r="50768" ht="15" customHeight="1" spans="4:4">
      <c r="D50768" s="191"/>
    </row>
    <row r="50769" ht="15" customHeight="1" spans="4:4">
      <c r="D50769" s="191"/>
    </row>
    <row r="50770" ht="15" customHeight="1" spans="4:4">
      <c r="D50770" s="191"/>
    </row>
    <row r="50771" ht="15" customHeight="1" spans="4:4">
      <c r="D50771" s="191"/>
    </row>
    <row r="50772" ht="15" customHeight="1" spans="4:4">
      <c r="D50772" s="191"/>
    </row>
    <row r="50773" ht="15" customHeight="1" spans="4:4">
      <c r="D50773" s="191"/>
    </row>
    <row r="50774" ht="15" customHeight="1" spans="4:4">
      <c r="D50774" s="191"/>
    </row>
    <row r="50775" ht="15" customHeight="1" spans="4:4">
      <c r="D50775" s="191"/>
    </row>
    <row r="50776" ht="15" customHeight="1" spans="4:4">
      <c r="D50776" s="191"/>
    </row>
    <row r="50777" ht="15" customHeight="1" spans="4:4">
      <c r="D50777" s="191"/>
    </row>
    <row r="50778" ht="15" customHeight="1" spans="4:4">
      <c r="D50778" s="191"/>
    </row>
    <row r="50779" ht="15" customHeight="1" spans="4:4">
      <c r="D50779" s="191"/>
    </row>
    <row r="50780" ht="15" customHeight="1" spans="4:4">
      <c r="D50780" s="191"/>
    </row>
    <row r="50781" ht="15" customHeight="1" spans="4:4">
      <c r="D50781" s="191"/>
    </row>
    <row r="50782" ht="15" customHeight="1" spans="4:4">
      <c r="D50782" s="191"/>
    </row>
    <row r="50783" ht="15" customHeight="1" spans="4:4">
      <c r="D50783" s="191"/>
    </row>
    <row r="50784" ht="15" customHeight="1" spans="4:4">
      <c r="D50784" s="191"/>
    </row>
    <row r="50785" ht="15" customHeight="1" spans="4:4">
      <c r="D50785" s="191"/>
    </row>
    <row r="50786" ht="15" customHeight="1" spans="4:4">
      <c r="D50786" s="191"/>
    </row>
    <row r="50787" ht="15" customHeight="1" spans="4:4">
      <c r="D50787" s="191"/>
    </row>
    <row r="50788" ht="15" customHeight="1" spans="4:4">
      <c r="D50788" s="191"/>
    </row>
    <row r="50789" ht="15" customHeight="1" spans="4:4">
      <c r="D50789" s="191"/>
    </row>
    <row r="50790" ht="15" customHeight="1" spans="4:4">
      <c r="D50790" s="191"/>
    </row>
    <row r="50791" ht="15" customHeight="1" spans="4:4">
      <c r="D50791" s="191"/>
    </row>
    <row r="50792" ht="15" customHeight="1" spans="4:4">
      <c r="D50792" s="191"/>
    </row>
    <row r="50793" ht="15" customHeight="1" spans="4:4">
      <c r="D50793" s="191"/>
    </row>
    <row r="50794" ht="15" customHeight="1" spans="4:4">
      <c r="D50794" s="191"/>
    </row>
    <row r="50795" ht="15" customHeight="1" spans="4:4">
      <c r="D50795" s="191"/>
    </row>
    <row r="50796" ht="15" customHeight="1" spans="4:4">
      <c r="D50796" s="191"/>
    </row>
    <row r="50797" ht="15" customHeight="1" spans="4:4">
      <c r="D50797" s="191"/>
    </row>
    <row r="50798" ht="15" customHeight="1" spans="4:4">
      <c r="D50798" s="191"/>
    </row>
    <row r="50799" ht="15" customHeight="1" spans="4:4">
      <c r="D50799" s="191"/>
    </row>
    <row r="50800" ht="15" customHeight="1" spans="4:4">
      <c r="D50800" s="191"/>
    </row>
    <row r="50801" ht="15" customHeight="1" spans="4:4">
      <c r="D50801" s="191"/>
    </row>
    <row r="50802" ht="15" customHeight="1" spans="4:4">
      <c r="D50802" s="191"/>
    </row>
    <row r="50803" ht="15" customHeight="1" spans="4:4">
      <c r="D50803" s="191"/>
    </row>
    <row r="50804" ht="15" customHeight="1" spans="4:4">
      <c r="D50804" s="191"/>
    </row>
    <row r="50805" ht="15" customHeight="1" spans="4:4">
      <c r="D50805" s="191"/>
    </row>
    <row r="50806" ht="15" customHeight="1" spans="4:4">
      <c r="D50806" s="191"/>
    </row>
    <row r="50807" ht="15" customHeight="1" spans="4:4">
      <c r="D50807" s="191"/>
    </row>
    <row r="50808" ht="15" customHeight="1" spans="4:4">
      <c r="D50808" s="191"/>
    </row>
    <row r="50809" ht="15" customHeight="1" spans="4:4">
      <c r="D50809" s="191"/>
    </row>
    <row r="50810" ht="15" customHeight="1" spans="4:4">
      <c r="D50810" s="191"/>
    </row>
    <row r="50811" ht="15" customHeight="1" spans="4:4">
      <c r="D50811" s="191"/>
    </row>
    <row r="50812" ht="15" customHeight="1" spans="4:4">
      <c r="D50812" s="191"/>
    </row>
    <row r="50813" ht="15" customHeight="1" spans="4:4">
      <c r="D50813" s="191"/>
    </row>
    <row r="50814" ht="15" customHeight="1" spans="4:4">
      <c r="D50814" s="191"/>
    </row>
    <row r="50815" ht="15" customHeight="1" spans="4:4">
      <c r="D50815" s="191"/>
    </row>
    <row r="50816" ht="15" customHeight="1" spans="4:4">
      <c r="D50816" s="191"/>
    </row>
    <row r="50817" ht="15" customHeight="1" spans="4:4">
      <c r="D50817" s="191"/>
    </row>
    <row r="50818" ht="15" customHeight="1" spans="4:4">
      <c r="D50818" s="191"/>
    </row>
    <row r="50819" ht="15" customHeight="1" spans="4:4">
      <c r="D50819" s="191"/>
    </row>
    <row r="50820" ht="15" customHeight="1" spans="4:4">
      <c r="D50820" s="191"/>
    </row>
    <row r="50821" ht="15" customHeight="1" spans="4:4">
      <c r="D50821" s="191"/>
    </row>
    <row r="50822" ht="15" customHeight="1" spans="4:4">
      <c r="D50822" s="191"/>
    </row>
    <row r="50823" ht="15" customHeight="1" spans="4:4">
      <c r="D50823" s="191"/>
    </row>
    <row r="50824" ht="15" customHeight="1" spans="4:4">
      <c r="D50824" s="191"/>
    </row>
    <row r="50825" ht="15" customHeight="1" spans="4:4">
      <c r="D50825" s="191"/>
    </row>
    <row r="50826" ht="15" customHeight="1" spans="4:4">
      <c r="D50826" s="191"/>
    </row>
    <row r="50827" ht="15" customHeight="1" spans="4:4">
      <c r="D50827" s="191"/>
    </row>
    <row r="50828" ht="15" customHeight="1" spans="4:4">
      <c r="D50828" s="191"/>
    </row>
    <row r="50829" ht="15" customHeight="1" spans="4:4">
      <c r="D50829" s="191"/>
    </row>
    <row r="50830" ht="15" customHeight="1" spans="4:4">
      <c r="D50830" s="191"/>
    </row>
    <row r="50831" ht="15" customHeight="1" spans="4:4">
      <c r="D50831" s="191"/>
    </row>
    <row r="50832" ht="15" customHeight="1" spans="4:4">
      <c r="D50832" s="191"/>
    </row>
    <row r="50833" ht="15" customHeight="1" spans="4:4">
      <c r="D50833" s="191"/>
    </row>
    <row r="50834" ht="15" customHeight="1" spans="4:4">
      <c r="D50834" s="191"/>
    </row>
    <row r="50835" ht="15" customHeight="1" spans="4:4">
      <c r="D50835" s="191"/>
    </row>
    <row r="50836" ht="15" customHeight="1" spans="4:4">
      <c r="D50836" s="191"/>
    </row>
    <row r="50837" ht="15" customHeight="1" spans="4:4">
      <c r="D50837" s="191"/>
    </row>
    <row r="50838" ht="15" customHeight="1" spans="4:4">
      <c r="D50838" s="191"/>
    </row>
    <row r="50839" ht="15" customHeight="1" spans="4:4">
      <c r="D50839" s="191"/>
    </row>
    <row r="50840" ht="15" customHeight="1" spans="4:4">
      <c r="D50840" s="191"/>
    </row>
    <row r="50841" ht="15" customHeight="1" spans="4:4">
      <c r="D50841" s="191"/>
    </row>
    <row r="50842" ht="15" customHeight="1" spans="4:4">
      <c r="D50842" s="191"/>
    </row>
    <row r="50843" ht="15" customHeight="1" spans="4:4">
      <c r="D50843" s="191"/>
    </row>
    <row r="50844" ht="15" customHeight="1" spans="4:4">
      <c r="D50844" s="191"/>
    </row>
    <row r="50845" ht="15" customHeight="1" spans="4:4">
      <c r="D50845" s="191"/>
    </row>
    <row r="50846" ht="15" customHeight="1" spans="4:4">
      <c r="D50846" s="191"/>
    </row>
    <row r="50847" ht="15" customHeight="1" spans="4:4">
      <c r="D50847" s="191"/>
    </row>
    <row r="50848" ht="15" customHeight="1" spans="4:4">
      <c r="D50848" s="191"/>
    </row>
    <row r="50849" ht="15" customHeight="1" spans="4:4">
      <c r="D50849" s="191"/>
    </row>
    <row r="50850" ht="15" customHeight="1" spans="4:4">
      <c r="D50850" s="191"/>
    </row>
    <row r="50851" ht="15" customHeight="1" spans="4:4">
      <c r="D50851" s="191"/>
    </row>
    <row r="50852" ht="15" customHeight="1" spans="4:4">
      <c r="D50852" s="191"/>
    </row>
    <row r="50853" ht="15" customHeight="1" spans="4:4">
      <c r="D50853" s="191"/>
    </row>
    <row r="50854" ht="15" customHeight="1" spans="4:4">
      <c r="D50854" s="191"/>
    </row>
    <row r="50855" ht="15" customHeight="1" spans="4:4">
      <c r="D50855" s="191"/>
    </row>
    <row r="50856" ht="15" customHeight="1" spans="4:4">
      <c r="D50856" s="191"/>
    </row>
    <row r="50857" ht="15" customHeight="1" spans="4:4">
      <c r="D50857" s="191"/>
    </row>
    <row r="50858" ht="15" customHeight="1" spans="4:4">
      <c r="D50858" s="191"/>
    </row>
    <row r="50859" ht="15" customHeight="1" spans="4:4">
      <c r="D50859" s="191"/>
    </row>
    <row r="50860" ht="15" customHeight="1" spans="4:4">
      <c r="D50860" s="191"/>
    </row>
    <row r="50861" ht="15" customHeight="1" spans="4:4">
      <c r="D50861" s="191"/>
    </row>
    <row r="50862" ht="15" customHeight="1" spans="4:4">
      <c r="D50862" s="191"/>
    </row>
    <row r="50863" ht="15" customHeight="1" spans="4:4">
      <c r="D50863" s="191"/>
    </row>
    <row r="50864" ht="15" customHeight="1" spans="4:4">
      <c r="D50864" s="191"/>
    </row>
    <row r="50865" ht="15" customHeight="1" spans="4:4">
      <c r="D50865" s="191"/>
    </row>
    <row r="50866" ht="15" customHeight="1" spans="4:4">
      <c r="D50866" s="191"/>
    </row>
    <row r="50867" ht="15" customHeight="1" spans="4:4">
      <c r="D50867" s="191"/>
    </row>
    <row r="50868" ht="15" customHeight="1" spans="4:4">
      <c r="D50868" s="191"/>
    </row>
    <row r="50869" ht="15" customHeight="1" spans="4:4">
      <c r="D50869" s="191"/>
    </row>
    <row r="50870" ht="15" customHeight="1" spans="4:4">
      <c r="D50870" s="191"/>
    </row>
    <row r="50871" ht="15" customHeight="1" spans="4:4">
      <c r="D50871" s="191"/>
    </row>
    <row r="50872" ht="15" customHeight="1" spans="4:4">
      <c r="D50872" s="191"/>
    </row>
    <row r="50873" ht="15" customHeight="1" spans="4:4">
      <c r="D50873" s="191"/>
    </row>
    <row r="50874" ht="15" customHeight="1" spans="4:4">
      <c r="D50874" s="191"/>
    </row>
    <row r="50875" ht="15" customHeight="1" spans="4:4">
      <c r="D50875" s="191"/>
    </row>
    <row r="50876" ht="15" customHeight="1" spans="4:4">
      <c r="D50876" s="191"/>
    </row>
    <row r="50877" ht="15" customHeight="1" spans="4:4">
      <c r="D50877" s="191"/>
    </row>
    <row r="50878" ht="15" customHeight="1" spans="4:4">
      <c r="D50878" s="191"/>
    </row>
    <row r="50879" ht="15" customHeight="1" spans="4:4">
      <c r="D50879" s="191"/>
    </row>
    <row r="50880" ht="15" customHeight="1" spans="4:4">
      <c r="D50880" s="191"/>
    </row>
    <row r="50881" ht="15" customHeight="1" spans="4:4">
      <c r="D50881" s="191"/>
    </row>
    <row r="50882" ht="15" customHeight="1" spans="4:4">
      <c r="D50882" s="191"/>
    </row>
    <row r="50883" ht="15" customHeight="1" spans="4:4">
      <c r="D50883" s="191"/>
    </row>
    <row r="50884" ht="15" customHeight="1" spans="4:4">
      <c r="D50884" s="191"/>
    </row>
    <row r="50885" ht="15" customHeight="1" spans="4:4">
      <c r="D50885" s="191"/>
    </row>
    <row r="50886" ht="15" customHeight="1" spans="4:4">
      <c r="D50886" s="191"/>
    </row>
    <row r="50887" ht="15" customHeight="1" spans="4:4">
      <c r="D50887" s="191"/>
    </row>
    <row r="50888" ht="15" customHeight="1" spans="4:4">
      <c r="D50888" s="191"/>
    </row>
    <row r="50889" ht="15" customHeight="1" spans="4:4">
      <c r="D50889" s="191"/>
    </row>
    <row r="50890" ht="15" customHeight="1" spans="4:4">
      <c r="D50890" s="191"/>
    </row>
    <row r="50891" ht="15" customHeight="1" spans="4:4">
      <c r="D50891" s="191"/>
    </row>
    <row r="50892" ht="15" customHeight="1" spans="4:4">
      <c r="D50892" s="191"/>
    </row>
    <row r="50893" ht="15" customHeight="1" spans="4:4">
      <c r="D50893" s="191"/>
    </row>
    <row r="50894" ht="15" customHeight="1" spans="4:4">
      <c r="D50894" s="191"/>
    </row>
    <row r="50895" ht="15" customHeight="1" spans="4:4">
      <c r="D50895" s="191"/>
    </row>
    <row r="50896" ht="15" customHeight="1" spans="4:4">
      <c r="D50896" s="191"/>
    </row>
    <row r="50897" ht="15" customHeight="1" spans="4:4">
      <c r="D50897" s="191"/>
    </row>
    <row r="50898" ht="15" customHeight="1" spans="4:4">
      <c r="D50898" s="191"/>
    </row>
    <row r="50899" ht="15" customHeight="1" spans="4:4">
      <c r="D50899" s="191"/>
    </row>
    <row r="50900" ht="15" customHeight="1" spans="4:4">
      <c r="D50900" s="191"/>
    </row>
    <row r="50901" ht="15" customHeight="1" spans="4:4">
      <c r="D50901" s="191"/>
    </row>
    <row r="50902" ht="15" customHeight="1" spans="4:4">
      <c r="D50902" s="191"/>
    </row>
    <row r="50903" ht="15" customHeight="1" spans="4:4">
      <c r="D50903" s="191"/>
    </row>
    <row r="50904" ht="15" customHeight="1" spans="4:4">
      <c r="D50904" s="191"/>
    </row>
    <row r="50905" ht="15" customHeight="1" spans="4:4">
      <c r="D50905" s="191"/>
    </row>
    <row r="50906" ht="15" customHeight="1" spans="4:4">
      <c r="D50906" s="191"/>
    </row>
    <row r="50907" ht="15" customHeight="1" spans="4:4">
      <c r="D50907" s="191"/>
    </row>
    <row r="50908" ht="15" customHeight="1" spans="4:4">
      <c r="D50908" s="191"/>
    </row>
    <row r="50909" ht="15" customHeight="1" spans="4:4">
      <c r="D50909" s="191"/>
    </row>
    <row r="50910" ht="15" customHeight="1" spans="4:4">
      <c r="D50910" s="191"/>
    </row>
    <row r="50911" ht="15" customHeight="1" spans="4:4">
      <c r="D50911" s="191"/>
    </row>
    <row r="50912" ht="15" customHeight="1" spans="4:4">
      <c r="D50912" s="191"/>
    </row>
    <row r="50913" ht="15" customHeight="1" spans="4:4">
      <c r="D50913" s="191"/>
    </row>
    <row r="50914" ht="15" customHeight="1" spans="4:4">
      <c r="D50914" s="191"/>
    </row>
    <row r="50915" ht="15" customHeight="1" spans="4:4">
      <c r="D50915" s="191"/>
    </row>
    <row r="50916" ht="15" customHeight="1" spans="4:4">
      <c r="D50916" s="191"/>
    </row>
    <row r="50917" ht="15" customHeight="1" spans="4:4">
      <c r="D50917" s="191"/>
    </row>
    <row r="50918" ht="15" customHeight="1" spans="4:4">
      <c r="D50918" s="191"/>
    </row>
    <row r="50919" ht="15" customHeight="1" spans="4:4">
      <c r="D50919" s="191"/>
    </row>
    <row r="50920" ht="15" customHeight="1" spans="4:4">
      <c r="D50920" s="191"/>
    </row>
    <row r="50921" ht="15" customHeight="1" spans="4:4">
      <c r="D50921" s="191"/>
    </row>
    <row r="50922" ht="15" customHeight="1" spans="4:4">
      <c r="D50922" s="191"/>
    </row>
    <row r="50923" ht="15" customHeight="1" spans="4:4">
      <c r="D50923" s="191"/>
    </row>
    <row r="50924" ht="15" customHeight="1" spans="4:4">
      <c r="D50924" s="191"/>
    </row>
    <row r="50925" ht="15" customHeight="1" spans="4:4">
      <c r="D50925" s="191"/>
    </row>
    <row r="50926" ht="15" customHeight="1" spans="4:4">
      <c r="D50926" s="191"/>
    </row>
    <row r="50927" ht="15" customHeight="1" spans="4:4">
      <c r="D50927" s="191"/>
    </row>
    <row r="50928" ht="15" customHeight="1" spans="4:4">
      <c r="D50928" s="191"/>
    </row>
    <row r="50929" ht="15" customHeight="1" spans="4:4">
      <c r="D50929" s="191"/>
    </row>
    <row r="50930" ht="15" customHeight="1" spans="4:4">
      <c r="D50930" s="191"/>
    </row>
    <row r="50931" ht="15" customHeight="1" spans="4:4">
      <c r="D50931" s="191"/>
    </row>
    <row r="50932" ht="15" customHeight="1" spans="4:4">
      <c r="D50932" s="191"/>
    </row>
    <row r="50933" ht="15" customHeight="1" spans="4:4">
      <c r="D50933" s="191"/>
    </row>
    <row r="50934" ht="15" customHeight="1" spans="4:4">
      <c r="D50934" s="191"/>
    </row>
    <row r="50935" ht="15" customHeight="1" spans="4:4">
      <c r="D50935" s="191"/>
    </row>
    <row r="50936" ht="15" customHeight="1" spans="4:4">
      <c r="D50936" s="191"/>
    </row>
    <row r="50937" ht="15" customHeight="1" spans="4:4">
      <c r="D50937" s="191"/>
    </row>
    <row r="50938" ht="15" customHeight="1" spans="4:4">
      <c r="D50938" s="191"/>
    </row>
    <row r="50939" ht="15" customHeight="1" spans="4:4">
      <c r="D50939" s="191"/>
    </row>
    <row r="50940" ht="15" customHeight="1" spans="4:4">
      <c r="D50940" s="191"/>
    </row>
    <row r="50941" ht="15" customHeight="1" spans="4:4">
      <c r="D50941" s="191"/>
    </row>
    <row r="50942" ht="15" customHeight="1" spans="4:4">
      <c r="D50942" s="191"/>
    </row>
    <row r="50943" ht="15" customHeight="1" spans="4:4">
      <c r="D50943" s="191"/>
    </row>
    <row r="50944" ht="15" customHeight="1" spans="4:4">
      <c r="D50944" s="191"/>
    </row>
    <row r="50945" ht="15" customHeight="1" spans="4:4">
      <c r="D50945" s="191"/>
    </row>
    <row r="50946" ht="15" customHeight="1" spans="4:4">
      <c r="D50946" s="191"/>
    </row>
    <row r="50947" ht="15" customHeight="1" spans="4:4">
      <c r="D50947" s="191"/>
    </row>
    <row r="50948" ht="15" customHeight="1" spans="4:4">
      <c r="D50948" s="191"/>
    </row>
    <row r="50949" ht="15" customHeight="1" spans="4:4">
      <c r="D50949" s="191"/>
    </row>
    <row r="50950" ht="15" customHeight="1" spans="4:4">
      <c r="D50950" s="191"/>
    </row>
    <row r="50951" ht="15" customHeight="1" spans="4:4">
      <c r="D50951" s="191"/>
    </row>
    <row r="50952" ht="15" customHeight="1" spans="4:4">
      <c r="D50952" s="191"/>
    </row>
    <row r="50953" ht="15" customHeight="1" spans="4:4">
      <c r="D50953" s="191"/>
    </row>
    <row r="50954" ht="15" customHeight="1" spans="4:4">
      <c r="D50954" s="191"/>
    </row>
    <row r="50955" ht="15" customHeight="1" spans="4:4">
      <c r="D50955" s="191"/>
    </row>
    <row r="50956" ht="15" customHeight="1" spans="4:4">
      <c r="D50956" s="191"/>
    </row>
    <row r="50957" ht="15" customHeight="1" spans="4:4">
      <c r="D50957" s="191"/>
    </row>
    <row r="50958" ht="15" customHeight="1" spans="4:4">
      <c r="D50958" s="191"/>
    </row>
    <row r="50959" ht="15" customHeight="1" spans="4:4">
      <c r="D50959" s="191"/>
    </row>
    <row r="50960" ht="15" customHeight="1" spans="4:4">
      <c r="D50960" s="191"/>
    </row>
    <row r="50961" ht="15" customHeight="1" spans="4:4">
      <c r="D50961" s="191"/>
    </row>
    <row r="50962" ht="15" customHeight="1" spans="4:4">
      <c r="D50962" s="191"/>
    </row>
    <row r="50963" ht="15" customHeight="1" spans="4:4">
      <c r="D50963" s="191"/>
    </row>
    <row r="50964" ht="15" customHeight="1" spans="4:4">
      <c r="D50964" s="191"/>
    </row>
    <row r="50965" ht="15" customHeight="1" spans="4:4">
      <c r="D50965" s="191"/>
    </row>
    <row r="50966" ht="15" customHeight="1" spans="4:4">
      <c r="D50966" s="191"/>
    </row>
    <row r="50967" ht="15" customHeight="1" spans="4:4">
      <c r="D50967" s="191"/>
    </row>
    <row r="50968" ht="15" customHeight="1" spans="4:4">
      <c r="D50968" s="191"/>
    </row>
    <row r="50969" ht="15" customHeight="1" spans="4:4">
      <c r="D50969" s="191"/>
    </row>
    <row r="50970" ht="15" customHeight="1" spans="4:4">
      <c r="D50970" s="191"/>
    </row>
    <row r="50971" ht="15" customHeight="1" spans="4:4">
      <c r="D50971" s="191"/>
    </row>
    <row r="50972" ht="15" customHeight="1" spans="4:4">
      <c r="D50972" s="191"/>
    </row>
    <row r="50973" ht="15" customHeight="1" spans="4:4">
      <c r="D50973" s="191"/>
    </row>
    <row r="50974" ht="15" customHeight="1" spans="4:4">
      <c r="D50974" s="191"/>
    </row>
    <row r="50975" ht="15" customHeight="1" spans="4:4">
      <c r="D50975" s="191"/>
    </row>
    <row r="50976" ht="15" customHeight="1" spans="4:4">
      <c r="D50976" s="191"/>
    </row>
    <row r="50977" ht="15" customHeight="1" spans="4:4">
      <c r="D50977" s="191"/>
    </row>
    <row r="50978" ht="15" customHeight="1" spans="4:4">
      <c r="D50978" s="191"/>
    </row>
    <row r="50979" ht="15" customHeight="1" spans="4:4">
      <c r="D50979" s="191"/>
    </row>
    <row r="50980" ht="15" customHeight="1" spans="4:4">
      <c r="D50980" s="191"/>
    </row>
    <row r="50981" ht="15" customHeight="1" spans="4:4">
      <c r="D50981" s="191"/>
    </row>
    <row r="50982" ht="15" customHeight="1" spans="4:4">
      <c r="D50982" s="191"/>
    </row>
    <row r="50983" ht="15" customHeight="1" spans="4:4">
      <c r="D50983" s="191"/>
    </row>
    <row r="50984" ht="15" customHeight="1" spans="4:4">
      <c r="D50984" s="191"/>
    </row>
    <row r="50985" ht="15" customHeight="1" spans="4:4">
      <c r="D50985" s="191"/>
    </row>
    <row r="50986" ht="15" customHeight="1" spans="4:4">
      <c r="D50986" s="191"/>
    </row>
    <row r="50987" ht="15" customHeight="1" spans="4:4">
      <c r="D50987" s="191"/>
    </row>
    <row r="50988" ht="15" customHeight="1" spans="4:4">
      <c r="D50988" s="191"/>
    </row>
    <row r="50989" ht="15" customHeight="1" spans="4:4">
      <c r="D50989" s="191"/>
    </row>
    <row r="50990" ht="15" customHeight="1" spans="4:4">
      <c r="D50990" s="191"/>
    </row>
    <row r="50991" ht="15" customHeight="1" spans="4:4">
      <c r="D50991" s="191"/>
    </row>
    <row r="50992" ht="15" customHeight="1" spans="4:4">
      <c r="D50992" s="191"/>
    </row>
    <row r="50993" ht="15" customHeight="1" spans="4:4">
      <c r="D50993" s="191"/>
    </row>
    <row r="50994" ht="15" customHeight="1" spans="4:4">
      <c r="D50994" s="191"/>
    </row>
    <row r="50995" ht="15" customHeight="1" spans="4:4">
      <c r="D50995" s="191"/>
    </row>
    <row r="50996" ht="15" customHeight="1" spans="4:4">
      <c r="D50996" s="191"/>
    </row>
    <row r="50997" ht="15" customHeight="1" spans="4:4">
      <c r="D50997" s="191"/>
    </row>
    <row r="50998" ht="15" customHeight="1" spans="4:4">
      <c r="D50998" s="191"/>
    </row>
    <row r="50999" ht="15" customHeight="1" spans="4:4">
      <c r="D50999" s="191"/>
    </row>
    <row r="51000" ht="15" customHeight="1" spans="4:4">
      <c r="D51000" s="191"/>
    </row>
    <row r="51001" ht="15" customHeight="1" spans="4:4">
      <c r="D51001" s="191"/>
    </row>
    <row r="51002" ht="15" customHeight="1" spans="4:4">
      <c r="D51002" s="191"/>
    </row>
    <row r="51003" ht="15" customHeight="1" spans="4:4">
      <c r="D51003" s="191"/>
    </row>
    <row r="51004" ht="15" customHeight="1" spans="4:4">
      <c r="D51004" s="191"/>
    </row>
    <row r="51005" ht="15" customHeight="1" spans="4:4">
      <c r="D51005" s="191"/>
    </row>
    <row r="51006" ht="15" customHeight="1" spans="4:4">
      <c r="D51006" s="191"/>
    </row>
    <row r="51007" ht="15" customHeight="1" spans="4:4">
      <c r="D51007" s="191"/>
    </row>
    <row r="51008" ht="15" customHeight="1" spans="4:4">
      <c r="D51008" s="191"/>
    </row>
    <row r="51009" ht="15" customHeight="1" spans="4:4">
      <c r="D51009" s="191"/>
    </row>
    <row r="51010" ht="15" customHeight="1" spans="4:4">
      <c r="D51010" s="191"/>
    </row>
    <row r="51011" ht="15" customHeight="1" spans="4:4">
      <c r="D51011" s="191"/>
    </row>
    <row r="51012" ht="15" customHeight="1" spans="4:4">
      <c r="D51012" s="191"/>
    </row>
    <row r="51013" ht="15" customHeight="1" spans="4:4">
      <c r="D51013" s="191"/>
    </row>
    <row r="51014" ht="15" customHeight="1" spans="4:4">
      <c r="D51014" s="191"/>
    </row>
    <row r="51015" ht="15" customHeight="1" spans="4:4">
      <c r="D51015" s="191"/>
    </row>
    <row r="51016" ht="15" customHeight="1" spans="4:4">
      <c r="D51016" s="191"/>
    </row>
    <row r="51017" ht="15" customHeight="1" spans="4:4">
      <c r="D51017" s="191"/>
    </row>
    <row r="51018" ht="15" customHeight="1" spans="4:4">
      <c r="D51018" s="191"/>
    </row>
    <row r="51019" ht="15" customHeight="1" spans="4:4">
      <c r="D51019" s="191"/>
    </row>
    <row r="51020" ht="15" customHeight="1" spans="4:4">
      <c r="D51020" s="191"/>
    </row>
    <row r="51021" ht="15" customHeight="1" spans="4:4">
      <c r="D51021" s="191"/>
    </row>
    <row r="51022" ht="15" customHeight="1" spans="4:4">
      <c r="D51022" s="191"/>
    </row>
    <row r="51023" ht="15" customHeight="1" spans="4:4">
      <c r="D51023" s="191"/>
    </row>
    <row r="51024" ht="15" customHeight="1" spans="4:4">
      <c r="D51024" s="191"/>
    </row>
    <row r="51025" ht="15" customHeight="1" spans="4:4">
      <c r="D51025" s="191"/>
    </row>
    <row r="51026" ht="15" customHeight="1" spans="4:4">
      <c r="D51026" s="191"/>
    </row>
    <row r="51027" ht="15" customHeight="1" spans="4:4">
      <c r="D51027" s="191"/>
    </row>
    <row r="51028" ht="15" customHeight="1" spans="4:4">
      <c r="D51028" s="191"/>
    </row>
    <row r="51029" ht="15" customHeight="1" spans="4:4">
      <c r="D51029" s="191"/>
    </row>
    <row r="51030" ht="15" customHeight="1" spans="4:4">
      <c r="D51030" s="191"/>
    </row>
    <row r="51031" ht="15" customHeight="1" spans="4:4">
      <c r="D51031" s="191"/>
    </row>
    <row r="51032" ht="15" customHeight="1" spans="4:4">
      <c r="D51032" s="191"/>
    </row>
    <row r="51033" ht="15" customHeight="1" spans="4:4">
      <c r="D51033" s="191"/>
    </row>
    <row r="51034" ht="15" customHeight="1" spans="4:4">
      <c r="D51034" s="191"/>
    </row>
    <row r="51035" ht="15" customHeight="1" spans="4:4">
      <c r="D51035" s="191"/>
    </row>
    <row r="51036" ht="15" customHeight="1" spans="4:4">
      <c r="D51036" s="191"/>
    </row>
    <row r="51037" ht="15" customHeight="1" spans="4:4">
      <c r="D51037" s="191"/>
    </row>
    <row r="51038" ht="15" customHeight="1" spans="4:4">
      <c r="D51038" s="191"/>
    </row>
    <row r="51039" ht="15" customHeight="1" spans="4:4">
      <c r="D51039" s="191"/>
    </row>
    <row r="51040" ht="15" customHeight="1" spans="4:4">
      <c r="D51040" s="191"/>
    </row>
    <row r="51041" ht="15" customHeight="1" spans="4:4">
      <c r="D51041" s="191"/>
    </row>
    <row r="51042" ht="15" customHeight="1" spans="4:4">
      <c r="D51042" s="191"/>
    </row>
    <row r="51043" ht="15" customHeight="1" spans="4:4">
      <c r="D51043" s="191"/>
    </row>
    <row r="51044" ht="15" customHeight="1" spans="4:4">
      <c r="D51044" s="191"/>
    </row>
    <row r="51045" ht="15" customHeight="1" spans="4:4">
      <c r="D51045" s="191"/>
    </row>
    <row r="51046" ht="15" customHeight="1" spans="4:4">
      <c r="D51046" s="191"/>
    </row>
    <row r="51047" ht="15" customHeight="1" spans="4:4">
      <c r="D51047" s="191"/>
    </row>
    <row r="51048" ht="15" customHeight="1" spans="4:4">
      <c r="D51048" s="191"/>
    </row>
    <row r="51049" ht="15" customHeight="1" spans="4:4">
      <c r="D51049" s="191"/>
    </row>
    <row r="51050" ht="15" customHeight="1" spans="4:4">
      <c r="D51050" s="191"/>
    </row>
    <row r="51051" ht="15" customHeight="1" spans="4:4">
      <c r="D51051" s="191"/>
    </row>
    <row r="51052" ht="15" customHeight="1" spans="4:4">
      <c r="D51052" s="191"/>
    </row>
    <row r="51053" ht="15" customHeight="1" spans="4:4">
      <c r="D51053" s="191"/>
    </row>
    <row r="51054" ht="15" customHeight="1" spans="4:4">
      <c r="D51054" s="191"/>
    </row>
    <row r="51055" ht="15" customHeight="1" spans="4:4">
      <c r="D51055" s="191"/>
    </row>
    <row r="51056" ht="15" customHeight="1" spans="4:4">
      <c r="D51056" s="191"/>
    </row>
    <row r="51057" ht="15" customHeight="1" spans="4:4">
      <c r="D51057" s="191"/>
    </row>
    <row r="51058" ht="15" customHeight="1" spans="4:4">
      <c r="D51058" s="191"/>
    </row>
    <row r="51059" ht="15" customHeight="1" spans="4:4">
      <c r="D51059" s="191"/>
    </row>
    <row r="51060" ht="15" customHeight="1" spans="4:4">
      <c r="D51060" s="191"/>
    </row>
    <row r="51061" ht="15" customHeight="1" spans="4:4">
      <c r="D51061" s="191"/>
    </row>
    <row r="51062" ht="15" customHeight="1" spans="4:4">
      <c r="D51062" s="191"/>
    </row>
    <row r="51063" ht="15" customHeight="1" spans="4:4">
      <c r="D51063" s="191"/>
    </row>
    <row r="51064" ht="15" customHeight="1" spans="4:4">
      <c r="D51064" s="191"/>
    </row>
    <row r="51065" ht="15" customHeight="1" spans="4:4">
      <c r="D51065" s="191"/>
    </row>
    <row r="51066" ht="15" customHeight="1" spans="4:4">
      <c r="D51066" s="191"/>
    </row>
    <row r="51067" ht="15" customHeight="1" spans="4:4">
      <c r="D51067" s="191"/>
    </row>
    <row r="51068" ht="15" customHeight="1" spans="4:4">
      <c r="D51068" s="191"/>
    </row>
    <row r="51069" ht="15" customHeight="1" spans="4:4">
      <c r="D51069" s="191"/>
    </row>
    <row r="51070" ht="15" customHeight="1" spans="4:4">
      <c r="D51070" s="191"/>
    </row>
    <row r="51071" ht="15" customHeight="1" spans="4:4">
      <c r="D51071" s="191"/>
    </row>
    <row r="51072" ht="15" customHeight="1" spans="4:4">
      <c r="D51072" s="191"/>
    </row>
    <row r="51073" ht="15" customHeight="1" spans="4:4">
      <c r="D51073" s="191"/>
    </row>
    <row r="51074" ht="15" customHeight="1" spans="4:4">
      <c r="D51074" s="191"/>
    </row>
    <row r="51075" ht="15" customHeight="1" spans="4:4">
      <c r="D51075" s="191"/>
    </row>
    <row r="51076" ht="15" customHeight="1" spans="4:4">
      <c r="D51076" s="191"/>
    </row>
    <row r="51077" ht="15" customHeight="1" spans="4:4">
      <c r="D51077" s="191"/>
    </row>
    <row r="51078" ht="15" customHeight="1" spans="4:4">
      <c r="D51078" s="191"/>
    </row>
    <row r="51079" ht="15" customHeight="1" spans="4:4">
      <c r="D51079" s="191"/>
    </row>
    <row r="51080" ht="15" customHeight="1" spans="4:4">
      <c r="D51080" s="191"/>
    </row>
    <row r="51081" ht="15" customHeight="1" spans="4:4">
      <c r="D51081" s="191"/>
    </row>
    <row r="51082" ht="15" customHeight="1" spans="4:4">
      <c r="D51082" s="191"/>
    </row>
    <row r="51083" ht="15" customHeight="1" spans="4:4">
      <c r="D51083" s="191"/>
    </row>
    <row r="51084" ht="15" customHeight="1" spans="4:4">
      <c r="D51084" s="191"/>
    </row>
    <row r="51085" ht="15" customHeight="1" spans="4:4">
      <c r="D51085" s="191"/>
    </row>
    <row r="51086" ht="15" customHeight="1" spans="4:4">
      <c r="D51086" s="191"/>
    </row>
    <row r="51087" ht="15" customHeight="1" spans="4:4">
      <c r="D51087" s="191"/>
    </row>
    <row r="51088" ht="15" customHeight="1" spans="4:4">
      <c r="D51088" s="191"/>
    </row>
    <row r="51089" ht="15" customHeight="1" spans="4:4">
      <c r="D51089" s="191"/>
    </row>
    <row r="51090" ht="15" customHeight="1" spans="4:4">
      <c r="D51090" s="191"/>
    </row>
    <row r="51091" ht="15" customHeight="1" spans="4:4">
      <c r="D51091" s="191"/>
    </row>
    <row r="51092" ht="15" customHeight="1" spans="4:4">
      <c r="D51092" s="191"/>
    </row>
    <row r="51093" ht="15" customHeight="1" spans="4:4">
      <c r="D51093" s="191"/>
    </row>
    <row r="51094" ht="15" customHeight="1" spans="4:4">
      <c r="D51094" s="191"/>
    </row>
    <row r="51095" ht="15" customHeight="1" spans="4:4">
      <c r="D51095" s="191"/>
    </row>
    <row r="51096" ht="15" customHeight="1" spans="4:4">
      <c r="D51096" s="191"/>
    </row>
    <row r="51097" ht="15" customHeight="1" spans="4:4">
      <c r="D51097" s="191"/>
    </row>
    <row r="51098" ht="15" customHeight="1" spans="4:4">
      <c r="D51098" s="191"/>
    </row>
    <row r="51099" ht="15" customHeight="1" spans="4:4">
      <c r="D51099" s="191"/>
    </row>
    <row r="51100" ht="15" customHeight="1" spans="4:4">
      <c r="D51100" s="191"/>
    </row>
    <row r="51101" ht="15" customHeight="1" spans="4:4">
      <c r="D51101" s="191"/>
    </row>
    <row r="51102" ht="15" customHeight="1" spans="4:4">
      <c r="D51102" s="191"/>
    </row>
    <row r="51103" ht="15" customHeight="1" spans="4:4">
      <c r="D51103" s="191"/>
    </row>
    <row r="51104" ht="15" customHeight="1" spans="4:4">
      <c r="D51104" s="191"/>
    </row>
    <row r="51105" ht="15" customHeight="1" spans="4:4">
      <c r="D51105" s="191"/>
    </row>
    <row r="51106" ht="15" customHeight="1" spans="4:4">
      <c r="D51106" s="191"/>
    </row>
    <row r="51107" ht="15" customHeight="1" spans="4:4">
      <c r="D51107" s="191"/>
    </row>
    <row r="51108" ht="15" customHeight="1" spans="4:4">
      <c r="D51108" s="191"/>
    </row>
    <row r="51109" ht="15" customHeight="1" spans="4:4">
      <c r="D51109" s="191"/>
    </row>
    <row r="51110" ht="15" customHeight="1" spans="4:4">
      <c r="D51110" s="191"/>
    </row>
    <row r="51111" ht="15" customHeight="1" spans="4:4">
      <c r="D51111" s="191"/>
    </row>
    <row r="51112" ht="15" customHeight="1" spans="4:4">
      <c r="D51112" s="191"/>
    </row>
    <row r="51113" ht="15" customHeight="1" spans="4:4">
      <c r="D51113" s="191"/>
    </row>
    <row r="51114" ht="15" customHeight="1" spans="4:4">
      <c r="D51114" s="191"/>
    </row>
    <row r="51115" ht="15" customHeight="1" spans="4:4">
      <c r="D51115" s="191"/>
    </row>
    <row r="51116" ht="15" customHeight="1" spans="4:4">
      <c r="D51116" s="191"/>
    </row>
    <row r="51117" ht="15" customHeight="1" spans="4:4">
      <c r="D51117" s="191"/>
    </row>
    <row r="51118" ht="15" customHeight="1" spans="4:4">
      <c r="D51118" s="191"/>
    </row>
    <row r="51119" ht="15" customHeight="1" spans="4:4">
      <c r="D51119" s="191"/>
    </row>
    <row r="51120" ht="15" customHeight="1" spans="4:4">
      <c r="D51120" s="191"/>
    </row>
    <row r="51121" ht="15" customHeight="1" spans="4:4">
      <c r="D51121" s="191"/>
    </row>
    <row r="51122" ht="15" customHeight="1" spans="4:4">
      <c r="D51122" s="191"/>
    </row>
    <row r="51123" ht="15" customHeight="1" spans="4:4">
      <c r="D51123" s="191"/>
    </row>
    <row r="51124" ht="15" customHeight="1" spans="4:4">
      <c r="D51124" s="191"/>
    </row>
    <row r="51125" ht="15" customHeight="1" spans="4:4">
      <c r="D51125" s="191"/>
    </row>
    <row r="51126" ht="15" customHeight="1" spans="4:4">
      <c r="D51126" s="191"/>
    </row>
    <row r="51127" ht="15" customHeight="1" spans="4:4">
      <c r="D51127" s="191"/>
    </row>
    <row r="51128" ht="15" customHeight="1" spans="4:4">
      <c r="D51128" s="191"/>
    </row>
    <row r="51129" ht="15" customHeight="1" spans="4:4">
      <c r="D51129" s="191"/>
    </row>
    <row r="51130" ht="15" customHeight="1" spans="4:4">
      <c r="D51130" s="191"/>
    </row>
    <row r="51131" ht="15" customHeight="1" spans="4:4">
      <c r="D51131" s="191"/>
    </row>
    <row r="51132" ht="15" customHeight="1" spans="4:4">
      <c r="D51132" s="191"/>
    </row>
    <row r="51133" ht="15" customHeight="1" spans="4:4">
      <c r="D51133" s="191"/>
    </row>
    <row r="51134" ht="15" customHeight="1" spans="4:4">
      <c r="D51134" s="191"/>
    </row>
    <row r="51135" ht="15" customHeight="1" spans="4:4">
      <c r="D51135" s="191"/>
    </row>
    <row r="51136" ht="15" customHeight="1" spans="4:4">
      <c r="D51136" s="191"/>
    </row>
    <row r="51137" ht="15" customHeight="1" spans="4:4">
      <c r="D51137" s="191"/>
    </row>
    <row r="51138" ht="15" customHeight="1" spans="4:4">
      <c r="D51138" s="191"/>
    </row>
    <row r="51139" ht="15" customHeight="1" spans="4:4">
      <c r="D51139" s="191"/>
    </row>
    <row r="51140" ht="15" customHeight="1" spans="4:4">
      <c r="D51140" s="191"/>
    </row>
    <row r="51141" ht="15" customHeight="1" spans="4:4">
      <c r="D51141" s="191"/>
    </row>
    <row r="51142" ht="15" customHeight="1" spans="4:4">
      <c r="D51142" s="191"/>
    </row>
    <row r="51143" ht="15" customHeight="1" spans="4:4">
      <c r="D51143" s="191"/>
    </row>
    <row r="51144" ht="15" customHeight="1" spans="4:4">
      <c r="D51144" s="191"/>
    </row>
    <row r="51145" ht="15" customHeight="1" spans="4:4">
      <c r="D51145" s="191"/>
    </row>
    <row r="51146" ht="15" customHeight="1" spans="4:4">
      <c r="D51146" s="191"/>
    </row>
    <row r="51147" ht="15" customHeight="1" spans="4:4">
      <c r="D51147" s="191"/>
    </row>
    <row r="51148" ht="15" customHeight="1" spans="4:4">
      <c r="D51148" s="191"/>
    </row>
    <row r="51149" ht="15" customHeight="1" spans="4:4">
      <c r="D51149" s="191"/>
    </row>
    <row r="51150" ht="15" customHeight="1" spans="4:4">
      <c r="D51150" s="191"/>
    </row>
    <row r="51151" ht="15" customHeight="1" spans="4:4">
      <c r="D51151" s="191"/>
    </row>
    <row r="51152" ht="15" customHeight="1" spans="4:4">
      <c r="D51152" s="191"/>
    </row>
    <row r="51153" ht="15" customHeight="1" spans="4:4">
      <c r="D51153" s="191"/>
    </row>
    <row r="51154" ht="15" customHeight="1" spans="4:4">
      <c r="D51154" s="191"/>
    </row>
    <row r="51155" ht="15" customHeight="1" spans="4:4">
      <c r="D51155" s="191"/>
    </row>
    <row r="51156" ht="15" customHeight="1" spans="4:4">
      <c r="D51156" s="191"/>
    </row>
    <row r="51157" ht="15" customHeight="1" spans="4:4">
      <c r="D51157" s="191"/>
    </row>
    <row r="51158" ht="15" customHeight="1" spans="4:4">
      <c r="D51158" s="191"/>
    </row>
    <row r="51159" ht="15" customHeight="1" spans="4:4">
      <c r="D51159" s="191"/>
    </row>
    <row r="51160" ht="15" customHeight="1" spans="4:4">
      <c r="D51160" s="191"/>
    </row>
    <row r="51161" ht="15" customHeight="1" spans="4:4">
      <c r="D51161" s="191"/>
    </row>
    <row r="51162" ht="15" customHeight="1" spans="4:4">
      <c r="D51162" s="191"/>
    </row>
    <row r="51163" ht="15" customHeight="1" spans="4:4">
      <c r="D51163" s="191"/>
    </row>
    <row r="51164" ht="15" customHeight="1" spans="4:4">
      <c r="D51164" s="191"/>
    </row>
    <row r="51165" ht="15" customHeight="1" spans="4:4">
      <c r="D51165" s="191"/>
    </row>
    <row r="51166" ht="15" customHeight="1" spans="4:4">
      <c r="D51166" s="191"/>
    </row>
    <row r="51167" ht="15" customHeight="1" spans="4:4">
      <c r="D51167" s="191"/>
    </row>
    <row r="51168" ht="15" customHeight="1" spans="4:4">
      <c r="D51168" s="191"/>
    </row>
    <row r="51169" ht="15" customHeight="1" spans="4:4">
      <c r="D51169" s="191"/>
    </row>
    <row r="51170" ht="15" customHeight="1" spans="4:4">
      <c r="D51170" s="191"/>
    </row>
    <row r="51171" ht="15" customHeight="1" spans="4:4">
      <c r="D51171" s="191"/>
    </row>
    <row r="51172" ht="15" customHeight="1" spans="4:4">
      <c r="D51172" s="191"/>
    </row>
    <row r="51173" ht="15" customHeight="1" spans="4:4">
      <c r="D51173" s="191"/>
    </row>
    <row r="51174" ht="15" customHeight="1" spans="4:4">
      <c r="D51174" s="191"/>
    </row>
    <row r="51175" ht="15" customHeight="1" spans="4:4">
      <c r="D51175" s="191"/>
    </row>
    <row r="51176" ht="15" customHeight="1" spans="4:4">
      <c r="D51176" s="191"/>
    </row>
    <row r="51177" ht="15" customHeight="1" spans="4:4">
      <c r="D51177" s="191"/>
    </row>
    <row r="51178" ht="15" customHeight="1" spans="4:4">
      <c r="D51178" s="191"/>
    </row>
    <row r="51179" ht="15" customHeight="1" spans="4:4">
      <c r="D51179" s="191"/>
    </row>
    <row r="51180" ht="15" customHeight="1" spans="4:4">
      <c r="D51180" s="191"/>
    </row>
    <row r="51181" ht="15" customHeight="1" spans="4:4">
      <c r="D51181" s="191"/>
    </row>
    <row r="51182" ht="15" customHeight="1" spans="4:4">
      <c r="D51182" s="191"/>
    </row>
    <row r="51183" ht="15" customHeight="1" spans="4:4">
      <c r="D51183" s="191"/>
    </row>
    <row r="51184" ht="15" customHeight="1" spans="4:4">
      <c r="D51184" s="191"/>
    </row>
    <row r="51185" ht="15" customHeight="1" spans="4:4">
      <c r="D51185" s="191"/>
    </row>
    <row r="51186" ht="15" customHeight="1" spans="4:4">
      <c r="D51186" s="191"/>
    </row>
    <row r="51187" ht="15" customHeight="1" spans="4:4">
      <c r="D51187" s="191"/>
    </row>
    <row r="51188" ht="15" customHeight="1" spans="4:4">
      <c r="D51188" s="191"/>
    </row>
    <row r="51189" ht="15" customHeight="1" spans="4:4">
      <c r="D51189" s="191"/>
    </row>
    <row r="51190" ht="15" customHeight="1" spans="4:4">
      <c r="D51190" s="191"/>
    </row>
    <row r="51191" ht="15" customHeight="1" spans="4:4">
      <c r="D51191" s="191"/>
    </row>
    <row r="51192" ht="15" customHeight="1" spans="4:4">
      <c r="D51192" s="191"/>
    </row>
    <row r="51193" ht="15" customHeight="1" spans="4:4">
      <c r="D51193" s="191"/>
    </row>
    <row r="51194" ht="15" customHeight="1" spans="4:4">
      <c r="D51194" s="191"/>
    </row>
    <row r="51195" ht="15" customHeight="1" spans="4:4">
      <c r="D51195" s="191"/>
    </row>
    <row r="51196" ht="15" customHeight="1" spans="4:4">
      <c r="D51196" s="191"/>
    </row>
    <row r="51197" ht="15" customHeight="1" spans="4:4">
      <c r="D51197" s="191"/>
    </row>
    <row r="51198" ht="15" customHeight="1" spans="4:4">
      <c r="D51198" s="191"/>
    </row>
    <row r="51199" ht="15" customHeight="1" spans="4:4">
      <c r="D51199" s="191"/>
    </row>
    <row r="51200" ht="15" customHeight="1" spans="4:4">
      <c r="D51200" s="191"/>
    </row>
    <row r="51201" ht="15" customHeight="1" spans="4:4">
      <c r="D51201" s="191"/>
    </row>
    <row r="51202" ht="15" customHeight="1" spans="4:4">
      <c r="D51202" s="191"/>
    </row>
    <row r="51203" ht="15" customHeight="1" spans="4:4">
      <c r="D51203" s="191"/>
    </row>
    <row r="51204" ht="15" customHeight="1" spans="4:4">
      <c r="D51204" s="191"/>
    </row>
    <row r="51205" ht="15" customHeight="1" spans="4:4">
      <c r="D51205" s="191"/>
    </row>
    <row r="51206" ht="15" customHeight="1" spans="4:4">
      <c r="D51206" s="191"/>
    </row>
    <row r="51207" ht="15" customHeight="1" spans="4:4">
      <c r="D51207" s="191"/>
    </row>
    <row r="51208" ht="15" customHeight="1" spans="4:4">
      <c r="D51208" s="191"/>
    </row>
    <row r="51209" ht="15" customHeight="1" spans="4:4">
      <c r="D51209" s="191"/>
    </row>
    <row r="51210" ht="15" customHeight="1" spans="4:4">
      <c r="D51210" s="191"/>
    </row>
    <row r="51211" ht="15" customHeight="1" spans="4:4">
      <c r="D51211" s="191"/>
    </row>
    <row r="51212" ht="15" customHeight="1" spans="4:4">
      <c r="D51212" s="191"/>
    </row>
    <row r="51213" ht="15" customHeight="1" spans="4:4">
      <c r="D51213" s="191"/>
    </row>
    <row r="51214" ht="15" customHeight="1" spans="4:4">
      <c r="D51214" s="191"/>
    </row>
    <row r="51215" ht="15" customHeight="1" spans="4:4">
      <c r="D51215" s="191"/>
    </row>
    <row r="51216" ht="15" customHeight="1" spans="4:4">
      <c r="D51216" s="191"/>
    </row>
    <row r="51217" ht="15" customHeight="1" spans="4:4">
      <c r="D51217" s="191"/>
    </row>
    <row r="51218" ht="15" customHeight="1" spans="4:4">
      <c r="D51218" s="191"/>
    </row>
    <row r="51219" ht="15" customHeight="1" spans="4:4">
      <c r="D51219" s="191"/>
    </row>
    <row r="51220" ht="15" customHeight="1" spans="4:4">
      <c r="D51220" s="191"/>
    </row>
    <row r="51221" ht="15" customHeight="1" spans="4:4">
      <c r="D51221" s="191"/>
    </row>
    <row r="51222" ht="15" customHeight="1" spans="4:4">
      <c r="D51222" s="191"/>
    </row>
    <row r="51223" ht="15" customHeight="1" spans="4:4">
      <c r="D51223" s="191"/>
    </row>
    <row r="51224" ht="15" customHeight="1" spans="4:4">
      <c r="D51224" s="191"/>
    </row>
    <row r="51225" ht="15" customHeight="1" spans="4:4">
      <c r="D51225" s="191"/>
    </row>
    <row r="51226" ht="15" customHeight="1" spans="4:4">
      <c r="D51226" s="191"/>
    </row>
    <row r="51227" ht="15" customHeight="1" spans="4:4">
      <c r="D51227" s="191"/>
    </row>
    <row r="51228" ht="15" customHeight="1" spans="4:4">
      <c r="D51228" s="191"/>
    </row>
    <row r="51229" ht="15" customHeight="1" spans="4:4">
      <c r="D51229" s="191"/>
    </row>
    <row r="51230" ht="15" customHeight="1" spans="4:4">
      <c r="D51230" s="191"/>
    </row>
    <row r="51231" ht="15" customHeight="1" spans="4:4">
      <c r="D51231" s="191"/>
    </row>
    <row r="51232" ht="15" customHeight="1" spans="4:4">
      <c r="D51232" s="191"/>
    </row>
    <row r="51233" ht="15" customHeight="1" spans="4:4">
      <c r="D51233" s="191"/>
    </row>
    <row r="51234" ht="15" customHeight="1" spans="4:4">
      <c r="D51234" s="191"/>
    </row>
    <row r="51235" ht="15" customHeight="1" spans="4:4">
      <c r="D51235" s="191"/>
    </row>
    <row r="51236" ht="15" customHeight="1" spans="4:4">
      <c r="D51236" s="191"/>
    </row>
    <row r="51237" ht="15" customHeight="1" spans="4:4">
      <c r="D51237" s="191"/>
    </row>
    <row r="51238" ht="15" customHeight="1" spans="4:4">
      <c r="D51238" s="191"/>
    </row>
    <row r="51239" ht="15" customHeight="1" spans="4:4">
      <c r="D51239" s="191"/>
    </row>
    <row r="51240" ht="15" customHeight="1" spans="4:4">
      <c r="D51240" s="191"/>
    </row>
    <row r="51241" ht="15" customHeight="1" spans="4:4">
      <c r="D51241" s="191"/>
    </row>
    <row r="51242" ht="15" customHeight="1" spans="4:4">
      <c r="D51242" s="191"/>
    </row>
    <row r="51243" ht="15" customHeight="1" spans="4:4">
      <c r="D51243" s="191"/>
    </row>
    <row r="51244" ht="15" customHeight="1" spans="4:4">
      <c r="D51244" s="191"/>
    </row>
    <row r="51245" ht="15" customHeight="1" spans="4:4">
      <c r="D51245" s="191"/>
    </row>
    <row r="51246" ht="15" customHeight="1" spans="4:4">
      <c r="D51246" s="191"/>
    </row>
    <row r="51247" ht="15" customHeight="1" spans="4:4">
      <c r="D51247" s="191"/>
    </row>
    <row r="51248" ht="15" customHeight="1" spans="4:4">
      <c r="D51248" s="191"/>
    </row>
    <row r="51249" ht="15" customHeight="1" spans="4:4">
      <c r="D51249" s="191"/>
    </row>
    <row r="51250" ht="15" customHeight="1" spans="4:4">
      <c r="D51250" s="191"/>
    </row>
    <row r="51251" ht="15" customHeight="1" spans="4:4">
      <c r="D51251" s="191"/>
    </row>
    <row r="51252" ht="15" customHeight="1" spans="4:4">
      <c r="D51252" s="191"/>
    </row>
    <row r="51253" ht="15" customHeight="1" spans="4:4">
      <c r="D51253" s="191"/>
    </row>
    <row r="51254" ht="15" customHeight="1" spans="4:4">
      <c r="D51254" s="191"/>
    </row>
    <row r="51255" ht="15" customHeight="1" spans="4:4">
      <c r="D51255" s="191"/>
    </row>
    <row r="51256" ht="15" customHeight="1" spans="4:4">
      <c r="D51256" s="191"/>
    </row>
    <row r="51257" ht="15" customHeight="1" spans="4:4">
      <c r="D51257" s="191"/>
    </row>
    <row r="51258" ht="15" customHeight="1" spans="4:4">
      <c r="D51258" s="191"/>
    </row>
    <row r="51259" ht="15" customHeight="1" spans="4:4">
      <c r="D51259" s="191"/>
    </row>
    <row r="51260" ht="15" customHeight="1" spans="4:4">
      <c r="D51260" s="191"/>
    </row>
    <row r="51261" ht="15" customHeight="1" spans="4:4">
      <c r="D51261" s="191"/>
    </row>
    <row r="51262" ht="15" customHeight="1" spans="4:4">
      <c r="D51262" s="191"/>
    </row>
    <row r="51263" ht="15" customHeight="1" spans="4:4">
      <c r="D51263" s="191"/>
    </row>
    <row r="51264" ht="15" customHeight="1" spans="4:4">
      <c r="D51264" s="191"/>
    </row>
    <row r="51265" ht="15" customHeight="1" spans="4:4">
      <c r="D51265" s="191"/>
    </row>
    <row r="51266" ht="15" customHeight="1" spans="4:4">
      <c r="D51266" s="191"/>
    </row>
    <row r="51267" ht="15" customHeight="1" spans="4:4">
      <c r="D51267" s="191"/>
    </row>
    <row r="51268" ht="15" customHeight="1" spans="4:4">
      <c r="D51268" s="191"/>
    </row>
    <row r="51269" ht="15" customHeight="1" spans="4:4">
      <c r="D51269" s="191"/>
    </row>
    <row r="51270" ht="15" customHeight="1" spans="4:4">
      <c r="D51270" s="191"/>
    </row>
    <row r="51271" ht="15" customHeight="1" spans="4:4">
      <c r="D51271" s="191"/>
    </row>
    <row r="51272" ht="15" customHeight="1" spans="4:4">
      <c r="D51272" s="191"/>
    </row>
    <row r="51273" ht="15" customHeight="1" spans="4:4">
      <c r="D51273" s="191"/>
    </row>
    <row r="51274" ht="15" customHeight="1" spans="4:4">
      <c r="D51274" s="191"/>
    </row>
    <row r="51275" ht="15" customHeight="1" spans="4:4">
      <c r="D51275" s="191"/>
    </row>
    <row r="51276" ht="15" customHeight="1" spans="4:4">
      <c r="D51276" s="191"/>
    </row>
    <row r="51277" ht="15" customHeight="1" spans="4:4">
      <c r="D51277" s="191"/>
    </row>
    <row r="51278" ht="15" customHeight="1" spans="4:4">
      <c r="D51278" s="191"/>
    </row>
    <row r="51279" ht="15" customHeight="1" spans="4:4">
      <c r="D51279" s="191"/>
    </row>
    <row r="51280" ht="15" customHeight="1" spans="4:4">
      <c r="D51280" s="191"/>
    </row>
    <row r="51281" ht="15" customHeight="1" spans="4:4">
      <c r="D51281" s="191"/>
    </row>
    <row r="51282" ht="15" customHeight="1" spans="4:4">
      <c r="D51282" s="191"/>
    </row>
    <row r="51283" ht="15" customHeight="1" spans="4:4">
      <c r="D51283" s="191"/>
    </row>
    <row r="51284" ht="15" customHeight="1" spans="4:4">
      <c r="D51284" s="191"/>
    </row>
    <row r="51285" ht="15" customHeight="1" spans="4:4">
      <c r="D51285" s="191"/>
    </row>
    <row r="51286" ht="15" customHeight="1" spans="4:4">
      <c r="D51286" s="191"/>
    </row>
    <row r="51287" ht="15" customHeight="1" spans="4:4">
      <c r="D51287" s="191"/>
    </row>
    <row r="51288" ht="15" customHeight="1" spans="4:4">
      <c r="D51288" s="191"/>
    </row>
    <row r="51289" ht="15" customHeight="1" spans="4:4">
      <c r="D51289" s="191"/>
    </row>
    <row r="51290" ht="15" customHeight="1" spans="4:4">
      <c r="D51290" s="191"/>
    </row>
    <row r="51291" ht="15" customHeight="1" spans="4:4">
      <c r="D51291" s="191"/>
    </row>
    <row r="51292" ht="15" customHeight="1" spans="4:4">
      <c r="D51292" s="191"/>
    </row>
    <row r="51293" ht="15" customHeight="1" spans="4:4">
      <c r="D51293" s="191"/>
    </row>
    <row r="51294" ht="15" customHeight="1" spans="4:4">
      <c r="D51294" s="191"/>
    </row>
    <row r="51295" ht="15" customHeight="1" spans="4:4">
      <c r="D51295" s="191"/>
    </row>
    <row r="51296" ht="15" customHeight="1" spans="4:4">
      <c r="D51296" s="191"/>
    </row>
    <row r="51297" ht="15" customHeight="1" spans="4:4">
      <c r="D51297" s="191"/>
    </row>
    <row r="51298" ht="15" customHeight="1" spans="4:4">
      <c r="D51298" s="191"/>
    </row>
    <row r="51299" ht="15" customHeight="1" spans="4:4">
      <c r="D51299" s="191"/>
    </row>
    <row r="51300" ht="15" customHeight="1" spans="4:4">
      <c r="D51300" s="191"/>
    </row>
    <row r="51301" ht="15" customHeight="1" spans="4:4">
      <c r="D51301" s="191"/>
    </row>
    <row r="51302" ht="15" customHeight="1" spans="4:4">
      <c r="D51302" s="191"/>
    </row>
    <row r="51303" ht="15" customHeight="1" spans="4:4">
      <c r="D51303" s="191"/>
    </row>
    <row r="51304" ht="15" customHeight="1" spans="4:4">
      <c r="D51304" s="191"/>
    </row>
    <row r="51305" ht="15" customHeight="1" spans="4:4">
      <c r="D51305" s="191"/>
    </row>
    <row r="51306" ht="15" customHeight="1" spans="4:4">
      <c r="D51306" s="191"/>
    </row>
    <row r="51307" ht="15" customHeight="1" spans="4:4">
      <c r="D51307" s="191"/>
    </row>
    <row r="51308" ht="15" customHeight="1" spans="4:4">
      <c r="D51308" s="191"/>
    </row>
    <row r="51309" ht="15" customHeight="1" spans="4:4">
      <c r="D51309" s="191"/>
    </row>
    <row r="51310" ht="15" customHeight="1" spans="4:4">
      <c r="D51310" s="191"/>
    </row>
    <row r="51311" ht="15" customHeight="1" spans="4:4">
      <c r="D51311" s="191"/>
    </row>
    <row r="51312" ht="15" customHeight="1" spans="4:4">
      <c r="D51312" s="191"/>
    </row>
    <row r="51313" ht="15" customHeight="1" spans="4:4">
      <c r="D51313" s="191"/>
    </row>
    <row r="51314" ht="15" customHeight="1" spans="4:4">
      <c r="D51314" s="191"/>
    </row>
    <row r="51315" ht="15" customHeight="1" spans="4:4">
      <c r="D51315" s="191"/>
    </row>
    <row r="51316" ht="15" customHeight="1" spans="4:4">
      <c r="D51316" s="191"/>
    </row>
    <row r="51317" ht="15" customHeight="1" spans="4:4">
      <c r="D51317" s="191"/>
    </row>
    <row r="51318" ht="15" customHeight="1" spans="4:4">
      <c r="D51318" s="191"/>
    </row>
    <row r="51319" ht="15" customHeight="1" spans="4:4">
      <c r="D51319" s="191"/>
    </row>
    <row r="51320" ht="15" customHeight="1" spans="4:4">
      <c r="D51320" s="191"/>
    </row>
    <row r="51321" ht="15" customHeight="1" spans="4:4">
      <c r="D51321" s="191"/>
    </row>
    <row r="51322" ht="15" customHeight="1" spans="4:4">
      <c r="D51322" s="191"/>
    </row>
    <row r="51323" ht="15" customHeight="1" spans="4:4">
      <c r="D51323" s="191"/>
    </row>
    <row r="51324" ht="15" customHeight="1" spans="4:4">
      <c r="D51324" s="191"/>
    </row>
    <row r="51325" ht="15" customHeight="1" spans="4:4">
      <c r="D51325" s="191"/>
    </row>
    <row r="51326" ht="15" customHeight="1" spans="4:4">
      <c r="D51326" s="191"/>
    </row>
    <row r="51327" ht="15" customHeight="1" spans="4:4">
      <c r="D51327" s="191"/>
    </row>
    <row r="51328" ht="15" customHeight="1" spans="4:4">
      <c r="D51328" s="191"/>
    </row>
    <row r="51329" ht="15" customHeight="1" spans="4:4">
      <c r="D51329" s="191"/>
    </row>
    <row r="51330" ht="15" customHeight="1" spans="4:4">
      <c r="D51330" s="191"/>
    </row>
    <row r="51331" ht="15" customHeight="1" spans="4:4">
      <c r="D51331" s="191"/>
    </row>
    <row r="51332" ht="15" customHeight="1" spans="4:4">
      <c r="D51332" s="191"/>
    </row>
    <row r="51333" ht="15" customHeight="1" spans="4:4">
      <c r="D51333" s="191"/>
    </row>
    <row r="51334" ht="15" customHeight="1" spans="4:4">
      <c r="D51334" s="191"/>
    </row>
    <row r="51335" ht="15" customHeight="1" spans="4:4">
      <c r="D51335" s="191"/>
    </row>
    <row r="51336" ht="15" customHeight="1" spans="4:4">
      <c r="D51336" s="191"/>
    </row>
    <row r="51337" ht="15" customHeight="1" spans="4:4">
      <c r="D51337" s="191"/>
    </row>
    <row r="51338" ht="15" customHeight="1" spans="4:4">
      <c r="D51338" s="191"/>
    </row>
    <row r="51339" ht="15" customHeight="1" spans="4:4">
      <c r="D51339" s="191"/>
    </row>
    <row r="51340" ht="15" customHeight="1" spans="4:4">
      <c r="D51340" s="191"/>
    </row>
    <row r="51341" ht="15" customHeight="1" spans="4:4">
      <c r="D51341" s="191"/>
    </row>
    <row r="51342" ht="15" customHeight="1" spans="4:4">
      <c r="D51342" s="191"/>
    </row>
    <row r="51343" ht="15" customHeight="1" spans="4:4">
      <c r="D51343" s="191"/>
    </row>
    <row r="51344" ht="15" customHeight="1" spans="4:4">
      <c r="D51344" s="191"/>
    </row>
    <row r="51345" ht="15" customHeight="1" spans="4:4">
      <c r="D51345" s="191"/>
    </row>
    <row r="51346" ht="15" customHeight="1" spans="4:4">
      <c r="D51346" s="191"/>
    </row>
    <row r="51347" ht="15" customHeight="1" spans="4:4">
      <c r="D51347" s="191"/>
    </row>
    <row r="51348" ht="15" customHeight="1" spans="4:4">
      <c r="D51348" s="191"/>
    </row>
    <row r="51349" ht="15" customHeight="1" spans="4:4">
      <c r="D51349" s="191"/>
    </row>
    <row r="51350" ht="15" customHeight="1" spans="4:4">
      <c r="D51350" s="191"/>
    </row>
    <row r="51351" ht="15" customHeight="1" spans="4:4">
      <c r="D51351" s="191"/>
    </row>
    <row r="51352" ht="15" customHeight="1" spans="4:4">
      <c r="D51352" s="191"/>
    </row>
    <row r="51353" ht="15" customHeight="1" spans="4:4">
      <c r="D51353" s="191"/>
    </row>
    <row r="51354" ht="15" customHeight="1" spans="4:4">
      <c r="D51354" s="191"/>
    </row>
    <row r="51355" ht="15" customHeight="1" spans="4:4">
      <c r="D51355" s="191"/>
    </row>
    <row r="51356" ht="15" customHeight="1" spans="4:4">
      <c r="D51356" s="191"/>
    </row>
    <row r="51357" ht="15" customHeight="1" spans="4:4">
      <c r="D51357" s="191"/>
    </row>
    <row r="51358" ht="15" customHeight="1" spans="4:4">
      <c r="D51358" s="191"/>
    </row>
    <row r="51359" ht="15" customHeight="1" spans="4:4">
      <c r="D51359" s="191"/>
    </row>
    <row r="51360" ht="15" customHeight="1" spans="4:4">
      <c r="D51360" s="191"/>
    </row>
    <row r="51361" ht="15" customHeight="1" spans="4:4">
      <c r="D51361" s="191"/>
    </row>
    <row r="51362" ht="15" customHeight="1" spans="4:4">
      <c r="D51362" s="191"/>
    </row>
    <row r="51363" ht="15" customHeight="1" spans="4:4">
      <c r="D51363" s="191"/>
    </row>
    <row r="51364" ht="15" customHeight="1" spans="4:4">
      <c r="D51364" s="191"/>
    </row>
    <row r="51365" ht="15" customHeight="1" spans="4:4">
      <c r="D51365" s="191"/>
    </row>
    <row r="51366" ht="15" customHeight="1" spans="4:4">
      <c r="D51366" s="191"/>
    </row>
    <row r="51367" ht="15" customHeight="1" spans="4:4">
      <c r="D51367" s="191"/>
    </row>
    <row r="51368" ht="15" customHeight="1" spans="4:4">
      <c r="D51368" s="191"/>
    </row>
    <row r="51369" ht="15" customHeight="1" spans="4:4">
      <c r="D51369" s="191"/>
    </row>
    <row r="51370" ht="15" customHeight="1" spans="4:4">
      <c r="D51370" s="191"/>
    </row>
    <row r="51371" ht="15" customHeight="1" spans="4:4">
      <c r="D51371" s="191"/>
    </row>
    <row r="51372" ht="15" customHeight="1" spans="4:4">
      <c r="D51372" s="191"/>
    </row>
    <row r="51373" ht="15" customHeight="1" spans="4:4">
      <c r="D51373" s="191"/>
    </row>
    <row r="51374" ht="15" customHeight="1" spans="4:4">
      <c r="D51374" s="191"/>
    </row>
    <row r="51375" ht="15" customHeight="1" spans="4:4">
      <c r="D51375" s="191"/>
    </row>
    <row r="51376" ht="15" customHeight="1" spans="4:4">
      <c r="D51376" s="191"/>
    </row>
    <row r="51377" ht="15" customHeight="1" spans="4:4">
      <c r="D51377" s="191"/>
    </row>
    <row r="51378" ht="15" customHeight="1" spans="4:4">
      <c r="D51378" s="191"/>
    </row>
    <row r="51379" ht="15" customHeight="1" spans="4:4">
      <c r="D51379" s="191"/>
    </row>
    <row r="51380" ht="15" customHeight="1" spans="4:4">
      <c r="D51380" s="191"/>
    </row>
    <row r="51381" ht="15" customHeight="1" spans="4:4">
      <c r="D51381" s="191"/>
    </row>
    <row r="51382" ht="15" customHeight="1" spans="4:4">
      <c r="D51382" s="191"/>
    </row>
    <row r="51383" ht="15" customHeight="1" spans="4:4">
      <c r="D51383" s="191"/>
    </row>
    <row r="51384" ht="15" customHeight="1" spans="4:4">
      <c r="D51384" s="191"/>
    </row>
    <row r="51385" ht="15" customHeight="1" spans="4:4">
      <c r="D51385" s="191"/>
    </row>
    <row r="51386" ht="15" customHeight="1" spans="4:4">
      <c r="D51386" s="191"/>
    </row>
    <row r="51387" ht="15" customHeight="1" spans="4:4">
      <c r="D51387" s="191"/>
    </row>
    <row r="51388" ht="15" customHeight="1" spans="4:4">
      <c r="D51388" s="191"/>
    </row>
    <row r="51389" ht="15" customHeight="1" spans="4:4">
      <c r="D51389" s="191"/>
    </row>
    <row r="51390" ht="15" customHeight="1" spans="4:4">
      <c r="D51390" s="191"/>
    </row>
    <row r="51391" ht="15" customHeight="1" spans="4:4">
      <c r="D51391" s="191"/>
    </row>
    <row r="51392" ht="15" customHeight="1" spans="4:4">
      <c r="D51392" s="191"/>
    </row>
    <row r="51393" ht="15" customHeight="1" spans="4:4">
      <c r="D51393" s="191"/>
    </row>
    <row r="51394" ht="15" customHeight="1" spans="4:4">
      <c r="D51394" s="191"/>
    </row>
    <row r="51395" ht="15" customHeight="1" spans="4:4">
      <c r="D51395" s="191"/>
    </row>
    <row r="51396" ht="15" customHeight="1" spans="4:4">
      <c r="D51396" s="191"/>
    </row>
    <row r="51397" ht="15" customHeight="1" spans="4:4">
      <c r="D51397" s="191"/>
    </row>
    <row r="51398" ht="15" customHeight="1" spans="4:4">
      <c r="D51398" s="191"/>
    </row>
    <row r="51399" ht="15" customHeight="1" spans="4:4">
      <c r="D51399" s="191"/>
    </row>
    <row r="51400" ht="15" customHeight="1" spans="4:4">
      <c r="D51400" s="191"/>
    </row>
    <row r="51401" ht="15" customHeight="1" spans="4:4">
      <c r="D51401" s="191"/>
    </row>
    <row r="51402" ht="15" customHeight="1" spans="4:4">
      <c r="D51402" s="191"/>
    </row>
    <row r="51403" ht="15" customHeight="1" spans="4:4">
      <c r="D51403" s="191"/>
    </row>
    <row r="51404" ht="15" customHeight="1" spans="4:4">
      <c r="D51404" s="191"/>
    </row>
    <row r="51405" ht="15" customHeight="1" spans="4:4">
      <c r="D51405" s="191"/>
    </row>
    <row r="51406" ht="15" customHeight="1" spans="4:4">
      <c r="D51406" s="191"/>
    </row>
    <row r="51407" ht="15" customHeight="1" spans="4:4">
      <c r="D51407" s="191"/>
    </row>
    <row r="51408" ht="15" customHeight="1" spans="4:4">
      <c r="D51408" s="191"/>
    </row>
    <row r="51409" ht="15" customHeight="1" spans="4:4">
      <c r="D51409" s="191"/>
    </row>
    <row r="51410" ht="15" customHeight="1" spans="4:4">
      <c r="D51410" s="191"/>
    </row>
    <row r="51411" ht="15" customHeight="1" spans="4:4">
      <c r="D51411" s="191"/>
    </row>
    <row r="51412" ht="15" customHeight="1" spans="4:4">
      <c r="D51412" s="191"/>
    </row>
    <row r="51413" ht="15" customHeight="1" spans="4:4">
      <c r="D51413" s="191"/>
    </row>
    <row r="51414" ht="15" customHeight="1" spans="4:4">
      <c r="D51414" s="191"/>
    </row>
    <row r="51415" ht="15" customHeight="1" spans="4:4">
      <c r="D51415" s="191"/>
    </row>
    <row r="51416" ht="15" customHeight="1" spans="4:4">
      <c r="D51416" s="191"/>
    </row>
    <row r="51417" ht="15" customHeight="1" spans="4:4">
      <c r="D51417" s="191"/>
    </row>
    <row r="51418" ht="15" customHeight="1" spans="4:4">
      <c r="D51418" s="191"/>
    </row>
    <row r="51419" ht="15" customHeight="1" spans="4:4">
      <c r="D51419" s="191"/>
    </row>
    <row r="51420" ht="15" customHeight="1" spans="4:4">
      <c r="D51420" s="191"/>
    </row>
    <row r="51421" ht="15" customHeight="1" spans="4:4">
      <c r="D51421" s="191"/>
    </row>
    <row r="51422" ht="15" customHeight="1" spans="4:4">
      <c r="D51422" s="191"/>
    </row>
    <row r="51423" ht="15" customHeight="1" spans="4:4">
      <c r="D51423" s="191"/>
    </row>
    <row r="51424" ht="15" customHeight="1" spans="4:4">
      <c r="D51424" s="191"/>
    </row>
    <row r="51425" ht="15" customHeight="1" spans="4:4">
      <c r="D51425" s="191"/>
    </row>
    <row r="51426" ht="15" customHeight="1" spans="4:4">
      <c r="D51426" s="191"/>
    </row>
    <row r="51427" ht="15" customHeight="1" spans="4:4">
      <c r="D51427" s="191"/>
    </row>
    <row r="51428" ht="15" customHeight="1" spans="4:4">
      <c r="D51428" s="191"/>
    </row>
    <row r="51429" ht="15" customHeight="1" spans="4:4">
      <c r="D51429" s="191"/>
    </row>
    <row r="51430" ht="15" customHeight="1" spans="4:4">
      <c r="D51430" s="191"/>
    </row>
    <row r="51431" ht="15" customHeight="1" spans="4:4">
      <c r="D51431" s="191"/>
    </row>
    <row r="51432" ht="15" customHeight="1" spans="4:4">
      <c r="D51432" s="191"/>
    </row>
    <row r="51433" ht="15" customHeight="1" spans="4:4">
      <c r="D51433" s="191"/>
    </row>
    <row r="51434" ht="15" customHeight="1" spans="4:4">
      <c r="D51434" s="191"/>
    </row>
    <row r="51435" ht="15" customHeight="1" spans="4:4">
      <c r="D51435" s="191"/>
    </row>
    <row r="51436" ht="15" customHeight="1" spans="4:4">
      <c r="D51436" s="191"/>
    </row>
    <row r="51437" ht="15" customHeight="1" spans="4:4">
      <c r="D51437" s="191"/>
    </row>
    <row r="51438" ht="15" customHeight="1" spans="4:4">
      <c r="D51438" s="191"/>
    </row>
    <row r="51439" ht="15" customHeight="1" spans="4:4">
      <c r="D51439" s="191"/>
    </row>
    <row r="51440" ht="15" customHeight="1" spans="4:4">
      <c r="D51440" s="191"/>
    </row>
    <row r="51441" ht="15" customHeight="1" spans="4:4">
      <c r="D51441" s="191"/>
    </row>
    <row r="51442" ht="15" customHeight="1" spans="4:4">
      <c r="D51442" s="191"/>
    </row>
    <row r="51443" ht="15" customHeight="1" spans="4:4">
      <c r="D51443" s="191"/>
    </row>
    <row r="51444" ht="15" customHeight="1" spans="4:4">
      <c r="D51444" s="191"/>
    </row>
    <row r="51445" ht="15" customHeight="1" spans="4:4">
      <c r="D51445" s="191"/>
    </row>
    <row r="51446" ht="15" customHeight="1" spans="4:4">
      <c r="D51446" s="191"/>
    </row>
    <row r="51447" ht="15" customHeight="1" spans="4:4">
      <c r="D51447" s="191"/>
    </row>
    <row r="51448" ht="15" customHeight="1" spans="4:4">
      <c r="D51448" s="191"/>
    </row>
    <row r="51449" ht="15" customHeight="1" spans="4:4">
      <c r="D51449" s="191"/>
    </row>
    <row r="51450" ht="15" customHeight="1" spans="4:4">
      <c r="D51450" s="191"/>
    </row>
    <row r="51451" ht="15" customHeight="1" spans="4:4">
      <c r="D51451" s="191"/>
    </row>
    <row r="51452" ht="15" customHeight="1" spans="4:4">
      <c r="D51452" s="191"/>
    </row>
    <row r="51453" ht="15" customHeight="1" spans="4:4">
      <c r="D51453" s="191"/>
    </row>
    <row r="51454" ht="15" customHeight="1" spans="4:4">
      <c r="D51454" s="191"/>
    </row>
    <row r="51455" ht="15" customHeight="1" spans="4:4">
      <c r="D51455" s="191"/>
    </row>
    <row r="51456" ht="15" customHeight="1" spans="4:4">
      <c r="D51456" s="191"/>
    </row>
    <row r="51457" ht="15" customHeight="1" spans="4:4">
      <c r="D51457" s="191"/>
    </row>
    <row r="51458" ht="15" customHeight="1" spans="4:4">
      <c r="D51458" s="191"/>
    </row>
    <row r="51459" ht="15" customHeight="1" spans="4:4">
      <c r="D51459" s="191"/>
    </row>
    <row r="51460" ht="15" customHeight="1" spans="4:4">
      <c r="D51460" s="191"/>
    </row>
    <row r="51461" ht="15" customHeight="1" spans="4:4">
      <c r="D51461" s="191"/>
    </row>
    <row r="51462" ht="15" customHeight="1" spans="4:4">
      <c r="D51462" s="191"/>
    </row>
    <row r="51463" ht="15" customHeight="1" spans="4:4">
      <c r="D51463" s="191"/>
    </row>
    <row r="51464" ht="15" customHeight="1" spans="4:4">
      <c r="D51464" s="191"/>
    </row>
    <row r="51465" ht="15" customHeight="1" spans="4:4">
      <c r="D51465" s="191"/>
    </row>
    <row r="51466" ht="15" customHeight="1" spans="4:4">
      <c r="D51466" s="191"/>
    </row>
    <row r="51467" ht="15" customHeight="1" spans="4:4">
      <c r="D51467" s="191"/>
    </row>
    <row r="51468" ht="15" customHeight="1" spans="4:4">
      <c r="D51468" s="191"/>
    </row>
    <row r="51469" ht="15" customHeight="1" spans="4:4">
      <c r="D51469" s="191"/>
    </row>
    <row r="51470" ht="15" customHeight="1" spans="4:4">
      <c r="D51470" s="191"/>
    </row>
    <row r="51471" ht="15" customHeight="1" spans="4:4">
      <c r="D51471" s="191"/>
    </row>
    <row r="51472" ht="15" customHeight="1" spans="4:4">
      <c r="D51472" s="191"/>
    </row>
    <row r="51473" ht="15" customHeight="1" spans="4:4">
      <c r="D51473" s="191"/>
    </row>
    <row r="51474" ht="15" customHeight="1" spans="4:4">
      <c r="D51474" s="191"/>
    </row>
    <row r="51475" ht="15" customHeight="1" spans="4:4">
      <c r="D51475" s="191"/>
    </row>
    <row r="51476" ht="15" customHeight="1" spans="4:4">
      <c r="D51476" s="191"/>
    </row>
    <row r="51477" ht="15" customHeight="1" spans="4:4">
      <c r="D51477" s="191"/>
    </row>
    <row r="51478" ht="15" customHeight="1" spans="4:4">
      <c r="D51478" s="191"/>
    </row>
    <row r="51479" ht="15" customHeight="1" spans="4:4">
      <c r="D51479" s="191"/>
    </row>
    <row r="51480" ht="15" customHeight="1" spans="4:4">
      <c r="D51480" s="191"/>
    </row>
    <row r="51481" ht="15" customHeight="1" spans="4:4">
      <c r="D51481" s="191"/>
    </row>
    <row r="51482" ht="15" customHeight="1" spans="4:4">
      <c r="D51482" s="191"/>
    </row>
    <row r="51483" ht="15" customHeight="1" spans="4:4">
      <c r="D51483" s="191"/>
    </row>
    <row r="51484" ht="15" customHeight="1" spans="4:4">
      <c r="D51484" s="191"/>
    </row>
    <row r="51485" ht="15" customHeight="1" spans="4:4">
      <c r="D51485" s="191"/>
    </row>
    <row r="51486" ht="15" customHeight="1" spans="4:4">
      <c r="D51486" s="191"/>
    </row>
    <row r="51487" ht="15" customHeight="1" spans="4:4">
      <c r="D51487" s="191"/>
    </row>
    <row r="51488" ht="15" customHeight="1" spans="4:4">
      <c r="D51488" s="191"/>
    </row>
    <row r="51489" ht="15" customHeight="1" spans="4:4">
      <c r="D51489" s="191"/>
    </row>
    <row r="51490" ht="15" customHeight="1" spans="4:4">
      <c r="D51490" s="191"/>
    </row>
    <row r="51491" ht="15" customHeight="1" spans="4:4">
      <c r="D51491" s="191"/>
    </row>
    <row r="51492" ht="15" customHeight="1" spans="4:4">
      <c r="D51492" s="191"/>
    </row>
    <row r="51493" ht="15" customHeight="1" spans="4:4">
      <c r="D51493" s="191"/>
    </row>
    <row r="51494" ht="15" customHeight="1" spans="4:4">
      <c r="D51494" s="191"/>
    </row>
    <row r="51495" ht="15" customHeight="1" spans="4:4">
      <c r="D51495" s="191"/>
    </row>
    <row r="51496" ht="15" customHeight="1" spans="4:4">
      <c r="D51496" s="191"/>
    </row>
    <row r="51497" ht="15" customHeight="1" spans="4:4">
      <c r="D51497" s="191"/>
    </row>
    <row r="51498" ht="15" customHeight="1" spans="4:4">
      <c r="D51498" s="191"/>
    </row>
    <row r="51499" ht="15" customHeight="1" spans="4:4">
      <c r="D51499" s="191"/>
    </row>
    <row r="51500" ht="15" customHeight="1" spans="4:4">
      <c r="D51500" s="191"/>
    </row>
    <row r="51501" ht="15" customHeight="1" spans="4:4">
      <c r="D51501" s="191"/>
    </row>
    <row r="51502" ht="15" customHeight="1" spans="4:4">
      <c r="D51502" s="191"/>
    </row>
    <row r="51503" ht="15" customHeight="1" spans="4:4">
      <c r="D51503" s="191"/>
    </row>
    <row r="51504" ht="15" customHeight="1" spans="4:4">
      <c r="D51504" s="191"/>
    </row>
    <row r="51505" ht="15" customHeight="1" spans="4:4">
      <c r="D51505" s="191"/>
    </row>
    <row r="51506" ht="15" customHeight="1" spans="4:4">
      <c r="D51506" s="191"/>
    </row>
    <row r="51507" ht="15" customHeight="1" spans="4:4">
      <c r="D51507" s="191"/>
    </row>
    <row r="51508" ht="15" customHeight="1" spans="4:4">
      <c r="D51508" s="191"/>
    </row>
    <row r="51509" ht="15" customHeight="1" spans="4:4">
      <c r="D51509" s="191"/>
    </row>
    <row r="51510" ht="15" customHeight="1" spans="4:4">
      <c r="D51510" s="191"/>
    </row>
    <row r="51511" ht="15" customHeight="1" spans="4:4">
      <c r="D51511" s="191"/>
    </row>
    <row r="51512" ht="15" customHeight="1" spans="4:4">
      <c r="D51512" s="191"/>
    </row>
    <row r="51513" ht="15" customHeight="1" spans="4:4">
      <c r="D51513" s="191"/>
    </row>
    <row r="51514" ht="15" customHeight="1" spans="4:4">
      <c r="D51514" s="191"/>
    </row>
    <row r="51515" ht="15" customHeight="1" spans="4:4">
      <c r="D51515" s="191"/>
    </row>
    <row r="51516" ht="15" customHeight="1" spans="4:4">
      <c r="D51516" s="191"/>
    </row>
    <row r="51517" ht="15" customHeight="1" spans="4:4">
      <c r="D51517" s="191"/>
    </row>
    <row r="51518" ht="15" customHeight="1" spans="4:4">
      <c r="D51518" s="191"/>
    </row>
    <row r="51519" ht="15" customHeight="1" spans="4:4">
      <c r="D51519" s="191"/>
    </row>
    <row r="51520" ht="15" customHeight="1" spans="4:4">
      <c r="D51520" s="191"/>
    </row>
    <row r="51521" ht="15" customHeight="1" spans="4:4">
      <c r="D51521" s="191"/>
    </row>
    <row r="51522" ht="15" customHeight="1" spans="4:4">
      <c r="D51522" s="191"/>
    </row>
    <row r="51523" ht="15" customHeight="1" spans="4:4">
      <c r="D51523" s="191"/>
    </row>
    <row r="51524" ht="15" customHeight="1" spans="4:4">
      <c r="D51524" s="191"/>
    </row>
    <row r="51525" ht="15" customHeight="1" spans="4:4">
      <c r="D51525" s="191"/>
    </row>
    <row r="51526" ht="15" customHeight="1" spans="4:4">
      <c r="D51526" s="191"/>
    </row>
    <row r="51527" ht="15" customHeight="1" spans="4:4">
      <c r="D51527" s="191"/>
    </row>
    <row r="51528" ht="15" customHeight="1" spans="4:4">
      <c r="D51528" s="191"/>
    </row>
    <row r="51529" ht="15" customHeight="1" spans="4:4">
      <c r="D51529" s="191"/>
    </row>
    <row r="51530" ht="15" customHeight="1" spans="4:4">
      <c r="D51530" s="191"/>
    </row>
    <row r="51531" ht="15" customHeight="1" spans="4:4">
      <c r="D51531" s="191"/>
    </row>
    <row r="51532" ht="15" customHeight="1" spans="4:4">
      <c r="D51532" s="191"/>
    </row>
    <row r="51533" ht="15" customHeight="1" spans="4:4">
      <c r="D51533" s="191"/>
    </row>
    <row r="51534" ht="15" customHeight="1" spans="4:4">
      <c r="D51534" s="191"/>
    </row>
    <row r="51535" ht="15" customHeight="1" spans="4:4">
      <c r="D51535" s="191"/>
    </row>
    <row r="51536" ht="15" customHeight="1" spans="4:4">
      <c r="D51536" s="191"/>
    </row>
    <row r="51537" ht="15" customHeight="1" spans="4:4">
      <c r="D51537" s="191"/>
    </row>
    <row r="51538" ht="15" customHeight="1" spans="4:4">
      <c r="D51538" s="191"/>
    </row>
    <row r="51539" ht="15" customHeight="1" spans="4:4">
      <c r="D51539" s="191"/>
    </row>
    <row r="51540" ht="15" customHeight="1" spans="4:4">
      <c r="D51540" s="191"/>
    </row>
    <row r="51541" ht="15" customHeight="1" spans="4:4">
      <c r="D51541" s="191"/>
    </row>
    <row r="51542" ht="15" customHeight="1" spans="4:4">
      <c r="D51542" s="191"/>
    </row>
    <row r="51543" ht="15" customHeight="1" spans="4:4">
      <c r="D51543" s="191"/>
    </row>
    <row r="51544" ht="15" customHeight="1" spans="4:4">
      <c r="D51544" s="191"/>
    </row>
    <row r="51545" ht="15" customHeight="1" spans="4:4">
      <c r="D51545" s="191"/>
    </row>
    <row r="51546" ht="15" customHeight="1" spans="4:4">
      <c r="D51546" s="191"/>
    </row>
    <row r="51547" ht="15" customHeight="1" spans="4:4">
      <c r="D51547" s="191"/>
    </row>
    <row r="51548" ht="15" customHeight="1" spans="4:4">
      <c r="D51548" s="191"/>
    </row>
    <row r="51549" ht="15" customHeight="1" spans="4:4">
      <c r="D51549" s="191"/>
    </row>
    <row r="51550" ht="15" customHeight="1" spans="4:4">
      <c r="D51550" s="191"/>
    </row>
    <row r="51551" ht="15" customHeight="1" spans="4:4">
      <c r="D51551" s="191"/>
    </row>
    <row r="51552" ht="15" customHeight="1" spans="4:4">
      <c r="D51552" s="191"/>
    </row>
    <row r="51553" ht="15" customHeight="1" spans="4:4">
      <c r="D51553" s="191"/>
    </row>
    <row r="51554" ht="15" customHeight="1" spans="4:4">
      <c r="D51554" s="191"/>
    </row>
    <row r="51555" ht="15" customHeight="1" spans="4:4">
      <c r="D51555" s="191"/>
    </row>
    <row r="51556" ht="15" customHeight="1" spans="4:4">
      <c r="D51556" s="191"/>
    </row>
    <row r="51557" ht="15" customHeight="1" spans="4:4">
      <c r="D51557" s="191"/>
    </row>
    <row r="51558" ht="15" customHeight="1" spans="4:4">
      <c r="D51558" s="191"/>
    </row>
    <row r="51559" ht="15" customHeight="1" spans="4:4">
      <c r="D51559" s="191"/>
    </row>
    <row r="51560" ht="15" customHeight="1" spans="4:4">
      <c r="D51560" s="191"/>
    </row>
    <row r="51561" ht="15" customHeight="1" spans="4:4">
      <c r="D51561" s="191"/>
    </row>
    <row r="51562" ht="15" customHeight="1" spans="4:4">
      <c r="D51562" s="191"/>
    </row>
    <row r="51563" ht="15" customHeight="1" spans="4:4">
      <c r="D51563" s="191"/>
    </row>
    <row r="51564" ht="15" customHeight="1" spans="4:4">
      <c r="D51564" s="191"/>
    </row>
    <row r="51565" ht="15" customHeight="1" spans="4:4">
      <c r="D51565" s="191"/>
    </row>
    <row r="51566" ht="15" customHeight="1" spans="4:4">
      <c r="D51566" s="191"/>
    </row>
    <row r="51567" ht="15" customHeight="1" spans="4:4">
      <c r="D51567" s="191"/>
    </row>
    <row r="51568" ht="15" customHeight="1" spans="4:4">
      <c r="D51568" s="191"/>
    </row>
    <row r="51569" ht="15" customHeight="1" spans="4:4">
      <c r="D51569" s="191"/>
    </row>
    <row r="51570" ht="15" customHeight="1" spans="4:4">
      <c r="D51570" s="191"/>
    </row>
    <row r="51571" ht="15" customHeight="1" spans="4:4">
      <c r="D51571" s="191"/>
    </row>
    <row r="51572" ht="15" customHeight="1" spans="4:4">
      <c r="D51572" s="191"/>
    </row>
    <row r="51573" ht="15" customHeight="1" spans="4:4">
      <c r="D51573" s="191"/>
    </row>
    <row r="51574" ht="15" customHeight="1" spans="4:4">
      <c r="D51574" s="191"/>
    </row>
    <row r="51575" ht="15" customHeight="1" spans="4:4">
      <c r="D51575" s="191"/>
    </row>
    <row r="51576" ht="15" customHeight="1" spans="4:4">
      <c r="D51576" s="191"/>
    </row>
    <row r="51577" ht="15" customHeight="1" spans="4:4">
      <c r="D51577" s="191"/>
    </row>
    <row r="51578" ht="15" customHeight="1" spans="4:4">
      <c r="D51578" s="191"/>
    </row>
    <row r="51579" ht="15" customHeight="1" spans="4:4">
      <c r="D51579" s="191"/>
    </row>
    <row r="51580" ht="15" customHeight="1" spans="4:4">
      <c r="D51580" s="191"/>
    </row>
    <row r="51581" ht="15" customHeight="1" spans="4:4">
      <c r="D51581" s="191"/>
    </row>
    <row r="51582" ht="15" customHeight="1" spans="4:4">
      <c r="D51582" s="191"/>
    </row>
    <row r="51583" ht="15" customHeight="1" spans="4:4">
      <c r="D51583" s="191"/>
    </row>
    <row r="51584" ht="15" customHeight="1" spans="4:4">
      <c r="D51584" s="191"/>
    </row>
    <row r="51585" ht="15" customHeight="1" spans="4:4">
      <c r="D51585" s="191"/>
    </row>
    <row r="51586" ht="15" customHeight="1" spans="4:4">
      <c r="D51586" s="191"/>
    </row>
    <row r="51587" ht="15" customHeight="1" spans="4:4">
      <c r="D51587" s="191"/>
    </row>
    <row r="51588" ht="15" customHeight="1" spans="4:4">
      <c r="D51588" s="191"/>
    </row>
    <row r="51589" ht="15" customHeight="1" spans="4:4">
      <c r="D51589" s="191"/>
    </row>
    <row r="51590" ht="15" customHeight="1" spans="4:4">
      <c r="D51590" s="191"/>
    </row>
    <row r="51591" ht="15" customHeight="1" spans="4:4">
      <c r="D51591" s="191"/>
    </row>
    <row r="51592" ht="15" customHeight="1" spans="4:4">
      <c r="D51592" s="191"/>
    </row>
    <row r="51593" ht="15" customHeight="1" spans="4:4">
      <c r="D51593" s="191"/>
    </row>
    <row r="51594" ht="15" customHeight="1" spans="4:4">
      <c r="D51594" s="191"/>
    </row>
    <row r="51595" ht="15" customHeight="1" spans="4:4">
      <c r="D51595" s="191"/>
    </row>
    <row r="51596" ht="15" customHeight="1" spans="4:4">
      <c r="D51596" s="191"/>
    </row>
    <row r="51597" ht="15" customHeight="1" spans="4:4">
      <c r="D51597" s="191"/>
    </row>
    <row r="51598" ht="15" customHeight="1" spans="4:4">
      <c r="D51598" s="191"/>
    </row>
    <row r="51599" ht="15" customHeight="1" spans="4:4">
      <c r="D51599" s="191"/>
    </row>
    <row r="51600" ht="15" customHeight="1" spans="4:4">
      <c r="D51600" s="191"/>
    </row>
    <row r="51601" ht="15" customHeight="1" spans="4:4">
      <c r="D51601" s="191"/>
    </row>
    <row r="51602" ht="15" customHeight="1" spans="4:4">
      <c r="D51602" s="191"/>
    </row>
    <row r="51603" ht="15" customHeight="1" spans="4:4">
      <c r="D51603" s="191"/>
    </row>
    <row r="51604" ht="15" customHeight="1" spans="4:4">
      <c r="D51604" s="191"/>
    </row>
    <row r="51605" ht="15" customHeight="1" spans="4:4">
      <c r="D51605" s="191"/>
    </row>
    <row r="51606" ht="15" customHeight="1" spans="4:4">
      <c r="D51606" s="191"/>
    </row>
    <row r="51607" ht="15" customHeight="1" spans="4:4">
      <c r="D51607" s="191"/>
    </row>
    <row r="51608" ht="15" customHeight="1" spans="4:4">
      <c r="D51608" s="191"/>
    </row>
    <row r="51609" ht="15" customHeight="1" spans="4:4">
      <c r="D51609" s="191"/>
    </row>
    <row r="51610" ht="15" customHeight="1" spans="4:4">
      <c r="D51610" s="191"/>
    </row>
    <row r="51611" ht="15" customHeight="1" spans="4:4">
      <c r="D51611" s="191"/>
    </row>
    <row r="51612" ht="15" customHeight="1" spans="4:4">
      <c r="D51612" s="191"/>
    </row>
    <row r="51613" ht="15" customHeight="1" spans="4:4">
      <c r="D51613" s="191"/>
    </row>
    <row r="51614" ht="15" customHeight="1" spans="4:4">
      <c r="D51614" s="191"/>
    </row>
    <row r="51615" ht="15" customHeight="1" spans="4:4">
      <c r="D51615" s="191"/>
    </row>
    <row r="51616" ht="15" customHeight="1" spans="4:4">
      <c r="D51616" s="191"/>
    </row>
    <row r="51617" ht="15" customHeight="1" spans="4:4">
      <c r="D51617" s="191"/>
    </row>
    <row r="51618" ht="15" customHeight="1" spans="4:4">
      <c r="D51618" s="191"/>
    </row>
    <row r="51619" ht="15" customHeight="1" spans="4:4">
      <c r="D51619" s="191"/>
    </row>
    <row r="51620" ht="15" customHeight="1" spans="4:4">
      <c r="D51620" s="191"/>
    </row>
    <row r="51621" ht="15" customHeight="1" spans="4:4">
      <c r="D51621" s="191"/>
    </row>
    <row r="51622" ht="15" customHeight="1" spans="4:4">
      <c r="D51622" s="191"/>
    </row>
    <row r="51623" ht="15" customHeight="1" spans="4:4">
      <c r="D51623" s="191"/>
    </row>
    <row r="51624" ht="15" customHeight="1" spans="4:4">
      <c r="D51624" s="191"/>
    </row>
    <row r="51625" ht="15" customHeight="1" spans="4:4">
      <c r="D51625" s="191"/>
    </row>
    <row r="51626" ht="15" customHeight="1" spans="4:4">
      <c r="D51626" s="191"/>
    </row>
    <row r="51627" ht="15" customHeight="1" spans="4:4">
      <c r="D51627" s="191"/>
    </row>
    <row r="51628" ht="15" customHeight="1" spans="4:4">
      <c r="D51628" s="191"/>
    </row>
    <row r="51629" ht="15" customHeight="1" spans="4:4">
      <c r="D51629" s="191"/>
    </row>
    <row r="51630" ht="15" customHeight="1" spans="4:4">
      <c r="D51630" s="191"/>
    </row>
    <row r="51631" ht="15" customHeight="1" spans="4:4">
      <c r="D51631" s="191"/>
    </row>
    <row r="51632" ht="15" customHeight="1" spans="4:4">
      <c r="D51632" s="191"/>
    </row>
    <row r="51633" ht="15" customHeight="1" spans="4:4">
      <c r="D51633" s="191"/>
    </row>
    <row r="51634" ht="15" customHeight="1" spans="4:4">
      <c r="D51634" s="191"/>
    </row>
    <row r="51635" ht="15" customHeight="1" spans="4:4">
      <c r="D51635" s="191"/>
    </row>
    <row r="51636" ht="15" customHeight="1" spans="4:4">
      <c r="D51636" s="191"/>
    </row>
    <row r="51637" ht="15" customHeight="1" spans="4:4">
      <c r="D51637" s="191"/>
    </row>
    <row r="51638" ht="15" customHeight="1" spans="4:4">
      <c r="D51638" s="191"/>
    </row>
    <row r="51639" ht="15" customHeight="1" spans="4:4">
      <c r="D51639" s="191"/>
    </row>
    <row r="51640" ht="15" customHeight="1" spans="4:4">
      <c r="D51640" s="191"/>
    </row>
    <row r="51641" ht="15" customHeight="1" spans="4:4">
      <c r="D51641" s="191"/>
    </row>
    <row r="51642" ht="15" customHeight="1" spans="4:4">
      <c r="D51642" s="191"/>
    </row>
    <row r="51643" ht="15" customHeight="1" spans="4:4">
      <c r="D51643" s="191"/>
    </row>
    <row r="51644" ht="15" customHeight="1" spans="4:4">
      <c r="D51644" s="191"/>
    </row>
    <row r="51645" ht="15" customHeight="1" spans="4:4">
      <c r="D51645" s="191"/>
    </row>
    <row r="51646" ht="15" customHeight="1" spans="4:4">
      <c r="D51646" s="191"/>
    </row>
    <row r="51647" ht="15" customHeight="1" spans="4:4">
      <c r="D51647" s="191"/>
    </row>
    <row r="51648" ht="15" customHeight="1" spans="4:4">
      <c r="D51648" s="191"/>
    </row>
    <row r="51649" ht="15" customHeight="1" spans="4:4">
      <c r="D51649" s="191"/>
    </row>
    <row r="51650" ht="15" customHeight="1" spans="4:4">
      <c r="D51650" s="191"/>
    </row>
    <row r="51651" ht="15" customHeight="1" spans="4:4">
      <c r="D51651" s="191"/>
    </row>
    <row r="51652" ht="15" customHeight="1" spans="4:4">
      <c r="D51652" s="191"/>
    </row>
    <row r="51653" ht="15" customHeight="1" spans="4:4">
      <c r="D51653" s="191"/>
    </row>
    <row r="51654" ht="15" customHeight="1" spans="4:4">
      <c r="D51654" s="191"/>
    </row>
    <row r="51655" ht="15" customHeight="1" spans="4:4">
      <c r="D51655" s="191"/>
    </row>
    <row r="51656" ht="15" customHeight="1" spans="4:4">
      <c r="D51656" s="191"/>
    </row>
    <row r="51657" ht="15" customHeight="1" spans="4:4">
      <c r="D51657" s="191"/>
    </row>
    <row r="51658" ht="15" customHeight="1" spans="4:4">
      <c r="D51658" s="191"/>
    </row>
    <row r="51659" ht="15" customHeight="1" spans="4:4">
      <c r="D51659" s="191"/>
    </row>
    <row r="51660" ht="15" customHeight="1" spans="4:4">
      <c r="D51660" s="191"/>
    </row>
    <row r="51661" ht="15" customHeight="1" spans="4:4">
      <c r="D51661" s="191"/>
    </row>
    <row r="51662" ht="15" customHeight="1" spans="4:4">
      <c r="D51662" s="191"/>
    </row>
    <row r="51663" ht="15" customHeight="1" spans="4:4">
      <c r="D51663" s="191"/>
    </row>
    <row r="51664" ht="15" customHeight="1" spans="4:4">
      <c r="D51664" s="191"/>
    </row>
    <row r="51665" ht="15" customHeight="1" spans="4:4">
      <c r="D51665" s="191"/>
    </row>
    <row r="51666" ht="15" customHeight="1" spans="4:4">
      <c r="D51666" s="191"/>
    </row>
    <row r="51667" ht="15" customHeight="1" spans="4:4">
      <c r="D51667" s="191"/>
    </row>
    <row r="51668" ht="15" customHeight="1" spans="4:4">
      <c r="D51668" s="191"/>
    </row>
    <row r="51669" ht="15" customHeight="1" spans="4:4">
      <c r="D51669" s="191"/>
    </row>
    <row r="51670" ht="15" customHeight="1" spans="4:4">
      <c r="D51670" s="191"/>
    </row>
    <row r="51671" ht="15" customHeight="1" spans="4:4">
      <c r="D51671" s="191"/>
    </row>
    <row r="51672" ht="15" customHeight="1" spans="4:4">
      <c r="D51672" s="191"/>
    </row>
    <row r="51673" ht="15" customHeight="1" spans="4:4">
      <c r="D51673" s="191"/>
    </row>
    <row r="51674" ht="15" customHeight="1" spans="4:4">
      <c r="D51674" s="191"/>
    </row>
    <row r="51675" ht="15" customHeight="1" spans="4:4">
      <c r="D51675" s="191"/>
    </row>
    <row r="51676" ht="15" customHeight="1" spans="4:4">
      <c r="D51676" s="191"/>
    </row>
    <row r="51677" ht="15" customHeight="1" spans="4:4">
      <c r="D51677" s="191"/>
    </row>
    <row r="51678" ht="15" customHeight="1" spans="4:4">
      <c r="D51678" s="191"/>
    </row>
    <row r="51679" ht="15" customHeight="1" spans="4:4">
      <c r="D51679" s="191"/>
    </row>
    <row r="51680" ht="15" customHeight="1" spans="4:4">
      <c r="D51680" s="191"/>
    </row>
    <row r="51681" ht="15" customHeight="1" spans="4:4">
      <c r="D51681" s="191"/>
    </row>
    <row r="51682" ht="15" customHeight="1" spans="4:4">
      <c r="D51682" s="191"/>
    </row>
    <row r="51683" ht="15" customHeight="1" spans="4:4">
      <c r="D51683" s="191"/>
    </row>
    <row r="51684" ht="15" customHeight="1" spans="4:4">
      <c r="D51684" s="191"/>
    </row>
    <row r="51685" ht="15" customHeight="1" spans="4:4">
      <c r="D51685" s="191"/>
    </row>
    <row r="51686" ht="15" customHeight="1" spans="4:4">
      <c r="D51686" s="191"/>
    </row>
    <row r="51687" ht="15" customHeight="1" spans="4:4">
      <c r="D51687" s="191"/>
    </row>
    <row r="51688" ht="15" customHeight="1" spans="4:4">
      <c r="D51688" s="191"/>
    </row>
    <row r="51689" ht="15" customHeight="1" spans="4:4">
      <c r="D51689" s="191"/>
    </row>
    <row r="51690" ht="15" customHeight="1" spans="4:4">
      <c r="D51690" s="191"/>
    </row>
    <row r="51691" ht="15" customHeight="1" spans="4:4">
      <c r="D51691" s="191"/>
    </row>
    <row r="51692" ht="15" customHeight="1" spans="4:4">
      <c r="D51692" s="191"/>
    </row>
    <row r="51693" ht="15" customHeight="1" spans="4:4">
      <c r="D51693" s="191"/>
    </row>
    <row r="51694" ht="15" customHeight="1" spans="4:4">
      <c r="D51694" s="191"/>
    </row>
    <row r="51695" ht="15" customHeight="1" spans="4:4">
      <c r="D51695" s="191"/>
    </row>
    <row r="51696" ht="15" customHeight="1" spans="4:4">
      <c r="D51696" s="191"/>
    </row>
    <row r="51697" ht="15" customHeight="1" spans="4:4">
      <c r="D51697" s="191"/>
    </row>
    <row r="51698" ht="15" customHeight="1" spans="4:4">
      <c r="D51698" s="191"/>
    </row>
    <row r="51699" ht="15" customHeight="1" spans="4:4">
      <c r="D51699" s="191"/>
    </row>
    <row r="51700" ht="15" customHeight="1" spans="4:4">
      <c r="D51700" s="191"/>
    </row>
    <row r="51701" ht="15" customHeight="1" spans="4:4">
      <c r="D51701" s="191"/>
    </row>
    <row r="51702" ht="15" customHeight="1" spans="4:4">
      <c r="D51702" s="191"/>
    </row>
    <row r="51703" ht="15" customHeight="1" spans="4:4">
      <c r="D51703" s="191"/>
    </row>
    <row r="51704" ht="15" customHeight="1" spans="4:4">
      <c r="D51704" s="191"/>
    </row>
    <row r="51705" ht="15" customHeight="1" spans="4:4">
      <c r="D51705" s="191"/>
    </row>
    <row r="51706" ht="15" customHeight="1" spans="4:4">
      <c r="D51706" s="191"/>
    </row>
    <row r="51707" ht="15" customHeight="1" spans="4:4">
      <c r="D51707" s="191"/>
    </row>
    <row r="51708" ht="15" customHeight="1" spans="4:4">
      <c r="D51708" s="191"/>
    </row>
    <row r="51709" ht="15" customHeight="1" spans="4:4">
      <c r="D51709" s="191"/>
    </row>
    <row r="51710" ht="15" customHeight="1" spans="4:4">
      <c r="D51710" s="191"/>
    </row>
    <row r="51711" ht="15" customHeight="1" spans="4:4">
      <c r="D51711" s="191"/>
    </row>
    <row r="51712" ht="15" customHeight="1" spans="4:4">
      <c r="D51712" s="191"/>
    </row>
    <row r="51713" ht="15" customHeight="1" spans="4:4">
      <c r="D51713" s="191"/>
    </row>
    <row r="51714" ht="15" customHeight="1" spans="4:4">
      <c r="D51714" s="191"/>
    </row>
    <row r="51715" ht="15" customHeight="1" spans="4:4">
      <c r="D51715" s="191"/>
    </row>
    <row r="51716" ht="15" customHeight="1" spans="4:4">
      <c r="D51716" s="191"/>
    </row>
    <row r="51717" ht="15" customHeight="1" spans="4:4">
      <c r="D51717" s="191"/>
    </row>
    <row r="51718" ht="15" customHeight="1" spans="4:4">
      <c r="D51718" s="191"/>
    </row>
    <row r="51719" ht="15" customHeight="1" spans="4:4">
      <c r="D51719" s="191"/>
    </row>
    <row r="51720" ht="15" customHeight="1" spans="4:4">
      <c r="D51720" s="191"/>
    </row>
    <row r="51721" ht="15" customHeight="1" spans="4:4">
      <c r="D51721" s="191"/>
    </row>
    <row r="51722" ht="15" customHeight="1" spans="4:4">
      <c r="D51722" s="191"/>
    </row>
    <row r="51723" ht="15" customHeight="1" spans="4:4">
      <c r="D51723" s="191"/>
    </row>
    <row r="51724" ht="15" customHeight="1" spans="4:4">
      <c r="D51724" s="191"/>
    </row>
    <row r="51725" ht="15" customHeight="1" spans="4:4">
      <c r="D51725" s="191"/>
    </row>
    <row r="51726" ht="15" customHeight="1" spans="4:4">
      <c r="D51726" s="191"/>
    </row>
    <row r="51727" ht="15" customHeight="1" spans="4:4">
      <c r="D51727" s="191"/>
    </row>
    <row r="51728" ht="15" customHeight="1" spans="4:4">
      <c r="D51728" s="191"/>
    </row>
    <row r="51729" ht="15" customHeight="1" spans="4:4">
      <c r="D51729" s="191"/>
    </row>
    <row r="51730" ht="15" customHeight="1" spans="4:4">
      <c r="D51730" s="191"/>
    </row>
    <row r="51731" ht="15" customHeight="1" spans="4:4">
      <c r="D51731" s="191"/>
    </row>
    <row r="51732" ht="15" customHeight="1" spans="4:4">
      <c r="D51732" s="191"/>
    </row>
    <row r="51733" ht="15" customHeight="1" spans="4:4">
      <c r="D51733" s="191"/>
    </row>
    <row r="51734" ht="15" customHeight="1" spans="4:4">
      <c r="D51734" s="191"/>
    </row>
    <row r="51735" ht="15" customHeight="1" spans="4:4">
      <c r="D51735" s="191"/>
    </row>
    <row r="51736" ht="15" customHeight="1" spans="4:4">
      <c r="D51736" s="191"/>
    </row>
    <row r="51737" ht="15" customHeight="1" spans="4:4">
      <c r="D51737" s="191"/>
    </row>
    <row r="51738" ht="15" customHeight="1" spans="4:4">
      <c r="D51738" s="191"/>
    </row>
    <row r="51739" ht="15" customHeight="1" spans="4:4">
      <c r="D51739" s="191"/>
    </row>
    <row r="51740" ht="15" customHeight="1" spans="4:4">
      <c r="D51740" s="191"/>
    </row>
    <row r="51741" ht="15" customHeight="1" spans="4:4">
      <c r="D51741" s="191"/>
    </row>
    <row r="51742" ht="15" customHeight="1" spans="4:4">
      <c r="D51742" s="191"/>
    </row>
    <row r="51743" ht="15" customHeight="1" spans="4:4">
      <c r="D51743" s="191"/>
    </row>
    <row r="51744" ht="15" customHeight="1" spans="4:4">
      <c r="D51744" s="191"/>
    </row>
    <row r="51745" ht="15" customHeight="1" spans="4:4">
      <c r="D51745" s="191"/>
    </row>
    <row r="51746" ht="15" customHeight="1" spans="4:4">
      <c r="D51746" s="191"/>
    </row>
    <row r="51747" ht="15" customHeight="1" spans="4:4">
      <c r="D51747" s="191"/>
    </row>
    <row r="51748" ht="15" customHeight="1" spans="4:4">
      <c r="D51748" s="191"/>
    </row>
    <row r="51749" ht="15" customHeight="1" spans="4:4">
      <c r="D51749" s="191"/>
    </row>
    <row r="51750" ht="15" customHeight="1" spans="4:4">
      <c r="D51750" s="191"/>
    </row>
    <row r="51751" ht="15" customHeight="1" spans="4:4">
      <c r="D51751" s="191"/>
    </row>
    <row r="51752" ht="15" customHeight="1" spans="4:4">
      <c r="D51752" s="191"/>
    </row>
    <row r="51753" ht="15" customHeight="1" spans="4:4">
      <c r="D51753" s="191"/>
    </row>
    <row r="51754" ht="15" customHeight="1" spans="4:4">
      <c r="D51754" s="191"/>
    </row>
    <row r="51755" ht="15" customHeight="1" spans="4:4">
      <c r="D51755" s="191"/>
    </row>
    <row r="51756" ht="15" customHeight="1" spans="4:4">
      <c r="D51756" s="191"/>
    </row>
    <row r="51757" ht="15" customHeight="1" spans="4:4">
      <c r="D51757" s="191"/>
    </row>
    <row r="51758" ht="15" customHeight="1" spans="4:4">
      <c r="D51758" s="191"/>
    </row>
    <row r="51759" ht="15" customHeight="1" spans="4:4">
      <c r="D51759" s="191"/>
    </row>
    <row r="51760" ht="15" customHeight="1" spans="4:4">
      <c r="D51760" s="191"/>
    </row>
    <row r="51761" ht="15" customHeight="1" spans="4:4">
      <c r="D51761" s="191"/>
    </row>
    <row r="51762" ht="15" customHeight="1" spans="4:4">
      <c r="D51762" s="191"/>
    </row>
    <row r="51763" ht="15" customHeight="1" spans="4:4">
      <c r="D51763" s="191"/>
    </row>
    <row r="51764" ht="15" customHeight="1" spans="4:4">
      <c r="D51764" s="191"/>
    </row>
    <row r="51765" ht="15" customHeight="1" spans="4:4">
      <c r="D51765" s="191"/>
    </row>
    <row r="51766" ht="15" customHeight="1" spans="4:4">
      <c r="D51766" s="191"/>
    </row>
    <row r="51767" ht="15" customHeight="1" spans="4:4">
      <c r="D51767" s="191"/>
    </row>
    <row r="51768" ht="15" customHeight="1" spans="4:4">
      <c r="D51768" s="191"/>
    </row>
    <row r="51769" ht="15" customHeight="1" spans="4:4">
      <c r="D51769" s="191"/>
    </row>
    <row r="51770" ht="15" customHeight="1" spans="4:4">
      <c r="D51770" s="191"/>
    </row>
    <row r="51771" ht="15" customHeight="1" spans="4:4">
      <c r="D51771" s="191"/>
    </row>
    <row r="51772" ht="15" customHeight="1" spans="4:4">
      <c r="D51772" s="191"/>
    </row>
    <row r="51773" ht="15" customHeight="1" spans="4:4">
      <c r="D51773" s="191"/>
    </row>
    <row r="51774" ht="15" customHeight="1" spans="4:4">
      <c r="D51774" s="191"/>
    </row>
    <row r="51775" ht="15" customHeight="1" spans="4:4">
      <c r="D51775" s="191"/>
    </row>
    <row r="51776" ht="15" customHeight="1" spans="4:4">
      <c r="D51776" s="191"/>
    </row>
    <row r="51777" ht="15" customHeight="1" spans="4:4">
      <c r="D51777" s="191"/>
    </row>
    <row r="51778" ht="15" customHeight="1" spans="4:4">
      <c r="D51778" s="191"/>
    </row>
    <row r="51779" ht="15" customHeight="1" spans="4:4">
      <c r="D51779" s="191"/>
    </row>
    <row r="51780" ht="15" customHeight="1" spans="4:4">
      <c r="D51780" s="191"/>
    </row>
    <row r="51781" ht="15" customHeight="1" spans="4:4">
      <c r="D51781" s="191"/>
    </row>
    <row r="51782" ht="15" customHeight="1" spans="4:4">
      <c r="D51782" s="191"/>
    </row>
    <row r="51783" ht="15" customHeight="1" spans="4:4">
      <c r="D51783" s="191"/>
    </row>
    <row r="51784" ht="15" customHeight="1" spans="4:4">
      <c r="D51784" s="191"/>
    </row>
    <row r="51785" ht="15" customHeight="1" spans="4:4">
      <c r="D51785" s="191"/>
    </row>
    <row r="51786" ht="15" customHeight="1" spans="4:4">
      <c r="D51786" s="191"/>
    </row>
    <row r="51787" ht="15" customHeight="1" spans="4:4">
      <c r="D51787" s="191"/>
    </row>
    <row r="51788" ht="15" customHeight="1" spans="4:4">
      <c r="D51788" s="191"/>
    </row>
    <row r="51789" ht="15" customHeight="1" spans="4:4">
      <c r="D51789" s="191"/>
    </row>
    <row r="51790" ht="15" customHeight="1" spans="4:4">
      <c r="D51790" s="191"/>
    </row>
    <row r="51791" ht="15" customHeight="1" spans="4:4">
      <c r="D51791" s="191"/>
    </row>
    <row r="51792" ht="15" customHeight="1" spans="4:4">
      <c r="D51792" s="191"/>
    </row>
    <row r="51793" ht="15" customHeight="1" spans="4:4">
      <c r="D51793" s="191"/>
    </row>
    <row r="51794" ht="15" customHeight="1" spans="4:4">
      <c r="D51794" s="191"/>
    </row>
    <row r="51795" ht="15" customHeight="1" spans="4:4">
      <c r="D51795" s="191"/>
    </row>
    <row r="51796" ht="15" customHeight="1" spans="4:4">
      <c r="D51796" s="191"/>
    </row>
    <row r="51797" ht="15" customHeight="1" spans="4:4">
      <c r="D51797" s="191"/>
    </row>
    <row r="51798" ht="15" customHeight="1" spans="4:4">
      <c r="D51798" s="191"/>
    </row>
    <row r="51799" ht="15" customHeight="1" spans="4:4">
      <c r="D51799" s="191"/>
    </row>
    <row r="51800" ht="15" customHeight="1" spans="4:4">
      <c r="D51800" s="191"/>
    </row>
    <row r="51801" ht="15" customHeight="1" spans="4:4">
      <c r="D51801" s="191"/>
    </row>
    <row r="51802" ht="15" customHeight="1" spans="4:4">
      <c r="D51802" s="191"/>
    </row>
    <row r="51803" ht="15" customHeight="1" spans="4:4">
      <c r="D51803" s="191"/>
    </row>
    <row r="51804" ht="15" customHeight="1" spans="4:4">
      <c r="D51804" s="191"/>
    </row>
    <row r="51805" ht="15" customHeight="1" spans="4:4">
      <c r="D51805" s="191"/>
    </row>
    <row r="51806" ht="15" customHeight="1" spans="4:4">
      <c r="D51806" s="191"/>
    </row>
    <row r="51807" ht="15" customHeight="1" spans="4:4">
      <c r="D51807" s="191"/>
    </row>
    <row r="51808" ht="15" customHeight="1" spans="4:4">
      <c r="D51808" s="191"/>
    </row>
    <row r="51809" ht="15" customHeight="1" spans="4:4">
      <c r="D51809" s="191"/>
    </row>
    <row r="51810" ht="15" customHeight="1" spans="4:4">
      <c r="D51810" s="191"/>
    </row>
    <row r="51811" ht="15" customHeight="1" spans="4:4">
      <c r="D51811" s="191"/>
    </row>
    <row r="51812" ht="15" customHeight="1" spans="4:4">
      <c r="D51812" s="191"/>
    </row>
    <row r="51813" ht="15" customHeight="1" spans="4:4">
      <c r="D51813" s="191"/>
    </row>
    <row r="51814" ht="15" customHeight="1" spans="4:4">
      <c r="D51814" s="191"/>
    </row>
    <row r="51815" ht="15" customHeight="1" spans="4:4">
      <c r="D51815" s="191"/>
    </row>
    <row r="51816" ht="15" customHeight="1" spans="4:4">
      <c r="D51816" s="191"/>
    </row>
    <row r="51817" ht="15" customHeight="1" spans="4:4">
      <c r="D51817" s="191"/>
    </row>
    <row r="51818" ht="15" customHeight="1" spans="4:4">
      <c r="D51818" s="191"/>
    </row>
    <row r="51819" ht="15" customHeight="1" spans="4:4">
      <c r="D51819" s="191"/>
    </row>
    <row r="51820" ht="15" customHeight="1" spans="4:4">
      <c r="D51820" s="191"/>
    </row>
    <row r="51821" ht="15" customHeight="1" spans="4:4">
      <c r="D51821" s="191"/>
    </row>
    <row r="51822" ht="15" customHeight="1" spans="4:4">
      <c r="D51822" s="191"/>
    </row>
    <row r="51823" ht="15" customHeight="1" spans="4:4">
      <c r="D51823" s="191"/>
    </row>
    <row r="51824" ht="15" customHeight="1" spans="4:4">
      <c r="D51824" s="191"/>
    </row>
    <row r="51825" ht="15" customHeight="1" spans="4:4">
      <c r="D51825" s="191"/>
    </row>
    <row r="51826" ht="15" customHeight="1" spans="4:4">
      <c r="D51826" s="191"/>
    </row>
    <row r="51827" ht="15" customHeight="1" spans="4:4">
      <c r="D51827" s="191"/>
    </row>
    <row r="51828" ht="15" customHeight="1" spans="4:4">
      <c r="D51828" s="191"/>
    </row>
    <row r="51829" ht="15" customHeight="1" spans="4:4">
      <c r="D51829" s="191"/>
    </row>
    <row r="51830" ht="15" customHeight="1" spans="4:4">
      <c r="D51830" s="191"/>
    </row>
    <row r="51831" ht="15" customHeight="1" spans="4:4">
      <c r="D51831" s="191"/>
    </row>
    <row r="51832" ht="15" customHeight="1" spans="4:4">
      <c r="D51832" s="191"/>
    </row>
    <row r="51833" ht="15" customHeight="1" spans="4:4">
      <c r="D51833" s="191"/>
    </row>
    <row r="51834" ht="15" customHeight="1" spans="4:4">
      <c r="D51834" s="191"/>
    </row>
    <row r="51835" ht="15" customHeight="1" spans="4:4">
      <c r="D51835" s="191"/>
    </row>
    <row r="51836" ht="15" customHeight="1" spans="4:4">
      <c r="D51836" s="191"/>
    </row>
    <row r="51837" ht="15" customHeight="1" spans="4:4">
      <c r="D51837" s="191"/>
    </row>
    <row r="51838" ht="15" customHeight="1" spans="4:4">
      <c r="D51838" s="191"/>
    </row>
    <row r="51839" ht="15" customHeight="1" spans="4:4">
      <c r="D51839" s="191"/>
    </row>
    <row r="51840" ht="15" customHeight="1" spans="4:4">
      <c r="D51840" s="191"/>
    </row>
    <row r="51841" ht="15" customHeight="1" spans="4:4">
      <c r="D51841" s="191"/>
    </row>
    <row r="51842" ht="15" customHeight="1" spans="4:4">
      <c r="D51842" s="191"/>
    </row>
    <row r="51843" ht="15" customHeight="1" spans="4:4">
      <c r="D51843" s="191"/>
    </row>
    <row r="51844" ht="15" customHeight="1" spans="4:4">
      <c r="D51844" s="191"/>
    </row>
    <row r="51845" ht="15" customHeight="1" spans="4:4">
      <c r="D51845" s="191"/>
    </row>
    <row r="51846" ht="15" customHeight="1" spans="4:4">
      <c r="D51846" s="191"/>
    </row>
    <row r="51847" ht="15" customHeight="1" spans="4:4">
      <c r="D51847" s="191"/>
    </row>
    <row r="51848" ht="15" customHeight="1" spans="4:4">
      <c r="D51848" s="191"/>
    </row>
    <row r="51849" ht="15" customHeight="1" spans="4:4">
      <c r="D51849" s="191"/>
    </row>
    <row r="51850" ht="15" customHeight="1" spans="4:4">
      <c r="D51850" s="191"/>
    </row>
    <row r="51851" ht="15" customHeight="1" spans="4:4">
      <c r="D51851" s="191"/>
    </row>
    <row r="51852" ht="15" customHeight="1" spans="4:4">
      <c r="D51852" s="191"/>
    </row>
    <row r="51853" ht="15" customHeight="1" spans="4:4">
      <c r="D51853" s="191"/>
    </row>
    <row r="51854" ht="15" customHeight="1" spans="4:4">
      <c r="D51854" s="191"/>
    </row>
    <row r="51855" ht="15" customHeight="1" spans="4:4">
      <c r="D51855" s="191"/>
    </row>
    <row r="51856" ht="15" customHeight="1" spans="4:4">
      <c r="D51856" s="191"/>
    </row>
    <row r="51857" ht="15" customHeight="1" spans="4:4">
      <c r="D51857" s="191"/>
    </row>
    <row r="51858" ht="15" customHeight="1" spans="4:4">
      <c r="D51858" s="191"/>
    </row>
    <row r="51859" ht="15" customHeight="1" spans="4:4">
      <c r="D51859" s="191"/>
    </row>
    <row r="51860" ht="15" customHeight="1" spans="4:4">
      <c r="D51860" s="191"/>
    </row>
    <row r="51861" ht="15" customHeight="1" spans="4:4">
      <c r="D51861" s="191"/>
    </row>
    <row r="51862" ht="15" customHeight="1" spans="4:4">
      <c r="D51862" s="191"/>
    </row>
    <row r="51863" ht="15" customHeight="1" spans="4:4">
      <c r="D51863" s="191"/>
    </row>
    <row r="51864" ht="15" customHeight="1" spans="4:4">
      <c r="D51864" s="191"/>
    </row>
    <row r="51865" ht="15" customHeight="1" spans="4:4">
      <c r="D51865" s="191"/>
    </row>
    <row r="51866" ht="15" customHeight="1" spans="4:4">
      <c r="D51866" s="191"/>
    </row>
    <row r="51867" ht="15" customHeight="1" spans="4:4">
      <c r="D51867" s="191"/>
    </row>
    <row r="51868" ht="15" customHeight="1" spans="4:4">
      <c r="D51868" s="191"/>
    </row>
    <row r="51869" ht="15" customHeight="1" spans="4:4">
      <c r="D51869" s="191"/>
    </row>
    <row r="51870" ht="15" customHeight="1" spans="4:4">
      <c r="D51870" s="191"/>
    </row>
    <row r="51871" ht="15" customHeight="1" spans="4:4">
      <c r="D51871" s="191"/>
    </row>
    <row r="51872" ht="15" customHeight="1" spans="4:4">
      <c r="D51872" s="191"/>
    </row>
    <row r="51873" ht="15" customHeight="1" spans="4:4">
      <c r="D51873" s="191"/>
    </row>
    <row r="51874" ht="15" customHeight="1" spans="4:4">
      <c r="D51874" s="191"/>
    </row>
    <row r="51875" ht="15" customHeight="1" spans="4:4">
      <c r="D51875" s="191"/>
    </row>
    <row r="51876" ht="15" customHeight="1" spans="4:4">
      <c r="D51876" s="191"/>
    </row>
    <row r="51877" ht="15" customHeight="1" spans="4:4">
      <c r="D51877" s="191"/>
    </row>
    <row r="51878" ht="15" customHeight="1" spans="4:4">
      <c r="D51878" s="191"/>
    </row>
    <row r="51879" ht="15" customHeight="1" spans="4:4">
      <c r="D51879" s="191"/>
    </row>
    <row r="51880" ht="15" customHeight="1" spans="4:4">
      <c r="D51880" s="191"/>
    </row>
    <row r="51881" ht="15" customHeight="1" spans="4:4">
      <c r="D51881" s="191"/>
    </row>
    <row r="51882" ht="15" customHeight="1" spans="4:4">
      <c r="D51882" s="191"/>
    </row>
    <row r="51883" ht="15" customHeight="1" spans="4:4">
      <c r="D51883" s="191"/>
    </row>
    <row r="51884" ht="15" customHeight="1" spans="4:4">
      <c r="D51884" s="191"/>
    </row>
    <row r="51885" ht="15" customHeight="1" spans="4:4">
      <c r="D51885" s="191"/>
    </row>
    <row r="51886" ht="15" customHeight="1" spans="4:4">
      <c r="D51886" s="191"/>
    </row>
    <row r="51887" ht="15" customHeight="1" spans="4:4">
      <c r="D51887" s="191"/>
    </row>
    <row r="51888" ht="15" customHeight="1" spans="4:4">
      <c r="D51888" s="191"/>
    </row>
    <row r="51889" ht="15" customHeight="1" spans="4:4">
      <c r="D51889" s="191"/>
    </row>
    <row r="51890" ht="15" customHeight="1" spans="4:4">
      <c r="D51890" s="191"/>
    </row>
    <row r="51891" ht="15" customHeight="1" spans="4:4">
      <c r="D51891" s="191"/>
    </row>
    <row r="51892" ht="15" customHeight="1" spans="4:4">
      <c r="D51892" s="191"/>
    </row>
    <row r="51893" ht="15" customHeight="1" spans="4:4">
      <c r="D51893" s="191"/>
    </row>
    <row r="51894" ht="15" customHeight="1" spans="4:4">
      <c r="D51894" s="191"/>
    </row>
    <row r="51895" ht="15" customHeight="1" spans="4:4">
      <c r="D51895" s="191"/>
    </row>
    <row r="51896" ht="15" customHeight="1" spans="4:4">
      <c r="D51896" s="191"/>
    </row>
    <row r="51897" ht="15" customHeight="1" spans="4:4">
      <c r="D51897" s="191"/>
    </row>
    <row r="51898" ht="15" customHeight="1" spans="4:4">
      <c r="D51898" s="191"/>
    </row>
    <row r="51899" ht="15" customHeight="1" spans="4:4">
      <c r="D51899" s="191"/>
    </row>
    <row r="51900" ht="15" customHeight="1" spans="4:4">
      <c r="D51900" s="191"/>
    </row>
    <row r="51901" ht="15" customHeight="1" spans="4:4">
      <c r="D51901" s="191"/>
    </row>
    <row r="51902" ht="15" customHeight="1" spans="4:4">
      <c r="D51902" s="191"/>
    </row>
    <row r="51903" ht="15" customHeight="1" spans="4:4">
      <c r="D51903" s="191"/>
    </row>
    <row r="51904" ht="15" customHeight="1" spans="4:4">
      <c r="D51904" s="191"/>
    </row>
    <row r="51905" ht="15" customHeight="1" spans="4:4">
      <c r="D51905" s="191"/>
    </row>
    <row r="51906" ht="15" customHeight="1" spans="4:4">
      <c r="D51906" s="191"/>
    </row>
    <row r="51907" ht="15" customHeight="1" spans="4:4">
      <c r="D51907" s="191"/>
    </row>
    <row r="51908" ht="15" customHeight="1" spans="4:4">
      <c r="D51908" s="191"/>
    </row>
    <row r="51909" ht="15" customHeight="1" spans="4:4">
      <c r="D51909" s="191"/>
    </row>
    <row r="51910" ht="15" customHeight="1" spans="4:4">
      <c r="D51910" s="191"/>
    </row>
    <row r="51911" ht="15" customHeight="1" spans="4:4">
      <c r="D51911" s="191"/>
    </row>
    <row r="51912" ht="15" customHeight="1" spans="4:4">
      <c r="D51912" s="191"/>
    </row>
    <row r="51913" ht="15" customHeight="1" spans="4:4">
      <c r="D51913" s="191"/>
    </row>
    <row r="51914" ht="15" customHeight="1" spans="4:4">
      <c r="D51914" s="191"/>
    </row>
    <row r="51915" ht="15" customHeight="1" spans="4:4">
      <c r="D51915" s="191"/>
    </row>
    <row r="51916" ht="15" customHeight="1" spans="4:4">
      <c r="D51916" s="191"/>
    </row>
    <row r="51917" ht="15" customHeight="1" spans="4:4">
      <c r="D51917" s="191"/>
    </row>
    <row r="51918" ht="15" customHeight="1" spans="4:4">
      <c r="D51918" s="191"/>
    </row>
    <row r="51919" ht="15" customHeight="1" spans="4:4">
      <c r="D51919" s="191"/>
    </row>
    <row r="51920" ht="15" customHeight="1" spans="4:4">
      <c r="D51920" s="191"/>
    </row>
    <row r="51921" ht="15" customHeight="1" spans="4:4">
      <c r="D51921" s="191"/>
    </row>
    <row r="51922" ht="15" customHeight="1" spans="4:4">
      <c r="D51922" s="191"/>
    </row>
    <row r="51923" ht="15" customHeight="1" spans="4:4">
      <c r="D51923" s="191"/>
    </row>
    <row r="51924" ht="15" customHeight="1" spans="4:4">
      <c r="D51924" s="191"/>
    </row>
    <row r="51925" ht="15" customHeight="1" spans="4:4">
      <c r="D51925" s="191"/>
    </row>
    <row r="51926" ht="15" customHeight="1" spans="4:4">
      <c r="D51926" s="191"/>
    </row>
    <row r="51927" ht="15" customHeight="1" spans="4:4">
      <c r="D51927" s="191"/>
    </row>
    <row r="51928" ht="15" customHeight="1" spans="4:4">
      <c r="D51928" s="191"/>
    </row>
    <row r="51929" ht="15" customHeight="1" spans="4:4">
      <c r="D51929" s="191"/>
    </row>
    <row r="51930" ht="15" customHeight="1" spans="4:4">
      <c r="D51930" s="191"/>
    </row>
    <row r="51931" ht="15" customHeight="1" spans="4:4">
      <c r="D51931" s="191"/>
    </row>
    <row r="51932" ht="15" customHeight="1" spans="4:4">
      <c r="D51932" s="191"/>
    </row>
    <row r="51933" ht="15" customHeight="1" spans="4:4">
      <c r="D51933" s="191"/>
    </row>
    <row r="51934" ht="15" customHeight="1" spans="4:4">
      <c r="D51934" s="191"/>
    </row>
    <row r="51935" ht="15" customHeight="1" spans="4:4">
      <c r="D51935" s="191"/>
    </row>
    <row r="51936" ht="15" customHeight="1" spans="4:4">
      <c r="D51936" s="191"/>
    </row>
    <row r="51937" ht="15" customHeight="1" spans="4:4">
      <c r="D51937" s="191"/>
    </row>
    <row r="51938" ht="15" customHeight="1" spans="4:4">
      <c r="D51938" s="191"/>
    </row>
    <row r="51939" ht="15" customHeight="1" spans="4:4">
      <c r="D51939" s="191"/>
    </row>
    <row r="51940" ht="15" customHeight="1" spans="4:4">
      <c r="D51940" s="191"/>
    </row>
    <row r="51941" ht="15" customHeight="1" spans="4:4">
      <c r="D51941" s="191"/>
    </row>
    <row r="51942" ht="15" customHeight="1" spans="4:4">
      <c r="D51942" s="191"/>
    </row>
    <row r="51943" ht="15" customHeight="1" spans="4:4">
      <c r="D51943" s="191"/>
    </row>
    <row r="51944" ht="15" customHeight="1" spans="4:4">
      <c r="D51944" s="191"/>
    </row>
    <row r="51945" ht="15" customHeight="1" spans="4:4">
      <c r="D51945" s="191"/>
    </row>
    <row r="51946" ht="15" customHeight="1" spans="4:4">
      <c r="D51946" s="191"/>
    </row>
    <row r="51947" ht="15" customHeight="1" spans="4:4">
      <c r="D51947" s="191"/>
    </row>
    <row r="51948" ht="15" customHeight="1" spans="4:4">
      <c r="D51948" s="191"/>
    </row>
    <row r="51949" ht="15" customHeight="1" spans="4:4">
      <c r="D51949" s="191"/>
    </row>
    <row r="51950" ht="15" customHeight="1" spans="4:4">
      <c r="D51950" s="191"/>
    </row>
    <row r="51951" ht="15" customHeight="1" spans="4:4">
      <c r="D51951" s="191"/>
    </row>
    <row r="51952" ht="15" customHeight="1" spans="4:4">
      <c r="D51952" s="191"/>
    </row>
    <row r="51953" ht="15" customHeight="1" spans="4:4">
      <c r="D51953" s="191"/>
    </row>
    <row r="51954" ht="15" customHeight="1" spans="4:4">
      <c r="D51954" s="191"/>
    </row>
    <row r="51955" ht="15" customHeight="1" spans="4:4">
      <c r="D51955" s="191"/>
    </row>
    <row r="51956" ht="15" customHeight="1" spans="4:4">
      <c r="D51956" s="191"/>
    </row>
    <row r="51957" ht="15" customHeight="1" spans="4:4">
      <c r="D51957" s="191"/>
    </row>
    <row r="51958" ht="15" customHeight="1" spans="4:4">
      <c r="D51958" s="191"/>
    </row>
    <row r="51959" ht="15" customHeight="1" spans="4:4">
      <c r="D51959" s="191"/>
    </row>
    <row r="51960" ht="15" customHeight="1" spans="4:4">
      <c r="D51960" s="191"/>
    </row>
    <row r="51961" ht="15" customHeight="1" spans="4:4">
      <c r="D51961" s="191"/>
    </row>
    <row r="51962" ht="15" customHeight="1" spans="4:4">
      <c r="D51962" s="191"/>
    </row>
    <row r="51963" ht="15" customHeight="1" spans="4:4">
      <c r="D51963" s="191"/>
    </row>
    <row r="51964" ht="15" customHeight="1" spans="4:4">
      <c r="D51964" s="191"/>
    </row>
    <row r="51965" ht="15" customHeight="1" spans="4:4">
      <c r="D51965" s="191"/>
    </row>
    <row r="51966" ht="15" customHeight="1" spans="4:4">
      <c r="D51966" s="191"/>
    </row>
    <row r="51967" ht="15" customHeight="1" spans="4:4">
      <c r="D51967" s="191"/>
    </row>
    <row r="51968" ht="15" customHeight="1" spans="4:4">
      <c r="D51968" s="191"/>
    </row>
    <row r="51969" ht="15" customHeight="1" spans="4:4">
      <c r="D51969" s="191"/>
    </row>
    <row r="51970" ht="15" customHeight="1" spans="4:4">
      <c r="D51970" s="191"/>
    </row>
    <row r="51971" ht="15" customHeight="1" spans="4:4">
      <c r="D51971" s="191"/>
    </row>
    <row r="51972" ht="15" customHeight="1" spans="4:4">
      <c r="D51972" s="191"/>
    </row>
    <row r="51973" ht="15" customHeight="1" spans="4:4">
      <c r="D51973" s="191"/>
    </row>
    <row r="51974" ht="15" customHeight="1" spans="4:4">
      <c r="D51974" s="191"/>
    </row>
    <row r="51975" ht="15" customHeight="1" spans="4:4">
      <c r="D51975" s="191"/>
    </row>
    <row r="51976" ht="15" customHeight="1" spans="4:4">
      <c r="D51976" s="191"/>
    </row>
    <row r="51977" ht="15" customHeight="1" spans="4:4">
      <c r="D51977" s="191"/>
    </row>
    <row r="51978" ht="15" customHeight="1" spans="4:4">
      <c r="D51978" s="191"/>
    </row>
    <row r="51979" ht="15" customHeight="1" spans="4:4">
      <c r="D51979" s="191"/>
    </row>
    <row r="51980" ht="15" customHeight="1" spans="4:4">
      <c r="D51980" s="191"/>
    </row>
    <row r="51981" ht="15" customHeight="1" spans="4:4">
      <c r="D51981" s="191"/>
    </row>
    <row r="51982" ht="15" customHeight="1" spans="4:4">
      <c r="D51982" s="191"/>
    </row>
    <row r="51983" ht="15" customHeight="1" spans="4:4">
      <c r="D51983" s="191"/>
    </row>
    <row r="51984" ht="15" customHeight="1" spans="4:4">
      <c r="D51984" s="191"/>
    </row>
    <row r="51985" ht="15" customHeight="1" spans="4:4">
      <c r="D51985" s="191"/>
    </row>
    <row r="51986" ht="15" customHeight="1" spans="4:4">
      <c r="D51986" s="191"/>
    </row>
    <row r="51987" ht="15" customHeight="1" spans="4:4">
      <c r="D51987" s="191"/>
    </row>
    <row r="51988" ht="15" customHeight="1" spans="4:4">
      <c r="D51988" s="191"/>
    </row>
    <row r="51989" ht="15" customHeight="1" spans="4:4">
      <c r="D51989" s="191"/>
    </row>
    <row r="51990" ht="15" customHeight="1" spans="4:4">
      <c r="D51990" s="191"/>
    </row>
    <row r="51991" ht="15" customHeight="1" spans="4:4">
      <c r="D51991" s="191"/>
    </row>
    <row r="51992" ht="15" customHeight="1" spans="4:4">
      <c r="D51992" s="191"/>
    </row>
    <row r="51993" ht="15" customHeight="1" spans="4:4">
      <c r="D51993" s="191"/>
    </row>
    <row r="51994" ht="15" customHeight="1" spans="4:4">
      <c r="D51994" s="191"/>
    </row>
    <row r="51995" ht="15" customHeight="1" spans="4:4">
      <c r="D51995" s="191"/>
    </row>
    <row r="51996" ht="15" customHeight="1" spans="4:4">
      <c r="D51996" s="191"/>
    </row>
    <row r="51997" ht="15" customHeight="1" spans="4:4">
      <c r="D51997" s="191"/>
    </row>
    <row r="51998" ht="15" customHeight="1" spans="4:4">
      <c r="D51998" s="191"/>
    </row>
    <row r="51999" ht="15" customHeight="1" spans="4:4">
      <c r="D51999" s="191"/>
    </row>
    <row r="52000" ht="15" customHeight="1" spans="4:4">
      <c r="D52000" s="191"/>
    </row>
    <row r="52001" ht="15" customHeight="1" spans="4:4">
      <c r="D52001" s="191"/>
    </row>
    <row r="52002" ht="15" customHeight="1" spans="4:4">
      <c r="D52002" s="191"/>
    </row>
    <row r="52003" ht="15" customHeight="1" spans="4:4">
      <c r="D52003" s="191"/>
    </row>
    <row r="52004" ht="15" customHeight="1" spans="4:4">
      <c r="D52004" s="191"/>
    </row>
    <row r="52005" ht="15" customHeight="1" spans="4:4">
      <c r="D52005" s="191"/>
    </row>
    <row r="52006" ht="15" customHeight="1" spans="4:4">
      <c r="D52006" s="191"/>
    </row>
    <row r="52007" ht="15" customHeight="1" spans="4:4">
      <c r="D52007" s="191"/>
    </row>
    <row r="52008" ht="15" customHeight="1" spans="4:4">
      <c r="D52008" s="191"/>
    </row>
    <row r="52009" ht="15" customHeight="1" spans="4:4">
      <c r="D52009" s="191"/>
    </row>
    <row r="52010" ht="15" customHeight="1" spans="4:4">
      <c r="D52010" s="191"/>
    </row>
    <row r="52011" ht="15" customHeight="1" spans="4:4">
      <c r="D52011" s="191"/>
    </row>
    <row r="52012" ht="15" customHeight="1" spans="4:4">
      <c r="D52012" s="191"/>
    </row>
    <row r="52013" ht="15" customHeight="1" spans="4:4">
      <c r="D52013" s="191"/>
    </row>
    <row r="52014" ht="15" customHeight="1" spans="4:4">
      <c r="D52014" s="191"/>
    </row>
    <row r="52015" ht="15" customHeight="1" spans="4:4">
      <c r="D52015" s="191"/>
    </row>
    <row r="52016" ht="15" customHeight="1" spans="4:4">
      <c r="D52016" s="191"/>
    </row>
    <row r="52017" ht="15" customHeight="1" spans="4:4">
      <c r="D52017" s="191"/>
    </row>
    <row r="52018" ht="15" customHeight="1" spans="4:4">
      <c r="D52018" s="191"/>
    </row>
    <row r="52019" ht="15" customHeight="1" spans="4:4">
      <c r="D52019" s="191"/>
    </row>
    <row r="52020" ht="15" customHeight="1" spans="4:4">
      <c r="D52020" s="191"/>
    </row>
    <row r="52021" ht="15" customHeight="1" spans="4:4">
      <c r="D52021" s="191"/>
    </row>
    <row r="52022" ht="15" customHeight="1" spans="4:4">
      <c r="D52022" s="191"/>
    </row>
    <row r="52023" ht="15" customHeight="1" spans="4:4">
      <c r="D52023" s="191"/>
    </row>
    <row r="52024" ht="15" customHeight="1" spans="4:4">
      <c r="D52024" s="191"/>
    </row>
    <row r="52025" ht="15" customHeight="1" spans="4:4">
      <c r="D52025" s="191"/>
    </row>
    <row r="52026" ht="15" customHeight="1" spans="4:4">
      <c r="D52026" s="191"/>
    </row>
    <row r="52027" ht="15" customHeight="1" spans="4:4">
      <c r="D52027" s="191"/>
    </row>
    <row r="52028" ht="15" customHeight="1" spans="4:4">
      <c r="D52028" s="191"/>
    </row>
    <row r="52029" ht="15" customHeight="1" spans="4:4">
      <c r="D52029" s="191"/>
    </row>
    <row r="52030" ht="15" customHeight="1" spans="4:4">
      <c r="D52030" s="191"/>
    </row>
    <row r="52031" ht="15" customHeight="1" spans="4:4">
      <c r="D52031" s="191"/>
    </row>
    <row r="52032" ht="15" customHeight="1" spans="4:4">
      <c r="D52032" s="191"/>
    </row>
    <row r="52033" ht="15" customHeight="1" spans="4:4">
      <c r="D52033" s="191"/>
    </row>
    <row r="52034" ht="15" customHeight="1" spans="4:4">
      <c r="D52034" s="191"/>
    </row>
    <row r="52035" ht="15" customHeight="1" spans="4:4">
      <c r="D52035" s="191"/>
    </row>
    <row r="52036" ht="15" customHeight="1" spans="4:4">
      <c r="D52036" s="191"/>
    </row>
    <row r="52037" ht="15" customHeight="1" spans="4:4">
      <c r="D52037" s="191"/>
    </row>
    <row r="52038" ht="15" customHeight="1" spans="4:4">
      <c r="D52038" s="191"/>
    </row>
    <row r="52039" ht="15" customHeight="1" spans="4:4">
      <c r="D52039" s="191"/>
    </row>
    <row r="52040" ht="15" customHeight="1" spans="4:4">
      <c r="D52040" s="191"/>
    </row>
    <row r="52041" ht="15" customHeight="1" spans="4:4">
      <c r="D52041" s="191"/>
    </row>
    <row r="52042" ht="15" customHeight="1" spans="4:4">
      <c r="D52042" s="191"/>
    </row>
    <row r="52043" ht="15" customHeight="1" spans="4:4">
      <c r="D52043" s="191"/>
    </row>
    <row r="52044" ht="15" customHeight="1" spans="4:4">
      <c r="D52044" s="191"/>
    </row>
    <row r="52045" ht="15" customHeight="1" spans="4:4">
      <c r="D52045" s="191"/>
    </row>
    <row r="52046" ht="15" customHeight="1" spans="4:4">
      <c r="D52046" s="191"/>
    </row>
    <row r="52047" ht="15" customHeight="1" spans="4:4">
      <c r="D52047" s="191"/>
    </row>
    <row r="52048" ht="15" customHeight="1" spans="4:4">
      <c r="D52048" s="191"/>
    </row>
    <row r="52049" ht="15" customHeight="1" spans="4:4">
      <c r="D52049" s="191"/>
    </row>
    <row r="52050" ht="15" customHeight="1" spans="4:4">
      <c r="D52050" s="191"/>
    </row>
    <row r="52051" ht="15" customHeight="1" spans="4:4">
      <c r="D52051" s="191"/>
    </row>
    <row r="52052" ht="15" customHeight="1" spans="4:4">
      <c r="D52052" s="191"/>
    </row>
    <row r="52053" ht="15" customHeight="1" spans="4:4">
      <c r="D52053" s="191"/>
    </row>
    <row r="52054" ht="15" customHeight="1" spans="4:4">
      <c r="D52054" s="191"/>
    </row>
    <row r="52055" ht="15" customHeight="1" spans="4:4">
      <c r="D52055" s="191"/>
    </row>
    <row r="52056" ht="15" customHeight="1" spans="4:4">
      <c r="D52056" s="191"/>
    </row>
    <row r="52057" ht="15" customHeight="1" spans="4:4">
      <c r="D52057" s="191"/>
    </row>
    <row r="52058" ht="15" customHeight="1" spans="4:4">
      <c r="D52058" s="191"/>
    </row>
    <row r="52059" ht="15" customHeight="1" spans="4:4">
      <c r="D52059" s="191"/>
    </row>
    <row r="52060" ht="15" customHeight="1" spans="4:4">
      <c r="D52060" s="191"/>
    </row>
    <row r="52061" ht="15" customHeight="1" spans="4:4">
      <c r="D52061" s="191"/>
    </row>
    <row r="52062" ht="15" customHeight="1" spans="4:4">
      <c r="D52062" s="191"/>
    </row>
    <row r="52063" ht="15" customHeight="1" spans="4:4">
      <c r="D52063" s="191"/>
    </row>
    <row r="52064" ht="15" customHeight="1" spans="4:4">
      <c r="D52064" s="191"/>
    </row>
    <row r="52065" ht="15" customHeight="1" spans="4:4">
      <c r="D52065" s="191"/>
    </row>
    <row r="52066" ht="15" customHeight="1" spans="4:4">
      <c r="D52066" s="191"/>
    </row>
    <row r="52067" ht="15" customHeight="1" spans="4:4">
      <c r="D52067" s="191"/>
    </row>
    <row r="52068" ht="15" customHeight="1" spans="4:4">
      <c r="D52068" s="191"/>
    </row>
    <row r="52069" ht="15" customHeight="1" spans="4:4">
      <c r="D52069" s="191"/>
    </row>
    <row r="52070" ht="15" customHeight="1" spans="4:4">
      <c r="D52070" s="191"/>
    </row>
    <row r="52071" ht="15" customHeight="1" spans="4:4">
      <c r="D52071" s="191"/>
    </row>
    <row r="52072" ht="15" customHeight="1" spans="4:4">
      <c r="D52072" s="191"/>
    </row>
    <row r="52073" ht="15" customHeight="1" spans="4:4">
      <c r="D52073" s="191"/>
    </row>
    <row r="52074" ht="15" customHeight="1" spans="4:4">
      <c r="D52074" s="191"/>
    </row>
    <row r="52075" ht="15" customHeight="1" spans="4:4">
      <c r="D52075" s="191"/>
    </row>
    <row r="52076" ht="15" customHeight="1" spans="4:4">
      <c r="D52076" s="191"/>
    </row>
    <row r="52077" ht="15" customHeight="1" spans="4:4">
      <c r="D52077" s="191"/>
    </row>
    <row r="52078" ht="15" customHeight="1" spans="4:4">
      <c r="D52078" s="191"/>
    </row>
    <row r="52079" ht="15" customHeight="1" spans="4:4">
      <c r="D52079" s="191"/>
    </row>
    <row r="52080" ht="15" customHeight="1" spans="4:4">
      <c r="D52080" s="191"/>
    </row>
    <row r="52081" ht="15" customHeight="1" spans="4:4">
      <c r="D52081" s="191"/>
    </row>
    <row r="52082" ht="15" customHeight="1" spans="4:4">
      <c r="D52082" s="191"/>
    </row>
    <row r="52083" ht="15" customHeight="1" spans="4:4">
      <c r="D52083" s="191"/>
    </row>
    <row r="52084" ht="15" customHeight="1" spans="4:4">
      <c r="D52084" s="191"/>
    </row>
    <row r="52085" ht="15" customHeight="1" spans="4:4">
      <c r="D52085" s="191"/>
    </row>
    <row r="52086" ht="15" customHeight="1" spans="4:4">
      <c r="D52086" s="191"/>
    </row>
    <row r="52087" ht="15" customHeight="1" spans="4:4">
      <c r="D52087" s="191"/>
    </row>
    <row r="52088" ht="15" customHeight="1" spans="4:4">
      <c r="D52088" s="191"/>
    </row>
    <row r="52089" ht="15" customHeight="1" spans="4:4">
      <c r="D52089" s="191"/>
    </row>
    <row r="52090" ht="15" customHeight="1" spans="4:4">
      <c r="D52090" s="191"/>
    </row>
    <row r="52091" ht="15" customHeight="1" spans="4:4">
      <c r="D52091" s="191"/>
    </row>
    <row r="52092" ht="15" customHeight="1" spans="4:4">
      <c r="D52092" s="191"/>
    </row>
    <row r="52093" ht="15" customHeight="1" spans="4:4">
      <c r="D52093" s="191"/>
    </row>
    <row r="52094" ht="15" customHeight="1" spans="4:4">
      <c r="D52094" s="191"/>
    </row>
    <row r="52095" ht="15" customHeight="1" spans="4:4">
      <c r="D52095" s="191"/>
    </row>
    <row r="52096" ht="15" customHeight="1" spans="4:4">
      <c r="D52096" s="191"/>
    </row>
    <row r="52097" ht="15" customHeight="1" spans="4:4">
      <c r="D52097" s="191"/>
    </row>
    <row r="52098" ht="15" customHeight="1" spans="4:4">
      <c r="D52098" s="191"/>
    </row>
    <row r="52099" ht="15" customHeight="1" spans="4:4">
      <c r="D52099" s="191"/>
    </row>
    <row r="52100" ht="15" customHeight="1" spans="4:4">
      <c r="D52100" s="191"/>
    </row>
    <row r="52101" ht="15" customHeight="1" spans="4:4">
      <c r="D52101" s="191"/>
    </row>
    <row r="52102" ht="15" customHeight="1" spans="4:4">
      <c r="D52102" s="191"/>
    </row>
    <row r="52103" ht="15" customHeight="1" spans="4:4">
      <c r="D52103" s="191"/>
    </row>
    <row r="52104" ht="15" customHeight="1" spans="4:4">
      <c r="D52104" s="191"/>
    </row>
    <row r="52105" ht="15" customHeight="1" spans="4:4">
      <c r="D52105" s="191"/>
    </row>
    <row r="52106" ht="15" customHeight="1" spans="4:4">
      <c r="D52106" s="191"/>
    </row>
    <row r="52107" ht="15" customHeight="1" spans="4:4">
      <c r="D52107" s="191"/>
    </row>
    <row r="52108" ht="15" customHeight="1" spans="4:4">
      <c r="D52108" s="191"/>
    </row>
    <row r="52109" ht="15" customHeight="1" spans="4:4">
      <c r="D52109" s="191"/>
    </row>
    <row r="52110" ht="15" customHeight="1" spans="4:4">
      <c r="D52110" s="191"/>
    </row>
    <row r="52111" ht="15" customHeight="1" spans="4:4">
      <c r="D52111" s="191"/>
    </row>
    <row r="52112" ht="15" customHeight="1" spans="4:4">
      <c r="D52112" s="191"/>
    </row>
    <row r="52113" ht="15" customHeight="1" spans="4:4">
      <c r="D52113" s="191"/>
    </row>
    <row r="52114" ht="15" customHeight="1" spans="4:4">
      <c r="D52114" s="191"/>
    </row>
    <row r="52115" ht="15" customHeight="1" spans="4:4">
      <c r="D52115" s="191"/>
    </row>
    <row r="52116" ht="15" customHeight="1" spans="4:4">
      <c r="D52116" s="191"/>
    </row>
    <row r="52117" ht="15" customHeight="1" spans="4:4">
      <c r="D52117" s="191"/>
    </row>
    <row r="52118" ht="15" customHeight="1" spans="4:4">
      <c r="D52118" s="191"/>
    </row>
    <row r="52119" ht="15" customHeight="1" spans="4:4">
      <c r="D52119" s="191"/>
    </row>
    <row r="52120" ht="15" customHeight="1" spans="4:4">
      <c r="D52120" s="191"/>
    </row>
    <row r="52121" ht="15" customHeight="1" spans="4:4">
      <c r="D52121" s="191"/>
    </row>
    <row r="52122" ht="15" customHeight="1" spans="4:4">
      <c r="D52122" s="191"/>
    </row>
    <row r="52123" ht="15" customHeight="1" spans="4:4">
      <c r="D52123" s="191"/>
    </row>
    <row r="52124" ht="15" customHeight="1" spans="4:4">
      <c r="D52124" s="191"/>
    </row>
    <row r="52125" ht="15" customHeight="1" spans="4:4">
      <c r="D52125" s="191"/>
    </row>
    <row r="52126" ht="15" customHeight="1" spans="4:4">
      <c r="D52126" s="191"/>
    </row>
    <row r="52127" ht="15" customHeight="1" spans="4:4">
      <c r="D52127" s="191"/>
    </row>
    <row r="52128" ht="15" customHeight="1" spans="4:4">
      <c r="D52128" s="191"/>
    </row>
    <row r="52129" ht="15" customHeight="1" spans="4:4">
      <c r="D52129" s="191"/>
    </row>
    <row r="52130" ht="15" customHeight="1" spans="4:4">
      <c r="D52130" s="191"/>
    </row>
    <row r="52131" ht="15" customHeight="1" spans="4:4">
      <c r="D52131" s="191"/>
    </row>
    <row r="52132" ht="15" customHeight="1" spans="4:4">
      <c r="D52132" s="191"/>
    </row>
    <row r="52133" ht="15" customHeight="1" spans="4:4">
      <c r="D52133" s="191"/>
    </row>
    <row r="52134" ht="15" customHeight="1" spans="4:4">
      <c r="D52134" s="191"/>
    </row>
    <row r="52135" ht="15" customHeight="1" spans="4:4">
      <c r="D52135" s="191"/>
    </row>
    <row r="52136" ht="15" customHeight="1" spans="4:4">
      <c r="D52136" s="191"/>
    </row>
    <row r="52137" ht="15" customHeight="1" spans="4:4">
      <c r="D52137" s="191"/>
    </row>
    <row r="52138" ht="15" customHeight="1" spans="4:4">
      <c r="D52138" s="191"/>
    </row>
    <row r="52139" ht="15" customHeight="1" spans="4:4">
      <c r="D52139" s="191"/>
    </row>
    <row r="52140" ht="15" customHeight="1" spans="4:4">
      <c r="D52140" s="191"/>
    </row>
    <row r="52141" ht="15" customHeight="1" spans="4:4">
      <c r="D52141" s="191"/>
    </row>
    <row r="52142" ht="15" customHeight="1" spans="4:4">
      <c r="D52142" s="191"/>
    </row>
    <row r="52143" ht="15" customHeight="1" spans="4:4">
      <c r="D52143" s="191"/>
    </row>
    <row r="52144" ht="15" customHeight="1" spans="4:4">
      <c r="D52144" s="191"/>
    </row>
    <row r="52145" ht="15" customHeight="1" spans="4:4">
      <c r="D52145" s="191"/>
    </row>
    <row r="52146" ht="15" customHeight="1" spans="4:4">
      <c r="D52146" s="191"/>
    </row>
    <row r="52147" ht="15" customHeight="1" spans="4:4">
      <c r="D52147" s="191"/>
    </row>
    <row r="52148" ht="15" customHeight="1" spans="4:4">
      <c r="D52148" s="191"/>
    </row>
    <row r="52149" ht="15" customHeight="1" spans="4:4">
      <c r="D52149" s="191"/>
    </row>
    <row r="52150" ht="15" customHeight="1" spans="4:4">
      <c r="D52150" s="191"/>
    </row>
    <row r="52151" ht="15" customHeight="1" spans="4:4">
      <c r="D52151" s="191"/>
    </row>
    <row r="52152" ht="15" customHeight="1" spans="4:4">
      <c r="D52152" s="191"/>
    </row>
    <row r="52153" ht="15" customHeight="1" spans="4:4">
      <c r="D52153" s="191"/>
    </row>
    <row r="52154" ht="15" customHeight="1" spans="4:4">
      <c r="D52154" s="191"/>
    </row>
    <row r="52155" ht="15" customHeight="1" spans="4:4">
      <c r="D52155" s="191"/>
    </row>
    <row r="52156" ht="15" customHeight="1" spans="4:4">
      <c r="D52156" s="191"/>
    </row>
    <row r="52157" ht="15" customHeight="1" spans="4:4">
      <c r="D52157" s="191"/>
    </row>
    <row r="52158" ht="15" customHeight="1" spans="4:4">
      <c r="D52158" s="191"/>
    </row>
    <row r="52159" ht="15" customHeight="1" spans="4:4">
      <c r="D52159" s="191"/>
    </row>
    <row r="52160" ht="15" customHeight="1" spans="4:4">
      <c r="D52160" s="191"/>
    </row>
    <row r="52161" ht="15" customHeight="1" spans="4:4">
      <c r="D52161" s="191"/>
    </row>
    <row r="52162" ht="15" customHeight="1" spans="4:4">
      <c r="D52162" s="191"/>
    </row>
    <row r="52163" ht="15" customHeight="1" spans="4:4">
      <c r="D52163" s="191"/>
    </row>
    <row r="52164" ht="15" customHeight="1" spans="4:4">
      <c r="D52164" s="191"/>
    </row>
    <row r="52165" ht="15" customHeight="1" spans="4:4">
      <c r="D52165" s="191"/>
    </row>
    <row r="52166" ht="15" customHeight="1" spans="4:4">
      <c r="D52166" s="191"/>
    </row>
    <row r="52167" ht="15" customHeight="1" spans="4:4">
      <c r="D52167" s="191"/>
    </row>
    <row r="52168" ht="15" customHeight="1" spans="4:4">
      <c r="D52168" s="191"/>
    </row>
    <row r="52169" ht="15" customHeight="1" spans="4:4">
      <c r="D52169" s="191"/>
    </row>
    <row r="52170" ht="15" customHeight="1" spans="4:4">
      <c r="D52170" s="191"/>
    </row>
    <row r="52171" ht="15" customHeight="1" spans="4:4">
      <c r="D52171" s="191"/>
    </row>
    <row r="52172" ht="15" customHeight="1" spans="4:4">
      <c r="D52172" s="191"/>
    </row>
    <row r="52173" ht="15" customHeight="1" spans="4:4">
      <c r="D52173" s="191"/>
    </row>
    <row r="52174" ht="15" customHeight="1" spans="4:4">
      <c r="D52174" s="191"/>
    </row>
    <row r="52175" ht="15" customHeight="1" spans="4:4">
      <c r="D52175" s="191"/>
    </row>
    <row r="52176" ht="15" customHeight="1" spans="4:4">
      <c r="D52176" s="191"/>
    </row>
    <row r="52177" ht="15" customHeight="1" spans="4:4">
      <c r="D52177" s="191"/>
    </row>
    <row r="52178" ht="15" customHeight="1" spans="4:4">
      <c r="D52178" s="191"/>
    </row>
    <row r="52179" ht="15" customHeight="1" spans="4:4">
      <c r="D52179" s="191"/>
    </row>
    <row r="52180" ht="15" customHeight="1" spans="4:4">
      <c r="D52180" s="191"/>
    </row>
    <row r="52181" ht="15" customHeight="1" spans="4:4">
      <c r="D52181" s="191"/>
    </row>
    <row r="52182" ht="15" customHeight="1" spans="4:4">
      <c r="D52182" s="191"/>
    </row>
    <row r="52183" ht="15" customHeight="1" spans="4:4">
      <c r="D52183" s="191"/>
    </row>
    <row r="52184" ht="15" customHeight="1" spans="4:4">
      <c r="D52184" s="191"/>
    </row>
    <row r="52185" ht="15" customHeight="1" spans="4:4">
      <c r="D52185" s="191"/>
    </row>
    <row r="52186" ht="15" customHeight="1" spans="4:4">
      <c r="D52186" s="191"/>
    </row>
    <row r="52187" ht="15" customHeight="1" spans="4:4">
      <c r="D52187" s="191"/>
    </row>
    <row r="52188" ht="15" customHeight="1" spans="4:4">
      <c r="D52188" s="191"/>
    </row>
    <row r="52189" ht="15" customHeight="1" spans="4:4">
      <c r="D52189" s="191"/>
    </row>
    <row r="52190" ht="15" customHeight="1" spans="4:4">
      <c r="D52190" s="191"/>
    </row>
    <row r="52191" ht="15" customHeight="1" spans="4:4">
      <c r="D52191" s="191"/>
    </row>
    <row r="52192" ht="15" customHeight="1" spans="4:4">
      <c r="D52192" s="191"/>
    </row>
    <row r="52193" ht="15" customHeight="1" spans="4:4">
      <c r="D52193" s="191"/>
    </row>
    <row r="52194" ht="15" customHeight="1" spans="4:4">
      <c r="D52194" s="191"/>
    </row>
    <row r="52195" ht="15" customHeight="1" spans="4:4">
      <c r="D52195" s="191"/>
    </row>
    <row r="52196" ht="15" customHeight="1" spans="4:4">
      <c r="D52196" s="191"/>
    </row>
    <row r="52197" ht="15" customHeight="1" spans="4:4">
      <c r="D52197" s="191"/>
    </row>
    <row r="52198" ht="15" customHeight="1" spans="4:4">
      <c r="D52198" s="191"/>
    </row>
    <row r="52199" ht="15" customHeight="1" spans="4:4">
      <c r="D52199" s="191"/>
    </row>
    <row r="52200" ht="15" customHeight="1" spans="4:4">
      <c r="D52200" s="191"/>
    </row>
    <row r="52201" ht="15" customHeight="1" spans="4:4">
      <c r="D52201" s="191"/>
    </row>
    <row r="52202" ht="15" customHeight="1" spans="4:4">
      <c r="D52202" s="191"/>
    </row>
    <row r="52203" ht="15" customHeight="1" spans="4:4">
      <c r="D52203" s="191"/>
    </row>
    <row r="52204" ht="15" customHeight="1" spans="4:4">
      <c r="D52204" s="191"/>
    </row>
    <row r="52205" ht="15" customHeight="1" spans="4:4">
      <c r="D52205" s="191"/>
    </row>
    <row r="52206" ht="15" customHeight="1" spans="4:4">
      <c r="D52206" s="191"/>
    </row>
    <row r="52207" ht="15" customHeight="1" spans="4:4">
      <c r="D52207" s="191"/>
    </row>
    <row r="52208" ht="15" customHeight="1" spans="4:4">
      <c r="D52208" s="191"/>
    </row>
    <row r="52209" ht="15" customHeight="1" spans="4:4">
      <c r="D52209" s="191"/>
    </row>
    <row r="52210" ht="15" customHeight="1" spans="4:4">
      <c r="D52210" s="191"/>
    </row>
    <row r="52211" ht="15" customHeight="1" spans="4:4">
      <c r="D52211" s="191"/>
    </row>
    <row r="52212" ht="15" customHeight="1" spans="4:4">
      <c r="D52212" s="191"/>
    </row>
    <row r="52213" ht="15" customHeight="1" spans="4:4">
      <c r="D52213" s="191"/>
    </row>
    <row r="52214" ht="15" customHeight="1" spans="4:4">
      <c r="D52214" s="191"/>
    </row>
    <row r="52215" ht="15" customHeight="1" spans="4:4">
      <c r="D52215" s="191"/>
    </row>
    <row r="52216" ht="15" customHeight="1" spans="4:4">
      <c r="D52216" s="191"/>
    </row>
    <row r="52217" ht="15" customHeight="1" spans="4:4">
      <c r="D52217" s="191"/>
    </row>
    <row r="52218" ht="15" customHeight="1" spans="4:4">
      <c r="D52218" s="191"/>
    </row>
    <row r="52219" ht="15" customHeight="1" spans="4:4">
      <c r="D52219" s="191"/>
    </row>
    <row r="52220" ht="15" customHeight="1" spans="4:4">
      <c r="D52220" s="191"/>
    </row>
    <row r="52221" ht="15" customHeight="1" spans="4:4">
      <c r="D52221" s="191"/>
    </row>
    <row r="52222" ht="15" customHeight="1" spans="4:4">
      <c r="D52222" s="191"/>
    </row>
    <row r="52223" ht="15" customHeight="1" spans="4:4">
      <c r="D52223" s="191"/>
    </row>
    <row r="52224" ht="15" customHeight="1" spans="4:4">
      <c r="D52224" s="191"/>
    </row>
    <row r="52225" ht="15" customHeight="1" spans="4:4">
      <c r="D52225" s="191"/>
    </row>
    <row r="52226" ht="15" customHeight="1" spans="4:4">
      <c r="D52226" s="191"/>
    </row>
    <row r="52227" ht="15" customHeight="1" spans="4:4">
      <c r="D52227" s="191"/>
    </row>
    <row r="52228" ht="15" customHeight="1" spans="4:4">
      <c r="D52228" s="191"/>
    </row>
    <row r="52229" ht="15" customHeight="1" spans="4:4">
      <c r="D52229" s="191"/>
    </row>
    <row r="52230" ht="15" customHeight="1" spans="4:4">
      <c r="D52230" s="191"/>
    </row>
    <row r="52231" ht="15" customHeight="1" spans="4:4">
      <c r="D52231" s="191"/>
    </row>
    <row r="52232" ht="15" customHeight="1" spans="4:4">
      <c r="D52232" s="191"/>
    </row>
    <row r="52233" ht="15" customHeight="1" spans="4:4">
      <c r="D52233" s="191"/>
    </row>
    <row r="52234" ht="15" customHeight="1" spans="4:4">
      <c r="D52234" s="191"/>
    </row>
    <row r="52235" ht="15" customHeight="1" spans="4:4">
      <c r="D52235" s="191"/>
    </row>
    <row r="52236" ht="15" customHeight="1" spans="4:4">
      <c r="D52236" s="191"/>
    </row>
    <row r="52237" ht="15" customHeight="1" spans="4:4">
      <c r="D52237" s="191"/>
    </row>
    <row r="52238" ht="15" customHeight="1" spans="4:4">
      <c r="D52238" s="191"/>
    </row>
    <row r="52239" ht="15" customHeight="1" spans="4:4">
      <c r="D52239" s="191"/>
    </row>
    <row r="52240" ht="15" customHeight="1" spans="4:4">
      <c r="D52240" s="191"/>
    </row>
    <row r="52241" ht="15" customHeight="1" spans="4:4">
      <c r="D52241" s="191"/>
    </row>
    <row r="52242" ht="15" customHeight="1" spans="4:4">
      <c r="D52242" s="191"/>
    </row>
    <row r="52243" ht="15" customHeight="1" spans="4:4">
      <c r="D52243" s="191"/>
    </row>
    <row r="52244" ht="15" customHeight="1" spans="4:4">
      <c r="D52244" s="191"/>
    </row>
    <row r="52245" ht="15" customHeight="1" spans="4:4">
      <c r="D52245" s="191"/>
    </row>
    <row r="52246" ht="15" customHeight="1" spans="4:4">
      <c r="D52246" s="191"/>
    </row>
    <row r="52247" ht="15" customHeight="1" spans="4:4">
      <c r="D52247" s="191"/>
    </row>
    <row r="52248" ht="15" customHeight="1" spans="4:4">
      <c r="D52248" s="191"/>
    </row>
    <row r="52249" ht="15" customHeight="1" spans="4:4">
      <c r="D52249" s="191"/>
    </row>
    <row r="52250" ht="15" customHeight="1" spans="4:4">
      <c r="D52250" s="191"/>
    </row>
    <row r="52251" ht="15" customHeight="1" spans="4:4">
      <c r="D52251" s="191"/>
    </row>
    <row r="52252" ht="15" customHeight="1" spans="4:4">
      <c r="D52252" s="191"/>
    </row>
    <row r="52253" ht="15" customHeight="1" spans="4:4">
      <c r="D52253" s="191"/>
    </row>
    <row r="52254" ht="15" customHeight="1" spans="4:4">
      <c r="D52254" s="191"/>
    </row>
    <row r="52255" ht="15" customHeight="1" spans="4:4">
      <c r="D52255" s="191"/>
    </row>
    <row r="52256" ht="15" customHeight="1" spans="4:4">
      <c r="D52256" s="191"/>
    </row>
    <row r="52257" ht="15" customHeight="1" spans="4:4">
      <c r="D52257" s="191"/>
    </row>
    <row r="52258" ht="15" customHeight="1" spans="4:4">
      <c r="D52258" s="191"/>
    </row>
    <row r="52259" ht="15" customHeight="1" spans="4:4">
      <c r="D52259" s="191"/>
    </row>
    <row r="52260" ht="15" customHeight="1" spans="4:4">
      <c r="D52260" s="191"/>
    </row>
    <row r="52261" ht="15" customHeight="1" spans="4:4">
      <c r="D52261" s="191"/>
    </row>
    <row r="52262" ht="15" customHeight="1" spans="4:4">
      <c r="D52262" s="191"/>
    </row>
    <row r="52263" ht="15" customHeight="1" spans="4:4">
      <c r="D52263" s="191"/>
    </row>
    <row r="52264" ht="15" customHeight="1" spans="4:4">
      <c r="D52264" s="191"/>
    </row>
    <row r="52265" ht="15" customHeight="1" spans="4:4">
      <c r="D52265" s="191"/>
    </row>
    <row r="52266" ht="15" customHeight="1" spans="4:4">
      <c r="D52266" s="191"/>
    </row>
    <row r="52267" ht="15" customHeight="1" spans="4:4">
      <c r="D52267" s="191"/>
    </row>
    <row r="52268" ht="15" customHeight="1" spans="4:4">
      <c r="D52268" s="191"/>
    </row>
    <row r="52269" ht="15" customHeight="1" spans="4:4">
      <c r="D52269" s="191"/>
    </row>
    <row r="52270" ht="15" customHeight="1" spans="4:4">
      <c r="D52270" s="191"/>
    </row>
    <row r="52271" ht="15" customHeight="1" spans="4:4">
      <c r="D52271" s="191"/>
    </row>
    <row r="52272" ht="15" customHeight="1" spans="4:4">
      <c r="D52272" s="191"/>
    </row>
    <row r="52273" ht="15" customHeight="1" spans="4:4">
      <c r="D52273" s="191"/>
    </row>
    <row r="52274" ht="15" customHeight="1" spans="4:4">
      <c r="D52274" s="191"/>
    </row>
    <row r="52275" ht="15" customHeight="1" spans="4:4">
      <c r="D52275" s="191"/>
    </row>
    <row r="52276" ht="15" customHeight="1" spans="4:4">
      <c r="D52276" s="191"/>
    </row>
    <row r="52277" ht="15" customHeight="1" spans="4:4">
      <c r="D52277" s="191"/>
    </row>
    <row r="52278" ht="15" customHeight="1" spans="4:4">
      <c r="D52278" s="191"/>
    </row>
    <row r="52279" ht="15" customHeight="1" spans="4:4">
      <c r="D52279" s="191"/>
    </row>
    <row r="52280" ht="15" customHeight="1" spans="4:4">
      <c r="D52280" s="191"/>
    </row>
    <row r="52281" ht="15" customHeight="1" spans="4:4">
      <c r="D52281" s="191"/>
    </row>
    <row r="52282" ht="15" customHeight="1" spans="4:4">
      <c r="D52282" s="191"/>
    </row>
    <row r="52283" ht="15" customHeight="1" spans="4:4">
      <c r="D52283" s="191"/>
    </row>
    <row r="52284" ht="15" customHeight="1" spans="4:4">
      <c r="D52284" s="191"/>
    </row>
    <row r="52285" ht="15" customHeight="1" spans="4:4">
      <c r="D52285" s="191"/>
    </row>
    <row r="52286" ht="15" customHeight="1" spans="4:4">
      <c r="D52286" s="191"/>
    </row>
    <row r="52287" ht="15" customHeight="1" spans="4:4">
      <c r="D52287" s="191"/>
    </row>
    <row r="52288" ht="15" customHeight="1" spans="4:4">
      <c r="D52288" s="191"/>
    </row>
    <row r="52289" ht="15" customHeight="1" spans="4:4">
      <c r="D52289" s="191"/>
    </row>
    <row r="52290" ht="15" customHeight="1" spans="4:4">
      <c r="D52290" s="191"/>
    </row>
    <row r="52291" ht="15" customHeight="1" spans="4:4">
      <c r="D52291" s="191"/>
    </row>
    <row r="52292" ht="15" customHeight="1" spans="4:4">
      <c r="D52292" s="191"/>
    </row>
    <row r="52293" ht="15" customHeight="1" spans="4:4">
      <c r="D52293" s="191"/>
    </row>
    <row r="52294" ht="15" customHeight="1" spans="4:4">
      <c r="D52294" s="191"/>
    </row>
    <row r="52295" ht="15" customHeight="1" spans="4:4">
      <c r="D52295" s="191"/>
    </row>
    <row r="52296" ht="15" customHeight="1" spans="4:4">
      <c r="D52296" s="191"/>
    </row>
    <row r="52297" ht="15" customHeight="1" spans="4:4">
      <c r="D52297" s="191"/>
    </row>
    <row r="52298" ht="15" customHeight="1" spans="4:4">
      <c r="D52298" s="191"/>
    </row>
    <row r="52299" ht="15" customHeight="1" spans="4:4">
      <c r="D52299" s="191"/>
    </row>
    <row r="52300" ht="15" customHeight="1" spans="4:4">
      <c r="D52300" s="191"/>
    </row>
    <row r="52301" ht="15" customHeight="1" spans="4:4">
      <c r="D52301" s="191"/>
    </row>
    <row r="52302" ht="15" customHeight="1" spans="4:4">
      <c r="D52302" s="191"/>
    </row>
    <row r="52303" ht="15" customHeight="1" spans="4:4">
      <c r="D52303" s="191"/>
    </row>
    <row r="52304" ht="15" customHeight="1" spans="4:4">
      <c r="D52304" s="191"/>
    </row>
    <row r="52305" ht="15" customHeight="1" spans="4:4">
      <c r="D52305" s="191"/>
    </row>
    <row r="52306" ht="15" customHeight="1" spans="4:4">
      <c r="D52306" s="191"/>
    </row>
    <row r="52307" ht="15" customHeight="1" spans="4:4">
      <c r="D52307" s="191"/>
    </row>
    <row r="52308" ht="15" customHeight="1" spans="4:4">
      <c r="D52308" s="191"/>
    </row>
    <row r="52309" ht="15" customHeight="1" spans="4:4">
      <c r="D52309" s="191"/>
    </row>
    <row r="52310" ht="15" customHeight="1" spans="4:4">
      <c r="D52310" s="191"/>
    </row>
    <row r="52311" ht="15" customHeight="1" spans="4:4">
      <c r="D52311" s="191"/>
    </row>
    <row r="52312" ht="15" customHeight="1" spans="4:4">
      <c r="D52312" s="191"/>
    </row>
    <row r="52313" ht="15" customHeight="1" spans="4:4">
      <c r="D52313" s="191"/>
    </row>
    <row r="52314" ht="15" customHeight="1" spans="4:4">
      <c r="D52314" s="191"/>
    </row>
    <row r="52315" ht="15" customHeight="1" spans="4:4">
      <c r="D52315" s="191"/>
    </row>
    <row r="52316" ht="15" customHeight="1" spans="4:4">
      <c r="D52316" s="191"/>
    </row>
    <row r="52317" ht="15" customHeight="1" spans="4:4">
      <c r="D52317" s="191"/>
    </row>
    <row r="52318" ht="15" customHeight="1" spans="4:4">
      <c r="D52318" s="191"/>
    </row>
    <row r="52319" ht="15" customHeight="1" spans="4:4">
      <c r="D52319" s="191"/>
    </row>
    <row r="52320" ht="15" customHeight="1" spans="4:4">
      <c r="D52320" s="191"/>
    </row>
    <row r="52321" ht="15" customHeight="1" spans="4:4">
      <c r="D52321" s="191"/>
    </row>
    <row r="52322" ht="15" customHeight="1" spans="4:4">
      <c r="D52322" s="191"/>
    </row>
    <row r="52323" ht="15" customHeight="1" spans="4:4">
      <c r="D52323" s="191"/>
    </row>
    <row r="52324" ht="15" customHeight="1" spans="4:4">
      <c r="D52324" s="191"/>
    </row>
    <row r="52325" ht="15" customHeight="1" spans="4:4">
      <c r="D52325" s="191"/>
    </row>
    <row r="52326" ht="15" customHeight="1" spans="4:4">
      <c r="D52326" s="191"/>
    </row>
    <row r="52327" ht="15" customHeight="1" spans="4:4">
      <c r="D52327" s="191"/>
    </row>
    <row r="52328" ht="15" customHeight="1" spans="4:4">
      <c r="D52328" s="191"/>
    </row>
    <row r="52329" ht="15" customHeight="1" spans="4:4">
      <c r="D52329" s="191"/>
    </row>
    <row r="52330" ht="15" customHeight="1" spans="4:4">
      <c r="D52330" s="191"/>
    </row>
    <row r="52331" ht="15" customHeight="1" spans="4:4">
      <c r="D52331" s="191"/>
    </row>
    <row r="52332" ht="15" customHeight="1" spans="4:4">
      <c r="D52332" s="191"/>
    </row>
    <row r="52333" ht="15" customHeight="1" spans="4:4">
      <c r="D52333" s="191"/>
    </row>
    <row r="52334" ht="15" customHeight="1" spans="4:4">
      <c r="D52334" s="191"/>
    </row>
    <row r="52335" ht="15" customHeight="1" spans="4:4">
      <c r="D52335" s="191"/>
    </row>
    <row r="52336" ht="15" customHeight="1" spans="4:4">
      <c r="D52336" s="191"/>
    </row>
    <row r="52337" ht="15" customHeight="1" spans="4:4">
      <c r="D52337" s="191"/>
    </row>
    <row r="52338" ht="15" customHeight="1" spans="4:4">
      <c r="D52338" s="191"/>
    </row>
    <row r="52339" ht="15" customHeight="1" spans="4:4">
      <c r="D52339" s="191"/>
    </row>
    <row r="52340" ht="15" customHeight="1" spans="4:4">
      <c r="D52340" s="191"/>
    </row>
    <row r="52341" ht="15" customHeight="1" spans="4:4">
      <c r="D52341" s="191"/>
    </row>
    <row r="52342" ht="15" customHeight="1" spans="4:4">
      <c r="D52342" s="191"/>
    </row>
    <row r="52343" ht="15" customHeight="1" spans="4:4">
      <c r="D52343" s="191"/>
    </row>
    <row r="52344" ht="15" customHeight="1" spans="4:4">
      <c r="D52344" s="191"/>
    </row>
    <row r="52345" ht="15" customHeight="1" spans="4:4">
      <c r="D52345" s="191"/>
    </row>
    <row r="52346" ht="15" customHeight="1" spans="4:4">
      <c r="D52346" s="191"/>
    </row>
    <row r="52347" ht="15" customHeight="1" spans="4:4">
      <c r="D52347" s="191"/>
    </row>
    <row r="52348" ht="15" customHeight="1" spans="4:4">
      <c r="D52348" s="191"/>
    </row>
    <row r="52349" ht="15" customHeight="1" spans="4:4">
      <c r="D52349" s="191"/>
    </row>
    <row r="52350" ht="15" customHeight="1" spans="4:4">
      <c r="D52350" s="191"/>
    </row>
    <row r="52351" ht="15" customHeight="1" spans="4:4">
      <c r="D52351" s="191"/>
    </row>
    <row r="52352" ht="15" customHeight="1" spans="4:4">
      <c r="D52352" s="191"/>
    </row>
    <row r="52353" ht="15" customHeight="1" spans="4:4">
      <c r="D52353" s="191"/>
    </row>
    <row r="52354" ht="15" customHeight="1" spans="4:4">
      <c r="D52354" s="191"/>
    </row>
    <row r="52355" ht="15" customHeight="1" spans="4:4">
      <c r="D52355" s="191"/>
    </row>
    <row r="52356" ht="15" customHeight="1" spans="4:4">
      <c r="D52356" s="191"/>
    </row>
    <row r="52357" ht="15" customHeight="1" spans="4:4">
      <c r="D52357" s="191"/>
    </row>
    <row r="52358" ht="15" customHeight="1" spans="4:4">
      <c r="D52358" s="191"/>
    </row>
    <row r="52359" ht="15" customHeight="1" spans="4:4">
      <c r="D52359" s="191"/>
    </row>
    <row r="52360" ht="15" customHeight="1" spans="4:4">
      <c r="D52360" s="191"/>
    </row>
    <row r="52361" ht="15" customHeight="1" spans="4:4">
      <c r="D52361" s="191"/>
    </row>
    <row r="52362" ht="15" customHeight="1" spans="4:4">
      <c r="D52362" s="191"/>
    </row>
    <row r="52363" ht="15" customHeight="1" spans="4:4">
      <c r="D52363" s="191"/>
    </row>
    <row r="52364" ht="15" customHeight="1" spans="4:4">
      <c r="D52364" s="191"/>
    </row>
    <row r="52365" ht="15" customHeight="1" spans="4:4">
      <c r="D52365" s="191"/>
    </row>
    <row r="52366" ht="15" customHeight="1" spans="4:4">
      <c r="D52366" s="191"/>
    </row>
    <row r="52367" ht="15" customHeight="1" spans="4:4">
      <c r="D52367" s="191"/>
    </row>
    <row r="52368" ht="15" customHeight="1" spans="4:4">
      <c r="D52368" s="191"/>
    </row>
    <row r="52369" ht="15" customHeight="1" spans="4:4">
      <c r="D52369" s="191"/>
    </row>
    <row r="52370" ht="15" customHeight="1" spans="4:4">
      <c r="D52370" s="191"/>
    </row>
    <row r="52371" ht="15" customHeight="1" spans="4:4">
      <c r="D52371" s="191"/>
    </row>
    <row r="52372" ht="15" customHeight="1" spans="4:4">
      <c r="D52372" s="191"/>
    </row>
    <row r="52373" ht="15" customHeight="1" spans="4:4">
      <c r="D52373" s="191"/>
    </row>
    <row r="52374" ht="15" customHeight="1" spans="4:4">
      <c r="D52374" s="191"/>
    </row>
    <row r="52375" ht="15" customHeight="1" spans="4:4">
      <c r="D52375" s="191"/>
    </row>
    <row r="52376" ht="15" customHeight="1" spans="4:4">
      <c r="D52376" s="191"/>
    </row>
    <row r="52377" ht="15" customHeight="1" spans="4:4">
      <c r="D52377" s="191"/>
    </row>
    <row r="52378" ht="15" customHeight="1" spans="4:4">
      <c r="D52378" s="191"/>
    </row>
    <row r="52379" ht="15" customHeight="1" spans="4:4">
      <c r="D52379" s="191"/>
    </row>
    <row r="52380" ht="15" customHeight="1" spans="4:4">
      <c r="D52380" s="191"/>
    </row>
    <row r="52381" ht="15" customHeight="1" spans="4:4">
      <c r="D52381" s="191"/>
    </row>
    <row r="52382" ht="15" customHeight="1" spans="4:4">
      <c r="D52382" s="191"/>
    </row>
    <row r="52383" ht="15" customHeight="1" spans="4:4">
      <c r="D52383" s="191"/>
    </row>
    <row r="52384" ht="15" customHeight="1" spans="4:4">
      <c r="D52384" s="191"/>
    </row>
    <row r="52385" ht="15" customHeight="1" spans="4:4">
      <c r="D52385" s="191"/>
    </row>
    <row r="52386" ht="15" customHeight="1" spans="4:4">
      <c r="D52386" s="191"/>
    </row>
    <row r="52387" ht="15" customHeight="1" spans="4:4">
      <c r="D52387" s="191"/>
    </row>
    <row r="52388" ht="15" customHeight="1" spans="4:4">
      <c r="D52388" s="191"/>
    </row>
    <row r="52389" ht="15" customHeight="1" spans="4:4">
      <c r="D52389" s="191"/>
    </row>
    <row r="52390" ht="15" customHeight="1" spans="4:4">
      <c r="D52390" s="191"/>
    </row>
    <row r="52391" ht="15" customHeight="1" spans="4:4">
      <c r="D52391" s="191"/>
    </row>
    <row r="52392" ht="15" customHeight="1" spans="4:4">
      <c r="D52392" s="191"/>
    </row>
    <row r="52393" ht="15" customHeight="1" spans="4:4">
      <c r="D52393" s="191"/>
    </row>
    <row r="52394" ht="15" customHeight="1" spans="4:4">
      <c r="D52394" s="191"/>
    </row>
    <row r="52395" ht="15" customHeight="1" spans="4:4">
      <c r="D52395" s="191"/>
    </row>
    <row r="52396" ht="15" customHeight="1" spans="4:4">
      <c r="D52396" s="191"/>
    </row>
    <row r="52397" ht="15" customHeight="1" spans="4:4">
      <c r="D52397" s="191"/>
    </row>
    <row r="52398" ht="15" customHeight="1" spans="4:4">
      <c r="D52398" s="191"/>
    </row>
    <row r="52399" ht="15" customHeight="1" spans="4:4">
      <c r="D52399" s="191"/>
    </row>
    <row r="52400" ht="15" customHeight="1" spans="4:4">
      <c r="D52400" s="191"/>
    </row>
    <row r="52401" ht="15" customHeight="1" spans="4:4">
      <c r="D52401" s="191"/>
    </row>
    <row r="52402" ht="15" customHeight="1" spans="4:4">
      <c r="D52402" s="191"/>
    </row>
    <row r="52403" ht="15" customHeight="1" spans="4:4">
      <c r="D52403" s="191"/>
    </row>
    <row r="52404" ht="15" customHeight="1" spans="4:4">
      <c r="D52404" s="191"/>
    </row>
    <row r="52405" ht="15" customHeight="1" spans="4:4">
      <c r="D52405" s="191"/>
    </row>
    <row r="52406" ht="15" customHeight="1" spans="4:4">
      <c r="D52406" s="191"/>
    </row>
    <row r="52407" ht="15" customHeight="1" spans="4:4">
      <c r="D52407" s="191"/>
    </row>
    <row r="52408" ht="15" customHeight="1" spans="4:4">
      <c r="D52408" s="191"/>
    </row>
    <row r="52409" ht="15" customHeight="1" spans="4:4">
      <c r="D52409" s="191"/>
    </row>
    <row r="52410" ht="15" customHeight="1" spans="4:4">
      <c r="D52410" s="191"/>
    </row>
    <row r="52411" ht="15" customHeight="1" spans="4:4">
      <c r="D52411" s="191"/>
    </row>
    <row r="52412" ht="15" customHeight="1" spans="4:4">
      <c r="D52412" s="191"/>
    </row>
    <row r="52413" ht="15" customHeight="1" spans="4:4">
      <c r="D52413" s="191"/>
    </row>
    <row r="52414" ht="15" customHeight="1" spans="4:4">
      <c r="D52414" s="191"/>
    </row>
    <row r="52415" ht="15" customHeight="1" spans="4:4">
      <c r="D52415" s="191"/>
    </row>
    <row r="52416" ht="15" customHeight="1" spans="4:4">
      <c r="D52416" s="191"/>
    </row>
    <row r="52417" ht="15" customHeight="1" spans="4:4">
      <c r="D52417" s="191"/>
    </row>
    <row r="52418" ht="15" customHeight="1" spans="4:4">
      <c r="D52418" s="191"/>
    </row>
    <row r="52419" ht="15" customHeight="1" spans="4:4">
      <c r="D52419" s="191"/>
    </row>
    <row r="52420" ht="15" customHeight="1" spans="4:4">
      <c r="D52420" s="191"/>
    </row>
    <row r="52421" ht="15" customHeight="1" spans="4:4">
      <c r="D52421" s="191"/>
    </row>
    <row r="52422" ht="15" customHeight="1" spans="4:4">
      <c r="D52422" s="191"/>
    </row>
    <row r="52423" ht="15" customHeight="1" spans="4:4">
      <c r="D52423" s="191"/>
    </row>
    <row r="52424" ht="15" customHeight="1" spans="4:4">
      <c r="D52424" s="191"/>
    </row>
    <row r="52425" ht="15" customHeight="1" spans="4:4">
      <c r="D52425" s="191"/>
    </row>
    <row r="52426" ht="15" customHeight="1" spans="4:4">
      <c r="D52426" s="191"/>
    </row>
    <row r="52427" ht="15" customHeight="1" spans="4:4">
      <c r="D52427" s="191"/>
    </row>
    <row r="52428" ht="15" customHeight="1" spans="4:4">
      <c r="D52428" s="191"/>
    </row>
    <row r="52429" ht="15" customHeight="1" spans="4:4">
      <c r="D52429" s="191"/>
    </row>
    <row r="52430" ht="15" customHeight="1" spans="4:4">
      <c r="D52430" s="191"/>
    </row>
    <row r="52431" ht="15" customHeight="1" spans="4:4">
      <c r="D52431" s="191"/>
    </row>
    <row r="52432" ht="15" customHeight="1" spans="4:4">
      <c r="D52432" s="191"/>
    </row>
    <row r="52433" ht="15" customHeight="1" spans="4:4">
      <c r="D52433" s="191"/>
    </row>
    <row r="52434" ht="15" customHeight="1" spans="4:4">
      <c r="D52434" s="191"/>
    </row>
    <row r="52435" ht="15" customHeight="1" spans="4:4">
      <c r="D52435" s="191"/>
    </row>
    <row r="52436" ht="15" customHeight="1" spans="4:4">
      <c r="D52436" s="191"/>
    </row>
    <row r="52437" ht="15" customHeight="1" spans="4:4">
      <c r="D52437" s="191"/>
    </row>
    <row r="52438" ht="15" customHeight="1" spans="4:4">
      <c r="D52438" s="191"/>
    </row>
    <row r="52439" ht="15" customHeight="1" spans="4:4">
      <c r="D52439" s="191"/>
    </row>
    <row r="52440" ht="15" customHeight="1" spans="4:4">
      <c r="D52440" s="191"/>
    </row>
    <row r="52441" ht="15" customHeight="1" spans="4:4">
      <c r="D52441" s="191"/>
    </row>
    <row r="52442" ht="15" customHeight="1" spans="4:4">
      <c r="D52442" s="191"/>
    </row>
    <row r="52443" ht="15" customHeight="1" spans="4:4">
      <c r="D52443" s="191"/>
    </row>
    <row r="52444" ht="15" customHeight="1" spans="4:4">
      <c r="D52444" s="191"/>
    </row>
    <row r="52445" ht="15" customHeight="1" spans="4:4">
      <c r="D52445" s="191"/>
    </row>
    <row r="52446" ht="15" customHeight="1" spans="4:4">
      <c r="D52446" s="191"/>
    </row>
    <row r="52447" ht="15" customHeight="1" spans="4:4">
      <c r="D52447" s="191"/>
    </row>
    <row r="52448" ht="15" customHeight="1" spans="4:4">
      <c r="D52448" s="191"/>
    </row>
    <row r="52449" ht="15" customHeight="1" spans="4:4">
      <c r="D52449" s="191"/>
    </row>
    <row r="52450" ht="15" customHeight="1" spans="4:4">
      <c r="D52450" s="191"/>
    </row>
    <row r="52451" ht="15" customHeight="1" spans="4:4">
      <c r="D52451" s="191"/>
    </row>
    <row r="52452" ht="15" customHeight="1" spans="4:4">
      <c r="D52452" s="191"/>
    </row>
    <row r="52453" ht="15" customHeight="1" spans="4:4">
      <c r="D52453" s="191"/>
    </row>
    <row r="52454" ht="15" customHeight="1" spans="4:4">
      <c r="D52454" s="191"/>
    </row>
    <row r="52455" ht="15" customHeight="1" spans="4:4">
      <c r="D52455" s="191"/>
    </row>
    <row r="52456" ht="15" customHeight="1" spans="4:4">
      <c r="D52456" s="191"/>
    </row>
    <row r="52457" ht="15" customHeight="1" spans="4:4">
      <c r="D52457" s="191"/>
    </row>
    <row r="52458" ht="15" customHeight="1" spans="4:4">
      <c r="D52458" s="191"/>
    </row>
    <row r="52459" ht="15" customHeight="1" spans="4:4">
      <c r="D52459" s="191"/>
    </row>
    <row r="52460" ht="15" customHeight="1" spans="4:4">
      <c r="D52460" s="191"/>
    </row>
    <row r="52461" ht="15" customHeight="1" spans="4:4">
      <c r="D52461" s="191"/>
    </row>
    <row r="52462" ht="15" customHeight="1" spans="4:4">
      <c r="D52462" s="191"/>
    </row>
    <row r="52463" ht="15" customHeight="1" spans="4:4">
      <c r="D52463" s="191"/>
    </row>
    <row r="52464" ht="15" customHeight="1" spans="4:4">
      <c r="D52464" s="191"/>
    </row>
    <row r="52465" ht="15" customHeight="1" spans="4:4">
      <c r="D52465" s="191"/>
    </row>
    <row r="52466" ht="15" customHeight="1" spans="4:4">
      <c r="D52466" s="191"/>
    </row>
    <row r="52467" ht="15" customHeight="1" spans="4:4">
      <c r="D52467" s="191"/>
    </row>
    <row r="52468" ht="15" customHeight="1" spans="4:4">
      <c r="D52468" s="191"/>
    </row>
    <row r="52469" ht="15" customHeight="1" spans="4:4">
      <c r="D52469" s="191"/>
    </row>
    <row r="52470" ht="15" customHeight="1" spans="4:4">
      <c r="D52470" s="191"/>
    </row>
    <row r="52471" ht="15" customHeight="1" spans="4:4">
      <c r="D52471" s="191"/>
    </row>
    <row r="52472" ht="15" customHeight="1" spans="4:4">
      <c r="D52472" s="191"/>
    </row>
    <row r="52473" ht="15" customHeight="1" spans="4:4">
      <c r="D52473" s="191"/>
    </row>
    <row r="52474" ht="15" customHeight="1" spans="4:4">
      <c r="D52474" s="191"/>
    </row>
    <row r="52475" ht="15" customHeight="1" spans="4:4">
      <c r="D52475" s="191"/>
    </row>
    <row r="52476" ht="15" customHeight="1" spans="4:4">
      <c r="D52476" s="191"/>
    </row>
    <row r="52477" ht="15" customHeight="1" spans="4:4">
      <c r="D52477" s="191"/>
    </row>
    <row r="52478" ht="15" customHeight="1" spans="4:4">
      <c r="D52478" s="191"/>
    </row>
    <row r="52479" ht="15" customHeight="1" spans="4:4">
      <c r="D52479" s="191"/>
    </row>
    <row r="52480" ht="15" customHeight="1" spans="4:4">
      <c r="D52480" s="191"/>
    </row>
    <row r="52481" ht="15" customHeight="1" spans="4:4">
      <c r="D52481" s="191"/>
    </row>
    <row r="52482" ht="15" customHeight="1" spans="4:4">
      <c r="D52482" s="191"/>
    </row>
    <row r="52483" ht="15" customHeight="1" spans="4:4">
      <c r="D52483" s="191"/>
    </row>
    <row r="52484" ht="15" customHeight="1" spans="4:4">
      <c r="D52484" s="191"/>
    </row>
    <row r="52485" ht="15" customHeight="1" spans="4:4">
      <c r="D52485" s="191"/>
    </row>
    <row r="52486" ht="15" customHeight="1" spans="4:4">
      <c r="D52486" s="191"/>
    </row>
    <row r="52487" ht="15" customHeight="1" spans="4:4">
      <c r="D52487" s="191"/>
    </row>
    <row r="52488" ht="15" customHeight="1" spans="4:4">
      <c r="D52488" s="191"/>
    </row>
    <row r="52489" ht="15" customHeight="1" spans="4:4">
      <c r="D52489" s="191"/>
    </row>
    <row r="52490" ht="15" customHeight="1" spans="4:4">
      <c r="D52490" s="191"/>
    </row>
    <row r="52491" ht="15" customHeight="1" spans="4:4">
      <c r="D52491" s="191"/>
    </row>
    <row r="52492" ht="15" customHeight="1" spans="4:4">
      <c r="D52492" s="191"/>
    </row>
    <row r="52493" ht="15" customHeight="1" spans="4:4">
      <c r="D52493" s="191"/>
    </row>
    <row r="52494" ht="15" customHeight="1" spans="4:4">
      <c r="D52494" s="191"/>
    </row>
    <row r="52495" ht="15" customHeight="1" spans="4:4">
      <c r="D52495" s="191"/>
    </row>
    <row r="52496" ht="15" customHeight="1" spans="4:4">
      <c r="D52496" s="191"/>
    </row>
    <row r="52497" ht="15" customHeight="1" spans="4:4">
      <c r="D52497" s="191"/>
    </row>
    <row r="52498" ht="15" customHeight="1" spans="4:4">
      <c r="D52498" s="191"/>
    </row>
    <row r="52499" ht="15" customHeight="1" spans="4:4">
      <c r="D52499" s="191"/>
    </row>
    <row r="52500" ht="15" customHeight="1" spans="4:4">
      <c r="D52500" s="191"/>
    </row>
    <row r="52501" ht="15" customHeight="1" spans="4:4">
      <c r="D52501" s="191"/>
    </row>
    <row r="52502" ht="15" customHeight="1" spans="4:4">
      <c r="D52502" s="191"/>
    </row>
    <row r="52503" ht="15" customHeight="1" spans="4:4">
      <c r="D52503" s="191"/>
    </row>
    <row r="52504" ht="15" customHeight="1" spans="4:4">
      <c r="D52504" s="191"/>
    </row>
    <row r="52505" ht="15" customHeight="1" spans="4:4">
      <c r="D52505" s="191"/>
    </row>
    <row r="52506" ht="15" customHeight="1" spans="4:4">
      <c r="D52506" s="191"/>
    </row>
    <row r="52507" ht="15" customHeight="1" spans="4:4">
      <c r="D52507" s="191"/>
    </row>
    <row r="52508" ht="15" customHeight="1" spans="4:4">
      <c r="D52508" s="191"/>
    </row>
    <row r="52509" ht="15" customHeight="1" spans="4:4">
      <c r="D52509" s="191"/>
    </row>
    <row r="52510" ht="15" customHeight="1" spans="4:4">
      <c r="D52510" s="191"/>
    </row>
    <row r="52511" ht="15" customHeight="1" spans="4:4">
      <c r="D52511" s="191"/>
    </row>
    <row r="52512" ht="15" customHeight="1" spans="4:4">
      <c r="D52512" s="191"/>
    </row>
    <row r="52513" ht="15" customHeight="1" spans="4:4">
      <c r="D52513" s="191"/>
    </row>
    <row r="52514" ht="15" customHeight="1" spans="4:4">
      <c r="D52514" s="191"/>
    </row>
    <row r="52515" ht="15" customHeight="1" spans="4:4">
      <c r="D52515" s="191"/>
    </row>
    <row r="52516" ht="15" customHeight="1" spans="4:4">
      <c r="D52516" s="191"/>
    </row>
    <row r="52517" ht="15" customHeight="1" spans="4:4">
      <c r="D52517" s="191"/>
    </row>
    <row r="52518" ht="15" customHeight="1" spans="4:4">
      <c r="D52518" s="191"/>
    </row>
    <row r="52519" ht="15" customHeight="1" spans="4:4">
      <c r="D52519" s="191"/>
    </row>
    <row r="52520" ht="15" customHeight="1" spans="4:4">
      <c r="D52520" s="191"/>
    </row>
    <row r="52521" ht="15" customHeight="1" spans="4:4">
      <c r="D52521" s="191"/>
    </row>
    <row r="52522" ht="15" customHeight="1" spans="4:4">
      <c r="D52522" s="191"/>
    </row>
    <row r="52523" ht="15" customHeight="1" spans="4:4">
      <c r="D52523" s="191"/>
    </row>
    <row r="52524" ht="15" customHeight="1" spans="4:4">
      <c r="D52524" s="191"/>
    </row>
    <row r="52525" ht="15" customHeight="1" spans="4:4">
      <c r="D52525" s="191"/>
    </row>
    <row r="52526" ht="15" customHeight="1" spans="4:4">
      <c r="D52526" s="191"/>
    </row>
    <row r="52527" ht="15" customHeight="1" spans="4:4">
      <c r="D52527" s="191"/>
    </row>
    <row r="52528" ht="15" customHeight="1" spans="4:4">
      <c r="D52528" s="191"/>
    </row>
    <row r="52529" ht="15" customHeight="1" spans="4:4">
      <c r="D52529" s="191"/>
    </row>
    <row r="52530" ht="15" customHeight="1" spans="4:4">
      <c r="D52530" s="191"/>
    </row>
    <row r="52531" ht="15" customHeight="1" spans="4:4">
      <c r="D52531" s="191"/>
    </row>
    <row r="52532" ht="15" customHeight="1" spans="4:4">
      <c r="D52532" s="191"/>
    </row>
    <row r="52533" ht="15" customHeight="1" spans="4:4">
      <c r="D52533" s="191"/>
    </row>
    <row r="52534" ht="15" customHeight="1" spans="4:4">
      <c r="D52534" s="191"/>
    </row>
    <row r="52535" ht="15" customHeight="1" spans="4:4">
      <c r="D52535" s="191"/>
    </row>
    <row r="52536" ht="15" customHeight="1" spans="4:4">
      <c r="D52536" s="191"/>
    </row>
    <row r="52537" ht="15" customHeight="1" spans="4:4">
      <c r="D52537" s="191"/>
    </row>
    <row r="52538" ht="15" customHeight="1" spans="4:4">
      <c r="D52538" s="191"/>
    </row>
    <row r="52539" ht="15" customHeight="1" spans="4:4">
      <c r="D52539" s="191"/>
    </row>
    <row r="52540" ht="15" customHeight="1" spans="4:4">
      <c r="D52540" s="191"/>
    </row>
    <row r="52541" ht="15" customHeight="1" spans="4:4">
      <c r="D52541" s="191"/>
    </row>
    <row r="52542" ht="15" customHeight="1" spans="4:4">
      <c r="D52542" s="191"/>
    </row>
    <row r="52543" ht="15" customHeight="1" spans="4:4">
      <c r="D52543" s="191"/>
    </row>
    <row r="52544" ht="15" customHeight="1" spans="4:4">
      <c r="D52544" s="191"/>
    </row>
    <row r="52545" ht="15" customHeight="1" spans="4:4">
      <c r="D52545" s="191"/>
    </row>
    <row r="52546" ht="15" customHeight="1" spans="4:4">
      <c r="D52546" s="191"/>
    </row>
    <row r="52547" ht="15" customHeight="1" spans="4:4">
      <c r="D52547" s="191"/>
    </row>
    <row r="52548" ht="15" customHeight="1" spans="4:4">
      <c r="D52548" s="191"/>
    </row>
    <row r="52549" ht="15" customHeight="1" spans="4:4">
      <c r="D52549" s="191"/>
    </row>
    <row r="52550" ht="15" customHeight="1" spans="4:4">
      <c r="D52550" s="191"/>
    </row>
    <row r="52551" ht="15" customHeight="1" spans="4:4">
      <c r="D52551" s="191"/>
    </row>
    <row r="52552" ht="15" customHeight="1" spans="4:4">
      <c r="D52552" s="191"/>
    </row>
    <row r="52553" ht="15" customHeight="1" spans="4:4">
      <c r="D52553" s="191"/>
    </row>
    <row r="52554" ht="15" customHeight="1" spans="4:4">
      <c r="D52554" s="191"/>
    </row>
    <row r="52555" ht="15" customHeight="1" spans="4:4">
      <c r="D52555" s="191"/>
    </row>
    <row r="52556" ht="15" customHeight="1" spans="4:4">
      <c r="D52556" s="191"/>
    </row>
    <row r="52557" ht="15" customHeight="1" spans="4:4">
      <c r="D52557" s="191"/>
    </row>
    <row r="52558" ht="15" customHeight="1" spans="4:4">
      <c r="D52558" s="191"/>
    </row>
    <row r="52559" ht="15" customHeight="1" spans="4:4">
      <c r="D52559" s="191"/>
    </row>
    <row r="52560" ht="15" customHeight="1" spans="4:4">
      <c r="D52560" s="191"/>
    </row>
    <row r="52561" ht="15" customHeight="1" spans="4:4">
      <c r="D52561" s="191"/>
    </row>
    <row r="52562" ht="15" customHeight="1" spans="4:4">
      <c r="D52562" s="191"/>
    </row>
    <row r="52563" ht="15" customHeight="1" spans="4:4">
      <c r="D52563" s="191"/>
    </row>
    <row r="52564" ht="15" customHeight="1" spans="4:4">
      <c r="D52564" s="191"/>
    </row>
    <row r="52565" ht="15" customHeight="1" spans="4:4">
      <c r="D52565" s="191"/>
    </row>
    <row r="52566" ht="15" customHeight="1" spans="4:4">
      <c r="D52566" s="191"/>
    </row>
    <row r="52567" ht="15" customHeight="1" spans="4:4">
      <c r="D52567" s="191"/>
    </row>
    <row r="52568" ht="15" customHeight="1" spans="4:4">
      <c r="D52568" s="191"/>
    </row>
    <row r="52569" ht="15" customHeight="1" spans="4:4">
      <c r="D52569" s="191"/>
    </row>
    <row r="52570" ht="15" customHeight="1" spans="4:4">
      <c r="D52570" s="191"/>
    </row>
    <row r="52571" ht="15" customHeight="1" spans="4:4">
      <c r="D52571" s="191"/>
    </row>
    <row r="52572" ht="15" customHeight="1" spans="4:4">
      <c r="D52572" s="191"/>
    </row>
    <row r="52573" ht="15" customHeight="1" spans="4:4">
      <c r="D52573" s="191"/>
    </row>
    <row r="52574" ht="15" customHeight="1" spans="4:4">
      <c r="D52574" s="191"/>
    </row>
    <row r="52575" ht="15" customHeight="1" spans="4:4">
      <c r="D52575" s="191"/>
    </row>
    <row r="52576" ht="15" customHeight="1" spans="4:4">
      <c r="D52576" s="191"/>
    </row>
    <row r="52577" ht="15" customHeight="1" spans="4:4">
      <c r="D52577" s="191"/>
    </row>
    <row r="52578" ht="15" customHeight="1" spans="4:4">
      <c r="D52578" s="191"/>
    </row>
    <row r="52579" ht="15" customHeight="1" spans="4:4">
      <c r="D52579" s="191"/>
    </row>
    <row r="52580" ht="15" customHeight="1" spans="4:4">
      <c r="D52580" s="191"/>
    </row>
    <row r="52581" ht="15" customHeight="1" spans="4:4">
      <c r="D52581" s="191"/>
    </row>
    <row r="52582" ht="15" customHeight="1" spans="4:4">
      <c r="D52582" s="191"/>
    </row>
    <row r="52583" ht="15" customHeight="1" spans="4:4">
      <c r="D52583" s="191"/>
    </row>
    <row r="52584" ht="15" customHeight="1" spans="4:4">
      <c r="D52584" s="191"/>
    </row>
    <row r="52585" ht="15" customHeight="1" spans="4:4">
      <c r="D52585" s="191"/>
    </row>
    <row r="52586" ht="15" customHeight="1" spans="4:4">
      <c r="D52586" s="191"/>
    </row>
    <row r="52587" ht="15" customHeight="1" spans="4:4">
      <c r="D52587" s="191"/>
    </row>
    <row r="52588" ht="15" customHeight="1" spans="4:4">
      <c r="D52588" s="191"/>
    </row>
    <row r="52589" ht="15" customHeight="1" spans="4:4">
      <c r="D52589" s="191"/>
    </row>
    <row r="52590" ht="15" customHeight="1" spans="4:4">
      <c r="D52590" s="191"/>
    </row>
    <row r="52591" ht="15" customHeight="1" spans="4:4">
      <c r="D52591" s="191"/>
    </row>
    <row r="52592" ht="15" customHeight="1" spans="4:4">
      <c r="D52592" s="191"/>
    </row>
    <row r="52593" ht="15" customHeight="1" spans="4:4">
      <c r="D52593" s="191"/>
    </row>
    <row r="52594" ht="15" customHeight="1" spans="4:4">
      <c r="D52594" s="191"/>
    </row>
    <row r="52595" ht="15" customHeight="1" spans="4:4">
      <c r="D52595" s="191"/>
    </row>
    <row r="52596" ht="15" customHeight="1" spans="4:4">
      <c r="D52596" s="191"/>
    </row>
    <row r="52597" ht="15" customHeight="1" spans="4:4">
      <c r="D52597" s="191"/>
    </row>
    <row r="52598" ht="15" customHeight="1" spans="4:4">
      <c r="D52598" s="191"/>
    </row>
    <row r="52599" ht="15" customHeight="1" spans="4:4">
      <c r="D52599" s="191"/>
    </row>
    <row r="52600" ht="15" customHeight="1" spans="4:4">
      <c r="D52600" s="191"/>
    </row>
    <row r="52601" ht="15" customHeight="1" spans="4:4">
      <c r="D52601" s="191"/>
    </row>
    <row r="52602" ht="15" customHeight="1" spans="4:4">
      <c r="D52602" s="191"/>
    </row>
    <row r="52603" ht="15" customHeight="1" spans="4:4">
      <c r="D52603" s="191"/>
    </row>
    <row r="52604" ht="15" customHeight="1" spans="4:4">
      <c r="D52604" s="191"/>
    </row>
    <row r="52605" ht="15" customHeight="1" spans="4:4">
      <c r="D52605" s="191"/>
    </row>
    <row r="52606" ht="15" customHeight="1" spans="4:4">
      <c r="D52606" s="191"/>
    </row>
    <row r="52607" ht="15" customHeight="1" spans="4:4">
      <c r="D52607" s="191"/>
    </row>
    <row r="52608" ht="15" customHeight="1" spans="4:4">
      <c r="D52608" s="191"/>
    </row>
    <row r="52609" ht="15" customHeight="1" spans="4:4">
      <c r="D52609" s="191"/>
    </row>
    <row r="52610" ht="15" customHeight="1" spans="4:4">
      <c r="D52610" s="191"/>
    </row>
    <row r="52611" ht="15" customHeight="1" spans="4:4">
      <c r="D52611" s="191"/>
    </row>
    <row r="52612" ht="15" customHeight="1" spans="4:4">
      <c r="D52612" s="191"/>
    </row>
    <row r="52613" ht="15" customHeight="1" spans="4:4">
      <c r="D52613" s="191"/>
    </row>
    <row r="52614" ht="15" customHeight="1" spans="4:4">
      <c r="D52614" s="191"/>
    </row>
    <row r="52615" ht="15" customHeight="1" spans="4:4">
      <c r="D52615" s="191"/>
    </row>
    <row r="52616" ht="15" customHeight="1" spans="4:4">
      <c r="D52616" s="191"/>
    </row>
    <row r="52617" ht="15" customHeight="1" spans="4:4">
      <c r="D52617" s="191"/>
    </row>
    <row r="52618" ht="15" customHeight="1" spans="4:4">
      <c r="D52618" s="191"/>
    </row>
    <row r="52619" ht="15" customHeight="1" spans="4:4">
      <c r="D52619" s="191"/>
    </row>
    <row r="52620" ht="15" customHeight="1" spans="4:4">
      <c r="D52620" s="191"/>
    </row>
    <row r="52621" ht="15" customHeight="1" spans="4:4">
      <c r="D52621" s="191"/>
    </row>
    <row r="52622" ht="15" customHeight="1" spans="4:4">
      <c r="D52622" s="191"/>
    </row>
    <row r="52623" ht="15" customHeight="1" spans="4:4">
      <c r="D52623" s="191"/>
    </row>
    <row r="52624" ht="15" customHeight="1" spans="4:4">
      <c r="D52624" s="191"/>
    </row>
    <row r="52625" ht="15" customHeight="1" spans="4:4">
      <c r="D52625" s="191"/>
    </row>
    <row r="52626" ht="15" customHeight="1" spans="4:4">
      <c r="D52626" s="191"/>
    </row>
    <row r="52627" ht="15" customHeight="1" spans="4:4">
      <c r="D52627" s="191"/>
    </row>
    <row r="52628" ht="15" customHeight="1" spans="4:4">
      <c r="D52628" s="191"/>
    </row>
    <row r="52629" ht="15" customHeight="1" spans="4:4">
      <c r="D52629" s="191"/>
    </row>
    <row r="52630" ht="15" customHeight="1" spans="4:4">
      <c r="D52630" s="191"/>
    </row>
    <row r="52631" ht="15" customHeight="1" spans="4:4">
      <c r="D52631" s="191"/>
    </row>
    <row r="52632" ht="15" customHeight="1" spans="4:4">
      <c r="D52632" s="191"/>
    </row>
    <row r="52633" ht="15" customHeight="1" spans="4:4">
      <c r="D52633" s="191"/>
    </row>
    <row r="52634" ht="15" customHeight="1" spans="4:4">
      <c r="D52634" s="191"/>
    </row>
    <row r="52635" ht="15" customHeight="1" spans="4:4">
      <c r="D52635" s="191"/>
    </row>
    <row r="52636" ht="15" customHeight="1" spans="4:4">
      <c r="D52636" s="191"/>
    </row>
    <row r="52637" ht="15" customHeight="1" spans="4:4">
      <c r="D52637" s="191"/>
    </row>
    <row r="52638" ht="15" customHeight="1" spans="4:4">
      <c r="D52638" s="191"/>
    </row>
    <row r="52639" ht="15" customHeight="1" spans="4:4">
      <c r="D52639" s="191"/>
    </row>
    <row r="52640" ht="15" customHeight="1" spans="4:4">
      <c r="D52640" s="191"/>
    </row>
    <row r="52641" ht="15" customHeight="1" spans="4:4">
      <c r="D52641" s="191"/>
    </row>
    <row r="52642" ht="15" customHeight="1" spans="4:4">
      <c r="D52642" s="191"/>
    </row>
    <row r="52643" ht="15" customHeight="1" spans="4:4">
      <c r="D52643" s="191"/>
    </row>
    <row r="52644" ht="15" customHeight="1" spans="4:4">
      <c r="D52644" s="191"/>
    </row>
    <row r="52645" ht="15" customHeight="1" spans="4:4">
      <c r="D52645" s="191"/>
    </row>
    <row r="52646" ht="15" customHeight="1" spans="4:4">
      <c r="D52646" s="191"/>
    </row>
    <row r="52647" ht="15" customHeight="1" spans="4:4">
      <c r="D52647" s="191"/>
    </row>
    <row r="52648" ht="15" customHeight="1" spans="4:4">
      <c r="D52648" s="191"/>
    </row>
    <row r="52649" ht="15" customHeight="1" spans="4:4">
      <c r="D52649" s="191"/>
    </row>
    <row r="52650" ht="15" customHeight="1" spans="4:4">
      <c r="D52650" s="191"/>
    </row>
    <row r="52651" ht="15" customHeight="1" spans="4:4">
      <c r="D52651" s="191"/>
    </row>
    <row r="52652" ht="15" customHeight="1" spans="4:4">
      <c r="D52652" s="191"/>
    </row>
    <row r="52653" ht="15" customHeight="1" spans="4:4">
      <c r="D52653" s="191"/>
    </row>
    <row r="52654" ht="15" customHeight="1" spans="4:4">
      <c r="D52654" s="191"/>
    </row>
    <row r="52655" ht="15" customHeight="1" spans="4:4">
      <c r="D52655" s="191"/>
    </row>
    <row r="52656" ht="15" customHeight="1" spans="4:4">
      <c r="D52656" s="191"/>
    </row>
    <row r="52657" ht="15" customHeight="1" spans="4:4">
      <c r="D52657" s="191"/>
    </row>
    <row r="52658" ht="15" customHeight="1" spans="4:4">
      <c r="D52658" s="191"/>
    </row>
    <row r="52659" ht="15" customHeight="1" spans="4:4">
      <c r="D52659" s="191"/>
    </row>
    <row r="52660" ht="15" customHeight="1" spans="4:4">
      <c r="D52660" s="191"/>
    </row>
    <row r="52661" ht="15" customHeight="1" spans="4:4">
      <c r="D52661" s="191"/>
    </row>
    <row r="52662" ht="15" customHeight="1" spans="4:4">
      <c r="D52662" s="191"/>
    </row>
    <row r="52663" ht="15" customHeight="1" spans="4:4">
      <c r="D52663" s="191"/>
    </row>
    <row r="52664" ht="15" customHeight="1" spans="4:4">
      <c r="D52664" s="191"/>
    </row>
    <row r="52665" ht="15" customHeight="1" spans="4:4">
      <c r="D52665" s="191"/>
    </row>
    <row r="52666" ht="15" customHeight="1" spans="4:4">
      <c r="D52666" s="191"/>
    </row>
    <row r="52667" ht="15" customHeight="1" spans="4:4">
      <c r="D52667" s="191"/>
    </row>
    <row r="52668" ht="15" customHeight="1" spans="4:4">
      <c r="D52668" s="191"/>
    </row>
    <row r="52669" ht="15" customHeight="1" spans="4:4">
      <c r="D52669" s="191"/>
    </row>
    <row r="52670" ht="15" customHeight="1" spans="4:4">
      <c r="D52670" s="191"/>
    </row>
    <row r="52671" ht="15" customHeight="1" spans="4:4">
      <c r="D52671" s="191"/>
    </row>
    <row r="52672" ht="15" customHeight="1" spans="4:4">
      <c r="D52672" s="191"/>
    </row>
    <row r="52673" ht="15" customHeight="1" spans="4:4">
      <c r="D52673" s="191"/>
    </row>
    <row r="52674" ht="15" customHeight="1" spans="4:4">
      <c r="D52674" s="191"/>
    </row>
    <row r="52675" ht="15" customHeight="1" spans="4:4">
      <c r="D52675" s="191"/>
    </row>
    <row r="52676" ht="15" customHeight="1" spans="4:4">
      <c r="D52676" s="191"/>
    </row>
    <row r="52677" ht="15" customHeight="1" spans="4:4">
      <c r="D52677" s="191"/>
    </row>
    <row r="52678" ht="15" customHeight="1" spans="4:4">
      <c r="D52678" s="191"/>
    </row>
    <row r="52679" ht="15" customHeight="1" spans="4:4">
      <c r="D52679" s="191"/>
    </row>
    <row r="52680" ht="15" customHeight="1" spans="4:4">
      <c r="D52680" s="191"/>
    </row>
    <row r="52681" ht="15" customHeight="1" spans="4:4">
      <c r="D52681" s="191"/>
    </row>
    <row r="52682" ht="15" customHeight="1" spans="4:4">
      <c r="D52682" s="191"/>
    </row>
    <row r="52683" ht="15" customHeight="1" spans="4:4">
      <c r="D52683" s="191"/>
    </row>
    <row r="52684" ht="15" customHeight="1" spans="4:4">
      <c r="D52684" s="191"/>
    </row>
    <row r="52685" ht="15" customHeight="1" spans="4:4">
      <c r="D52685" s="191"/>
    </row>
    <row r="52686" ht="15" customHeight="1" spans="4:4">
      <c r="D52686" s="191"/>
    </row>
    <row r="52687" ht="15" customHeight="1" spans="4:4">
      <c r="D52687" s="191"/>
    </row>
    <row r="52688" ht="15" customHeight="1" spans="4:4">
      <c r="D52688" s="191"/>
    </row>
    <row r="52689" ht="15" customHeight="1" spans="4:4">
      <c r="D52689" s="191"/>
    </row>
    <row r="52690" ht="15" customHeight="1" spans="4:4">
      <c r="D52690" s="191"/>
    </row>
    <row r="52691" ht="15" customHeight="1" spans="4:4">
      <c r="D52691" s="191"/>
    </row>
    <row r="52692" ht="15" customHeight="1" spans="4:4">
      <c r="D52692" s="191"/>
    </row>
    <row r="52693" ht="15" customHeight="1" spans="4:4">
      <c r="D52693" s="191"/>
    </row>
    <row r="52694" ht="15" customHeight="1" spans="4:4">
      <c r="D52694" s="191"/>
    </row>
    <row r="52695" ht="15" customHeight="1" spans="4:4">
      <c r="D52695" s="191"/>
    </row>
    <row r="52696" ht="15" customHeight="1" spans="4:4">
      <c r="D52696" s="191"/>
    </row>
    <row r="52697" ht="15" customHeight="1" spans="4:4">
      <c r="D52697" s="191"/>
    </row>
    <row r="52698" ht="15" customHeight="1" spans="4:4">
      <c r="D52698" s="191"/>
    </row>
    <row r="52699" ht="15" customHeight="1" spans="4:4">
      <c r="D52699" s="191"/>
    </row>
    <row r="52700" ht="15" customHeight="1" spans="4:4">
      <c r="D52700" s="191"/>
    </row>
    <row r="52701" ht="15" customHeight="1" spans="4:4">
      <c r="D52701" s="191"/>
    </row>
    <row r="52702" ht="15" customHeight="1" spans="4:4">
      <c r="D52702" s="191"/>
    </row>
    <row r="52703" ht="15" customHeight="1" spans="4:4">
      <c r="D52703" s="191"/>
    </row>
    <row r="52704" ht="15" customHeight="1" spans="4:4">
      <c r="D52704" s="191"/>
    </row>
    <row r="52705" ht="15" customHeight="1" spans="4:4">
      <c r="D52705" s="191"/>
    </row>
    <row r="52706" ht="15" customHeight="1" spans="4:4">
      <c r="D52706" s="191"/>
    </row>
    <row r="52707" ht="15" customHeight="1" spans="4:4">
      <c r="D52707" s="191"/>
    </row>
    <row r="52708" ht="15" customHeight="1" spans="4:4">
      <c r="D52708" s="191"/>
    </row>
    <row r="52709" ht="15" customHeight="1" spans="4:4">
      <c r="D52709" s="191"/>
    </row>
    <row r="52710" ht="15" customHeight="1" spans="4:4">
      <c r="D52710" s="191"/>
    </row>
    <row r="52711" ht="15" customHeight="1" spans="4:4">
      <c r="D52711" s="191"/>
    </row>
    <row r="52712" ht="15" customHeight="1" spans="4:4">
      <c r="D52712" s="191"/>
    </row>
    <row r="52713" ht="15" customHeight="1" spans="4:4">
      <c r="D52713" s="191"/>
    </row>
    <row r="52714" ht="15" customHeight="1" spans="4:4">
      <c r="D52714" s="191"/>
    </row>
    <row r="52715" ht="15" customHeight="1" spans="4:4">
      <c r="D52715" s="191"/>
    </row>
    <row r="52716" ht="15" customHeight="1" spans="4:4">
      <c r="D52716" s="191"/>
    </row>
    <row r="52717" ht="15" customHeight="1" spans="4:4">
      <c r="D52717" s="191"/>
    </row>
    <row r="52718" ht="15" customHeight="1" spans="4:4">
      <c r="D52718" s="191"/>
    </row>
    <row r="52719" ht="15" customHeight="1" spans="4:4">
      <c r="D52719" s="191"/>
    </row>
    <row r="52720" ht="15" customHeight="1" spans="4:4">
      <c r="D52720" s="191"/>
    </row>
    <row r="52721" ht="15" customHeight="1" spans="4:4">
      <c r="D52721" s="191"/>
    </row>
    <row r="52722" ht="15" customHeight="1" spans="4:4">
      <c r="D52722" s="191"/>
    </row>
    <row r="52723" ht="15" customHeight="1" spans="4:4">
      <c r="D52723" s="191"/>
    </row>
    <row r="52724" ht="15" customHeight="1" spans="4:4">
      <c r="D52724" s="191"/>
    </row>
    <row r="52725" ht="15" customHeight="1" spans="4:4">
      <c r="D52725" s="191"/>
    </row>
    <row r="52726" ht="15" customHeight="1" spans="4:4">
      <c r="D52726" s="191"/>
    </row>
    <row r="52727" ht="15" customHeight="1" spans="4:4">
      <c r="D52727" s="191"/>
    </row>
    <row r="52728" ht="15" customHeight="1" spans="4:4">
      <c r="D52728" s="191"/>
    </row>
    <row r="52729" ht="15" customHeight="1" spans="4:4">
      <c r="D52729" s="191"/>
    </row>
    <row r="52730" ht="15" customHeight="1" spans="4:4">
      <c r="D52730" s="191"/>
    </row>
    <row r="52731" ht="15" customHeight="1" spans="4:4">
      <c r="D52731" s="191"/>
    </row>
    <row r="52732" ht="15" customHeight="1" spans="4:4">
      <c r="D52732" s="191"/>
    </row>
    <row r="52733" ht="15" customHeight="1" spans="4:4">
      <c r="D52733" s="191"/>
    </row>
    <row r="52734" ht="15" customHeight="1" spans="4:4">
      <c r="D52734" s="191"/>
    </row>
    <row r="52735" ht="15" customHeight="1" spans="4:4">
      <c r="D52735" s="191"/>
    </row>
    <row r="52736" ht="15" customHeight="1" spans="4:4">
      <c r="D52736" s="191"/>
    </row>
    <row r="52737" ht="15" customHeight="1" spans="4:4">
      <c r="D52737" s="191"/>
    </row>
    <row r="52738" ht="15" customHeight="1" spans="4:4">
      <c r="D52738" s="191"/>
    </row>
    <row r="52739" ht="15" customHeight="1" spans="4:4">
      <c r="D52739" s="191"/>
    </row>
    <row r="52740" ht="15" customHeight="1" spans="4:4">
      <c r="D52740" s="191"/>
    </row>
    <row r="52741" ht="15" customHeight="1" spans="4:4">
      <c r="D52741" s="191"/>
    </row>
    <row r="52742" ht="15" customHeight="1" spans="4:4">
      <c r="D52742" s="191"/>
    </row>
    <row r="52743" ht="15" customHeight="1" spans="4:4">
      <c r="D52743" s="191"/>
    </row>
    <row r="52744" ht="15" customHeight="1" spans="4:4">
      <c r="D52744" s="191"/>
    </row>
    <row r="52745" ht="15" customHeight="1" spans="4:4">
      <c r="D52745" s="191"/>
    </row>
    <row r="52746" ht="15" customHeight="1" spans="4:4">
      <c r="D52746" s="191"/>
    </row>
    <row r="52747" ht="15" customHeight="1" spans="4:4">
      <c r="D52747" s="191"/>
    </row>
    <row r="52748" ht="15" customHeight="1" spans="4:4">
      <c r="D52748" s="191"/>
    </row>
    <row r="52749" ht="15" customHeight="1" spans="4:4">
      <c r="D52749" s="191"/>
    </row>
    <row r="52750" ht="15" customHeight="1" spans="4:4">
      <c r="D52750" s="191"/>
    </row>
    <row r="52751" ht="15" customHeight="1" spans="4:4">
      <c r="D52751" s="191"/>
    </row>
    <row r="52752" ht="15" customHeight="1" spans="4:4">
      <c r="D52752" s="191"/>
    </row>
    <row r="52753" ht="15" customHeight="1" spans="4:4">
      <c r="D52753" s="191"/>
    </row>
    <row r="52754" ht="15" customHeight="1" spans="4:4">
      <c r="D52754" s="191"/>
    </row>
    <row r="52755" ht="15" customHeight="1" spans="4:4">
      <c r="D52755" s="191"/>
    </row>
    <row r="52756" ht="15" customHeight="1" spans="4:4">
      <c r="D52756" s="191"/>
    </row>
    <row r="52757" ht="15" customHeight="1" spans="4:4">
      <c r="D52757" s="191"/>
    </row>
    <row r="52758" ht="15" customHeight="1" spans="4:4">
      <c r="D52758" s="191"/>
    </row>
    <row r="52759" ht="15" customHeight="1" spans="4:4">
      <c r="D52759" s="191"/>
    </row>
    <row r="52760" ht="15" customHeight="1" spans="4:4">
      <c r="D52760" s="191"/>
    </row>
    <row r="52761" ht="15" customHeight="1" spans="4:4">
      <c r="D52761" s="191"/>
    </row>
    <row r="52762" ht="15" customHeight="1" spans="4:4">
      <c r="D52762" s="191"/>
    </row>
    <row r="52763" ht="15" customHeight="1" spans="4:4">
      <c r="D52763" s="191"/>
    </row>
    <row r="52764" ht="15" customHeight="1" spans="4:4">
      <c r="D52764" s="191"/>
    </row>
    <row r="52765" ht="15" customHeight="1" spans="4:4">
      <c r="D52765" s="191"/>
    </row>
    <row r="52766" ht="15" customHeight="1" spans="4:4">
      <c r="D52766" s="191"/>
    </row>
    <row r="52767" ht="15" customHeight="1" spans="4:4">
      <c r="D52767" s="191"/>
    </row>
    <row r="52768" ht="15" customHeight="1" spans="4:4">
      <c r="D52768" s="191"/>
    </row>
    <row r="52769" ht="15" customHeight="1" spans="4:4">
      <c r="D52769" s="191"/>
    </row>
    <row r="52770" ht="15" customHeight="1" spans="4:4">
      <c r="D52770" s="191"/>
    </row>
    <row r="52771" ht="15" customHeight="1" spans="4:4">
      <c r="D52771" s="191"/>
    </row>
    <row r="52772" ht="15" customHeight="1" spans="4:4">
      <c r="D52772" s="191"/>
    </row>
    <row r="52773" ht="15" customHeight="1" spans="4:4">
      <c r="D52773" s="191"/>
    </row>
    <row r="52774" ht="15" customHeight="1" spans="4:4">
      <c r="D52774" s="191"/>
    </row>
    <row r="52775" ht="15" customHeight="1" spans="4:4">
      <c r="D52775" s="191"/>
    </row>
    <row r="52776" ht="15" customHeight="1" spans="4:4">
      <c r="D52776" s="191"/>
    </row>
    <row r="52777" ht="15" customHeight="1" spans="4:4">
      <c r="D52777" s="191"/>
    </row>
    <row r="52778" ht="15" customHeight="1" spans="4:4">
      <c r="D52778" s="191"/>
    </row>
    <row r="52779" ht="15" customHeight="1" spans="4:4">
      <c r="D52779" s="191"/>
    </row>
    <row r="52780" ht="15" customHeight="1" spans="4:4">
      <c r="D52780" s="191"/>
    </row>
    <row r="52781" ht="15" customHeight="1" spans="4:4">
      <c r="D52781" s="191"/>
    </row>
    <row r="52782" ht="15" customHeight="1" spans="4:4">
      <c r="D52782" s="191"/>
    </row>
    <row r="52783" ht="15" customHeight="1" spans="4:4">
      <c r="D52783" s="191"/>
    </row>
    <row r="52784" ht="15" customHeight="1" spans="4:4">
      <c r="D52784" s="191"/>
    </row>
    <row r="52785" ht="15" customHeight="1" spans="4:4">
      <c r="D52785" s="191"/>
    </row>
    <row r="52786" ht="15" customHeight="1" spans="4:4">
      <c r="D52786" s="191"/>
    </row>
    <row r="52787" ht="15" customHeight="1" spans="4:4">
      <c r="D52787" s="191"/>
    </row>
    <row r="52788" ht="15" customHeight="1" spans="4:4">
      <c r="D52788" s="191"/>
    </row>
    <row r="52789" ht="15" customHeight="1" spans="4:4">
      <c r="D52789" s="191"/>
    </row>
    <row r="52790" ht="15" customHeight="1" spans="4:4">
      <c r="D52790" s="191"/>
    </row>
    <row r="52791" ht="15" customHeight="1" spans="4:4">
      <c r="D52791" s="191"/>
    </row>
    <row r="52792" ht="15" customHeight="1" spans="4:4">
      <c r="D52792" s="191"/>
    </row>
    <row r="52793" ht="15" customHeight="1" spans="4:4">
      <c r="D52793" s="191"/>
    </row>
    <row r="52794" ht="15" customHeight="1" spans="4:4">
      <c r="D52794" s="191"/>
    </row>
    <row r="52795" ht="15" customHeight="1" spans="4:4">
      <c r="D52795" s="191"/>
    </row>
    <row r="52796" ht="15" customHeight="1" spans="4:4">
      <c r="D52796" s="191"/>
    </row>
    <row r="52797" ht="15" customHeight="1" spans="4:4">
      <c r="D52797" s="191"/>
    </row>
    <row r="52798" ht="15" customHeight="1" spans="4:4">
      <c r="D52798" s="191"/>
    </row>
    <row r="52799" ht="15" customHeight="1" spans="4:4">
      <c r="D52799" s="191"/>
    </row>
    <row r="52800" ht="15" customHeight="1" spans="4:4">
      <c r="D52800" s="191"/>
    </row>
    <row r="52801" ht="15" customHeight="1" spans="4:4">
      <c r="D52801" s="191"/>
    </row>
    <row r="52802" ht="15" customHeight="1" spans="4:4">
      <c r="D52802" s="191"/>
    </row>
    <row r="52803" ht="15" customHeight="1" spans="4:4">
      <c r="D52803" s="191"/>
    </row>
    <row r="52804" ht="15" customHeight="1" spans="4:4">
      <c r="D52804" s="191"/>
    </row>
    <row r="52805" ht="15" customHeight="1" spans="4:4">
      <c r="D52805" s="191"/>
    </row>
    <row r="52806" ht="15" customHeight="1" spans="4:4">
      <c r="D52806" s="191"/>
    </row>
    <row r="52807" ht="15" customHeight="1" spans="4:4">
      <c r="D52807" s="191"/>
    </row>
    <row r="52808" ht="15" customHeight="1" spans="4:4">
      <c r="D52808" s="191"/>
    </row>
    <row r="52809" ht="15" customHeight="1" spans="4:4">
      <c r="D52809" s="191"/>
    </row>
    <row r="52810" ht="15" customHeight="1" spans="4:4">
      <c r="D52810" s="191"/>
    </row>
    <row r="52811" ht="15" customHeight="1" spans="4:4">
      <c r="D52811" s="191"/>
    </row>
    <row r="52812" ht="15" customHeight="1" spans="4:4">
      <c r="D52812" s="191"/>
    </row>
    <row r="52813" ht="15" customHeight="1" spans="4:4">
      <c r="D52813" s="191"/>
    </row>
    <row r="52814" ht="15" customHeight="1" spans="4:4">
      <c r="D52814" s="191"/>
    </row>
    <row r="52815" ht="15" customHeight="1" spans="4:4">
      <c r="D52815" s="191"/>
    </row>
    <row r="52816" ht="15" customHeight="1" spans="4:4">
      <c r="D52816" s="191"/>
    </row>
    <row r="52817" ht="15" customHeight="1" spans="4:4">
      <c r="D52817" s="191"/>
    </row>
    <row r="52818" ht="15" customHeight="1" spans="4:4">
      <c r="D52818" s="191"/>
    </row>
    <row r="52819" ht="15" customHeight="1" spans="4:4">
      <c r="D52819" s="191"/>
    </row>
    <row r="52820" ht="15" customHeight="1" spans="4:4">
      <c r="D52820" s="191"/>
    </row>
    <row r="52821" ht="15" customHeight="1" spans="4:4">
      <c r="D52821" s="191"/>
    </row>
    <row r="52822" ht="15" customHeight="1" spans="4:4">
      <c r="D52822" s="191"/>
    </row>
    <row r="52823" ht="15" customHeight="1" spans="4:4">
      <c r="D52823" s="191"/>
    </row>
    <row r="52824" ht="15" customHeight="1" spans="4:4">
      <c r="D52824" s="191"/>
    </row>
    <row r="52825" ht="15" customHeight="1" spans="4:4">
      <c r="D52825" s="191"/>
    </row>
    <row r="52826" ht="15" customHeight="1" spans="4:4">
      <c r="D52826" s="191"/>
    </row>
    <row r="52827" ht="15" customHeight="1" spans="4:4">
      <c r="D52827" s="191"/>
    </row>
    <row r="52828" ht="15" customHeight="1" spans="4:4">
      <c r="D52828" s="191"/>
    </row>
    <row r="52829" ht="15" customHeight="1" spans="4:4">
      <c r="D52829" s="191"/>
    </row>
    <row r="52830" ht="15" customHeight="1" spans="4:4">
      <c r="D52830" s="191"/>
    </row>
    <row r="52831" ht="15" customHeight="1" spans="4:4">
      <c r="D52831" s="191"/>
    </row>
    <row r="52832" ht="15" customHeight="1" spans="4:4">
      <c r="D52832" s="191"/>
    </row>
    <row r="52833" ht="15" customHeight="1" spans="4:4">
      <c r="D52833" s="191"/>
    </row>
    <row r="52834" ht="15" customHeight="1" spans="4:4">
      <c r="D52834" s="191"/>
    </row>
    <row r="52835" ht="15" customHeight="1" spans="4:4">
      <c r="D52835" s="191"/>
    </row>
    <row r="52836" ht="15" customHeight="1" spans="4:4">
      <c r="D52836" s="191"/>
    </row>
    <row r="52837" ht="15" customHeight="1" spans="4:4">
      <c r="D52837" s="191"/>
    </row>
    <row r="52838" ht="15" customHeight="1" spans="4:4">
      <c r="D52838" s="191"/>
    </row>
    <row r="52839" ht="15" customHeight="1" spans="4:4">
      <c r="D52839" s="191"/>
    </row>
    <row r="52840" ht="15" customHeight="1" spans="4:4">
      <c r="D52840" s="191"/>
    </row>
    <row r="52841" ht="15" customHeight="1" spans="4:4">
      <c r="D52841" s="191"/>
    </row>
    <row r="52842" ht="15" customHeight="1" spans="4:4">
      <c r="D52842" s="191"/>
    </row>
    <row r="52843" ht="15" customHeight="1" spans="4:4">
      <c r="D52843" s="191"/>
    </row>
    <row r="52844" ht="15" customHeight="1" spans="4:4">
      <c r="D52844" s="191"/>
    </row>
    <row r="52845" ht="15" customHeight="1" spans="4:4">
      <c r="D52845" s="191"/>
    </row>
    <row r="52846" ht="15" customHeight="1" spans="4:4">
      <c r="D52846" s="191"/>
    </row>
    <row r="52847" ht="15" customHeight="1" spans="4:4">
      <c r="D52847" s="191"/>
    </row>
    <row r="52848" ht="15" customHeight="1" spans="4:4">
      <c r="D52848" s="191"/>
    </row>
    <row r="52849" ht="15" customHeight="1" spans="4:4">
      <c r="D52849" s="191"/>
    </row>
    <row r="52850" ht="15" customHeight="1" spans="4:4">
      <c r="D52850" s="191"/>
    </row>
    <row r="52851" ht="15" customHeight="1" spans="4:4">
      <c r="D52851" s="191"/>
    </row>
    <row r="52852" ht="15" customHeight="1" spans="4:4">
      <c r="D52852" s="191"/>
    </row>
    <row r="52853" ht="15" customHeight="1" spans="4:4">
      <c r="D52853" s="191"/>
    </row>
    <row r="52854" ht="15" customHeight="1" spans="4:4">
      <c r="D52854" s="191"/>
    </row>
    <row r="52855" ht="15" customHeight="1" spans="4:4">
      <c r="D52855" s="191"/>
    </row>
    <row r="52856" ht="15" customHeight="1" spans="4:4">
      <c r="D52856" s="191"/>
    </row>
    <row r="52857" ht="15" customHeight="1" spans="4:4">
      <c r="D52857" s="191"/>
    </row>
    <row r="52858" ht="15" customHeight="1" spans="4:4">
      <c r="D52858" s="191"/>
    </row>
    <row r="52859" ht="15" customHeight="1" spans="4:4">
      <c r="D52859" s="191"/>
    </row>
    <row r="52860" ht="15" customHeight="1" spans="4:4">
      <c r="D52860" s="191"/>
    </row>
    <row r="52861" ht="15" customHeight="1" spans="4:4">
      <c r="D52861" s="191"/>
    </row>
    <row r="52862" ht="15" customHeight="1" spans="4:4">
      <c r="D52862" s="191"/>
    </row>
    <row r="52863" ht="15" customHeight="1" spans="4:4">
      <c r="D52863" s="191"/>
    </row>
    <row r="52864" ht="15" customHeight="1" spans="4:4">
      <c r="D52864" s="191"/>
    </row>
    <row r="52865" ht="15" customHeight="1" spans="4:4">
      <c r="D52865" s="191"/>
    </row>
    <row r="52866" ht="15" customHeight="1" spans="4:4">
      <c r="D52866" s="191"/>
    </row>
    <row r="52867" ht="15" customHeight="1" spans="4:4">
      <c r="D52867" s="191"/>
    </row>
    <row r="52868" ht="15" customHeight="1" spans="4:4">
      <c r="D52868" s="191"/>
    </row>
    <row r="52869" ht="15" customHeight="1" spans="4:4">
      <c r="D52869" s="191"/>
    </row>
    <row r="52870" ht="15" customHeight="1" spans="4:4">
      <c r="D52870" s="191"/>
    </row>
    <row r="52871" ht="15" customHeight="1" spans="4:4">
      <c r="D52871" s="191"/>
    </row>
    <row r="52872" ht="15" customHeight="1" spans="4:4">
      <c r="D52872" s="191"/>
    </row>
    <row r="52873" ht="15" customHeight="1" spans="4:4">
      <c r="D52873" s="191"/>
    </row>
    <row r="52874" ht="15" customHeight="1" spans="4:4">
      <c r="D52874" s="191"/>
    </row>
    <row r="52875" ht="15" customHeight="1" spans="4:4">
      <c r="D52875" s="191"/>
    </row>
    <row r="52876" ht="15" customHeight="1" spans="4:4">
      <c r="D52876" s="191"/>
    </row>
    <row r="52877" ht="15" customHeight="1" spans="4:4">
      <c r="D52877" s="191"/>
    </row>
    <row r="52878" ht="15" customHeight="1" spans="4:4">
      <c r="D52878" s="191"/>
    </row>
    <row r="52879" ht="15" customHeight="1" spans="4:4">
      <c r="D52879" s="191"/>
    </row>
    <row r="52880" ht="15" customHeight="1" spans="4:4">
      <c r="D52880" s="191"/>
    </row>
    <row r="52881" ht="15" customHeight="1" spans="4:4">
      <c r="D52881" s="191"/>
    </row>
    <row r="52882" ht="15" customHeight="1" spans="4:4">
      <c r="D52882" s="191"/>
    </row>
    <row r="52883" ht="15" customHeight="1" spans="4:4">
      <c r="D52883" s="191"/>
    </row>
    <row r="52884" ht="15" customHeight="1" spans="4:4">
      <c r="D52884" s="191"/>
    </row>
    <row r="52885" ht="15" customHeight="1" spans="4:4">
      <c r="D52885" s="191"/>
    </row>
    <row r="52886" ht="15" customHeight="1" spans="4:4">
      <c r="D52886" s="191"/>
    </row>
    <row r="52887" ht="15" customHeight="1" spans="4:4">
      <c r="D52887" s="191"/>
    </row>
    <row r="52888" ht="15" customHeight="1" spans="4:4">
      <c r="D52888" s="191"/>
    </row>
    <row r="52889" ht="15" customHeight="1" spans="4:4">
      <c r="D52889" s="191"/>
    </row>
    <row r="52890" ht="15" customHeight="1" spans="4:4">
      <c r="D52890" s="191"/>
    </row>
    <row r="52891" ht="15" customHeight="1" spans="4:4">
      <c r="D52891" s="191"/>
    </row>
    <row r="52892" ht="15" customHeight="1" spans="4:4">
      <c r="D52892" s="191"/>
    </row>
    <row r="52893" ht="15" customHeight="1" spans="4:4">
      <c r="D52893" s="191"/>
    </row>
    <row r="52894" ht="15" customHeight="1" spans="4:4">
      <c r="D52894" s="191"/>
    </row>
    <row r="52895" ht="15" customHeight="1" spans="4:4">
      <c r="D52895" s="191"/>
    </row>
    <row r="52896" ht="15" customHeight="1" spans="4:4">
      <c r="D52896" s="191"/>
    </row>
    <row r="52897" ht="15" customHeight="1" spans="4:4">
      <c r="D52897" s="191"/>
    </row>
    <row r="52898" ht="15" customHeight="1" spans="4:4">
      <c r="D52898" s="191"/>
    </row>
    <row r="52899" ht="15" customHeight="1" spans="4:4">
      <c r="D52899" s="191"/>
    </row>
    <row r="52900" ht="15" customHeight="1" spans="4:4">
      <c r="D52900" s="191"/>
    </row>
    <row r="52901" ht="15" customHeight="1" spans="4:4">
      <c r="D52901" s="191"/>
    </row>
    <row r="52902" ht="15" customHeight="1" spans="4:4">
      <c r="D52902" s="191"/>
    </row>
    <row r="52903" ht="15" customHeight="1" spans="4:4">
      <c r="D52903" s="191"/>
    </row>
    <row r="52904" ht="15" customHeight="1" spans="4:4">
      <c r="D52904" s="191"/>
    </row>
    <row r="52905" ht="15" customHeight="1" spans="4:4">
      <c r="D52905" s="191"/>
    </row>
    <row r="52906" ht="15" customHeight="1" spans="4:4">
      <c r="D52906" s="191"/>
    </row>
    <row r="52907" ht="15" customHeight="1" spans="4:4">
      <c r="D52907" s="191"/>
    </row>
    <row r="52908" ht="15" customHeight="1" spans="4:4">
      <c r="D52908" s="191"/>
    </row>
    <row r="52909" ht="15" customHeight="1" spans="4:4">
      <c r="D52909" s="191"/>
    </row>
    <row r="52910" ht="15" customHeight="1" spans="4:4">
      <c r="D52910" s="191"/>
    </row>
    <row r="52911" ht="15" customHeight="1" spans="4:4">
      <c r="D52911" s="191"/>
    </row>
    <row r="52912" ht="15" customHeight="1" spans="4:4">
      <c r="D52912" s="191"/>
    </row>
    <row r="52913" ht="15" customHeight="1" spans="4:4">
      <c r="D52913" s="191"/>
    </row>
    <row r="52914" ht="15" customHeight="1" spans="4:4">
      <c r="D52914" s="191"/>
    </row>
    <row r="52915" ht="15" customHeight="1" spans="4:4">
      <c r="D52915" s="191"/>
    </row>
    <row r="52916" ht="15" customHeight="1" spans="4:4">
      <c r="D52916" s="191"/>
    </row>
    <row r="52917" ht="15" customHeight="1" spans="4:4">
      <c r="D52917" s="191"/>
    </row>
    <row r="52918" ht="15" customHeight="1" spans="4:4">
      <c r="D52918" s="191"/>
    </row>
    <row r="52919" ht="15" customHeight="1" spans="4:4">
      <c r="D52919" s="191"/>
    </row>
    <row r="52920" ht="15" customHeight="1" spans="4:4">
      <c r="D52920" s="191"/>
    </row>
    <row r="52921" ht="15" customHeight="1" spans="4:4">
      <c r="D52921" s="191"/>
    </row>
    <row r="52922" ht="15" customHeight="1" spans="4:4">
      <c r="D52922" s="191"/>
    </row>
    <row r="52923" ht="15" customHeight="1" spans="4:4">
      <c r="D52923" s="191"/>
    </row>
    <row r="52924" ht="15" customHeight="1" spans="4:4">
      <c r="D52924" s="191"/>
    </row>
    <row r="52925" ht="15" customHeight="1" spans="4:4">
      <c r="D52925" s="191"/>
    </row>
    <row r="52926" ht="15" customHeight="1" spans="4:4">
      <c r="D52926" s="191"/>
    </row>
    <row r="52927" ht="15" customHeight="1" spans="4:4">
      <c r="D52927" s="191"/>
    </row>
    <row r="52928" ht="15" customHeight="1" spans="4:4">
      <c r="D52928" s="191"/>
    </row>
    <row r="52929" ht="15" customHeight="1" spans="4:4">
      <c r="D52929" s="191"/>
    </row>
    <row r="52930" ht="15" customHeight="1" spans="4:4">
      <c r="D52930" s="191"/>
    </row>
    <row r="52931" ht="15" customHeight="1" spans="4:4">
      <c r="D52931" s="191"/>
    </row>
    <row r="52932" ht="15" customHeight="1" spans="4:4">
      <c r="D52932" s="191"/>
    </row>
    <row r="52933" ht="15" customHeight="1" spans="4:4">
      <c r="D52933" s="191"/>
    </row>
    <row r="52934" ht="15" customHeight="1" spans="4:4">
      <c r="D52934" s="191"/>
    </row>
    <row r="52935" ht="15" customHeight="1" spans="4:4">
      <c r="D52935" s="191"/>
    </row>
    <row r="52936" ht="15" customHeight="1" spans="4:4">
      <c r="D52936" s="191"/>
    </row>
    <row r="52937" ht="15" customHeight="1" spans="4:4">
      <c r="D52937" s="191"/>
    </row>
    <row r="52938" ht="15" customHeight="1" spans="4:4">
      <c r="D52938" s="191"/>
    </row>
    <row r="52939" ht="15" customHeight="1" spans="4:4">
      <c r="D52939" s="191"/>
    </row>
    <row r="52940" ht="15" customHeight="1" spans="4:4">
      <c r="D52940" s="191"/>
    </row>
    <row r="52941" ht="15" customHeight="1" spans="4:4">
      <c r="D52941" s="191"/>
    </row>
    <row r="52942" ht="15" customHeight="1" spans="4:4">
      <c r="D52942" s="191"/>
    </row>
    <row r="52943" ht="15" customHeight="1" spans="4:4">
      <c r="D52943" s="191"/>
    </row>
    <row r="52944" ht="15" customHeight="1" spans="4:4">
      <c r="D52944" s="191"/>
    </row>
    <row r="52945" ht="15" customHeight="1" spans="4:4">
      <c r="D52945" s="191"/>
    </row>
    <row r="52946" ht="15" customHeight="1" spans="4:4">
      <c r="D52946" s="191"/>
    </row>
    <row r="52947" ht="15" customHeight="1" spans="4:4">
      <c r="D52947" s="191"/>
    </row>
    <row r="52948" ht="15" customHeight="1" spans="4:4">
      <c r="D52948" s="191"/>
    </row>
    <row r="52949" ht="15" customHeight="1" spans="4:4">
      <c r="D52949" s="191"/>
    </row>
    <row r="52950" ht="15" customHeight="1" spans="4:4">
      <c r="D52950" s="191"/>
    </row>
    <row r="52951" ht="15" customHeight="1" spans="4:4">
      <c r="D52951" s="191"/>
    </row>
    <row r="52952" ht="15" customHeight="1" spans="4:4">
      <c r="D52952" s="191"/>
    </row>
    <row r="52953" ht="15" customHeight="1" spans="4:4">
      <c r="D52953" s="191"/>
    </row>
    <row r="52954" ht="15" customHeight="1" spans="4:4">
      <c r="D52954" s="191"/>
    </row>
    <row r="52955" ht="15" customHeight="1" spans="4:4">
      <c r="D52955" s="191"/>
    </row>
    <row r="52956" ht="15" customHeight="1" spans="4:4">
      <c r="D52956" s="191"/>
    </row>
    <row r="52957" ht="15" customHeight="1" spans="4:4">
      <c r="D52957" s="191"/>
    </row>
    <row r="52958" ht="15" customHeight="1" spans="4:4">
      <c r="D52958" s="191"/>
    </row>
    <row r="52959" ht="15" customHeight="1" spans="4:4">
      <c r="D52959" s="191"/>
    </row>
    <row r="52960" ht="15" customHeight="1" spans="4:4">
      <c r="D52960" s="191"/>
    </row>
    <row r="52961" ht="15" customHeight="1" spans="4:4">
      <c r="D52961" s="191"/>
    </row>
    <row r="52962" ht="15" customHeight="1" spans="4:4">
      <c r="D52962" s="191"/>
    </row>
    <row r="52963" ht="15" customHeight="1" spans="4:4">
      <c r="D52963" s="191"/>
    </row>
    <row r="52964" ht="15" customHeight="1" spans="4:4">
      <c r="D52964" s="191"/>
    </row>
    <row r="52965" ht="15" customHeight="1" spans="4:4">
      <c r="D52965" s="191"/>
    </row>
    <row r="52966" ht="15" customHeight="1" spans="4:4">
      <c r="D52966" s="191"/>
    </row>
    <row r="52967" ht="15" customHeight="1" spans="4:4">
      <c r="D52967" s="191"/>
    </row>
    <row r="52968" ht="15" customHeight="1" spans="4:4">
      <c r="D52968" s="191"/>
    </row>
    <row r="52969" ht="15" customHeight="1" spans="4:4">
      <c r="D52969" s="191"/>
    </row>
    <row r="52970" ht="15" customHeight="1" spans="4:4">
      <c r="D52970" s="191"/>
    </row>
    <row r="52971" ht="15" customHeight="1" spans="4:4">
      <c r="D52971" s="191"/>
    </row>
    <row r="52972" ht="15" customHeight="1" spans="4:4">
      <c r="D52972" s="191"/>
    </row>
    <row r="52973" ht="15" customHeight="1" spans="4:4">
      <c r="D52973" s="191"/>
    </row>
    <row r="52974" ht="15" customHeight="1" spans="4:4">
      <c r="D52974" s="191"/>
    </row>
    <row r="52975" ht="15" customHeight="1" spans="4:4">
      <c r="D52975" s="191"/>
    </row>
    <row r="52976" ht="15" customHeight="1" spans="4:4">
      <c r="D52976" s="191"/>
    </row>
    <row r="52977" ht="15" customHeight="1" spans="4:4">
      <c r="D52977" s="191"/>
    </row>
    <row r="52978" ht="15" customHeight="1" spans="4:4">
      <c r="D52978" s="191"/>
    </row>
    <row r="52979" ht="15" customHeight="1" spans="4:4">
      <c r="D52979" s="191"/>
    </row>
    <row r="52980" ht="15" customHeight="1" spans="4:4">
      <c r="D52980" s="191"/>
    </row>
    <row r="52981" ht="15" customHeight="1" spans="4:4">
      <c r="D52981" s="191"/>
    </row>
    <row r="52982" ht="15" customHeight="1" spans="4:4">
      <c r="D52982" s="191"/>
    </row>
    <row r="52983" ht="15" customHeight="1" spans="4:4">
      <c r="D52983" s="191"/>
    </row>
    <row r="52984" ht="15" customHeight="1" spans="4:4">
      <c r="D52984" s="191"/>
    </row>
    <row r="52985" ht="15" customHeight="1" spans="4:4">
      <c r="D52985" s="191"/>
    </row>
    <row r="52986" ht="15" customHeight="1" spans="4:4">
      <c r="D52986" s="191"/>
    </row>
    <row r="52987" ht="15" customHeight="1" spans="4:4">
      <c r="D52987" s="191"/>
    </row>
    <row r="52988" ht="15" customHeight="1" spans="4:4">
      <c r="D52988" s="191"/>
    </row>
    <row r="52989" ht="15" customHeight="1" spans="4:4">
      <c r="D52989" s="191"/>
    </row>
    <row r="52990" ht="15" customHeight="1" spans="4:4">
      <c r="D52990" s="191"/>
    </row>
    <row r="52991" ht="15" customHeight="1" spans="4:4">
      <c r="D52991" s="191"/>
    </row>
    <row r="52992" ht="15" customHeight="1" spans="4:4">
      <c r="D52992" s="191"/>
    </row>
    <row r="52993" ht="15" customHeight="1" spans="4:4">
      <c r="D52993" s="191"/>
    </row>
    <row r="52994" ht="15" customHeight="1" spans="4:4">
      <c r="D52994" s="191"/>
    </row>
    <row r="52995" ht="15" customHeight="1" spans="4:4">
      <c r="D52995" s="191"/>
    </row>
    <row r="52996" ht="15" customHeight="1" spans="4:4">
      <c r="D52996" s="191"/>
    </row>
    <row r="52997" ht="15" customHeight="1" spans="4:4">
      <c r="D52997" s="191"/>
    </row>
    <row r="52998" ht="15" customHeight="1" spans="4:4">
      <c r="D52998" s="191"/>
    </row>
    <row r="52999" ht="15" customHeight="1" spans="4:4">
      <c r="D52999" s="191"/>
    </row>
    <row r="53000" ht="15" customHeight="1" spans="4:4">
      <c r="D53000" s="191"/>
    </row>
    <row r="53001" ht="15" customHeight="1" spans="4:4">
      <c r="D53001" s="191"/>
    </row>
    <row r="53002" ht="15" customHeight="1" spans="4:4">
      <c r="D53002" s="191"/>
    </row>
    <row r="53003" ht="15" customHeight="1" spans="4:4">
      <c r="D53003" s="191"/>
    </row>
    <row r="53004" ht="15" customHeight="1" spans="4:4">
      <c r="D53004" s="191"/>
    </row>
    <row r="53005" ht="15" customHeight="1" spans="4:4">
      <c r="D53005" s="191"/>
    </row>
    <row r="53006" ht="15" customHeight="1" spans="4:4">
      <c r="D53006" s="191"/>
    </row>
    <row r="53007" ht="15" customHeight="1" spans="4:4">
      <c r="D53007" s="191"/>
    </row>
    <row r="53008" ht="15" customHeight="1" spans="4:4">
      <c r="D53008" s="191"/>
    </row>
    <row r="53009" ht="15" customHeight="1" spans="4:4">
      <c r="D53009" s="191"/>
    </row>
    <row r="53010" ht="15" customHeight="1" spans="4:4">
      <c r="D53010" s="191"/>
    </row>
    <row r="53011" ht="15" customHeight="1" spans="4:4">
      <c r="D53011" s="191"/>
    </row>
    <row r="53012" ht="15" customHeight="1" spans="4:4">
      <c r="D53012" s="191"/>
    </row>
    <row r="53013" ht="15" customHeight="1" spans="4:4">
      <c r="D53013" s="191"/>
    </row>
    <row r="53014" ht="15" customHeight="1" spans="4:4">
      <c r="D53014" s="191"/>
    </row>
    <row r="53015" ht="15" customHeight="1" spans="4:4">
      <c r="D53015" s="191"/>
    </row>
    <row r="53016" ht="15" customHeight="1" spans="4:4">
      <c r="D53016" s="191"/>
    </row>
    <row r="53017" ht="15" customHeight="1" spans="4:4">
      <c r="D53017" s="191"/>
    </row>
    <row r="53018" ht="15" customHeight="1" spans="4:4">
      <c r="D53018" s="191"/>
    </row>
    <row r="53019" ht="15" customHeight="1" spans="4:4">
      <c r="D53019" s="191"/>
    </row>
    <row r="53020" ht="15" customHeight="1" spans="4:4">
      <c r="D53020" s="191"/>
    </row>
    <row r="53021" ht="15" customHeight="1" spans="4:4">
      <c r="D53021" s="191"/>
    </row>
    <row r="53022" ht="15" customHeight="1" spans="4:4">
      <c r="D53022" s="191"/>
    </row>
    <row r="53023" ht="15" customHeight="1" spans="4:4">
      <c r="D53023" s="191"/>
    </row>
    <row r="53024" ht="15" customHeight="1" spans="4:4">
      <c r="D53024" s="191"/>
    </row>
    <row r="53025" ht="15" customHeight="1" spans="4:4">
      <c r="D53025" s="191"/>
    </row>
    <row r="53026" ht="15" customHeight="1" spans="4:4">
      <c r="D53026" s="191"/>
    </row>
    <row r="53027" ht="15" customHeight="1" spans="4:4">
      <c r="D53027" s="191"/>
    </row>
    <row r="53028" ht="15" customHeight="1" spans="4:4">
      <c r="D53028" s="191"/>
    </row>
    <row r="53029" ht="15" customHeight="1" spans="4:4">
      <c r="D53029" s="191"/>
    </row>
    <row r="53030" ht="15" customHeight="1" spans="4:4">
      <c r="D53030" s="191"/>
    </row>
    <row r="53031" ht="15" customHeight="1" spans="4:4">
      <c r="D53031" s="191"/>
    </row>
    <row r="53032" ht="15" customHeight="1" spans="4:4">
      <c r="D53032" s="191"/>
    </row>
    <row r="53033" ht="15" customHeight="1" spans="4:4">
      <c r="D53033" s="191"/>
    </row>
    <row r="53034" ht="15" customHeight="1" spans="4:4">
      <c r="D53034" s="191"/>
    </row>
    <row r="53035" ht="15" customHeight="1" spans="4:4">
      <c r="D53035" s="191"/>
    </row>
    <row r="53036" ht="15" customHeight="1" spans="4:4">
      <c r="D53036" s="191"/>
    </row>
    <row r="53037" ht="15" customHeight="1" spans="4:4">
      <c r="D53037" s="191"/>
    </row>
    <row r="53038" ht="15" customHeight="1" spans="4:4">
      <c r="D53038" s="191"/>
    </row>
    <row r="53039" ht="15" customHeight="1" spans="4:4">
      <c r="D53039" s="191"/>
    </row>
    <row r="53040" ht="15" customHeight="1" spans="4:4">
      <c r="D53040" s="191"/>
    </row>
    <row r="53041" ht="15" customHeight="1" spans="4:4">
      <c r="D53041" s="191"/>
    </row>
    <row r="53042" ht="15" customHeight="1" spans="4:4">
      <c r="D53042" s="191"/>
    </row>
    <row r="53043" ht="15" customHeight="1" spans="4:4">
      <c r="D53043" s="191"/>
    </row>
    <row r="53044" ht="15" customHeight="1" spans="4:4">
      <c r="D53044" s="191"/>
    </row>
    <row r="53045" ht="15" customHeight="1" spans="4:4">
      <c r="D53045" s="191"/>
    </row>
    <row r="53046" ht="15" customHeight="1" spans="4:4">
      <c r="D53046" s="191"/>
    </row>
    <row r="53047" ht="15" customHeight="1" spans="4:4">
      <c r="D53047" s="191"/>
    </row>
    <row r="53048" ht="15" customHeight="1" spans="4:4">
      <c r="D53048" s="191"/>
    </row>
    <row r="53049" ht="15" customHeight="1" spans="4:4">
      <c r="D53049" s="191"/>
    </row>
    <row r="53050" ht="15" customHeight="1" spans="4:4">
      <c r="D53050" s="191"/>
    </row>
    <row r="53051" ht="15" customHeight="1" spans="4:4">
      <c r="D53051" s="191"/>
    </row>
    <row r="53052" ht="15" customHeight="1" spans="4:4">
      <c r="D53052" s="191"/>
    </row>
    <row r="53053" ht="15" customHeight="1" spans="4:4">
      <c r="D53053" s="191"/>
    </row>
    <row r="53054" ht="15" customHeight="1" spans="4:4">
      <c r="D53054" s="191"/>
    </row>
    <row r="53055" ht="15" customHeight="1" spans="4:4">
      <c r="D53055" s="191"/>
    </row>
    <row r="53056" ht="15" customHeight="1" spans="4:4">
      <c r="D53056" s="191"/>
    </row>
    <row r="53057" ht="15" customHeight="1" spans="4:4">
      <c r="D53057" s="191"/>
    </row>
    <row r="53058" ht="15" customHeight="1" spans="4:4">
      <c r="D53058" s="191"/>
    </row>
    <row r="53059" ht="15" customHeight="1" spans="4:4">
      <c r="D53059" s="191"/>
    </row>
    <row r="53060" ht="15" customHeight="1" spans="4:4">
      <c r="D53060" s="191"/>
    </row>
    <row r="53061" ht="15" customHeight="1" spans="4:4">
      <c r="D53061" s="191"/>
    </row>
    <row r="53062" ht="15" customHeight="1" spans="4:4">
      <c r="D53062" s="191"/>
    </row>
    <row r="53063" ht="15" customHeight="1" spans="4:4">
      <c r="D53063" s="191"/>
    </row>
    <row r="53064" ht="15" customHeight="1" spans="4:4">
      <c r="D53064" s="191"/>
    </row>
    <row r="53065" ht="15" customHeight="1" spans="4:4">
      <c r="D53065" s="191"/>
    </row>
    <row r="53066" ht="15" customHeight="1" spans="4:4">
      <c r="D53066" s="191"/>
    </row>
    <row r="53067" ht="15" customHeight="1" spans="4:4">
      <c r="D53067" s="191"/>
    </row>
    <row r="53068" ht="15" customHeight="1" spans="4:4">
      <c r="D53068" s="191"/>
    </row>
    <row r="53069" ht="15" customHeight="1" spans="4:4">
      <c r="D53069" s="191"/>
    </row>
    <row r="53070" ht="15" customHeight="1" spans="4:4">
      <c r="D53070" s="191"/>
    </row>
    <row r="53071" ht="15" customHeight="1" spans="4:4">
      <c r="D53071" s="191"/>
    </row>
    <row r="53072" ht="15" customHeight="1" spans="4:4">
      <c r="D53072" s="191"/>
    </row>
    <row r="53073" ht="15" customHeight="1" spans="4:4">
      <c r="D53073" s="191"/>
    </row>
    <row r="53074" ht="15" customHeight="1" spans="4:4">
      <c r="D53074" s="191"/>
    </row>
    <row r="53075" ht="15" customHeight="1" spans="4:4">
      <c r="D53075" s="191"/>
    </row>
    <row r="53076" ht="15" customHeight="1" spans="4:4">
      <c r="D53076" s="191"/>
    </row>
    <row r="53077" ht="15" customHeight="1" spans="4:4">
      <c r="D53077" s="191"/>
    </row>
    <row r="53078" ht="15" customHeight="1" spans="4:4">
      <c r="D53078" s="191"/>
    </row>
    <row r="53079" ht="15" customHeight="1" spans="4:4">
      <c r="D53079" s="191"/>
    </row>
    <row r="53080" ht="15" customHeight="1" spans="4:4">
      <c r="D53080" s="191"/>
    </row>
    <row r="53081" ht="15" customHeight="1" spans="4:4">
      <c r="D53081" s="191"/>
    </row>
    <row r="53082" ht="15" customHeight="1" spans="4:4">
      <c r="D53082" s="191"/>
    </row>
    <row r="53083" ht="15" customHeight="1" spans="4:4">
      <c r="D53083" s="191"/>
    </row>
    <row r="53084" ht="15" customHeight="1" spans="4:4">
      <c r="D53084" s="191"/>
    </row>
    <row r="53085" ht="15" customHeight="1" spans="4:4">
      <c r="D53085" s="191"/>
    </row>
    <row r="53086" ht="15" customHeight="1" spans="4:4">
      <c r="D53086" s="191"/>
    </row>
    <row r="53087" ht="15" customHeight="1" spans="4:4">
      <c r="D53087" s="191"/>
    </row>
    <row r="53088" ht="15" customHeight="1" spans="4:4">
      <c r="D53088" s="191"/>
    </row>
    <row r="53089" ht="15" customHeight="1" spans="4:4">
      <c r="D53089" s="191"/>
    </row>
    <row r="53090" ht="15" customHeight="1" spans="4:4">
      <c r="D53090" s="191"/>
    </row>
    <row r="53091" ht="15" customHeight="1" spans="4:4">
      <c r="D53091" s="191"/>
    </row>
    <row r="53092" ht="15" customHeight="1" spans="4:4">
      <c r="D53092" s="191"/>
    </row>
    <row r="53093" ht="15" customHeight="1" spans="4:4">
      <c r="D53093" s="191"/>
    </row>
    <row r="53094" ht="15" customHeight="1" spans="4:4">
      <c r="D53094" s="191"/>
    </row>
    <row r="53095" ht="15" customHeight="1" spans="4:4">
      <c r="D53095" s="191"/>
    </row>
    <row r="53096" ht="15" customHeight="1" spans="4:4">
      <c r="D53096" s="191"/>
    </row>
    <row r="53097" ht="15" customHeight="1" spans="4:4">
      <c r="D53097" s="191"/>
    </row>
    <row r="53098" ht="15" customHeight="1" spans="4:4">
      <c r="D53098" s="191"/>
    </row>
    <row r="53099" ht="15" customHeight="1" spans="4:4">
      <c r="D53099" s="191"/>
    </row>
    <row r="53100" ht="15" customHeight="1" spans="4:4">
      <c r="D53100" s="191"/>
    </row>
    <row r="53101" ht="15" customHeight="1" spans="4:4">
      <c r="D53101" s="191"/>
    </row>
    <row r="53102" ht="15" customHeight="1" spans="4:4">
      <c r="D53102" s="191"/>
    </row>
    <row r="53103" ht="15" customHeight="1" spans="4:4">
      <c r="D53103" s="191"/>
    </row>
    <row r="53104" ht="15" customHeight="1" spans="4:4">
      <c r="D53104" s="191"/>
    </row>
    <row r="53105" ht="15" customHeight="1" spans="4:4">
      <c r="D53105" s="191"/>
    </row>
    <row r="53106" ht="15" customHeight="1" spans="4:4">
      <c r="D53106" s="191"/>
    </row>
    <row r="53107" ht="15" customHeight="1" spans="4:4">
      <c r="D53107" s="191"/>
    </row>
    <row r="53108" ht="15" customHeight="1" spans="4:4">
      <c r="D53108" s="191"/>
    </row>
    <row r="53109" ht="15" customHeight="1" spans="4:4">
      <c r="D53109" s="191"/>
    </row>
    <row r="53110" ht="15" customHeight="1" spans="4:4">
      <c r="D53110" s="191"/>
    </row>
    <row r="53111" ht="15" customHeight="1" spans="4:4">
      <c r="D53111" s="191"/>
    </row>
    <row r="53112" ht="15" customHeight="1" spans="4:4">
      <c r="D53112" s="191"/>
    </row>
    <row r="53113" ht="15" customHeight="1" spans="4:4">
      <c r="D53113" s="191"/>
    </row>
    <row r="53114" ht="15" customHeight="1" spans="4:4">
      <c r="D53114" s="191"/>
    </row>
    <row r="53115" ht="15" customHeight="1" spans="4:4">
      <c r="D53115" s="191"/>
    </row>
    <row r="53116" ht="15" customHeight="1" spans="4:4">
      <c r="D53116" s="191"/>
    </row>
    <row r="53117" ht="15" customHeight="1" spans="4:4">
      <c r="D53117" s="191"/>
    </row>
    <row r="53118" ht="15" customHeight="1" spans="4:4">
      <c r="D53118" s="191"/>
    </row>
    <row r="53119" ht="15" customHeight="1" spans="4:4">
      <c r="D53119" s="191"/>
    </row>
    <row r="53120" ht="15" customHeight="1" spans="4:4">
      <c r="D53120" s="191"/>
    </row>
    <row r="53121" ht="15" customHeight="1" spans="4:4">
      <c r="D53121" s="191"/>
    </row>
    <row r="53122" ht="15" customHeight="1" spans="4:4">
      <c r="D53122" s="191"/>
    </row>
    <row r="53123" ht="15" customHeight="1" spans="4:4">
      <c r="D53123" s="191"/>
    </row>
    <row r="53124" ht="15" customHeight="1" spans="4:4">
      <c r="D53124" s="191"/>
    </row>
    <row r="53125" ht="15" customHeight="1" spans="4:4">
      <c r="D53125" s="191"/>
    </row>
    <row r="53126" ht="15" customHeight="1" spans="4:4">
      <c r="D53126" s="191"/>
    </row>
    <row r="53127" ht="15" customHeight="1" spans="4:4">
      <c r="D53127" s="191"/>
    </row>
    <row r="53128" ht="15" customHeight="1" spans="4:4">
      <c r="D53128" s="191"/>
    </row>
    <row r="53129" ht="15" customHeight="1" spans="4:4">
      <c r="D53129" s="191"/>
    </row>
    <row r="53130" ht="15" customHeight="1" spans="4:4">
      <c r="D53130" s="191"/>
    </row>
    <row r="53131" ht="15" customHeight="1" spans="4:4">
      <c r="D53131" s="191"/>
    </row>
    <row r="53132" ht="15" customHeight="1" spans="4:4">
      <c r="D53132" s="191"/>
    </row>
    <row r="53133" ht="15" customHeight="1" spans="4:4">
      <c r="D53133" s="191"/>
    </row>
    <row r="53134" ht="15" customHeight="1" spans="4:4">
      <c r="D53134" s="191"/>
    </row>
    <row r="53135" ht="15" customHeight="1" spans="4:4">
      <c r="D53135" s="191"/>
    </row>
    <row r="53136" ht="15" customHeight="1" spans="4:4">
      <c r="D53136" s="191"/>
    </row>
    <row r="53137" ht="15" customHeight="1" spans="4:4">
      <c r="D53137" s="191"/>
    </row>
    <row r="53138" ht="15" customHeight="1" spans="4:4">
      <c r="D53138" s="191"/>
    </row>
    <row r="53139" ht="15" customHeight="1" spans="4:4">
      <c r="D53139" s="191"/>
    </row>
    <row r="53140" ht="15" customHeight="1" spans="4:4">
      <c r="D53140" s="191"/>
    </row>
    <row r="53141" ht="15" customHeight="1" spans="4:4">
      <c r="D53141" s="191"/>
    </row>
    <row r="53142" ht="15" customHeight="1" spans="4:4">
      <c r="D53142" s="191"/>
    </row>
    <row r="53143" ht="15" customHeight="1" spans="4:4">
      <c r="D53143" s="191"/>
    </row>
    <row r="53144" ht="15" customHeight="1" spans="4:4">
      <c r="D53144" s="191"/>
    </row>
    <row r="53145" ht="15" customHeight="1" spans="4:4">
      <c r="D53145" s="191"/>
    </row>
    <row r="53146" ht="15" customHeight="1" spans="4:4">
      <c r="D53146" s="191"/>
    </row>
    <row r="53147" ht="15" customHeight="1" spans="4:4">
      <c r="D53147" s="191"/>
    </row>
    <row r="53148" ht="15" customHeight="1" spans="4:4">
      <c r="D53148" s="191"/>
    </row>
    <row r="53149" ht="15" customHeight="1" spans="4:4">
      <c r="D53149" s="191"/>
    </row>
    <row r="53150" ht="15" customHeight="1" spans="4:4">
      <c r="D53150" s="191"/>
    </row>
    <row r="53151" ht="15" customHeight="1" spans="4:4">
      <c r="D53151" s="191"/>
    </row>
    <row r="53152" ht="15" customHeight="1" spans="4:4">
      <c r="D53152" s="191"/>
    </row>
    <row r="53153" ht="15" customHeight="1" spans="4:4">
      <c r="D53153" s="191"/>
    </row>
    <row r="53154" ht="15" customHeight="1" spans="4:4">
      <c r="D53154" s="191"/>
    </row>
    <row r="53155" ht="15" customHeight="1" spans="4:4">
      <c r="D53155" s="191"/>
    </row>
    <row r="53156" ht="15" customHeight="1" spans="4:4">
      <c r="D53156" s="191"/>
    </row>
    <row r="53157" ht="15" customHeight="1" spans="4:4">
      <c r="D53157" s="191"/>
    </row>
    <row r="53158" ht="15" customHeight="1" spans="4:4">
      <c r="D53158" s="191"/>
    </row>
    <row r="53159" ht="15" customHeight="1" spans="4:4">
      <c r="D53159" s="191"/>
    </row>
    <row r="53160" ht="15" customHeight="1" spans="4:4">
      <c r="D53160" s="191"/>
    </row>
    <row r="53161" ht="15" customHeight="1" spans="4:4">
      <c r="D53161" s="191"/>
    </row>
    <row r="53162" ht="15" customHeight="1" spans="4:4">
      <c r="D53162" s="191"/>
    </row>
    <row r="53163" ht="15" customHeight="1" spans="4:4">
      <c r="D53163" s="191"/>
    </row>
    <row r="53164" ht="15" customHeight="1" spans="4:4">
      <c r="D53164" s="191"/>
    </row>
    <row r="53165" ht="15" customHeight="1" spans="4:4">
      <c r="D53165" s="191"/>
    </row>
    <row r="53166" ht="15" customHeight="1" spans="4:4">
      <c r="D53166" s="191"/>
    </row>
    <row r="53167" ht="15" customHeight="1" spans="4:4">
      <c r="D53167" s="191"/>
    </row>
    <row r="53168" ht="15" customHeight="1" spans="4:4">
      <c r="D53168" s="191"/>
    </row>
    <row r="53169" ht="15" customHeight="1" spans="4:4">
      <c r="D53169" s="191"/>
    </row>
    <row r="53170" ht="15" customHeight="1" spans="4:4">
      <c r="D53170" s="191"/>
    </row>
    <row r="53171" ht="15" customHeight="1" spans="4:4">
      <c r="D53171" s="191"/>
    </row>
    <row r="53172" ht="15" customHeight="1" spans="4:4">
      <c r="D53172" s="191"/>
    </row>
    <row r="53173" ht="15" customHeight="1" spans="4:4">
      <c r="D53173" s="191"/>
    </row>
    <row r="53174" ht="15" customHeight="1" spans="4:4">
      <c r="D53174" s="191"/>
    </row>
    <row r="53175" ht="15" customHeight="1" spans="4:4">
      <c r="D53175" s="191"/>
    </row>
    <row r="53176" ht="15" customHeight="1" spans="4:4">
      <c r="D53176" s="191"/>
    </row>
    <row r="53177" ht="15" customHeight="1" spans="4:4">
      <c r="D53177" s="191"/>
    </row>
    <row r="53178" ht="15" customHeight="1" spans="4:4">
      <c r="D53178" s="191"/>
    </row>
    <row r="53179" ht="15" customHeight="1" spans="4:4">
      <c r="D53179" s="191"/>
    </row>
    <row r="53180" ht="15" customHeight="1" spans="4:4">
      <c r="D53180" s="191"/>
    </row>
    <row r="53181" ht="15" customHeight="1" spans="4:4">
      <c r="D53181" s="191"/>
    </row>
    <row r="53182" ht="15" customHeight="1" spans="4:4">
      <c r="D53182" s="191"/>
    </row>
    <row r="53183" ht="15" customHeight="1" spans="4:4">
      <c r="D53183" s="191"/>
    </row>
    <row r="53184" ht="15" customHeight="1" spans="4:4">
      <c r="D53184" s="191"/>
    </row>
    <row r="53185" ht="15" customHeight="1" spans="4:4">
      <c r="D53185" s="191"/>
    </row>
    <row r="53186" ht="15" customHeight="1" spans="4:4">
      <c r="D53186" s="191"/>
    </row>
    <row r="53187" ht="15" customHeight="1" spans="4:4">
      <c r="D53187" s="191"/>
    </row>
    <row r="53188" ht="15" customHeight="1" spans="4:4">
      <c r="D53188" s="191"/>
    </row>
    <row r="53189" ht="15" customHeight="1" spans="4:4">
      <c r="D53189" s="191"/>
    </row>
    <row r="53190" ht="15" customHeight="1" spans="4:4">
      <c r="D53190" s="191"/>
    </row>
    <row r="53191" ht="15" customHeight="1" spans="4:4">
      <c r="D53191" s="191"/>
    </row>
    <row r="53192" ht="15" customHeight="1" spans="4:4">
      <c r="D53192" s="191"/>
    </row>
    <row r="53193" ht="15" customHeight="1" spans="4:4">
      <c r="D53193" s="191"/>
    </row>
    <row r="53194" ht="15" customHeight="1" spans="4:4">
      <c r="D53194" s="191"/>
    </row>
    <row r="53195" ht="15" customHeight="1" spans="4:4">
      <c r="D53195" s="191"/>
    </row>
    <row r="53196" ht="15" customHeight="1" spans="4:4">
      <c r="D53196" s="191"/>
    </row>
    <row r="53197" ht="15" customHeight="1" spans="4:4">
      <c r="D53197" s="191"/>
    </row>
    <row r="53198" ht="15" customHeight="1" spans="4:4">
      <c r="D53198" s="191"/>
    </row>
    <row r="53199" ht="15" customHeight="1" spans="4:4">
      <c r="D53199" s="191"/>
    </row>
    <row r="53200" ht="15" customHeight="1" spans="4:4">
      <c r="D53200" s="191"/>
    </row>
    <row r="53201" ht="15" customHeight="1" spans="4:4">
      <c r="D53201" s="191"/>
    </row>
    <row r="53202" ht="15" customHeight="1" spans="4:4">
      <c r="D53202" s="191"/>
    </row>
    <row r="53203" ht="15" customHeight="1" spans="4:4">
      <c r="D53203" s="191"/>
    </row>
    <row r="53204" ht="15" customHeight="1" spans="4:4">
      <c r="D53204" s="191"/>
    </row>
    <row r="53205" ht="15" customHeight="1" spans="4:4">
      <c r="D53205" s="191"/>
    </row>
    <row r="53206" ht="15" customHeight="1" spans="4:4">
      <c r="D53206" s="191"/>
    </row>
    <row r="53207" ht="15" customHeight="1" spans="4:4">
      <c r="D53207" s="191"/>
    </row>
    <row r="53208" ht="15" customHeight="1" spans="4:4">
      <c r="D53208" s="191"/>
    </row>
    <row r="53209" ht="15" customHeight="1" spans="4:4">
      <c r="D53209" s="191"/>
    </row>
    <row r="53210" ht="15" customHeight="1" spans="4:4">
      <c r="D53210" s="191"/>
    </row>
    <row r="53211" ht="15" customHeight="1" spans="4:4">
      <c r="D53211" s="191"/>
    </row>
    <row r="53212" ht="15" customHeight="1" spans="4:4">
      <c r="D53212" s="191"/>
    </row>
    <row r="53213" ht="15" customHeight="1" spans="4:4">
      <c r="D53213" s="191"/>
    </row>
    <row r="53214" ht="15" customHeight="1" spans="4:4">
      <c r="D53214" s="191"/>
    </row>
    <row r="53215" ht="15" customHeight="1" spans="4:4">
      <c r="D53215" s="191"/>
    </row>
    <row r="53216" ht="15" customHeight="1" spans="4:4">
      <c r="D53216" s="191"/>
    </row>
    <row r="53217" ht="15" customHeight="1" spans="4:4">
      <c r="D53217" s="191"/>
    </row>
    <row r="53218" ht="15" customHeight="1" spans="4:4">
      <c r="D53218" s="191"/>
    </row>
    <row r="53219" ht="15" customHeight="1" spans="4:4">
      <c r="D53219" s="191"/>
    </row>
    <row r="53220" ht="15" customHeight="1" spans="4:4">
      <c r="D53220" s="191"/>
    </row>
    <row r="53221" ht="15" customHeight="1" spans="4:4">
      <c r="D53221" s="191"/>
    </row>
    <row r="53222" ht="15" customHeight="1" spans="4:4">
      <c r="D53222" s="191"/>
    </row>
    <row r="53223" ht="15" customHeight="1" spans="4:4">
      <c r="D53223" s="191"/>
    </row>
    <row r="53224" ht="15" customHeight="1" spans="4:4">
      <c r="D53224" s="191"/>
    </row>
    <row r="53225" ht="15" customHeight="1" spans="4:4">
      <c r="D53225" s="191"/>
    </row>
    <row r="53226" ht="15" customHeight="1" spans="4:4">
      <c r="D53226" s="191"/>
    </row>
    <row r="53227" ht="15" customHeight="1" spans="4:4">
      <c r="D53227" s="191"/>
    </row>
    <row r="53228" ht="15" customHeight="1" spans="4:4">
      <c r="D53228" s="191"/>
    </row>
    <row r="53229" ht="15" customHeight="1" spans="4:4">
      <c r="D53229" s="191"/>
    </row>
    <row r="53230" ht="15" customHeight="1" spans="4:4">
      <c r="D53230" s="191"/>
    </row>
    <row r="53231" ht="15" customHeight="1" spans="4:4">
      <c r="D53231" s="191"/>
    </row>
    <row r="53232" ht="15" customHeight="1" spans="4:4">
      <c r="D53232" s="191"/>
    </row>
    <row r="53233" ht="15" customHeight="1" spans="4:4">
      <c r="D53233" s="191"/>
    </row>
    <row r="53234" ht="15" customHeight="1" spans="4:4">
      <c r="D53234" s="191"/>
    </row>
    <row r="53235" ht="15" customHeight="1" spans="4:4">
      <c r="D53235" s="191"/>
    </row>
    <row r="53236" ht="15" customHeight="1" spans="4:4">
      <c r="D53236" s="191"/>
    </row>
    <row r="53237" ht="15" customHeight="1" spans="4:4">
      <c r="D53237" s="191"/>
    </row>
    <row r="53238" ht="15" customHeight="1" spans="4:4">
      <c r="D53238" s="191"/>
    </row>
    <row r="53239" ht="15" customHeight="1" spans="4:4">
      <c r="D53239" s="191"/>
    </row>
    <row r="53240" ht="15" customHeight="1" spans="4:4">
      <c r="D53240" s="191"/>
    </row>
    <row r="53241" ht="15" customHeight="1" spans="4:4">
      <c r="D53241" s="191"/>
    </row>
    <row r="53242" ht="15" customHeight="1" spans="4:4">
      <c r="D53242" s="191"/>
    </row>
    <row r="53243" ht="15" customHeight="1" spans="4:4">
      <c r="D53243" s="191"/>
    </row>
    <row r="53244" ht="15" customHeight="1" spans="4:4">
      <c r="D53244" s="191"/>
    </row>
    <row r="53245" ht="15" customHeight="1" spans="4:4">
      <c r="D53245" s="191"/>
    </row>
    <row r="53246" ht="15" customHeight="1" spans="4:4">
      <c r="D53246" s="191"/>
    </row>
    <row r="53247" ht="15" customHeight="1" spans="4:4">
      <c r="D53247" s="191"/>
    </row>
    <row r="53248" ht="15" customHeight="1" spans="4:4">
      <c r="D53248" s="191"/>
    </row>
    <row r="53249" ht="15" customHeight="1" spans="4:4">
      <c r="D53249" s="191"/>
    </row>
    <row r="53250" ht="15" customHeight="1" spans="4:4">
      <c r="D53250" s="191"/>
    </row>
    <row r="53251" ht="15" customHeight="1" spans="4:4">
      <c r="D53251" s="191"/>
    </row>
    <row r="53252" ht="15" customHeight="1" spans="4:4">
      <c r="D53252" s="191"/>
    </row>
    <row r="53253" ht="15" customHeight="1" spans="4:4">
      <c r="D53253" s="191"/>
    </row>
    <row r="53254" ht="15" customHeight="1" spans="4:4">
      <c r="D53254" s="191"/>
    </row>
    <row r="53255" ht="15" customHeight="1" spans="4:4">
      <c r="D53255" s="191"/>
    </row>
    <row r="53256" ht="15" customHeight="1" spans="4:4">
      <c r="D53256" s="191"/>
    </row>
    <row r="53257" ht="15" customHeight="1" spans="4:4">
      <c r="D53257" s="191"/>
    </row>
    <row r="53258" ht="15" customHeight="1" spans="4:4">
      <c r="D53258" s="191"/>
    </row>
    <row r="53259" ht="15" customHeight="1" spans="4:4">
      <c r="D53259" s="191"/>
    </row>
    <row r="53260" ht="15" customHeight="1" spans="4:4">
      <c r="D53260" s="191"/>
    </row>
    <row r="53261" ht="15" customHeight="1" spans="4:4">
      <c r="D53261" s="191"/>
    </row>
    <row r="53262" ht="15" customHeight="1" spans="4:4">
      <c r="D53262" s="191"/>
    </row>
    <row r="53263" ht="15" customHeight="1" spans="4:4">
      <c r="D53263" s="191"/>
    </row>
    <row r="53264" ht="15" customHeight="1" spans="4:4">
      <c r="D53264" s="191"/>
    </row>
    <row r="53265" ht="15" customHeight="1" spans="4:4">
      <c r="D53265" s="191"/>
    </row>
    <row r="53266" ht="15" customHeight="1" spans="4:4">
      <c r="D53266" s="191"/>
    </row>
    <row r="53267" ht="15" customHeight="1" spans="4:4">
      <c r="D53267" s="191"/>
    </row>
    <row r="53268" ht="15" customHeight="1" spans="4:4">
      <c r="D53268" s="191"/>
    </row>
    <row r="53269" ht="15" customHeight="1" spans="4:4">
      <c r="D53269" s="191"/>
    </row>
    <row r="53270" ht="15" customHeight="1" spans="4:4">
      <c r="D53270" s="191"/>
    </row>
    <row r="53271" ht="15" customHeight="1" spans="4:4">
      <c r="D53271" s="191"/>
    </row>
    <row r="53272" ht="15" customHeight="1" spans="4:4">
      <c r="D53272" s="191"/>
    </row>
    <row r="53273" ht="15" customHeight="1" spans="4:4">
      <c r="D53273" s="191"/>
    </row>
    <row r="53274" ht="15" customHeight="1" spans="4:4">
      <c r="D53274" s="191"/>
    </row>
    <row r="53275" ht="15" customHeight="1" spans="4:4">
      <c r="D53275" s="191"/>
    </row>
    <row r="53276" ht="15" customHeight="1" spans="4:4">
      <c r="D53276" s="191"/>
    </row>
    <row r="53277" ht="15" customHeight="1" spans="4:4">
      <c r="D53277" s="191"/>
    </row>
    <row r="53278" ht="15" customHeight="1" spans="4:4">
      <c r="D53278" s="191"/>
    </row>
    <row r="53279" ht="15" customHeight="1" spans="4:4">
      <c r="D53279" s="191"/>
    </row>
    <row r="53280" ht="15" customHeight="1" spans="4:4">
      <c r="D53280" s="191"/>
    </row>
    <row r="53281" ht="15" customHeight="1" spans="4:4">
      <c r="D53281" s="191"/>
    </row>
    <row r="53282" ht="15" customHeight="1" spans="4:4">
      <c r="D53282" s="191"/>
    </row>
    <row r="53283" ht="15" customHeight="1" spans="4:4">
      <c r="D53283" s="191"/>
    </row>
    <row r="53284" ht="15" customHeight="1" spans="4:4">
      <c r="D53284" s="191"/>
    </row>
    <row r="53285" ht="15" customHeight="1" spans="4:4">
      <c r="D53285" s="191"/>
    </row>
    <row r="53286" ht="15" customHeight="1" spans="4:4">
      <c r="D53286" s="191"/>
    </row>
    <row r="53287" ht="15" customHeight="1" spans="4:4">
      <c r="D53287" s="191"/>
    </row>
    <row r="53288" ht="15" customHeight="1" spans="4:4">
      <c r="D53288" s="191"/>
    </row>
    <row r="53289" ht="15" customHeight="1" spans="4:4">
      <c r="D53289" s="191"/>
    </row>
    <row r="53290" ht="15" customHeight="1" spans="4:4">
      <c r="D53290" s="191"/>
    </row>
    <row r="53291" ht="15" customHeight="1" spans="4:4">
      <c r="D53291" s="191"/>
    </row>
    <row r="53292" ht="15" customHeight="1" spans="4:4">
      <c r="D53292" s="191"/>
    </row>
    <row r="53293" ht="15" customHeight="1" spans="4:4">
      <c r="D53293" s="191"/>
    </row>
    <row r="53294" ht="15" customHeight="1" spans="4:4">
      <c r="D53294" s="191"/>
    </row>
    <row r="53295" ht="15" customHeight="1" spans="4:4">
      <c r="D53295" s="191"/>
    </row>
    <row r="53296" ht="15" customHeight="1" spans="4:4">
      <c r="D53296" s="191"/>
    </row>
    <row r="53297" ht="15" customHeight="1" spans="4:4">
      <c r="D53297" s="191"/>
    </row>
    <row r="53298" ht="15" customHeight="1" spans="4:4">
      <c r="D53298" s="191"/>
    </row>
    <row r="53299" ht="15" customHeight="1" spans="4:4">
      <c r="D53299" s="191"/>
    </row>
    <row r="53300" ht="15" customHeight="1" spans="4:4">
      <c r="D53300" s="191"/>
    </row>
    <row r="53301" ht="15" customHeight="1" spans="4:4">
      <c r="D53301" s="191"/>
    </row>
    <row r="53302" ht="15" customHeight="1" spans="4:4">
      <c r="D53302" s="191"/>
    </row>
    <row r="53303" ht="15" customHeight="1" spans="4:4">
      <c r="D53303" s="191"/>
    </row>
    <row r="53304" ht="15" customHeight="1" spans="4:4">
      <c r="D53304" s="191"/>
    </row>
    <row r="53305" ht="15" customHeight="1" spans="4:4">
      <c r="D53305" s="191"/>
    </row>
    <row r="53306" ht="15" customHeight="1" spans="4:4">
      <c r="D53306" s="191"/>
    </row>
    <row r="53307" ht="15" customHeight="1" spans="4:4">
      <c r="D53307" s="191"/>
    </row>
    <row r="53308" ht="15" customHeight="1" spans="4:4">
      <c r="D53308" s="191"/>
    </row>
    <row r="53309" ht="15" customHeight="1" spans="4:4">
      <c r="D53309" s="191"/>
    </row>
    <row r="53310" ht="15" customHeight="1" spans="4:4">
      <c r="D53310" s="191"/>
    </row>
    <row r="53311" ht="15" customHeight="1" spans="4:4">
      <c r="D53311" s="191"/>
    </row>
    <row r="53312" ht="15" customHeight="1" spans="4:4">
      <c r="D53312" s="191"/>
    </row>
    <row r="53313" ht="15" customHeight="1" spans="4:4">
      <c r="D53313" s="191"/>
    </row>
    <row r="53314" ht="15" customHeight="1" spans="4:4">
      <c r="D53314" s="191"/>
    </row>
    <row r="53315" ht="15" customHeight="1" spans="4:4">
      <c r="D53315" s="191"/>
    </row>
    <row r="53316" ht="15" customHeight="1" spans="4:4">
      <c r="D53316" s="191"/>
    </row>
    <row r="53317" ht="15" customHeight="1" spans="4:4">
      <c r="D53317" s="191"/>
    </row>
    <row r="53318" ht="15" customHeight="1" spans="4:4">
      <c r="D53318" s="191"/>
    </row>
    <row r="53319" ht="15" customHeight="1" spans="4:4">
      <c r="D53319" s="191"/>
    </row>
    <row r="53320" ht="15" customHeight="1" spans="4:4">
      <c r="D53320" s="191"/>
    </row>
    <row r="53321" ht="15" customHeight="1" spans="4:4">
      <c r="D53321" s="191"/>
    </row>
    <row r="53322" ht="15" customHeight="1" spans="4:4">
      <c r="D53322" s="191"/>
    </row>
    <row r="53323" ht="15" customHeight="1" spans="4:4">
      <c r="D53323" s="191"/>
    </row>
    <row r="53324" ht="15" customHeight="1" spans="4:4">
      <c r="D53324" s="191"/>
    </row>
    <row r="53325" ht="15" customHeight="1" spans="4:4">
      <c r="D53325" s="191"/>
    </row>
    <row r="53326" ht="15" customHeight="1" spans="4:4">
      <c r="D53326" s="191"/>
    </row>
    <row r="53327" ht="15" customHeight="1" spans="4:4">
      <c r="D53327" s="191"/>
    </row>
    <row r="53328" ht="15" customHeight="1" spans="4:4">
      <c r="D53328" s="191"/>
    </row>
    <row r="53329" ht="15" customHeight="1" spans="4:4">
      <c r="D53329" s="191"/>
    </row>
    <row r="53330" ht="15" customHeight="1" spans="4:4">
      <c r="D53330" s="191"/>
    </row>
    <row r="53331" ht="15" customHeight="1" spans="4:4">
      <c r="D53331" s="191"/>
    </row>
    <row r="53332" ht="15" customHeight="1" spans="4:4">
      <c r="D53332" s="191"/>
    </row>
    <row r="53333" ht="15" customHeight="1" spans="4:4">
      <c r="D53333" s="191"/>
    </row>
    <row r="53334" ht="15" customHeight="1" spans="4:4">
      <c r="D53334" s="191"/>
    </row>
    <row r="53335" ht="15" customHeight="1" spans="4:4">
      <c r="D53335" s="191"/>
    </row>
    <row r="53336" ht="15" customHeight="1" spans="4:4">
      <c r="D53336" s="191"/>
    </row>
    <row r="53337" ht="15" customHeight="1" spans="4:4">
      <c r="D53337" s="191"/>
    </row>
    <row r="53338" ht="15" customHeight="1" spans="4:4">
      <c r="D53338" s="191"/>
    </row>
    <row r="53339" ht="15" customHeight="1" spans="4:4">
      <c r="D53339" s="191"/>
    </row>
    <row r="53340" ht="15" customHeight="1" spans="4:4">
      <c r="D53340" s="191"/>
    </row>
    <row r="53341" ht="15" customHeight="1" spans="4:4">
      <c r="D53341" s="191"/>
    </row>
    <row r="53342" ht="15" customHeight="1" spans="4:4">
      <c r="D53342" s="191"/>
    </row>
    <row r="53343" ht="15" customHeight="1" spans="4:4">
      <c r="D53343" s="191"/>
    </row>
    <row r="53344" ht="15" customHeight="1" spans="4:4">
      <c r="D53344" s="191"/>
    </row>
    <row r="53345" ht="15" customHeight="1" spans="4:4">
      <c r="D53345" s="191"/>
    </row>
    <row r="53346" ht="15" customHeight="1" spans="4:4">
      <c r="D53346" s="191"/>
    </row>
    <row r="53347" ht="15" customHeight="1" spans="4:4">
      <c r="D53347" s="191"/>
    </row>
    <row r="53348" ht="15" customHeight="1" spans="4:4">
      <c r="D53348" s="191"/>
    </row>
    <row r="53349" ht="15" customHeight="1" spans="4:4">
      <c r="D53349" s="191"/>
    </row>
    <row r="53350" ht="15" customHeight="1" spans="4:4">
      <c r="D53350" s="191"/>
    </row>
    <row r="53351" ht="15" customHeight="1" spans="4:4">
      <c r="D53351" s="191"/>
    </row>
    <row r="53352" ht="15" customHeight="1" spans="4:4">
      <c r="D53352" s="191"/>
    </row>
    <row r="53353" ht="15" customHeight="1" spans="4:4">
      <c r="D53353" s="191"/>
    </row>
    <row r="53354" ht="15" customHeight="1" spans="4:4">
      <c r="D53354" s="191"/>
    </row>
    <row r="53355" ht="15" customHeight="1" spans="4:4">
      <c r="D53355" s="191"/>
    </row>
    <row r="53356" ht="15" customHeight="1" spans="4:4">
      <c r="D53356" s="191"/>
    </row>
    <row r="53357" ht="15" customHeight="1" spans="4:4">
      <c r="D53357" s="191"/>
    </row>
    <row r="53358" ht="15" customHeight="1" spans="4:4">
      <c r="D53358" s="191"/>
    </row>
    <row r="53359" ht="15" customHeight="1" spans="4:4">
      <c r="D53359" s="191"/>
    </row>
    <row r="53360" ht="15" customHeight="1" spans="4:4">
      <c r="D53360" s="191"/>
    </row>
    <row r="53361" ht="15" customHeight="1" spans="4:4">
      <c r="D53361" s="191"/>
    </row>
    <row r="53362" ht="15" customHeight="1" spans="4:4">
      <c r="D53362" s="191"/>
    </row>
    <row r="53363" ht="15" customHeight="1" spans="4:4">
      <c r="D53363" s="191"/>
    </row>
    <row r="53364" ht="15" customHeight="1" spans="4:4">
      <c r="D53364" s="191"/>
    </row>
    <row r="53365" ht="15" customHeight="1" spans="4:4">
      <c r="D53365" s="191"/>
    </row>
    <row r="53366" ht="15" customHeight="1" spans="4:4">
      <c r="D53366" s="191"/>
    </row>
    <row r="53367" ht="15" customHeight="1" spans="4:4">
      <c r="D53367" s="191"/>
    </row>
    <row r="53368" ht="15" customHeight="1" spans="4:4">
      <c r="D53368" s="191"/>
    </row>
    <row r="53369" ht="15" customHeight="1" spans="4:4">
      <c r="D53369" s="191"/>
    </row>
    <row r="53370" ht="15" customHeight="1" spans="4:4">
      <c r="D53370" s="191"/>
    </row>
    <row r="53371" ht="15" customHeight="1" spans="4:4">
      <c r="D53371" s="191"/>
    </row>
    <row r="53372" ht="15" customHeight="1" spans="4:4">
      <c r="D53372" s="191"/>
    </row>
    <row r="53373" ht="15" customHeight="1" spans="4:4">
      <c r="D53373" s="191"/>
    </row>
    <row r="53374" ht="15" customHeight="1" spans="4:4">
      <c r="D53374" s="191"/>
    </row>
    <row r="53375" ht="15" customHeight="1" spans="4:4">
      <c r="D53375" s="191"/>
    </row>
    <row r="53376" ht="15" customHeight="1" spans="4:4">
      <c r="D53376" s="191"/>
    </row>
    <row r="53377" ht="15" customHeight="1" spans="4:4">
      <c r="D53377" s="191"/>
    </row>
    <row r="53378" ht="15" customHeight="1" spans="4:4">
      <c r="D53378" s="191"/>
    </row>
    <row r="53379" ht="15" customHeight="1" spans="4:4">
      <c r="D53379" s="191"/>
    </row>
    <row r="53380" ht="15" customHeight="1" spans="4:4">
      <c r="D53380" s="191"/>
    </row>
    <row r="53381" ht="15" customHeight="1" spans="4:4">
      <c r="D53381" s="191"/>
    </row>
    <row r="53382" ht="15" customHeight="1" spans="4:4">
      <c r="D53382" s="191"/>
    </row>
    <row r="53383" ht="15" customHeight="1" spans="4:4">
      <c r="D53383" s="191"/>
    </row>
    <row r="53384" ht="15" customHeight="1" spans="4:4">
      <c r="D53384" s="191"/>
    </row>
    <row r="53385" ht="15" customHeight="1" spans="4:4">
      <c r="D53385" s="191"/>
    </row>
    <row r="53386" ht="15" customHeight="1" spans="4:4">
      <c r="D53386" s="191"/>
    </row>
    <row r="53387" ht="15" customHeight="1" spans="4:4">
      <c r="D53387" s="191"/>
    </row>
    <row r="53388" ht="15" customHeight="1" spans="4:4">
      <c r="D53388" s="191"/>
    </row>
    <row r="53389" ht="15" customHeight="1" spans="4:4">
      <c r="D53389" s="191"/>
    </row>
    <row r="53390" ht="15" customHeight="1" spans="4:4">
      <c r="D53390" s="191"/>
    </row>
    <row r="53391" ht="15" customHeight="1" spans="4:4">
      <c r="D53391" s="191"/>
    </row>
    <row r="53392" ht="15" customHeight="1" spans="4:4">
      <c r="D53392" s="191"/>
    </row>
    <row r="53393" ht="15" customHeight="1" spans="4:4">
      <c r="D53393" s="191"/>
    </row>
    <row r="53394" ht="15" customHeight="1" spans="4:4">
      <c r="D53394" s="191"/>
    </row>
    <row r="53395" ht="15" customHeight="1" spans="4:4">
      <c r="D53395" s="191"/>
    </row>
    <row r="53396" ht="15" customHeight="1" spans="4:4">
      <c r="D53396" s="191"/>
    </row>
    <row r="53397" ht="15" customHeight="1" spans="4:4">
      <c r="D53397" s="191"/>
    </row>
    <row r="53398" ht="15" customHeight="1" spans="4:4">
      <c r="D53398" s="191"/>
    </row>
    <row r="53399" ht="15" customHeight="1" spans="4:4">
      <c r="D53399" s="191"/>
    </row>
    <row r="53400" ht="15" customHeight="1" spans="4:4">
      <c r="D53400" s="191"/>
    </row>
    <row r="53401" ht="15" customHeight="1" spans="4:4">
      <c r="D53401" s="191"/>
    </row>
    <row r="53402" ht="15" customHeight="1" spans="4:4">
      <c r="D53402" s="191"/>
    </row>
    <row r="53403" ht="15" customHeight="1" spans="4:4">
      <c r="D53403" s="191"/>
    </row>
    <row r="53404" ht="15" customHeight="1" spans="4:4">
      <c r="D53404" s="191"/>
    </row>
    <row r="53405" ht="15" customHeight="1" spans="4:4">
      <c r="D53405" s="191"/>
    </row>
    <row r="53406" ht="15" customHeight="1" spans="4:4">
      <c r="D53406" s="191"/>
    </row>
    <row r="53407" ht="15" customHeight="1" spans="4:4">
      <c r="D53407" s="191"/>
    </row>
    <row r="53408" ht="15" customHeight="1" spans="4:4">
      <c r="D53408" s="191"/>
    </row>
    <row r="53409" ht="15" customHeight="1" spans="4:4">
      <c r="D53409" s="191"/>
    </row>
    <row r="53410" ht="15" customHeight="1" spans="4:4">
      <c r="D53410" s="191"/>
    </row>
    <row r="53411" ht="15" customHeight="1" spans="4:4">
      <c r="D53411" s="191"/>
    </row>
    <row r="53412" ht="15" customHeight="1" spans="4:4">
      <c r="D53412" s="191"/>
    </row>
    <row r="53413" ht="15" customHeight="1" spans="4:4">
      <c r="D53413" s="191"/>
    </row>
    <row r="53414" ht="15" customHeight="1" spans="4:4">
      <c r="D53414" s="191"/>
    </row>
    <row r="53415" ht="15" customHeight="1" spans="4:4">
      <c r="D53415" s="191"/>
    </row>
    <row r="53416" ht="15" customHeight="1" spans="4:4">
      <c r="D53416" s="191"/>
    </row>
    <row r="53417" ht="15" customHeight="1" spans="4:4">
      <c r="D53417" s="191"/>
    </row>
    <row r="53418" ht="15" customHeight="1" spans="4:4">
      <c r="D53418" s="191"/>
    </row>
    <row r="53419" ht="15" customHeight="1" spans="4:4">
      <c r="D53419" s="191"/>
    </row>
    <row r="53420" ht="15" customHeight="1" spans="4:4">
      <c r="D53420" s="191"/>
    </row>
    <row r="53421" ht="15" customHeight="1" spans="4:4">
      <c r="D53421" s="191"/>
    </row>
    <row r="53422" ht="15" customHeight="1" spans="4:4">
      <c r="D53422" s="191"/>
    </row>
    <row r="53423" ht="15" customHeight="1" spans="4:4">
      <c r="D53423" s="191"/>
    </row>
    <row r="53424" ht="15" customHeight="1" spans="4:4">
      <c r="D53424" s="191"/>
    </row>
    <row r="53425" ht="15" customHeight="1" spans="4:4">
      <c r="D53425" s="191"/>
    </row>
    <row r="53426" ht="15" customHeight="1" spans="4:4">
      <c r="D53426" s="191"/>
    </row>
    <row r="53427" ht="15" customHeight="1" spans="4:4">
      <c r="D53427" s="191"/>
    </row>
    <row r="53428" ht="15" customHeight="1" spans="4:4">
      <c r="D53428" s="191"/>
    </row>
    <row r="53429" ht="15" customHeight="1" spans="4:4">
      <c r="D53429" s="191"/>
    </row>
    <row r="53430" ht="15" customHeight="1" spans="4:4">
      <c r="D53430" s="191"/>
    </row>
    <row r="53431" ht="15" customHeight="1" spans="4:4">
      <c r="D53431" s="191"/>
    </row>
    <row r="53432" ht="15" customHeight="1" spans="4:4">
      <c r="D53432" s="191"/>
    </row>
    <row r="53433" ht="15" customHeight="1" spans="4:4">
      <c r="D53433" s="191"/>
    </row>
    <row r="53434" ht="15" customHeight="1" spans="4:4">
      <c r="D53434" s="191"/>
    </row>
    <row r="53435" ht="15" customHeight="1" spans="4:4">
      <c r="D53435" s="191"/>
    </row>
    <row r="53436" ht="15" customHeight="1" spans="4:4">
      <c r="D53436" s="191"/>
    </row>
    <row r="53437" ht="15" customHeight="1" spans="4:4">
      <c r="D53437" s="191"/>
    </row>
    <row r="53438" ht="15" customHeight="1" spans="4:4">
      <c r="D53438" s="191"/>
    </row>
    <row r="53439" ht="15" customHeight="1" spans="4:4">
      <c r="D53439" s="191"/>
    </row>
    <row r="53440" ht="15" customHeight="1" spans="4:4">
      <c r="D53440" s="191"/>
    </row>
    <row r="53441" ht="15" customHeight="1" spans="4:4">
      <c r="D53441" s="191"/>
    </row>
    <row r="53442" ht="15" customHeight="1" spans="4:4">
      <c r="D53442" s="191"/>
    </row>
    <row r="53443" ht="15" customHeight="1" spans="4:4">
      <c r="D53443" s="191"/>
    </row>
    <row r="53444" ht="15" customHeight="1" spans="4:4">
      <c r="D53444" s="191"/>
    </row>
    <row r="53445" ht="15" customHeight="1" spans="4:4">
      <c r="D53445" s="191"/>
    </row>
    <row r="53446" ht="15" customHeight="1" spans="4:4">
      <c r="D53446" s="191"/>
    </row>
    <row r="53447" ht="15" customHeight="1" spans="4:4">
      <c r="D53447" s="191"/>
    </row>
    <row r="53448" ht="15" customHeight="1" spans="4:4">
      <c r="D53448" s="191"/>
    </row>
    <row r="53449" ht="15" customHeight="1" spans="4:4">
      <c r="D53449" s="191"/>
    </row>
    <row r="53450" ht="15" customHeight="1" spans="4:4">
      <c r="D53450" s="191"/>
    </row>
    <row r="53451" ht="15" customHeight="1" spans="4:4">
      <c r="D53451" s="191"/>
    </row>
    <row r="53452" ht="15" customHeight="1" spans="4:4">
      <c r="D53452" s="191"/>
    </row>
    <row r="53453" ht="15" customHeight="1" spans="4:4">
      <c r="D53453" s="191"/>
    </row>
    <row r="53454" ht="15" customHeight="1" spans="4:4">
      <c r="D53454" s="191"/>
    </row>
    <row r="53455" ht="15" customHeight="1" spans="4:4">
      <c r="D53455" s="191"/>
    </row>
    <row r="53456" ht="15" customHeight="1" spans="4:4">
      <c r="D53456" s="191"/>
    </row>
    <row r="53457" ht="15" customHeight="1" spans="4:4">
      <c r="D53457" s="191"/>
    </row>
    <row r="53458" ht="15" customHeight="1" spans="4:4">
      <c r="D53458" s="191"/>
    </row>
    <row r="53459" ht="15" customHeight="1" spans="4:4">
      <c r="D53459" s="191"/>
    </row>
    <row r="53460" ht="15" customHeight="1" spans="4:4">
      <c r="D53460" s="191"/>
    </row>
    <row r="53461" ht="15" customHeight="1" spans="4:4">
      <c r="D53461" s="191"/>
    </row>
    <row r="53462" ht="15" customHeight="1" spans="4:4">
      <c r="D53462" s="191"/>
    </row>
    <row r="53463" ht="15" customHeight="1" spans="4:4">
      <c r="D53463" s="191"/>
    </row>
    <row r="53464" ht="15" customHeight="1" spans="4:4">
      <c r="D53464" s="191"/>
    </row>
    <row r="53465" ht="15" customHeight="1" spans="4:4">
      <c r="D53465" s="191"/>
    </row>
    <row r="53466" ht="15" customHeight="1" spans="4:4">
      <c r="D53466" s="191"/>
    </row>
    <row r="53467" ht="15" customHeight="1" spans="4:4">
      <c r="D53467" s="191"/>
    </row>
    <row r="53468" ht="15" customHeight="1" spans="4:4">
      <c r="D53468" s="191"/>
    </row>
    <row r="53469" ht="15" customHeight="1" spans="4:4">
      <c r="D53469" s="191"/>
    </row>
    <row r="53470" ht="15" customHeight="1" spans="4:4">
      <c r="D53470" s="191"/>
    </row>
    <row r="53471" ht="15" customHeight="1" spans="4:4">
      <c r="D53471" s="191"/>
    </row>
    <row r="53472" ht="15" customHeight="1" spans="4:4">
      <c r="D53472" s="191"/>
    </row>
    <row r="53473" ht="15" customHeight="1" spans="4:4">
      <c r="D53473" s="191"/>
    </row>
    <row r="53474" ht="15" customHeight="1" spans="4:4">
      <c r="D53474" s="191"/>
    </row>
    <row r="53475" ht="15" customHeight="1" spans="4:4">
      <c r="D53475" s="191"/>
    </row>
    <row r="53476" ht="15" customHeight="1" spans="4:4">
      <c r="D53476" s="191"/>
    </row>
    <row r="53477" ht="15" customHeight="1" spans="4:4">
      <c r="D53477" s="191"/>
    </row>
    <row r="53478" ht="15" customHeight="1" spans="4:4">
      <c r="D53478" s="191"/>
    </row>
    <row r="53479" ht="15" customHeight="1" spans="4:4">
      <c r="D53479" s="191"/>
    </row>
    <row r="53480" ht="15" customHeight="1" spans="4:4">
      <c r="D53480" s="191"/>
    </row>
    <row r="53481" ht="15" customHeight="1" spans="4:4">
      <c r="D53481" s="191"/>
    </row>
    <row r="53482" ht="15" customHeight="1" spans="4:4">
      <c r="D53482" s="191"/>
    </row>
    <row r="53483" ht="15" customHeight="1" spans="4:4">
      <c r="D53483" s="191"/>
    </row>
    <row r="53484" ht="15" customHeight="1" spans="4:4">
      <c r="D53484" s="191"/>
    </row>
    <row r="53485" ht="15" customHeight="1" spans="4:4">
      <c r="D53485" s="191"/>
    </row>
    <row r="53486" ht="15" customHeight="1" spans="4:4">
      <c r="D53486" s="191"/>
    </row>
    <row r="53487" ht="15" customHeight="1" spans="4:4">
      <c r="D53487" s="191"/>
    </row>
    <row r="53488" ht="15" customHeight="1" spans="4:4">
      <c r="D53488" s="191"/>
    </row>
    <row r="53489" ht="15" customHeight="1" spans="4:4">
      <c r="D53489" s="191"/>
    </row>
    <row r="53490" ht="15" customHeight="1" spans="4:4">
      <c r="D53490" s="191"/>
    </row>
    <row r="53491" ht="15" customHeight="1" spans="4:4">
      <c r="D53491" s="191"/>
    </row>
    <row r="53492" ht="15" customHeight="1" spans="4:4">
      <c r="D53492" s="191"/>
    </row>
    <row r="53493" ht="15" customHeight="1" spans="4:4">
      <c r="D53493" s="191"/>
    </row>
    <row r="53494" ht="15" customHeight="1" spans="4:4">
      <c r="D53494" s="191"/>
    </row>
    <row r="53495" ht="15" customHeight="1" spans="4:4">
      <c r="D53495" s="191"/>
    </row>
    <row r="53496" ht="15" customHeight="1" spans="4:4">
      <c r="D53496" s="191"/>
    </row>
    <row r="53497" ht="15" customHeight="1" spans="4:4">
      <c r="D53497" s="191"/>
    </row>
    <row r="53498" ht="15" customHeight="1" spans="4:4">
      <c r="D53498" s="191"/>
    </row>
    <row r="53499" ht="15" customHeight="1" spans="4:4">
      <c r="D53499" s="191"/>
    </row>
    <row r="53500" ht="15" customHeight="1" spans="4:4">
      <c r="D53500" s="191"/>
    </row>
    <row r="53501" ht="15" customHeight="1" spans="4:4">
      <c r="D53501" s="191"/>
    </row>
    <row r="53502" ht="15" customHeight="1" spans="4:4">
      <c r="D53502" s="191"/>
    </row>
    <row r="53503" ht="15" customHeight="1" spans="4:4">
      <c r="D53503" s="191"/>
    </row>
    <row r="53504" ht="15" customHeight="1" spans="4:4">
      <c r="D53504" s="191"/>
    </row>
    <row r="53505" ht="15" customHeight="1" spans="4:4">
      <c r="D53505" s="191"/>
    </row>
    <row r="53506" ht="15" customHeight="1" spans="4:4">
      <c r="D53506" s="191"/>
    </row>
    <row r="53507" ht="15" customHeight="1" spans="4:4">
      <c r="D53507" s="191"/>
    </row>
    <row r="53508" ht="15" customHeight="1" spans="4:4">
      <c r="D53508" s="191"/>
    </row>
    <row r="53509" ht="15" customHeight="1" spans="4:4">
      <c r="D53509" s="191"/>
    </row>
    <row r="53510" ht="15" customHeight="1" spans="4:4">
      <c r="D53510" s="191"/>
    </row>
    <row r="53511" ht="15" customHeight="1" spans="4:4">
      <c r="D53511" s="191"/>
    </row>
    <row r="53512" ht="15" customHeight="1" spans="4:4">
      <c r="D53512" s="191"/>
    </row>
    <row r="53513" ht="15" customHeight="1" spans="4:4">
      <c r="D53513" s="191"/>
    </row>
    <row r="53514" ht="15" customHeight="1" spans="4:4">
      <c r="D53514" s="191"/>
    </row>
    <row r="53515" ht="15" customHeight="1" spans="4:4">
      <c r="D53515" s="191"/>
    </row>
    <row r="53516" ht="15" customHeight="1" spans="4:4">
      <c r="D53516" s="191"/>
    </row>
    <row r="53517" ht="15" customHeight="1" spans="4:4">
      <c r="D53517" s="191"/>
    </row>
    <row r="53518" ht="15" customHeight="1" spans="4:4">
      <c r="D53518" s="191"/>
    </row>
    <row r="53519" ht="15" customHeight="1" spans="4:4">
      <c r="D53519" s="191"/>
    </row>
    <row r="53520" ht="15" customHeight="1" spans="4:4">
      <c r="D53520" s="191"/>
    </row>
    <row r="53521" ht="15" customHeight="1" spans="4:4">
      <c r="D53521" s="191"/>
    </row>
    <row r="53522" ht="15" customHeight="1" spans="4:4">
      <c r="D53522" s="191"/>
    </row>
    <row r="53523" ht="15" customHeight="1" spans="4:4">
      <c r="D53523" s="191"/>
    </row>
    <row r="53524" ht="15" customHeight="1" spans="4:4">
      <c r="D53524" s="191"/>
    </row>
    <row r="53525" ht="15" customHeight="1" spans="4:4">
      <c r="D53525" s="191"/>
    </row>
    <row r="53526" ht="15" customHeight="1" spans="4:4">
      <c r="D53526" s="191"/>
    </row>
    <row r="53527" ht="15" customHeight="1" spans="4:4">
      <c r="D53527" s="191"/>
    </row>
    <row r="53528" ht="15" customHeight="1" spans="4:4">
      <c r="D53528" s="191"/>
    </row>
    <row r="53529" ht="15" customHeight="1" spans="4:4">
      <c r="D53529" s="191"/>
    </row>
    <row r="53530" ht="15" customHeight="1" spans="4:4">
      <c r="D53530" s="191"/>
    </row>
    <row r="53531" ht="15" customHeight="1" spans="4:4">
      <c r="D53531" s="191"/>
    </row>
    <row r="53532" ht="15" customHeight="1" spans="4:4">
      <c r="D53532" s="191"/>
    </row>
    <row r="53533" ht="15" customHeight="1" spans="4:4">
      <c r="D53533" s="191"/>
    </row>
    <row r="53534" ht="15" customHeight="1" spans="4:4">
      <c r="D53534" s="191"/>
    </row>
    <row r="53535" ht="15" customHeight="1" spans="4:4">
      <c r="D53535" s="191"/>
    </row>
    <row r="53536" ht="15" customHeight="1" spans="4:4">
      <c r="D53536" s="191"/>
    </row>
    <row r="53537" ht="15" customHeight="1" spans="4:4">
      <c r="D53537" s="191"/>
    </row>
    <row r="53538" ht="15" customHeight="1" spans="4:4">
      <c r="D53538" s="191"/>
    </row>
    <row r="53539" ht="15" customHeight="1" spans="4:4">
      <c r="D53539" s="191"/>
    </row>
    <row r="53540" ht="15" customHeight="1" spans="4:4">
      <c r="D53540" s="191"/>
    </row>
    <row r="53541" ht="15" customHeight="1" spans="4:4">
      <c r="D53541" s="191"/>
    </row>
    <row r="53542" ht="15" customHeight="1" spans="4:4">
      <c r="D53542" s="191"/>
    </row>
    <row r="53543" ht="15" customHeight="1" spans="4:4">
      <c r="D53543" s="191"/>
    </row>
    <row r="53544" ht="15" customHeight="1" spans="4:4">
      <c r="D53544" s="191"/>
    </row>
    <row r="53545" ht="15" customHeight="1" spans="4:4">
      <c r="D53545" s="191"/>
    </row>
    <row r="53546" ht="15" customHeight="1" spans="4:4">
      <c r="D53546" s="191"/>
    </row>
    <row r="53547" ht="15" customHeight="1" spans="4:4">
      <c r="D53547" s="191"/>
    </row>
    <row r="53548" ht="15" customHeight="1" spans="4:4">
      <c r="D53548" s="191"/>
    </row>
    <row r="53549" ht="15" customHeight="1" spans="4:4">
      <c r="D53549" s="191"/>
    </row>
    <row r="53550" ht="15" customHeight="1" spans="4:4">
      <c r="D53550" s="191"/>
    </row>
    <row r="53551" ht="15" customHeight="1" spans="4:4">
      <c r="D53551" s="191"/>
    </row>
    <row r="53552" ht="15" customHeight="1" spans="4:4">
      <c r="D53552" s="191"/>
    </row>
    <row r="53553" ht="15" customHeight="1" spans="4:4">
      <c r="D53553" s="191"/>
    </row>
    <row r="53554" ht="15" customHeight="1" spans="4:4">
      <c r="D53554" s="191"/>
    </row>
    <row r="53555" ht="15" customHeight="1" spans="4:4">
      <c r="D53555" s="191"/>
    </row>
    <row r="53556" ht="15" customHeight="1" spans="4:4">
      <c r="D53556" s="191"/>
    </row>
    <row r="53557" ht="15" customHeight="1" spans="4:4">
      <c r="D53557" s="191"/>
    </row>
    <row r="53558" ht="15" customHeight="1" spans="4:4">
      <c r="D53558" s="191"/>
    </row>
    <row r="53559" ht="15" customHeight="1" spans="4:4">
      <c r="D53559" s="191"/>
    </row>
    <row r="53560" ht="15" customHeight="1" spans="4:4">
      <c r="D53560" s="191"/>
    </row>
    <row r="53561" ht="15" customHeight="1" spans="4:4">
      <c r="D53561" s="191"/>
    </row>
    <row r="53562" ht="15" customHeight="1" spans="4:4">
      <c r="D53562" s="191"/>
    </row>
    <row r="53563" ht="15" customHeight="1" spans="4:4">
      <c r="D53563" s="191"/>
    </row>
    <row r="53564" ht="15" customHeight="1" spans="4:4">
      <c r="D53564" s="191"/>
    </row>
    <row r="53565" ht="15" customHeight="1" spans="4:4">
      <c r="D53565" s="191"/>
    </row>
    <row r="53566" ht="15" customHeight="1" spans="4:4">
      <c r="D53566" s="191"/>
    </row>
    <row r="53567" ht="15" customHeight="1" spans="4:4">
      <c r="D53567" s="191"/>
    </row>
    <row r="53568" ht="15" customHeight="1" spans="4:4">
      <c r="D53568" s="191"/>
    </row>
    <row r="53569" ht="15" customHeight="1" spans="4:4">
      <c r="D53569" s="191"/>
    </row>
    <row r="53570" ht="15" customHeight="1" spans="4:4">
      <c r="D53570" s="191"/>
    </row>
    <row r="53571" ht="15" customHeight="1" spans="4:4">
      <c r="D53571" s="191"/>
    </row>
    <row r="53572" ht="15" customHeight="1" spans="4:4">
      <c r="D53572" s="191"/>
    </row>
    <row r="53573" ht="15" customHeight="1" spans="4:4">
      <c r="D53573" s="191"/>
    </row>
    <row r="53574" ht="15" customHeight="1" spans="4:4">
      <c r="D53574" s="191"/>
    </row>
    <row r="53575" ht="15" customHeight="1" spans="4:4">
      <c r="D53575" s="191"/>
    </row>
    <row r="53576" ht="15" customHeight="1" spans="4:4">
      <c r="D53576" s="191"/>
    </row>
    <row r="53577" ht="15" customHeight="1" spans="4:4">
      <c r="D53577" s="191"/>
    </row>
    <row r="53578" ht="15" customHeight="1" spans="4:4">
      <c r="D53578" s="191"/>
    </row>
    <row r="53579" ht="15" customHeight="1" spans="4:4">
      <c r="D53579" s="191"/>
    </row>
    <row r="53580" ht="15" customHeight="1" spans="4:4">
      <c r="D53580" s="191"/>
    </row>
    <row r="53581" ht="15" customHeight="1" spans="4:4">
      <c r="D53581" s="191"/>
    </row>
    <row r="53582" ht="15" customHeight="1" spans="4:4">
      <c r="D53582" s="191"/>
    </row>
    <row r="53583" ht="15" customHeight="1" spans="4:4">
      <c r="D53583" s="191"/>
    </row>
    <row r="53584" ht="15" customHeight="1" spans="4:4">
      <c r="D53584" s="191"/>
    </row>
    <row r="53585" ht="15" customHeight="1" spans="4:4">
      <c r="D53585" s="191"/>
    </row>
    <row r="53586" ht="15" customHeight="1" spans="4:4">
      <c r="D53586" s="191"/>
    </row>
    <row r="53587" ht="15" customHeight="1" spans="4:4">
      <c r="D53587" s="191"/>
    </row>
    <row r="53588" ht="15" customHeight="1" spans="4:4">
      <c r="D53588" s="191"/>
    </row>
    <row r="53589" ht="15" customHeight="1" spans="4:4">
      <c r="D53589" s="191"/>
    </row>
    <row r="53590" ht="15" customHeight="1" spans="4:4">
      <c r="D53590" s="191"/>
    </row>
    <row r="53591" ht="15" customHeight="1" spans="4:4">
      <c r="D53591" s="191"/>
    </row>
    <row r="53592" ht="15" customHeight="1" spans="4:4">
      <c r="D53592" s="191"/>
    </row>
    <row r="53593" ht="15" customHeight="1" spans="4:4">
      <c r="D53593" s="191"/>
    </row>
    <row r="53594" ht="15" customHeight="1" spans="4:4">
      <c r="D53594" s="191"/>
    </row>
    <row r="53595" ht="15" customHeight="1" spans="4:4">
      <c r="D53595" s="191"/>
    </row>
    <row r="53596" ht="15" customHeight="1" spans="4:4">
      <c r="D53596" s="191"/>
    </row>
    <row r="53597" ht="15" customHeight="1" spans="4:4">
      <c r="D53597" s="191"/>
    </row>
    <row r="53598" ht="15" customHeight="1" spans="4:4">
      <c r="D53598" s="191"/>
    </row>
    <row r="53599" ht="15" customHeight="1" spans="4:4">
      <c r="D53599" s="191"/>
    </row>
    <row r="53600" ht="15" customHeight="1" spans="4:4">
      <c r="D53600" s="191"/>
    </row>
    <row r="53601" ht="15" customHeight="1" spans="4:4">
      <c r="D53601" s="191"/>
    </row>
    <row r="53602" ht="15" customHeight="1" spans="4:4">
      <c r="D53602" s="191"/>
    </row>
    <row r="53603" ht="15" customHeight="1" spans="4:4">
      <c r="D53603" s="191"/>
    </row>
    <row r="53604" ht="15" customHeight="1" spans="4:4">
      <c r="D53604" s="191"/>
    </row>
    <row r="53605" ht="15" customHeight="1" spans="4:4">
      <c r="D53605" s="191"/>
    </row>
    <row r="53606" ht="15" customHeight="1" spans="4:4">
      <c r="D53606" s="191"/>
    </row>
    <row r="53607" ht="15" customHeight="1" spans="4:4">
      <c r="D53607" s="191"/>
    </row>
    <row r="53608" ht="15" customHeight="1" spans="4:4">
      <c r="D53608" s="191"/>
    </row>
    <row r="53609" ht="15" customHeight="1" spans="4:4">
      <c r="D53609" s="191"/>
    </row>
    <row r="53610" ht="15" customHeight="1" spans="4:4">
      <c r="D53610" s="191"/>
    </row>
    <row r="53611" ht="15" customHeight="1" spans="4:4">
      <c r="D53611" s="191"/>
    </row>
    <row r="53612" ht="15" customHeight="1" spans="4:4">
      <c r="D53612" s="191"/>
    </row>
    <row r="53613" ht="15" customHeight="1" spans="4:4">
      <c r="D53613" s="191"/>
    </row>
    <row r="53614" ht="15" customHeight="1" spans="4:4">
      <c r="D53614" s="191"/>
    </row>
    <row r="53615" ht="15" customHeight="1" spans="4:4">
      <c r="D53615" s="191"/>
    </row>
    <row r="53616" ht="15" customHeight="1" spans="4:4">
      <c r="D53616" s="191"/>
    </row>
    <row r="53617" ht="15" customHeight="1" spans="4:4">
      <c r="D53617" s="191"/>
    </row>
    <row r="53618" ht="15" customHeight="1" spans="4:4">
      <c r="D53618" s="191"/>
    </row>
    <row r="53619" ht="15" customHeight="1" spans="4:4">
      <c r="D53619" s="191"/>
    </row>
    <row r="53620" ht="15" customHeight="1" spans="4:4">
      <c r="D53620" s="191"/>
    </row>
    <row r="53621" ht="15" customHeight="1" spans="4:4">
      <c r="D53621" s="191"/>
    </row>
    <row r="53622" ht="15" customHeight="1" spans="4:4">
      <c r="D53622" s="191"/>
    </row>
    <row r="53623" ht="15" customHeight="1" spans="4:4">
      <c r="D53623" s="191"/>
    </row>
    <row r="53624" ht="15" customHeight="1" spans="4:4">
      <c r="D53624" s="191"/>
    </row>
    <row r="53625" ht="15" customHeight="1" spans="4:4">
      <c r="D53625" s="191"/>
    </row>
    <row r="53626" ht="15" customHeight="1" spans="4:4">
      <c r="D53626" s="191"/>
    </row>
    <row r="53627" ht="15" customHeight="1" spans="4:4">
      <c r="D53627" s="191"/>
    </row>
    <row r="53628" ht="15" customHeight="1" spans="4:4">
      <c r="D53628" s="191"/>
    </row>
    <row r="53629" ht="15" customHeight="1" spans="4:4">
      <c r="D53629" s="191"/>
    </row>
    <row r="53630" ht="15" customHeight="1" spans="4:4">
      <c r="D53630" s="191"/>
    </row>
    <row r="53631" ht="15" customHeight="1" spans="4:4">
      <c r="D53631" s="191"/>
    </row>
    <row r="53632" ht="15" customHeight="1" spans="4:4">
      <c r="D53632" s="191"/>
    </row>
    <row r="53633" ht="15" customHeight="1" spans="4:4">
      <c r="D53633" s="191"/>
    </row>
    <row r="53634" ht="15" customHeight="1" spans="4:4">
      <c r="D53634" s="191"/>
    </row>
    <row r="53635" ht="15" customHeight="1" spans="4:4">
      <c r="D53635" s="191"/>
    </row>
    <row r="53636" ht="15" customHeight="1" spans="4:4">
      <c r="D53636" s="191"/>
    </row>
    <row r="53637" ht="15" customHeight="1" spans="4:4">
      <c r="D53637" s="191"/>
    </row>
    <row r="53638" ht="15" customHeight="1" spans="4:4">
      <c r="D53638" s="191"/>
    </row>
    <row r="53639" ht="15" customHeight="1" spans="4:4">
      <c r="D53639" s="191"/>
    </row>
    <row r="53640" ht="15" customHeight="1" spans="4:4">
      <c r="D53640" s="191"/>
    </row>
    <row r="53641" ht="15" customHeight="1" spans="4:4">
      <c r="D53641" s="191"/>
    </row>
    <row r="53642" ht="15" customHeight="1" spans="4:4">
      <c r="D53642" s="191"/>
    </row>
    <row r="53643" ht="15" customHeight="1" spans="4:4">
      <c r="D53643" s="191"/>
    </row>
    <row r="53644" ht="15" customHeight="1" spans="4:4">
      <c r="D53644" s="191"/>
    </row>
    <row r="53645" ht="15" customHeight="1" spans="4:4">
      <c r="D53645" s="191"/>
    </row>
    <row r="53646" ht="15" customHeight="1" spans="4:4">
      <c r="D53646" s="191"/>
    </row>
    <row r="53647" ht="15" customHeight="1" spans="4:4">
      <c r="D53647" s="191"/>
    </row>
    <row r="53648" ht="15" customHeight="1" spans="4:4">
      <c r="D53648" s="191"/>
    </row>
    <row r="53649" ht="15" customHeight="1" spans="4:4">
      <c r="D53649" s="191"/>
    </row>
    <row r="53650" ht="15" customHeight="1" spans="4:4">
      <c r="D53650" s="191"/>
    </row>
    <row r="53651" ht="15" customHeight="1" spans="4:4">
      <c r="D53651" s="191"/>
    </row>
    <row r="53652" ht="15" customHeight="1" spans="4:4">
      <c r="D53652" s="191"/>
    </row>
    <row r="53653" ht="15" customHeight="1" spans="4:4">
      <c r="D53653" s="191"/>
    </row>
    <row r="53654" ht="15" customHeight="1" spans="4:4">
      <c r="D53654" s="191"/>
    </row>
    <row r="53655" ht="15" customHeight="1" spans="4:4">
      <c r="D53655" s="191"/>
    </row>
    <row r="53656" ht="15" customHeight="1" spans="4:4">
      <c r="D53656" s="191"/>
    </row>
    <row r="53657" ht="15" customHeight="1" spans="4:4">
      <c r="D53657" s="191"/>
    </row>
    <row r="53658" ht="15" customHeight="1" spans="4:4">
      <c r="D53658" s="191"/>
    </row>
    <row r="53659" ht="15" customHeight="1" spans="4:4">
      <c r="D53659" s="191"/>
    </row>
    <row r="53660" ht="15" customHeight="1" spans="4:4">
      <c r="D53660" s="191"/>
    </row>
    <row r="53661" ht="15" customHeight="1" spans="4:4">
      <c r="D53661" s="191"/>
    </row>
    <row r="53662" ht="15" customHeight="1" spans="4:4">
      <c r="D53662" s="191"/>
    </row>
    <row r="53663" ht="15" customHeight="1" spans="4:4">
      <c r="D53663" s="191"/>
    </row>
    <row r="53664" ht="15" customHeight="1" spans="4:4">
      <c r="D53664" s="191"/>
    </row>
    <row r="53665" ht="15" customHeight="1" spans="4:4">
      <c r="D53665" s="191"/>
    </row>
    <row r="53666" ht="15" customHeight="1" spans="4:4">
      <c r="D53666" s="191"/>
    </row>
    <row r="53667" ht="15" customHeight="1" spans="4:4">
      <c r="D53667" s="191"/>
    </row>
    <row r="53668" ht="15" customHeight="1" spans="4:4">
      <c r="D53668" s="191"/>
    </row>
    <row r="53669" ht="15" customHeight="1" spans="4:4">
      <c r="D53669" s="191"/>
    </row>
    <row r="53670" ht="15" customHeight="1" spans="4:4">
      <c r="D53670" s="191"/>
    </row>
    <row r="53671" ht="15" customHeight="1" spans="4:4">
      <c r="D53671" s="191"/>
    </row>
    <row r="53672" ht="15" customHeight="1" spans="4:4">
      <c r="D53672" s="191"/>
    </row>
    <row r="53673" ht="15" customHeight="1" spans="4:4">
      <c r="D53673" s="191"/>
    </row>
    <row r="53674" ht="15" customHeight="1" spans="4:4">
      <c r="D53674" s="191"/>
    </row>
    <row r="53675" ht="15" customHeight="1" spans="4:4">
      <c r="D53675" s="191"/>
    </row>
    <row r="53676" ht="15" customHeight="1" spans="4:4">
      <c r="D53676" s="191"/>
    </row>
    <row r="53677" ht="15" customHeight="1" spans="4:4">
      <c r="D53677" s="191"/>
    </row>
    <row r="53678" ht="15" customHeight="1" spans="4:4">
      <c r="D53678" s="191"/>
    </row>
    <row r="53679" ht="15" customHeight="1" spans="4:4">
      <c r="D53679" s="191"/>
    </row>
    <row r="53680" ht="15" customHeight="1" spans="4:4">
      <c r="D53680" s="191"/>
    </row>
    <row r="53681" ht="15" customHeight="1" spans="4:4">
      <c r="D53681" s="191"/>
    </row>
    <row r="53682" ht="15" customHeight="1" spans="4:4">
      <c r="D53682" s="191"/>
    </row>
    <row r="53683" ht="15" customHeight="1" spans="4:4">
      <c r="D53683" s="191"/>
    </row>
    <row r="53684" ht="15" customHeight="1" spans="4:4">
      <c r="D53684" s="191"/>
    </row>
    <row r="53685" ht="15" customHeight="1" spans="4:4">
      <c r="D53685" s="191"/>
    </row>
    <row r="53686" ht="15" customHeight="1" spans="4:4">
      <c r="D53686" s="191"/>
    </row>
    <row r="53687" ht="15" customHeight="1" spans="4:4">
      <c r="D53687" s="191"/>
    </row>
    <row r="53688" ht="15" customHeight="1" spans="4:4">
      <c r="D53688" s="191"/>
    </row>
    <row r="53689" ht="15" customHeight="1" spans="4:4">
      <c r="D53689" s="191"/>
    </row>
    <row r="53690" ht="15" customHeight="1" spans="4:4">
      <c r="D53690" s="191"/>
    </row>
    <row r="53691" ht="15" customHeight="1" spans="4:4">
      <c r="D53691" s="191"/>
    </row>
    <row r="53692" ht="15" customHeight="1" spans="4:4">
      <c r="D53692" s="191"/>
    </row>
    <row r="53693" ht="15" customHeight="1" spans="4:4">
      <c r="D53693" s="191"/>
    </row>
    <row r="53694" ht="15" customHeight="1" spans="4:4">
      <c r="D53694" s="191"/>
    </row>
    <row r="53695" ht="15" customHeight="1" spans="4:4">
      <c r="D53695" s="191"/>
    </row>
    <row r="53696" ht="15" customHeight="1" spans="4:4">
      <c r="D53696" s="191"/>
    </row>
    <row r="53697" ht="15" customHeight="1" spans="4:4">
      <c r="D53697" s="191"/>
    </row>
    <row r="53698" ht="15" customHeight="1" spans="4:4">
      <c r="D53698" s="191"/>
    </row>
    <row r="53699" ht="15" customHeight="1" spans="4:4">
      <c r="D53699" s="191"/>
    </row>
    <row r="53700" ht="15" customHeight="1" spans="4:4">
      <c r="D53700" s="191"/>
    </row>
    <row r="53701" ht="15" customHeight="1" spans="4:4">
      <c r="D53701" s="191"/>
    </row>
    <row r="53702" ht="15" customHeight="1" spans="4:4">
      <c r="D53702" s="191"/>
    </row>
    <row r="53703" ht="15" customHeight="1" spans="4:4">
      <c r="D53703" s="191"/>
    </row>
    <row r="53704" ht="15" customHeight="1" spans="4:4">
      <c r="D53704" s="191"/>
    </row>
    <row r="53705" ht="15" customHeight="1" spans="4:4">
      <c r="D53705" s="191"/>
    </row>
    <row r="53706" ht="15" customHeight="1" spans="4:4">
      <c r="D53706" s="191"/>
    </row>
    <row r="53707" ht="15" customHeight="1" spans="4:4">
      <c r="D53707" s="191"/>
    </row>
    <row r="53708" ht="15" customHeight="1" spans="4:4">
      <c r="D53708" s="191"/>
    </row>
    <row r="53709" ht="15" customHeight="1" spans="4:4">
      <c r="D53709" s="191"/>
    </row>
    <row r="53710" ht="15" customHeight="1" spans="4:4">
      <c r="D53710" s="191"/>
    </row>
    <row r="53711" ht="15" customHeight="1" spans="4:4">
      <c r="D53711" s="191"/>
    </row>
    <row r="53712" ht="15" customHeight="1" spans="4:4">
      <c r="D53712" s="191"/>
    </row>
    <row r="53713" ht="15" customHeight="1" spans="4:4">
      <c r="D53713" s="191"/>
    </row>
    <row r="53714" ht="15" customHeight="1" spans="4:4">
      <c r="D53714" s="191"/>
    </row>
    <row r="53715" ht="15" customHeight="1" spans="4:4">
      <c r="D53715" s="191"/>
    </row>
    <row r="53716" ht="15" customHeight="1" spans="4:4">
      <c r="D53716" s="191"/>
    </row>
    <row r="53717" ht="15" customHeight="1" spans="4:4">
      <c r="D53717" s="191"/>
    </row>
    <row r="53718" ht="15" customHeight="1" spans="4:4">
      <c r="D53718" s="191"/>
    </row>
    <row r="53719" ht="15" customHeight="1" spans="4:4">
      <c r="D53719" s="191"/>
    </row>
    <row r="53720" ht="15" customHeight="1" spans="4:4">
      <c r="D53720" s="191"/>
    </row>
    <row r="53721" ht="15" customHeight="1" spans="4:4">
      <c r="D53721" s="191"/>
    </row>
    <row r="53722" ht="15" customHeight="1" spans="4:4">
      <c r="D53722" s="191"/>
    </row>
    <row r="53723" ht="15" customHeight="1" spans="4:4">
      <c r="D53723" s="191"/>
    </row>
    <row r="53724" ht="15" customHeight="1" spans="4:4">
      <c r="D53724" s="191"/>
    </row>
    <row r="53725" ht="15" customHeight="1" spans="4:4">
      <c r="D53725" s="191"/>
    </row>
    <row r="53726" ht="15" customHeight="1" spans="4:4">
      <c r="D53726" s="191"/>
    </row>
    <row r="53727" ht="15" customHeight="1" spans="4:4">
      <c r="D53727" s="191"/>
    </row>
    <row r="53728" ht="15" customHeight="1" spans="4:4">
      <c r="D53728" s="191"/>
    </row>
    <row r="53729" ht="15" customHeight="1" spans="4:4">
      <c r="D53729" s="191"/>
    </row>
    <row r="53730" ht="15" customHeight="1" spans="4:4">
      <c r="D53730" s="191"/>
    </row>
    <row r="53731" ht="15" customHeight="1" spans="4:4">
      <c r="D53731" s="191"/>
    </row>
    <row r="53732" ht="15" customHeight="1" spans="4:4">
      <c r="D53732" s="191"/>
    </row>
    <row r="53733" ht="15" customHeight="1" spans="4:4">
      <c r="D53733" s="191"/>
    </row>
    <row r="53734" ht="15" customHeight="1" spans="4:4">
      <c r="D53734" s="191"/>
    </row>
    <row r="53735" ht="15" customHeight="1" spans="4:4">
      <c r="D53735" s="191"/>
    </row>
    <row r="53736" ht="15" customHeight="1" spans="4:4">
      <c r="D53736" s="191"/>
    </row>
    <row r="53737" ht="15" customHeight="1" spans="4:4">
      <c r="D53737" s="191"/>
    </row>
    <row r="53738" ht="15" customHeight="1" spans="4:4">
      <c r="D53738" s="191"/>
    </row>
    <row r="53739" ht="15" customHeight="1" spans="4:4">
      <c r="D53739" s="191"/>
    </row>
    <row r="53740" ht="15" customHeight="1" spans="4:4">
      <c r="D53740" s="191"/>
    </row>
    <row r="53741" ht="15" customHeight="1" spans="4:4">
      <c r="D53741" s="191"/>
    </row>
    <row r="53742" ht="15" customHeight="1" spans="4:4">
      <c r="D53742" s="191"/>
    </row>
    <row r="53743" ht="15" customHeight="1" spans="4:4">
      <c r="D53743" s="191"/>
    </row>
    <row r="53744" ht="15" customHeight="1" spans="4:4">
      <c r="D53744" s="191"/>
    </row>
    <row r="53745" ht="15" customHeight="1" spans="4:4">
      <c r="D53745" s="191"/>
    </row>
    <row r="53746" ht="15" customHeight="1" spans="4:4">
      <c r="D53746" s="191"/>
    </row>
    <row r="53747" ht="15" customHeight="1" spans="4:4">
      <c r="D53747" s="191"/>
    </row>
    <row r="53748" ht="15" customHeight="1" spans="4:4">
      <c r="D53748" s="191"/>
    </row>
    <row r="53749" ht="15" customHeight="1" spans="4:4">
      <c r="D53749" s="191"/>
    </row>
    <row r="53750" ht="15" customHeight="1" spans="4:4">
      <c r="D53750" s="191"/>
    </row>
    <row r="53751" ht="15" customHeight="1" spans="4:4">
      <c r="D53751" s="191"/>
    </row>
    <row r="53752" ht="15" customHeight="1" spans="4:4">
      <c r="D53752" s="191"/>
    </row>
    <row r="53753" ht="15" customHeight="1" spans="4:4">
      <c r="D53753" s="191"/>
    </row>
    <row r="53754" ht="15" customHeight="1" spans="4:4">
      <c r="D53754" s="191"/>
    </row>
    <row r="53755" ht="15" customHeight="1" spans="4:4">
      <c r="D53755" s="191"/>
    </row>
    <row r="53756" ht="15" customHeight="1" spans="4:4">
      <c r="D53756" s="191"/>
    </row>
    <row r="53757" ht="15" customHeight="1" spans="4:4">
      <c r="D53757" s="191"/>
    </row>
    <row r="53758" ht="15" customHeight="1" spans="4:4">
      <c r="D53758" s="191"/>
    </row>
    <row r="53759" ht="15" customHeight="1" spans="4:4">
      <c r="D53759" s="191"/>
    </row>
    <row r="53760" ht="15" customHeight="1" spans="4:4">
      <c r="D53760" s="191"/>
    </row>
    <row r="53761" ht="15" customHeight="1" spans="4:4">
      <c r="D53761" s="191"/>
    </row>
    <row r="53762" ht="15" customHeight="1" spans="4:4">
      <c r="D53762" s="191"/>
    </row>
    <row r="53763" ht="15" customHeight="1" spans="4:4">
      <c r="D53763" s="191"/>
    </row>
    <row r="53764" ht="15" customHeight="1" spans="4:4">
      <c r="D53764" s="191"/>
    </row>
    <row r="53765" ht="15" customHeight="1" spans="4:4">
      <c r="D53765" s="191"/>
    </row>
    <row r="53766" ht="15" customHeight="1" spans="4:4">
      <c r="D53766" s="191"/>
    </row>
    <row r="53767" ht="15" customHeight="1" spans="4:4">
      <c r="D53767" s="191"/>
    </row>
    <row r="53768" ht="15" customHeight="1" spans="4:4">
      <c r="D53768" s="191"/>
    </row>
    <row r="53769" ht="15" customHeight="1" spans="4:4">
      <c r="D53769" s="191"/>
    </row>
    <row r="53770" ht="15" customHeight="1" spans="4:4">
      <c r="D53770" s="191"/>
    </row>
    <row r="53771" ht="15" customHeight="1" spans="4:4">
      <c r="D53771" s="191"/>
    </row>
    <row r="53772" ht="15" customHeight="1" spans="4:4">
      <c r="D53772" s="191"/>
    </row>
    <row r="53773" ht="15" customHeight="1" spans="4:4">
      <c r="D53773" s="191"/>
    </row>
    <row r="53774" ht="15" customHeight="1" spans="4:4">
      <c r="D53774" s="191"/>
    </row>
    <row r="53775" ht="15" customHeight="1" spans="4:4">
      <c r="D53775" s="191"/>
    </row>
    <row r="53776" ht="15" customHeight="1" spans="4:4">
      <c r="D53776" s="191"/>
    </row>
    <row r="53777" ht="15" customHeight="1" spans="4:4">
      <c r="D53777" s="191"/>
    </row>
    <row r="53778" ht="15" customHeight="1" spans="4:4">
      <c r="D53778" s="191"/>
    </row>
    <row r="53779" ht="15" customHeight="1" spans="4:4">
      <c r="D53779" s="191"/>
    </row>
    <row r="53780" ht="15" customHeight="1" spans="4:4">
      <c r="D53780" s="191"/>
    </row>
    <row r="53781" ht="15" customHeight="1" spans="4:4">
      <c r="D53781" s="191"/>
    </row>
    <row r="53782" ht="15" customHeight="1" spans="4:4">
      <c r="D53782" s="191"/>
    </row>
    <row r="53783" ht="15" customHeight="1" spans="4:4">
      <c r="D53783" s="191"/>
    </row>
    <row r="53784" ht="15" customHeight="1" spans="4:4">
      <c r="D53784" s="191"/>
    </row>
    <row r="53785" ht="15" customHeight="1" spans="4:4">
      <c r="D53785" s="191"/>
    </row>
    <row r="53786" ht="15" customHeight="1" spans="4:4">
      <c r="D53786" s="191"/>
    </row>
    <row r="53787" ht="15" customHeight="1" spans="4:4">
      <c r="D53787" s="191"/>
    </row>
    <row r="53788" ht="15" customHeight="1" spans="4:4">
      <c r="D53788" s="191"/>
    </row>
    <row r="53789" ht="15" customHeight="1" spans="4:4">
      <c r="D53789" s="191"/>
    </row>
    <row r="53790" ht="15" customHeight="1" spans="4:4">
      <c r="D53790" s="191"/>
    </row>
    <row r="53791" ht="15" customHeight="1" spans="4:4">
      <c r="D53791" s="191"/>
    </row>
    <row r="53792" ht="15" customHeight="1" spans="4:4">
      <c r="D53792" s="191"/>
    </row>
    <row r="53793" ht="15" customHeight="1" spans="4:4">
      <c r="D53793" s="191"/>
    </row>
    <row r="53794" ht="15" customHeight="1" spans="4:4">
      <c r="D53794" s="191"/>
    </row>
    <row r="53795" ht="15" customHeight="1" spans="4:4">
      <c r="D53795" s="191"/>
    </row>
    <row r="53796" ht="15" customHeight="1" spans="4:4">
      <c r="D53796" s="191"/>
    </row>
    <row r="53797" ht="15" customHeight="1" spans="4:4">
      <c r="D53797" s="191"/>
    </row>
    <row r="53798" ht="15" customHeight="1" spans="4:4">
      <c r="D53798" s="191"/>
    </row>
    <row r="53799" ht="15" customHeight="1" spans="4:4">
      <c r="D53799" s="191"/>
    </row>
    <row r="53800" ht="15" customHeight="1" spans="4:4">
      <c r="D53800" s="191"/>
    </row>
    <row r="53801" ht="15" customHeight="1" spans="4:4">
      <c r="D53801" s="191"/>
    </row>
    <row r="53802" ht="15" customHeight="1" spans="4:4">
      <c r="D53802" s="191"/>
    </row>
    <row r="53803" ht="15" customHeight="1" spans="4:4">
      <c r="D53803" s="191"/>
    </row>
    <row r="53804" ht="15" customHeight="1" spans="4:4">
      <c r="D53804" s="191"/>
    </row>
    <row r="53805" ht="15" customHeight="1" spans="4:4">
      <c r="D53805" s="191"/>
    </row>
    <row r="53806" ht="15" customHeight="1" spans="4:4">
      <c r="D53806" s="191"/>
    </row>
    <row r="53807" ht="15" customHeight="1" spans="4:4">
      <c r="D53807" s="191"/>
    </row>
    <row r="53808" ht="15" customHeight="1" spans="4:4">
      <c r="D53808" s="191"/>
    </row>
    <row r="53809" ht="15" customHeight="1" spans="4:4">
      <c r="D53809" s="191"/>
    </row>
    <row r="53810" ht="15" customHeight="1" spans="4:4">
      <c r="D53810" s="191"/>
    </row>
    <row r="53811" ht="15" customHeight="1" spans="4:4">
      <c r="D53811" s="191"/>
    </row>
    <row r="53812" ht="15" customHeight="1" spans="4:4">
      <c r="D53812" s="191"/>
    </row>
    <row r="53813" ht="15" customHeight="1" spans="4:4">
      <c r="D53813" s="191"/>
    </row>
    <row r="53814" ht="15" customHeight="1" spans="4:4">
      <c r="D53814" s="191"/>
    </row>
    <row r="53815" ht="15" customHeight="1" spans="4:4">
      <c r="D53815" s="191"/>
    </row>
    <row r="53816" ht="15" customHeight="1" spans="4:4">
      <c r="D53816" s="191"/>
    </row>
    <row r="53817" ht="15" customHeight="1" spans="4:4">
      <c r="D53817" s="191"/>
    </row>
    <row r="53818" ht="15" customHeight="1" spans="4:4">
      <c r="D53818" s="191"/>
    </row>
    <row r="53819" ht="15" customHeight="1" spans="4:4">
      <c r="D53819" s="191"/>
    </row>
    <row r="53820" ht="15" customHeight="1" spans="4:4">
      <c r="D53820" s="191"/>
    </row>
    <row r="53821" ht="15" customHeight="1" spans="4:4">
      <c r="D53821" s="191"/>
    </row>
    <row r="53822" ht="15" customHeight="1" spans="4:4">
      <c r="D53822" s="191"/>
    </row>
    <row r="53823" ht="15" customHeight="1" spans="4:4">
      <c r="D53823" s="191"/>
    </row>
    <row r="53824" ht="15" customHeight="1" spans="4:4">
      <c r="D53824" s="191"/>
    </row>
    <row r="53825" ht="15" customHeight="1" spans="4:4">
      <c r="D53825" s="191"/>
    </row>
    <row r="53826" ht="15" customHeight="1" spans="4:4">
      <c r="D53826" s="191"/>
    </row>
    <row r="53827" ht="15" customHeight="1" spans="4:4">
      <c r="D53827" s="191"/>
    </row>
    <row r="53828" ht="15" customHeight="1" spans="4:4">
      <c r="D53828" s="191"/>
    </row>
    <row r="53829" ht="15" customHeight="1" spans="4:4">
      <c r="D53829" s="191"/>
    </row>
    <row r="53830" ht="15" customHeight="1" spans="4:4">
      <c r="D53830" s="191"/>
    </row>
    <row r="53831" ht="15" customHeight="1" spans="4:4">
      <c r="D53831" s="191"/>
    </row>
    <row r="53832" ht="15" customHeight="1" spans="4:4">
      <c r="D53832" s="191"/>
    </row>
    <row r="53833" ht="15" customHeight="1" spans="4:4">
      <c r="D53833" s="191"/>
    </row>
    <row r="53834" ht="15" customHeight="1" spans="4:4">
      <c r="D53834" s="191"/>
    </row>
    <row r="53835" ht="15" customHeight="1" spans="4:4">
      <c r="D53835" s="191"/>
    </row>
    <row r="53836" ht="15" customHeight="1" spans="4:4">
      <c r="D53836" s="191"/>
    </row>
    <row r="53837" ht="15" customHeight="1" spans="4:4">
      <c r="D53837" s="191"/>
    </row>
    <row r="53838" ht="15" customHeight="1" spans="4:4">
      <c r="D53838" s="191"/>
    </row>
    <row r="53839" ht="15" customHeight="1" spans="4:4">
      <c r="D53839" s="191"/>
    </row>
    <row r="53840" ht="15" customHeight="1" spans="4:4">
      <c r="D53840" s="191"/>
    </row>
    <row r="53841" ht="15" customHeight="1" spans="4:4">
      <c r="D53841" s="191"/>
    </row>
    <row r="53842" ht="15" customHeight="1" spans="4:4">
      <c r="D53842" s="191"/>
    </row>
    <row r="53843" ht="15" customHeight="1" spans="4:4">
      <c r="D53843" s="191"/>
    </row>
    <row r="53844" ht="15" customHeight="1" spans="4:4">
      <c r="D53844" s="191"/>
    </row>
    <row r="53845" ht="15" customHeight="1" spans="4:4">
      <c r="D53845" s="191"/>
    </row>
    <row r="53846" ht="15" customHeight="1" spans="4:4">
      <c r="D53846" s="191"/>
    </row>
    <row r="53847" ht="15" customHeight="1" spans="4:4">
      <c r="D53847" s="191"/>
    </row>
    <row r="53848" ht="15" customHeight="1" spans="4:4">
      <c r="D53848" s="191"/>
    </row>
    <row r="53849" ht="15" customHeight="1" spans="4:4">
      <c r="D53849" s="191"/>
    </row>
    <row r="53850" ht="15" customHeight="1" spans="4:4">
      <c r="D53850" s="191"/>
    </row>
    <row r="53851" ht="15" customHeight="1" spans="4:4">
      <c r="D53851" s="191"/>
    </row>
    <row r="53852" ht="15" customHeight="1" spans="4:4">
      <c r="D53852" s="191"/>
    </row>
    <row r="53853" ht="15" customHeight="1" spans="4:4">
      <c r="D53853" s="191"/>
    </row>
    <row r="53854" ht="15" customHeight="1" spans="4:4">
      <c r="D53854" s="191"/>
    </row>
    <row r="53855" ht="15" customHeight="1" spans="4:4">
      <c r="D53855" s="191"/>
    </row>
    <row r="53856" ht="15" customHeight="1" spans="4:4">
      <c r="D53856" s="191"/>
    </row>
    <row r="53857" ht="15" customHeight="1" spans="4:4">
      <c r="D53857" s="191"/>
    </row>
    <row r="53858" ht="15" customHeight="1" spans="4:4">
      <c r="D53858" s="191"/>
    </row>
    <row r="53859" ht="15" customHeight="1" spans="4:4">
      <c r="D53859" s="191"/>
    </row>
    <row r="53860" ht="15" customHeight="1" spans="4:4">
      <c r="D53860" s="191"/>
    </row>
    <row r="53861" ht="15" customHeight="1" spans="4:4">
      <c r="D53861" s="191"/>
    </row>
    <row r="53862" ht="15" customHeight="1" spans="4:4">
      <c r="D53862" s="191"/>
    </row>
    <row r="53863" ht="15" customHeight="1" spans="4:4">
      <c r="D53863" s="191"/>
    </row>
    <row r="53864" ht="15" customHeight="1" spans="4:4">
      <c r="D53864" s="191"/>
    </row>
    <row r="53865" ht="15" customHeight="1" spans="4:4">
      <c r="D53865" s="191"/>
    </row>
    <row r="53866" ht="15" customHeight="1" spans="4:4">
      <c r="D53866" s="191"/>
    </row>
    <row r="53867" ht="15" customHeight="1" spans="4:4">
      <c r="D53867" s="191"/>
    </row>
    <row r="53868" ht="15" customHeight="1" spans="4:4">
      <c r="D53868" s="191"/>
    </row>
    <row r="53869" ht="15" customHeight="1" spans="4:4">
      <c r="D53869" s="191"/>
    </row>
    <row r="53870" ht="15" customHeight="1" spans="4:4">
      <c r="D53870" s="191"/>
    </row>
    <row r="53871" ht="15" customHeight="1" spans="4:4">
      <c r="D53871" s="191"/>
    </row>
    <row r="53872" ht="15" customHeight="1" spans="4:4">
      <c r="D53872" s="191"/>
    </row>
    <row r="53873" ht="15" customHeight="1" spans="4:4">
      <c r="D53873" s="191"/>
    </row>
    <row r="53874" ht="15" customHeight="1" spans="4:4">
      <c r="D53874" s="191"/>
    </row>
    <row r="53875" ht="15" customHeight="1" spans="4:4">
      <c r="D53875" s="191"/>
    </row>
    <row r="53876" ht="15" customHeight="1" spans="4:4">
      <c r="D53876" s="191"/>
    </row>
    <row r="53877" ht="15" customHeight="1" spans="4:4">
      <c r="D53877" s="191"/>
    </row>
    <row r="53878" ht="15" customHeight="1" spans="4:4">
      <c r="D53878" s="191"/>
    </row>
    <row r="53879" ht="15" customHeight="1" spans="4:4">
      <c r="D53879" s="191"/>
    </row>
    <row r="53880" ht="15" customHeight="1" spans="4:4">
      <c r="D53880" s="191"/>
    </row>
    <row r="53881" ht="15" customHeight="1" spans="4:4">
      <c r="D53881" s="191"/>
    </row>
    <row r="53882" ht="15" customHeight="1" spans="4:4">
      <c r="D53882" s="191"/>
    </row>
    <row r="53883" ht="15" customHeight="1" spans="4:4">
      <c r="D53883" s="191"/>
    </row>
    <row r="53884" ht="15" customHeight="1" spans="4:4">
      <c r="D53884" s="191"/>
    </row>
    <row r="53885" ht="15" customHeight="1" spans="4:4">
      <c r="D53885" s="191"/>
    </row>
    <row r="53886" ht="15" customHeight="1" spans="4:4">
      <c r="D53886" s="191"/>
    </row>
    <row r="53887" ht="15" customHeight="1" spans="4:4">
      <c r="D53887" s="191"/>
    </row>
    <row r="53888" ht="15" customHeight="1" spans="4:4">
      <c r="D53888" s="191"/>
    </row>
    <row r="53889" ht="15" customHeight="1" spans="4:4">
      <c r="D53889" s="191"/>
    </row>
    <row r="53890" ht="15" customHeight="1" spans="4:4">
      <c r="D53890" s="191"/>
    </row>
    <row r="53891" ht="15" customHeight="1" spans="4:4">
      <c r="D53891" s="191"/>
    </row>
    <row r="53892" ht="15" customHeight="1" spans="4:4">
      <c r="D53892" s="191"/>
    </row>
    <row r="53893" ht="15" customHeight="1" spans="4:4">
      <c r="D53893" s="191"/>
    </row>
    <row r="53894" ht="15" customHeight="1" spans="4:4">
      <c r="D53894" s="191"/>
    </row>
    <row r="53895" ht="15" customHeight="1" spans="4:4">
      <c r="D53895" s="191"/>
    </row>
    <row r="53896" ht="15" customHeight="1" spans="4:4">
      <c r="D53896" s="191"/>
    </row>
    <row r="53897" ht="15" customHeight="1" spans="4:4">
      <c r="D53897" s="191"/>
    </row>
    <row r="53898" ht="15" customHeight="1" spans="4:4">
      <c r="D53898" s="191"/>
    </row>
    <row r="53899" ht="15" customHeight="1" spans="4:4">
      <c r="D53899" s="191"/>
    </row>
    <row r="53900" ht="15" customHeight="1" spans="4:4">
      <c r="D53900" s="191"/>
    </row>
    <row r="53901" ht="15" customHeight="1" spans="4:4">
      <c r="D53901" s="191"/>
    </row>
    <row r="53902" ht="15" customHeight="1" spans="4:4">
      <c r="D53902" s="191"/>
    </row>
    <row r="53903" ht="15" customHeight="1" spans="4:4">
      <c r="D53903" s="191"/>
    </row>
    <row r="53904" ht="15" customHeight="1" spans="4:4">
      <c r="D53904" s="191"/>
    </row>
    <row r="53905" ht="15" customHeight="1" spans="4:4">
      <c r="D53905" s="191"/>
    </row>
    <row r="53906" ht="15" customHeight="1" spans="4:4">
      <c r="D53906" s="191"/>
    </row>
    <row r="53907" ht="15" customHeight="1" spans="4:4">
      <c r="D53907" s="191"/>
    </row>
    <row r="53908" ht="15" customHeight="1" spans="4:4">
      <c r="D53908" s="191"/>
    </row>
    <row r="53909" ht="15" customHeight="1" spans="4:4">
      <c r="D53909" s="191"/>
    </row>
    <row r="53910" ht="15" customHeight="1" spans="4:4">
      <c r="D53910" s="191"/>
    </row>
    <row r="53911" ht="15" customHeight="1" spans="4:4">
      <c r="D53911" s="191"/>
    </row>
    <row r="53912" ht="15" customHeight="1" spans="4:4">
      <c r="D53912" s="191"/>
    </row>
    <row r="53913" ht="15" customHeight="1" spans="4:4">
      <c r="D53913" s="191"/>
    </row>
    <row r="53914" ht="15" customHeight="1" spans="4:4">
      <c r="D53914" s="191"/>
    </row>
    <row r="53915" ht="15" customHeight="1" spans="4:4">
      <c r="D53915" s="191"/>
    </row>
    <row r="53916" ht="15" customHeight="1" spans="4:4">
      <c r="D53916" s="191"/>
    </row>
    <row r="53917" ht="15" customHeight="1" spans="4:4">
      <c r="D53917" s="191"/>
    </row>
    <row r="53918" ht="15" customHeight="1" spans="4:4">
      <c r="D53918" s="191"/>
    </row>
    <row r="53919" ht="15" customHeight="1" spans="4:4">
      <c r="D53919" s="191"/>
    </row>
    <row r="53920" ht="15" customHeight="1" spans="4:4">
      <c r="D53920" s="191"/>
    </row>
    <row r="53921" ht="15" customHeight="1" spans="4:4">
      <c r="D53921" s="191"/>
    </row>
    <row r="53922" ht="15" customHeight="1" spans="4:4">
      <c r="D53922" s="191"/>
    </row>
    <row r="53923" ht="15" customHeight="1" spans="4:4">
      <c r="D53923" s="191"/>
    </row>
    <row r="53924" ht="15" customHeight="1" spans="4:4">
      <c r="D53924" s="191"/>
    </row>
    <row r="53925" ht="15" customHeight="1" spans="4:4">
      <c r="D53925" s="191"/>
    </row>
    <row r="53926" ht="15" customHeight="1" spans="4:4">
      <c r="D53926" s="191"/>
    </row>
    <row r="53927" ht="15" customHeight="1" spans="4:4">
      <c r="D53927" s="191"/>
    </row>
    <row r="53928" ht="15" customHeight="1" spans="4:4">
      <c r="D53928" s="191"/>
    </row>
    <row r="53929" ht="15" customHeight="1" spans="4:4">
      <c r="D53929" s="191"/>
    </row>
    <row r="53930" ht="15" customHeight="1" spans="4:4">
      <c r="D53930" s="191"/>
    </row>
    <row r="53931" ht="15" customHeight="1" spans="4:4">
      <c r="D53931" s="191"/>
    </row>
    <row r="53932" ht="15" customHeight="1" spans="4:4">
      <c r="D53932" s="191"/>
    </row>
    <row r="53933" ht="15" customHeight="1" spans="4:4">
      <c r="D53933" s="191"/>
    </row>
    <row r="53934" ht="15" customHeight="1" spans="4:4">
      <c r="D53934" s="191"/>
    </row>
    <row r="53935" ht="15" customHeight="1" spans="4:4">
      <c r="D53935" s="191"/>
    </row>
    <row r="53936" ht="15" customHeight="1" spans="4:4">
      <c r="D53936" s="191"/>
    </row>
    <row r="53937" ht="15" customHeight="1" spans="4:4">
      <c r="D53937" s="191"/>
    </row>
    <row r="53938" ht="15" customHeight="1" spans="4:4">
      <c r="D53938" s="191"/>
    </row>
    <row r="53939" ht="15" customHeight="1" spans="4:4">
      <c r="D53939" s="191"/>
    </row>
    <row r="53940" ht="15" customHeight="1" spans="4:4">
      <c r="D53940" s="191"/>
    </row>
    <row r="53941" ht="15" customHeight="1" spans="4:4">
      <c r="D53941" s="191"/>
    </row>
    <row r="53942" ht="15" customHeight="1" spans="4:4">
      <c r="D53942" s="191"/>
    </row>
    <row r="53943" ht="15" customHeight="1" spans="4:4">
      <c r="D53943" s="191"/>
    </row>
    <row r="53944" ht="15" customHeight="1" spans="4:4">
      <c r="D53944" s="191"/>
    </row>
    <row r="53945" ht="15" customHeight="1" spans="4:4">
      <c r="D53945" s="191"/>
    </row>
    <row r="53946" ht="15" customHeight="1" spans="4:4">
      <c r="D53946" s="191"/>
    </row>
    <row r="53947" ht="15" customHeight="1" spans="4:4">
      <c r="D53947" s="191"/>
    </row>
    <row r="53948" ht="15" customHeight="1" spans="4:4">
      <c r="D53948" s="191"/>
    </row>
    <row r="53949" ht="15" customHeight="1" spans="4:4">
      <c r="D53949" s="191"/>
    </row>
    <row r="53950" ht="15" customHeight="1" spans="4:4">
      <c r="D53950" s="191"/>
    </row>
    <row r="53951" ht="15" customHeight="1" spans="4:4">
      <c r="D53951" s="191"/>
    </row>
    <row r="53952" ht="15" customHeight="1" spans="4:4">
      <c r="D53952" s="191"/>
    </row>
    <row r="53953" ht="15" customHeight="1" spans="4:4">
      <c r="D53953" s="191"/>
    </row>
    <row r="53954" ht="15" customHeight="1" spans="4:4">
      <c r="D53954" s="191"/>
    </row>
    <row r="53955" ht="15" customHeight="1" spans="4:4">
      <c r="D53955" s="191"/>
    </row>
    <row r="53956" ht="15" customHeight="1" spans="4:4">
      <c r="D53956" s="191"/>
    </row>
    <row r="53957" ht="15" customHeight="1" spans="4:4">
      <c r="D53957" s="191"/>
    </row>
    <row r="53958" ht="15" customHeight="1" spans="4:4">
      <c r="D53958" s="191"/>
    </row>
    <row r="53959" ht="15" customHeight="1" spans="4:4">
      <c r="D53959" s="191"/>
    </row>
    <row r="53960" ht="15" customHeight="1" spans="4:4">
      <c r="D53960" s="191"/>
    </row>
    <row r="53961" ht="15" customHeight="1" spans="4:4">
      <c r="D53961" s="191"/>
    </row>
    <row r="53962" ht="15" customHeight="1" spans="4:4">
      <c r="D53962" s="191"/>
    </row>
    <row r="53963" ht="15" customHeight="1" spans="4:4">
      <c r="D53963" s="191"/>
    </row>
    <row r="53964" ht="15" customHeight="1" spans="4:4">
      <c r="D53964" s="191"/>
    </row>
    <row r="53965" ht="15" customHeight="1" spans="4:4">
      <c r="D53965" s="191"/>
    </row>
    <row r="53966" ht="15" customHeight="1" spans="4:4">
      <c r="D53966" s="191"/>
    </row>
    <row r="53967" ht="15" customHeight="1" spans="4:4">
      <c r="D53967" s="191"/>
    </row>
    <row r="53968" ht="15" customHeight="1" spans="4:4">
      <c r="D53968" s="191"/>
    </row>
    <row r="53969" ht="15" customHeight="1" spans="4:4">
      <c r="D53969" s="191"/>
    </row>
    <row r="53970" ht="15" customHeight="1" spans="4:4">
      <c r="D53970" s="191"/>
    </row>
    <row r="53971" ht="15" customHeight="1" spans="4:4">
      <c r="D53971" s="191"/>
    </row>
    <row r="53972" ht="15" customHeight="1" spans="4:4">
      <c r="D53972" s="191"/>
    </row>
    <row r="53973" ht="15" customHeight="1" spans="4:4">
      <c r="D53973" s="191"/>
    </row>
    <row r="53974" ht="15" customHeight="1" spans="4:4">
      <c r="D53974" s="191"/>
    </row>
    <row r="53975" ht="15" customHeight="1" spans="4:4">
      <c r="D53975" s="191"/>
    </row>
    <row r="53976" ht="15" customHeight="1" spans="4:4">
      <c r="D53976" s="191"/>
    </row>
    <row r="53977" ht="15" customHeight="1" spans="4:4">
      <c r="D53977" s="191"/>
    </row>
    <row r="53978" ht="15" customHeight="1" spans="4:4">
      <c r="D53978" s="191"/>
    </row>
    <row r="53979" ht="15" customHeight="1" spans="4:4">
      <c r="D53979" s="191"/>
    </row>
    <row r="53980" ht="15" customHeight="1" spans="4:4">
      <c r="D53980" s="191"/>
    </row>
    <row r="53981" ht="15" customHeight="1" spans="4:4">
      <c r="D53981" s="191"/>
    </row>
    <row r="53982" ht="15" customHeight="1" spans="4:4">
      <c r="D53982" s="191"/>
    </row>
    <row r="53983" ht="15" customHeight="1" spans="4:4">
      <c r="D53983" s="191"/>
    </row>
    <row r="53984" ht="15" customHeight="1" spans="4:4">
      <c r="D53984" s="191"/>
    </row>
    <row r="53985" ht="15" customHeight="1" spans="4:4">
      <c r="D53985" s="191"/>
    </row>
    <row r="53986" ht="15" customHeight="1" spans="4:4">
      <c r="D53986" s="191"/>
    </row>
    <row r="53987" ht="15" customHeight="1" spans="4:4">
      <c r="D53987" s="191"/>
    </row>
    <row r="53988" ht="15" customHeight="1" spans="4:4">
      <c r="D53988" s="191"/>
    </row>
    <row r="53989" ht="15" customHeight="1" spans="4:4">
      <c r="D53989" s="191"/>
    </row>
    <row r="53990" ht="15" customHeight="1" spans="4:4">
      <c r="D53990" s="191"/>
    </row>
    <row r="53991" ht="15" customHeight="1" spans="4:4">
      <c r="D53991" s="191"/>
    </row>
    <row r="53992" ht="15" customHeight="1" spans="4:4">
      <c r="D53992" s="191"/>
    </row>
    <row r="53993" ht="15" customHeight="1" spans="4:4">
      <c r="D53993" s="191"/>
    </row>
    <row r="53994" ht="15" customHeight="1" spans="4:4">
      <c r="D53994" s="191"/>
    </row>
    <row r="53995" ht="15" customHeight="1" spans="4:4">
      <c r="D53995" s="191"/>
    </row>
    <row r="53996" ht="15" customHeight="1" spans="4:4">
      <c r="D53996" s="191"/>
    </row>
    <row r="53997" ht="15" customHeight="1" spans="4:4">
      <c r="D53997" s="191"/>
    </row>
    <row r="53998" ht="15" customHeight="1" spans="4:4">
      <c r="D53998" s="191"/>
    </row>
    <row r="53999" ht="15" customHeight="1" spans="4:4">
      <c r="D53999" s="191"/>
    </row>
    <row r="54000" ht="15" customHeight="1" spans="4:4">
      <c r="D54000" s="191"/>
    </row>
    <row r="54001" ht="15" customHeight="1" spans="4:4">
      <c r="D54001" s="191"/>
    </row>
    <row r="54002" ht="15" customHeight="1" spans="4:4">
      <c r="D54002" s="191"/>
    </row>
    <row r="54003" ht="15" customHeight="1" spans="4:4">
      <c r="D54003" s="191"/>
    </row>
    <row r="54004" ht="15" customHeight="1" spans="4:4">
      <c r="D54004" s="191"/>
    </row>
    <row r="54005" ht="15" customHeight="1" spans="4:4">
      <c r="D54005" s="191"/>
    </row>
    <row r="54006" ht="15" customHeight="1" spans="4:4">
      <c r="D54006" s="191"/>
    </row>
    <row r="54007" ht="15" customHeight="1" spans="4:4">
      <c r="D54007" s="191"/>
    </row>
    <row r="54008" ht="15" customHeight="1" spans="4:4">
      <c r="D54008" s="191"/>
    </row>
    <row r="54009" ht="15" customHeight="1" spans="4:4">
      <c r="D54009" s="191"/>
    </row>
    <row r="54010" ht="15" customHeight="1" spans="4:4">
      <c r="D54010" s="191"/>
    </row>
    <row r="54011" ht="15" customHeight="1" spans="4:4">
      <c r="D54011" s="191"/>
    </row>
    <row r="54012" ht="15" customHeight="1" spans="4:4">
      <c r="D54012" s="191"/>
    </row>
    <row r="54013" ht="15" customHeight="1" spans="4:4">
      <c r="D54013" s="191"/>
    </row>
    <row r="54014" ht="15" customHeight="1" spans="4:4">
      <c r="D54014" s="191"/>
    </row>
    <row r="54015" ht="15" customHeight="1" spans="4:4">
      <c r="D54015" s="191"/>
    </row>
    <row r="54016" ht="15" customHeight="1" spans="4:4">
      <c r="D54016" s="191"/>
    </row>
    <row r="54017" ht="15" customHeight="1" spans="4:4">
      <c r="D54017" s="191"/>
    </row>
    <row r="54018" ht="15" customHeight="1" spans="4:4">
      <c r="D54018" s="191"/>
    </row>
    <row r="54019" ht="15" customHeight="1" spans="4:4">
      <c r="D54019" s="191"/>
    </row>
    <row r="54020" ht="15" customHeight="1" spans="4:4">
      <c r="D54020" s="191"/>
    </row>
    <row r="54021" ht="15" customHeight="1" spans="4:4">
      <c r="D54021" s="191"/>
    </row>
    <row r="54022" ht="15" customHeight="1" spans="4:4">
      <c r="D54022" s="191"/>
    </row>
    <row r="54023" ht="15" customHeight="1" spans="4:4">
      <c r="D54023" s="191"/>
    </row>
    <row r="54024" ht="15" customHeight="1" spans="4:4">
      <c r="D54024" s="191"/>
    </row>
    <row r="54025" ht="15" customHeight="1" spans="4:4">
      <c r="D54025" s="191"/>
    </row>
    <row r="54026" ht="15" customHeight="1" spans="4:4">
      <c r="D54026" s="191"/>
    </row>
    <row r="54027" ht="15" customHeight="1" spans="4:4">
      <c r="D54027" s="191"/>
    </row>
    <row r="54028" ht="15" customHeight="1" spans="4:4">
      <c r="D54028" s="191"/>
    </row>
    <row r="54029" ht="15" customHeight="1" spans="4:4">
      <c r="D54029" s="191"/>
    </row>
    <row r="54030" ht="15" customHeight="1" spans="4:4">
      <c r="D54030" s="191"/>
    </row>
    <row r="54031" ht="15" customHeight="1" spans="4:4">
      <c r="D54031" s="191"/>
    </row>
    <row r="54032" ht="15" customHeight="1" spans="4:4">
      <c r="D54032" s="191"/>
    </row>
    <row r="54033" ht="15" customHeight="1" spans="4:4">
      <c r="D54033" s="191"/>
    </row>
    <row r="54034" ht="15" customHeight="1" spans="4:4">
      <c r="D54034" s="191"/>
    </row>
    <row r="54035" ht="15" customHeight="1" spans="4:4">
      <c r="D54035" s="191"/>
    </row>
    <row r="54036" ht="15" customHeight="1" spans="4:4">
      <c r="D54036" s="191"/>
    </row>
    <row r="54037" ht="15" customHeight="1" spans="4:4">
      <c r="D54037" s="191"/>
    </row>
    <row r="54038" ht="15" customHeight="1" spans="4:4">
      <c r="D54038" s="191"/>
    </row>
    <row r="54039" ht="15" customHeight="1" spans="4:4">
      <c r="D54039" s="191"/>
    </row>
    <row r="54040" ht="15" customHeight="1" spans="4:4">
      <c r="D54040" s="191"/>
    </row>
    <row r="54041" ht="15" customHeight="1" spans="4:4">
      <c r="D54041" s="191"/>
    </row>
    <row r="54042" ht="15" customHeight="1" spans="4:4">
      <c r="D54042" s="191"/>
    </row>
    <row r="54043" ht="15" customHeight="1" spans="4:4">
      <c r="D54043" s="191"/>
    </row>
    <row r="54044" ht="15" customHeight="1" spans="4:4">
      <c r="D54044" s="191"/>
    </row>
    <row r="54045" ht="15" customHeight="1" spans="4:4">
      <c r="D54045" s="191"/>
    </row>
    <row r="54046" ht="15" customHeight="1" spans="4:4">
      <c r="D54046" s="191"/>
    </row>
    <row r="54047" ht="15" customHeight="1" spans="4:4">
      <c r="D54047" s="191"/>
    </row>
    <row r="54048" ht="15" customHeight="1" spans="4:4">
      <c r="D54048" s="191"/>
    </row>
    <row r="54049" ht="15" customHeight="1" spans="4:4">
      <c r="D54049" s="191"/>
    </row>
    <row r="54050" ht="15" customHeight="1" spans="4:4">
      <c r="D54050" s="191"/>
    </row>
    <row r="54051" ht="15" customHeight="1" spans="4:4">
      <c r="D54051" s="191"/>
    </row>
    <row r="54052" ht="15" customHeight="1" spans="4:4">
      <c r="D54052" s="191"/>
    </row>
    <row r="54053" ht="15" customHeight="1" spans="4:4">
      <c r="D54053" s="191"/>
    </row>
    <row r="54054" ht="15" customHeight="1" spans="4:4">
      <c r="D54054" s="191"/>
    </row>
    <row r="54055" ht="15" customHeight="1" spans="4:4">
      <c r="D54055" s="191"/>
    </row>
    <row r="54056" ht="15" customHeight="1" spans="4:4">
      <c r="D54056" s="191"/>
    </row>
    <row r="54057" ht="15" customHeight="1" spans="4:4">
      <c r="D54057" s="191"/>
    </row>
    <row r="54058" ht="15" customHeight="1" spans="4:4">
      <c r="D54058" s="191"/>
    </row>
    <row r="54059" ht="15" customHeight="1" spans="4:4">
      <c r="D54059" s="191"/>
    </row>
    <row r="54060" ht="15" customHeight="1" spans="4:4">
      <c r="D54060" s="191"/>
    </row>
    <row r="54061" ht="15" customHeight="1" spans="4:4">
      <c r="D54061" s="191"/>
    </row>
    <row r="54062" ht="15" customHeight="1" spans="4:4">
      <c r="D54062" s="191"/>
    </row>
    <row r="54063" ht="15" customHeight="1" spans="4:4">
      <c r="D54063" s="191"/>
    </row>
    <row r="54064" ht="15" customHeight="1" spans="4:4">
      <c r="D54064" s="191"/>
    </row>
    <row r="54065" ht="15" customHeight="1" spans="4:4">
      <c r="D54065" s="191"/>
    </row>
    <row r="54066" ht="15" customHeight="1" spans="4:4">
      <c r="D54066" s="191"/>
    </row>
    <row r="54067" ht="15" customHeight="1" spans="4:4">
      <c r="D54067" s="191"/>
    </row>
    <row r="54068" ht="15" customHeight="1" spans="4:4">
      <c r="D54068" s="191"/>
    </row>
    <row r="54069" ht="15" customHeight="1" spans="4:4">
      <c r="D54069" s="191"/>
    </row>
    <row r="54070" ht="15" customHeight="1" spans="4:4">
      <c r="D54070" s="191"/>
    </row>
    <row r="54071" ht="15" customHeight="1" spans="4:4">
      <c r="D54071" s="191"/>
    </row>
    <row r="54072" ht="15" customHeight="1" spans="4:4">
      <c r="D54072" s="191"/>
    </row>
    <row r="54073" ht="15" customHeight="1" spans="4:4">
      <c r="D54073" s="191"/>
    </row>
    <row r="54074" ht="15" customHeight="1" spans="4:4">
      <c r="D54074" s="191"/>
    </row>
    <row r="54075" ht="15" customHeight="1" spans="4:4">
      <c r="D54075" s="191"/>
    </row>
    <row r="54076" ht="15" customHeight="1" spans="4:4">
      <c r="D54076" s="191"/>
    </row>
    <row r="54077" ht="15" customHeight="1" spans="4:4">
      <c r="D54077" s="191"/>
    </row>
    <row r="54078" ht="15" customHeight="1" spans="4:4">
      <c r="D54078" s="191"/>
    </row>
    <row r="54079" ht="15" customHeight="1" spans="4:4">
      <c r="D54079" s="191"/>
    </row>
    <row r="54080" ht="15" customHeight="1" spans="4:4">
      <c r="D54080" s="191"/>
    </row>
    <row r="54081" ht="15" customHeight="1" spans="4:4">
      <c r="D54081" s="191"/>
    </row>
    <row r="54082" ht="15" customHeight="1" spans="4:4">
      <c r="D54082" s="191"/>
    </row>
    <row r="54083" ht="15" customHeight="1" spans="4:4">
      <c r="D54083" s="191"/>
    </row>
    <row r="54084" ht="15" customHeight="1" spans="4:4">
      <c r="D54084" s="191"/>
    </row>
    <row r="54085" ht="15" customHeight="1" spans="4:4">
      <c r="D54085" s="191"/>
    </row>
    <row r="54086" ht="15" customHeight="1" spans="4:4">
      <c r="D54086" s="191"/>
    </row>
    <row r="54087" ht="15" customHeight="1" spans="4:4">
      <c r="D54087" s="191"/>
    </row>
    <row r="54088" ht="15" customHeight="1" spans="4:4">
      <c r="D54088" s="191"/>
    </row>
    <row r="54089" ht="15" customHeight="1" spans="4:4">
      <c r="D54089" s="191"/>
    </row>
    <row r="54090" ht="15" customHeight="1" spans="4:4">
      <c r="D54090" s="191"/>
    </row>
    <row r="54091" ht="15" customHeight="1" spans="4:4">
      <c r="D54091" s="191"/>
    </row>
    <row r="54092" ht="15" customHeight="1" spans="4:4">
      <c r="D54092" s="191"/>
    </row>
    <row r="54093" ht="15" customHeight="1" spans="4:4">
      <c r="D54093" s="191"/>
    </row>
    <row r="54094" ht="15" customHeight="1" spans="4:4">
      <c r="D54094" s="191"/>
    </row>
    <row r="54095" ht="15" customHeight="1" spans="4:4">
      <c r="D54095" s="191"/>
    </row>
    <row r="54096" ht="15" customHeight="1" spans="4:4">
      <c r="D54096" s="191"/>
    </row>
    <row r="54097" ht="15" customHeight="1" spans="4:4">
      <c r="D54097" s="191"/>
    </row>
    <row r="54098" ht="15" customHeight="1" spans="4:4">
      <c r="D54098" s="191"/>
    </row>
    <row r="54099" ht="15" customHeight="1" spans="4:4">
      <c r="D54099" s="191"/>
    </row>
    <row r="54100" ht="15" customHeight="1" spans="4:4">
      <c r="D54100" s="191"/>
    </row>
    <row r="54101" ht="15" customHeight="1" spans="4:4">
      <c r="D54101" s="191"/>
    </row>
    <row r="54102" ht="15" customHeight="1" spans="4:4">
      <c r="D54102" s="191"/>
    </row>
    <row r="54103" ht="15" customHeight="1" spans="4:4">
      <c r="D54103" s="191"/>
    </row>
    <row r="54104" ht="15" customHeight="1" spans="4:4">
      <c r="D54104" s="191"/>
    </row>
    <row r="54105" ht="15" customHeight="1" spans="4:4">
      <c r="D54105" s="191"/>
    </row>
    <row r="54106" ht="15" customHeight="1" spans="4:4">
      <c r="D54106" s="191"/>
    </row>
    <row r="54107" ht="15" customHeight="1" spans="4:4">
      <c r="D54107" s="191"/>
    </row>
    <row r="54108" ht="15" customHeight="1" spans="4:4">
      <c r="D54108" s="191"/>
    </row>
    <row r="54109" ht="15" customHeight="1" spans="4:4">
      <c r="D54109" s="191"/>
    </row>
    <row r="54110" ht="15" customHeight="1" spans="4:4">
      <c r="D54110" s="191"/>
    </row>
    <row r="54111" ht="15" customHeight="1" spans="4:4">
      <c r="D54111" s="191"/>
    </row>
    <row r="54112" ht="15" customHeight="1" spans="4:4">
      <c r="D54112" s="191"/>
    </row>
    <row r="54113" ht="15" customHeight="1" spans="4:4">
      <c r="D54113" s="191"/>
    </row>
    <row r="54114" ht="15" customHeight="1" spans="4:4">
      <c r="D54114" s="191"/>
    </row>
    <row r="54115" ht="15" customHeight="1" spans="4:4">
      <c r="D54115" s="191"/>
    </row>
    <row r="54116" ht="15" customHeight="1" spans="4:4">
      <c r="D54116" s="191"/>
    </row>
    <row r="54117" ht="15" customHeight="1" spans="4:4">
      <c r="D54117" s="191"/>
    </row>
    <row r="54118" ht="15" customHeight="1" spans="4:4">
      <c r="D54118" s="191"/>
    </row>
    <row r="54119" ht="15" customHeight="1" spans="4:4">
      <c r="D54119" s="191"/>
    </row>
    <row r="54120" ht="15" customHeight="1" spans="4:4">
      <c r="D54120" s="191"/>
    </row>
    <row r="54121" ht="15" customHeight="1" spans="4:4">
      <c r="D54121" s="191"/>
    </row>
    <row r="54122" ht="15" customHeight="1" spans="4:4">
      <c r="D54122" s="191"/>
    </row>
    <row r="54123" ht="15" customHeight="1" spans="4:4">
      <c r="D54123" s="191"/>
    </row>
    <row r="54124" ht="15" customHeight="1" spans="4:4">
      <c r="D54124" s="191"/>
    </row>
    <row r="54125" ht="15" customHeight="1" spans="4:4">
      <c r="D54125" s="191"/>
    </row>
    <row r="54126" ht="15" customHeight="1" spans="4:4">
      <c r="D54126" s="191"/>
    </row>
    <row r="54127" ht="15" customHeight="1" spans="4:4">
      <c r="D54127" s="191"/>
    </row>
    <row r="54128" ht="15" customHeight="1" spans="4:4">
      <c r="D54128" s="191"/>
    </row>
    <row r="54129" ht="15" customHeight="1" spans="4:4">
      <c r="D54129" s="191"/>
    </row>
    <row r="54130" ht="15" customHeight="1" spans="4:4">
      <c r="D54130" s="191"/>
    </row>
    <row r="54131" ht="15" customHeight="1" spans="4:4">
      <c r="D54131" s="191"/>
    </row>
    <row r="54132" ht="15" customHeight="1" spans="4:4">
      <c r="D54132" s="191"/>
    </row>
    <row r="54133" ht="15" customHeight="1" spans="4:4">
      <c r="D54133" s="191"/>
    </row>
    <row r="54134" ht="15" customHeight="1" spans="4:4">
      <c r="D54134" s="191"/>
    </row>
    <row r="54135" ht="15" customHeight="1" spans="4:4">
      <c r="D54135" s="191"/>
    </row>
    <row r="54136" ht="15" customHeight="1" spans="4:4">
      <c r="D54136" s="191"/>
    </row>
    <row r="54137" ht="15" customHeight="1" spans="4:4">
      <c r="D54137" s="191"/>
    </row>
    <row r="54138" ht="15" customHeight="1" spans="4:4">
      <c r="D54138" s="191"/>
    </row>
    <row r="54139" ht="15" customHeight="1" spans="4:4">
      <c r="D54139" s="191"/>
    </row>
    <row r="54140" ht="15" customHeight="1" spans="4:4">
      <c r="D54140" s="191"/>
    </row>
    <row r="54141" ht="15" customHeight="1" spans="4:4">
      <c r="D54141" s="191"/>
    </row>
    <row r="54142" ht="15" customHeight="1" spans="4:4">
      <c r="D54142" s="191"/>
    </row>
    <row r="54143" ht="15" customHeight="1" spans="4:4">
      <c r="D54143" s="191"/>
    </row>
    <row r="54144" ht="15" customHeight="1" spans="4:4">
      <c r="D54144" s="191"/>
    </row>
    <row r="54145" ht="15" customHeight="1" spans="4:4">
      <c r="D54145" s="191"/>
    </row>
    <row r="54146" ht="15" customHeight="1" spans="4:4">
      <c r="D54146" s="191"/>
    </row>
    <row r="54147" ht="15" customHeight="1" spans="4:4">
      <c r="D54147" s="191"/>
    </row>
    <row r="54148" ht="15" customHeight="1" spans="4:4">
      <c r="D54148" s="191"/>
    </row>
    <row r="54149" ht="15" customHeight="1" spans="4:4">
      <c r="D54149" s="191"/>
    </row>
    <row r="54150" ht="15" customHeight="1" spans="4:4">
      <c r="D54150" s="191"/>
    </row>
    <row r="54151" ht="15" customHeight="1" spans="4:4">
      <c r="D54151" s="191"/>
    </row>
    <row r="54152" ht="15" customHeight="1" spans="4:4">
      <c r="D54152" s="191"/>
    </row>
    <row r="54153" ht="15" customHeight="1" spans="4:4">
      <c r="D54153" s="191"/>
    </row>
    <row r="54154" ht="15" customHeight="1" spans="4:4">
      <c r="D54154" s="191"/>
    </row>
    <row r="54155" ht="15" customHeight="1" spans="4:4">
      <c r="D54155" s="191"/>
    </row>
    <row r="54156" ht="15" customHeight="1" spans="4:4">
      <c r="D54156" s="191"/>
    </row>
    <row r="54157" ht="15" customHeight="1" spans="4:4">
      <c r="D54157" s="191"/>
    </row>
    <row r="54158" ht="15" customHeight="1" spans="4:4">
      <c r="D54158" s="191"/>
    </row>
    <row r="54159" ht="15" customHeight="1" spans="4:4">
      <c r="D54159" s="191"/>
    </row>
    <row r="54160" ht="15" customHeight="1" spans="4:4">
      <c r="D54160" s="191"/>
    </row>
    <row r="54161" ht="15" customHeight="1" spans="4:4">
      <c r="D54161" s="191"/>
    </row>
    <row r="54162" ht="15" customHeight="1" spans="4:4">
      <c r="D54162" s="191"/>
    </row>
    <row r="54163" ht="15" customHeight="1" spans="4:4">
      <c r="D54163" s="191"/>
    </row>
    <row r="54164" ht="15" customHeight="1" spans="4:4">
      <c r="D54164" s="191"/>
    </row>
    <row r="54165" ht="15" customHeight="1" spans="4:4">
      <c r="D54165" s="191"/>
    </row>
    <row r="54166" ht="15" customHeight="1" spans="4:4">
      <c r="D54166" s="191"/>
    </row>
    <row r="54167" ht="15" customHeight="1" spans="4:4">
      <c r="D54167" s="191"/>
    </row>
    <row r="54168" ht="15" customHeight="1" spans="4:4">
      <c r="D54168" s="191"/>
    </row>
    <row r="54169" ht="15" customHeight="1" spans="4:4">
      <c r="D54169" s="191"/>
    </row>
    <row r="54170" ht="15" customHeight="1" spans="4:4">
      <c r="D54170" s="191"/>
    </row>
    <row r="54171" ht="15" customHeight="1" spans="4:4">
      <c r="D54171" s="191"/>
    </row>
    <row r="54172" ht="15" customHeight="1" spans="4:4">
      <c r="D54172" s="191"/>
    </row>
    <row r="54173" ht="15" customHeight="1" spans="4:4">
      <c r="D54173" s="191"/>
    </row>
    <row r="54174" ht="15" customHeight="1" spans="4:4">
      <c r="D54174" s="191"/>
    </row>
    <row r="54175" ht="15" customHeight="1" spans="4:4">
      <c r="D54175" s="191"/>
    </row>
    <row r="54176" ht="15" customHeight="1" spans="4:4">
      <c r="D54176" s="191"/>
    </row>
    <row r="54177" ht="15" customHeight="1" spans="4:4">
      <c r="D54177" s="191"/>
    </row>
    <row r="54178" ht="15" customHeight="1" spans="4:4">
      <c r="D54178" s="191"/>
    </row>
    <row r="54179" ht="15" customHeight="1" spans="4:4">
      <c r="D54179" s="191"/>
    </row>
    <row r="54180" ht="15" customHeight="1" spans="4:4">
      <c r="D54180" s="191"/>
    </row>
    <row r="54181" ht="15" customHeight="1" spans="4:4">
      <c r="D54181" s="191"/>
    </row>
    <row r="54182" ht="15" customHeight="1" spans="4:4">
      <c r="D54182" s="191"/>
    </row>
    <row r="54183" ht="15" customHeight="1" spans="4:4">
      <c r="D54183" s="191"/>
    </row>
    <row r="54184" ht="15" customHeight="1" spans="4:4">
      <c r="D54184" s="191"/>
    </row>
    <row r="54185" ht="15" customHeight="1" spans="4:4">
      <c r="D54185" s="191"/>
    </row>
    <row r="54186" ht="15" customHeight="1" spans="4:4">
      <c r="D54186" s="191"/>
    </row>
    <row r="54187" ht="15" customHeight="1" spans="4:4">
      <c r="D54187" s="191"/>
    </row>
    <row r="54188" ht="15" customHeight="1" spans="4:4">
      <c r="D54188" s="191"/>
    </row>
    <row r="54189" ht="15" customHeight="1" spans="4:4">
      <c r="D54189" s="191"/>
    </row>
    <row r="54190" ht="15" customHeight="1" spans="4:4">
      <c r="D54190" s="191"/>
    </row>
    <row r="54191" ht="15" customHeight="1" spans="4:4">
      <c r="D54191" s="191"/>
    </row>
    <row r="54192" ht="15" customHeight="1" spans="4:4">
      <c r="D54192" s="191"/>
    </row>
    <row r="54193" ht="15" customHeight="1" spans="4:4">
      <c r="D54193" s="191"/>
    </row>
    <row r="54194" ht="15" customHeight="1" spans="4:4">
      <c r="D54194" s="191"/>
    </row>
    <row r="54195" ht="15" customHeight="1" spans="4:4">
      <c r="D54195" s="191"/>
    </row>
    <row r="54196" ht="15" customHeight="1" spans="4:4">
      <c r="D54196" s="191"/>
    </row>
    <row r="54197" ht="15" customHeight="1" spans="4:4">
      <c r="D54197" s="191"/>
    </row>
    <row r="54198" ht="15" customHeight="1" spans="4:4">
      <c r="D54198" s="191"/>
    </row>
    <row r="54199" ht="15" customHeight="1" spans="4:4">
      <c r="D54199" s="191"/>
    </row>
    <row r="54200" ht="15" customHeight="1" spans="4:4">
      <c r="D54200" s="191"/>
    </row>
    <row r="54201" ht="15" customHeight="1" spans="4:4">
      <c r="D54201" s="191"/>
    </row>
    <row r="54202" ht="15" customHeight="1" spans="4:4">
      <c r="D54202" s="191"/>
    </row>
    <row r="54203" ht="15" customHeight="1" spans="4:4">
      <c r="D54203" s="191"/>
    </row>
    <row r="54204" ht="15" customHeight="1" spans="4:4">
      <c r="D54204" s="191"/>
    </row>
    <row r="54205" ht="15" customHeight="1" spans="4:4">
      <c r="D54205" s="191"/>
    </row>
    <row r="54206" ht="15" customHeight="1" spans="4:4">
      <c r="D54206" s="191"/>
    </row>
    <row r="54207" ht="15" customHeight="1" spans="4:4">
      <c r="D54207" s="191"/>
    </row>
    <row r="54208" ht="15" customHeight="1" spans="4:4">
      <c r="D54208" s="191"/>
    </row>
    <row r="54209" ht="15" customHeight="1" spans="4:4">
      <c r="D54209" s="191"/>
    </row>
    <row r="54210" ht="15" customHeight="1" spans="4:4">
      <c r="D54210" s="191"/>
    </row>
    <row r="54211" ht="15" customHeight="1" spans="4:4">
      <c r="D54211" s="191"/>
    </row>
    <row r="54212" ht="15" customHeight="1" spans="4:4">
      <c r="D54212" s="191"/>
    </row>
    <row r="54213" ht="15" customHeight="1" spans="4:4">
      <c r="D54213" s="191"/>
    </row>
    <row r="54214" ht="15" customHeight="1" spans="4:4">
      <c r="D54214" s="191"/>
    </row>
    <row r="54215" ht="15" customHeight="1" spans="4:4">
      <c r="D54215" s="191"/>
    </row>
    <row r="54216" ht="15" customHeight="1" spans="4:4">
      <c r="D54216" s="191"/>
    </row>
    <row r="54217" ht="15" customHeight="1" spans="4:4">
      <c r="D54217" s="191"/>
    </row>
    <row r="54218" ht="15" customHeight="1" spans="4:4">
      <c r="D54218" s="191"/>
    </row>
    <row r="54219" ht="15" customHeight="1" spans="4:4">
      <c r="D54219" s="191"/>
    </row>
    <row r="54220" ht="15" customHeight="1" spans="4:4">
      <c r="D54220" s="191"/>
    </row>
    <row r="54221" ht="15" customHeight="1" spans="4:4">
      <c r="D54221" s="191"/>
    </row>
    <row r="54222" ht="15" customHeight="1" spans="4:4">
      <c r="D54222" s="191"/>
    </row>
    <row r="54223" ht="15" customHeight="1" spans="4:4">
      <c r="D54223" s="191"/>
    </row>
    <row r="54224" ht="15" customHeight="1" spans="4:4">
      <c r="D54224" s="191"/>
    </row>
    <row r="54225" ht="15" customHeight="1" spans="4:4">
      <c r="D54225" s="191"/>
    </row>
    <row r="54226" ht="15" customHeight="1" spans="4:4">
      <c r="D54226" s="191"/>
    </row>
    <row r="54227" ht="15" customHeight="1" spans="4:4">
      <c r="D54227" s="191"/>
    </row>
    <row r="54228" ht="15" customHeight="1" spans="4:4">
      <c r="D54228" s="191"/>
    </row>
    <row r="54229" ht="15" customHeight="1" spans="4:4">
      <c r="D54229" s="191"/>
    </row>
    <row r="54230" ht="15" customHeight="1" spans="4:4">
      <c r="D54230" s="191"/>
    </row>
    <row r="54231" ht="15" customHeight="1" spans="4:4">
      <c r="D54231" s="191"/>
    </row>
    <row r="54232" ht="15" customHeight="1" spans="4:4">
      <c r="D54232" s="191"/>
    </row>
    <row r="54233" ht="15" customHeight="1" spans="4:4">
      <c r="D54233" s="191"/>
    </row>
    <row r="54234" ht="15" customHeight="1" spans="4:4">
      <c r="D54234" s="191"/>
    </row>
    <row r="54235" ht="15" customHeight="1" spans="4:4">
      <c r="D54235" s="191"/>
    </row>
    <row r="54236" ht="15" customHeight="1" spans="4:4">
      <c r="D54236" s="191"/>
    </row>
    <row r="54237" ht="15" customHeight="1" spans="4:4">
      <c r="D54237" s="191"/>
    </row>
    <row r="54238" ht="15" customHeight="1" spans="4:4">
      <c r="D54238" s="191"/>
    </row>
    <row r="54239" ht="15" customHeight="1" spans="4:4">
      <c r="D54239" s="191"/>
    </row>
    <row r="54240" ht="15" customHeight="1" spans="4:4">
      <c r="D54240" s="191"/>
    </row>
    <row r="54241" ht="15" customHeight="1" spans="4:4">
      <c r="D54241" s="191"/>
    </row>
    <row r="54242" ht="15" customHeight="1" spans="4:4">
      <c r="D54242" s="191"/>
    </row>
    <row r="54243" ht="15" customHeight="1" spans="4:4">
      <c r="D54243" s="191"/>
    </row>
    <row r="54244" ht="15" customHeight="1" spans="4:4">
      <c r="D54244" s="191"/>
    </row>
    <row r="54245" ht="15" customHeight="1" spans="4:4">
      <c r="D54245" s="191"/>
    </row>
    <row r="54246" ht="15" customHeight="1" spans="4:4">
      <c r="D54246" s="191"/>
    </row>
    <row r="54247" ht="15" customHeight="1" spans="4:4">
      <c r="D54247" s="191"/>
    </row>
    <row r="54248" ht="15" customHeight="1" spans="4:4">
      <c r="D54248" s="191"/>
    </row>
    <row r="54249" ht="15" customHeight="1" spans="4:4">
      <c r="D54249" s="191"/>
    </row>
    <row r="54250" ht="15" customHeight="1" spans="4:4">
      <c r="D54250" s="191"/>
    </row>
    <row r="54251" ht="15" customHeight="1" spans="4:4">
      <c r="D54251" s="191"/>
    </row>
    <row r="54252" ht="15" customHeight="1" spans="4:4">
      <c r="D54252" s="191"/>
    </row>
    <row r="54253" ht="15" customHeight="1" spans="4:4">
      <c r="D54253" s="191"/>
    </row>
    <row r="54254" ht="15" customHeight="1" spans="4:4">
      <c r="D54254" s="191"/>
    </row>
    <row r="54255" ht="15" customHeight="1" spans="4:4">
      <c r="D54255" s="191"/>
    </row>
    <row r="54256" ht="15" customHeight="1" spans="4:4">
      <c r="D54256" s="191"/>
    </row>
    <row r="54257" ht="15" customHeight="1" spans="4:4">
      <c r="D54257" s="191"/>
    </row>
    <row r="54258" ht="15" customHeight="1" spans="4:4">
      <c r="D54258" s="191"/>
    </row>
    <row r="54259" ht="15" customHeight="1" spans="4:4">
      <c r="D54259" s="191"/>
    </row>
    <row r="54260" ht="15" customHeight="1" spans="4:4">
      <c r="D54260" s="191"/>
    </row>
    <row r="54261" ht="15" customHeight="1" spans="4:4">
      <c r="D54261" s="191"/>
    </row>
    <row r="54262" ht="15" customHeight="1" spans="4:4">
      <c r="D54262" s="191"/>
    </row>
    <row r="54263" ht="15" customHeight="1" spans="4:4">
      <c r="D54263" s="191"/>
    </row>
    <row r="54264" ht="15" customHeight="1" spans="4:4">
      <c r="D54264" s="191"/>
    </row>
    <row r="54265" ht="15" customHeight="1" spans="4:4">
      <c r="D54265" s="191"/>
    </row>
    <row r="54266" ht="15" customHeight="1" spans="4:4">
      <c r="D54266" s="191"/>
    </row>
    <row r="54267" ht="15" customHeight="1" spans="4:4">
      <c r="D54267" s="191"/>
    </row>
    <row r="54268" ht="15" customHeight="1" spans="4:4">
      <c r="D54268" s="191"/>
    </row>
    <row r="54269" ht="15" customHeight="1" spans="4:4">
      <c r="D54269" s="191"/>
    </row>
    <row r="54270" ht="15" customHeight="1" spans="4:4">
      <c r="D54270" s="191"/>
    </row>
    <row r="54271" ht="15" customHeight="1" spans="4:4">
      <c r="D54271" s="191"/>
    </row>
    <row r="54272" ht="15" customHeight="1" spans="4:4">
      <c r="D54272" s="191"/>
    </row>
    <row r="54273" ht="15" customHeight="1" spans="4:4">
      <c r="D54273" s="191"/>
    </row>
    <row r="54274" ht="15" customHeight="1" spans="4:4">
      <c r="D54274" s="191"/>
    </row>
    <row r="54275" ht="15" customHeight="1" spans="4:4">
      <c r="D54275" s="191"/>
    </row>
    <row r="54276" ht="15" customHeight="1" spans="4:4">
      <c r="D54276" s="191"/>
    </row>
    <row r="54277" ht="15" customHeight="1" spans="4:4">
      <c r="D54277" s="191"/>
    </row>
    <row r="54278" ht="15" customHeight="1" spans="4:4">
      <c r="D54278" s="191"/>
    </row>
    <row r="54279" ht="15" customHeight="1" spans="4:4">
      <c r="D54279" s="191"/>
    </row>
    <row r="54280" ht="15" customHeight="1" spans="4:4">
      <c r="D54280" s="191"/>
    </row>
    <row r="54281" ht="15" customHeight="1" spans="4:4">
      <c r="D54281" s="191"/>
    </row>
    <row r="54282" ht="15" customHeight="1" spans="4:4">
      <c r="D54282" s="191"/>
    </row>
    <row r="54283" ht="15" customHeight="1" spans="4:4">
      <c r="D54283" s="191"/>
    </row>
    <row r="54284" ht="15" customHeight="1" spans="4:4">
      <c r="D54284" s="191"/>
    </row>
    <row r="54285" ht="15" customHeight="1" spans="4:4">
      <c r="D54285" s="191"/>
    </row>
    <row r="54286" ht="15" customHeight="1" spans="4:4">
      <c r="D54286" s="191"/>
    </row>
    <row r="54287" ht="15" customHeight="1" spans="4:4">
      <c r="D54287" s="191"/>
    </row>
    <row r="54288" ht="15" customHeight="1" spans="4:4">
      <c r="D54288" s="191"/>
    </row>
    <row r="54289" ht="15" customHeight="1" spans="4:4">
      <c r="D54289" s="191"/>
    </row>
    <row r="54290" ht="15" customHeight="1" spans="4:4">
      <c r="D54290" s="191"/>
    </row>
    <row r="54291" ht="15" customHeight="1" spans="4:4">
      <c r="D54291" s="191"/>
    </row>
    <row r="54292" ht="15" customHeight="1" spans="4:4">
      <c r="D54292" s="191"/>
    </row>
    <row r="54293" ht="15" customHeight="1" spans="4:4">
      <c r="D54293" s="191"/>
    </row>
    <row r="54294" ht="15" customHeight="1" spans="4:4">
      <c r="D54294" s="191"/>
    </row>
    <row r="54295" ht="15" customHeight="1" spans="4:4">
      <c r="D54295" s="191"/>
    </row>
    <row r="54296" ht="15" customHeight="1" spans="4:4">
      <c r="D54296" s="191"/>
    </row>
    <row r="54297" ht="15" customHeight="1" spans="4:4">
      <c r="D54297" s="191"/>
    </row>
    <row r="54298" ht="15" customHeight="1" spans="4:4">
      <c r="D54298" s="191"/>
    </row>
    <row r="54299" ht="15" customHeight="1" spans="4:4">
      <c r="D54299" s="191"/>
    </row>
    <row r="54300" ht="15" customHeight="1" spans="4:4">
      <c r="D54300" s="191"/>
    </row>
    <row r="54301" ht="15" customHeight="1" spans="4:4">
      <c r="D54301" s="191"/>
    </row>
    <row r="54302" ht="15" customHeight="1" spans="4:4">
      <c r="D54302" s="191"/>
    </row>
    <row r="54303" ht="15" customHeight="1" spans="4:4">
      <c r="D54303" s="191"/>
    </row>
    <row r="54304" ht="15" customHeight="1" spans="4:4">
      <c r="D54304" s="191"/>
    </row>
    <row r="54305" ht="15" customHeight="1" spans="4:4">
      <c r="D54305" s="191"/>
    </row>
    <row r="54306" ht="15" customHeight="1" spans="4:4">
      <c r="D54306" s="191"/>
    </row>
    <row r="54307" ht="15" customHeight="1" spans="4:4">
      <c r="D54307" s="191"/>
    </row>
    <row r="54308" ht="15" customHeight="1" spans="4:4">
      <c r="D54308" s="191"/>
    </row>
    <row r="54309" ht="15" customHeight="1" spans="4:4">
      <c r="D54309" s="191"/>
    </row>
    <row r="54310" ht="15" customHeight="1" spans="4:4">
      <c r="D54310" s="191"/>
    </row>
    <row r="54311" ht="15" customHeight="1" spans="4:4">
      <c r="D54311" s="191"/>
    </row>
    <row r="54312" ht="15" customHeight="1" spans="4:4">
      <c r="D54312" s="191"/>
    </row>
    <row r="54313" ht="15" customHeight="1" spans="4:4">
      <c r="D54313" s="191"/>
    </row>
    <row r="54314" ht="15" customHeight="1" spans="4:4">
      <c r="D54314" s="191"/>
    </row>
    <row r="54315" ht="15" customHeight="1" spans="4:4">
      <c r="D54315" s="191"/>
    </row>
    <row r="54316" ht="15" customHeight="1" spans="4:4">
      <c r="D54316" s="191"/>
    </row>
    <row r="54317" ht="15" customHeight="1" spans="4:4">
      <c r="D54317" s="191"/>
    </row>
    <row r="54318" ht="15" customHeight="1" spans="4:4">
      <c r="D54318" s="191"/>
    </row>
    <row r="54319" ht="15" customHeight="1" spans="4:4">
      <c r="D54319" s="191"/>
    </row>
    <row r="54320" ht="15" customHeight="1" spans="4:4">
      <c r="D54320" s="191"/>
    </row>
    <row r="54321" ht="15" customHeight="1" spans="4:4">
      <c r="D54321" s="191"/>
    </row>
    <row r="54322" ht="15" customHeight="1" spans="4:4">
      <c r="D54322" s="191"/>
    </row>
    <row r="54323" ht="15" customHeight="1" spans="4:4">
      <c r="D54323" s="191"/>
    </row>
    <row r="54324" ht="15" customHeight="1" spans="4:4">
      <c r="D54324" s="191"/>
    </row>
    <row r="54325" ht="15" customHeight="1" spans="4:4">
      <c r="D54325" s="191"/>
    </row>
    <row r="54326" ht="15" customHeight="1" spans="4:4">
      <c r="D54326" s="191"/>
    </row>
    <row r="54327" ht="15" customHeight="1" spans="4:4">
      <c r="D54327" s="191"/>
    </row>
    <row r="54328" ht="15" customHeight="1" spans="4:4">
      <c r="D54328" s="191"/>
    </row>
    <row r="54329" ht="15" customHeight="1" spans="4:4">
      <c r="D54329" s="191"/>
    </row>
    <row r="54330" ht="15" customHeight="1" spans="4:4">
      <c r="D54330" s="191"/>
    </row>
    <row r="54331" ht="15" customHeight="1" spans="4:4">
      <c r="D54331" s="191"/>
    </row>
    <row r="54332" ht="15" customHeight="1" spans="4:4">
      <c r="D54332" s="191"/>
    </row>
    <row r="54333" ht="15" customHeight="1" spans="4:4">
      <c r="D54333" s="191"/>
    </row>
    <row r="54334" ht="15" customHeight="1" spans="4:4">
      <c r="D54334" s="191"/>
    </row>
    <row r="54335" ht="15" customHeight="1" spans="4:4">
      <c r="D54335" s="191"/>
    </row>
    <row r="54336" ht="15" customHeight="1" spans="4:4">
      <c r="D54336" s="191"/>
    </row>
    <row r="54337" ht="15" customHeight="1" spans="4:4">
      <c r="D54337" s="191"/>
    </row>
    <row r="54338" ht="15" customHeight="1" spans="4:4">
      <c r="D54338" s="191"/>
    </row>
    <row r="54339" ht="15" customHeight="1" spans="4:4">
      <c r="D54339" s="191"/>
    </row>
    <row r="54340" ht="15" customHeight="1" spans="4:4">
      <c r="D54340" s="191"/>
    </row>
    <row r="54341" ht="15" customHeight="1" spans="4:4">
      <c r="D54341" s="191"/>
    </row>
    <row r="54342" ht="15" customHeight="1" spans="4:4">
      <c r="D54342" s="191"/>
    </row>
    <row r="54343" ht="15" customHeight="1" spans="4:4">
      <c r="D54343" s="191"/>
    </row>
    <row r="54344" ht="15" customHeight="1" spans="4:4">
      <c r="D54344" s="191"/>
    </row>
    <row r="54345" ht="15" customHeight="1" spans="4:4">
      <c r="D54345" s="191"/>
    </row>
    <row r="54346" ht="15" customHeight="1" spans="4:4">
      <c r="D54346" s="191"/>
    </row>
    <row r="54347" ht="15" customHeight="1" spans="4:4">
      <c r="D54347" s="191"/>
    </row>
    <row r="54348" ht="15" customHeight="1" spans="4:4">
      <c r="D54348" s="191"/>
    </row>
    <row r="54349" ht="15" customHeight="1" spans="4:4">
      <c r="D54349" s="191"/>
    </row>
    <row r="54350" ht="15" customHeight="1" spans="4:4">
      <c r="D54350" s="191"/>
    </row>
    <row r="54351" ht="15" customHeight="1" spans="4:4">
      <c r="D54351" s="191"/>
    </row>
    <row r="54352" ht="15" customHeight="1" spans="4:4">
      <c r="D54352" s="191"/>
    </row>
    <row r="54353" ht="15" customHeight="1" spans="4:4">
      <c r="D54353" s="191"/>
    </row>
    <row r="54354" ht="15" customHeight="1" spans="4:4">
      <c r="D54354" s="191"/>
    </row>
    <row r="54355" ht="15" customHeight="1" spans="4:4">
      <c r="D54355" s="191"/>
    </row>
    <row r="54356" ht="15" customHeight="1" spans="4:4">
      <c r="D54356" s="191"/>
    </row>
    <row r="54357" ht="15" customHeight="1" spans="4:4">
      <c r="D54357" s="191"/>
    </row>
    <row r="54358" ht="15" customHeight="1" spans="4:4">
      <c r="D54358" s="191"/>
    </row>
    <row r="54359" ht="15" customHeight="1" spans="4:4">
      <c r="D54359" s="191"/>
    </row>
    <row r="54360" ht="15" customHeight="1" spans="4:4">
      <c r="D54360" s="191"/>
    </row>
    <row r="54361" ht="15" customHeight="1" spans="4:4">
      <c r="D54361" s="191"/>
    </row>
    <row r="54362" ht="15" customHeight="1" spans="4:4">
      <c r="D54362" s="191"/>
    </row>
    <row r="54363" ht="15" customHeight="1" spans="4:4">
      <c r="D54363" s="191"/>
    </row>
    <row r="54364" ht="15" customHeight="1" spans="4:4">
      <c r="D54364" s="191"/>
    </row>
    <row r="54365" ht="15" customHeight="1" spans="4:4">
      <c r="D54365" s="191"/>
    </row>
    <row r="54366" ht="15" customHeight="1" spans="4:4">
      <c r="D54366" s="191"/>
    </row>
    <row r="54367" ht="15" customHeight="1" spans="4:4">
      <c r="D54367" s="191"/>
    </row>
    <row r="54368" ht="15" customHeight="1" spans="4:4">
      <c r="D54368" s="191"/>
    </row>
    <row r="54369" ht="15" customHeight="1" spans="4:4">
      <c r="D54369" s="191"/>
    </row>
    <row r="54370" ht="15" customHeight="1" spans="4:4">
      <c r="D54370" s="191"/>
    </row>
    <row r="54371" ht="15" customHeight="1" spans="4:4">
      <c r="D54371" s="191"/>
    </row>
    <row r="54372" ht="15" customHeight="1" spans="4:4">
      <c r="D54372" s="191"/>
    </row>
    <row r="54373" ht="15" customHeight="1" spans="4:4">
      <c r="D54373" s="191"/>
    </row>
    <row r="54374" ht="15" customHeight="1" spans="4:4">
      <c r="D54374" s="191"/>
    </row>
    <row r="54375" ht="15" customHeight="1" spans="4:4">
      <c r="D54375" s="191"/>
    </row>
    <row r="54376" ht="15" customHeight="1" spans="4:4">
      <c r="D54376" s="191"/>
    </row>
    <row r="54377" ht="15" customHeight="1" spans="4:4">
      <c r="D54377" s="191"/>
    </row>
    <row r="54378" ht="15" customHeight="1" spans="4:4">
      <c r="D54378" s="191"/>
    </row>
    <row r="54379" ht="15" customHeight="1" spans="4:4">
      <c r="D54379" s="191"/>
    </row>
    <row r="54380" ht="15" customHeight="1" spans="4:4">
      <c r="D54380" s="191"/>
    </row>
    <row r="54381" ht="15" customHeight="1" spans="4:4">
      <c r="D54381" s="191"/>
    </row>
    <row r="54382" ht="15" customHeight="1" spans="4:4">
      <c r="D54382" s="191"/>
    </row>
    <row r="54383" ht="15" customHeight="1" spans="4:4">
      <c r="D54383" s="191"/>
    </row>
    <row r="54384" ht="15" customHeight="1" spans="4:4">
      <c r="D54384" s="191"/>
    </row>
    <row r="54385" ht="15" customHeight="1" spans="4:4">
      <c r="D54385" s="191"/>
    </row>
    <row r="54386" ht="15" customHeight="1" spans="4:4">
      <c r="D54386" s="191"/>
    </row>
    <row r="54387" ht="15" customHeight="1" spans="4:4">
      <c r="D54387" s="191"/>
    </row>
    <row r="54388" ht="15" customHeight="1" spans="4:4">
      <c r="D54388" s="191"/>
    </row>
    <row r="54389" ht="15" customHeight="1" spans="4:4">
      <c r="D54389" s="191"/>
    </row>
    <row r="54390" ht="15" customHeight="1" spans="4:4">
      <c r="D54390" s="191"/>
    </row>
    <row r="54391" ht="15" customHeight="1" spans="4:4">
      <c r="D54391" s="191"/>
    </row>
    <row r="54392" ht="15" customHeight="1" spans="4:4">
      <c r="D54392" s="191"/>
    </row>
    <row r="54393" ht="15" customHeight="1" spans="4:4">
      <c r="D54393" s="191"/>
    </row>
    <row r="54394" ht="15" customHeight="1" spans="4:4">
      <c r="D54394" s="191"/>
    </row>
    <row r="54395" ht="15" customHeight="1" spans="4:4">
      <c r="D54395" s="191"/>
    </row>
    <row r="54396" ht="15" customHeight="1" spans="4:4">
      <c r="D54396" s="191"/>
    </row>
    <row r="54397" ht="15" customHeight="1" spans="4:4">
      <c r="D54397" s="191"/>
    </row>
    <row r="54398" ht="15" customHeight="1" spans="4:4">
      <c r="D54398" s="191"/>
    </row>
    <row r="54399" ht="15" customHeight="1" spans="4:4">
      <c r="D54399" s="191"/>
    </row>
    <row r="54400" ht="15" customHeight="1" spans="4:4">
      <c r="D54400" s="191"/>
    </row>
    <row r="54401" ht="15" customHeight="1" spans="4:4">
      <c r="D54401" s="191"/>
    </row>
    <row r="54402" ht="15" customHeight="1" spans="4:4">
      <c r="D54402" s="191"/>
    </row>
    <row r="54403" ht="15" customHeight="1" spans="4:4">
      <c r="D54403" s="191"/>
    </row>
    <row r="54404" ht="15" customHeight="1" spans="4:4">
      <c r="D54404" s="191"/>
    </row>
    <row r="54405" ht="15" customHeight="1" spans="4:4">
      <c r="D54405" s="191"/>
    </row>
    <row r="54406" ht="15" customHeight="1" spans="4:4">
      <c r="D54406" s="191"/>
    </row>
    <row r="54407" ht="15" customHeight="1" spans="4:4">
      <c r="D54407" s="191"/>
    </row>
    <row r="54408" ht="15" customHeight="1" spans="4:4">
      <c r="D54408" s="191"/>
    </row>
    <row r="54409" ht="15" customHeight="1" spans="4:4">
      <c r="D54409" s="191"/>
    </row>
    <row r="54410" ht="15" customHeight="1" spans="4:4">
      <c r="D54410" s="191"/>
    </row>
    <row r="54411" ht="15" customHeight="1" spans="4:4">
      <c r="D54411" s="191"/>
    </row>
    <row r="54412" ht="15" customHeight="1" spans="4:4">
      <c r="D54412" s="191"/>
    </row>
    <row r="54413" ht="15" customHeight="1" spans="4:4">
      <c r="D54413" s="191"/>
    </row>
    <row r="54414" ht="15" customHeight="1" spans="4:4">
      <c r="D54414" s="191"/>
    </row>
    <row r="54415" ht="15" customHeight="1" spans="4:4">
      <c r="D54415" s="191"/>
    </row>
    <row r="54416" ht="15" customHeight="1" spans="4:4">
      <c r="D54416" s="191"/>
    </row>
    <row r="54417" ht="15" customHeight="1" spans="4:4">
      <c r="D54417" s="191"/>
    </row>
    <row r="54418" ht="15" customHeight="1" spans="4:4">
      <c r="D54418" s="191"/>
    </row>
    <row r="54419" ht="15" customHeight="1" spans="4:4">
      <c r="D54419" s="191"/>
    </row>
    <row r="54420" ht="15" customHeight="1" spans="4:4">
      <c r="D54420" s="191"/>
    </row>
    <row r="54421" ht="15" customHeight="1" spans="4:4">
      <c r="D54421" s="191"/>
    </row>
    <row r="54422" ht="15" customHeight="1" spans="4:4">
      <c r="D54422" s="191"/>
    </row>
    <row r="54423" ht="15" customHeight="1" spans="4:4">
      <c r="D54423" s="191"/>
    </row>
    <row r="54424" ht="15" customHeight="1" spans="4:4">
      <c r="D54424" s="191"/>
    </row>
    <row r="54425" ht="15" customHeight="1" spans="4:4">
      <c r="D54425" s="191"/>
    </row>
    <row r="54426" ht="15" customHeight="1" spans="4:4">
      <c r="D54426" s="191"/>
    </row>
    <row r="54427" ht="15" customHeight="1" spans="4:4">
      <c r="D54427" s="191"/>
    </row>
    <row r="54428" ht="15" customHeight="1" spans="4:4">
      <c r="D54428" s="191"/>
    </row>
    <row r="54429" ht="15" customHeight="1" spans="4:4">
      <c r="D54429" s="191"/>
    </row>
    <row r="54430" ht="15" customHeight="1" spans="4:4">
      <c r="D54430" s="191"/>
    </row>
    <row r="54431" ht="15" customHeight="1" spans="4:4">
      <c r="D54431" s="191"/>
    </row>
    <row r="54432" ht="15" customHeight="1" spans="4:4">
      <c r="D54432" s="191"/>
    </row>
    <row r="54433" ht="15" customHeight="1" spans="4:4">
      <c r="D54433" s="191"/>
    </row>
    <row r="54434" ht="15" customHeight="1" spans="4:4">
      <c r="D54434" s="191"/>
    </row>
    <row r="54435" ht="15" customHeight="1" spans="4:4">
      <c r="D54435" s="191"/>
    </row>
    <row r="54436" ht="15" customHeight="1" spans="4:4">
      <c r="D54436" s="191"/>
    </row>
    <row r="54437" ht="15" customHeight="1" spans="4:4">
      <c r="D54437" s="191"/>
    </row>
    <row r="54438" ht="15" customHeight="1" spans="4:4">
      <c r="D54438" s="191"/>
    </row>
    <row r="54439" ht="15" customHeight="1" spans="4:4">
      <c r="D54439" s="191"/>
    </row>
    <row r="54440" ht="15" customHeight="1" spans="4:4">
      <c r="D54440" s="191"/>
    </row>
    <row r="54441" ht="15" customHeight="1" spans="4:4">
      <c r="D54441" s="191"/>
    </row>
    <row r="54442" ht="15" customHeight="1" spans="4:4">
      <c r="D54442" s="191"/>
    </row>
    <row r="54443" ht="15" customHeight="1" spans="4:4">
      <c r="D54443" s="191"/>
    </row>
    <row r="54444" ht="15" customHeight="1" spans="4:4">
      <c r="D54444" s="191"/>
    </row>
    <row r="54445" ht="15" customHeight="1" spans="4:4">
      <c r="D54445" s="191"/>
    </row>
    <row r="54446" ht="15" customHeight="1" spans="4:4">
      <c r="D54446" s="191"/>
    </row>
    <row r="54447" ht="15" customHeight="1" spans="4:4">
      <c r="D54447" s="191"/>
    </row>
    <row r="54448" ht="15" customHeight="1" spans="4:4">
      <c r="D54448" s="191"/>
    </row>
    <row r="54449" ht="15" customHeight="1" spans="4:4">
      <c r="D54449" s="191"/>
    </row>
    <row r="54450" ht="15" customHeight="1" spans="4:4">
      <c r="D54450" s="191"/>
    </row>
    <row r="54451" ht="15" customHeight="1" spans="4:4">
      <c r="D54451" s="191"/>
    </row>
    <row r="54452" ht="15" customHeight="1" spans="4:4">
      <c r="D54452" s="191"/>
    </row>
    <row r="54453" ht="15" customHeight="1" spans="4:4">
      <c r="D54453" s="191"/>
    </row>
    <row r="54454" ht="15" customHeight="1" spans="4:4">
      <c r="D54454" s="191"/>
    </row>
    <row r="54455" ht="15" customHeight="1" spans="4:4">
      <c r="D54455" s="191"/>
    </row>
    <row r="54456" ht="15" customHeight="1" spans="4:4">
      <c r="D54456" s="191"/>
    </row>
    <row r="54457" ht="15" customHeight="1" spans="4:4">
      <c r="D54457" s="191"/>
    </row>
    <row r="54458" ht="15" customHeight="1" spans="4:4">
      <c r="D54458" s="191"/>
    </row>
    <row r="54459" ht="15" customHeight="1" spans="4:4">
      <c r="D54459" s="191"/>
    </row>
    <row r="54460" ht="15" customHeight="1" spans="4:4">
      <c r="D54460" s="191"/>
    </row>
    <row r="54461" ht="15" customHeight="1" spans="4:4">
      <c r="D54461" s="191"/>
    </row>
    <row r="54462" ht="15" customHeight="1" spans="4:4">
      <c r="D54462" s="191"/>
    </row>
    <row r="54463" ht="15" customHeight="1" spans="4:4">
      <c r="D54463" s="191"/>
    </row>
    <row r="54464" ht="15" customHeight="1" spans="4:4">
      <c r="D54464" s="191"/>
    </row>
    <row r="54465" ht="15" customHeight="1" spans="4:4">
      <c r="D54465" s="191"/>
    </row>
    <row r="54466" ht="15" customHeight="1" spans="4:4">
      <c r="D54466" s="191"/>
    </row>
    <row r="54467" ht="15" customHeight="1" spans="4:4">
      <c r="D54467" s="191"/>
    </row>
    <row r="54468" ht="15" customHeight="1" spans="4:4">
      <c r="D54468" s="191"/>
    </row>
    <row r="54469" ht="15" customHeight="1" spans="4:4">
      <c r="D54469" s="191"/>
    </row>
    <row r="54470" ht="15" customHeight="1" spans="4:4">
      <c r="D54470" s="191"/>
    </row>
    <row r="54471" ht="15" customHeight="1" spans="4:4">
      <c r="D54471" s="191"/>
    </row>
    <row r="54472" ht="15" customHeight="1" spans="4:4">
      <c r="D54472" s="191"/>
    </row>
    <row r="54473" ht="15" customHeight="1" spans="4:4">
      <c r="D54473" s="191"/>
    </row>
    <row r="54474" ht="15" customHeight="1" spans="4:4">
      <c r="D54474" s="191"/>
    </row>
    <row r="54475" ht="15" customHeight="1" spans="4:4">
      <c r="D54475" s="191"/>
    </row>
    <row r="54476" ht="15" customHeight="1" spans="4:4">
      <c r="D54476" s="191"/>
    </row>
    <row r="54477" ht="15" customHeight="1" spans="4:4">
      <c r="D54477" s="191"/>
    </row>
    <row r="54478" ht="15" customHeight="1" spans="4:4">
      <c r="D54478" s="191"/>
    </row>
    <row r="54479" ht="15" customHeight="1" spans="4:4">
      <c r="D54479" s="191"/>
    </row>
    <row r="54480" ht="15" customHeight="1" spans="4:4">
      <c r="D54480" s="191"/>
    </row>
    <row r="54481" ht="15" customHeight="1" spans="4:4">
      <c r="D54481" s="191"/>
    </row>
    <row r="54482" ht="15" customHeight="1" spans="4:4">
      <c r="D54482" s="191"/>
    </row>
    <row r="54483" ht="15" customHeight="1" spans="4:4">
      <c r="D54483" s="191"/>
    </row>
    <row r="54484" ht="15" customHeight="1" spans="4:4">
      <c r="D54484" s="191"/>
    </row>
    <row r="54485" ht="15" customHeight="1" spans="4:4">
      <c r="D54485" s="191"/>
    </row>
    <row r="54486" ht="15" customHeight="1" spans="4:4">
      <c r="D54486" s="191"/>
    </row>
    <row r="54487" ht="15" customHeight="1" spans="4:4">
      <c r="D54487" s="191"/>
    </row>
    <row r="54488" ht="15" customHeight="1" spans="4:4">
      <c r="D54488" s="191"/>
    </row>
    <row r="54489" ht="15" customHeight="1" spans="4:4">
      <c r="D54489" s="191"/>
    </row>
    <row r="54490" ht="15" customHeight="1" spans="4:4">
      <c r="D54490" s="191"/>
    </row>
    <row r="54491" ht="15" customHeight="1" spans="4:4">
      <c r="D54491" s="191"/>
    </row>
    <row r="54492" ht="15" customHeight="1" spans="4:4">
      <c r="D54492" s="191"/>
    </row>
    <row r="54493" ht="15" customHeight="1" spans="4:4">
      <c r="D54493" s="191"/>
    </row>
    <row r="54494" ht="15" customHeight="1" spans="4:4">
      <c r="D54494" s="191"/>
    </row>
    <row r="54495" ht="15" customHeight="1" spans="4:4">
      <c r="D54495" s="191"/>
    </row>
    <row r="54496" ht="15" customHeight="1" spans="4:4">
      <c r="D54496" s="191"/>
    </row>
    <row r="54497" ht="15" customHeight="1" spans="4:4">
      <c r="D54497" s="191"/>
    </row>
    <row r="54498" ht="15" customHeight="1" spans="4:4">
      <c r="D54498" s="191"/>
    </row>
    <row r="54499" ht="15" customHeight="1" spans="4:4">
      <c r="D54499" s="191"/>
    </row>
    <row r="54500" ht="15" customHeight="1" spans="4:4">
      <c r="D54500" s="191"/>
    </row>
    <row r="54501" ht="15" customHeight="1" spans="4:4">
      <c r="D54501" s="191"/>
    </row>
    <row r="54502" ht="15" customHeight="1" spans="4:4">
      <c r="D54502" s="191"/>
    </row>
    <row r="54503" ht="15" customHeight="1" spans="4:4">
      <c r="D54503" s="191"/>
    </row>
    <row r="54504" ht="15" customHeight="1" spans="4:4">
      <c r="D54504" s="191"/>
    </row>
    <row r="54505" ht="15" customHeight="1" spans="4:4">
      <c r="D54505" s="191"/>
    </row>
    <row r="54506" ht="15" customHeight="1" spans="4:4">
      <c r="D54506" s="191"/>
    </row>
    <row r="54507" ht="15" customHeight="1" spans="4:4">
      <c r="D54507" s="191"/>
    </row>
    <row r="54508" ht="15" customHeight="1" spans="4:4">
      <c r="D54508" s="191"/>
    </row>
    <row r="54509" ht="15" customHeight="1" spans="4:4">
      <c r="D54509" s="191"/>
    </row>
    <row r="54510" ht="15" customHeight="1" spans="4:4">
      <c r="D54510" s="191"/>
    </row>
    <row r="54511" ht="15" customHeight="1" spans="4:4">
      <c r="D54511" s="191"/>
    </row>
    <row r="54512" ht="15" customHeight="1" spans="4:4">
      <c r="D54512" s="191"/>
    </row>
    <row r="54513" ht="15" customHeight="1" spans="4:4">
      <c r="D54513" s="191"/>
    </row>
    <row r="54514" ht="15" customHeight="1" spans="4:4">
      <c r="D54514" s="191"/>
    </row>
    <row r="54515" ht="15" customHeight="1" spans="4:4">
      <c r="D54515" s="191"/>
    </row>
    <row r="54516" ht="15" customHeight="1" spans="4:4">
      <c r="D54516" s="191"/>
    </row>
    <row r="54517" ht="15" customHeight="1" spans="4:4">
      <c r="D54517" s="191"/>
    </row>
    <row r="54518" ht="15" customHeight="1" spans="4:4">
      <c r="D54518" s="191"/>
    </row>
    <row r="54519" ht="15" customHeight="1" spans="4:4">
      <c r="D54519" s="191"/>
    </row>
    <row r="54520" ht="15" customHeight="1" spans="4:4">
      <c r="D54520" s="191"/>
    </row>
    <row r="54521" ht="15" customHeight="1" spans="4:4">
      <c r="D54521" s="191"/>
    </row>
    <row r="54522" ht="15" customHeight="1" spans="4:4">
      <c r="D54522" s="191"/>
    </row>
    <row r="54523" ht="15" customHeight="1" spans="4:4">
      <c r="D54523" s="191"/>
    </row>
    <row r="54524" ht="15" customHeight="1" spans="4:4">
      <c r="D54524" s="191"/>
    </row>
    <row r="54525" ht="15" customHeight="1" spans="4:4">
      <c r="D54525" s="191"/>
    </row>
    <row r="54526" ht="15" customHeight="1" spans="4:4">
      <c r="D54526" s="191"/>
    </row>
    <row r="54527" ht="15" customHeight="1" spans="4:4">
      <c r="D54527" s="191"/>
    </row>
    <row r="54528" ht="15" customHeight="1" spans="4:4">
      <c r="D54528" s="191"/>
    </row>
    <row r="54529" ht="15" customHeight="1" spans="4:4">
      <c r="D54529" s="191"/>
    </row>
    <row r="54530" ht="15" customHeight="1" spans="4:4">
      <c r="D54530" s="191"/>
    </row>
    <row r="54531" ht="15" customHeight="1" spans="4:4">
      <c r="D54531" s="191"/>
    </row>
    <row r="54532" ht="15" customHeight="1" spans="4:4">
      <c r="D54532" s="191"/>
    </row>
    <row r="54533" ht="15" customHeight="1" spans="4:4">
      <c r="D54533" s="191"/>
    </row>
    <row r="54534" ht="15" customHeight="1" spans="4:4">
      <c r="D54534" s="191"/>
    </row>
    <row r="54535" ht="15" customHeight="1" spans="4:4">
      <c r="D54535" s="191"/>
    </row>
    <row r="54536" ht="15" customHeight="1" spans="4:4">
      <c r="D54536" s="191"/>
    </row>
    <row r="54537" ht="15" customHeight="1" spans="4:4">
      <c r="D54537" s="191"/>
    </row>
    <row r="54538" ht="15" customHeight="1" spans="4:4">
      <c r="D54538" s="191"/>
    </row>
    <row r="54539" ht="15" customHeight="1" spans="4:4">
      <c r="D54539" s="191"/>
    </row>
    <row r="54540" ht="15" customHeight="1" spans="4:4">
      <c r="D54540" s="191"/>
    </row>
    <row r="54541" ht="15" customHeight="1" spans="4:4">
      <c r="D54541" s="191"/>
    </row>
    <row r="54542" ht="15" customHeight="1" spans="4:4">
      <c r="D54542" s="191"/>
    </row>
    <row r="54543" ht="15" customHeight="1" spans="4:4">
      <c r="D54543" s="191"/>
    </row>
    <row r="54544" ht="15" customHeight="1" spans="4:4">
      <c r="D54544" s="191"/>
    </row>
    <row r="54545" ht="15" customHeight="1" spans="4:4">
      <c r="D54545" s="191"/>
    </row>
    <row r="54546" ht="15" customHeight="1" spans="4:4">
      <c r="D54546" s="191"/>
    </row>
    <row r="54547" ht="15" customHeight="1" spans="4:4">
      <c r="D54547" s="191"/>
    </row>
    <row r="54548" ht="15" customHeight="1" spans="4:4">
      <c r="D54548" s="191"/>
    </row>
    <row r="54549" ht="15" customHeight="1" spans="4:4">
      <c r="D54549" s="191"/>
    </row>
    <row r="54550" ht="15" customHeight="1" spans="4:4">
      <c r="D54550" s="191"/>
    </row>
    <row r="54551" ht="15" customHeight="1" spans="4:4">
      <c r="D54551" s="191"/>
    </row>
    <row r="54552" ht="15" customHeight="1" spans="4:4">
      <c r="D54552" s="191"/>
    </row>
    <row r="54553" ht="15" customHeight="1" spans="4:4">
      <c r="D54553" s="191"/>
    </row>
    <row r="54554" ht="15" customHeight="1" spans="4:4">
      <c r="D54554" s="191"/>
    </row>
    <row r="54555" ht="15" customHeight="1" spans="4:4">
      <c r="D54555" s="191"/>
    </row>
    <row r="54556" ht="15" customHeight="1" spans="4:4">
      <c r="D54556" s="191"/>
    </row>
    <row r="54557" ht="15" customHeight="1" spans="4:4">
      <c r="D54557" s="191"/>
    </row>
    <row r="54558" ht="15" customHeight="1" spans="4:4">
      <c r="D54558" s="191"/>
    </row>
    <row r="54559" ht="15" customHeight="1" spans="4:4">
      <c r="D54559" s="191"/>
    </row>
    <row r="54560" ht="15" customHeight="1" spans="4:4">
      <c r="D54560" s="191"/>
    </row>
    <row r="54561" ht="15" customHeight="1" spans="4:4">
      <c r="D54561" s="191"/>
    </row>
    <row r="54562" ht="15" customHeight="1" spans="4:4">
      <c r="D54562" s="191"/>
    </row>
    <row r="54563" ht="15" customHeight="1" spans="4:4">
      <c r="D54563" s="191"/>
    </row>
    <row r="54564" ht="15" customHeight="1" spans="4:4">
      <c r="D54564" s="191"/>
    </row>
    <row r="54565" ht="15" customHeight="1" spans="4:4">
      <c r="D54565" s="191"/>
    </row>
    <row r="54566" ht="15" customHeight="1" spans="4:4">
      <c r="D54566" s="191"/>
    </row>
    <row r="54567" ht="15" customHeight="1" spans="4:4">
      <c r="D54567" s="191"/>
    </row>
    <row r="54568" ht="15" customHeight="1" spans="4:4">
      <c r="D54568" s="191"/>
    </row>
    <row r="54569" ht="15" customHeight="1" spans="4:4">
      <c r="D54569" s="191"/>
    </row>
    <row r="54570" ht="15" customHeight="1" spans="4:4">
      <c r="D54570" s="191"/>
    </row>
    <row r="54571" ht="15" customHeight="1" spans="4:4">
      <c r="D54571" s="191"/>
    </row>
    <row r="54572" ht="15" customHeight="1" spans="4:4">
      <c r="D54572" s="191"/>
    </row>
    <row r="54573" ht="15" customHeight="1" spans="4:4">
      <c r="D54573" s="191"/>
    </row>
    <row r="54574" ht="15" customHeight="1" spans="4:4">
      <c r="D54574" s="191"/>
    </row>
    <row r="54575" ht="15" customHeight="1" spans="4:4">
      <c r="D54575" s="191"/>
    </row>
    <row r="54576" ht="15" customHeight="1" spans="4:4">
      <c r="D54576" s="191"/>
    </row>
    <row r="54577" ht="15" customHeight="1" spans="4:4">
      <c r="D54577" s="191"/>
    </row>
    <row r="54578" ht="15" customHeight="1" spans="4:4">
      <c r="D54578" s="191"/>
    </row>
    <row r="54579" ht="15" customHeight="1" spans="4:4">
      <c r="D54579" s="191"/>
    </row>
    <row r="54580" ht="15" customHeight="1" spans="4:4">
      <c r="D54580" s="191"/>
    </row>
    <row r="54581" ht="15" customHeight="1" spans="4:4">
      <c r="D54581" s="191"/>
    </row>
    <row r="54582" ht="15" customHeight="1" spans="4:4">
      <c r="D54582" s="191"/>
    </row>
    <row r="54583" ht="15" customHeight="1" spans="4:4">
      <c r="D54583" s="191"/>
    </row>
    <row r="54584" ht="15" customHeight="1" spans="4:4">
      <c r="D54584" s="191"/>
    </row>
    <row r="54585" ht="15" customHeight="1" spans="4:4">
      <c r="D54585" s="191"/>
    </row>
    <row r="54586" ht="15" customHeight="1" spans="4:4">
      <c r="D54586" s="191"/>
    </row>
    <row r="54587" ht="15" customHeight="1" spans="4:4">
      <c r="D54587" s="191"/>
    </row>
    <row r="54588" ht="15" customHeight="1" spans="4:4">
      <c r="D54588" s="191"/>
    </row>
    <row r="54589" ht="15" customHeight="1" spans="4:4">
      <c r="D54589" s="191"/>
    </row>
    <row r="54590" ht="15" customHeight="1" spans="4:4">
      <c r="D54590" s="191"/>
    </row>
    <row r="54591" ht="15" customHeight="1" spans="4:4">
      <c r="D54591" s="191"/>
    </row>
    <row r="54592" ht="15" customHeight="1" spans="4:4">
      <c r="D54592" s="191"/>
    </row>
    <row r="54593" ht="15" customHeight="1" spans="4:4">
      <c r="D54593" s="191"/>
    </row>
    <row r="54594" ht="15" customHeight="1" spans="4:4">
      <c r="D54594" s="191"/>
    </row>
    <row r="54595" ht="15" customHeight="1" spans="4:4">
      <c r="D54595" s="191"/>
    </row>
    <row r="54596" ht="15" customHeight="1" spans="4:4">
      <c r="D54596" s="191"/>
    </row>
    <row r="54597" ht="15" customHeight="1" spans="4:4">
      <c r="D54597" s="191"/>
    </row>
    <row r="54598" ht="15" customHeight="1" spans="4:4">
      <c r="D54598" s="191"/>
    </row>
    <row r="54599" ht="15" customHeight="1" spans="4:4">
      <c r="D54599" s="191"/>
    </row>
    <row r="54600" ht="15" customHeight="1" spans="4:4">
      <c r="D54600" s="191"/>
    </row>
    <row r="54601" ht="15" customHeight="1" spans="4:4">
      <c r="D54601" s="191"/>
    </row>
    <row r="54602" ht="15" customHeight="1" spans="4:4">
      <c r="D54602" s="191"/>
    </row>
    <row r="54603" ht="15" customHeight="1" spans="4:4">
      <c r="D54603" s="191"/>
    </row>
    <row r="54604" ht="15" customHeight="1" spans="4:4">
      <c r="D54604" s="191"/>
    </row>
    <row r="54605" ht="15" customHeight="1" spans="4:4">
      <c r="D54605" s="191"/>
    </row>
    <row r="54606" ht="15" customHeight="1" spans="4:4">
      <c r="D54606" s="191"/>
    </row>
    <row r="54607" ht="15" customHeight="1" spans="4:4">
      <c r="D54607" s="191"/>
    </row>
    <row r="54608" ht="15" customHeight="1" spans="4:4">
      <c r="D54608" s="191"/>
    </row>
    <row r="54609" ht="15" customHeight="1" spans="4:4">
      <c r="D54609" s="191"/>
    </row>
    <row r="54610" ht="15" customHeight="1" spans="4:4">
      <c r="D54610" s="191"/>
    </row>
    <row r="54611" ht="15" customHeight="1" spans="4:4">
      <c r="D54611" s="191"/>
    </row>
    <row r="54612" ht="15" customHeight="1" spans="4:4">
      <c r="D54612" s="191"/>
    </row>
    <row r="54613" ht="15" customHeight="1" spans="4:4">
      <c r="D54613" s="191"/>
    </row>
    <row r="54614" ht="15" customHeight="1" spans="4:4">
      <c r="D54614" s="191"/>
    </row>
    <row r="54615" ht="15" customHeight="1" spans="4:4">
      <c r="D54615" s="191"/>
    </row>
    <row r="54616" ht="15" customHeight="1" spans="4:4">
      <c r="D54616" s="191"/>
    </row>
    <row r="54617" ht="15" customHeight="1" spans="4:4">
      <c r="D54617" s="191"/>
    </row>
    <row r="54618" ht="15" customHeight="1" spans="4:4">
      <c r="D54618" s="191"/>
    </row>
    <row r="54619" ht="15" customHeight="1" spans="4:4">
      <c r="D54619" s="191"/>
    </row>
    <row r="54620" ht="15" customHeight="1" spans="4:4">
      <c r="D54620" s="191"/>
    </row>
    <row r="54621" ht="15" customHeight="1" spans="4:4">
      <c r="D54621" s="191"/>
    </row>
    <row r="54622" ht="15" customHeight="1" spans="4:4">
      <c r="D54622" s="191"/>
    </row>
    <row r="54623" ht="15" customHeight="1" spans="4:4">
      <c r="D54623" s="191"/>
    </row>
    <row r="54624" ht="15" customHeight="1" spans="4:4">
      <c r="D54624" s="191"/>
    </row>
    <row r="54625" ht="15" customHeight="1" spans="4:4">
      <c r="D54625" s="191"/>
    </row>
    <row r="54626" ht="15" customHeight="1" spans="4:4">
      <c r="D54626" s="191"/>
    </row>
    <row r="54627" ht="15" customHeight="1" spans="4:4">
      <c r="D54627" s="191"/>
    </row>
    <row r="54628" ht="15" customHeight="1" spans="4:4">
      <c r="D54628" s="191"/>
    </row>
    <row r="54629" ht="15" customHeight="1" spans="4:4">
      <c r="D54629" s="191"/>
    </row>
    <row r="54630" ht="15" customHeight="1" spans="4:4">
      <c r="D54630" s="191"/>
    </row>
    <row r="54631" ht="15" customHeight="1" spans="4:4">
      <c r="D54631" s="191"/>
    </row>
    <row r="54632" ht="15" customHeight="1" spans="4:4">
      <c r="D54632" s="191"/>
    </row>
    <row r="54633" ht="15" customHeight="1" spans="4:4">
      <c r="D54633" s="191"/>
    </row>
    <row r="54634" ht="15" customHeight="1" spans="4:4">
      <c r="D54634" s="191"/>
    </row>
    <row r="54635" ht="15" customHeight="1" spans="4:4">
      <c r="D54635" s="191"/>
    </row>
    <row r="54636" ht="15" customHeight="1" spans="4:4">
      <c r="D54636" s="191"/>
    </row>
    <row r="54637" ht="15" customHeight="1" spans="4:4">
      <c r="D54637" s="191"/>
    </row>
    <row r="54638" ht="15" customHeight="1" spans="4:4">
      <c r="D54638" s="191"/>
    </row>
    <row r="54639" ht="15" customHeight="1" spans="4:4">
      <c r="D54639" s="191"/>
    </row>
    <row r="54640" ht="15" customHeight="1" spans="4:4">
      <c r="D54640" s="191"/>
    </row>
    <row r="54641" ht="15" customHeight="1" spans="4:4">
      <c r="D54641" s="191"/>
    </row>
    <row r="54642" ht="15" customHeight="1" spans="4:4">
      <c r="D54642" s="191"/>
    </row>
    <row r="54643" ht="15" customHeight="1" spans="4:4">
      <c r="D54643" s="191"/>
    </row>
    <row r="54644" ht="15" customHeight="1" spans="4:4">
      <c r="D54644" s="191"/>
    </row>
    <row r="54645" ht="15" customHeight="1" spans="4:4">
      <c r="D54645" s="191"/>
    </row>
    <row r="54646" ht="15" customHeight="1" spans="4:4">
      <c r="D54646" s="191"/>
    </row>
    <row r="54647" ht="15" customHeight="1" spans="4:4">
      <c r="D54647" s="191"/>
    </row>
    <row r="54648" ht="15" customHeight="1" spans="4:4">
      <c r="D54648" s="191"/>
    </row>
    <row r="54649" ht="15" customHeight="1" spans="4:4">
      <c r="D54649" s="191"/>
    </row>
    <row r="54650" ht="15" customHeight="1" spans="4:4">
      <c r="D54650" s="191"/>
    </row>
    <row r="54651" ht="15" customHeight="1" spans="4:4">
      <c r="D54651" s="191"/>
    </row>
    <row r="54652" ht="15" customHeight="1" spans="4:4">
      <c r="D54652" s="191"/>
    </row>
    <row r="54653" ht="15" customHeight="1" spans="4:4">
      <c r="D54653" s="191"/>
    </row>
    <row r="54654" ht="15" customHeight="1" spans="4:4">
      <c r="D54654" s="191"/>
    </row>
    <row r="54655" ht="15" customHeight="1" spans="4:4">
      <c r="D54655" s="191"/>
    </row>
    <row r="54656" ht="15" customHeight="1" spans="4:4">
      <c r="D54656" s="191"/>
    </row>
    <row r="54657" ht="15" customHeight="1" spans="4:4">
      <c r="D54657" s="191"/>
    </row>
    <row r="54658" ht="15" customHeight="1" spans="4:4">
      <c r="D54658" s="191"/>
    </row>
    <row r="54659" ht="15" customHeight="1" spans="4:4">
      <c r="D54659" s="191"/>
    </row>
    <row r="54660" ht="15" customHeight="1" spans="4:4">
      <c r="D54660" s="191"/>
    </row>
    <row r="54661" ht="15" customHeight="1" spans="4:4">
      <c r="D54661" s="191"/>
    </row>
    <row r="54662" ht="15" customHeight="1" spans="4:4">
      <c r="D54662" s="191"/>
    </row>
    <row r="54663" ht="15" customHeight="1" spans="4:4">
      <c r="D54663" s="191"/>
    </row>
    <row r="54664" ht="15" customHeight="1" spans="4:4">
      <c r="D54664" s="191"/>
    </row>
    <row r="54665" ht="15" customHeight="1" spans="4:4">
      <c r="D54665" s="191"/>
    </row>
    <row r="54666" ht="15" customHeight="1" spans="4:4">
      <c r="D54666" s="191"/>
    </row>
    <row r="54667" ht="15" customHeight="1" spans="4:4">
      <c r="D54667" s="191"/>
    </row>
    <row r="54668" ht="15" customHeight="1" spans="4:4">
      <c r="D54668" s="191"/>
    </row>
    <row r="54669" ht="15" customHeight="1" spans="4:4">
      <c r="D54669" s="191"/>
    </row>
    <row r="54670" ht="15" customHeight="1" spans="4:4">
      <c r="D54670" s="191"/>
    </row>
    <row r="54671" ht="15" customHeight="1" spans="4:4">
      <c r="D54671" s="191"/>
    </row>
    <row r="54672" ht="15" customHeight="1" spans="4:4">
      <c r="D54672" s="191"/>
    </row>
    <row r="54673" ht="15" customHeight="1" spans="4:4">
      <c r="D54673" s="191"/>
    </row>
    <row r="54674" ht="15" customHeight="1" spans="4:4">
      <c r="D54674" s="191"/>
    </row>
    <row r="54675" ht="15" customHeight="1" spans="4:4">
      <c r="D54675" s="191"/>
    </row>
    <row r="54676" ht="15" customHeight="1" spans="4:4">
      <c r="D54676" s="191"/>
    </row>
    <row r="54677" ht="15" customHeight="1" spans="4:4">
      <c r="D54677" s="191"/>
    </row>
    <row r="54678" ht="15" customHeight="1" spans="4:4">
      <c r="D54678" s="191"/>
    </row>
    <row r="54679" ht="15" customHeight="1" spans="4:4">
      <c r="D54679" s="191"/>
    </row>
    <row r="54680" ht="15" customHeight="1" spans="4:4">
      <c r="D54680" s="191"/>
    </row>
    <row r="54681" ht="15" customHeight="1" spans="4:4">
      <c r="D54681" s="191"/>
    </row>
    <row r="54682" ht="15" customHeight="1" spans="4:4">
      <c r="D54682" s="191"/>
    </row>
    <row r="54683" ht="15" customHeight="1" spans="4:4">
      <c r="D54683" s="191"/>
    </row>
    <row r="54684" ht="15" customHeight="1" spans="4:4">
      <c r="D54684" s="191"/>
    </row>
    <row r="54685" ht="15" customHeight="1" spans="4:4">
      <c r="D54685" s="191"/>
    </row>
    <row r="54686" ht="15" customHeight="1" spans="4:4">
      <c r="D54686" s="191"/>
    </row>
    <row r="54687" ht="15" customHeight="1" spans="4:4">
      <c r="D54687" s="191"/>
    </row>
    <row r="54688" ht="15" customHeight="1" spans="4:4">
      <c r="D54688" s="191"/>
    </row>
    <row r="54689" ht="15" customHeight="1" spans="4:4">
      <c r="D54689" s="191"/>
    </row>
    <row r="54690" ht="15" customHeight="1" spans="4:4">
      <c r="D54690" s="191"/>
    </row>
    <row r="54691" ht="15" customHeight="1" spans="4:4">
      <c r="D54691" s="191"/>
    </row>
    <row r="54692" ht="15" customHeight="1" spans="4:4">
      <c r="D54692" s="191"/>
    </row>
    <row r="54693" ht="15" customHeight="1" spans="4:4">
      <c r="D54693" s="191"/>
    </row>
    <row r="54694" ht="15" customHeight="1" spans="4:4">
      <c r="D54694" s="191"/>
    </row>
    <row r="54695" ht="15" customHeight="1" spans="4:4">
      <c r="D54695" s="191"/>
    </row>
    <row r="54696" ht="15" customHeight="1" spans="4:4">
      <c r="D54696" s="191"/>
    </row>
    <row r="54697" ht="15" customHeight="1" spans="4:4">
      <c r="D54697" s="191"/>
    </row>
    <row r="54698" ht="15" customHeight="1" spans="4:4">
      <c r="D54698" s="191"/>
    </row>
    <row r="54699" ht="15" customHeight="1" spans="4:4">
      <c r="D54699" s="191"/>
    </row>
    <row r="54700" ht="15" customHeight="1" spans="4:4">
      <c r="D54700" s="191"/>
    </row>
    <row r="54701" ht="15" customHeight="1" spans="4:4">
      <c r="D54701" s="191"/>
    </row>
    <row r="54702" ht="15" customHeight="1" spans="4:4">
      <c r="D54702" s="191"/>
    </row>
    <row r="54703" ht="15" customHeight="1" spans="4:4">
      <c r="D54703" s="191"/>
    </row>
    <row r="54704" ht="15" customHeight="1" spans="4:4">
      <c r="D54704" s="191"/>
    </row>
    <row r="54705" ht="15" customHeight="1" spans="4:4">
      <c r="D54705" s="191"/>
    </row>
    <row r="54706" ht="15" customHeight="1" spans="4:4">
      <c r="D54706" s="191"/>
    </row>
    <row r="54707" ht="15" customHeight="1" spans="4:4">
      <c r="D54707" s="191"/>
    </row>
    <row r="54708" ht="15" customHeight="1" spans="4:4">
      <c r="D54708" s="191"/>
    </row>
    <row r="54709" ht="15" customHeight="1" spans="4:4">
      <c r="D54709" s="191"/>
    </row>
    <row r="54710" ht="15" customHeight="1" spans="4:4">
      <c r="D54710" s="191"/>
    </row>
    <row r="54711" ht="15" customHeight="1" spans="4:4">
      <c r="D54711" s="191"/>
    </row>
    <row r="54712" ht="15" customHeight="1" spans="4:4">
      <c r="D54712" s="191"/>
    </row>
    <row r="54713" ht="15" customHeight="1" spans="4:4">
      <c r="D54713" s="191"/>
    </row>
    <row r="54714" ht="15" customHeight="1" spans="4:4">
      <c r="D54714" s="191"/>
    </row>
    <row r="54715" ht="15" customHeight="1" spans="4:4">
      <c r="D54715" s="191"/>
    </row>
    <row r="54716" ht="15" customHeight="1" spans="4:4">
      <c r="D54716" s="191"/>
    </row>
    <row r="54717" ht="15" customHeight="1" spans="4:4">
      <c r="D54717" s="191"/>
    </row>
    <row r="54718" ht="15" customHeight="1" spans="4:4">
      <c r="D54718" s="191"/>
    </row>
    <row r="54719" ht="15" customHeight="1" spans="4:4">
      <c r="D54719" s="191"/>
    </row>
    <row r="54720" ht="15" customHeight="1" spans="4:4">
      <c r="D54720" s="191"/>
    </row>
    <row r="54721" ht="15" customHeight="1" spans="4:4">
      <c r="D54721" s="191"/>
    </row>
    <row r="54722" ht="15" customHeight="1" spans="4:4">
      <c r="D54722" s="191"/>
    </row>
    <row r="54723" ht="15" customHeight="1" spans="4:4">
      <c r="D54723" s="191"/>
    </row>
    <row r="54724" ht="15" customHeight="1" spans="4:4">
      <c r="D54724" s="191"/>
    </row>
    <row r="54725" ht="15" customHeight="1" spans="4:4">
      <c r="D54725" s="191"/>
    </row>
    <row r="54726" ht="15" customHeight="1" spans="4:4">
      <c r="D54726" s="191"/>
    </row>
    <row r="54727" ht="15" customHeight="1" spans="4:4">
      <c r="D54727" s="191"/>
    </row>
    <row r="54728" ht="15" customHeight="1" spans="4:4">
      <c r="D54728" s="191"/>
    </row>
    <row r="54729" ht="15" customHeight="1" spans="4:4">
      <c r="D54729" s="191"/>
    </row>
    <row r="54730" ht="15" customHeight="1" spans="4:4">
      <c r="D54730" s="191"/>
    </row>
    <row r="54731" ht="15" customHeight="1" spans="4:4">
      <c r="D54731" s="191"/>
    </row>
    <row r="54732" ht="15" customHeight="1" spans="4:4">
      <c r="D54732" s="191"/>
    </row>
    <row r="54733" ht="15" customHeight="1" spans="4:4">
      <c r="D54733" s="191"/>
    </row>
    <row r="54734" ht="15" customHeight="1" spans="4:4">
      <c r="D54734" s="191"/>
    </row>
    <row r="54735" ht="15" customHeight="1" spans="4:4">
      <c r="D54735" s="191"/>
    </row>
    <row r="54736" ht="15" customHeight="1" spans="4:4">
      <c r="D54736" s="191"/>
    </row>
    <row r="54737" ht="15" customHeight="1" spans="4:4">
      <c r="D54737" s="191"/>
    </row>
    <row r="54738" ht="15" customHeight="1" spans="4:4">
      <c r="D54738" s="191"/>
    </row>
    <row r="54739" ht="15" customHeight="1" spans="4:4">
      <c r="D54739" s="191"/>
    </row>
    <row r="54740" ht="15" customHeight="1" spans="4:4">
      <c r="D54740" s="191"/>
    </row>
    <row r="54741" ht="15" customHeight="1" spans="4:4">
      <c r="D54741" s="191"/>
    </row>
    <row r="54742" ht="15" customHeight="1" spans="4:4">
      <c r="D54742" s="191"/>
    </row>
    <row r="54743" ht="15" customHeight="1" spans="4:4">
      <c r="D54743" s="191"/>
    </row>
    <row r="54744" ht="15" customHeight="1" spans="4:4">
      <c r="D54744" s="191"/>
    </row>
    <row r="54745" ht="15" customHeight="1" spans="4:4">
      <c r="D54745" s="191"/>
    </row>
    <row r="54746" ht="15" customHeight="1" spans="4:4">
      <c r="D54746" s="191"/>
    </row>
    <row r="54747" ht="15" customHeight="1" spans="4:4">
      <c r="D54747" s="191"/>
    </row>
    <row r="54748" ht="15" customHeight="1" spans="4:4">
      <c r="D54748" s="191"/>
    </row>
    <row r="54749" ht="15" customHeight="1" spans="4:4">
      <c r="D54749" s="191"/>
    </row>
    <row r="54750" ht="15" customHeight="1" spans="4:4">
      <c r="D54750" s="191"/>
    </row>
    <row r="54751" ht="15" customHeight="1" spans="4:4">
      <c r="D54751" s="191"/>
    </row>
    <row r="54752" ht="15" customHeight="1" spans="4:4">
      <c r="D54752" s="191"/>
    </row>
    <row r="54753" ht="15" customHeight="1" spans="4:4">
      <c r="D54753" s="191"/>
    </row>
    <row r="54754" ht="15" customHeight="1" spans="4:4">
      <c r="D54754" s="191"/>
    </row>
    <row r="54755" ht="15" customHeight="1" spans="4:4">
      <c r="D54755" s="191"/>
    </row>
    <row r="54756" ht="15" customHeight="1" spans="4:4">
      <c r="D54756" s="191"/>
    </row>
    <row r="54757" ht="15" customHeight="1" spans="4:4">
      <c r="D54757" s="191"/>
    </row>
    <row r="54758" ht="15" customHeight="1" spans="4:4">
      <c r="D54758" s="191"/>
    </row>
    <row r="54759" ht="15" customHeight="1" spans="4:4">
      <c r="D54759" s="191"/>
    </row>
    <row r="54760" ht="15" customHeight="1" spans="4:4">
      <c r="D54760" s="191"/>
    </row>
    <row r="54761" ht="15" customHeight="1" spans="4:4">
      <c r="D54761" s="191"/>
    </row>
    <row r="54762" ht="15" customHeight="1" spans="4:4">
      <c r="D54762" s="191"/>
    </row>
    <row r="54763" ht="15" customHeight="1" spans="4:4">
      <c r="D54763" s="191"/>
    </row>
    <row r="54764" ht="15" customHeight="1" spans="4:4">
      <c r="D54764" s="191"/>
    </row>
    <row r="54765" ht="15" customHeight="1" spans="4:4">
      <c r="D54765" s="191"/>
    </row>
    <row r="54766" ht="15" customHeight="1" spans="4:4">
      <c r="D54766" s="191"/>
    </row>
    <row r="54767" ht="15" customHeight="1" spans="4:4">
      <c r="D54767" s="191"/>
    </row>
    <row r="54768" ht="15" customHeight="1" spans="4:4">
      <c r="D54768" s="191"/>
    </row>
    <row r="54769" ht="15" customHeight="1" spans="4:4">
      <c r="D54769" s="191"/>
    </row>
    <row r="54770" ht="15" customHeight="1" spans="4:4">
      <c r="D54770" s="191"/>
    </row>
    <row r="54771" ht="15" customHeight="1" spans="4:4">
      <c r="D54771" s="191"/>
    </row>
    <row r="54772" ht="15" customHeight="1" spans="4:4">
      <c r="D54772" s="191"/>
    </row>
    <row r="54773" ht="15" customHeight="1" spans="4:4">
      <c r="D54773" s="191"/>
    </row>
    <row r="54774" ht="15" customHeight="1" spans="4:4">
      <c r="D54774" s="191"/>
    </row>
    <row r="54775" ht="15" customHeight="1" spans="4:4">
      <c r="D54775" s="191"/>
    </row>
    <row r="54776" ht="15" customHeight="1" spans="4:4">
      <c r="D54776" s="191"/>
    </row>
    <row r="54777" ht="15" customHeight="1" spans="4:4">
      <c r="D54777" s="191"/>
    </row>
    <row r="54778" ht="15" customHeight="1" spans="4:4">
      <c r="D54778" s="191"/>
    </row>
    <row r="54779" ht="15" customHeight="1" spans="4:4">
      <c r="D54779" s="191"/>
    </row>
    <row r="54780" ht="15" customHeight="1" spans="4:4">
      <c r="D54780" s="191"/>
    </row>
    <row r="54781" ht="15" customHeight="1" spans="4:4">
      <c r="D54781" s="191"/>
    </row>
    <row r="54782" ht="15" customHeight="1" spans="4:4">
      <c r="D54782" s="191"/>
    </row>
    <row r="54783" ht="15" customHeight="1" spans="4:4">
      <c r="D54783" s="191"/>
    </row>
    <row r="54784" ht="15" customHeight="1" spans="4:4">
      <c r="D54784" s="191"/>
    </row>
    <row r="54785" ht="15" customHeight="1" spans="4:4">
      <c r="D54785" s="191"/>
    </row>
    <row r="54786" ht="15" customHeight="1" spans="4:4">
      <c r="D54786" s="191"/>
    </row>
    <row r="54787" ht="15" customHeight="1" spans="4:4">
      <c r="D54787" s="191"/>
    </row>
    <row r="54788" ht="15" customHeight="1" spans="4:4">
      <c r="D54788" s="191"/>
    </row>
    <row r="54789" ht="15" customHeight="1" spans="4:4">
      <c r="D54789" s="191"/>
    </row>
    <row r="54790" ht="15" customHeight="1" spans="4:4">
      <c r="D54790" s="191"/>
    </row>
    <row r="54791" ht="15" customHeight="1" spans="4:4">
      <c r="D54791" s="191"/>
    </row>
    <row r="54792" ht="15" customHeight="1" spans="4:4">
      <c r="D54792" s="191"/>
    </row>
    <row r="54793" ht="15" customHeight="1" spans="4:4">
      <c r="D54793" s="191"/>
    </row>
    <row r="54794" ht="15" customHeight="1" spans="4:4">
      <c r="D54794" s="191"/>
    </row>
    <row r="54795" ht="15" customHeight="1" spans="4:4">
      <c r="D54795" s="191"/>
    </row>
    <row r="54796" ht="15" customHeight="1" spans="4:4">
      <c r="D54796" s="191"/>
    </row>
    <row r="54797" ht="15" customHeight="1" spans="4:4">
      <c r="D54797" s="191"/>
    </row>
    <row r="54798" ht="15" customHeight="1" spans="4:4">
      <c r="D54798" s="191"/>
    </row>
    <row r="54799" ht="15" customHeight="1" spans="4:4">
      <c r="D54799" s="191"/>
    </row>
    <row r="54800" ht="15" customHeight="1" spans="4:4">
      <c r="D54800" s="191"/>
    </row>
    <row r="54801" ht="15" customHeight="1" spans="4:4">
      <c r="D54801" s="191"/>
    </row>
    <row r="54802" ht="15" customHeight="1" spans="4:4">
      <c r="D54802" s="191"/>
    </row>
    <row r="54803" ht="15" customHeight="1" spans="4:4">
      <c r="D54803" s="191"/>
    </row>
    <row r="54804" ht="15" customHeight="1" spans="4:4">
      <c r="D54804" s="191"/>
    </row>
    <row r="54805" ht="15" customHeight="1" spans="4:4">
      <c r="D54805" s="191"/>
    </row>
    <row r="54806" ht="15" customHeight="1" spans="4:4">
      <c r="D54806" s="191"/>
    </row>
    <row r="54807" ht="15" customHeight="1" spans="4:4">
      <c r="D54807" s="191"/>
    </row>
    <row r="54808" ht="15" customHeight="1" spans="4:4">
      <c r="D54808" s="191"/>
    </row>
    <row r="54809" ht="15" customHeight="1" spans="4:4">
      <c r="D54809" s="191"/>
    </row>
    <row r="54810" ht="15" customHeight="1" spans="4:4">
      <c r="D54810" s="191"/>
    </row>
    <row r="54811" ht="15" customHeight="1" spans="4:4">
      <c r="D54811" s="191"/>
    </row>
    <row r="54812" ht="15" customHeight="1" spans="4:4">
      <c r="D54812" s="191"/>
    </row>
    <row r="54813" ht="15" customHeight="1" spans="4:4">
      <c r="D54813" s="191"/>
    </row>
    <row r="54814" ht="15" customHeight="1" spans="4:4">
      <c r="D54814" s="191"/>
    </row>
    <row r="54815" ht="15" customHeight="1" spans="4:4">
      <c r="D54815" s="191"/>
    </row>
    <row r="54816" ht="15" customHeight="1" spans="4:4">
      <c r="D54816" s="191"/>
    </row>
    <row r="54817" ht="15" customHeight="1" spans="4:4">
      <c r="D54817" s="191"/>
    </row>
    <row r="54818" ht="15" customHeight="1" spans="4:4">
      <c r="D54818" s="191"/>
    </row>
    <row r="54819" ht="15" customHeight="1" spans="4:4">
      <c r="D54819" s="191"/>
    </row>
    <row r="54820" ht="15" customHeight="1" spans="4:4">
      <c r="D54820" s="191"/>
    </row>
    <row r="54821" ht="15" customHeight="1" spans="4:4">
      <c r="D54821" s="191"/>
    </row>
    <row r="54822" ht="15" customHeight="1" spans="4:4">
      <c r="D54822" s="191"/>
    </row>
    <row r="54823" ht="15" customHeight="1" spans="4:4">
      <c r="D54823" s="191"/>
    </row>
    <row r="54824" ht="15" customHeight="1" spans="4:4">
      <c r="D54824" s="191"/>
    </row>
    <row r="54825" ht="15" customHeight="1" spans="4:4">
      <c r="D54825" s="191"/>
    </row>
    <row r="54826" ht="15" customHeight="1" spans="4:4">
      <c r="D54826" s="191"/>
    </row>
    <row r="54827" ht="15" customHeight="1" spans="4:4">
      <c r="D54827" s="191"/>
    </row>
    <row r="54828" ht="15" customHeight="1" spans="4:4">
      <c r="D54828" s="191"/>
    </row>
    <row r="54829" ht="15" customHeight="1" spans="4:4">
      <c r="D54829" s="191"/>
    </row>
    <row r="54830" ht="15" customHeight="1" spans="4:4">
      <c r="D54830" s="191"/>
    </row>
    <row r="54831" ht="15" customHeight="1" spans="4:4">
      <c r="D54831" s="191"/>
    </row>
    <row r="54832" ht="15" customHeight="1" spans="4:4">
      <c r="D54832" s="191"/>
    </row>
    <row r="54833" ht="15" customHeight="1" spans="4:4">
      <c r="D54833" s="191"/>
    </row>
    <row r="54834" ht="15" customHeight="1" spans="4:4">
      <c r="D54834" s="191"/>
    </row>
    <row r="54835" ht="15" customHeight="1" spans="4:4">
      <c r="D54835" s="191"/>
    </row>
    <row r="54836" ht="15" customHeight="1" spans="4:4">
      <c r="D54836" s="191"/>
    </row>
    <row r="54837" ht="15" customHeight="1" spans="4:4">
      <c r="D54837" s="191"/>
    </row>
    <row r="54838" ht="15" customHeight="1" spans="4:4">
      <c r="D54838" s="191"/>
    </row>
    <row r="54839" ht="15" customHeight="1" spans="4:4">
      <c r="D54839" s="191"/>
    </row>
    <row r="54840" ht="15" customHeight="1" spans="4:4">
      <c r="D54840" s="191"/>
    </row>
    <row r="54841" ht="15" customHeight="1" spans="4:4">
      <c r="D54841" s="191"/>
    </row>
    <row r="54842" ht="15" customHeight="1" spans="4:4">
      <c r="D54842" s="191"/>
    </row>
    <row r="54843" ht="15" customHeight="1" spans="4:4">
      <c r="D54843" s="191"/>
    </row>
    <row r="54844" ht="15" customHeight="1" spans="4:4">
      <c r="D54844" s="191"/>
    </row>
    <row r="54845" ht="15" customHeight="1" spans="4:4">
      <c r="D54845" s="191"/>
    </row>
    <row r="54846" ht="15" customHeight="1" spans="4:4">
      <c r="D54846" s="191"/>
    </row>
    <row r="54847" ht="15" customHeight="1" spans="4:4">
      <c r="D54847" s="191"/>
    </row>
    <row r="54848" ht="15" customHeight="1" spans="4:4">
      <c r="D54848" s="191"/>
    </row>
    <row r="54849" ht="15" customHeight="1" spans="4:4">
      <c r="D54849" s="191"/>
    </row>
    <row r="54850" ht="15" customHeight="1" spans="4:4">
      <c r="D54850" s="191"/>
    </row>
    <row r="54851" ht="15" customHeight="1" spans="4:4">
      <c r="D54851" s="191"/>
    </row>
    <row r="54852" ht="15" customHeight="1" spans="4:4">
      <c r="D54852" s="191"/>
    </row>
    <row r="54853" ht="15" customHeight="1" spans="4:4">
      <c r="D54853" s="191"/>
    </row>
    <row r="54854" ht="15" customHeight="1" spans="4:4">
      <c r="D54854" s="191"/>
    </row>
    <row r="54855" ht="15" customHeight="1" spans="4:4">
      <c r="D54855" s="191"/>
    </row>
    <row r="54856" ht="15" customHeight="1" spans="4:4">
      <c r="D54856" s="191"/>
    </row>
    <row r="54857" ht="15" customHeight="1" spans="4:4">
      <c r="D54857" s="191"/>
    </row>
    <row r="54858" ht="15" customHeight="1" spans="4:4">
      <c r="D54858" s="191"/>
    </row>
    <row r="54859" ht="15" customHeight="1" spans="4:4">
      <c r="D54859" s="191"/>
    </row>
    <row r="54860" ht="15" customHeight="1" spans="4:4">
      <c r="D54860" s="191"/>
    </row>
    <row r="54861" ht="15" customHeight="1" spans="4:4">
      <c r="D54861" s="191"/>
    </row>
    <row r="54862" ht="15" customHeight="1" spans="4:4">
      <c r="D54862" s="191"/>
    </row>
    <row r="54863" ht="15" customHeight="1" spans="4:4">
      <c r="D54863" s="191"/>
    </row>
    <row r="54864" ht="15" customHeight="1" spans="4:4">
      <c r="D54864" s="191"/>
    </row>
    <row r="54865" ht="15" customHeight="1" spans="4:4">
      <c r="D54865" s="191"/>
    </row>
    <row r="54866" ht="15" customHeight="1" spans="4:4">
      <c r="D54866" s="191"/>
    </row>
    <row r="54867" ht="15" customHeight="1" spans="4:4">
      <c r="D54867" s="191"/>
    </row>
    <row r="54868" ht="15" customHeight="1" spans="4:4">
      <c r="D54868" s="191"/>
    </row>
    <row r="54869" ht="15" customHeight="1" spans="4:4">
      <c r="D54869" s="191"/>
    </row>
    <row r="54870" ht="15" customHeight="1" spans="4:4">
      <c r="D54870" s="191"/>
    </row>
    <row r="54871" ht="15" customHeight="1" spans="4:4">
      <c r="D54871" s="191"/>
    </row>
    <row r="54872" ht="15" customHeight="1" spans="4:4">
      <c r="D54872" s="191"/>
    </row>
    <row r="54873" ht="15" customHeight="1" spans="4:4">
      <c r="D54873" s="191"/>
    </row>
    <row r="54874" ht="15" customHeight="1" spans="4:4">
      <c r="D54874" s="191"/>
    </row>
    <row r="54875" ht="15" customHeight="1" spans="4:4">
      <c r="D54875" s="191"/>
    </row>
    <row r="54876" ht="15" customHeight="1" spans="4:4">
      <c r="D54876" s="191"/>
    </row>
    <row r="54877" ht="15" customHeight="1" spans="4:4">
      <c r="D54877" s="191"/>
    </row>
    <row r="54878" ht="15" customHeight="1" spans="4:4">
      <c r="D54878" s="191"/>
    </row>
    <row r="54879" ht="15" customHeight="1" spans="4:4">
      <c r="D54879" s="191"/>
    </row>
    <row r="54880" ht="15" customHeight="1" spans="4:4">
      <c r="D54880" s="191"/>
    </row>
    <row r="54881" ht="15" customHeight="1" spans="4:4">
      <c r="D54881" s="191"/>
    </row>
    <row r="54882" ht="15" customHeight="1" spans="4:4">
      <c r="D54882" s="191"/>
    </row>
    <row r="54883" ht="15" customHeight="1" spans="4:4">
      <c r="D54883" s="191"/>
    </row>
    <row r="54884" ht="15" customHeight="1" spans="4:4">
      <c r="D54884" s="191"/>
    </row>
    <row r="54885" ht="15" customHeight="1" spans="4:4">
      <c r="D54885" s="191"/>
    </row>
    <row r="54886" ht="15" customHeight="1" spans="4:4">
      <c r="D54886" s="191"/>
    </row>
    <row r="54887" ht="15" customHeight="1" spans="4:4">
      <c r="D54887" s="191"/>
    </row>
    <row r="54888" ht="15" customHeight="1" spans="4:4">
      <c r="D54888" s="191"/>
    </row>
    <row r="54889" ht="15" customHeight="1" spans="4:4">
      <c r="D54889" s="191"/>
    </row>
    <row r="54890" ht="15" customHeight="1" spans="4:4">
      <c r="D54890" s="191"/>
    </row>
    <row r="54891" ht="15" customHeight="1" spans="4:4">
      <c r="D54891" s="191"/>
    </row>
    <row r="54892" ht="15" customHeight="1" spans="4:4">
      <c r="D54892" s="191"/>
    </row>
    <row r="54893" ht="15" customHeight="1" spans="4:4">
      <c r="D54893" s="191"/>
    </row>
    <row r="54894" ht="15" customHeight="1" spans="4:4">
      <c r="D54894" s="191"/>
    </row>
    <row r="54895" ht="15" customHeight="1" spans="4:4">
      <c r="D54895" s="191"/>
    </row>
    <row r="54896" ht="15" customHeight="1" spans="4:4">
      <c r="D54896" s="191"/>
    </row>
    <row r="54897" ht="15" customHeight="1" spans="4:4">
      <c r="D54897" s="191"/>
    </row>
    <row r="54898" ht="15" customHeight="1" spans="4:4">
      <c r="D54898" s="191"/>
    </row>
    <row r="54899" ht="15" customHeight="1" spans="4:4">
      <c r="D54899" s="191"/>
    </row>
    <row r="54900" ht="15" customHeight="1" spans="4:4">
      <c r="D54900" s="191"/>
    </row>
    <row r="54901" ht="15" customHeight="1" spans="4:4">
      <c r="D54901" s="191"/>
    </row>
    <row r="54902" ht="15" customHeight="1" spans="4:4">
      <c r="D54902" s="191"/>
    </row>
    <row r="54903" ht="15" customHeight="1" spans="4:4">
      <c r="D54903" s="191"/>
    </row>
    <row r="54904" ht="15" customHeight="1" spans="4:4">
      <c r="D54904" s="191"/>
    </row>
    <row r="54905" ht="15" customHeight="1" spans="4:4">
      <c r="D54905" s="191"/>
    </row>
    <row r="54906" ht="15" customHeight="1" spans="4:4">
      <c r="D54906" s="191"/>
    </row>
    <row r="54907" ht="15" customHeight="1" spans="4:4">
      <c r="D54907" s="191"/>
    </row>
    <row r="54908" ht="15" customHeight="1" spans="4:4">
      <c r="D54908" s="191"/>
    </row>
    <row r="54909" ht="15" customHeight="1" spans="4:4">
      <c r="D54909" s="191"/>
    </row>
    <row r="54910" ht="15" customHeight="1" spans="4:4">
      <c r="D54910" s="191"/>
    </row>
    <row r="54911" ht="15" customHeight="1" spans="4:4">
      <c r="D54911" s="191"/>
    </row>
    <row r="54912" ht="15" customHeight="1" spans="4:4">
      <c r="D54912" s="191"/>
    </row>
    <row r="54913" ht="15" customHeight="1" spans="4:4">
      <c r="D54913" s="191"/>
    </row>
    <row r="54914" ht="15" customHeight="1" spans="4:4">
      <c r="D54914" s="191"/>
    </row>
    <row r="54915" ht="15" customHeight="1" spans="4:4">
      <c r="D54915" s="191"/>
    </row>
    <row r="54916" ht="15" customHeight="1" spans="4:4">
      <c r="D54916" s="191"/>
    </row>
    <row r="54917" ht="15" customHeight="1" spans="4:4">
      <c r="D54917" s="191"/>
    </row>
    <row r="54918" ht="15" customHeight="1" spans="4:4">
      <c r="D54918" s="191"/>
    </row>
    <row r="54919" ht="15" customHeight="1" spans="4:4">
      <c r="D54919" s="191"/>
    </row>
    <row r="54920" ht="15" customHeight="1" spans="4:4">
      <c r="D54920" s="191"/>
    </row>
    <row r="54921" ht="15" customHeight="1" spans="4:4">
      <c r="D54921" s="191"/>
    </row>
    <row r="54922" ht="15" customHeight="1" spans="4:4">
      <c r="D54922" s="191"/>
    </row>
    <row r="54923" ht="15" customHeight="1" spans="4:4">
      <c r="D54923" s="191"/>
    </row>
    <row r="54924" ht="15" customHeight="1" spans="4:4">
      <c r="D54924" s="191"/>
    </row>
    <row r="54925" ht="15" customHeight="1" spans="4:4">
      <c r="D54925" s="191"/>
    </row>
    <row r="54926" ht="15" customHeight="1" spans="4:4">
      <c r="D54926" s="191"/>
    </row>
    <row r="54927" ht="15" customHeight="1" spans="4:4">
      <c r="D54927" s="191"/>
    </row>
    <row r="54928" ht="15" customHeight="1" spans="4:4">
      <c r="D54928" s="191"/>
    </row>
    <row r="54929" ht="15" customHeight="1" spans="4:4">
      <c r="D54929" s="191"/>
    </row>
    <row r="54930" ht="15" customHeight="1" spans="4:4">
      <c r="D54930" s="191"/>
    </row>
    <row r="54931" ht="15" customHeight="1" spans="4:4">
      <c r="D54931" s="191"/>
    </row>
    <row r="54932" ht="15" customHeight="1" spans="4:4">
      <c r="D54932" s="191"/>
    </row>
    <row r="54933" ht="15" customHeight="1" spans="4:4">
      <c r="D54933" s="191"/>
    </row>
    <row r="54934" ht="15" customHeight="1" spans="4:4">
      <c r="D54934" s="191"/>
    </row>
    <row r="54935" ht="15" customHeight="1" spans="4:4">
      <c r="D54935" s="191"/>
    </row>
    <row r="54936" ht="15" customHeight="1" spans="4:4">
      <c r="D54936" s="191"/>
    </row>
    <row r="54937" ht="15" customHeight="1" spans="4:4">
      <c r="D54937" s="191"/>
    </row>
    <row r="54938" ht="15" customHeight="1" spans="4:4">
      <c r="D54938" s="191"/>
    </row>
    <row r="54939" ht="15" customHeight="1" spans="4:4">
      <c r="D54939" s="191"/>
    </row>
    <row r="54940" ht="15" customHeight="1" spans="4:4">
      <c r="D54940" s="191"/>
    </row>
    <row r="54941" ht="15" customHeight="1" spans="4:4">
      <c r="D54941" s="191"/>
    </row>
    <row r="54942" ht="15" customHeight="1" spans="4:4">
      <c r="D54942" s="191"/>
    </row>
    <row r="54943" ht="15" customHeight="1" spans="4:4">
      <c r="D54943" s="191"/>
    </row>
    <row r="54944" ht="15" customHeight="1" spans="4:4">
      <c r="D54944" s="191"/>
    </row>
    <row r="54945" ht="15" customHeight="1" spans="4:4">
      <c r="D54945" s="191"/>
    </row>
    <row r="54946" ht="15" customHeight="1" spans="4:4">
      <c r="D54946" s="191"/>
    </row>
    <row r="54947" ht="15" customHeight="1" spans="4:4">
      <c r="D54947" s="191"/>
    </row>
    <row r="54948" ht="15" customHeight="1" spans="4:4">
      <c r="D54948" s="191"/>
    </row>
    <row r="54949" ht="15" customHeight="1" spans="4:4">
      <c r="D54949" s="191"/>
    </row>
    <row r="54950" ht="15" customHeight="1" spans="4:4">
      <c r="D54950" s="191"/>
    </row>
    <row r="54951" ht="15" customHeight="1" spans="4:4">
      <c r="D54951" s="191"/>
    </row>
    <row r="54952" ht="15" customHeight="1" spans="4:4">
      <c r="D54952" s="191"/>
    </row>
    <row r="54953" ht="15" customHeight="1" spans="4:4">
      <c r="D54953" s="191"/>
    </row>
    <row r="54954" ht="15" customHeight="1" spans="4:4">
      <c r="D54954" s="191"/>
    </row>
    <row r="54955" ht="15" customHeight="1" spans="4:4">
      <c r="D54955" s="191"/>
    </row>
    <row r="54956" ht="15" customHeight="1" spans="4:4">
      <c r="D54956" s="191"/>
    </row>
    <row r="54957" ht="15" customHeight="1" spans="4:4">
      <c r="D54957" s="191"/>
    </row>
    <row r="54958" ht="15" customHeight="1" spans="4:4">
      <c r="D54958" s="191"/>
    </row>
    <row r="54959" ht="15" customHeight="1" spans="4:4">
      <c r="D54959" s="191"/>
    </row>
    <row r="54960" ht="15" customHeight="1" spans="4:4">
      <c r="D54960" s="191"/>
    </row>
    <row r="54961" ht="15" customHeight="1" spans="4:4">
      <c r="D54961" s="191"/>
    </row>
    <row r="54962" ht="15" customHeight="1" spans="4:4">
      <c r="D54962" s="191"/>
    </row>
    <row r="54963" ht="15" customHeight="1" spans="4:4">
      <c r="D54963" s="191"/>
    </row>
    <row r="54964" ht="15" customHeight="1" spans="4:4">
      <c r="D54964" s="191"/>
    </row>
    <row r="54965" ht="15" customHeight="1" spans="4:4">
      <c r="D54965" s="191"/>
    </row>
    <row r="54966" ht="15" customHeight="1" spans="4:4">
      <c r="D54966" s="191"/>
    </row>
    <row r="54967" ht="15" customHeight="1" spans="4:4">
      <c r="D54967" s="191"/>
    </row>
    <row r="54968" ht="15" customHeight="1" spans="4:4">
      <c r="D54968" s="191"/>
    </row>
    <row r="54969" ht="15" customHeight="1" spans="4:4">
      <c r="D54969" s="191"/>
    </row>
    <row r="54970" ht="15" customHeight="1" spans="4:4">
      <c r="D54970" s="191"/>
    </row>
    <row r="54971" ht="15" customHeight="1" spans="4:4">
      <c r="D54971" s="191"/>
    </row>
    <row r="54972" ht="15" customHeight="1" spans="4:4">
      <c r="D54972" s="191"/>
    </row>
    <row r="54973" ht="15" customHeight="1" spans="4:4">
      <c r="D54973" s="191"/>
    </row>
    <row r="54974" ht="15" customHeight="1" spans="4:4">
      <c r="D54974" s="191"/>
    </row>
    <row r="54975" ht="15" customHeight="1" spans="4:4">
      <c r="D54975" s="191"/>
    </row>
    <row r="54976" ht="15" customHeight="1" spans="4:4">
      <c r="D54976" s="191"/>
    </row>
    <row r="54977" ht="15" customHeight="1" spans="4:4">
      <c r="D54977" s="191"/>
    </row>
    <row r="54978" ht="15" customHeight="1" spans="4:4">
      <c r="D54978" s="191"/>
    </row>
    <row r="54979" ht="15" customHeight="1" spans="4:4">
      <c r="D54979" s="191"/>
    </row>
    <row r="54980" ht="15" customHeight="1" spans="4:4">
      <c r="D54980" s="191"/>
    </row>
    <row r="54981" ht="15" customHeight="1" spans="4:4">
      <c r="D54981" s="191"/>
    </row>
    <row r="54982" ht="15" customHeight="1" spans="4:4">
      <c r="D54982" s="191"/>
    </row>
    <row r="54983" ht="15" customHeight="1" spans="4:4">
      <c r="D54983" s="191"/>
    </row>
    <row r="54984" ht="15" customHeight="1" spans="4:4">
      <c r="D54984" s="191"/>
    </row>
    <row r="54985" ht="15" customHeight="1" spans="4:4">
      <c r="D54985" s="191"/>
    </row>
    <row r="54986" ht="15" customHeight="1" spans="4:4">
      <c r="D54986" s="191"/>
    </row>
    <row r="54987" ht="15" customHeight="1" spans="4:4">
      <c r="D54987" s="191"/>
    </row>
    <row r="54988" ht="15" customHeight="1" spans="4:4">
      <c r="D54988" s="191"/>
    </row>
    <row r="54989" ht="15" customHeight="1" spans="4:4">
      <c r="D54989" s="191"/>
    </row>
    <row r="54990" ht="15" customHeight="1" spans="4:4">
      <c r="D54990" s="191"/>
    </row>
    <row r="54991" ht="15" customHeight="1" spans="4:4">
      <c r="D54991" s="191"/>
    </row>
    <row r="54992" ht="15" customHeight="1" spans="4:4">
      <c r="D54992" s="191"/>
    </row>
    <row r="54993" ht="15" customHeight="1" spans="4:4">
      <c r="D54993" s="191"/>
    </row>
    <row r="54994" ht="15" customHeight="1" spans="4:4">
      <c r="D54994" s="191"/>
    </row>
    <row r="54995" ht="15" customHeight="1" spans="4:4">
      <c r="D54995" s="191"/>
    </row>
    <row r="54996" ht="15" customHeight="1" spans="4:4">
      <c r="D54996" s="191"/>
    </row>
    <row r="54997" ht="15" customHeight="1" spans="4:4">
      <c r="D54997" s="191"/>
    </row>
    <row r="54998" ht="15" customHeight="1" spans="4:4">
      <c r="D54998" s="191"/>
    </row>
    <row r="54999" ht="15" customHeight="1" spans="4:4">
      <c r="D54999" s="191"/>
    </row>
    <row r="55000" ht="15" customHeight="1" spans="4:4">
      <c r="D55000" s="191"/>
    </row>
    <row r="55001" ht="15" customHeight="1" spans="4:4">
      <c r="D55001" s="191"/>
    </row>
    <row r="55002" ht="15" customHeight="1" spans="4:4">
      <c r="D55002" s="191"/>
    </row>
    <row r="55003" ht="15" customHeight="1" spans="4:4">
      <c r="D55003" s="191"/>
    </row>
    <row r="55004" ht="15" customHeight="1" spans="4:4">
      <c r="D55004" s="191"/>
    </row>
    <row r="55005" ht="15" customHeight="1" spans="4:4">
      <c r="D55005" s="191"/>
    </row>
    <row r="55006" ht="15" customHeight="1" spans="4:4">
      <c r="D55006" s="191"/>
    </row>
    <row r="55007" ht="15" customHeight="1" spans="4:4">
      <c r="D55007" s="191"/>
    </row>
    <row r="55008" ht="15" customHeight="1" spans="4:4">
      <c r="D55008" s="191"/>
    </row>
    <row r="55009" ht="15" customHeight="1" spans="4:4">
      <c r="D55009" s="191"/>
    </row>
    <row r="55010" ht="15" customHeight="1" spans="4:4">
      <c r="D55010" s="191"/>
    </row>
    <row r="55011" ht="15" customHeight="1" spans="4:4">
      <c r="D55011" s="191"/>
    </row>
    <row r="55012" ht="15" customHeight="1" spans="4:4">
      <c r="D55012" s="191"/>
    </row>
    <row r="55013" ht="15" customHeight="1" spans="4:4">
      <c r="D55013" s="191"/>
    </row>
    <row r="55014" ht="15" customHeight="1" spans="4:4">
      <c r="D55014" s="191"/>
    </row>
    <row r="55015" ht="15" customHeight="1" spans="4:4">
      <c r="D55015" s="191"/>
    </row>
    <row r="55016" ht="15" customHeight="1" spans="4:4">
      <c r="D55016" s="191"/>
    </row>
    <row r="55017" ht="15" customHeight="1" spans="4:4">
      <c r="D55017" s="191"/>
    </row>
    <row r="55018" ht="15" customHeight="1" spans="4:4">
      <c r="D55018" s="191"/>
    </row>
    <row r="55019" ht="15" customHeight="1" spans="4:4">
      <c r="D55019" s="191"/>
    </row>
    <row r="55020" ht="15" customHeight="1" spans="4:4">
      <c r="D55020" s="191"/>
    </row>
    <row r="55021" ht="15" customHeight="1" spans="4:4">
      <c r="D55021" s="191"/>
    </row>
    <row r="55022" ht="15" customHeight="1" spans="4:4">
      <c r="D55022" s="191"/>
    </row>
    <row r="55023" ht="15" customHeight="1" spans="4:4">
      <c r="D55023" s="191"/>
    </row>
    <row r="55024" ht="15" customHeight="1" spans="4:4">
      <c r="D55024" s="191"/>
    </row>
    <row r="55025" ht="15" customHeight="1" spans="4:4">
      <c r="D55025" s="191"/>
    </row>
    <row r="55026" ht="15" customHeight="1" spans="4:4">
      <c r="D55026" s="191"/>
    </row>
    <row r="55027" ht="15" customHeight="1" spans="4:4">
      <c r="D55027" s="191"/>
    </row>
    <row r="55028" ht="15" customHeight="1" spans="4:4">
      <c r="D55028" s="191"/>
    </row>
    <row r="55029" ht="15" customHeight="1" spans="4:4">
      <c r="D55029" s="191"/>
    </row>
    <row r="55030" ht="15" customHeight="1" spans="4:4">
      <c r="D55030" s="191"/>
    </row>
    <row r="55031" ht="15" customHeight="1" spans="4:4">
      <c r="D55031" s="191"/>
    </row>
    <row r="55032" ht="15" customHeight="1" spans="4:4">
      <c r="D55032" s="191"/>
    </row>
    <row r="55033" ht="15" customHeight="1" spans="4:4">
      <c r="D55033" s="191"/>
    </row>
    <row r="55034" ht="15" customHeight="1" spans="4:4">
      <c r="D55034" s="191"/>
    </row>
    <row r="55035" ht="15" customHeight="1" spans="4:4">
      <c r="D55035" s="191"/>
    </row>
    <row r="55036" ht="15" customHeight="1" spans="4:4">
      <c r="D55036" s="191"/>
    </row>
    <row r="55037" ht="15" customHeight="1" spans="4:4">
      <c r="D55037" s="191"/>
    </row>
    <row r="55038" ht="15" customHeight="1" spans="4:4">
      <c r="D55038" s="191"/>
    </row>
    <row r="55039" ht="15" customHeight="1" spans="4:4">
      <c r="D55039" s="191"/>
    </row>
    <row r="55040" ht="15" customHeight="1" spans="4:4">
      <c r="D55040" s="191"/>
    </row>
    <row r="55041" ht="15" customHeight="1" spans="4:4">
      <c r="D55041" s="191"/>
    </row>
    <row r="55042" ht="15" customHeight="1" spans="4:4">
      <c r="D55042" s="191"/>
    </row>
    <row r="55043" ht="15" customHeight="1" spans="4:4">
      <c r="D55043" s="191"/>
    </row>
    <row r="55044" ht="15" customHeight="1" spans="4:4">
      <c r="D55044" s="191"/>
    </row>
    <row r="55045" ht="15" customHeight="1" spans="4:4">
      <c r="D55045" s="191"/>
    </row>
    <row r="55046" ht="15" customHeight="1" spans="4:4">
      <c r="D55046" s="191"/>
    </row>
    <row r="55047" ht="15" customHeight="1" spans="4:4">
      <c r="D55047" s="191"/>
    </row>
    <row r="55048" ht="15" customHeight="1" spans="4:4">
      <c r="D55048" s="191"/>
    </row>
    <row r="55049" ht="15" customHeight="1" spans="4:4">
      <c r="D55049" s="191"/>
    </row>
    <row r="55050" ht="15" customHeight="1" spans="4:4">
      <c r="D55050" s="191"/>
    </row>
    <row r="55051" ht="15" customHeight="1" spans="4:4">
      <c r="D55051" s="191"/>
    </row>
    <row r="55052" ht="15" customHeight="1" spans="4:4">
      <c r="D55052" s="191"/>
    </row>
    <row r="55053" ht="15" customHeight="1" spans="4:4">
      <c r="D55053" s="191"/>
    </row>
    <row r="55054" ht="15" customHeight="1" spans="4:4">
      <c r="D55054" s="191"/>
    </row>
    <row r="55055" ht="15" customHeight="1" spans="4:4">
      <c r="D55055" s="191"/>
    </row>
    <row r="55056" ht="15" customHeight="1" spans="4:4">
      <c r="D55056" s="191"/>
    </row>
    <row r="55057" ht="15" customHeight="1" spans="4:4">
      <c r="D55057" s="191"/>
    </row>
    <row r="55058" ht="15" customHeight="1" spans="4:4">
      <c r="D55058" s="191"/>
    </row>
    <row r="55059" ht="15" customHeight="1" spans="4:4">
      <c r="D55059" s="191"/>
    </row>
    <row r="55060" ht="15" customHeight="1" spans="4:4">
      <c r="D55060" s="191"/>
    </row>
    <row r="55061" ht="15" customHeight="1" spans="4:4">
      <c r="D55061" s="191"/>
    </row>
    <row r="55062" ht="15" customHeight="1" spans="4:4">
      <c r="D55062" s="191"/>
    </row>
    <row r="55063" ht="15" customHeight="1" spans="4:4">
      <c r="D55063" s="191"/>
    </row>
    <row r="55064" ht="15" customHeight="1" spans="4:4">
      <c r="D55064" s="191"/>
    </row>
    <row r="55065" ht="15" customHeight="1" spans="4:4">
      <c r="D55065" s="191"/>
    </row>
    <row r="55066" ht="15" customHeight="1" spans="4:4">
      <c r="D55066" s="191"/>
    </row>
    <row r="55067" ht="15" customHeight="1" spans="4:4">
      <c r="D55067" s="191"/>
    </row>
    <row r="55068" ht="15" customHeight="1" spans="4:4">
      <c r="D55068" s="191"/>
    </row>
    <row r="55069" ht="15" customHeight="1" spans="4:4">
      <c r="D55069" s="191"/>
    </row>
    <row r="55070" ht="15" customHeight="1" spans="4:4">
      <c r="D55070" s="191"/>
    </row>
    <row r="55071" ht="15" customHeight="1" spans="4:4">
      <c r="D55071" s="191"/>
    </row>
    <row r="55072" ht="15" customHeight="1" spans="4:4">
      <c r="D55072" s="191"/>
    </row>
    <row r="55073" ht="15" customHeight="1" spans="4:4">
      <c r="D55073" s="191"/>
    </row>
    <row r="55074" ht="15" customHeight="1" spans="4:4">
      <c r="D55074" s="191"/>
    </row>
    <row r="55075" ht="15" customHeight="1" spans="4:4">
      <c r="D55075" s="191"/>
    </row>
    <row r="55076" ht="15" customHeight="1" spans="4:4">
      <c r="D55076" s="191"/>
    </row>
    <row r="55077" ht="15" customHeight="1" spans="4:4">
      <c r="D55077" s="191"/>
    </row>
    <row r="55078" ht="15" customHeight="1" spans="4:4">
      <c r="D55078" s="191"/>
    </row>
    <row r="55079" ht="15" customHeight="1" spans="4:4">
      <c r="D55079" s="191"/>
    </row>
    <row r="55080" ht="15" customHeight="1" spans="4:4">
      <c r="D55080" s="191"/>
    </row>
    <row r="55081" ht="15" customHeight="1" spans="4:4">
      <c r="D55081" s="191"/>
    </row>
    <row r="55082" ht="15" customHeight="1" spans="4:4">
      <c r="D55082" s="191"/>
    </row>
    <row r="55083" ht="15" customHeight="1" spans="4:4">
      <c r="D55083" s="191"/>
    </row>
    <row r="55084" ht="15" customHeight="1" spans="4:4">
      <c r="D55084" s="191"/>
    </row>
    <row r="55085" ht="15" customHeight="1" spans="4:4">
      <c r="D55085" s="191"/>
    </row>
    <row r="55086" ht="15" customHeight="1" spans="4:4">
      <c r="D55086" s="191"/>
    </row>
    <row r="55087" ht="15" customHeight="1" spans="4:4">
      <c r="D55087" s="191"/>
    </row>
    <row r="55088" ht="15" customHeight="1" spans="4:4">
      <c r="D55088" s="191"/>
    </row>
    <row r="55089" ht="15" customHeight="1" spans="4:4">
      <c r="D55089" s="191"/>
    </row>
    <row r="55090" ht="15" customHeight="1" spans="4:4">
      <c r="D55090" s="191"/>
    </row>
    <row r="55091" ht="15" customHeight="1" spans="4:4">
      <c r="D55091" s="191"/>
    </row>
    <row r="55092" ht="15" customHeight="1" spans="4:4">
      <c r="D55092" s="191"/>
    </row>
    <row r="55093" ht="15" customHeight="1" spans="4:4">
      <c r="D55093" s="191"/>
    </row>
    <row r="55094" ht="15" customHeight="1" spans="4:4">
      <c r="D55094" s="191"/>
    </row>
    <row r="55095" ht="15" customHeight="1" spans="4:4">
      <c r="D55095" s="191"/>
    </row>
    <row r="55096" ht="15" customHeight="1" spans="4:4">
      <c r="D55096" s="191"/>
    </row>
    <row r="55097" ht="15" customHeight="1" spans="4:4">
      <c r="D55097" s="191"/>
    </row>
    <row r="55098" ht="15" customHeight="1" spans="4:4">
      <c r="D55098" s="191"/>
    </row>
    <row r="55099" ht="15" customHeight="1" spans="4:4">
      <c r="D55099" s="191"/>
    </row>
    <row r="55100" ht="15" customHeight="1" spans="4:4">
      <c r="D55100" s="191"/>
    </row>
    <row r="55101" ht="15" customHeight="1" spans="4:4">
      <c r="D55101" s="191"/>
    </row>
    <row r="55102" ht="15" customHeight="1" spans="4:4">
      <c r="D55102" s="191"/>
    </row>
    <row r="55103" ht="15" customHeight="1" spans="4:4">
      <c r="D55103" s="191"/>
    </row>
    <row r="55104" ht="15" customHeight="1" spans="4:4">
      <c r="D55104" s="191"/>
    </row>
    <row r="55105" ht="15" customHeight="1" spans="4:4">
      <c r="D55105" s="191"/>
    </row>
    <row r="55106" ht="15" customHeight="1" spans="4:4">
      <c r="D55106" s="191"/>
    </row>
    <row r="55107" ht="15" customHeight="1" spans="4:4">
      <c r="D55107" s="191"/>
    </row>
    <row r="55108" ht="15" customHeight="1" spans="4:4">
      <c r="D55108" s="191"/>
    </row>
    <row r="55109" ht="15" customHeight="1" spans="4:4">
      <c r="D55109" s="191"/>
    </row>
    <row r="55110" ht="15" customHeight="1" spans="4:4">
      <c r="D55110" s="191"/>
    </row>
    <row r="55111" ht="15" customHeight="1" spans="4:4">
      <c r="D55111" s="191"/>
    </row>
    <row r="55112" ht="15" customHeight="1" spans="4:4">
      <c r="D55112" s="191"/>
    </row>
    <row r="55113" ht="15" customHeight="1" spans="4:4">
      <c r="D55113" s="191"/>
    </row>
    <row r="55114" ht="15" customHeight="1" spans="4:4">
      <c r="D55114" s="191"/>
    </row>
    <row r="55115" ht="15" customHeight="1" spans="4:4">
      <c r="D55115" s="191"/>
    </row>
    <row r="55116" ht="15" customHeight="1" spans="4:4">
      <c r="D55116" s="191"/>
    </row>
    <row r="55117" ht="15" customHeight="1" spans="4:4">
      <c r="D55117" s="191"/>
    </row>
    <row r="55118" ht="15" customHeight="1" spans="4:4">
      <c r="D55118" s="191"/>
    </row>
    <row r="55119" ht="15" customHeight="1" spans="4:4">
      <c r="D55119" s="191"/>
    </row>
    <row r="55120" ht="15" customHeight="1" spans="4:4">
      <c r="D55120" s="191"/>
    </row>
    <row r="55121" ht="15" customHeight="1" spans="4:4">
      <c r="D55121" s="191"/>
    </row>
    <row r="55122" ht="15" customHeight="1" spans="4:4">
      <c r="D55122" s="191"/>
    </row>
    <row r="55123" ht="15" customHeight="1" spans="4:4">
      <c r="D55123" s="191"/>
    </row>
    <row r="55124" ht="15" customHeight="1" spans="4:4">
      <c r="D55124" s="191"/>
    </row>
    <row r="55125" ht="15" customHeight="1" spans="4:4">
      <c r="D55125" s="191"/>
    </row>
    <row r="55126" ht="15" customHeight="1" spans="4:4">
      <c r="D55126" s="191"/>
    </row>
    <row r="55127" ht="15" customHeight="1" spans="4:4">
      <c r="D55127" s="191"/>
    </row>
    <row r="55128" ht="15" customHeight="1" spans="4:4">
      <c r="D55128" s="191"/>
    </row>
    <row r="55129" ht="15" customHeight="1" spans="4:4">
      <c r="D55129" s="191"/>
    </row>
    <row r="55130" ht="15" customHeight="1" spans="4:4">
      <c r="D55130" s="191"/>
    </row>
    <row r="55131" ht="15" customHeight="1" spans="4:4">
      <c r="D55131" s="191"/>
    </row>
    <row r="55132" ht="15" customHeight="1" spans="4:4">
      <c r="D55132" s="191"/>
    </row>
    <row r="55133" ht="15" customHeight="1" spans="4:4">
      <c r="D55133" s="191"/>
    </row>
    <row r="55134" ht="15" customHeight="1" spans="4:4">
      <c r="D55134" s="191"/>
    </row>
    <row r="55135" ht="15" customHeight="1" spans="4:4">
      <c r="D55135" s="191"/>
    </row>
    <row r="55136" ht="15" customHeight="1" spans="4:4">
      <c r="D55136" s="191"/>
    </row>
    <row r="55137" ht="15" customHeight="1" spans="4:4">
      <c r="D55137" s="191"/>
    </row>
    <row r="55138" ht="15" customHeight="1" spans="4:4">
      <c r="D55138" s="191"/>
    </row>
    <row r="55139" ht="15" customHeight="1" spans="4:4">
      <c r="D55139" s="191"/>
    </row>
    <row r="55140" ht="15" customHeight="1" spans="4:4">
      <c r="D55140" s="191"/>
    </row>
    <row r="55141" ht="15" customHeight="1" spans="4:4">
      <c r="D55141" s="191"/>
    </row>
    <row r="55142" ht="15" customHeight="1" spans="4:4">
      <c r="D55142" s="191"/>
    </row>
    <row r="55143" ht="15" customHeight="1" spans="4:4">
      <c r="D55143" s="191"/>
    </row>
    <row r="55144" ht="15" customHeight="1" spans="4:4">
      <c r="D55144" s="191"/>
    </row>
    <row r="55145" ht="15" customHeight="1" spans="4:4">
      <c r="D55145" s="191"/>
    </row>
    <row r="55146" ht="15" customHeight="1" spans="4:4">
      <c r="D55146" s="191"/>
    </row>
    <row r="55147" ht="15" customHeight="1" spans="4:4">
      <c r="D55147" s="191"/>
    </row>
    <row r="55148" ht="15" customHeight="1" spans="4:4">
      <c r="D55148" s="191"/>
    </row>
    <row r="55149" ht="15" customHeight="1" spans="4:4">
      <c r="D55149" s="191"/>
    </row>
    <row r="55150" ht="15" customHeight="1" spans="4:4">
      <c r="D55150" s="191"/>
    </row>
    <row r="55151" ht="15" customHeight="1" spans="4:4">
      <c r="D55151" s="191"/>
    </row>
    <row r="55152" ht="15" customHeight="1" spans="4:4">
      <c r="D55152" s="191"/>
    </row>
    <row r="55153" ht="15" customHeight="1" spans="4:4">
      <c r="D55153" s="191"/>
    </row>
    <row r="55154" ht="15" customHeight="1" spans="4:4">
      <c r="D55154" s="191"/>
    </row>
    <row r="55155" ht="15" customHeight="1" spans="4:4">
      <c r="D55155" s="191"/>
    </row>
    <row r="55156" ht="15" customHeight="1" spans="4:4">
      <c r="D55156" s="191"/>
    </row>
    <row r="55157" ht="15" customHeight="1" spans="4:4">
      <c r="D55157" s="191"/>
    </row>
    <row r="55158" ht="15" customHeight="1" spans="4:4">
      <c r="D55158" s="191"/>
    </row>
    <row r="55159" ht="15" customHeight="1" spans="4:4">
      <c r="D55159" s="191"/>
    </row>
    <row r="55160" ht="15" customHeight="1" spans="4:4">
      <c r="D55160" s="191"/>
    </row>
    <row r="55161" ht="15" customHeight="1" spans="4:4">
      <c r="D55161" s="191"/>
    </row>
    <row r="55162" ht="15" customHeight="1" spans="4:4">
      <c r="D55162" s="191"/>
    </row>
    <row r="55163" ht="15" customHeight="1" spans="4:4">
      <c r="D55163" s="191"/>
    </row>
    <row r="55164" ht="15" customHeight="1" spans="4:4">
      <c r="D55164" s="191"/>
    </row>
    <row r="55165" ht="15" customHeight="1" spans="4:4">
      <c r="D55165" s="191"/>
    </row>
    <row r="55166" ht="15" customHeight="1" spans="4:4">
      <c r="D55166" s="191"/>
    </row>
    <row r="55167" ht="15" customHeight="1" spans="4:4">
      <c r="D55167" s="191"/>
    </row>
    <row r="55168" ht="15" customHeight="1" spans="4:4">
      <c r="D55168" s="191"/>
    </row>
    <row r="55169" ht="15" customHeight="1" spans="4:4">
      <c r="D55169" s="191"/>
    </row>
    <row r="55170" ht="15" customHeight="1" spans="4:4">
      <c r="D55170" s="191"/>
    </row>
    <row r="55171" ht="15" customHeight="1" spans="4:4">
      <c r="D55171" s="191"/>
    </row>
    <row r="55172" ht="15" customHeight="1" spans="4:4">
      <c r="D55172" s="191"/>
    </row>
    <row r="55173" ht="15" customHeight="1" spans="4:4">
      <c r="D55173" s="191"/>
    </row>
    <row r="55174" ht="15" customHeight="1" spans="4:4">
      <c r="D55174" s="191"/>
    </row>
    <row r="55175" ht="15" customHeight="1" spans="4:4">
      <c r="D55175" s="191"/>
    </row>
    <row r="55176" ht="15" customHeight="1" spans="4:4">
      <c r="D55176" s="191"/>
    </row>
    <row r="55177" ht="15" customHeight="1" spans="4:4">
      <c r="D55177" s="191"/>
    </row>
    <row r="55178" ht="15" customHeight="1" spans="4:4">
      <c r="D55178" s="191"/>
    </row>
    <row r="55179" ht="15" customHeight="1" spans="4:4">
      <c r="D55179" s="191"/>
    </row>
    <row r="55180" ht="15" customHeight="1" spans="4:4">
      <c r="D55180" s="191"/>
    </row>
    <row r="55181" ht="15" customHeight="1" spans="4:4">
      <c r="D55181" s="191"/>
    </row>
    <row r="55182" ht="15" customHeight="1" spans="4:4">
      <c r="D55182" s="191"/>
    </row>
    <row r="55183" ht="15" customHeight="1" spans="4:4">
      <c r="D55183" s="191"/>
    </row>
    <row r="55184" ht="15" customHeight="1" spans="4:4">
      <c r="D55184" s="191"/>
    </row>
    <row r="55185" ht="15" customHeight="1" spans="4:4">
      <c r="D55185" s="191"/>
    </row>
    <row r="55186" ht="15" customHeight="1" spans="4:4">
      <c r="D55186" s="191"/>
    </row>
    <row r="55187" ht="15" customHeight="1" spans="4:4">
      <c r="D55187" s="191"/>
    </row>
    <row r="55188" ht="15" customHeight="1" spans="4:4">
      <c r="D55188" s="191"/>
    </row>
    <row r="55189" ht="15" customHeight="1" spans="4:4">
      <c r="D55189" s="191"/>
    </row>
    <row r="55190" ht="15" customHeight="1" spans="4:4">
      <c r="D55190" s="191"/>
    </row>
    <row r="55191" ht="15" customHeight="1" spans="4:4">
      <c r="D55191" s="191"/>
    </row>
    <row r="55192" ht="15" customHeight="1" spans="4:4">
      <c r="D55192" s="191"/>
    </row>
    <row r="55193" ht="15" customHeight="1" spans="4:4">
      <c r="D55193" s="191"/>
    </row>
    <row r="55194" ht="15" customHeight="1" spans="4:4">
      <c r="D55194" s="191"/>
    </row>
    <row r="55195" ht="15" customHeight="1" spans="4:4">
      <c r="D55195" s="191"/>
    </row>
    <row r="55196" ht="15" customHeight="1" spans="4:4">
      <c r="D55196" s="191"/>
    </row>
    <row r="55197" ht="15" customHeight="1" spans="4:4">
      <c r="D55197" s="191"/>
    </row>
    <row r="55198" ht="15" customHeight="1" spans="4:4">
      <c r="D55198" s="191"/>
    </row>
    <row r="55199" ht="15" customHeight="1" spans="4:4">
      <c r="D55199" s="191"/>
    </row>
    <row r="55200" ht="15" customHeight="1" spans="4:4">
      <c r="D55200" s="191"/>
    </row>
    <row r="55201" ht="15" customHeight="1" spans="4:4">
      <c r="D55201" s="191"/>
    </row>
    <row r="55202" ht="15" customHeight="1" spans="4:4">
      <c r="D55202" s="191"/>
    </row>
    <row r="55203" ht="15" customHeight="1" spans="4:4">
      <c r="D55203" s="191"/>
    </row>
    <row r="55204" ht="15" customHeight="1" spans="4:4">
      <c r="D55204" s="191"/>
    </row>
    <row r="55205" ht="15" customHeight="1" spans="4:4">
      <c r="D55205" s="191"/>
    </row>
    <row r="55206" ht="15" customHeight="1" spans="4:4">
      <c r="D55206" s="191"/>
    </row>
    <row r="55207" ht="15" customHeight="1" spans="4:4">
      <c r="D55207" s="191"/>
    </row>
    <row r="55208" ht="15" customHeight="1" spans="4:4">
      <c r="D55208" s="191"/>
    </row>
    <row r="55209" ht="15" customHeight="1" spans="4:4">
      <c r="D55209" s="191"/>
    </row>
    <row r="55210" ht="15" customHeight="1" spans="4:4">
      <c r="D55210" s="191"/>
    </row>
    <row r="55211" ht="15" customHeight="1" spans="4:4">
      <c r="D55211" s="191"/>
    </row>
    <row r="55212" ht="15" customHeight="1" spans="4:4">
      <c r="D55212" s="191"/>
    </row>
    <row r="55213" ht="15" customHeight="1" spans="4:4">
      <c r="D55213" s="191"/>
    </row>
    <row r="55214" ht="15" customHeight="1" spans="4:4">
      <c r="D55214" s="191"/>
    </row>
    <row r="55215" ht="15" customHeight="1" spans="4:4">
      <c r="D55215" s="191"/>
    </row>
    <row r="55216" ht="15" customHeight="1" spans="4:4">
      <c r="D55216" s="191"/>
    </row>
    <row r="55217" ht="15" customHeight="1" spans="4:4">
      <c r="D55217" s="191"/>
    </row>
    <row r="55218" ht="15" customHeight="1" spans="4:4">
      <c r="D55218" s="191"/>
    </row>
    <row r="55219" ht="15" customHeight="1" spans="4:4">
      <c r="D55219" s="191"/>
    </row>
    <row r="55220" ht="15" customHeight="1" spans="4:4">
      <c r="D55220" s="191"/>
    </row>
    <row r="55221" ht="15" customHeight="1" spans="4:4">
      <c r="D55221" s="191"/>
    </row>
    <row r="55222" ht="15" customHeight="1" spans="4:4">
      <c r="D55222" s="191"/>
    </row>
    <row r="55223" ht="15" customHeight="1" spans="4:4">
      <c r="D55223" s="191"/>
    </row>
    <row r="55224" ht="15" customHeight="1" spans="4:4">
      <c r="D55224" s="191"/>
    </row>
    <row r="55225" ht="15" customHeight="1" spans="4:4">
      <c r="D55225" s="191"/>
    </row>
    <row r="55226" ht="15" customHeight="1" spans="4:4">
      <c r="D55226" s="191"/>
    </row>
    <row r="55227" ht="15" customHeight="1" spans="4:4">
      <c r="D55227" s="191"/>
    </row>
    <row r="55228" ht="15" customHeight="1" spans="4:4">
      <c r="D55228" s="191"/>
    </row>
    <row r="55229" ht="15" customHeight="1" spans="4:4">
      <c r="D55229" s="191"/>
    </row>
    <row r="55230" ht="15" customHeight="1" spans="4:4">
      <c r="D55230" s="191"/>
    </row>
    <row r="55231" ht="15" customHeight="1" spans="4:4">
      <c r="D55231" s="191"/>
    </row>
    <row r="55232" ht="15" customHeight="1" spans="4:4">
      <c r="D55232" s="191"/>
    </row>
    <row r="55233" ht="15" customHeight="1" spans="4:4">
      <c r="D55233" s="191"/>
    </row>
    <row r="55234" ht="15" customHeight="1" spans="4:4">
      <c r="D55234" s="191"/>
    </row>
    <row r="55235" ht="15" customHeight="1" spans="4:4">
      <c r="D55235" s="191"/>
    </row>
    <row r="55236" ht="15" customHeight="1" spans="4:4">
      <c r="D55236" s="191"/>
    </row>
    <row r="55237" ht="15" customHeight="1" spans="4:4">
      <c r="D55237" s="191"/>
    </row>
    <row r="55238" ht="15" customHeight="1" spans="4:4">
      <c r="D55238" s="191"/>
    </row>
    <row r="55239" ht="15" customHeight="1" spans="4:4">
      <c r="D55239" s="191"/>
    </row>
    <row r="55240" ht="15" customHeight="1" spans="4:4">
      <c r="D55240" s="191"/>
    </row>
    <row r="55241" ht="15" customHeight="1" spans="4:4">
      <c r="D55241" s="191"/>
    </row>
    <row r="55242" ht="15" customHeight="1" spans="4:4">
      <c r="D55242" s="191"/>
    </row>
    <row r="55243" ht="15" customHeight="1" spans="4:4">
      <c r="D55243" s="191"/>
    </row>
    <row r="55244" ht="15" customHeight="1" spans="4:4">
      <c r="D55244" s="191"/>
    </row>
    <row r="55245" ht="15" customHeight="1" spans="4:4">
      <c r="D55245" s="191"/>
    </row>
    <row r="55246" ht="15" customHeight="1" spans="4:4">
      <c r="D55246" s="191"/>
    </row>
    <row r="55247" ht="15" customHeight="1" spans="4:4">
      <c r="D55247" s="191"/>
    </row>
    <row r="55248" ht="15" customHeight="1" spans="4:4">
      <c r="D55248" s="191"/>
    </row>
    <row r="55249" ht="15" customHeight="1" spans="4:4">
      <c r="D55249" s="191"/>
    </row>
    <row r="55250" ht="15" customHeight="1" spans="4:4">
      <c r="D55250" s="191"/>
    </row>
    <row r="55251" ht="15" customHeight="1" spans="4:4">
      <c r="D55251" s="191"/>
    </row>
    <row r="55252" ht="15" customHeight="1" spans="4:4">
      <c r="D55252" s="191"/>
    </row>
    <row r="55253" ht="15" customHeight="1" spans="4:4">
      <c r="D55253" s="191"/>
    </row>
    <row r="55254" ht="15" customHeight="1" spans="4:4">
      <c r="D55254" s="191"/>
    </row>
    <row r="55255" ht="15" customHeight="1" spans="4:4">
      <c r="D55255" s="191"/>
    </row>
    <row r="55256" ht="15" customHeight="1" spans="4:4">
      <c r="D55256" s="191"/>
    </row>
    <row r="55257" ht="15" customHeight="1" spans="4:4">
      <c r="D55257" s="191"/>
    </row>
    <row r="55258" ht="15" customHeight="1" spans="4:4">
      <c r="D55258" s="191"/>
    </row>
    <row r="55259" ht="15" customHeight="1" spans="4:4">
      <c r="D55259" s="191"/>
    </row>
    <row r="55260" ht="15" customHeight="1" spans="4:4">
      <c r="D55260" s="191"/>
    </row>
    <row r="55261" ht="15" customHeight="1" spans="4:4">
      <c r="D55261" s="191"/>
    </row>
    <row r="55262" ht="15" customHeight="1" spans="4:4">
      <c r="D55262" s="191"/>
    </row>
    <row r="55263" ht="15" customHeight="1" spans="4:4">
      <c r="D55263" s="191"/>
    </row>
    <row r="55264" ht="15" customHeight="1" spans="4:4">
      <c r="D55264" s="191"/>
    </row>
    <row r="55265" ht="15" customHeight="1" spans="4:4">
      <c r="D55265" s="191"/>
    </row>
    <row r="55266" ht="15" customHeight="1" spans="4:4">
      <c r="D55266" s="191"/>
    </row>
    <row r="55267" ht="15" customHeight="1" spans="4:4">
      <c r="D55267" s="191"/>
    </row>
    <row r="55268" ht="15" customHeight="1" spans="4:4">
      <c r="D55268" s="191"/>
    </row>
    <row r="55269" ht="15" customHeight="1" spans="4:4">
      <c r="D55269" s="191"/>
    </row>
    <row r="55270" ht="15" customHeight="1" spans="4:4">
      <c r="D55270" s="191"/>
    </row>
    <row r="55271" ht="15" customHeight="1" spans="4:4">
      <c r="D55271" s="191"/>
    </row>
    <row r="55272" ht="15" customHeight="1" spans="4:4">
      <c r="D55272" s="191"/>
    </row>
    <row r="55273" ht="15" customHeight="1" spans="4:4">
      <c r="D55273" s="191"/>
    </row>
    <row r="55274" ht="15" customHeight="1" spans="4:4">
      <c r="D55274" s="191"/>
    </row>
    <row r="55275" ht="15" customHeight="1" spans="4:4">
      <c r="D55275" s="191"/>
    </row>
    <row r="55276" ht="15" customHeight="1" spans="4:4">
      <c r="D55276" s="191"/>
    </row>
    <row r="55277" ht="15" customHeight="1" spans="4:4">
      <c r="D55277" s="191"/>
    </row>
    <row r="55278" ht="15" customHeight="1" spans="4:4">
      <c r="D55278" s="191"/>
    </row>
    <row r="55279" ht="15" customHeight="1" spans="4:4">
      <c r="D55279" s="191"/>
    </row>
    <row r="55280" ht="15" customHeight="1" spans="4:4">
      <c r="D55280" s="191"/>
    </row>
    <row r="55281" ht="15" customHeight="1" spans="4:4">
      <c r="D55281" s="191"/>
    </row>
    <row r="55282" ht="15" customHeight="1" spans="4:4">
      <c r="D55282" s="191"/>
    </row>
    <row r="55283" ht="15" customHeight="1" spans="4:4">
      <c r="D55283" s="191"/>
    </row>
    <row r="55284" ht="15" customHeight="1" spans="4:4">
      <c r="D55284" s="191"/>
    </row>
    <row r="55285" ht="15" customHeight="1" spans="4:4">
      <c r="D55285" s="191"/>
    </row>
    <row r="55286" ht="15" customHeight="1" spans="4:4">
      <c r="D55286" s="191"/>
    </row>
    <row r="55287" ht="15" customHeight="1" spans="4:4">
      <c r="D55287" s="191"/>
    </row>
    <row r="55288" ht="15" customHeight="1" spans="4:4">
      <c r="D55288" s="191"/>
    </row>
    <row r="55289" ht="15" customHeight="1" spans="4:4">
      <c r="D55289" s="191"/>
    </row>
    <row r="55290" ht="15" customHeight="1" spans="4:4">
      <c r="D55290" s="191"/>
    </row>
    <row r="55291" ht="15" customHeight="1" spans="4:4">
      <c r="D55291" s="191"/>
    </row>
    <row r="55292" ht="15" customHeight="1" spans="4:4">
      <c r="D55292" s="191"/>
    </row>
    <row r="55293" ht="15" customHeight="1" spans="4:4">
      <c r="D55293" s="191"/>
    </row>
    <row r="55294" ht="15" customHeight="1" spans="4:4">
      <c r="D55294" s="191"/>
    </row>
    <row r="55295" ht="15" customHeight="1" spans="4:4">
      <c r="D55295" s="191"/>
    </row>
    <row r="55296" ht="15" customHeight="1" spans="4:4">
      <c r="D55296" s="191"/>
    </row>
    <row r="55297" ht="15" customHeight="1" spans="4:4">
      <c r="D55297" s="191"/>
    </row>
    <row r="55298" ht="15" customHeight="1" spans="4:4">
      <c r="D55298" s="191"/>
    </row>
    <row r="55299" ht="15" customHeight="1" spans="4:4">
      <c r="D55299" s="191"/>
    </row>
    <row r="55300" ht="15" customHeight="1" spans="4:4">
      <c r="D55300" s="191"/>
    </row>
    <row r="55301" ht="15" customHeight="1" spans="4:4">
      <c r="D55301" s="191"/>
    </row>
    <row r="55302" ht="15" customHeight="1" spans="4:4">
      <c r="D55302" s="191"/>
    </row>
    <row r="55303" ht="15" customHeight="1" spans="4:4">
      <c r="D55303" s="191"/>
    </row>
    <row r="55304" ht="15" customHeight="1" spans="4:4">
      <c r="D55304" s="191"/>
    </row>
    <row r="55305" ht="15" customHeight="1" spans="4:4">
      <c r="D55305" s="191"/>
    </row>
    <row r="55306" ht="15" customHeight="1" spans="4:4">
      <c r="D55306" s="191"/>
    </row>
    <row r="55307" ht="15" customHeight="1" spans="4:4">
      <c r="D55307" s="191"/>
    </row>
    <row r="55308" ht="15" customHeight="1" spans="4:4">
      <c r="D55308" s="191"/>
    </row>
    <row r="55309" ht="15" customHeight="1" spans="4:4">
      <c r="D55309" s="191"/>
    </row>
    <row r="55310" ht="15" customHeight="1" spans="4:4">
      <c r="D55310" s="191"/>
    </row>
    <row r="55311" ht="15" customHeight="1" spans="4:4">
      <c r="D55311" s="191"/>
    </row>
    <row r="55312" ht="15" customHeight="1" spans="4:4">
      <c r="D55312" s="191"/>
    </row>
    <row r="55313" ht="15" customHeight="1" spans="4:4">
      <c r="D55313" s="191"/>
    </row>
    <row r="55314" ht="15" customHeight="1" spans="4:4">
      <c r="D55314" s="191"/>
    </row>
    <row r="55315" ht="15" customHeight="1" spans="4:4">
      <c r="D55315" s="191"/>
    </row>
    <row r="55316" ht="15" customHeight="1" spans="4:4">
      <c r="D55316" s="191"/>
    </row>
    <row r="55317" ht="15" customHeight="1" spans="4:4">
      <c r="D55317" s="191"/>
    </row>
    <row r="55318" ht="15" customHeight="1" spans="4:4">
      <c r="D55318" s="191"/>
    </row>
    <row r="55319" ht="15" customHeight="1" spans="4:4">
      <c r="D55319" s="191"/>
    </row>
    <row r="55320" ht="15" customHeight="1" spans="4:4">
      <c r="D55320" s="191"/>
    </row>
    <row r="55321" ht="15" customHeight="1" spans="4:4">
      <c r="D55321" s="191"/>
    </row>
    <row r="55322" ht="15" customHeight="1" spans="4:4">
      <c r="D55322" s="191"/>
    </row>
    <row r="55323" ht="15" customHeight="1" spans="4:4">
      <c r="D55323" s="191"/>
    </row>
    <row r="55324" ht="15" customHeight="1" spans="4:4">
      <c r="D55324" s="191"/>
    </row>
    <row r="55325" ht="15" customHeight="1" spans="4:4">
      <c r="D55325" s="191"/>
    </row>
    <row r="55326" ht="15" customHeight="1" spans="4:4">
      <c r="D55326" s="191"/>
    </row>
    <row r="55327" ht="15" customHeight="1" spans="4:4">
      <c r="D55327" s="191"/>
    </row>
    <row r="55328" ht="15" customHeight="1" spans="4:4">
      <c r="D55328" s="191"/>
    </row>
    <row r="55329" ht="15" customHeight="1" spans="4:4">
      <c r="D55329" s="191"/>
    </row>
    <row r="55330" ht="15" customHeight="1" spans="4:4">
      <c r="D55330" s="191"/>
    </row>
    <row r="55331" ht="15" customHeight="1" spans="4:4">
      <c r="D55331" s="191"/>
    </row>
    <row r="55332" ht="15" customHeight="1" spans="4:4">
      <c r="D55332" s="191"/>
    </row>
    <row r="55333" ht="15" customHeight="1" spans="4:4">
      <c r="D55333" s="191"/>
    </row>
    <row r="55334" ht="15" customHeight="1" spans="4:4">
      <c r="D55334" s="191"/>
    </row>
    <row r="55335" ht="15" customHeight="1" spans="4:4">
      <c r="D55335" s="191"/>
    </row>
    <row r="55336" ht="15" customHeight="1" spans="4:4">
      <c r="D55336" s="191"/>
    </row>
    <row r="55337" ht="15" customHeight="1" spans="4:4">
      <c r="D55337" s="191"/>
    </row>
    <row r="55338" ht="15" customHeight="1" spans="4:4">
      <c r="D55338" s="191"/>
    </row>
    <row r="55339" ht="15" customHeight="1" spans="4:4">
      <c r="D55339" s="191"/>
    </row>
    <row r="55340" ht="15" customHeight="1" spans="4:4">
      <c r="D55340" s="191"/>
    </row>
    <row r="55341" ht="15" customHeight="1" spans="4:4">
      <c r="D55341" s="191"/>
    </row>
    <row r="55342" ht="15" customHeight="1" spans="4:4">
      <c r="D55342" s="191"/>
    </row>
    <row r="55343" ht="15" customHeight="1" spans="4:4">
      <c r="D55343" s="191"/>
    </row>
    <row r="55344" ht="15" customHeight="1" spans="4:4">
      <c r="D55344" s="191"/>
    </row>
    <row r="55345" ht="15" customHeight="1" spans="4:4">
      <c r="D55345" s="191"/>
    </row>
    <row r="55346" ht="15" customHeight="1" spans="4:4">
      <c r="D55346" s="191"/>
    </row>
    <row r="55347" ht="15" customHeight="1" spans="4:4">
      <c r="D55347" s="191"/>
    </row>
    <row r="55348" ht="15" customHeight="1" spans="4:4">
      <c r="D55348" s="191"/>
    </row>
    <row r="55349" ht="15" customHeight="1" spans="4:4">
      <c r="D55349" s="191"/>
    </row>
    <row r="55350" ht="15" customHeight="1" spans="4:4">
      <c r="D55350" s="191"/>
    </row>
    <row r="55351" ht="15" customHeight="1" spans="4:4">
      <c r="D55351" s="191"/>
    </row>
    <row r="55352" ht="15" customHeight="1" spans="4:4">
      <c r="D55352" s="191"/>
    </row>
    <row r="55353" ht="15" customHeight="1" spans="4:4">
      <c r="D55353" s="191"/>
    </row>
    <row r="55354" ht="15" customHeight="1" spans="4:4">
      <c r="D55354" s="191"/>
    </row>
    <row r="55355" ht="15" customHeight="1" spans="4:4">
      <c r="D55355" s="191"/>
    </row>
    <row r="55356" ht="15" customHeight="1" spans="4:4">
      <c r="D55356" s="191"/>
    </row>
    <row r="55357" ht="15" customHeight="1" spans="4:4">
      <c r="D55357" s="191"/>
    </row>
    <row r="55358" ht="15" customHeight="1" spans="4:4">
      <c r="D55358" s="191"/>
    </row>
    <row r="55359" ht="15" customHeight="1" spans="4:4">
      <c r="D55359" s="191"/>
    </row>
    <row r="55360" ht="15" customHeight="1" spans="4:4">
      <c r="D55360" s="191"/>
    </row>
    <row r="55361" ht="15" customHeight="1" spans="4:4">
      <c r="D55361" s="191"/>
    </row>
    <row r="55362" ht="15" customHeight="1" spans="4:4">
      <c r="D55362" s="191"/>
    </row>
    <row r="55363" ht="15" customHeight="1" spans="4:4">
      <c r="D55363" s="191"/>
    </row>
    <row r="55364" ht="15" customHeight="1" spans="4:4">
      <c r="D55364" s="191"/>
    </row>
    <row r="55365" ht="15" customHeight="1" spans="4:4">
      <c r="D55365" s="191"/>
    </row>
    <row r="55366" ht="15" customHeight="1" spans="4:4">
      <c r="D55366" s="191"/>
    </row>
    <row r="55367" ht="15" customHeight="1" spans="4:4">
      <c r="D55367" s="191"/>
    </row>
    <row r="55368" ht="15" customHeight="1" spans="4:4">
      <c r="D55368" s="191"/>
    </row>
    <row r="55369" ht="15" customHeight="1" spans="4:4">
      <c r="D55369" s="191"/>
    </row>
    <row r="55370" ht="15" customHeight="1" spans="4:4">
      <c r="D55370" s="191"/>
    </row>
    <row r="55371" ht="15" customHeight="1" spans="4:4">
      <c r="D55371" s="191"/>
    </row>
    <row r="55372" ht="15" customHeight="1" spans="4:4">
      <c r="D55372" s="191"/>
    </row>
    <row r="55373" ht="15" customHeight="1" spans="4:4">
      <c r="D55373" s="191"/>
    </row>
    <row r="55374" ht="15" customHeight="1" spans="4:4">
      <c r="D55374" s="191"/>
    </row>
    <row r="55375" ht="15" customHeight="1" spans="4:4">
      <c r="D55375" s="191"/>
    </row>
    <row r="55376" ht="15" customHeight="1" spans="4:4">
      <c r="D55376" s="191"/>
    </row>
    <row r="55377" ht="15" customHeight="1" spans="4:4">
      <c r="D55377" s="191"/>
    </row>
    <row r="55378" ht="15" customHeight="1" spans="4:4">
      <c r="D55378" s="191"/>
    </row>
    <row r="55379" ht="15" customHeight="1" spans="4:4">
      <c r="D55379" s="191"/>
    </row>
    <row r="55380" ht="15" customHeight="1" spans="4:4">
      <c r="D55380" s="191"/>
    </row>
    <row r="55381" ht="15" customHeight="1" spans="4:4">
      <c r="D55381" s="191"/>
    </row>
    <row r="55382" ht="15" customHeight="1" spans="4:4">
      <c r="D55382" s="191"/>
    </row>
    <row r="55383" ht="15" customHeight="1" spans="4:4">
      <c r="D55383" s="191"/>
    </row>
    <row r="55384" ht="15" customHeight="1" spans="4:4">
      <c r="D55384" s="191"/>
    </row>
    <row r="55385" ht="15" customHeight="1" spans="4:4">
      <c r="D55385" s="191"/>
    </row>
    <row r="55386" ht="15" customHeight="1" spans="4:4">
      <c r="D55386" s="191"/>
    </row>
    <row r="55387" ht="15" customHeight="1" spans="4:4">
      <c r="D55387" s="191"/>
    </row>
    <row r="55388" ht="15" customHeight="1" spans="4:4">
      <c r="D55388" s="191"/>
    </row>
    <row r="55389" ht="15" customHeight="1" spans="4:4">
      <c r="D55389" s="191"/>
    </row>
    <row r="55390" ht="15" customHeight="1" spans="4:4">
      <c r="D55390" s="191"/>
    </row>
    <row r="55391" ht="15" customHeight="1" spans="4:4">
      <c r="D55391" s="191"/>
    </row>
    <row r="55392" ht="15" customHeight="1" spans="4:4">
      <c r="D55392" s="191"/>
    </row>
    <row r="55393" ht="15" customHeight="1" spans="4:4">
      <c r="D55393" s="191"/>
    </row>
    <row r="55394" ht="15" customHeight="1" spans="4:4">
      <c r="D55394" s="191"/>
    </row>
    <row r="55395" ht="15" customHeight="1" spans="4:4">
      <c r="D55395" s="191"/>
    </row>
    <row r="55396" ht="15" customHeight="1" spans="4:4">
      <c r="D55396" s="191"/>
    </row>
    <row r="55397" ht="15" customHeight="1" spans="4:4">
      <c r="D55397" s="191"/>
    </row>
    <row r="55398" ht="15" customHeight="1" spans="4:4">
      <c r="D55398" s="191"/>
    </row>
    <row r="55399" ht="15" customHeight="1" spans="4:4">
      <c r="D55399" s="191"/>
    </row>
    <row r="55400" ht="15" customHeight="1" spans="4:4">
      <c r="D55400" s="191"/>
    </row>
    <row r="55401" ht="15" customHeight="1" spans="4:4">
      <c r="D55401" s="191"/>
    </row>
    <row r="55402" ht="15" customHeight="1" spans="4:4">
      <c r="D55402" s="191"/>
    </row>
    <row r="55403" ht="15" customHeight="1" spans="4:4">
      <c r="D55403" s="191"/>
    </row>
    <row r="55404" ht="15" customHeight="1" spans="4:4">
      <c r="D55404" s="191"/>
    </row>
    <row r="55405" ht="15" customHeight="1" spans="4:4">
      <c r="D55405" s="191"/>
    </row>
    <row r="55406" ht="15" customHeight="1" spans="4:4">
      <c r="D55406" s="191"/>
    </row>
    <row r="55407" ht="15" customHeight="1" spans="4:4">
      <c r="D55407" s="191"/>
    </row>
    <row r="55408" ht="15" customHeight="1" spans="4:4">
      <c r="D55408" s="191"/>
    </row>
    <row r="55409" ht="15" customHeight="1" spans="4:4">
      <c r="D55409" s="191"/>
    </row>
    <row r="55410" ht="15" customHeight="1" spans="4:4">
      <c r="D55410" s="191"/>
    </row>
    <row r="55411" ht="15" customHeight="1" spans="4:4">
      <c r="D55411" s="191"/>
    </row>
    <row r="55412" ht="15" customHeight="1" spans="4:4">
      <c r="D55412" s="191"/>
    </row>
    <row r="55413" ht="15" customHeight="1" spans="4:4">
      <c r="D55413" s="191"/>
    </row>
    <row r="55414" ht="15" customHeight="1" spans="4:4">
      <c r="D55414" s="191"/>
    </row>
    <row r="55415" ht="15" customHeight="1" spans="4:4">
      <c r="D55415" s="191"/>
    </row>
    <row r="55416" ht="15" customHeight="1" spans="4:4">
      <c r="D55416" s="191"/>
    </row>
    <row r="55417" ht="15" customHeight="1" spans="4:4">
      <c r="D55417" s="191"/>
    </row>
    <row r="55418" ht="15" customHeight="1" spans="4:4">
      <c r="D55418" s="191"/>
    </row>
    <row r="55419" ht="15" customHeight="1" spans="4:4">
      <c r="D55419" s="191"/>
    </row>
    <row r="55420" ht="15" customHeight="1" spans="4:4">
      <c r="D55420" s="191"/>
    </row>
    <row r="55421" ht="15" customHeight="1" spans="4:4">
      <c r="D55421" s="191"/>
    </row>
    <row r="55422" ht="15" customHeight="1" spans="4:4">
      <c r="D55422" s="191"/>
    </row>
    <row r="55423" ht="15" customHeight="1" spans="4:4">
      <c r="D55423" s="191"/>
    </row>
    <row r="55424" ht="15" customHeight="1" spans="4:4">
      <c r="D55424" s="191"/>
    </row>
    <row r="55425" ht="15" customHeight="1" spans="4:4">
      <c r="D55425" s="191"/>
    </row>
    <row r="55426" ht="15" customHeight="1" spans="4:4">
      <c r="D55426" s="191"/>
    </row>
    <row r="55427" ht="15" customHeight="1" spans="4:4">
      <c r="D55427" s="191"/>
    </row>
    <row r="55428" ht="15" customHeight="1" spans="4:4">
      <c r="D55428" s="191"/>
    </row>
    <row r="55429" ht="15" customHeight="1" spans="4:4">
      <c r="D55429" s="191"/>
    </row>
    <row r="55430" ht="15" customHeight="1" spans="4:4">
      <c r="D55430" s="191"/>
    </row>
    <row r="55431" ht="15" customHeight="1" spans="4:4">
      <c r="D55431" s="191"/>
    </row>
    <row r="55432" ht="15" customHeight="1" spans="4:4">
      <c r="D55432" s="191"/>
    </row>
    <row r="55433" ht="15" customHeight="1" spans="4:4">
      <c r="D55433" s="191"/>
    </row>
    <row r="55434" ht="15" customHeight="1" spans="4:4">
      <c r="D55434" s="191"/>
    </row>
    <row r="55435" ht="15" customHeight="1" spans="4:4">
      <c r="D55435" s="191"/>
    </row>
    <row r="55436" ht="15" customHeight="1" spans="4:4">
      <c r="D55436" s="191"/>
    </row>
    <row r="55437" ht="15" customHeight="1" spans="4:4">
      <c r="D55437" s="191"/>
    </row>
    <row r="55438" ht="15" customHeight="1" spans="4:4">
      <c r="D55438" s="191"/>
    </row>
    <row r="55439" ht="15" customHeight="1" spans="4:4">
      <c r="D55439" s="191"/>
    </row>
    <row r="55440" ht="15" customHeight="1" spans="4:4">
      <c r="D55440" s="191"/>
    </row>
    <row r="55441" ht="15" customHeight="1" spans="4:4">
      <c r="D55441" s="191"/>
    </row>
    <row r="55442" ht="15" customHeight="1" spans="4:4">
      <c r="D55442" s="191"/>
    </row>
    <row r="55443" ht="15" customHeight="1" spans="4:4">
      <c r="D55443" s="191"/>
    </row>
    <row r="55444" ht="15" customHeight="1" spans="4:4">
      <c r="D55444" s="191"/>
    </row>
    <row r="55445" ht="15" customHeight="1" spans="4:4">
      <c r="D55445" s="191"/>
    </row>
    <row r="55446" ht="15" customHeight="1" spans="4:4">
      <c r="D55446" s="191"/>
    </row>
    <row r="55447" ht="15" customHeight="1" spans="4:4">
      <c r="D55447" s="191"/>
    </row>
    <row r="55448" ht="15" customHeight="1" spans="4:4">
      <c r="D55448" s="191"/>
    </row>
    <row r="55449" ht="15" customHeight="1" spans="4:4">
      <c r="D55449" s="191"/>
    </row>
    <row r="55450" ht="15" customHeight="1" spans="4:4">
      <c r="D55450" s="191"/>
    </row>
    <row r="55451" ht="15" customHeight="1" spans="4:4">
      <c r="D55451" s="191"/>
    </row>
    <row r="55452" ht="15" customHeight="1" spans="4:4">
      <c r="D55452" s="191"/>
    </row>
    <row r="55453" ht="15" customHeight="1" spans="4:4">
      <c r="D55453" s="191"/>
    </row>
    <row r="55454" ht="15" customHeight="1" spans="4:4">
      <c r="D55454" s="191"/>
    </row>
    <row r="55455" ht="15" customHeight="1" spans="4:4">
      <c r="D55455" s="191"/>
    </row>
    <row r="55456" ht="15" customHeight="1" spans="4:4">
      <c r="D55456" s="191"/>
    </row>
    <row r="55457" ht="15" customHeight="1" spans="4:4">
      <c r="D55457" s="191"/>
    </row>
    <row r="55458" ht="15" customHeight="1" spans="4:4">
      <c r="D55458" s="191"/>
    </row>
    <row r="55459" ht="15" customHeight="1" spans="4:4">
      <c r="D55459" s="191"/>
    </row>
    <row r="55460" ht="15" customHeight="1" spans="4:4">
      <c r="D55460" s="191"/>
    </row>
    <row r="55461" ht="15" customHeight="1" spans="4:4">
      <c r="D55461" s="191"/>
    </row>
    <row r="55462" ht="15" customHeight="1" spans="4:4">
      <c r="D55462" s="191"/>
    </row>
    <row r="55463" ht="15" customHeight="1" spans="4:4">
      <c r="D55463" s="191"/>
    </row>
    <row r="55464" ht="15" customHeight="1" spans="4:4">
      <c r="D55464" s="191"/>
    </row>
    <row r="55465" ht="15" customHeight="1" spans="4:4">
      <c r="D55465" s="191"/>
    </row>
    <row r="55466" ht="15" customHeight="1" spans="4:4">
      <c r="D55466" s="191"/>
    </row>
    <row r="55467" ht="15" customHeight="1" spans="4:4">
      <c r="D55467" s="191"/>
    </row>
    <row r="55468" ht="15" customHeight="1" spans="4:4">
      <c r="D55468" s="191"/>
    </row>
    <row r="55469" ht="15" customHeight="1" spans="4:4">
      <c r="D55469" s="191"/>
    </row>
    <row r="55470" ht="15" customHeight="1" spans="4:4">
      <c r="D55470" s="191"/>
    </row>
    <row r="55471" ht="15" customHeight="1" spans="4:4">
      <c r="D55471" s="191"/>
    </row>
    <row r="55472" ht="15" customHeight="1" spans="4:4">
      <c r="D55472" s="191"/>
    </row>
    <row r="55473" ht="15" customHeight="1" spans="4:4">
      <c r="D55473" s="191"/>
    </row>
    <row r="55474" ht="15" customHeight="1" spans="4:4">
      <c r="D55474" s="191"/>
    </row>
    <row r="55475" ht="15" customHeight="1" spans="4:4">
      <c r="D55475" s="191"/>
    </row>
    <row r="55476" ht="15" customHeight="1" spans="4:4">
      <c r="D55476" s="191"/>
    </row>
    <row r="55477" ht="15" customHeight="1" spans="4:4">
      <c r="D55477" s="191"/>
    </row>
    <row r="55478" ht="15" customHeight="1" spans="4:4">
      <c r="D55478" s="191"/>
    </row>
    <row r="55479" ht="15" customHeight="1" spans="4:4">
      <c r="D55479" s="191"/>
    </row>
    <row r="55480" ht="15" customHeight="1" spans="4:4">
      <c r="D55480" s="191"/>
    </row>
    <row r="55481" ht="15" customHeight="1" spans="4:4">
      <c r="D55481" s="191"/>
    </row>
    <row r="55482" ht="15" customHeight="1" spans="4:4">
      <c r="D55482" s="191"/>
    </row>
    <row r="55483" ht="15" customHeight="1" spans="4:4">
      <c r="D55483" s="191"/>
    </row>
    <row r="55484" ht="15" customHeight="1" spans="4:4">
      <c r="D55484" s="191"/>
    </row>
    <row r="55485" ht="15" customHeight="1" spans="4:4">
      <c r="D55485" s="191"/>
    </row>
    <row r="55486" ht="15" customHeight="1" spans="4:4">
      <c r="D55486" s="191"/>
    </row>
    <row r="55487" ht="15" customHeight="1" spans="4:4">
      <c r="D55487" s="191"/>
    </row>
    <row r="55488" ht="15" customHeight="1" spans="4:4">
      <c r="D55488" s="191"/>
    </row>
    <row r="55489" ht="15" customHeight="1" spans="4:4">
      <c r="D55489" s="191"/>
    </row>
    <row r="55490" ht="15" customHeight="1" spans="4:4">
      <c r="D55490" s="191"/>
    </row>
    <row r="55491" ht="15" customHeight="1" spans="4:4">
      <c r="D55491" s="191"/>
    </row>
    <row r="55492" ht="15" customHeight="1" spans="4:4">
      <c r="D55492" s="191"/>
    </row>
    <row r="55493" ht="15" customHeight="1" spans="4:4">
      <c r="D55493" s="191"/>
    </row>
    <row r="55494" ht="15" customHeight="1" spans="4:4">
      <c r="D55494" s="191"/>
    </row>
    <row r="55495" ht="15" customHeight="1" spans="4:4">
      <c r="D55495" s="191"/>
    </row>
    <row r="55496" ht="15" customHeight="1" spans="4:4">
      <c r="D55496" s="191"/>
    </row>
    <row r="55497" ht="15" customHeight="1" spans="4:4">
      <c r="D55497" s="191"/>
    </row>
    <row r="55498" ht="15" customHeight="1" spans="4:4">
      <c r="D55498" s="191"/>
    </row>
    <row r="55499" ht="15" customHeight="1" spans="4:4">
      <c r="D55499" s="191"/>
    </row>
    <row r="55500" ht="15" customHeight="1" spans="4:4">
      <c r="D55500" s="191"/>
    </row>
    <row r="55501" ht="15" customHeight="1" spans="4:4">
      <c r="D55501" s="191"/>
    </row>
    <row r="55502" ht="15" customHeight="1" spans="4:4">
      <c r="D55502" s="191"/>
    </row>
    <row r="55503" ht="15" customHeight="1" spans="4:4">
      <c r="D55503" s="191"/>
    </row>
    <row r="55504" ht="15" customHeight="1" spans="4:4">
      <c r="D55504" s="191"/>
    </row>
    <row r="55505" ht="15" customHeight="1" spans="4:4">
      <c r="D55505" s="191"/>
    </row>
    <row r="55506" ht="15" customHeight="1" spans="4:4">
      <c r="D55506" s="191"/>
    </row>
    <row r="55507" ht="15" customHeight="1" spans="4:4">
      <c r="D55507" s="191"/>
    </row>
    <row r="55508" ht="15" customHeight="1" spans="4:4">
      <c r="D55508" s="191"/>
    </row>
    <row r="55509" ht="15" customHeight="1" spans="4:4">
      <c r="D55509" s="191"/>
    </row>
    <row r="55510" ht="15" customHeight="1" spans="4:4">
      <c r="D55510" s="191"/>
    </row>
    <row r="55511" ht="15" customHeight="1" spans="4:4">
      <c r="D55511" s="191"/>
    </row>
    <row r="55512" ht="15" customHeight="1" spans="4:4">
      <c r="D55512" s="191"/>
    </row>
    <row r="55513" ht="15" customHeight="1" spans="4:4">
      <c r="D55513" s="191"/>
    </row>
    <row r="55514" ht="15" customHeight="1" spans="4:4">
      <c r="D55514" s="191"/>
    </row>
    <row r="55515" ht="15" customHeight="1" spans="4:4">
      <c r="D55515" s="191"/>
    </row>
    <row r="55516" ht="15" customHeight="1" spans="4:4">
      <c r="D55516" s="191"/>
    </row>
    <row r="55517" ht="15" customHeight="1" spans="4:4">
      <c r="D55517" s="191"/>
    </row>
    <row r="55518" ht="15" customHeight="1" spans="4:4">
      <c r="D55518" s="191"/>
    </row>
    <row r="55519" ht="15" customHeight="1" spans="4:4">
      <c r="D55519" s="191"/>
    </row>
    <row r="55520" ht="15" customHeight="1" spans="4:4">
      <c r="D55520" s="191"/>
    </row>
    <row r="55521" ht="15" customHeight="1" spans="4:4">
      <c r="D55521" s="191"/>
    </row>
    <row r="55522" ht="15" customHeight="1" spans="4:4">
      <c r="D55522" s="191"/>
    </row>
    <row r="55523" ht="15" customHeight="1" spans="4:4">
      <c r="D55523" s="191"/>
    </row>
    <row r="55524" ht="15" customHeight="1" spans="4:4">
      <c r="D55524" s="191"/>
    </row>
    <row r="55525" ht="15" customHeight="1" spans="4:4">
      <c r="D55525" s="191"/>
    </row>
    <row r="55526" ht="15" customHeight="1" spans="4:4">
      <c r="D55526" s="191"/>
    </row>
    <row r="55527" ht="15" customHeight="1" spans="4:4">
      <c r="D55527" s="191"/>
    </row>
    <row r="55528" ht="15" customHeight="1" spans="4:4">
      <c r="D55528" s="191"/>
    </row>
    <row r="55529" ht="15" customHeight="1" spans="4:4">
      <c r="D55529" s="191"/>
    </row>
    <row r="55530" ht="15" customHeight="1" spans="4:4">
      <c r="D55530" s="191"/>
    </row>
    <row r="55531" ht="15" customHeight="1" spans="4:4">
      <c r="D55531" s="191"/>
    </row>
    <row r="55532" ht="15" customHeight="1" spans="4:4">
      <c r="D55532" s="191"/>
    </row>
    <row r="55533" ht="15" customHeight="1" spans="4:4">
      <c r="D55533" s="191"/>
    </row>
    <row r="55534" ht="15" customHeight="1" spans="4:4">
      <c r="D55534" s="191"/>
    </row>
    <row r="55535" ht="15" customHeight="1" spans="4:4">
      <c r="D55535" s="191"/>
    </row>
    <row r="55536" ht="15" customHeight="1" spans="4:4">
      <c r="D55536" s="191"/>
    </row>
    <row r="55537" ht="15" customHeight="1" spans="4:4">
      <c r="D55537" s="191"/>
    </row>
    <row r="55538" ht="15" customHeight="1" spans="4:4">
      <c r="D55538" s="191"/>
    </row>
    <row r="55539" ht="15" customHeight="1" spans="4:4">
      <c r="D55539" s="191"/>
    </row>
    <row r="55540" ht="15" customHeight="1" spans="4:4">
      <c r="D55540" s="191"/>
    </row>
    <row r="55541" ht="15" customHeight="1" spans="4:4">
      <c r="D55541" s="191"/>
    </row>
    <row r="55542" ht="15" customHeight="1" spans="4:4">
      <c r="D55542" s="191"/>
    </row>
    <row r="55543" ht="15" customHeight="1" spans="4:4">
      <c r="D55543" s="191"/>
    </row>
    <row r="55544" ht="15" customHeight="1" spans="4:4">
      <c r="D55544" s="191"/>
    </row>
    <row r="55545" ht="15" customHeight="1" spans="4:4">
      <c r="D55545" s="191"/>
    </row>
    <row r="55546" ht="15" customHeight="1" spans="4:4">
      <c r="D55546" s="191"/>
    </row>
    <row r="55547" ht="15" customHeight="1" spans="4:4">
      <c r="D55547" s="191"/>
    </row>
    <row r="55548" ht="15" customHeight="1" spans="4:4">
      <c r="D55548" s="191"/>
    </row>
    <row r="55549" ht="15" customHeight="1" spans="4:4">
      <c r="D55549" s="191"/>
    </row>
    <row r="55550" ht="15" customHeight="1" spans="4:4">
      <c r="D55550" s="191"/>
    </row>
    <row r="55551" ht="15" customHeight="1" spans="4:4">
      <c r="D55551" s="191"/>
    </row>
    <row r="55552" ht="15" customHeight="1" spans="4:4">
      <c r="D55552" s="191"/>
    </row>
    <row r="55553" ht="15" customHeight="1" spans="4:4">
      <c r="D55553" s="191"/>
    </row>
    <row r="55554" ht="15" customHeight="1" spans="4:4">
      <c r="D55554" s="191"/>
    </row>
    <row r="55555" ht="15" customHeight="1" spans="4:4">
      <c r="D55555" s="191"/>
    </row>
    <row r="55556" ht="15" customHeight="1" spans="4:4">
      <c r="D55556" s="191"/>
    </row>
    <row r="55557" ht="15" customHeight="1" spans="4:4">
      <c r="D55557" s="191"/>
    </row>
    <row r="55558" ht="15" customHeight="1" spans="4:4">
      <c r="D55558" s="191"/>
    </row>
    <row r="55559" ht="15" customHeight="1" spans="4:4">
      <c r="D55559" s="191"/>
    </row>
    <row r="55560" ht="15" customHeight="1" spans="4:4">
      <c r="D55560" s="191"/>
    </row>
    <row r="55561" ht="15" customHeight="1" spans="4:4">
      <c r="D55561" s="191"/>
    </row>
    <row r="55562" ht="15" customHeight="1" spans="4:4">
      <c r="D55562" s="191"/>
    </row>
    <row r="55563" ht="15" customHeight="1" spans="4:4">
      <c r="D55563" s="191"/>
    </row>
    <row r="55564" ht="15" customHeight="1" spans="4:4">
      <c r="D55564" s="191"/>
    </row>
    <row r="55565" ht="15" customHeight="1" spans="4:4">
      <c r="D55565" s="191"/>
    </row>
    <row r="55566" ht="15" customHeight="1" spans="4:4">
      <c r="D55566" s="191"/>
    </row>
    <row r="55567" ht="15" customHeight="1" spans="4:4">
      <c r="D55567" s="191"/>
    </row>
    <row r="55568" ht="15" customHeight="1" spans="4:4">
      <c r="D55568" s="191"/>
    </row>
    <row r="55569" ht="15" customHeight="1" spans="4:4">
      <c r="D55569" s="191"/>
    </row>
    <row r="55570" ht="15" customHeight="1" spans="4:4">
      <c r="D55570" s="191"/>
    </row>
    <row r="55571" ht="15" customHeight="1" spans="4:4">
      <c r="D55571" s="191"/>
    </row>
    <row r="55572" ht="15" customHeight="1" spans="4:4">
      <c r="D55572" s="191"/>
    </row>
    <row r="55573" ht="15" customHeight="1" spans="4:4">
      <c r="D55573" s="191"/>
    </row>
    <row r="55574" ht="15" customHeight="1" spans="4:4">
      <c r="D55574" s="191"/>
    </row>
    <row r="55575" ht="15" customHeight="1" spans="4:4">
      <c r="D55575" s="191"/>
    </row>
    <row r="55576" ht="15" customHeight="1" spans="4:4">
      <c r="D55576" s="191"/>
    </row>
    <row r="55577" ht="15" customHeight="1" spans="4:4">
      <c r="D55577" s="191"/>
    </row>
    <row r="55578" ht="15" customHeight="1" spans="4:4">
      <c r="D55578" s="191"/>
    </row>
    <row r="55579" ht="15" customHeight="1" spans="4:4">
      <c r="D55579" s="191"/>
    </row>
    <row r="55580" ht="15" customHeight="1" spans="4:4">
      <c r="D55580" s="191"/>
    </row>
    <row r="55581" ht="15" customHeight="1" spans="4:4">
      <c r="D55581" s="191"/>
    </row>
    <row r="55582" ht="15" customHeight="1" spans="4:4">
      <c r="D55582" s="191"/>
    </row>
    <row r="55583" ht="15" customHeight="1" spans="4:4">
      <c r="D55583" s="191"/>
    </row>
    <row r="55584" ht="15" customHeight="1" spans="4:4">
      <c r="D55584" s="191"/>
    </row>
    <row r="55585" ht="15" customHeight="1" spans="4:4">
      <c r="D55585" s="191"/>
    </row>
    <row r="55586" ht="15" customHeight="1" spans="4:4">
      <c r="D55586" s="191"/>
    </row>
    <row r="55587" ht="15" customHeight="1" spans="4:4">
      <c r="D55587" s="191"/>
    </row>
    <row r="55588" ht="15" customHeight="1" spans="4:4">
      <c r="D55588" s="191"/>
    </row>
    <row r="55589" ht="15" customHeight="1" spans="4:4">
      <c r="D55589" s="191"/>
    </row>
    <row r="55590" ht="15" customHeight="1" spans="4:4">
      <c r="D55590" s="191"/>
    </row>
    <row r="55591" ht="15" customHeight="1" spans="4:4">
      <c r="D55591" s="191"/>
    </row>
    <row r="55592" ht="15" customHeight="1" spans="4:4">
      <c r="D55592" s="191"/>
    </row>
    <row r="55593" ht="15" customHeight="1" spans="4:4">
      <c r="D55593" s="191"/>
    </row>
    <row r="55594" ht="15" customHeight="1" spans="4:4">
      <c r="D55594" s="191"/>
    </row>
    <row r="55595" ht="15" customHeight="1" spans="4:4">
      <c r="D55595" s="191"/>
    </row>
    <row r="55596" ht="15" customHeight="1" spans="4:4">
      <c r="D55596" s="191"/>
    </row>
    <row r="55597" ht="15" customHeight="1" spans="4:4">
      <c r="D55597" s="191"/>
    </row>
    <row r="55598" ht="15" customHeight="1" spans="4:4">
      <c r="D55598" s="191"/>
    </row>
    <row r="55599" ht="15" customHeight="1" spans="4:4">
      <c r="D55599" s="191"/>
    </row>
    <row r="55600" ht="15" customHeight="1" spans="4:4">
      <c r="D55600" s="191"/>
    </row>
    <row r="55601" ht="15" customHeight="1" spans="4:4">
      <c r="D55601" s="191"/>
    </row>
    <row r="55602" ht="15" customHeight="1" spans="4:4">
      <c r="D55602" s="191"/>
    </row>
    <row r="55603" ht="15" customHeight="1" spans="4:4">
      <c r="D55603" s="191"/>
    </row>
    <row r="55604" ht="15" customHeight="1" spans="4:4">
      <c r="D55604" s="191"/>
    </row>
    <row r="55605" ht="15" customHeight="1" spans="4:4">
      <c r="D55605" s="191"/>
    </row>
    <row r="55606" ht="15" customHeight="1" spans="4:4">
      <c r="D55606" s="191"/>
    </row>
    <row r="55607" ht="15" customHeight="1" spans="4:4">
      <c r="D55607" s="191"/>
    </row>
    <row r="55608" ht="15" customHeight="1" spans="4:4">
      <c r="D55608" s="191"/>
    </row>
    <row r="55609" ht="15" customHeight="1" spans="4:4">
      <c r="D55609" s="191"/>
    </row>
    <row r="55610" ht="15" customHeight="1" spans="4:4">
      <c r="D55610" s="191"/>
    </row>
    <row r="55611" ht="15" customHeight="1" spans="4:4">
      <c r="D55611" s="191"/>
    </row>
    <row r="55612" ht="15" customHeight="1" spans="4:4">
      <c r="D55612" s="191"/>
    </row>
    <row r="55613" ht="15" customHeight="1" spans="4:4">
      <c r="D55613" s="191"/>
    </row>
    <row r="55614" ht="15" customHeight="1" spans="4:4">
      <c r="D55614" s="191"/>
    </row>
    <row r="55615" ht="15" customHeight="1" spans="4:4">
      <c r="D55615" s="191"/>
    </row>
    <row r="55616" ht="15" customHeight="1" spans="4:4">
      <c r="D55616" s="191"/>
    </row>
    <row r="55617" ht="15" customHeight="1" spans="4:4">
      <c r="D55617" s="191"/>
    </row>
    <row r="55618" ht="15" customHeight="1" spans="4:4">
      <c r="D55618" s="191"/>
    </row>
    <row r="55619" ht="15" customHeight="1" spans="4:4">
      <c r="D55619" s="191"/>
    </row>
    <row r="55620" ht="15" customHeight="1" spans="4:4">
      <c r="D55620" s="191"/>
    </row>
    <row r="55621" ht="15" customHeight="1" spans="4:4">
      <c r="D55621" s="191"/>
    </row>
    <row r="55622" ht="15" customHeight="1" spans="4:4">
      <c r="D55622" s="191"/>
    </row>
    <row r="55623" ht="15" customHeight="1" spans="4:4">
      <c r="D55623" s="191"/>
    </row>
    <row r="55624" ht="15" customHeight="1" spans="4:4">
      <c r="D55624" s="191"/>
    </row>
    <row r="55625" ht="15" customHeight="1" spans="4:4">
      <c r="D55625" s="191"/>
    </row>
    <row r="55626" ht="15" customHeight="1" spans="4:4">
      <c r="D55626" s="191"/>
    </row>
    <row r="55627" ht="15" customHeight="1" spans="4:4">
      <c r="D55627" s="191"/>
    </row>
    <row r="55628" ht="15" customHeight="1" spans="4:4">
      <c r="D55628" s="191"/>
    </row>
    <row r="55629" ht="15" customHeight="1" spans="4:4">
      <c r="D55629" s="191"/>
    </row>
    <row r="55630" ht="15" customHeight="1" spans="4:4">
      <c r="D55630" s="191"/>
    </row>
    <row r="55631" ht="15" customHeight="1" spans="4:4">
      <c r="D55631" s="191"/>
    </row>
    <row r="55632" ht="15" customHeight="1" spans="4:4">
      <c r="D55632" s="191"/>
    </row>
    <row r="55633" ht="15" customHeight="1" spans="4:4">
      <c r="D55633" s="191"/>
    </row>
    <row r="55634" ht="15" customHeight="1" spans="4:4">
      <c r="D55634" s="191"/>
    </row>
    <row r="55635" ht="15" customHeight="1" spans="4:4">
      <c r="D55635" s="191"/>
    </row>
    <row r="55636" ht="15" customHeight="1" spans="4:4">
      <c r="D55636" s="191"/>
    </row>
    <row r="55637" ht="15" customHeight="1" spans="4:4">
      <c r="D55637" s="191"/>
    </row>
    <row r="55638" ht="15" customHeight="1" spans="4:4">
      <c r="D55638" s="191"/>
    </row>
    <row r="55639" ht="15" customHeight="1" spans="4:4">
      <c r="D55639" s="191"/>
    </row>
    <row r="55640" ht="15" customHeight="1" spans="4:4">
      <c r="D55640" s="191"/>
    </row>
    <row r="55641" ht="15" customHeight="1" spans="4:4">
      <c r="D55641" s="191"/>
    </row>
    <row r="55642" ht="15" customHeight="1" spans="4:4">
      <c r="D55642" s="191"/>
    </row>
    <row r="55643" ht="15" customHeight="1" spans="4:4">
      <c r="D55643" s="191"/>
    </row>
    <row r="55644" ht="15" customHeight="1" spans="4:4">
      <c r="D55644" s="191"/>
    </row>
    <row r="55645" ht="15" customHeight="1" spans="4:4">
      <c r="D55645" s="191"/>
    </row>
    <row r="55646" ht="15" customHeight="1" spans="4:4">
      <c r="D55646" s="191"/>
    </row>
    <row r="55647" ht="15" customHeight="1" spans="4:4">
      <c r="D55647" s="191"/>
    </row>
    <row r="55648" ht="15" customHeight="1" spans="4:4">
      <c r="D55648" s="191"/>
    </row>
    <row r="55649" ht="15" customHeight="1" spans="4:4">
      <c r="D55649" s="191"/>
    </row>
    <row r="55650" ht="15" customHeight="1" spans="4:4">
      <c r="D55650" s="191"/>
    </row>
    <row r="55651" ht="15" customHeight="1" spans="4:4">
      <c r="D55651" s="191"/>
    </row>
    <row r="55652" ht="15" customHeight="1" spans="4:4">
      <c r="D55652" s="191"/>
    </row>
    <row r="55653" ht="15" customHeight="1" spans="4:4">
      <c r="D55653" s="191"/>
    </row>
    <row r="55654" ht="15" customHeight="1" spans="4:4">
      <c r="D55654" s="191"/>
    </row>
    <row r="55655" ht="15" customHeight="1" spans="4:4">
      <c r="D55655" s="191"/>
    </row>
    <row r="55656" ht="15" customHeight="1" spans="4:4">
      <c r="D55656" s="191"/>
    </row>
    <row r="55657" ht="15" customHeight="1" spans="4:4">
      <c r="D55657" s="191"/>
    </row>
    <row r="55658" ht="15" customHeight="1" spans="4:4">
      <c r="D55658" s="191"/>
    </row>
    <row r="55659" ht="15" customHeight="1" spans="4:4">
      <c r="D55659" s="191"/>
    </row>
    <row r="55660" ht="15" customHeight="1" spans="4:4">
      <c r="D55660" s="191"/>
    </row>
    <row r="55661" ht="15" customHeight="1" spans="4:4">
      <c r="D55661" s="191"/>
    </row>
    <row r="55662" ht="15" customHeight="1" spans="4:4">
      <c r="D55662" s="191"/>
    </row>
    <row r="55663" ht="15" customHeight="1" spans="4:4">
      <c r="D55663" s="191"/>
    </row>
    <row r="55664" ht="15" customHeight="1" spans="4:4">
      <c r="D55664" s="191"/>
    </row>
    <row r="55665" ht="15" customHeight="1" spans="4:4">
      <c r="D55665" s="191"/>
    </row>
    <row r="55666" ht="15" customHeight="1" spans="4:4">
      <c r="D55666" s="191"/>
    </row>
    <row r="55667" ht="15" customHeight="1" spans="4:4">
      <c r="D55667" s="191"/>
    </row>
    <row r="55668" ht="15" customHeight="1" spans="4:4">
      <c r="D55668" s="191"/>
    </row>
    <row r="55669" ht="15" customHeight="1" spans="4:4">
      <c r="D55669" s="191"/>
    </row>
    <row r="55670" ht="15" customHeight="1" spans="4:4">
      <c r="D55670" s="191"/>
    </row>
    <row r="55671" ht="15" customHeight="1" spans="4:4">
      <c r="D55671" s="191"/>
    </row>
    <row r="55672" ht="15" customHeight="1" spans="4:4">
      <c r="D55672" s="191"/>
    </row>
    <row r="55673" ht="15" customHeight="1" spans="4:4">
      <c r="D55673" s="191"/>
    </row>
    <row r="55674" ht="15" customHeight="1" spans="4:4">
      <c r="D55674" s="191"/>
    </row>
    <row r="55675" ht="15" customHeight="1" spans="4:4">
      <c r="D55675" s="191"/>
    </row>
    <row r="55676" ht="15" customHeight="1" spans="4:4">
      <c r="D55676" s="191"/>
    </row>
    <row r="55677" ht="15" customHeight="1" spans="4:4">
      <c r="D55677" s="191"/>
    </row>
    <row r="55678" ht="15" customHeight="1" spans="4:4">
      <c r="D55678" s="191"/>
    </row>
    <row r="55679" ht="15" customHeight="1" spans="4:4">
      <c r="D55679" s="191"/>
    </row>
    <row r="55680" ht="15" customHeight="1" spans="4:4">
      <c r="D55680" s="191"/>
    </row>
    <row r="55681" ht="15" customHeight="1" spans="4:4">
      <c r="D55681" s="191"/>
    </row>
    <row r="55682" ht="15" customHeight="1" spans="4:4">
      <c r="D55682" s="191"/>
    </row>
    <row r="55683" ht="15" customHeight="1" spans="4:4">
      <c r="D55683" s="191"/>
    </row>
    <row r="55684" ht="15" customHeight="1" spans="4:4">
      <c r="D55684" s="191"/>
    </row>
    <row r="55685" ht="15" customHeight="1" spans="4:4">
      <c r="D55685" s="191"/>
    </row>
    <row r="55686" ht="15" customHeight="1" spans="4:4">
      <c r="D55686" s="191"/>
    </row>
    <row r="55687" ht="15" customHeight="1" spans="4:4">
      <c r="D55687" s="191"/>
    </row>
    <row r="55688" ht="15" customHeight="1" spans="4:4">
      <c r="D55688" s="191"/>
    </row>
    <row r="55689" ht="15" customHeight="1" spans="4:4">
      <c r="D55689" s="191"/>
    </row>
    <row r="55690" ht="15" customHeight="1" spans="4:4">
      <c r="D55690" s="191"/>
    </row>
    <row r="55691" ht="15" customHeight="1" spans="4:4">
      <c r="D55691" s="191"/>
    </row>
    <row r="55692" ht="15" customHeight="1" spans="4:4">
      <c r="D55692" s="191"/>
    </row>
    <row r="55693" ht="15" customHeight="1" spans="4:4">
      <c r="D55693" s="191"/>
    </row>
    <row r="55694" ht="15" customHeight="1" spans="4:4">
      <c r="D55694" s="191"/>
    </row>
    <row r="55695" ht="15" customHeight="1" spans="4:4">
      <c r="D55695" s="191"/>
    </row>
    <row r="55696" ht="15" customHeight="1" spans="4:4">
      <c r="D55696" s="191"/>
    </row>
    <row r="55697" ht="15" customHeight="1" spans="4:4">
      <c r="D55697" s="191"/>
    </row>
    <row r="55698" ht="15" customHeight="1" spans="4:4">
      <c r="D55698" s="191"/>
    </row>
    <row r="55699" ht="15" customHeight="1" spans="4:4">
      <c r="D55699" s="191"/>
    </row>
    <row r="55700" ht="15" customHeight="1" spans="4:4">
      <c r="D55700" s="191"/>
    </row>
    <row r="55701" ht="15" customHeight="1" spans="4:4">
      <c r="D55701" s="191"/>
    </row>
    <row r="55702" ht="15" customHeight="1" spans="4:4">
      <c r="D55702" s="191"/>
    </row>
    <row r="55703" ht="15" customHeight="1" spans="4:4">
      <c r="D55703" s="191"/>
    </row>
    <row r="55704" ht="15" customHeight="1" spans="4:4">
      <c r="D55704" s="191"/>
    </row>
    <row r="55705" ht="15" customHeight="1" spans="4:4">
      <c r="D55705" s="191"/>
    </row>
    <row r="55706" ht="15" customHeight="1" spans="4:4">
      <c r="D55706" s="191"/>
    </row>
    <row r="55707" ht="15" customHeight="1" spans="4:4">
      <c r="D55707" s="191"/>
    </row>
    <row r="55708" ht="15" customHeight="1" spans="4:4">
      <c r="D55708" s="191"/>
    </row>
    <row r="55709" ht="15" customHeight="1" spans="4:4">
      <c r="D55709" s="191"/>
    </row>
    <row r="55710" ht="15" customHeight="1" spans="4:4">
      <c r="D55710" s="191"/>
    </row>
    <row r="55711" ht="15" customHeight="1" spans="4:4">
      <c r="D55711" s="191"/>
    </row>
    <row r="55712" ht="15" customHeight="1" spans="4:4">
      <c r="D55712" s="191"/>
    </row>
    <row r="55713" ht="15" customHeight="1" spans="4:4">
      <c r="D55713" s="191"/>
    </row>
    <row r="55714" ht="15" customHeight="1" spans="4:4">
      <c r="D55714" s="191"/>
    </row>
    <row r="55715" ht="15" customHeight="1" spans="4:4">
      <c r="D55715" s="191"/>
    </row>
    <row r="55716" ht="15" customHeight="1" spans="4:4">
      <c r="D55716" s="191"/>
    </row>
    <row r="55717" ht="15" customHeight="1" spans="4:4">
      <c r="D55717" s="191"/>
    </row>
    <row r="55718" ht="15" customHeight="1" spans="4:4">
      <c r="D55718" s="191"/>
    </row>
    <row r="55719" ht="15" customHeight="1" spans="4:4">
      <c r="D55719" s="191"/>
    </row>
    <row r="55720" ht="15" customHeight="1" spans="4:4">
      <c r="D55720" s="191"/>
    </row>
    <row r="55721" ht="15" customHeight="1" spans="4:4">
      <c r="D55721" s="191"/>
    </row>
    <row r="55722" ht="15" customHeight="1" spans="4:4">
      <c r="D55722" s="191"/>
    </row>
    <row r="55723" ht="15" customHeight="1" spans="4:4">
      <c r="D55723" s="191"/>
    </row>
    <row r="55724" ht="15" customHeight="1" spans="4:4">
      <c r="D55724" s="191"/>
    </row>
    <row r="55725" ht="15" customHeight="1" spans="4:4">
      <c r="D55725" s="191"/>
    </row>
    <row r="55726" ht="15" customHeight="1" spans="4:4">
      <c r="D55726" s="191"/>
    </row>
    <row r="55727" ht="15" customHeight="1" spans="4:4">
      <c r="D55727" s="191"/>
    </row>
    <row r="55728" ht="15" customHeight="1" spans="4:4">
      <c r="D55728" s="191"/>
    </row>
    <row r="55729" ht="15" customHeight="1" spans="4:4">
      <c r="D55729" s="191"/>
    </row>
    <row r="55730" ht="15" customHeight="1" spans="4:4">
      <c r="D55730" s="191"/>
    </row>
    <row r="55731" ht="15" customHeight="1" spans="4:4">
      <c r="D55731" s="191"/>
    </row>
    <row r="55732" ht="15" customHeight="1" spans="4:4">
      <c r="D55732" s="191"/>
    </row>
    <row r="55733" ht="15" customHeight="1" spans="4:4">
      <c r="D55733" s="191"/>
    </row>
    <row r="55734" ht="15" customHeight="1" spans="4:4">
      <c r="D55734" s="191"/>
    </row>
    <row r="55735" ht="15" customHeight="1" spans="4:4">
      <c r="D55735" s="191"/>
    </row>
    <row r="55736" ht="15" customHeight="1" spans="4:4">
      <c r="D55736" s="191"/>
    </row>
    <row r="55737" ht="15" customHeight="1" spans="4:4">
      <c r="D55737" s="191"/>
    </row>
    <row r="55738" ht="15" customHeight="1" spans="4:4">
      <c r="D55738" s="191"/>
    </row>
    <row r="55739" ht="15" customHeight="1" spans="4:4">
      <c r="D55739" s="191"/>
    </row>
    <row r="55740" ht="15" customHeight="1" spans="4:4">
      <c r="D55740" s="191"/>
    </row>
    <row r="55741" ht="15" customHeight="1" spans="4:4">
      <c r="D55741" s="191"/>
    </row>
    <row r="55742" ht="15" customHeight="1" spans="4:4">
      <c r="D55742" s="191"/>
    </row>
    <row r="55743" ht="15" customHeight="1" spans="4:4">
      <c r="D55743" s="191"/>
    </row>
    <row r="55744" ht="15" customHeight="1" spans="4:4">
      <c r="D55744" s="191"/>
    </row>
    <row r="55745" ht="15" customHeight="1" spans="4:4">
      <c r="D55745" s="191"/>
    </row>
    <row r="55746" ht="15" customHeight="1" spans="4:4">
      <c r="D55746" s="191"/>
    </row>
    <row r="55747" ht="15" customHeight="1" spans="4:4">
      <c r="D55747" s="191"/>
    </row>
    <row r="55748" ht="15" customHeight="1" spans="4:4">
      <c r="D55748" s="191"/>
    </row>
    <row r="55749" ht="15" customHeight="1" spans="4:4">
      <c r="D55749" s="191"/>
    </row>
    <row r="55750" ht="15" customHeight="1" spans="4:4">
      <c r="D55750" s="191"/>
    </row>
    <row r="55751" ht="15" customHeight="1" spans="4:4">
      <c r="D55751" s="191"/>
    </row>
    <row r="55752" ht="15" customHeight="1" spans="4:4">
      <c r="D55752" s="191"/>
    </row>
    <row r="55753" ht="15" customHeight="1" spans="4:4">
      <c r="D55753" s="191"/>
    </row>
    <row r="55754" ht="15" customHeight="1" spans="4:4">
      <c r="D55754" s="191"/>
    </row>
    <row r="55755" ht="15" customHeight="1" spans="4:4">
      <c r="D55755" s="191"/>
    </row>
    <row r="55756" ht="15" customHeight="1" spans="4:4">
      <c r="D55756" s="191"/>
    </row>
    <row r="55757" ht="15" customHeight="1" spans="4:4">
      <c r="D55757" s="191"/>
    </row>
    <row r="55758" ht="15" customHeight="1" spans="4:4">
      <c r="D55758" s="191"/>
    </row>
    <row r="55759" ht="15" customHeight="1" spans="4:4">
      <c r="D55759" s="191"/>
    </row>
    <row r="55760" ht="15" customHeight="1" spans="4:4">
      <c r="D55760" s="191"/>
    </row>
    <row r="55761" ht="15" customHeight="1" spans="4:4">
      <c r="D55761" s="191"/>
    </row>
    <row r="55762" ht="15" customHeight="1" spans="4:4">
      <c r="D55762" s="191"/>
    </row>
    <row r="55763" ht="15" customHeight="1" spans="4:4">
      <c r="D55763" s="191"/>
    </row>
    <row r="55764" ht="15" customHeight="1" spans="4:4">
      <c r="D55764" s="191"/>
    </row>
    <row r="55765" ht="15" customHeight="1" spans="4:4">
      <c r="D55765" s="191"/>
    </row>
    <row r="55766" ht="15" customHeight="1" spans="4:4">
      <c r="D55766" s="191"/>
    </row>
    <row r="55767" ht="15" customHeight="1" spans="4:4">
      <c r="D55767" s="191"/>
    </row>
    <row r="55768" ht="15" customHeight="1" spans="4:4">
      <c r="D55768" s="191"/>
    </row>
    <row r="55769" ht="15" customHeight="1" spans="4:4">
      <c r="D55769" s="191"/>
    </row>
    <row r="55770" ht="15" customHeight="1" spans="4:4">
      <c r="D55770" s="191"/>
    </row>
    <row r="55771" ht="15" customHeight="1" spans="4:4">
      <c r="D55771" s="191"/>
    </row>
    <row r="55772" ht="15" customHeight="1" spans="4:4">
      <c r="D55772" s="191"/>
    </row>
    <row r="55773" ht="15" customHeight="1" spans="4:4">
      <c r="D55773" s="191"/>
    </row>
    <row r="55774" ht="15" customHeight="1" spans="4:4">
      <c r="D55774" s="191"/>
    </row>
    <row r="55775" ht="15" customHeight="1" spans="4:4">
      <c r="D55775" s="191"/>
    </row>
    <row r="55776" ht="15" customHeight="1" spans="4:4">
      <c r="D55776" s="191"/>
    </row>
    <row r="55777" ht="15" customHeight="1" spans="4:4">
      <c r="D55777" s="191"/>
    </row>
    <row r="55778" ht="15" customHeight="1" spans="4:4">
      <c r="D55778" s="191"/>
    </row>
    <row r="55779" ht="15" customHeight="1" spans="4:4">
      <c r="D55779" s="191"/>
    </row>
    <row r="55780" ht="15" customHeight="1" spans="4:4">
      <c r="D55780" s="191"/>
    </row>
    <row r="55781" ht="15" customHeight="1" spans="4:4">
      <c r="D55781" s="191"/>
    </row>
    <row r="55782" ht="15" customHeight="1" spans="4:4">
      <c r="D55782" s="191"/>
    </row>
    <row r="55783" ht="15" customHeight="1" spans="4:4">
      <c r="D55783" s="191"/>
    </row>
    <row r="55784" ht="15" customHeight="1" spans="4:4">
      <c r="D55784" s="191"/>
    </row>
    <row r="55785" ht="15" customHeight="1" spans="4:4">
      <c r="D55785" s="191"/>
    </row>
    <row r="55786" ht="15" customHeight="1" spans="4:4">
      <c r="D55786" s="191"/>
    </row>
    <row r="55787" ht="15" customHeight="1" spans="4:4">
      <c r="D55787" s="191"/>
    </row>
    <row r="55788" ht="15" customHeight="1" spans="4:4">
      <c r="D55788" s="191"/>
    </row>
    <row r="55789" ht="15" customHeight="1" spans="4:4">
      <c r="D55789" s="191"/>
    </row>
    <row r="55790" ht="15" customHeight="1" spans="4:4">
      <c r="D55790" s="191"/>
    </row>
    <row r="55791" ht="15" customHeight="1" spans="4:4">
      <c r="D55791" s="191"/>
    </row>
    <row r="55792" ht="15" customHeight="1" spans="4:4">
      <c r="D55792" s="191"/>
    </row>
    <row r="55793" ht="15" customHeight="1" spans="4:4">
      <c r="D55793" s="191"/>
    </row>
    <row r="55794" ht="15" customHeight="1" spans="4:4">
      <c r="D55794" s="191"/>
    </row>
    <row r="55795" ht="15" customHeight="1" spans="4:4">
      <c r="D55795" s="191"/>
    </row>
    <row r="55796" ht="15" customHeight="1" spans="4:4">
      <c r="D55796" s="191"/>
    </row>
    <row r="55797" ht="15" customHeight="1" spans="4:4">
      <c r="D55797" s="191"/>
    </row>
    <row r="55798" ht="15" customHeight="1" spans="4:4">
      <c r="D55798" s="191"/>
    </row>
    <row r="55799" ht="15" customHeight="1" spans="4:4">
      <c r="D55799" s="191"/>
    </row>
    <row r="55800" ht="15" customHeight="1" spans="4:4">
      <c r="D55800" s="191"/>
    </row>
    <row r="55801" ht="15" customHeight="1" spans="4:4">
      <c r="D55801" s="191"/>
    </row>
    <row r="55802" ht="15" customHeight="1" spans="4:4">
      <c r="D55802" s="191"/>
    </row>
    <row r="55803" ht="15" customHeight="1" spans="4:4">
      <c r="D55803" s="191"/>
    </row>
    <row r="55804" ht="15" customHeight="1" spans="4:4">
      <c r="D55804" s="191"/>
    </row>
    <row r="55805" ht="15" customHeight="1" spans="4:4">
      <c r="D55805" s="191"/>
    </row>
    <row r="55806" ht="15" customHeight="1" spans="4:4">
      <c r="D55806" s="191"/>
    </row>
    <row r="55807" ht="15" customHeight="1" spans="4:4">
      <c r="D55807" s="191"/>
    </row>
    <row r="55808" ht="15" customHeight="1" spans="4:4">
      <c r="D55808" s="191"/>
    </row>
    <row r="55809" ht="15" customHeight="1" spans="4:4">
      <c r="D55809" s="191"/>
    </row>
    <row r="55810" ht="15" customHeight="1" spans="4:4">
      <c r="D55810" s="191"/>
    </row>
    <row r="55811" ht="15" customHeight="1" spans="4:4">
      <c r="D55811" s="191"/>
    </row>
    <row r="55812" ht="15" customHeight="1" spans="4:4">
      <c r="D55812" s="191"/>
    </row>
    <row r="55813" ht="15" customHeight="1" spans="4:4">
      <c r="D55813" s="191"/>
    </row>
    <row r="55814" ht="15" customHeight="1" spans="4:4">
      <c r="D55814" s="191"/>
    </row>
    <row r="55815" ht="15" customHeight="1" spans="4:4">
      <c r="D55815" s="191"/>
    </row>
    <row r="55816" ht="15" customHeight="1" spans="4:4">
      <c r="D55816" s="191"/>
    </row>
    <row r="55817" ht="15" customHeight="1" spans="4:4">
      <c r="D55817" s="191"/>
    </row>
    <row r="55818" ht="15" customHeight="1" spans="4:4">
      <c r="D55818" s="191"/>
    </row>
    <row r="55819" ht="15" customHeight="1" spans="4:4">
      <c r="D55819" s="191"/>
    </row>
    <row r="55820" ht="15" customHeight="1" spans="4:4">
      <c r="D55820" s="191"/>
    </row>
    <row r="55821" ht="15" customHeight="1" spans="4:4">
      <c r="D55821" s="191"/>
    </row>
    <row r="55822" ht="15" customHeight="1" spans="4:4">
      <c r="D55822" s="191"/>
    </row>
    <row r="55823" ht="15" customHeight="1" spans="4:4">
      <c r="D55823" s="191"/>
    </row>
    <row r="55824" ht="15" customHeight="1" spans="4:4">
      <c r="D55824" s="191"/>
    </row>
    <row r="55825" ht="15" customHeight="1" spans="4:4">
      <c r="D55825" s="191"/>
    </row>
    <row r="55826" ht="15" customHeight="1" spans="4:4">
      <c r="D55826" s="191"/>
    </row>
    <row r="55827" ht="15" customHeight="1" spans="4:4">
      <c r="D55827" s="191"/>
    </row>
    <row r="55828" ht="15" customHeight="1" spans="4:4">
      <c r="D55828" s="191"/>
    </row>
    <row r="55829" ht="15" customHeight="1" spans="4:4">
      <c r="D55829" s="191"/>
    </row>
    <row r="55830" ht="15" customHeight="1" spans="4:4">
      <c r="D55830" s="191"/>
    </row>
    <row r="55831" ht="15" customHeight="1" spans="4:4">
      <c r="D55831" s="191"/>
    </row>
    <row r="55832" ht="15" customHeight="1" spans="4:4">
      <c r="D55832" s="191"/>
    </row>
    <row r="55833" ht="15" customHeight="1" spans="4:4">
      <c r="D55833" s="191"/>
    </row>
    <row r="55834" ht="15" customHeight="1" spans="4:4">
      <c r="D55834" s="191"/>
    </row>
    <row r="55835" ht="15" customHeight="1" spans="4:4">
      <c r="D55835" s="191"/>
    </row>
    <row r="55836" ht="15" customHeight="1" spans="4:4">
      <c r="D55836" s="191"/>
    </row>
    <row r="55837" ht="15" customHeight="1" spans="4:4">
      <c r="D55837" s="191"/>
    </row>
    <row r="55838" ht="15" customHeight="1" spans="4:4">
      <c r="D55838" s="191"/>
    </row>
    <row r="55839" ht="15" customHeight="1" spans="4:4">
      <c r="D55839" s="191"/>
    </row>
    <row r="55840" ht="15" customHeight="1" spans="4:4">
      <c r="D55840" s="191"/>
    </row>
    <row r="55841" ht="15" customHeight="1" spans="4:4">
      <c r="D55841" s="191"/>
    </row>
    <row r="55842" ht="15" customHeight="1" spans="4:4">
      <c r="D55842" s="191"/>
    </row>
    <row r="55843" ht="15" customHeight="1" spans="4:4">
      <c r="D55843" s="191"/>
    </row>
    <row r="55844" ht="15" customHeight="1" spans="4:4">
      <c r="D55844" s="191"/>
    </row>
    <row r="55845" ht="15" customHeight="1" spans="4:4">
      <c r="D55845" s="191"/>
    </row>
    <row r="55846" ht="15" customHeight="1" spans="4:4">
      <c r="D55846" s="191"/>
    </row>
    <row r="55847" ht="15" customHeight="1" spans="4:4">
      <c r="D55847" s="191"/>
    </row>
    <row r="55848" ht="15" customHeight="1" spans="4:4">
      <c r="D55848" s="191"/>
    </row>
    <row r="55849" ht="15" customHeight="1" spans="4:4">
      <c r="D55849" s="191"/>
    </row>
    <row r="55850" ht="15" customHeight="1" spans="4:4">
      <c r="D55850" s="191"/>
    </row>
    <row r="55851" ht="15" customHeight="1" spans="4:4">
      <c r="D55851" s="191"/>
    </row>
    <row r="55852" ht="15" customHeight="1" spans="4:4">
      <c r="D55852" s="191"/>
    </row>
    <row r="55853" ht="15" customHeight="1" spans="4:4">
      <c r="D55853" s="191"/>
    </row>
    <row r="55854" ht="15" customHeight="1" spans="4:4">
      <c r="D55854" s="191"/>
    </row>
    <row r="55855" ht="15" customHeight="1" spans="4:4">
      <c r="D55855" s="191"/>
    </row>
    <row r="55856" ht="15" customHeight="1" spans="4:4">
      <c r="D55856" s="191"/>
    </row>
    <row r="55857" ht="15" customHeight="1" spans="4:4">
      <c r="D55857" s="191"/>
    </row>
    <row r="55858" ht="15" customHeight="1" spans="4:4">
      <c r="D55858" s="191"/>
    </row>
    <row r="55859" ht="15" customHeight="1" spans="4:4">
      <c r="D55859" s="191"/>
    </row>
    <row r="55860" ht="15" customHeight="1" spans="4:4">
      <c r="D55860" s="191"/>
    </row>
    <row r="55861" ht="15" customHeight="1" spans="4:4">
      <c r="D55861" s="191"/>
    </row>
    <row r="55862" ht="15" customHeight="1" spans="4:4">
      <c r="D55862" s="191"/>
    </row>
    <row r="55863" ht="15" customHeight="1" spans="4:4">
      <c r="D55863" s="191"/>
    </row>
    <row r="55864" ht="15" customHeight="1" spans="4:4">
      <c r="D55864" s="191"/>
    </row>
    <row r="55865" ht="15" customHeight="1" spans="4:4">
      <c r="D55865" s="191"/>
    </row>
    <row r="55866" ht="15" customHeight="1" spans="4:4">
      <c r="D55866" s="191"/>
    </row>
    <row r="55867" ht="15" customHeight="1" spans="4:4">
      <c r="D55867" s="191"/>
    </row>
    <row r="55868" ht="15" customHeight="1" spans="4:4">
      <c r="D55868" s="191"/>
    </row>
    <row r="55869" ht="15" customHeight="1" spans="4:4">
      <c r="D55869" s="191"/>
    </row>
    <row r="55870" ht="15" customHeight="1" spans="4:4">
      <c r="D55870" s="191"/>
    </row>
    <row r="55871" ht="15" customHeight="1" spans="4:4">
      <c r="D55871" s="191"/>
    </row>
    <row r="55872" ht="15" customHeight="1" spans="4:4">
      <c r="D55872" s="191"/>
    </row>
    <row r="55873" ht="15" customHeight="1" spans="4:4">
      <c r="D55873" s="191"/>
    </row>
    <row r="55874" ht="15" customHeight="1" spans="4:4">
      <c r="D55874" s="191"/>
    </row>
    <row r="55875" ht="15" customHeight="1" spans="4:4">
      <c r="D55875" s="191"/>
    </row>
    <row r="55876" ht="15" customHeight="1" spans="4:4">
      <c r="D55876" s="191"/>
    </row>
    <row r="55877" ht="15" customHeight="1" spans="4:4">
      <c r="D55877" s="191"/>
    </row>
    <row r="55878" ht="15" customHeight="1" spans="4:4">
      <c r="D55878" s="191"/>
    </row>
    <row r="55879" ht="15" customHeight="1" spans="4:4">
      <c r="D55879" s="191"/>
    </row>
    <row r="55880" ht="15" customHeight="1" spans="4:4">
      <c r="D55880" s="191"/>
    </row>
    <row r="55881" ht="15" customHeight="1" spans="4:4">
      <c r="D55881" s="191"/>
    </row>
    <row r="55882" ht="15" customHeight="1" spans="4:4">
      <c r="D55882" s="191"/>
    </row>
    <row r="55883" ht="15" customHeight="1" spans="4:4">
      <c r="D55883" s="191"/>
    </row>
    <row r="55884" ht="15" customHeight="1" spans="4:4">
      <c r="D55884" s="191"/>
    </row>
    <row r="55885" ht="15" customHeight="1" spans="4:4">
      <c r="D55885" s="191"/>
    </row>
    <row r="55886" ht="15" customHeight="1" spans="4:4">
      <c r="D55886" s="191"/>
    </row>
    <row r="55887" ht="15" customHeight="1" spans="4:4">
      <c r="D55887" s="191"/>
    </row>
    <row r="55888" ht="15" customHeight="1" spans="4:4">
      <c r="D55888" s="191"/>
    </row>
    <row r="55889" ht="15" customHeight="1" spans="4:4">
      <c r="D55889" s="191"/>
    </row>
    <row r="55890" ht="15" customHeight="1" spans="4:4">
      <c r="D55890" s="191"/>
    </row>
    <row r="55891" ht="15" customHeight="1" spans="4:4">
      <c r="D55891" s="191"/>
    </row>
    <row r="55892" ht="15" customHeight="1" spans="4:4">
      <c r="D55892" s="191"/>
    </row>
    <row r="55893" ht="15" customHeight="1" spans="4:4">
      <c r="D55893" s="191"/>
    </row>
    <row r="55894" ht="15" customHeight="1" spans="4:4">
      <c r="D55894" s="191"/>
    </row>
    <row r="55895" ht="15" customHeight="1" spans="4:4">
      <c r="D55895" s="191"/>
    </row>
    <row r="55896" ht="15" customHeight="1" spans="4:4">
      <c r="D55896" s="191"/>
    </row>
    <row r="55897" ht="15" customHeight="1" spans="4:4">
      <c r="D55897" s="191"/>
    </row>
    <row r="55898" ht="15" customHeight="1" spans="4:4">
      <c r="D55898" s="191"/>
    </row>
    <row r="55899" ht="15" customHeight="1" spans="4:4">
      <c r="D55899" s="191"/>
    </row>
    <row r="55900" ht="15" customHeight="1" spans="4:4">
      <c r="D55900" s="191"/>
    </row>
    <row r="55901" ht="15" customHeight="1" spans="4:4">
      <c r="D55901" s="191"/>
    </row>
    <row r="55902" ht="15" customHeight="1" spans="4:4">
      <c r="D55902" s="191"/>
    </row>
    <row r="55903" ht="15" customHeight="1" spans="4:4">
      <c r="D55903" s="191"/>
    </row>
    <row r="55904" ht="15" customHeight="1" spans="4:4">
      <c r="D55904" s="191"/>
    </row>
    <row r="55905" ht="15" customHeight="1" spans="4:4">
      <c r="D55905" s="191"/>
    </row>
    <row r="55906" ht="15" customHeight="1" spans="4:4">
      <c r="D55906" s="191"/>
    </row>
    <row r="55907" ht="15" customHeight="1" spans="4:4">
      <c r="D55907" s="191"/>
    </row>
    <row r="55908" ht="15" customHeight="1" spans="4:4">
      <c r="D55908" s="191"/>
    </row>
    <row r="55909" ht="15" customHeight="1" spans="4:4">
      <c r="D55909" s="191"/>
    </row>
    <row r="55910" ht="15" customHeight="1" spans="4:4">
      <c r="D55910" s="191"/>
    </row>
    <row r="55911" ht="15" customHeight="1" spans="4:4">
      <c r="D55911" s="191"/>
    </row>
    <row r="55912" ht="15" customHeight="1" spans="4:4">
      <c r="D55912" s="191"/>
    </row>
    <row r="55913" ht="15" customHeight="1" spans="4:4">
      <c r="D55913" s="191"/>
    </row>
    <row r="55914" ht="15" customHeight="1" spans="4:4">
      <c r="D55914" s="191"/>
    </row>
    <row r="55915" ht="15" customHeight="1" spans="4:4">
      <c r="D55915" s="191"/>
    </row>
    <row r="55916" ht="15" customHeight="1" spans="4:4">
      <c r="D55916" s="191"/>
    </row>
    <row r="55917" ht="15" customHeight="1" spans="4:4">
      <c r="D55917" s="191"/>
    </row>
    <row r="55918" ht="15" customHeight="1" spans="4:4">
      <c r="D55918" s="191"/>
    </row>
    <row r="55919" ht="15" customHeight="1" spans="4:4">
      <c r="D55919" s="191"/>
    </row>
    <row r="55920" ht="15" customHeight="1" spans="4:4">
      <c r="D55920" s="191"/>
    </row>
    <row r="55921" ht="15" customHeight="1" spans="4:4">
      <c r="D55921" s="191"/>
    </row>
    <row r="55922" ht="15" customHeight="1" spans="4:4">
      <c r="D55922" s="191"/>
    </row>
    <row r="55923" ht="15" customHeight="1" spans="4:4">
      <c r="D55923" s="191"/>
    </row>
    <row r="55924" ht="15" customHeight="1" spans="4:4">
      <c r="D55924" s="191"/>
    </row>
    <row r="55925" ht="15" customHeight="1" spans="4:4">
      <c r="D55925" s="191"/>
    </row>
    <row r="55926" ht="15" customHeight="1" spans="4:4">
      <c r="D55926" s="191"/>
    </row>
    <row r="55927" ht="15" customHeight="1" spans="4:4">
      <c r="D55927" s="191"/>
    </row>
    <row r="55928" ht="15" customHeight="1" spans="4:4">
      <c r="D55928" s="191"/>
    </row>
    <row r="55929" ht="15" customHeight="1" spans="4:4">
      <c r="D55929" s="191"/>
    </row>
    <row r="55930" ht="15" customHeight="1" spans="4:4">
      <c r="D55930" s="191"/>
    </row>
    <row r="55931" ht="15" customHeight="1" spans="4:4">
      <c r="D55931" s="191"/>
    </row>
    <row r="55932" ht="15" customHeight="1" spans="4:4">
      <c r="D55932" s="191"/>
    </row>
    <row r="55933" ht="15" customHeight="1" spans="4:4">
      <c r="D55933" s="191"/>
    </row>
    <row r="55934" ht="15" customHeight="1" spans="4:4">
      <c r="D55934" s="191"/>
    </row>
    <row r="55935" ht="15" customHeight="1" spans="4:4">
      <c r="D55935" s="191"/>
    </row>
    <row r="55936" ht="15" customHeight="1" spans="4:4">
      <c r="D55936" s="191"/>
    </row>
    <row r="55937" ht="15" customHeight="1" spans="4:4">
      <c r="D55937" s="191"/>
    </row>
    <row r="55938" ht="15" customHeight="1" spans="4:4">
      <c r="D55938" s="191"/>
    </row>
    <row r="55939" ht="15" customHeight="1" spans="4:4">
      <c r="D55939" s="191"/>
    </row>
    <row r="55940" ht="15" customHeight="1" spans="4:4">
      <c r="D55940" s="191"/>
    </row>
    <row r="55941" ht="15" customHeight="1" spans="4:4">
      <c r="D55941" s="191"/>
    </row>
    <row r="55942" ht="15" customHeight="1" spans="4:4">
      <c r="D55942" s="191"/>
    </row>
    <row r="55943" ht="15" customHeight="1" spans="4:4">
      <c r="D55943" s="191"/>
    </row>
    <row r="55944" ht="15" customHeight="1" spans="4:4">
      <c r="D55944" s="191"/>
    </row>
    <row r="55945" ht="15" customHeight="1" spans="4:4">
      <c r="D55945" s="191"/>
    </row>
    <row r="55946" ht="15" customHeight="1" spans="4:4">
      <c r="D55946" s="191"/>
    </row>
    <row r="55947" ht="15" customHeight="1" spans="4:4">
      <c r="D55947" s="191"/>
    </row>
    <row r="55948" ht="15" customHeight="1" spans="4:4">
      <c r="D55948" s="191"/>
    </row>
    <row r="55949" ht="15" customHeight="1" spans="4:4">
      <c r="D55949" s="191"/>
    </row>
    <row r="55950" ht="15" customHeight="1" spans="4:4">
      <c r="D55950" s="191"/>
    </row>
    <row r="55951" ht="15" customHeight="1" spans="4:4">
      <c r="D55951" s="191"/>
    </row>
    <row r="55952" ht="15" customHeight="1" spans="4:4">
      <c r="D55952" s="191"/>
    </row>
    <row r="55953" ht="15" customHeight="1" spans="4:4">
      <c r="D55953" s="191"/>
    </row>
    <row r="55954" ht="15" customHeight="1" spans="4:4">
      <c r="D55954" s="191"/>
    </row>
    <row r="55955" ht="15" customHeight="1" spans="4:4">
      <c r="D55955" s="191"/>
    </row>
    <row r="55956" ht="15" customHeight="1" spans="4:4">
      <c r="D55956" s="191"/>
    </row>
    <row r="55957" ht="15" customHeight="1" spans="4:4">
      <c r="D55957" s="191"/>
    </row>
    <row r="55958" ht="15" customHeight="1" spans="4:4">
      <c r="D55958" s="191"/>
    </row>
    <row r="55959" ht="15" customHeight="1" spans="4:4">
      <c r="D55959" s="191"/>
    </row>
    <row r="55960" ht="15" customHeight="1" spans="4:4">
      <c r="D55960" s="191"/>
    </row>
    <row r="55961" ht="15" customHeight="1" spans="4:4">
      <c r="D55961" s="191"/>
    </row>
    <row r="55962" ht="15" customHeight="1" spans="4:4">
      <c r="D55962" s="191"/>
    </row>
    <row r="55963" ht="15" customHeight="1" spans="4:4">
      <c r="D55963" s="191"/>
    </row>
    <row r="55964" ht="15" customHeight="1" spans="4:4">
      <c r="D55964" s="191"/>
    </row>
    <row r="55965" ht="15" customHeight="1" spans="4:4">
      <c r="D55965" s="191"/>
    </row>
    <row r="55966" ht="15" customHeight="1" spans="4:4">
      <c r="D55966" s="191"/>
    </row>
    <row r="55967" ht="15" customHeight="1" spans="4:4">
      <c r="D55967" s="191"/>
    </row>
    <row r="55968" ht="15" customHeight="1" spans="4:4">
      <c r="D55968" s="191"/>
    </row>
    <row r="55969" ht="15" customHeight="1" spans="4:4">
      <c r="D55969" s="191"/>
    </row>
    <row r="55970" ht="15" customHeight="1" spans="4:4">
      <c r="D55970" s="191"/>
    </row>
    <row r="55971" ht="15" customHeight="1" spans="4:4">
      <c r="D55971" s="191"/>
    </row>
    <row r="55972" ht="15" customHeight="1" spans="4:4">
      <c r="D55972" s="191"/>
    </row>
    <row r="55973" ht="15" customHeight="1" spans="4:4">
      <c r="D55973" s="191"/>
    </row>
    <row r="55974" ht="15" customHeight="1" spans="4:4">
      <c r="D55974" s="191"/>
    </row>
    <row r="55975" ht="15" customHeight="1" spans="4:4">
      <c r="D55975" s="191"/>
    </row>
    <row r="55976" ht="15" customHeight="1" spans="4:4">
      <c r="D55976" s="191"/>
    </row>
    <row r="55977" ht="15" customHeight="1" spans="4:4">
      <c r="D55977" s="191"/>
    </row>
    <row r="55978" ht="15" customHeight="1" spans="4:4">
      <c r="D55978" s="191"/>
    </row>
    <row r="55979" ht="15" customHeight="1" spans="4:4">
      <c r="D55979" s="191"/>
    </row>
    <row r="55980" ht="15" customHeight="1" spans="4:4">
      <c r="D55980" s="191"/>
    </row>
    <row r="55981" ht="15" customHeight="1" spans="4:4">
      <c r="D55981" s="191"/>
    </row>
    <row r="55982" ht="15" customHeight="1" spans="4:4">
      <c r="D55982" s="191"/>
    </row>
    <row r="55983" ht="15" customHeight="1" spans="4:4">
      <c r="D55983" s="191"/>
    </row>
    <row r="55984" ht="15" customHeight="1" spans="4:4">
      <c r="D55984" s="191"/>
    </row>
    <row r="55985" ht="15" customHeight="1" spans="4:4">
      <c r="D55985" s="191"/>
    </row>
    <row r="55986" ht="15" customHeight="1" spans="4:4">
      <c r="D55986" s="191"/>
    </row>
    <row r="55987" ht="15" customHeight="1" spans="4:4">
      <c r="D55987" s="191"/>
    </row>
    <row r="55988" ht="15" customHeight="1" spans="4:4">
      <c r="D55988" s="191"/>
    </row>
    <row r="55989" ht="15" customHeight="1" spans="4:4">
      <c r="D55989" s="191"/>
    </row>
    <row r="55990" ht="15" customHeight="1" spans="4:4">
      <c r="D55990" s="191"/>
    </row>
    <row r="55991" ht="15" customHeight="1" spans="4:4">
      <c r="D55991" s="191"/>
    </row>
    <row r="55992" ht="15" customHeight="1" spans="4:4">
      <c r="D55992" s="191"/>
    </row>
    <row r="55993" ht="15" customHeight="1" spans="4:4">
      <c r="D55993" s="191"/>
    </row>
    <row r="55994" ht="15" customHeight="1" spans="4:4">
      <c r="D55994" s="191"/>
    </row>
    <row r="55995" ht="15" customHeight="1" spans="4:4">
      <c r="D55995" s="191"/>
    </row>
    <row r="55996" ht="15" customHeight="1" spans="4:4">
      <c r="D55996" s="191"/>
    </row>
    <row r="55997" ht="15" customHeight="1" spans="4:4">
      <c r="D55997" s="191"/>
    </row>
    <row r="55998" ht="15" customHeight="1" spans="4:4">
      <c r="D55998" s="191"/>
    </row>
    <row r="55999" ht="15" customHeight="1" spans="4:4">
      <c r="D55999" s="191"/>
    </row>
    <row r="56000" ht="15" customHeight="1" spans="4:4">
      <c r="D56000" s="191"/>
    </row>
    <row r="56001" ht="15" customHeight="1" spans="4:4">
      <c r="D56001" s="191"/>
    </row>
    <row r="56002" ht="15" customHeight="1" spans="4:4">
      <c r="D56002" s="191"/>
    </row>
    <row r="56003" ht="15" customHeight="1" spans="4:4">
      <c r="D56003" s="191"/>
    </row>
    <row r="56004" ht="15" customHeight="1" spans="4:4">
      <c r="D56004" s="191"/>
    </row>
    <row r="56005" ht="15" customHeight="1" spans="4:4">
      <c r="D56005" s="191"/>
    </row>
    <row r="56006" ht="15" customHeight="1" spans="4:4">
      <c r="D56006" s="191"/>
    </row>
    <row r="56007" ht="15" customHeight="1" spans="4:4">
      <c r="D56007" s="191"/>
    </row>
    <row r="56008" ht="15" customHeight="1" spans="4:4">
      <c r="D56008" s="191"/>
    </row>
    <row r="56009" ht="15" customHeight="1" spans="4:4">
      <c r="D56009" s="191"/>
    </row>
    <row r="56010" ht="15" customHeight="1" spans="4:4">
      <c r="D56010" s="191"/>
    </row>
    <row r="56011" ht="15" customHeight="1" spans="4:4">
      <c r="D56011" s="191"/>
    </row>
    <row r="56012" ht="15" customHeight="1" spans="4:4">
      <c r="D56012" s="191"/>
    </row>
    <row r="56013" ht="15" customHeight="1" spans="4:4">
      <c r="D56013" s="191"/>
    </row>
    <row r="56014" ht="15" customHeight="1" spans="4:4">
      <c r="D56014" s="191"/>
    </row>
    <row r="56015" ht="15" customHeight="1" spans="4:4">
      <c r="D56015" s="191"/>
    </row>
    <row r="56016" ht="15" customHeight="1" spans="4:4">
      <c r="D56016" s="191"/>
    </row>
    <row r="56017" ht="15" customHeight="1" spans="4:4">
      <c r="D56017" s="191"/>
    </row>
    <row r="56018" ht="15" customHeight="1" spans="4:4">
      <c r="D56018" s="191"/>
    </row>
    <row r="56019" ht="15" customHeight="1" spans="4:4">
      <c r="D56019" s="191"/>
    </row>
    <row r="56020" ht="15" customHeight="1" spans="4:4">
      <c r="D56020" s="191"/>
    </row>
    <row r="56021" ht="15" customHeight="1" spans="4:4">
      <c r="D56021" s="191"/>
    </row>
    <row r="56022" ht="15" customHeight="1" spans="4:4">
      <c r="D56022" s="191"/>
    </row>
    <row r="56023" ht="15" customHeight="1" spans="4:4">
      <c r="D56023" s="191"/>
    </row>
    <row r="56024" ht="15" customHeight="1" spans="4:4">
      <c r="D56024" s="191"/>
    </row>
    <row r="56025" ht="15" customHeight="1" spans="4:4">
      <c r="D56025" s="191"/>
    </row>
    <row r="56026" ht="15" customHeight="1" spans="4:4">
      <c r="D56026" s="191"/>
    </row>
    <row r="56027" ht="15" customHeight="1" spans="4:4">
      <c r="D56027" s="191"/>
    </row>
    <row r="56028" ht="15" customHeight="1" spans="4:4">
      <c r="D56028" s="191"/>
    </row>
    <row r="56029" ht="15" customHeight="1" spans="4:4">
      <c r="D56029" s="191"/>
    </row>
    <row r="56030" ht="15" customHeight="1" spans="4:4">
      <c r="D56030" s="191"/>
    </row>
    <row r="56031" ht="15" customHeight="1" spans="4:4">
      <c r="D56031" s="191"/>
    </row>
    <row r="56032" ht="15" customHeight="1" spans="4:4">
      <c r="D56032" s="191"/>
    </row>
    <row r="56033" ht="15" customHeight="1" spans="4:4">
      <c r="D56033" s="191"/>
    </row>
    <row r="56034" ht="15" customHeight="1" spans="4:4">
      <c r="D56034" s="191"/>
    </row>
    <row r="56035" ht="15" customHeight="1" spans="4:4">
      <c r="D56035" s="191"/>
    </row>
    <row r="56036" ht="15" customHeight="1" spans="4:4">
      <c r="D56036" s="191"/>
    </row>
    <row r="56037" ht="15" customHeight="1" spans="4:4">
      <c r="D56037" s="191"/>
    </row>
    <row r="56038" ht="15" customHeight="1" spans="4:4">
      <c r="D56038" s="191"/>
    </row>
    <row r="56039" ht="15" customHeight="1" spans="4:4">
      <c r="D56039" s="191"/>
    </row>
    <row r="56040" ht="15" customHeight="1" spans="4:4">
      <c r="D56040" s="191"/>
    </row>
    <row r="56041" ht="15" customHeight="1" spans="4:4">
      <c r="D56041" s="191"/>
    </row>
    <row r="56042" ht="15" customHeight="1" spans="4:4">
      <c r="D56042" s="191"/>
    </row>
    <row r="56043" ht="15" customHeight="1" spans="4:4">
      <c r="D56043" s="191"/>
    </row>
    <row r="56044" ht="15" customHeight="1" spans="4:4">
      <c r="D56044" s="191"/>
    </row>
    <row r="56045" ht="15" customHeight="1" spans="4:4">
      <c r="D56045" s="191"/>
    </row>
    <row r="56046" ht="15" customHeight="1" spans="4:4">
      <c r="D56046" s="191"/>
    </row>
    <row r="56047" ht="15" customHeight="1" spans="4:4">
      <c r="D56047" s="191"/>
    </row>
    <row r="56048" ht="15" customHeight="1" spans="4:4">
      <c r="D56048" s="191"/>
    </row>
    <row r="56049" ht="15" customHeight="1" spans="4:4">
      <c r="D56049" s="191"/>
    </row>
    <row r="56050" ht="15" customHeight="1" spans="4:4">
      <c r="D56050" s="191"/>
    </row>
    <row r="56051" ht="15" customHeight="1" spans="4:4">
      <c r="D56051" s="191"/>
    </row>
    <row r="56052" ht="15" customHeight="1" spans="4:4">
      <c r="D56052" s="191"/>
    </row>
    <row r="56053" ht="15" customHeight="1" spans="4:4">
      <c r="D56053" s="191"/>
    </row>
    <row r="56054" ht="15" customHeight="1" spans="4:4">
      <c r="D56054" s="191"/>
    </row>
    <row r="56055" ht="15" customHeight="1" spans="4:4">
      <c r="D56055" s="191"/>
    </row>
    <row r="56056" ht="15" customHeight="1" spans="4:4">
      <c r="D56056" s="191"/>
    </row>
    <row r="56057" ht="15" customHeight="1" spans="4:4">
      <c r="D56057" s="191"/>
    </row>
    <row r="56058" ht="15" customHeight="1" spans="4:4">
      <c r="D56058" s="191"/>
    </row>
    <row r="56059" ht="15" customHeight="1" spans="4:4">
      <c r="D56059" s="191"/>
    </row>
    <row r="56060" ht="15" customHeight="1" spans="4:4">
      <c r="D56060" s="191"/>
    </row>
    <row r="56061" ht="15" customHeight="1" spans="4:4">
      <c r="D56061" s="191"/>
    </row>
    <row r="56062" ht="15" customHeight="1" spans="4:4">
      <c r="D56062" s="191"/>
    </row>
    <row r="56063" ht="15" customHeight="1" spans="4:4">
      <c r="D56063" s="191"/>
    </row>
    <row r="56064" ht="15" customHeight="1" spans="4:4">
      <c r="D56064" s="191"/>
    </row>
    <row r="56065" ht="15" customHeight="1" spans="4:4">
      <c r="D56065" s="191"/>
    </row>
    <row r="56066" ht="15" customHeight="1" spans="4:4">
      <c r="D56066" s="191"/>
    </row>
    <row r="56067" ht="15" customHeight="1" spans="4:4">
      <c r="D56067" s="191"/>
    </row>
    <row r="56068" ht="15" customHeight="1" spans="4:4">
      <c r="D56068" s="191"/>
    </row>
    <row r="56069" ht="15" customHeight="1" spans="4:4">
      <c r="D56069" s="191"/>
    </row>
    <row r="56070" ht="15" customHeight="1" spans="4:4">
      <c r="D56070" s="191"/>
    </row>
    <row r="56071" ht="15" customHeight="1" spans="4:4">
      <c r="D56071" s="191"/>
    </row>
    <row r="56072" ht="15" customHeight="1" spans="4:4">
      <c r="D56072" s="191"/>
    </row>
    <row r="56073" ht="15" customHeight="1" spans="4:4">
      <c r="D56073" s="191"/>
    </row>
    <row r="56074" ht="15" customHeight="1" spans="4:4">
      <c r="D56074" s="191"/>
    </row>
    <row r="56075" ht="15" customHeight="1" spans="4:4">
      <c r="D56075" s="191"/>
    </row>
    <row r="56076" ht="15" customHeight="1" spans="4:4">
      <c r="D56076" s="191"/>
    </row>
    <row r="56077" ht="15" customHeight="1" spans="4:4">
      <c r="D56077" s="191"/>
    </row>
    <row r="56078" ht="15" customHeight="1" spans="4:4">
      <c r="D56078" s="191"/>
    </row>
    <row r="56079" ht="15" customHeight="1" spans="4:4">
      <c r="D56079" s="191"/>
    </row>
    <row r="56080" ht="15" customHeight="1" spans="4:4">
      <c r="D56080" s="191"/>
    </row>
    <row r="56081" ht="15" customHeight="1" spans="4:4">
      <c r="D56081" s="191"/>
    </row>
    <row r="56082" ht="15" customHeight="1" spans="4:4">
      <c r="D56082" s="191"/>
    </row>
    <row r="56083" ht="15" customHeight="1" spans="4:4">
      <c r="D56083" s="191"/>
    </row>
    <row r="56084" ht="15" customHeight="1" spans="4:4">
      <c r="D56084" s="191"/>
    </row>
    <row r="56085" ht="15" customHeight="1" spans="4:4">
      <c r="D56085" s="191"/>
    </row>
    <row r="56086" ht="15" customHeight="1" spans="4:4">
      <c r="D56086" s="191"/>
    </row>
    <row r="56087" ht="15" customHeight="1" spans="4:4">
      <c r="D56087" s="191"/>
    </row>
    <row r="56088" ht="15" customHeight="1" spans="4:4">
      <c r="D56088" s="191"/>
    </row>
    <row r="56089" ht="15" customHeight="1" spans="4:4">
      <c r="D56089" s="191"/>
    </row>
    <row r="56090" ht="15" customHeight="1" spans="4:4">
      <c r="D56090" s="191"/>
    </row>
    <row r="56091" ht="15" customHeight="1" spans="4:4">
      <c r="D56091" s="191"/>
    </row>
    <row r="56092" ht="15" customHeight="1" spans="4:4">
      <c r="D56092" s="191"/>
    </row>
    <row r="56093" ht="15" customHeight="1" spans="4:4">
      <c r="D56093" s="191"/>
    </row>
    <row r="56094" ht="15" customHeight="1" spans="4:4">
      <c r="D56094" s="191"/>
    </row>
    <row r="56095" ht="15" customHeight="1" spans="4:4">
      <c r="D56095" s="191"/>
    </row>
    <row r="56096" ht="15" customHeight="1" spans="4:4">
      <c r="D56096" s="191"/>
    </row>
    <row r="56097" ht="15" customHeight="1" spans="4:4">
      <c r="D56097" s="191"/>
    </row>
    <row r="56098" ht="15" customHeight="1" spans="4:4">
      <c r="D56098" s="191"/>
    </row>
    <row r="56099" ht="15" customHeight="1" spans="4:4">
      <c r="D56099" s="191"/>
    </row>
    <row r="56100" ht="15" customHeight="1" spans="4:4">
      <c r="D56100" s="191"/>
    </row>
    <row r="56101" ht="15" customHeight="1" spans="4:4">
      <c r="D56101" s="191"/>
    </row>
    <row r="56102" ht="15" customHeight="1" spans="4:4">
      <c r="D56102" s="191"/>
    </row>
    <row r="56103" ht="15" customHeight="1" spans="4:4">
      <c r="D56103" s="191"/>
    </row>
    <row r="56104" ht="15" customHeight="1" spans="4:4">
      <c r="D56104" s="191"/>
    </row>
    <row r="56105" ht="15" customHeight="1" spans="4:4">
      <c r="D56105" s="191"/>
    </row>
    <row r="56106" ht="15" customHeight="1" spans="4:4">
      <c r="D56106" s="191"/>
    </row>
    <row r="56107" ht="15" customHeight="1" spans="4:4">
      <c r="D56107" s="191"/>
    </row>
    <row r="56108" ht="15" customHeight="1" spans="4:4">
      <c r="D56108" s="191"/>
    </row>
    <row r="56109" ht="15" customHeight="1" spans="4:4">
      <c r="D56109" s="191"/>
    </row>
    <row r="56110" ht="15" customHeight="1" spans="4:4">
      <c r="D56110" s="191"/>
    </row>
    <row r="56111" ht="15" customHeight="1" spans="4:4">
      <c r="D56111" s="191"/>
    </row>
    <row r="56112" ht="15" customHeight="1" spans="4:4">
      <c r="D56112" s="191"/>
    </row>
    <row r="56113" ht="15" customHeight="1" spans="4:4">
      <c r="D56113" s="191"/>
    </row>
    <row r="56114" ht="15" customHeight="1" spans="4:4">
      <c r="D56114" s="191"/>
    </row>
    <row r="56115" ht="15" customHeight="1" spans="4:4">
      <c r="D56115" s="191"/>
    </row>
    <row r="56116" ht="15" customHeight="1" spans="4:4">
      <c r="D56116" s="191"/>
    </row>
    <row r="56117" ht="15" customHeight="1" spans="4:4">
      <c r="D56117" s="191"/>
    </row>
    <row r="56118" ht="15" customHeight="1" spans="4:4">
      <c r="D56118" s="191"/>
    </row>
    <row r="56119" ht="15" customHeight="1" spans="4:4">
      <c r="D56119" s="191"/>
    </row>
    <row r="56120" ht="15" customHeight="1" spans="4:4">
      <c r="D56120" s="191"/>
    </row>
    <row r="56121" ht="15" customHeight="1" spans="4:4">
      <c r="D56121" s="191"/>
    </row>
    <row r="56122" ht="15" customHeight="1" spans="4:4">
      <c r="D56122" s="191"/>
    </row>
    <row r="56123" ht="15" customHeight="1" spans="4:4">
      <c r="D56123" s="191"/>
    </row>
    <row r="56124" ht="15" customHeight="1" spans="4:4">
      <c r="D56124" s="191"/>
    </row>
    <row r="56125" ht="15" customHeight="1" spans="4:4">
      <c r="D56125" s="191"/>
    </row>
    <row r="56126" ht="15" customHeight="1" spans="4:4">
      <c r="D56126" s="191"/>
    </row>
    <row r="56127" ht="15" customHeight="1" spans="4:4">
      <c r="D56127" s="191"/>
    </row>
    <row r="56128" ht="15" customHeight="1" spans="4:4">
      <c r="D56128" s="191"/>
    </row>
    <row r="56129" ht="15" customHeight="1" spans="4:4">
      <c r="D56129" s="191"/>
    </row>
    <row r="56130" ht="15" customHeight="1" spans="4:4">
      <c r="D56130" s="191"/>
    </row>
    <row r="56131" ht="15" customHeight="1" spans="4:4">
      <c r="D56131" s="191"/>
    </row>
    <row r="56132" ht="15" customHeight="1" spans="4:4">
      <c r="D56132" s="191"/>
    </row>
    <row r="56133" ht="15" customHeight="1" spans="4:4">
      <c r="D56133" s="191"/>
    </row>
    <row r="56134" ht="15" customHeight="1" spans="4:4">
      <c r="D56134" s="191"/>
    </row>
    <row r="56135" ht="15" customHeight="1" spans="4:4">
      <c r="D56135" s="191"/>
    </row>
    <row r="56136" ht="15" customHeight="1" spans="4:4">
      <c r="D56136" s="191"/>
    </row>
    <row r="56137" ht="15" customHeight="1" spans="4:4">
      <c r="D56137" s="191"/>
    </row>
    <row r="56138" ht="15" customHeight="1" spans="4:4">
      <c r="D56138" s="191"/>
    </row>
    <row r="56139" ht="15" customHeight="1" spans="4:4">
      <c r="D56139" s="191"/>
    </row>
    <row r="56140" ht="15" customHeight="1" spans="4:4">
      <c r="D56140" s="191"/>
    </row>
    <row r="56141" ht="15" customHeight="1" spans="4:4">
      <c r="D56141" s="191"/>
    </row>
    <row r="56142" ht="15" customHeight="1" spans="4:4">
      <c r="D56142" s="191"/>
    </row>
    <row r="56143" ht="15" customHeight="1" spans="4:4">
      <c r="D56143" s="191"/>
    </row>
    <row r="56144" ht="15" customHeight="1" spans="4:4">
      <c r="D56144" s="191"/>
    </row>
    <row r="56145" ht="15" customHeight="1" spans="4:4">
      <c r="D56145" s="191"/>
    </row>
    <row r="56146" ht="15" customHeight="1" spans="4:4">
      <c r="D56146" s="191"/>
    </row>
    <row r="56147" ht="15" customHeight="1" spans="4:4">
      <c r="D56147" s="191"/>
    </row>
    <row r="56148" ht="15" customHeight="1" spans="4:4">
      <c r="D56148" s="191"/>
    </row>
    <row r="56149" ht="15" customHeight="1" spans="4:4">
      <c r="D56149" s="191"/>
    </row>
    <row r="56150" ht="15" customHeight="1" spans="4:4">
      <c r="D56150" s="191"/>
    </row>
    <row r="56151" ht="15" customHeight="1" spans="4:4">
      <c r="D56151" s="191"/>
    </row>
    <row r="56152" ht="15" customHeight="1" spans="4:4">
      <c r="D56152" s="191"/>
    </row>
    <row r="56153" ht="15" customHeight="1" spans="4:4">
      <c r="D56153" s="191"/>
    </row>
    <row r="56154" ht="15" customHeight="1" spans="4:4">
      <c r="D56154" s="191"/>
    </row>
    <row r="56155" ht="15" customHeight="1" spans="4:4">
      <c r="D56155" s="191"/>
    </row>
    <row r="56156" ht="15" customHeight="1" spans="4:4">
      <c r="D56156" s="191"/>
    </row>
    <row r="56157" ht="15" customHeight="1" spans="4:4">
      <c r="D56157" s="191"/>
    </row>
    <row r="56158" ht="15" customHeight="1" spans="4:4">
      <c r="D56158" s="191"/>
    </row>
    <row r="56159" ht="15" customHeight="1" spans="4:4">
      <c r="D56159" s="191"/>
    </row>
    <row r="56160" ht="15" customHeight="1" spans="4:4">
      <c r="D56160" s="191"/>
    </row>
    <row r="56161" ht="15" customHeight="1" spans="4:4">
      <c r="D56161" s="191"/>
    </row>
    <row r="56162" ht="15" customHeight="1" spans="4:4">
      <c r="D56162" s="191"/>
    </row>
    <row r="56163" ht="15" customHeight="1" spans="4:4">
      <c r="D56163" s="191"/>
    </row>
    <row r="56164" ht="15" customHeight="1" spans="4:4">
      <c r="D56164" s="191"/>
    </row>
    <row r="56165" ht="15" customHeight="1" spans="4:4">
      <c r="D56165" s="191"/>
    </row>
    <row r="56166" ht="15" customHeight="1" spans="4:4">
      <c r="D56166" s="191"/>
    </row>
    <row r="56167" ht="15" customHeight="1" spans="4:4">
      <c r="D56167" s="191"/>
    </row>
    <row r="56168" ht="15" customHeight="1" spans="4:4">
      <c r="D56168" s="191"/>
    </row>
    <row r="56169" ht="15" customHeight="1" spans="4:4">
      <c r="D56169" s="191"/>
    </row>
    <row r="56170" ht="15" customHeight="1" spans="4:4">
      <c r="D56170" s="191"/>
    </row>
    <row r="56171" ht="15" customHeight="1" spans="4:4">
      <c r="D56171" s="191"/>
    </row>
    <row r="56172" ht="15" customHeight="1" spans="4:4">
      <c r="D56172" s="191"/>
    </row>
    <row r="56173" ht="15" customHeight="1" spans="4:4">
      <c r="D56173" s="191"/>
    </row>
    <row r="56174" ht="15" customHeight="1" spans="4:4">
      <c r="D56174" s="191"/>
    </row>
    <row r="56175" ht="15" customHeight="1" spans="4:4">
      <c r="D56175" s="191"/>
    </row>
    <row r="56176" ht="15" customHeight="1" spans="4:4">
      <c r="D56176" s="191"/>
    </row>
    <row r="56177" ht="15" customHeight="1" spans="4:4">
      <c r="D56177" s="191"/>
    </row>
    <row r="56178" ht="15" customHeight="1" spans="4:4">
      <c r="D56178" s="191"/>
    </row>
    <row r="56179" ht="15" customHeight="1" spans="4:4">
      <c r="D56179" s="191"/>
    </row>
    <row r="56180" ht="15" customHeight="1" spans="4:4">
      <c r="D56180" s="191"/>
    </row>
    <row r="56181" ht="15" customHeight="1" spans="4:4">
      <c r="D56181" s="191"/>
    </row>
    <row r="56182" ht="15" customHeight="1" spans="4:4">
      <c r="D56182" s="191"/>
    </row>
    <row r="56183" ht="15" customHeight="1" spans="4:4">
      <c r="D56183" s="191"/>
    </row>
    <row r="56184" ht="15" customHeight="1" spans="4:4">
      <c r="D56184" s="191"/>
    </row>
    <row r="56185" ht="15" customHeight="1" spans="4:4">
      <c r="D56185" s="191"/>
    </row>
    <row r="56186" ht="15" customHeight="1" spans="4:4">
      <c r="D56186" s="191"/>
    </row>
    <row r="56187" ht="15" customHeight="1" spans="4:4">
      <c r="D56187" s="191"/>
    </row>
    <row r="56188" ht="15" customHeight="1" spans="4:4">
      <c r="D56188" s="191"/>
    </row>
    <row r="56189" ht="15" customHeight="1" spans="4:4">
      <c r="D56189" s="191"/>
    </row>
    <row r="56190" ht="15" customHeight="1" spans="4:4">
      <c r="D56190" s="191"/>
    </row>
    <row r="56191" ht="15" customHeight="1" spans="4:4">
      <c r="D56191" s="191"/>
    </row>
    <row r="56192" ht="15" customHeight="1" spans="4:4">
      <c r="D56192" s="191"/>
    </row>
    <row r="56193" ht="15" customHeight="1" spans="4:4">
      <c r="D56193" s="191"/>
    </row>
    <row r="56194" ht="15" customHeight="1" spans="4:4">
      <c r="D56194" s="191"/>
    </row>
    <row r="56195" ht="15" customHeight="1" spans="4:4">
      <c r="D56195" s="191"/>
    </row>
    <row r="56196" ht="15" customHeight="1" spans="4:4">
      <c r="D56196" s="191"/>
    </row>
    <row r="56197" ht="15" customHeight="1" spans="4:4">
      <c r="D56197" s="191"/>
    </row>
    <row r="56198" ht="15" customHeight="1" spans="4:4">
      <c r="D56198" s="191"/>
    </row>
    <row r="56199" ht="15" customHeight="1" spans="4:4">
      <c r="D56199" s="191"/>
    </row>
    <row r="56200" ht="15" customHeight="1" spans="4:4">
      <c r="D56200" s="191"/>
    </row>
    <row r="56201" ht="15" customHeight="1" spans="4:4">
      <c r="D56201" s="191"/>
    </row>
    <row r="56202" ht="15" customHeight="1" spans="4:4">
      <c r="D56202" s="191"/>
    </row>
    <row r="56203" ht="15" customHeight="1" spans="4:4">
      <c r="D56203" s="191"/>
    </row>
    <row r="56204" ht="15" customHeight="1" spans="4:4">
      <c r="D56204" s="191"/>
    </row>
    <row r="56205" ht="15" customHeight="1" spans="4:4">
      <c r="D56205" s="191"/>
    </row>
    <row r="56206" ht="15" customHeight="1" spans="4:4">
      <c r="D56206" s="191"/>
    </row>
    <row r="56207" ht="15" customHeight="1" spans="4:4">
      <c r="D56207" s="191"/>
    </row>
    <row r="56208" ht="15" customHeight="1" spans="4:4">
      <c r="D56208" s="191"/>
    </row>
    <row r="56209" ht="15" customHeight="1" spans="4:4">
      <c r="D56209" s="191"/>
    </row>
    <row r="56210" ht="15" customHeight="1" spans="4:4">
      <c r="D56210" s="191"/>
    </row>
    <row r="56211" ht="15" customHeight="1" spans="4:4">
      <c r="D56211" s="191"/>
    </row>
    <row r="56212" ht="15" customHeight="1" spans="4:4">
      <c r="D56212" s="191"/>
    </row>
    <row r="56213" ht="15" customHeight="1" spans="4:4">
      <c r="D56213" s="191"/>
    </row>
    <row r="56214" ht="15" customHeight="1" spans="4:4">
      <c r="D56214" s="191"/>
    </row>
    <row r="56215" ht="15" customHeight="1" spans="4:4">
      <c r="D56215" s="191"/>
    </row>
    <row r="56216" ht="15" customHeight="1" spans="4:4">
      <c r="D56216" s="191"/>
    </row>
    <row r="56217" ht="15" customHeight="1" spans="4:4">
      <c r="D56217" s="191"/>
    </row>
    <row r="56218" ht="15" customHeight="1" spans="4:4">
      <c r="D56218" s="191"/>
    </row>
    <row r="56219" ht="15" customHeight="1" spans="4:4">
      <c r="D56219" s="191"/>
    </row>
    <row r="56220" ht="15" customHeight="1" spans="4:4">
      <c r="D56220" s="191"/>
    </row>
    <row r="56221" ht="15" customHeight="1" spans="4:4">
      <c r="D56221" s="191"/>
    </row>
    <row r="56222" ht="15" customHeight="1" spans="4:4">
      <c r="D56222" s="191"/>
    </row>
    <row r="56223" ht="15" customHeight="1" spans="4:4">
      <c r="D56223" s="191"/>
    </row>
    <row r="56224" ht="15" customHeight="1" spans="4:4">
      <c r="D56224" s="191"/>
    </row>
    <row r="56225" ht="15" customHeight="1" spans="4:4">
      <c r="D56225" s="191"/>
    </row>
    <row r="56226" ht="15" customHeight="1" spans="4:4">
      <c r="D56226" s="191"/>
    </row>
    <row r="56227" ht="15" customHeight="1" spans="4:4">
      <c r="D56227" s="191"/>
    </row>
    <row r="56228" ht="15" customHeight="1" spans="4:4">
      <c r="D56228" s="191"/>
    </row>
    <row r="56229" ht="15" customHeight="1" spans="4:4">
      <c r="D56229" s="191"/>
    </row>
    <row r="56230" ht="15" customHeight="1" spans="4:4">
      <c r="D56230" s="191"/>
    </row>
    <row r="56231" ht="15" customHeight="1" spans="4:4">
      <c r="D56231" s="191"/>
    </row>
    <row r="56232" ht="15" customHeight="1" spans="4:4">
      <c r="D56232" s="191"/>
    </row>
    <row r="56233" ht="15" customHeight="1" spans="4:4">
      <c r="D56233" s="191"/>
    </row>
    <row r="56234" ht="15" customHeight="1" spans="4:4">
      <c r="D56234" s="191"/>
    </row>
    <row r="56235" ht="15" customHeight="1" spans="4:4">
      <c r="D56235" s="191"/>
    </row>
    <row r="56236" ht="15" customHeight="1" spans="4:4">
      <c r="D56236" s="191"/>
    </row>
    <row r="56237" ht="15" customHeight="1" spans="4:4">
      <c r="D56237" s="191"/>
    </row>
    <row r="56238" ht="15" customHeight="1" spans="4:4">
      <c r="D56238" s="191"/>
    </row>
    <row r="56239" ht="15" customHeight="1" spans="4:4">
      <c r="D56239" s="191"/>
    </row>
    <row r="56240" ht="15" customHeight="1" spans="4:4">
      <c r="D56240" s="191"/>
    </row>
    <row r="56241" ht="15" customHeight="1" spans="4:4">
      <c r="D56241" s="191"/>
    </row>
    <row r="56242" ht="15" customHeight="1" spans="4:4">
      <c r="D56242" s="191"/>
    </row>
    <row r="56243" ht="15" customHeight="1" spans="4:4">
      <c r="D56243" s="191"/>
    </row>
    <row r="56244" ht="15" customHeight="1" spans="4:4">
      <c r="D56244" s="191"/>
    </row>
    <row r="56245" ht="15" customHeight="1" spans="4:4">
      <c r="D56245" s="191"/>
    </row>
    <row r="56246" ht="15" customHeight="1" spans="4:4">
      <c r="D56246" s="191"/>
    </row>
    <row r="56247" ht="15" customHeight="1" spans="4:4">
      <c r="D56247" s="191"/>
    </row>
    <row r="56248" ht="15" customHeight="1" spans="4:4">
      <c r="D56248" s="191"/>
    </row>
    <row r="56249" ht="15" customHeight="1" spans="4:4">
      <c r="D56249" s="191"/>
    </row>
    <row r="56250" ht="15" customHeight="1" spans="4:4">
      <c r="D56250" s="191"/>
    </row>
    <row r="56251" ht="15" customHeight="1" spans="4:4">
      <c r="D56251" s="191"/>
    </row>
    <row r="56252" ht="15" customHeight="1" spans="4:4">
      <c r="D56252" s="191"/>
    </row>
    <row r="56253" ht="15" customHeight="1" spans="4:4">
      <c r="D56253" s="191"/>
    </row>
    <row r="56254" ht="15" customHeight="1" spans="4:4">
      <c r="D56254" s="191"/>
    </row>
    <row r="56255" ht="15" customHeight="1" spans="4:4">
      <c r="D56255" s="191"/>
    </row>
    <row r="56256" ht="15" customHeight="1" spans="4:4">
      <c r="D56256" s="191"/>
    </row>
    <row r="56257" ht="15" customHeight="1" spans="4:4">
      <c r="D56257" s="191"/>
    </row>
    <row r="56258" ht="15" customHeight="1" spans="4:4">
      <c r="D56258" s="191"/>
    </row>
    <row r="56259" ht="15" customHeight="1" spans="4:4">
      <c r="D56259" s="191"/>
    </row>
    <row r="56260" ht="15" customHeight="1" spans="4:4">
      <c r="D56260" s="191"/>
    </row>
    <row r="56261" ht="15" customHeight="1" spans="4:4">
      <c r="D56261" s="191"/>
    </row>
    <row r="56262" ht="15" customHeight="1" spans="4:4">
      <c r="D56262" s="191"/>
    </row>
    <row r="56263" ht="15" customHeight="1" spans="4:4">
      <c r="D56263" s="191"/>
    </row>
    <row r="56264" ht="15" customHeight="1" spans="4:4">
      <c r="D56264" s="191"/>
    </row>
    <row r="56265" ht="15" customHeight="1" spans="4:4">
      <c r="D56265" s="191"/>
    </row>
    <row r="56266" ht="15" customHeight="1" spans="4:4">
      <c r="D56266" s="191"/>
    </row>
    <row r="56267" ht="15" customHeight="1" spans="4:4">
      <c r="D56267" s="191"/>
    </row>
    <row r="56268" ht="15" customHeight="1" spans="4:4">
      <c r="D56268" s="191"/>
    </row>
    <row r="56269" ht="15" customHeight="1" spans="4:4">
      <c r="D56269" s="191"/>
    </row>
    <row r="56270" ht="15" customHeight="1" spans="4:4">
      <c r="D56270" s="191"/>
    </row>
    <row r="56271" ht="15" customHeight="1" spans="4:4">
      <c r="D56271" s="191"/>
    </row>
    <row r="56272" ht="15" customHeight="1" spans="4:4">
      <c r="D56272" s="191"/>
    </row>
    <row r="56273" ht="15" customHeight="1" spans="4:4">
      <c r="D56273" s="191"/>
    </row>
    <row r="56274" ht="15" customHeight="1" spans="4:4">
      <c r="D56274" s="191"/>
    </row>
    <row r="56275" ht="15" customHeight="1" spans="4:4">
      <c r="D56275" s="191"/>
    </row>
    <row r="56276" ht="15" customHeight="1" spans="4:4">
      <c r="D56276" s="191"/>
    </row>
    <row r="56277" ht="15" customHeight="1" spans="4:4">
      <c r="D56277" s="191"/>
    </row>
    <row r="56278" ht="15" customHeight="1" spans="4:4">
      <c r="D56278" s="191"/>
    </row>
    <row r="56279" ht="15" customHeight="1" spans="4:4">
      <c r="D56279" s="191"/>
    </row>
    <row r="56280" ht="15" customHeight="1" spans="4:4">
      <c r="D56280" s="191"/>
    </row>
    <row r="56281" ht="15" customHeight="1" spans="4:4">
      <c r="D56281" s="191"/>
    </row>
    <row r="56282" ht="15" customHeight="1" spans="4:4">
      <c r="D56282" s="191"/>
    </row>
    <row r="56283" ht="15" customHeight="1" spans="4:4">
      <c r="D56283" s="191"/>
    </row>
    <row r="56284" ht="15" customHeight="1" spans="4:4">
      <c r="D56284" s="191"/>
    </row>
    <row r="56285" ht="15" customHeight="1" spans="4:4">
      <c r="D56285" s="191"/>
    </row>
    <row r="56286" ht="15" customHeight="1" spans="4:4">
      <c r="D56286" s="191"/>
    </row>
    <row r="56287" ht="15" customHeight="1" spans="4:4">
      <c r="D56287" s="191"/>
    </row>
    <row r="56288" ht="15" customHeight="1" spans="4:4">
      <c r="D56288" s="191"/>
    </row>
    <row r="56289" ht="15" customHeight="1" spans="4:4">
      <c r="D56289" s="191"/>
    </row>
    <row r="56290" ht="15" customHeight="1" spans="4:4">
      <c r="D56290" s="191"/>
    </row>
    <row r="56291" ht="15" customHeight="1" spans="4:4">
      <c r="D56291" s="191"/>
    </row>
    <row r="56292" ht="15" customHeight="1" spans="4:4">
      <c r="D56292" s="191"/>
    </row>
    <row r="56293" ht="15" customHeight="1" spans="4:4">
      <c r="D56293" s="191"/>
    </row>
    <row r="56294" ht="15" customHeight="1" spans="4:4">
      <c r="D56294" s="191"/>
    </row>
    <row r="56295" ht="15" customHeight="1" spans="4:4">
      <c r="D56295" s="191"/>
    </row>
    <row r="56296" ht="15" customHeight="1" spans="4:4">
      <c r="D56296" s="191"/>
    </row>
    <row r="56297" ht="15" customHeight="1" spans="4:4">
      <c r="D56297" s="191"/>
    </row>
    <row r="56298" ht="15" customHeight="1" spans="4:4">
      <c r="D56298" s="191"/>
    </row>
    <row r="56299" ht="15" customHeight="1" spans="4:4">
      <c r="D56299" s="191"/>
    </row>
    <row r="56300" ht="15" customHeight="1" spans="4:4">
      <c r="D56300" s="191"/>
    </row>
    <row r="56301" ht="15" customHeight="1" spans="4:4">
      <c r="D56301" s="191"/>
    </row>
    <row r="56302" ht="15" customHeight="1" spans="4:4">
      <c r="D56302" s="191"/>
    </row>
    <row r="56303" ht="15" customHeight="1" spans="4:4">
      <c r="D56303" s="191"/>
    </row>
    <row r="56304" ht="15" customHeight="1" spans="4:4">
      <c r="D56304" s="191"/>
    </row>
    <row r="56305" ht="15" customHeight="1" spans="4:4">
      <c r="D56305" s="191"/>
    </row>
    <row r="56306" ht="15" customHeight="1" spans="4:4">
      <c r="D56306" s="191"/>
    </row>
    <row r="56307" ht="15" customHeight="1" spans="4:4">
      <c r="D56307" s="191"/>
    </row>
    <row r="56308" ht="15" customHeight="1" spans="4:4">
      <c r="D56308" s="191"/>
    </row>
    <row r="56309" ht="15" customHeight="1" spans="4:4">
      <c r="D56309" s="191"/>
    </row>
    <row r="56310" ht="15" customHeight="1" spans="4:4">
      <c r="D56310" s="191"/>
    </row>
    <row r="56311" ht="15" customHeight="1" spans="4:4">
      <c r="D56311" s="191"/>
    </row>
    <row r="56312" ht="15" customHeight="1" spans="4:4">
      <c r="D56312" s="191"/>
    </row>
    <row r="56313" ht="15" customHeight="1" spans="4:4">
      <c r="D56313" s="191"/>
    </row>
    <row r="56314" ht="15" customHeight="1" spans="4:4">
      <c r="D56314" s="191"/>
    </row>
    <row r="56315" ht="15" customHeight="1" spans="4:4">
      <c r="D56315" s="191"/>
    </row>
    <row r="56316" ht="15" customHeight="1" spans="4:4">
      <c r="D56316" s="191"/>
    </row>
    <row r="56317" ht="15" customHeight="1" spans="4:4">
      <c r="D56317" s="191"/>
    </row>
    <row r="56318" ht="15" customHeight="1" spans="4:4">
      <c r="D56318" s="191"/>
    </row>
    <row r="56319" ht="15" customHeight="1" spans="4:4">
      <c r="D56319" s="191"/>
    </row>
    <row r="56320" ht="15" customHeight="1" spans="4:4">
      <c r="D56320" s="191"/>
    </row>
    <row r="56321" ht="15" customHeight="1" spans="4:4">
      <c r="D56321" s="191"/>
    </row>
    <row r="56322" ht="15" customHeight="1" spans="4:4">
      <c r="D56322" s="191"/>
    </row>
    <row r="56323" ht="15" customHeight="1" spans="4:4">
      <c r="D56323" s="191"/>
    </row>
    <row r="56324" ht="15" customHeight="1" spans="4:4">
      <c r="D56324" s="191"/>
    </row>
    <row r="56325" ht="15" customHeight="1" spans="4:4">
      <c r="D56325" s="191"/>
    </row>
    <row r="56326" ht="15" customHeight="1" spans="4:4">
      <c r="D56326" s="191"/>
    </row>
    <row r="56327" ht="15" customHeight="1" spans="4:4">
      <c r="D56327" s="191"/>
    </row>
    <row r="56328" ht="15" customHeight="1" spans="4:4">
      <c r="D56328" s="191"/>
    </row>
    <row r="56329" ht="15" customHeight="1" spans="4:4">
      <c r="D56329" s="191"/>
    </row>
    <row r="56330" ht="15" customHeight="1" spans="4:4">
      <c r="D56330" s="191"/>
    </row>
    <row r="56331" ht="15" customHeight="1" spans="4:4">
      <c r="D56331" s="191"/>
    </row>
    <row r="56332" ht="15" customHeight="1" spans="4:4">
      <c r="D56332" s="191"/>
    </row>
    <row r="56333" ht="15" customHeight="1" spans="4:4">
      <c r="D56333" s="191"/>
    </row>
    <row r="56334" ht="15" customHeight="1" spans="4:4">
      <c r="D56334" s="191"/>
    </row>
    <row r="56335" ht="15" customHeight="1" spans="4:4">
      <c r="D56335" s="191"/>
    </row>
    <row r="56336" ht="15" customHeight="1" spans="4:4">
      <c r="D56336" s="191"/>
    </row>
    <row r="56337" ht="15" customHeight="1" spans="4:4">
      <c r="D56337" s="191"/>
    </row>
    <row r="56338" ht="15" customHeight="1" spans="4:4">
      <c r="D56338" s="191"/>
    </row>
    <row r="56339" ht="15" customHeight="1" spans="4:4">
      <c r="D56339" s="191"/>
    </row>
    <row r="56340" ht="15" customHeight="1" spans="4:4">
      <c r="D56340" s="191"/>
    </row>
    <row r="56341" ht="15" customHeight="1" spans="4:4">
      <c r="D56341" s="191"/>
    </row>
    <row r="56342" ht="15" customHeight="1" spans="4:4">
      <c r="D56342" s="191"/>
    </row>
    <row r="56343" ht="15" customHeight="1" spans="4:4">
      <c r="D56343" s="191"/>
    </row>
    <row r="56344" ht="15" customHeight="1" spans="4:4">
      <c r="D56344" s="191"/>
    </row>
    <row r="56345" ht="15" customHeight="1" spans="4:4">
      <c r="D56345" s="191"/>
    </row>
    <row r="56346" ht="15" customHeight="1" spans="4:4">
      <c r="D56346" s="191"/>
    </row>
    <row r="56347" ht="15" customHeight="1" spans="4:4">
      <c r="D56347" s="191"/>
    </row>
    <row r="56348" ht="15" customHeight="1" spans="4:4">
      <c r="D56348" s="191"/>
    </row>
    <row r="56349" ht="15" customHeight="1" spans="4:4">
      <c r="D56349" s="191"/>
    </row>
    <row r="56350" ht="15" customHeight="1" spans="4:4">
      <c r="D56350" s="191"/>
    </row>
    <row r="56351" ht="15" customHeight="1" spans="4:4">
      <c r="D56351" s="191"/>
    </row>
    <row r="56352" ht="15" customHeight="1" spans="4:4">
      <c r="D56352" s="191"/>
    </row>
    <row r="56353" ht="15" customHeight="1" spans="4:4">
      <c r="D56353" s="191"/>
    </row>
    <row r="56354" ht="15" customHeight="1" spans="4:4">
      <c r="D56354" s="191"/>
    </row>
    <row r="56355" ht="15" customHeight="1" spans="4:4">
      <c r="D56355" s="191"/>
    </row>
    <row r="56356" ht="15" customHeight="1" spans="4:4">
      <c r="D56356" s="191"/>
    </row>
    <row r="56357" ht="15" customHeight="1" spans="4:4">
      <c r="D56357" s="191"/>
    </row>
    <row r="56358" ht="15" customHeight="1" spans="4:4">
      <c r="D56358" s="191"/>
    </row>
    <row r="56359" ht="15" customHeight="1" spans="4:4">
      <c r="D56359" s="191"/>
    </row>
    <row r="56360" ht="15" customHeight="1" spans="4:4">
      <c r="D56360" s="191"/>
    </row>
    <row r="56361" ht="15" customHeight="1" spans="4:4">
      <c r="D56361" s="191"/>
    </row>
    <row r="56362" ht="15" customHeight="1" spans="4:4">
      <c r="D56362" s="191"/>
    </row>
    <row r="56363" ht="15" customHeight="1" spans="4:4">
      <c r="D56363" s="191"/>
    </row>
    <row r="56364" ht="15" customHeight="1" spans="4:4">
      <c r="D56364" s="191"/>
    </row>
    <row r="56365" ht="15" customHeight="1" spans="4:4">
      <c r="D56365" s="191"/>
    </row>
    <row r="56366" ht="15" customHeight="1" spans="4:4">
      <c r="D56366" s="191"/>
    </row>
    <row r="56367" ht="15" customHeight="1" spans="4:4">
      <c r="D56367" s="191"/>
    </row>
    <row r="56368" ht="15" customHeight="1" spans="4:4">
      <c r="D56368" s="191"/>
    </row>
    <row r="56369" ht="15" customHeight="1" spans="4:4">
      <c r="D56369" s="191"/>
    </row>
    <row r="56370" ht="15" customHeight="1" spans="4:4">
      <c r="D56370" s="191"/>
    </row>
    <row r="56371" ht="15" customHeight="1" spans="4:4">
      <c r="D56371" s="191"/>
    </row>
    <row r="56372" ht="15" customHeight="1" spans="4:4">
      <c r="D56372" s="191"/>
    </row>
    <row r="56373" ht="15" customHeight="1" spans="4:4">
      <c r="D56373" s="191"/>
    </row>
    <row r="56374" ht="15" customHeight="1" spans="4:4">
      <c r="D56374" s="191"/>
    </row>
    <row r="56375" ht="15" customHeight="1" spans="4:4">
      <c r="D56375" s="191"/>
    </row>
    <row r="56376" ht="15" customHeight="1" spans="4:4">
      <c r="D56376" s="191"/>
    </row>
    <row r="56377" ht="15" customHeight="1" spans="4:4">
      <c r="D56377" s="191"/>
    </row>
    <row r="56378" ht="15" customHeight="1" spans="4:4">
      <c r="D56378" s="191"/>
    </row>
    <row r="56379" ht="15" customHeight="1" spans="4:4">
      <c r="D56379" s="191"/>
    </row>
    <row r="56380" ht="15" customHeight="1" spans="4:4">
      <c r="D56380" s="191"/>
    </row>
    <row r="56381" ht="15" customHeight="1" spans="4:4">
      <c r="D56381" s="191"/>
    </row>
    <row r="56382" ht="15" customHeight="1" spans="4:4">
      <c r="D56382" s="191"/>
    </row>
    <row r="56383" ht="15" customHeight="1" spans="4:4">
      <c r="D56383" s="191"/>
    </row>
    <row r="56384" ht="15" customHeight="1" spans="4:4">
      <c r="D56384" s="191"/>
    </row>
    <row r="56385" ht="15" customHeight="1" spans="4:4">
      <c r="D56385" s="191"/>
    </row>
    <row r="56386" ht="15" customHeight="1" spans="4:4">
      <c r="D56386" s="191"/>
    </row>
    <row r="56387" ht="15" customHeight="1" spans="4:4">
      <c r="D56387" s="191"/>
    </row>
    <row r="56388" ht="15" customHeight="1" spans="4:4">
      <c r="D56388" s="191"/>
    </row>
    <row r="56389" ht="15" customHeight="1" spans="4:4">
      <c r="D56389" s="191"/>
    </row>
    <row r="56390" ht="15" customHeight="1" spans="4:4">
      <c r="D56390" s="191"/>
    </row>
    <row r="56391" ht="15" customHeight="1" spans="4:4">
      <c r="D56391" s="191"/>
    </row>
    <row r="56392" ht="15" customHeight="1" spans="4:4">
      <c r="D56392" s="191"/>
    </row>
    <row r="56393" ht="15" customHeight="1" spans="4:4">
      <c r="D56393" s="191"/>
    </row>
    <row r="56394" ht="15" customHeight="1" spans="4:4">
      <c r="D56394" s="191"/>
    </row>
    <row r="56395" ht="15" customHeight="1" spans="4:4">
      <c r="D56395" s="191"/>
    </row>
    <row r="56396" ht="15" customHeight="1" spans="4:4">
      <c r="D56396" s="191"/>
    </row>
    <row r="56397" ht="15" customHeight="1" spans="4:4">
      <c r="D56397" s="191"/>
    </row>
    <row r="56398" ht="15" customHeight="1" spans="4:4">
      <c r="D56398" s="191"/>
    </row>
    <row r="56399" ht="15" customHeight="1" spans="4:4">
      <c r="D56399" s="191"/>
    </row>
    <row r="56400" ht="15" customHeight="1" spans="4:4">
      <c r="D56400" s="191"/>
    </row>
    <row r="56401" ht="15" customHeight="1" spans="4:4">
      <c r="D56401" s="191"/>
    </row>
    <row r="56402" ht="15" customHeight="1" spans="4:4">
      <c r="D56402" s="191"/>
    </row>
    <row r="56403" ht="15" customHeight="1" spans="4:4">
      <c r="D56403" s="191"/>
    </row>
    <row r="56404" ht="15" customHeight="1" spans="4:4">
      <c r="D56404" s="191"/>
    </row>
    <row r="56405" ht="15" customHeight="1" spans="4:4">
      <c r="D56405" s="191"/>
    </row>
    <row r="56406" ht="15" customHeight="1" spans="4:4">
      <c r="D56406" s="191"/>
    </row>
    <row r="56407" ht="15" customHeight="1" spans="4:4">
      <c r="D56407" s="191"/>
    </row>
    <row r="56408" ht="15" customHeight="1" spans="4:4">
      <c r="D56408" s="191"/>
    </row>
    <row r="56409" ht="15" customHeight="1" spans="4:4">
      <c r="D56409" s="191"/>
    </row>
    <row r="56410" ht="15" customHeight="1" spans="4:4">
      <c r="D56410" s="191"/>
    </row>
    <row r="56411" ht="15" customHeight="1" spans="4:4">
      <c r="D56411" s="191"/>
    </row>
    <row r="56412" ht="15" customHeight="1" spans="4:4">
      <c r="D56412" s="191"/>
    </row>
    <row r="56413" ht="15" customHeight="1" spans="4:4">
      <c r="D56413" s="191"/>
    </row>
    <row r="56414" ht="15" customHeight="1" spans="4:4">
      <c r="D56414" s="191"/>
    </row>
    <row r="56415" ht="15" customHeight="1" spans="4:4">
      <c r="D56415" s="191"/>
    </row>
    <row r="56416" ht="15" customHeight="1" spans="4:4">
      <c r="D56416" s="191"/>
    </row>
    <row r="56417" ht="15" customHeight="1" spans="4:4">
      <c r="D56417" s="191"/>
    </row>
    <row r="56418" ht="15" customHeight="1" spans="4:4">
      <c r="D56418" s="191"/>
    </row>
    <row r="56419" ht="15" customHeight="1" spans="4:4">
      <c r="D56419" s="191"/>
    </row>
    <row r="56420" ht="15" customHeight="1" spans="4:4">
      <c r="D56420" s="191"/>
    </row>
    <row r="56421" ht="15" customHeight="1" spans="4:4">
      <c r="D56421" s="191"/>
    </row>
    <row r="56422" ht="15" customHeight="1" spans="4:4">
      <c r="D56422" s="191"/>
    </row>
    <row r="56423" ht="15" customHeight="1" spans="4:4">
      <c r="D56423" s="191"/>
    </row>
    <row r="56424" ht="15" customHeight="1" spans="4:4">
      <c r="D56424" s="191"/>
    </row>
    <row r="56425" ht="15" customHeight="1" spans="4:4">
      <c r="D56425" s="191"/>
    </row>
    <row r="56426" ht="15" customHeight="1" spans="4:4">
      <c r="D56426" s="191"/>
    </row>
    <row r="56427" ht="15" customHeight="1" spans="4:4">
      <c r="D56427" s="191"/>
    </row>
    <row r="56428" ht="15" customHeight="1" spans="4:4">
      <c r="D56428" s="191"/>
    </row>
    <row r="56429" ht="15" customHeight="1" spans="4:4">
      <c r="D56429" s="191"/>
    </row>
    <row r="56430" ht="15" customHeight="1" spans="4:4">
      <c r="D56430" s="191"/>
    </row>
    <row r="56431" ht="15" customHeight="1" spans="4:4">
      <c r="D56431" s="191"/>
    </row>
    <row r="56432" ht="15" customHeight="1" spans="4:4">
      <c r="D56432" s="191"/>
    </row>
    <row r="56433" ht="15" customHeight="1" spans="4:4">
      <c r="D56433" s="191"/>
    </row>
    <row r="56434" ht="15" customHeight="1" spans="4:4">
      <c r="D56434" s="191"/>
    </row>
    <row r="56435" ht="15" customHeight="1" spans="4:4">
      <c r="D56435" s="191"/>
    </row>
    <row r="56436" ht="15" customHeight="1" spans="4:4">
      <c r="D56436" s="191"/>
    </row>
    <row r="56437" ht="15" customHeight="1" spans="4:4">
      <c r="D56437" s="191"/>
    </row>
    <row r="56438" ht="15" customHeight="1" spans="4:4">
      <c r="D56438" s="191"/>
    </row>
    <row r="56439" ht="15" customHeight="1" spans="4:4">
      <c r="D56439" s="191"/>
    </row>
    <row r="56440" ht="15" customHeight="1" spans="4:4">
      <c r="D56440" s="191"/>
    </row>
    <row r="56441" ht="15" customHeight="1" spans="4:4">
      <c r="D56441" s="191"/>
    </row>
    <row r="56442" ht="15" customHeight="1" spans="4:4">
      <c r="D56442" s="191"/>
    </row>
    <row r="56443" ht="15" customHeight="1" spans="4:4">
      <c r="D56443" s="191"/>
    </row>
    <row r="56444" ht="15" customHeight="1" spans="4:4">
      <c r="D56444" s="191"/>
    </row>
    <row r="56445" ht="15" customHeight="1" spans="4:4">
      <c r="D56445" s="191"/>
    </row>
    <row r="56446" ht="15" customHeight="1" spans="4:4">
      <c r="D56446" s="191"/>
    </row>
    <row r="56447" ht="15" customHeight="1" spans="4:4">
      <c r="D56447" s="191"/>
    </row>
    <row r="56448" ht="15" customHeight="1" spans="4:4">
      <c r="D56448" s="191"/>
    </row>
    <row r="56449" ht="15" customHeight="1" spans="4:4">
      <c r="D56449" s="191"/>
    </row>
    <row r="56450" ht="15" customHeight="1" spans="4:4">
      <c r="D56450" s="191"/>
    </row>
    <row r="56451" ht="15" customHeight="1" spans="4:4">
      <c r="D56451" s="191"/>
    </row>
    <row r="56452" ht="15" customHeight="1" spans="4:4">
      <c r="D56452" s="191"/>
    </row>
    <row r="56453" ht="15" customHeight="1" spans="4:4">
      <c r="D56453" s="191"/>
    </row>
    <row r="56454" ht="15" customHeight="1" spans="4:4">
      <c r="D56454" s="191"/>
    </row>
    <row r="56455" ht="15" customHeight="1" spans="4:4">
      <c r="D56455" s="191"/>
    </row>
    <row r="56456" ht="15" customHeight="1" spans="4:4">
      <c r="D56456" s="191"/>
    </row>
    <row r="56457" ht="15" customHeight="1" spans="4:4">
      <c r="D56457" s="191"/>
    </row>
    <row r="56458" ht="15" customHeight="1" spans="4:4">
      <c r="D56458" s="191"/>
    </row>
    <row r="56459" ht="15" customHeight="1" spans="4:4">
      <c r="D56459" s="191"/>
    </row>
    <row r="56460" ht="15" customHeight="1" spans="4:4">
      <c r="D56460" s="191"/>
    </row>
    <row r="56461" ht="15" customHeight="1" spans="4:4">
      <c r="D56461" s="191"/>
    </row>
    <row r="56462" ht="15" customHeight="1" spans="4:4">
      <c r="D56462" s="191"/>
    </row>
    <row r="56463" ht="15" customHeight="1" spans="4:4">
      <c r="D56463" s="191"/>
    </row>
    <row r="56464" ht="15" customHeight="1" spans="4:4">
      <c r="D56464" s="191"/>
    </row>
    <row r="56465" ht="15" customHeight="1" spans="4:4">
      <c r="D56465" s="191"/>
    </row>
    <row r="56466" ht="15" customHeight="1" spans="4:4">
      <c r="D56466" s="191"/>
    </row>
    <row r="56467" ht="15" customHeight="1" spans="4:4">
      <c r="D56467" s="191"/>
    </row>
    <row r="56468" ht="15" customHeight="1" spans="4:4">
      <c r="D56468" s="191"/>
    </row>
    <row r="56469" ht="15" customHeight="1" spans="4:4">
      <c r="D56469" s="191"/>
    </row>
    <row r="56470" ht="15" customHeight="1" spans="4:4">
      <c r="D56470" s="191"/>
    </row>
    <row r="56471" ht="15" customHeight="1" spans="4:4">
      <c r="D56471" s="191"/>
    </row>
    <row r="56472" ht="15" customHeight="1" spans="4:4">
      <c r="D56472" s="191"/>
    </row>
    <row r="56473" ht="15" customHeight="1" spans="4:4">
      <c r="D56473" s="191"/>
    </row>
    <row r="56474" ht="15" customHeight="1" spans="4:4">
      <c r="D56474" s="191"/>
    </row>
    <row r="56475" ht="15" customHeight="1" spans="4:4">
      <c r="D56475" s="191"/>
    </row>
    <row r="56476" ht="15" customHeight="1" spans="4:4">
      <c r="D56476" s="191"/>
    </row>
    <row r="56477" ht="15" customHeight="1" spans="4:4">
      <c r="D56477" s="191"/>
    </row>
    <row r="56478" ht="15" customHeight="1" spans="4:4">
      <c r="D56478" s="191"/>
    </row>
    <row r="56479" ht="15" customHeight="1" spans="4:4">
      <c r="D56479" s="191"/>
    </row>
    <row r="56480" ht="15" customHeight="1" spans="4:4">
      <c r="D56480" s="191"/>
    </row>
    <row r="56481" ht="15" customHeight="1" spans="4:4">
      <c r="D56481" s="191"/>
    </row>
    <row r="56482" ht="15" customHeight="1" spans="4:4">
      <c r="D56482" s="191"/>
    </row>
    <row r="56483" ht="15" customHeight="1" spans="4:4">
      <c r="D56483" s="191"/>
    </row>
    <row r="56484" ht="15" customHeight="1" spans="4:4">
      <c r="D56484" s="191"/>
    </row>
    <row r="56485" ht="15" customHeight="1" spans="4:4">
      <c r="D56485" s="191"/>
    </row>
    <row r="56486" ht="15" customHeight="1" spans="4:4">
      <c r="D56486" s="191"/>
    </row>
    <row r="56487" ht="15" customHeight="1" spans="4:4">
      <c r="D56487" s="191"/>
    </row>
    <row r="56488" ht="15" customHeight="1" spans="4:4">
      <c r="D56488" s="191"/>
    </row>
    <row r="56489" ht="15" customHeight="1" spans="4:4">
      <c r="D56489" s="191"/>
    </row>
    <row r="56490" ht="15" customHeight="1" spans="4:4">
      <c r="D56490" s="191"/>
    </row>
    <row r="56491" ht="15" customHeight="1" spans="4:4">
      <c r="D56491" s="191"/>
    </row>
    <row r="56492" ht="15" customHeight="1" spans="4:4">
      <c r="D56492" s="191"/>
    </row>
    <row r="56493" ht="15" customHeight="1" spans="4:4">
      <c r="D56493" s="191"/>
    </row>
    <row r="56494" ht="15" customHeight="1" spans="4:4">
      <c r="D56494" s="191"/>
    </row>
    <row r="56495" ht="15" customHeight="1" spans="4:4">
      <c r="D56495" s="191"/>
    </row>
    <row r="56496" ht="15" customHeight="1" spans="4:4">
      <c r="D56496" s="191"/>
    </row>
    <row r="56497" ht="15" customHeight="1" spans="4:4">
      <c r="D56497" s="191"/>
    </row>
    <row r="56498" ht="15" customHeight="1" spans="4:4">
      <c r="D56498" s="191"/>
    </row>
    <row r="56499" ht="15" customHeight="1" spans="4:4">
      <c r="D56499" s="191"/>
    </row>
    <row r="56500" ht="15" customHeight="1" spans="4:4">
      <c r="D56500" s="191"/>
    </row>
    <row r="56501" ht="15" customHeight="1" spans="4:4">
      <c r="D56501" s="191"/>
    </row>
    <row r="56502" ht="15" customHeight="1" spans="4:4">
      <c r="D56502" s="191"/>
    </row>
    <row r="56503" ht="15" customHeight="1" spans="4:4">
      <c r="D56503" s="191"/>
    </row>
    <row r="56504" ht="15" customHeight="1" spans="4:4">
      <c r="D56504" s="191"/>
    </row>
    <row r="56505" ht="15" customHeight="1" spans="4:4">
      <c r="D56505" s="191"/>
    </row>
    <row r="56506" ht="15" customHeight="1" spans="4:4">
      <c r="D56506" s="191"/>
    </row>
    <row r="56507" ht="15" customHeight="1" spans="4:4">
      <c r="D56507" s="191"/>
    </row>
    <row r="56508" ht="15" customHeight="1" spans="4:4">
      <c r="D56508" s="191"/>
    </row>
    <row r="56509" ht="15" customHeight="1" spans="4:4">
      <c r="D56509" s="191"/>
    </row>
    <row r="56510" ht="15" customHeight="1" spans="4:4">
      <c r="D56510" s="191"/>
    </row>
    <row r="56511" ht="15" customHeight="1" spans="4:4">
      <c r="D56511" s="191"/>
    </row>
    <row r="56512" ht="15" customHeight="1" spans="4:4">
      <c r="D56512" s="191"/>
    </row>
    <row r="56513" ht="15" customHeight="1" spans="4:4">
      <c r="D56513" s="191"/>
    </row>
    <row r="56514" ht="15" customHeight="1" spans="4:4">
      <c r="D56514" s="191"/>
    </row>
    <row r="56515" ht="15" customHeight="1" spans="4:4">
      <c r="D56515" s="191"/>
    </row>
    <row r="56516" ht="15" customHeight="1" spans="4:4">
      <c r="D56516" s="191"/>
    </row>
    <row r="56517" ht="15" customHeight="1" spans="4:4">
      <c r="D56517" s="191"/>
    </row>
    <row r="56518" ht="15" customHeight="1" spans="4:4">
      <c r="D56518" s="191"/>
    </row>
    <row r="56519" ht="15" customHeight="1" spans="4:4">
      <c r="D56519" s="191"/>
    </row>
    <row r="56520" ht="15" customHeight="1" spans="4:4">
      <c r="D56520" s="191"/>
    </row>
    <row r="56521" ht="15" customHeight="1" spans="4:4">
      <c r="D56521" s="191"/>
    </row>
    <row r="56522" ht="15" customHeight="1" spans="4:4">
      <c r="D56522" s="191"/>
    </row>
    <row r="56523" ht="15" customHeight="1" spans="4:4">
      <c r="D56523" s="191"/>
    </row>
    <row r="56524" ht="15" customHeight="1" spans="4:4">
      <c r="D56524" s="191"/>
    </row>
    <row r="56525" ht="15" customHeight="1" spans="4:4">
      <c r="D56525" s="191"/>
    </row>
    <row r="56526" ht="15" customHeight="1" spans="4:4">
      <c r="D56526" s="191"/>
    </row>
    <row r="56527" ht="15" customHeight="1" spans="4:4">
      <c r="D56527" s="191"/>
    </row>
    <row r="56528" ht="15" customHeight="1" spans="4:4">
      <c r="D56528" s="191"/>
    </row>
    <row r="56529" ht="15" customHeight="1" spans="4:4">
      <c r="D56529" s="191"/>
    </row>
    <row r="56530" ht="15" customHeight="1" spans="4:4">
      <c r="D56530" s="191"/>
    </row>
    <row r="56531" ht="15" customHeight="1" spans="4:4">
      <c r="D56531" s="191"/>
    </row>
    <row r="56532" ht="15" customHeight="1" spans="4:4">
      <c r="D56532" s="191"/>
    </row>
    <row r="56533" ht="15" customHeight="1" spans="4:4">
      <c r="D56533" s="191"/>
    </row>
    <row r="56534" ht="15" customHeight="1" spans="4:4">
      <c r="D56534" s="191"/>
    </row>
    <row r="56535" ht="15" customHeight="1" spans="4:4">
      <c r="D56535" s="191"/>
    </row>
    <row r="56536" ht="15" customHeight="1" spans="4:4">
      <c r="D56536" s="191"/>
    </row>
    <row r="56537" ht="15" customHeight="1" spans="4:4">
      <c r="D56537" s="191"/>
    </row>
    <row r="56538" ht="15" customHeight="1" spans="4:4">
      <c r="D56538" s="191"/>
    </row>
    <row r="56539" ht="15" customHeight="1" spans="4:4">
      <c r="D56539" s="191"/>
    </row>
    <row r="56540" ht="15" customHeight="1" spans="4:4">
      <c r="D56540" s="191"/>
    </row>
    <row r="56541" ht="15" customHeight="1" spans="4:4">
      <c r="D56541" s="191"/>
    </row>
    <row r="56542" ht="15" customHeight="1" spans="4:4">
      <c r="D56542" s="191"/>
    </row>
    <row r="56543" ht="15" customHeight="1" spans="4:4">
      <c r="D56543" s="191"/>
    </row>
    <row r="56544" ht="15" customHeight="1" spans="4:4">
      <c r="D56544" s="191"/>
    </row>
    <row r="56545" ht="15" customHeight="1" spans="4:4">
      <c r="D56545" s="191"/>
    </row>
    <row r="56546" ht="15" customHeight="1" spans="4:4">
      <c r="D56546" s="191"/>
    </row>
    <row r="56547" ht="15" customHeight="1" spans="4:4">
      <c r="D56547" s="191"/>
    </row>
    <row r="56548" ht="15" customHeight="1" spans="4:4">
      <c r="D56548" s="191"/>
    </row>
    <row r="56549" ht="15" customHeight="1" spans="4:4">
      <c r="D56549" s="191"/>
    </row>
    <row r="56550" ht="15" customHeight="1" spans="4:4">
      <c r="D56550" s="191"/>
    </row>
    <row r="56551" ht="15" customHeight="1" spans="4:4">
      <c r="D56551" s="191"/>
    </row>
    <row r="56552" ht="15" customHeight="1" spans="4:4">
      <c r="D56552" s="191"/>
    </row>
    <row r="56553" ht="15" customHeight="1" spans="4:4">
      <c r="D56553" s="191"/>
    </row>
    <row r="56554" ht="15" customHeight="1" spans="4:4">
      <c r="D56554" s="191"/>
    </row>
    <row r="56555" ht="15" customHeight="1" spans="4:4">
      <c r="D56555" s="191"/>
    </row>
    <row r="56556" ht="15" customHeight="1" spans="4:4">
      <c r="D56556" s="191"/>
    </row>
    <row r="56557" ht="15" customHeight="1" spans="4:4">
      <c r="D56557" s="191"/>
    </row>
    <row r="56558" ht="15" customHeight="1" spans="4:4">
      <c r="D56558" s="191"/>
    </row>
    <row r="56559" ht="15" customHeight="1" spans="4:4">
      <c r="D56559" s="191"/>
    </row>
    <row r="56560" ht="15" customHeight="1" spans="4:4">
      <c r="D56560" s="191"/>
    </row>
    <row r="56561" ht="15" customHeight="1" spans="4:4">
      <c r="D56561" s="191"/>
    </row>
    <row r="56562" ht="15" customHeight="1" spans="4:4">
      <c r="D56562" s="191"/>
    </row>
    <row r="56563" ht="15" customHeight="1" spans="4:4">
      <c r="D56563" s="191"/>
    </row>
    <row r="56564" ht="15" customHeight="1" spans="4:4">
      <c r="D56564" s="191"/>
    </row>
    <row r="56565" ht="15" customHeight="1" spans="4:4">
      <c r="D56565" s="191"/>
    </row>
    <row r="56566" ht="15" customHeight="1" spans="4:4">
      <c r="D56566" s="191"/>
    </row>
    <row r="56567" ht="15" customHeight="1" spans="4:4">
      <c r="D56567" s="191"/>
    </row>
    <row r="56568" ht="15" customHeight="1" spans="4:4">
      <c r="D56568" s="191"/>
    </row>
    <row r="56569" ht="15" customHeight="1" spans="4:4">
      <c r="D56569" s="191"/>
    </row>
    <row r="56570" ht="15" customHeight="1" spans="4:4">
      <c r="D56570" s="191"/>
    </row>
    <row r="56571" ht="15" customHeight="1" spans="4:4">
      <c r="D56571" s="191"/>
    </row>
    <row r="56572" ht="15" customHeight="1" spans="4:4">
      <c r="D56572" s="191"/>
    </row>
    <row r="56573" ht="15" customHeight="1" spans="4:4">
      <c r="D56573" s="191"/>
    </row>
    <row r="56574" ht="15" customHeight="1" spans="4:4">
      <c r="D56574" s="191"/>
    </row>
    <row r="56575" ht="15" customHeight="1" spans="4:4">
      <c r="D56575" s="191"/>
    </row>
    <row r="56576" ht="15" customHeight="1" spans="4:4">
      <c r="D56576" s="191"/>
    </row>
    <row r="56577" ht="15" customHeight="1" spans="4:4">
      <c r="D56577" s="191"/>
    </row>
    <row r="56578" ht="15" customHeight="1" spans="4:4">
      <c r="D56578" s="191"/>
    </row>
    <row r="56579" ht="15" customHeight="1" spans="4:4">
      <c r="D56579" s="191"/>
    </row>
    <row r="56580" ht="15" customHeight="1" spans="4:4">
      <c r="D56580" s="191"/>
    </row>
    <row r="56581" ht="15" customHeight="1" spans="4:4">
      <c r="D56581" s="191"/>
    </row>
    <row r="56582" ht="15" customHeight="1" spans="4:4">
      <c r="D56582" s="191"/>
    </row>
    <row r="56583" ht="15" customHeight="1" spans="4:4">
      <c r="D56583" s="191"/>
    </row>
    <row r="56584" ht="15" customHeight="1" spans="4:4">
      <c r="D56584" s="191"/>
    </row>
    <row r="56585" ht="15" customHeight="1" spans="4:4">
      <c r="D56585" s="191"/>
    </row>
    <row r="56586" ht="15" customHeight="1" spans="4:4">
      <c r="D56586" s="191"/>
    </row>
    <row r="56587" ht="15" customHeight="1" spans="4:4">
      <c r="D56587" s="191"/>
    </row>
    <row r="56588" ht="15" customHeight="1" spans="4:4">
      <c r="D56588" s="191"/>
    </row>
    <row r="56589" ht="15" customHeight="1" spans="4:4">
      <c r="D56589" s="191"/>
    </row>
    <row r="56590" ht="15" customHeight="1" spans="4:4">
      <c r="D56590" s="191"/>
    </row>
    <row r="56591" ht="15" customHeight="1" spans="4:4">
      <c r="D56591" s="191"/>
    </row>
    <row r="56592" ht="15" customHeight="1" spans="4:4">
      <c r="D56592" s="191"/>
    </row>
    <row r="56593" ht="15" customHeight="1" spans="4:4">
      <c r="D56593" s="191"/>
    </row>
    <row r="56594" ht="15" customHeight="1" spans="4:4">
      <c r="D56594" s="191"/>
    </row>
    <row r="56595" ht="15" customHeight="1" spans="4:4">
      <c r="D56595" s="191"/>
    </row>
    <row r="56596" ht="15" customHeight="1" spans="4:4">
      <c r="D56596" s="191"/>
    </row>
    <row r="56597" ht="15" customHeight="1" spans="4:4">
      <c r="D56597" s="191"/>
    </row>
    <row r="56598" ht="15" customHeight="1" spans="4:4">
      <c r="D56598" s="191"/>
    </row>
    <row r="56599" ht="15" customHeight="1" spans="4:4">
      <c r="D56599" s="191"/>
    </row>
    <row r="56600" ht="15" customHeight="1" spans="4:4">
      <c r="D56600" s="191"/>
    </row>
    <row r="56601" ht="15" customHeight="1" spans="4:4">
      <c r="D56601" s="191"/>
    </row>
    <row r="56602" ht="15" customHeight="1" spans="4:4">
      <c r="D56602" s="191"/>
    </row>
    <row r="56603" ht="15" customHeight="1" spans="4:4">
      <c r="D56603" s="191"/>
    </row>
    <row r="56604" ht="15" customHeight="1" spans="4:4">
      <c r="D56604" s="191"/>
    </row>
    <row r="56605" ht="15" customHeight="1" spans="4:4">
      <c r="D56605" s="191"/>
    </row>
    <row r="56606" ht="15" customHeight="1" spans="4:4">
      <c r="D56606" s="191"/>
    </row>
    <row r="56607" ht="15" customHeight="1" spans="4:4">
      <c r="D56607" s="191"/>
    </row>
    <row r="56608" ht="15" customHeight="1" spans="4:4">
      <c r="D56608" s="191"/>
    </row>
    <row r="56609" ht="15" customHeight="1" spans="4:4">
      <c r="D56609" s="191"/>
    </row>
    <row r="56610" ht="15" customHeight="1" spans="4:4">
      <c r="D56610" s="191"/>
    </row>
    <row r="56611" ht="15" customHeight="1" spans="4:4">
      <c r="D56611" s="191"/>
    </row>
    <row r="56612" ht="15" customHeight="1" spans="4:4">
      <c r="D56612" s="191"/>
    </row>
    <row r="56613" ht="15" customHeight="1" spans="4:4">
      <c r="D56613" s="191"/>
    </row>
    <row r="56614" ht="15" customHeight="1" spans="4:4">
      <c r="D56614" s="191"/>
    </row>
    <row r="56615" ht="15" customHeight="1" spans="4:4">
      <c r="D56615" s="191"/>
    </row>
    <row r="56616" ht="15" customHeight="1" spans="4:4">
      <c r="D56616" s="191"/>
    </row>
    <row r="56617" ht="15" customHeight="1" spans="4:4">
      <c r="D56617" s="191"/>
    </row>
    <row r="56618" ht="15" customHeight="1" spans="4:4">
      <c r="D56618" s="191"/>
    </row>
    <row r="56619" ht="15" customHeight="1" spans="4:4">
      <c r="D56619" s="191"/>
    </row>
    <row r="56620" ht="15" customHeight="1" spans="4:4">
      <c r="D56620" s="191"/>
    </row>
    <row r="56621" ht="15" customHeight="1" spans="4:4">
      <c r="D56621" s="191"/>
    </row>
    <row r="56622" ht="15" customHeight="1" spans="4:4">
      <c r="D56622" s="191"/>
    </row>
    <row r="56623" ht="15" customHeight="1" spans="4:4">
      <c r="D56623" s="191"/>
    </row>
    <row r="56624" ht="15" customHeight="1" spans="4:4">
      <c r="D56624" s="191"/>
    </row>
    <row r="56625" ht="15" customHeight="1" spans="4:4">
      <c r="D56625" s="191"/>
    </row>
    <row r="56626" ht="15" customHeight="1" spans="4:4">
      <c r="D56626" s="191"/>
    </row>
    <row r="56627" ht="15" customHeight="1" spans="4:4">
      <c r="D56627" s="191"/>
    </row>
    <row r="56628" ht="15" customHeight="1" spans="4:4">
      <c r="D56628" s="191"/>
    </row>
    <row r="56629" ht="15" customHeight="1" spans="4:4">
      <c r="D56629" s="191"/>
    </row>
    <row r="56630" ht="15" customHeight="1" spans="4:4">
      <c r="D56630" s="191"/>
    </row>
    <row r="56631" ht="15" customHeight="1" spans="4:4">
      <c r="D56631" s="191"/>
    </row>
    <row r="56632" ht="15" customHeight="1" spans="4:4">
      <c r="D56632" s="191"/>
    </row>
    <row r="56633" ht="15" customHeight="1" spans="4:4">
      <c r="D56633" s="191"/>
    </row>
    <row r="56634" ht="15" customHeight="1" spans="4:4">
      <c r="D56634" s="191"/>
    </row>
    <row r="56635" ht="15" customHeight="1" spans="4:4">
      <c r="D56635" s="191"/>
    </row>
    <row r="56636" ht="15" customHeight="1" spans="4:4">
      <c r="D56636" s="191"/>
    </row>
    <row r="56637" ht="15" customHeight="1" spans="4:4">
      <c r="D56637" s="191"/>
    </row>
    <row r="56638" ht="15" customHeight="1" spans="4:4">
      <c r="D56638" s="191"/>
    </row>
    <row r="56639" ht="15" customHeight="1" spans="4:4">
      <c r="D56639" s="191"/>
    </row>
    <row r="56640" ht="15" customHeight="1" spans="4:4">
      <c r="D56640" s="191"/>
    </row>
    <row r="56641" ht="15" customHeight="1" spans="4:4">
      <c r="D56641" s="191"/>
    </row>
    <row r="56642" ht="15" customHeight="1" spans="4:4">
      <c r="D56642" s="191"/>
    </row>
    <row r="56643" ht="15" customHeight="1" spans="4:4">
      <c r="D56643" s="191"/>
    </row>
    <row r="56644" ht="15" customHeight="1" spans="4:4">
      <c r="D56644" s="191"/>
    </row>
    <row r="56645" ht="15" customHeight="1" spans="4:4">
      <c r="D56645" s="191"/>
    </row>
    <row r="56646" ht="15" customHeight="1" spans="4:4">
      <c r="D56646" s="191"/>
    </row>
    <row r="56647" ht="15" customHeight="1" spans="4:4">
      <c r="D56647" s="191"/>
    </row>
    <row r="56648" ht="15" customHeight="1" spans="4:4">
      <c r="D56648" s="191"/>
    </row>
    <row r="56649" ht="15" customHeight="1" spans="4:4">
      <c r="D56649" s="191"/>
    </row>
    <row r="56650" ht="15" customHeight="1" spans="4:4">
      <c r="D56650" s="191"/>
    </row>
    <row r="56651" ht="15" customHeight="1" spans="4:4">
      <c r="D56651" s="191"/>
    </row>
    <row r="56652" ht="15" customHeight="1" spans="4:4">
      <c r="D56652" s="191"/>
    </row>
    <row r="56653" ht="15" customHeight="1" spans="4:4">
      <c r="D56653" s="191"/>
    </row>
    <row r="56654" ht="15" customHeight="1" spans="4:4">
      <c r="D56654" s="191"/>
    </row>
    <row r="56655" ht="15" customHeight="1" spans="4:4">
      <c r="D56655" s="191"/>
    </row>
    <row r="56656" ht="15" customHeight="1" spans="4:4">
      <c r="D56656" s="191"/>
    </row>
    <row r="56657" ht="15" customHeight="1" spans="4:4">
      <c r="D56657" s="191"/>
    </row>
    <row r="56658" ht="15" customHeight="1" spans="4:4">
      <c r="D56658" s="191"/>
    </row>
    <row r="56659" ht="15" customHeight="1" spans="4:4">
      <c r="D56659" s="191"/>
    </row>
    <row r="56660" ht="15" customHeight="1" spans="4:4">
      <c r="D56660" s="191"/>
    </row>
    <row r="56661" ht="15" customHeight="1" spans="4:4">
      <c r="D56661" s="191"/>
    </row>
    <row r="56662" ht="15" customHeight="1" spans="4:4">
      <c r="D56662" s="191"/>
    </row>
    <row r="56663" ht="15" customHeight="1" spans="4:4">
      <c r="D56663" s="191"/>
    </row>
    <row r="56664" ht="15" customHeight="1" spans="4:4">
      <c r="D56664" s="191"/>
    </row>
    <row r="56665" ht="15" customHeight="1" spans="4:4">
      <c r="D56665" s="191"/>
    </row>
    <row r="56666" ht="15" customHeight="1" spans="4:4">
      <c r="D56666" s="191"/>
    </row>
    <row r="56667" ht="15" customHeight="1" spans="4:4">
      <c r="D56667" s="191"/>
    </row>
    <row r="56668" ht="15" customHeight="1" spans="4:4">
      <c r="D56668" s="191"/>
    </row>
    <row r="56669" ht="15" customHeight="1" spans="4:4">
      <c r="D56669" s="191"/>
    </row>
    <row r="56670" ht="15" customHeight="1" spans="4:4">
      <c r="D56670" s="191"/>
    </row>
    <row r="56671" ht="15" customHeight="1" spans="4:4">
      <c r="D56671" s="191"/>
    </row>
    <row r="56672" ht="15" customHeight="1" spans="4:4">
      <c r="D56672" s="191"/>
    </row>
    <row r="56673" ht="15" customHeight="1" spans="4:4">
      <c r="D56673" s="191"/>
    </row>
    <row r="56674" ht="15" customHeight="1" spans="4:4">
      <c r="D56674" s="191"/>
    </row>
    <row r="56675" ht="15" customHeight="1" spans="4:4">
      <c r="D56675" s="191"/>
    </row>
    <row r="56676" ht="15" customHeight="1" spans="4:4">
      <c r="D56676" s="191"/>
    </row>
    <row r="56677" ht="15" customHeight="1" spans="4:4">
      <c r="D56677" s="191"/>
    </row>
    <row r="56678" ht="15" customHeight="1" spans="4:4">
      <c r="D56678" s="191"/>
    </row>
    <row r="56679" ht="15" customHeight="1" spans="4:4">
      <c r="D56679" s="191"/>
    </row>
    <row r="56680" ht="15" customHeight="1" spans="4:4">
      <c r="D56680" s="191"/>
    </row>
    <row r="56681" ht="15" customHeight="1" spans="4:4">
      <c r="D56681" s="191"/>
    </row>
    <row r="56682" ht="15" customHeight="1" spans="4:4">
      <c r="D56682" s="191"/>
    </row>
    <row r="56683" ht="15" customHeight="1" spans="4:4">
      <c r="D56683" s="191"/>
    </row>
    <row r="56684" ht="15" customHeight="1" spans="4:4">
      <c r="D56684" s="191"/>
    </row>
    <row r="56685" ht="15" customHeight="1" spans="4:4">
      <c r="D56685" s="191"/>
    </row>
    <row r="56686" ht="15" customHeight="1" spans="4:4">
      <c r="D56686" s="191"/>
    </row>
    <row r="56687" ht="15" customHeight="1" spans="4:4">
      <c r="D56687" s="191"/>
    </row>
    <row r="56688" ht="15" customHeight="1" spans="4:4">
      <c r="D56688" s="191"/>
    </row>
    <row r="56689" ht="15" customHeight="1" spans="4:4">
      <c r="D56689" s="191"/>
    </row>
    <row r="56690" ht="15" customHeight="1" spans="4:4">
      <c r="D56690" s="191"/>
    </row>
    <row r="56691" ht="15" customHeight="1" spans="4:4">
      <c r="D56691" s="191"/>
    </row>
    <row r="56692" ht="15" customHeight="1" spans="4:4">
      <c r="D56692" s="191"/>
    </row>
    <row r="56693" ht="15" customHeight="1" spans="4:4">
      <c r="D56693" s="191"/>
    </row>
    <row r="56694" ht="15" customHeight="1" spans="4:4">
      <c r="D56694" s="191"/>
    </row>
    <row r="56695" ht="15" customHeight="1" spans="4:4">
      <c r="D56695" s="191"/>
    </row>
    <row r="56696" ht="15" customHeight="1" spans="4:4">
      <c r="D56696" s="191"/>
    </row>
    <row r="56697" ht="15" customHeight="1" spans="4:4">
      <c r="D56697" s="191"/>
    </row>
    <row r="56698" ht="15" customHeight="1" spans="4:4">
      <c r="D56698" s="191"/>
    </row>
    <row r="56699" ht="15" customHeight="1" spans="4:4">
      <c r="D56699" s="191"/>
    </row>
    <row r="56700" ht="15" customHeight="1" spans="4:4">
      <c r="D56700" s="191"/>
    </row>
    <row r="56701" ht="15" customHeight="1" spans="4:4">
      <c r="D56701" s="191"/>
    </row>
    <row r="56702" ht="15" customHeight="1" spans="4:4">
      <c r="D56702" s="191"/>
    </row>
    <row r="56703" ht="15" customHeight="1" spans="4:4">
      <c r="D56703" s="191"/>
    </row>
    <row r="56704" ht="15" customHeight="1" spans="4:4">
      <c r="D56704" s="191"/>
    </row>
    <row r="56705" ht="15" customHeight="1" spans="4:4">
      <c r="D56705" s="191"/>
    </row>
    <row r="56706" ht="15" customHeight="1" spans="4:4">
      <c r="D56706" s="191"/>
    </row>
    <row r="56707" ht="15" customHeight="1" spans="4:4">
      <c r="D56707" s="191"/>
    </row>
    <row r="56708" ht="15" customHeight="1" spans="4:4">
      <c r="D56708" s="191"/>
    </row>
    <row r="56709" ht="15" customHeight="1" spans="4:4">
      <c r="D56709" s="191"/>
    </row>
    <row r="56710" ht="15" customHeight="1" spans="4:4">
      <c r="D56710" s="191"/>
    </row>
    <row r="56711" ht="15" customHeight="1" spans="4:4">
      <c r="D56711" s="191"/>
    </row>
    <row r="56712" ht="15" customHeight="1" spans="4:4">
      <c r="D56712" s="191"/>
    </row>
    <row r="56713" ht="15" customHeight="1" spans="4:4">
      <c r="D56713" s="191"/>
    </row>
    <row r="56714" ht="15" customHeight="1" spans="4:4">
      <c r="D56714" s="191"/>
    </row>
    <row r="56715" ht="15" customHeight="1" spans="4:4">
      <c r="D56715" s="191"/>
    </row>
    <row r="56716" ht="15" customHeight="1" spans="4:4">
      <c r="D56716" s="191"/>
    </row>
    <row r="56717" ht="15" customHeight="1" spans="4:4">
      <c r="D56717" s="191"/>
    </row>
    <row r="56718" ht="15" customHeight="1" spans="4:4">
      <c r="D56718" s="191"/>
    </row>
    <row r="56719" ht="15" customHeight="1" spans="4:4">
      <c r="D56719" s="191"/>
    </row>
    <row r="56720" ht="15" customHeight="1" spans="4:4">
      <c r="D56720" s="191"/>
    </row>
    <row r="56721" ht="15" customHeight="1" spans="4:4">
      <c r="D56721" s="191"/>
    </row>
    <row r="56722" ht="15" customHeight="1" spans="4:4">
      <c r="D56722" s="191"/>
    </row>
    <row r="56723" ht="15" customHeight="1" spans="4:4">
      <c r="D56723" s="191"/>
    </row>
    <row r="56724" ht="15" customHeight="1" spans="4:4">
      <c r="D56724" s="191"/>
    </row>
    <row r="56725" ht="15" customHeight="1" spans="4:4">
      <c r="D56725" s="191"/>
    </row>
    <row r="56726" ht="15" customHeight="1" spans="4:4">
      <c r="D56726" s="191"/>
    </row>
    <row r="56727" ht="15" customHeight="1" spans="4:4">
      <c r="D56727" s="191"/>
    </row>
    <row r="56728" ht="15" customHeight="1" spans="4:4">
      <c r="D56728" s="191"/>
    </row>
    <row r="56729" ht="15" customHeight="1" spans="4:4">
      <c r="D56729" s="191"/>
    </row>
    <row r="56730" ht="15" customHeight="1" spans="4:4">
      <c r="D56730" s="191"/>
    </row>
    <row r="56731" ht="15" customHeight="1" spans="4:4">
      <c r="D56731" s="191"/>
    </row>
    <row r="56732" ht="15" customHeight="1" spans="4:4">
      <c r="D56732" s="191"/>
    </row>
    <row r="56733" ht="15" customHeight="1" spans="4:4">
      <c r="D56733" s="191"/>
    </row>
    <row r="56734" ht="15" customHeight="1" spans="4:4">
      <c r="D56734" s="191"/>
    </row>
    <row r="56735" ht="15" customHeight="1" spans="4:4">
      <c r="D56735" s="191"/>
    </row>
    <row r="56736" ht="15" customHeight="1" spans="4:4">
      <c r="D56736" s="191"/>
    </row>
    <row r="56737" ht="15" customHeight="1" spans="4:4">
      <c r="D56737" s="191"/>
    </row>
    <row r="56738" ht="15" customHeight="1" spans="4:4">
      <c r="D56738" s="191"/>
    </row>
    <row r="56739" ht="15" customHeight="1" spans="4:4">
      <c r="D56739" s="191"/>
    </row>
    <row r="56740" ht="15" customHeight="1" spans="4:4">
      <c r="D56740" s="191"/>
    </row>
    <row r="56741" ht="15" customHeight="1" spans="4:4">
      <c r="D56741" s="191"/>
    </row>
    <row r="56742" ht="15" customHeight="1" spans="4:4">
      <c r="D56742" s="191"/>
    </row>
    <row r="56743" ht="15" customHeight="1" spans="4:4">
      <c r="D56743" s="191"/>
    </row>
    <row r="56744" ht="15" customHeight="1" spans="4:4">
      <c r="D56744" s="191"/>
    </row>
    <row r="56745" ht="15" customHeight="1" spans="4:4">
      <c r="D56745" s="191"/>
    </row>
    <row r="56746" ht="15" customHeight="1" spans="4:4">
      <c r="D56746" s="191"/>
    </row>
    <row r="56747" ht="15" customHeight="1" spans="4:4">
      <c r="D56747" s="191"/>
    </row>
    <row r="56748" ht="15" customHeight="1" spans="4:4">
      <c r="D56748" s="191"/>
    </row>
    <row r="56749" ht="15" customHeight="1" spans="4:4">
      <c r="D56749" s="191"/>
    </row>
    <row r="56750" ht="15" customHeight="1" spans="4:4">
      <c r="D56750" s="191"/>
    </row>
    <row r="56751" ht="15" customHeight="1" spans="4:4">
      <c r="D56751" s="191"/>
    </row>
    <row r="56752" ht="15" customHeight="1" spans="4:4">
      <c r="D56752" s="191"/>
    </row>
    <row r="56753" ht="15" customHeight="1" spans="4:4">
      <c r="D56753" s="191"/>
    </row>
    <row r="56754" ht="15" customHeight="1" spans="4:4">
      <c r="D56754" s="191"/>
    </row>
    <row r="56755" ht="15" customHeight="1" spans="4:4">
      <c r="D56755" s="191"/>
    </row>
    <row r="56756" ht="15" customHeight="1" spans="4:4">
      <c r="D56756" s="191"/>
    </row>
    <row r="56757" ht="15" customHeight="1" spans="4:4">
      <c r="D56757" s="191"/>
    </row>
    <row r="56758" ht="15" customHeight="1" spans="4:4">
      <c r="D56758" s="191"/>
    </row>
    <row r="56759" ht="15" customHeight="1" spans="4:4">
      <c r="D56759" s="191"/>
    </row>
    <row r="56760" ht="15" customHeight="1" spans="4:4">
      <c r="D56760" s="191"/>
    </row>
    <row r="56761" ht="15" customHeight="1" spans="4:4">
      <c r="D56761" s="191"/>
    </row>
    <row r="56762" ht="15" customHeight="1" spans="4:4">
      <c r="D56762" s="191"/>
    </row>
    <row r="56763" ht="15" customHeight="1" spans="4:4">
      <c r="D56763" s="191"/>
    </row>
    <row r="56764" ht="15" customHeight="1" spans="4:4">
      <c r="D56764" s="191"/>
    </row>
    <row r="56765" ht="15" customHeight="1" spans="4:4">
      <c r="D56765" s="191"/>
    </row>
    <row r="56766" ht="15" customHeight="1" spans="4:4">
      <c r="D56766" s="191"/>
    </row>
    <row r="56767" ht="15" customHeight="1" spans="4:4">
      <c r="D56767" s="191"/>
    </row>
    <row r="56768" ht="15" customHeight="1" spans="4:4">
      <c r="D56768" s="191"/>
    </row>
    <row r="56769" ht="15" customHeight="1" spans="4:4">
      <c r="D56769" s="191"/>
    </row>
    <row r="56770" ht="15" customHeight="1" spans="4:4">
      <c r="D56770" s="191"/>
    </row>
    <row r="56771" ht="15" customHeight="1" spans="4:4">
      <c r="D56771" s="191"/>
    </row>
    <row r="56772" ht="15" customHeight="1" spans="4:4">
      <c r="D56772" s="191"/>
    </row>
    <row r="56773" ht="15" customHeight="1" spans="4:4">
      <c r="D56773" s="191"/>
    </row>
    <row r="56774" ht="15" customHeight="1" spans="4:4">
      <c r="D56774" s="191"/>
    </row>
    <row r="56775" ht="15" customHeight="1" spans="4:4">
      <c r="D56775" s="191"/>
    </row>
    <row r="56776" ht="15" customHeight="1" spans="4:4">
      <c r="D56776" s="191"/>
    </row>
    <row r="56777" ht="15" customHeight="1" spans="4:4">
      <c r="D56777" s="191"/>
    </row>
    <row r="56778" ht="15" customHeight="1" spans="4:4">
      <c r="D56778" s="191"/>
    </row>
    <row r="56779" ht="15" customHeight="1" spans="4:4">
      <c r="D56779" s="191"/>
    </row>
    <row r="56780" ht="15" customHeight="1" spans="4:4">
      <c r="D56780" s="191"/>
    </row>
    <row r="56781" ht="15" customHeight="1" spans="4:4">
      <c r="D56781" s="191"/>
    </row>
    <row r="56782" ht="15" customHeight="1" spans="4:4">
      <c r="D56782" s="191"/>
    </row>
    <row r="56783" ht="15" customHeight="1" spans="4:4">
      <c r="D56783" s="191"/>
    </row>
    <row r="56784" ht="15" customHeight="1" spans="4:4">
      <c r="D56784" s="191"/>
    </row>
    <row r="56785" ht="15" customHeight="1" spans="4:4">
      <c r="D56785" s="191"/>
    </row>
    <row r="56786" ht="15" customHeight="1" spans="4:4">
      <c r="D56786" s="191"/>
    </row>
    <row r="56787" ht="15" customHeight="1" spans="4:4">
      <c r="D56787" s="191"/>
    </row>
    <row r="56788" ht="15" customHeight="1" spans="4:4">
      <c r="D56788" s="191"/>
    </row>
    <row r="56789" ht="15" customHeight="1" spans="4:4">
      <c r="D56789" s="191"/>
    </row>
    <row r="56790" ht="15" customHeight="1" spans="4:4">
      <c r="D56790" s="191"/>
    </row>
    <row r="56791" ht="15" customHeight="1" spans="4:4">
      <c r="D56791" s="191"/>
    </row>
    <row r="56792" ht="15" customHeight="1" spans="4:4">
      <c r="D56792" s="191"/>
    </row>
    <row r="56793" ht="15" customHeight="1" spans="4:4">
      <c r="D56793" s="191"/>
    </row>
    <row r="56794" ht="15" customHeight="1" spans="4:4">
      <c r="D56794" s="191"/>
    </row>
    <row r="56795" ht="15" customHeight="1" spans="4:4">
      <c r="D56795" s="191"/>
    </row>
    <row r="56796" ht="15" customHeight="1" spans="4:4">
      <c r="D56796" s="191"/>
    </row>
    <row r="56797" ht="15" customHeight="1" spans="4:4">
      <c r="D56797" s="191"/>
    </row>
    <row r="56798" ht="15" customHeight="1" spans="4:4">
      <c r="D56798" s="191"/>
    </row>
    <row r="56799" ht="15" customHeight="1" spans="4:4">
      <c r="D56799" s="191"/>
    </row>
    <row r="56800" ht="15" customHeight="1" spans="4:4">
      <c r="D56800" s="191"/>
    </row>
    <row r="56801" ht="15" customHeight="1" spans="4:4">
      <c r="D56801" s="191"/>
    </row>
    <row r="56802" ht="15" customHeight="1" spans="4:4">
      <c r="D56802" s="191"/>
    </row>
    <row r="56803" ht="15" customHeight="1" spans="4:4">
      <c r="D56803" s="191"/>
    </row>
    <row r="56804" ht="15" customHeight="1" spans="4:4">
      <c r="D56804" s="191"/>
    </row>
    <row r="56805" ht="15" customHeight="1" spans="4:4">
      <c r="D56805" s="191"/>
    </row>
    <row r="56806" ht="15" customHeight="1" spans="4:4">
      <c r="D56806" s="191"/>
    </row>
    <row r="56807" ht="15" customHeight="1" spans="4:4">
      <c r="D56807" s="191"/>
    </row>
    <row r="56808" ht="15" customHeight="1" spans="4:4">
      <c r="D56808" s="191"/>
    </row>
    <row r="56809" ht="15" customHeight="1" spans="4:4">
      <c r="D56809" s="191"/>
    </row>
    <row r="56810" ht="15" customHeight="1" spans="4:4">
      <c r="D56810" s="191"/>
    </row>
    <row r="56811" ht="15" customHeight="1" spans="4:4">
      <c r="D56811" s="191"/>
    </row>
    <row r="56812" ht="15" customHeight="1" spans="4:4">
      <c r="D56812" s="191"/>
    </row>
    <row r="56813" ht="15" customHeight="1" spans="4:4">
      <c r="D56813" s="191"/>
    </row>
    <row r="56814" ht="15" customHeight="1" spans="4:4">
      <c r="D56814" s="191"/>
    </row>
    <row r="56815" ht="15" customHeight="1" spans="4:4">
      <c r="D56815" s="191"/>
    </row>
    <row r="56816" ht="15" customHeight="1" spans="4:4">
      <c r="D56816" s="191"/>
    </row>
    <row r="56817" ht="15" customHeight="1" spans="4:4">
      <c r="D56817" s="191"/>
    </row>
    <row r="56818" ht="15" customHeight="1" spans="4:4">
      <c r="D56818" s="191"/>
    </row>
    <row r="56819" ht="15" customHeight="1" spans="4:4">
      <c r="D56819" s="191"/>
    </row>
    <row r="56820" ht="15" customHeight="1" spans="4:4">
      <c r="D56820" s="191"/>
    </row>
    <row r="56821" ht="15" customHeight="1" spans="4:4">
      <c r="D56821" s="191"/>
    </row>
    <row r="56822" ht="15" customHeight="1" spans="4:4">
      <c r="D56822" s="191"/>
    </row>
    <row r="56823" ht="15" customHeight="1" spans="4:4">
      <c r="D56823" s="191"/>
    </row>
    <row r="56824" ht="15" customHeight="1" spans="4:4">
      <c r="D56824" s="191"/>
    </row>
    <row r="56825" ht="15" customHeight="1" spans="4:4">
      <c r="D56825" s="191"/>
    </row>
    <row r="56826" ht="15" customHeight="1" spans="4:4">
      <c r="D56826" s="191"/>
    </row>
    <row r="56827" ht="15" customHeight="1" spans="4:4">
      <c r="D56827" s="191"/>
    </row>
    <row r="56828" ht="15" customHeight="1" spans="4:4">
      <c r="D56828" s="191"/>
    </row>
    <row r="56829" ht="15" customHeight="1" spans="4:4">
      <c r="D56829" s="191"/>
    </row>
    <row r="56830" ht="15" customHeight="1" spans="4:4">
      <c r="D56830" s="191"/>
    </row>
    <row r="56831" ht="15" customHeight="1" spans="4:4">
      <c r="D56831" s="191"/>
    </row>
    <row r="56832" ht="15" customHeight="1" spans="4:4">
      <c r="D56832" s="191"/>
    </row>
    <row r="56833" ht="15" customHeight="1" spans="4:4">
      <c r="D56833" s="191"/>
    </row>
    <row r="56834" ht="15" customHeight="1" spans="4:4">
      <c r="D56834" s="191"/>
    </row>
    <row r="56835" ht="15" customHeight="1" spans="4:4">
      <c r="D56835" s="191"/>
    </row>
    <row r="56836" ht="15" customHeight="1" spans="4:4">
      <c r="D56836" s="191"/>
    </row>
    <row r="56837" ht="15" customHeight="1" spans="4:4">
      <c r="D56837" s="191"/>
    </row>
    <row r="56838" ht="15" customHeight="1" spans="4:4">
      <c r="D56838" s="191"/>
    </row>
    <row r="56839" ht="15" customHeight="1" spans="4:4">
      <c r="D56839" s="191"/>
    </row>
    <row r="56840" ht="15" customHeight="1" spans="4:4">
      <c r="D56840" s="191"/>
    </row>
    <row r="56841" ht="15" customHeight="1" spans="4:4">
      <c r="D56841" s="191"/>
    </row>
    <row r="56842" ht="15" customHeight="1" spans="4:4">
      <c r="D56842" s="191"/>
    </row>
    <row r="56843" ht="15" customHeight="1" spans="4:4">
      <c r="D56843" s="191"/>
    </row>
    <row r="56844" ht="15" customHeight="1" spans="4:4">
      <c r="D56844" s="191"/>
    </row>
    <row r="56845" ht="15" customHeight="1" spans="4:4">
      <c r="D56845" s="191"/>
    </row>
    <row r="56846" ht="15" customHeight="1" spans="4:4">
      <c r="D56846" s="191"/>
    </row>
    <row r="56847" ht="15" customHeight="1" spans="4:4">
      <c r="D56847" s="191"/>
    </row>
    <row r="56848" ht="15" customHeight="1" spans="4:4">
      <c r="D56848" s="191"/>
    </row>
    <row r="56849" ht="15" customHeight="1" spans="4:4">
      <c r="D56849" s="191"/>
    </row>
    <row r="56850" ht="15" customHeight="1" spans="4:4">
      <c r="D56850" s="191"/>
    </row>
    <row r="56851" ht="15" customHeight="1" spans="4:4">
      <c r="D56851" s="191"/>
    </row>
    <row r="56852" ht="15" customHeight="1" spans="4:4">
      <c r="D56852" s="191"/>
    </row>
    <row r="56853" ht="15" customHeight="1" spans="4:4">
      <c r="D56853" s="191"/>
    </row>
    <row r="56854" ht="15" customHeight="1" spans="4:4">
      <c r="D56854" s="191"/>
    </row>
    <row r="56855" ht="15" customHeight="1" spans="4:4">
      <c r="D56855" s="191"/>
    </row>
    <row r="56856" ht="15" customHeight="1" spans="4:4">
      <c r="D56856" s="191"/>
    </row>
    <row r="56857" ht="15" customHeight="1" spans="4:4">
      <c r="D56857" s="191"/>
    </row>
    <row r="56858" ht="15" customHeight="1" spans="4:4">
      <c r="D56858" s="191"/>
    </row>
    <row r="56859" ht="15" customHeight="1" spans="4:4">
      <c r="D56859" s="191"/>
    </row>
    <row r="56860" ht="15" customHeight="1" spans="4:4">
      <c r="D56860" s="191"/>
    </row>
    <row r="56861" ht="15" customHeight="1" spans="4:4">
      <c r="D56861" s="191"/>
    </row>
    <row r="56862" ht="15" customHeight="1" spans="4:4">
      <c r="D56862" s="191"/>
    </row>
    <row r="56863" ht="15" customHeight="1" spans="4:4">
      <c r="D56863" s="191"/>
    </row>
    <row r="56864" ht="15" customHeight="1" spans="4:4">
      <c r="D56864" s="191"/>
    </row>
    <row r="56865" ht="15" customHeight="1" spans="4:4">
      <c r="D56865" s="191"/>
    </row>
    <row r="56866" ht="15" customHeight="1" spans="4:4">
      <c r="D56866" s="191"/>
    </row>
    <row r="56867" ht="15" customHeight="1" spans="4:4">
      <c r="D56867" s="191"/>
    </row>
    <row r="56868" ht="15" customHeight="1" spans="4:4">
      <c r="D56868" s="191"/>
    </row>
    <row r="56869" ht="15" customHeight="1" spans="4:4">
      <c r="D56869" s="191"/>
    </row>
    <row r="56870" ht="15" customHeight="1" spans="4:4">
      <c r="D56870" s="191"/>
    </row>
    <row r="56871" ht="15" customHeight="1" spans="4:4">
      <c r="D56871" s="191"/>
    </row>
    <row r="56872" ht="15" customHeight="1" spans="4:4">
      <c r="D56872" s="191"/>
    </row>
    <row r="56873" ht="15" customHeight="1" spans="4:4">
      <c r="D56873" s="191"/>
    </row>
    <row r="56874" ht="15" customHeight="1" spans="4:4">
      <c r="D56874" s="191"/>
    </row>
    <row r="56875" ht="15" customHeight="1" spans="4:4">
      <c r="D56875" s="191"/>
    </row>
    <row r="56876" ht="15" customHeight="1" spans="4:4">
      <c r="D56876" s="191"/>
    </row>
    <row r="56877" ht="15" customHeight="1" spans="4:4">
      <c r="D56877" s="191"/>
    </row>
    <row r="56878" ht="15" customHeight="1" spans="4:4">
      <c r="D56878" s="191"/>
    </row>
    <row r="56879" ht="15" customHeight="1" spans="4:4">
      <c r="D56879" s="191"/>
    </row>
    <row r="56880" ht="15" customHeight="1" spans="4:4">
      <c r="D56880" s="191"/>
    </row>
    <row r="56881" ht="15" customHeight="1" spans="4:4">
      <c r="D56881" s="191"/>
    </row>
    <row r="56882" ht="15" customHeight="1" spans="4:4">
      <c r="D56882" s="191"/>
    </row>
    <row r="56883" ht="15" customHeight="1" spans="4:4">
      <c r="D56883" s="191"/>
    </row>
    <row r="56884" ht="15" customHeight="1" spans="4:4">
      <c r="D56884" s="191"/>
    </row>
    <row r="56885" ht="15" customHeight="1" spans="4:4">
      <c r="D56885" s="191"/>
    </row>
    <row r="56886" ht="15" customHeight="1" spans="4:4">
      <c r="D56886" s="191"/>
    </row>
    <row r="56887" ht="15" customHeight="1" spans="4:4">
      <c r="D56887" s="191"/>
    </row>
    <row r="56888" ht="15" customHeight="1" spans="4:4">
      <c r="D56888" s="191"/>
    </row>
    <row r="56889" ht="15" customHeight="1" spans="4:4">
      <c r="D56889" s="191"/>
    </row>
    <row r="56890" ht="15" customHeight="1" spans="4:4">
      <c r="D56890" s="191"/>
    </row>
    <row r="56891" ht="15" customHeight="1" spans="4:4">
      <c r="D56891" s="191"/>
    </row>
    <row r="56892" ht="15" customHeight="1" spans="4:4">
      <c r="D56892" s="191"/>
    </row>
    <row r="56893" ht="15" customHeight="1" spans="4:4">
      <c r="D56893" s="191"/>
    </row>
    <row r="56894" ht="15" customHeight="1" spans="4:4">
      <c r="D56894" s="191"/>
    </row>
    <row r="56895" ht="15" customHeight="1" spans="4:4">
      <c r="D56895" s="191"/>
    </row>
    <row r="56896" ht="15" customHeight="1" spans="4:4">
      <c r="D56896" s="191"/>
    </row>
    <row r="56897" ht="15" customHeight="1" spans="4:4">
      <c r="D56897" s="191"/>
    </row>
    <row r="56898" ht="15" customHeight="1" spans="4:4">
      <c r="D56898" s="191"/>
    </row>
    <row r="56899" ht="15" customHeight="1" spans="4:4">
      <c r="D56899" s="191"/>
    </row>
    <row r="56900" ht="15" customHeight="1" spans="4:4">
      <c r="D56900" s="191"/>
    </row>
    <row r="56901" ht="15" customHeight="1" spans="4:4">
      <c r="D56901" s="191"/>
    </row>
    <row r="56902" ht="15" customHeight="1" spans="4:4">
      <c r="D56902" s="191"/>
    </row>
    <row r="56903" ht="15" customHeight="1" spans="4:4">
      <c r="D56903" s="191"/>
    </row>
    <row r="56904" ht="15" customHeight="1" spans="4:4">
      <c r="D56904" s="191"/>
    </row>
    <row r="56905" ht="15" customHeight="1" spans="4:4">
      <c r="D56905" s="191"/>
    </row>
    <row r="56906" ht="15" customHeight="1" spans="4:4">
      <c r="D56906" s="191"/>
    </row>
    <row r="56907" ht="15" customHeight="1" spans="4:4">
      <c r="D56907" s="191"/>
    </row>
    <row r="56908" ht="15" customHeight="1" spans="4:4">
      <c r="D56908" s="191"/>
    </row>
    <row r="56909" ht="15" customHeight="1" spans="4:4">
      <c r="D56909" s="191"/>
    </row>
    <row r="56910" ht="15" customHeight="1" spans="4:4">
      <c r="D56910" s="191"/>
    </row>
    <row r="56911" ht="15" customHeight="1" spans="4:4">
      <c r="D56911" s="191"/>
    </row>
    <row r="56912" ht="15" customHeight="1" spans="4:4">
      <c r="D56912" s="191"/>
    </row>
    <row r="56913" ht="15" customHeight="1" spans="4:4">
      <c r="D56913" s="191"/>
    </row>
    <row r="56914" ht="15" customHeight="1" spans="4:4">
      <c r="D56914" s="191"/>
    </row>
    <row r="56915" ht="15" customHeight="1" spans="4:4">
      <c r="D56915" s="191"/>
    </row>
    <row r="56916" ht="15" customHeight="1" spans="4:4">
      <c r="D56916" s="191"/>
    </row>
    <row r="56917" ht="15" customHeight="1" spans="4:4">
      <c r="D56917" s="191"/>
    </row>
    <row r="56918" ht="15" customHeight="1" spans="4:4">
      <c r="D56918" s="191"/>
    </row>
    <row r="56919" ht="15" customHeight="1" spans="4:4">
      <c r="D56919" s="191"/>
    </row>
    <row r="56920" ht="15" customHeight="1" spans="4:4">
      <c r="D56920" s="191"/>
    </row>
    <row r="56921" ht="15" customHeight="1" spans="4:4">
      <c r="D56921" s="191"/>
    </row>
    <row r="56922" ht="15" customHeight="1" spans="4:4">
      <c r="D56922" s="191"/>
    </row>
    <row r="56923" ht="15" customHeight="1" spans="4:4">
      <c r="D56923" s="191"/>
    </row>
    <row r="56924" ht="15" customHeight="1" spans="4:4">
      <c r="D56924" s="191"/>
    </row>
    <row r="56925" ht="15" customHeight="1" spans="4:4">
      <c r="D56925" s="191"/>
    </row>
    <row r="56926" ht="15" customHeight="1" spans="4:4">
      <c r="D56926" s="191"/>
    </row>
    <row r="56927" ht="15" customHeight="1" spans="4:4">
      <c r="D56927" s="191"/>
    </row>
    <row r="56928" ht="15" customHeight="1" spans="4:4">
      <c r="D56928" s="191"/>
    </row>
    <row r="56929" ht="15" customHeight="1" spans="4:4">
      <c r="D56929" s="191"/>
    </row>
    <row r="56930" ht="15" customHeight="1" spans="4:4">
      <c r="D56930" s="191"/>
    </row>
    <row r="56931" ht="15" customHeight="1" spans="4:4">
      <c r="D56931" s="191"/>
    </row>
    <row r="56932" ht="15" customHeight="1" spans="4:4">
      <c r="D56932" s="191"/>
    </row>
    <row r="56933" ht="15" customHeight="1" spans="4:4">
      <c r="D56933" s="191"/>
    </row>
    <row r="56934" ht="15" customHeight="1" spans="4:4">
      <c r="D56934" s="191"/>
    </row>
    <row r="56935" ht="15" customHeight="1" spans="4:4">
      <c r="D56935" s="191"/>
    </row>
    <row r="56936" ht="15" customHeight="1" spans="4:4">
      <c r="D56936" s="191"/>
    </row>
    <row r="56937" ht="15" customHeight="1" spans="4:4">
      <c r="D56937" s="191"/>
    </row>
    <row r="56938" ht="15" customHeight="1" spans="4:4">
      <c r="D56938" s="191"/>
    </row>
    <row r="56939" ht="15" customHeight="1" spans="4:4">
      <c r="D56939" s="191"/>
    </row>
    <row r="56940" ht="15" customHeight="1" spans="4:4">
      <c r="D56940" s="191"/>
    </row>
    <row r="56941" ht="15" customHeight="1" spans="4:4">
      <c r="D56941" s="191"/>
    </row>
    <row r="56942" ht="15" customHeight="1" spans="4:4">
      <c r="D56942" s="191"/>
    </row>
    <row r="56943" ht="15" customHeight="1" spans="4:4">
      <c r="D56943" s="191"/>
    </row>
    <row r="56944" ht="15" customHeight="1" spans="4:4">
      <c r="D56944" s="191"/>
    </row>
    <row r="56945" ht="15" customHeight="1" spans="4:4">
      <c r="D56945" s="191"/>
    </row>
    <row r="56946" ht="15" customHeight="1" spans="4:4">
      <c r="D56946" s="191"/>
    </row>
    <row r="56947" ht="15" customHeight="1" spans="4:4">
      <c r="D56947" s="191"/>
    </row>
    <row r="56948" ht="15" customHeight="1" spans="4:4">
      <c r="D56948" s="191"/>
    </row>
    <row r="56949" ht="15" customHeight="1" spans="4:4">
      <c r="D56949" s="191"/>
    </row>
    <row r="56950" ht="15" customHeight="1" spans="4:4">
      <c r="D56950" s="191"/>
    </row>
    <row r="56951" ht="15" customHeight="1" spans="4:4">
      <c r="D56951" s="191"/>
    </row>
    <row r="56952" ht="15" customHeight="1" spans="4:4">
      <c r="D56952" s="191"/>
    </row>
    <row r="56953" ht="15" customHeight="1" spans="4:4">
      <c r="D56953" s="191"/>
    </row>
    <row r="56954" ht="15" customHeight="1" spans="4:4">
      <c r="D56954" s="191"/>
    </row>
    <row r="56955" ht="15" customHeight="1" spans="4:4">
      <c r="D56955" s="191"/>
    </row>
    <row r="56956" ht="15" customHeight="1" spans="4:4">
      <c r="D56956" s="191"/>
    </row>
    <row r="56957" ht="15" customHeight="1" spans="4:4">
      <c r="D56957" s="191"/>
    </row>
    <row r="56958" ht="15" customHeight="1" spans="4:4">
      <c r="D56958" s="191"/>
    </row>
    <row r="56959" ht="15" customHeight="1" spans="4:4">
      <c r="D56959" s="191"/>
    </row>
    <row r="56960" ht="15" customHeight="1" spans="4:4">
      <c r="D56960" s="191"/>
    </row>
    <row r="56961" ht="15" customHeight="1" spans="4:4">
      <c r="D56961" s="191"/>
    </row>
    <row r="56962" ht="15" customHeight="1" spans="4:4">
      <c r="D56962" s="191"/>
    </row>
    <row r="56963" ht="15" customHeight="1" spans="4:4">
      <c r="D56963" s="191"/>
    </row>
    <row r="56964" ht="15" customHeight="1" spans="4:4">
      <c r="D56964" s="191"/>
    </row>
    <row r="56965" ht="15" customHeight="1" spans="4:4">
      <c r="D56965" s="191"/>
    </row>
    <row r="56966" ht="15" customHeight="1" spans="4:4">
      <c r="D56966" s="191"/>
    </row>
    <row r="56967" ht="15" customHeight="1" spans="4:4">
      <c r="D56967" s="191"/>
    </row>
    <row r="56968" ht="15" customHeight="1" spans="4:4">
      <c r="D56968" s="191"/>
    </row>
    <row r="56969" ht="15" customHeight="1" spans="4:4">
      <c r="D56969" s="191"/>
    </row>
    <row r="56970" ht="15" customHeight="1" spans="4:4">
      <c r="D56970" s="191"/>
    </row>
    <row r="56971" ht="15" customHeight="1" spans="4:4">
      <c r="D56971" s="191"/>
    </row>
    <row r="56972" ht="15" customHeight="1" spans="4:4">
      <c r="D56972" s="191"/>
    </row>
    <row r="56973" ht="15" customHeight="1" spans="4:4">
      <c r="D56973" s="191"/>
    </row>
    <row r="56974" ht="15" customHeight="1" spans="4:4">
      <c r="D56974" s="191"/>
    </row>
    <row r="56975" ht="15" customHeight="1" spans="4:4">
      <c r="D56975" s="191"/>
    </row>
    <row r="56976" ht="15" customHeight="1" spans="4:4">
      <c r="D56976" s="191"/>
    </row>
    <row r="56977" ht="15" customHeight="1" spans="4:4">
      <c r="D56977" s="191"/>
    </row>
    <row r="56978" ht="15" customHeight="1" spans="4:4">
      <c r="D56978" s="191"/>
    </row>
    <row r="56979" ht="15" customHeight="1" spans="4:4">
      <c r="D56979" s="191"/>
    </row>
    <row r="56980" ht="15" customHeight="1" spans="4:4">
      <c r="D56980" s="191"/>
    </row>
    <row r="56981" ht="15" customHeight="1" spans="4:4">
      <c r="D56981" s="191"/>
    </row>
    <row r="56982" ht="15" customHeight="1" spans="4:4">
      <c r="D56982" s="191"/>
    </row>
    <row r="56983" ht="15" customHeight="1" spans="4:4">
      <c r="D56983" s="191"/>
    </row>
    <row r="56984" ht="15" customHeight="1" spans="4:4">
      <c r="D56984" s="191"/>
    </row>
    <row r="56985" ht="15" customHeight="1" spans="4:4">
      <c r="D56985" s="191"/>
    </row>
    <row r="56986" ht="15" customHeight="1" spans="4:4">
      <c r="D56986" s="191"/>
    </row>
    <row r="56987" ht="15" customHeight="1" spans="4:4">
      <c r="D56987" s="191"/>
    </row>
    <row r="56988" ht="15" customHeight="1" spans="4:4">
      <c r="D56988" s="191"/>
    </row>
    <row r="56989" ht="15" customHeight="1" spans="4:4">
      <c r="D56989" s="191"/>
    </row>
    <row r="56990" ht="15" customHeight="1" spans="4:4">
      <c r="D56990" s="191"/>
    </row>
    <row r="56991" ht="15" customHeight="1" spans="4:4">
      <c r="D56991" s="191"/>
    </row>
    <row r="56992" ht="15" customHeight="1" spans="4:4">
      <c r="D56992" s="191"/>
    </row>
    <row r="56993" ht="15" customHeight="1" spans="4:4">
      <c r="D56993" s="191"/>
    </row>
    <row r="56994" ht="15" customHeight="1" spans="4:4">
      <c r="D56994" s="191"/>
    </row>
    <row r="56995" ht="15" customHeight="1" spans="4:4">
      <c r="D56995" s="191"/>
    </row>
    <row r="56996" ht="15" customHeight="1" spans="4:4">
      <c r="D56996" s="191"/>
    </row>
    <row r="56997" ht="15" customHeight="1" spans="4:4">
      <c r="D56997" s="191"/>
    </row>
    <row r="56998" ht="15" customHeight="1" spans="4:4">
      <c r="D56998" s="191"/>
    </row>
    <row r="56999" ht="15" customHeight="1" spans="4:4">
      <c r="D56999" s="191"/>
    </row>
    <row r="57000" ht="15" customHeight="1" spans="4:4">
      <c r="D57000" s="191"/>
    </row>
    <row r="57001" ht="15" customHeight="1" spans="4:4">
      <c r="D57001" s="191"/>
    </row>
    <row r="57002" ht="15" customHeight="1" spans="4:4">
      <c r="D57002" s="191"/>
    </row>
    <row r="57003" ht="15" customHeight="1" spans="4:4">
      <c r="D57003" s="191"/>
    </row>
    <row r="57004" ht="15" customHeight="1" spans="4:4">
      <c r="D57004" s="191"/>
    </row>
    <row r="57005" ht="15" customHeight="1" spans="4:4">
      <c r="D57005" s="191"/>
    </row>
    <row r="57006" ht="15" customHeight="1" spans="4:4">
      <c r="D57006" s="191"/>
    </row>
    <row r="57007" ht="15" customHeight="1" spans="4:4">
      <c r="D57007" s="191"/>
    </row>
    <row r="57008" ht="15" customHeight="1" spans="4:4">
      <c r="D57008" s="191"/>
    </row>
    <row r="57009" ht="15" customHeight="1" spans="4:4">
      <c r="D57009" s="191"/>
    </row>
    <row r="57010" ht="15" customHeight="1" spans="4:4">
      <c r="D57010" s="191"/>
    </row>
    <row r="57011" ht="15" customHeight="1" spans="4:4">
      <c r="D57011" s="191"/>
    </row>
    <row r="57012" ht="15" customHeight="1" spans="4:4">
      <c r="D57012" s="191"/>
    </row>
    <row r="57013" ht="15" customHeight="1" spans="4:4">
      <c r="D57013" s="191"/>
    </row>
    <row r="57014" ht="15" customHeight="1" spans="4:4">
      <c r="D57014" s="191"/>
    </row>
    <row r="57015" ht="15" customHeight="1" spans="4:4">
      <c r="D57015" s="191"/>
    </row>
    <row r="57016" ht="15" customHeight="1" spans="4:4">
      <c r="D57016" s="191"/>
    </row>
    <row r="57017" ht="15" customHeight="1" spans="4:4">
      <c r="D57017" s="191"/>
    </row>
    <row r="57018" ht="15" customHeight="1" spans="4:4">
      <c r="D57018" s="191"/>
    </row>
    <row r="57019" ht="15" customHeight="1" spans="4:4">
      <c r="D57019" s="191"/>
    </row>
    <row r="57020" ht="15" customHeight="1" spans="4:4">
      <c r="D57020" s="191"/>
    </row>
    <row r="57021" ht="15" customHeight="1" spans="4:4">
      <c r="D57021" s="191"/>
    </row>
    <row r="57022" ht="15" customHeight="1" spans="4:4">
      <c r="D57022" s="191"/>
    </row>
    <row r="57023" ht="15" customHeight="1" spans="4:4">
      <c r="D57023" s="191"/>
    </row>
    <row r="57024" ht="15" customHeight="1" spans="4:4">
      <c r="D57024" s="191"/>
    </row>
    <row r="57025" ht="15" customHeight="1" spans="4:4">
      <c r="D57025" s="191"/>
    </row>
    <row r="57026" ht="15" customHeight="1" spans="4:4">
      <c r="D57026" s="191"/>
    </row>
    <row r="57027" ht="15" customHeight="1" spans="4:4">
      <c r="D57027" s="191"/>
    </row>
    <row r="57028" ht="15" customHeight="1" spans="4:4">
      <c r="D57028" s="191"/>
    </row>
    <row r="57029" ht="15" customHeight="1" spans="4:4">
      <c r="D57029" s="191"/>
    </row>
    <row r="57030" ht="15" customHeight="1" spans="4:4">
      <c r="D57030" s="191"/>
    </row>
    <row r="57031" ht="15" customHeight="1" spans="4:4">
      <c r="D57031" s="191"/>
    </row>
    <row r="57032" ht="15" customHeight="1" spans="4:4">
      <c r="D57032" s="191"/>
    </row>
    <row r="57033" ht="15" customHeight="1" spans="4:4">
      <c r="D57033" s="191"/>
    </row>
    <row r="57034" ht="15" customHeight="1" spans="4:4">
      <c r="D57034" s="191"/>
    </row>
    <row r="57035" ht="15" customHeight="1" spans="4:4">
      <c r="D57035" s="191"/>
    </row>
    <row r="57036" ht="15" customHeight="1" spans="4:4">
      <c r="D57036" s="191"/>
    </row>
    <row r="57037" ht="15" customHeight="1" spans="4:4">
      <c r="D57037" s="191"/>
    </row>
    <row r="57038" ht="15" customHeight="1" spans="4:4">
      <c r="D57038" s="191"/>
    </row>
    <row r="57039" ht="15" customHeight="1" spans="4:4">
      <c r="D57039" s="191"/>
    </row>
    <row r="57040" ht="15" customHeight="1" spans="4:4">
      <c r="D57040" s="191"/>
    </row>
    <row r="57041" ht="15" customHeight="1" spans="4:4">
      <c r="D57041" s="191"/>
    </row>
    <row r="57042" ht="15" customHeight="1" spans="4:4">
      <c r="D57042" s="191"/>
    </row>
    <row r="57043" ht="15" customHeight="1" spans="4:4">
      <c r="D57043" s="191"/>
    </row>
    <row r="57044" ht="15" customHeight="1" spans="4:4">
      <c r="D57044" s="191"/>
    </row>
    <row r="57045" ht="15" customHeight="1" spans="4:4">
      <c r="D57045" s="191"/>
    </row>
    <row r="57046" ht="15" customHeight="1" spans="4:4">
      <c r="D57046" s="191"/>
    </row>
    <row r="57047" ht="15" customHeight="1" spans="4:4">
      <c r="D57047" s="191"/>
    </row>
    <row r="57048" ht="15" customHeight="1" spans="4:4">
      <c r="D57048" s="191"/>
    </row>
    <row r="57049" ht="15" customHeight="1" spans="4:4">
      <c r="D57049" s="191"/>
    </row>
    <row r="57050" ht="15" customHeight="1" spans="4:4">
      <c r="D57050" s="191"/>
    </row>
    <row r="57051" ht="15" customHeight="1" spans="4:4">
      <c r="D57051" s="191"/>
    </row>
    <row r="57052" ht="15" customHeight="1" spans="4:4">
      <c r="D57052" s="191"/>
    </row>
    <row r="57053" ht="15" customHeight="1" spans="4:4">
      <c r="D57053" s="191"/>
    </row>
    <row r="57054" ht="15" customHeight="1" spans="4:4">
      <c r="D57054" s="191"/>
    </row>
    <row r="57055" ht="15" customHeight="1" spans="4:4">
      <c r="D57055" s="191"/>
    </row>
    <row r="57056" ht="15" customHeight="1" spans="4:4">
      <c r="D57056" s="191"/>
    </row>
    <row r="57057" ht="15" customHeight="1" spans="4:4">
      <c r="D57057" s="191"/>
    </row>
    <row r="57058" ht="15" customHeight="1" spans="4:4">
      <c r="D57058" s="191"/>
    </row>
    <row r="57059" ht="15" customHeight="1" spans="4:4">
      <c r="D57059" s="191"/>
    </row>
    <row r="57060" ht="15" customHeight="1" spans="4:4">
      <c r="D57060" s="191"/>
    </row>
    <row r="57061" ht="15" customHeight="1" spans="4:4">
      <c r="D57061" s="191"/>
    </row>
    <row r="57062" ht="15" customHeight="1" spans="4:4">
      <c r="D57062" s="191"/>
    </row>
    <row r="57063" ht="15" customHeight="1" spans="4:4">
      <c r="D57063" s="191"/>
    </row>
    <row r="57064" ht="15" customHeight="1" spans="4:4">
      <c r="D57064" s="191"/>
    </row>
    <row r="57065" ht="15" customHeight="1" spans="4:4">
      <c r="D57065" s="191"/>
    </row>
    <row r="57066" ht="15" customHeight="1" spans="4:4">
      <c r="D57066" s="191"/>
    </row>
    <row r="57067" ht="15" customHeight="1" spans="4:4">
      <c r="D57067" s="191"/>
    </row>
    <row r="57068" ht="15" customHeight="1" spans="4:4">
      <c r="D57068" s="191"/>
    </row>
    <row r="57069" ht="15" customHeight="1" spans="4:4">
      <c r="D57069" s="191"/>
    </row>
    <row r="57070" ht="15" customHeight="1" spans="4:4">
      <c r="D57070" s="191"/>
    </row>
    <row r="57071" ht="15" customHeight="1" spans="4:4">
      <c r="D57071" s="191"/>
    </row>
    <row r="57072" ht="15" customHeight="1" spans="4:4">
      <c r="D57072" s="191"/>
    </row>
    <row r="57073" ht="15" customHeight="1" spans="4:4">
      <c r="D57073" s="191"/>
    </row>
    <row r="57074" ht="15" customHeight="1" spans="4:4">
      <c r="D57074" s="191"/>
    </row>
    <row r="57075" ht="15" customHeight="1" spans="4:4">
      <c r="D57075" s="191"/>
    </row>
    <row r="57076" ht="15" customHeight="1" spans="4:4">
      <c r="D57076" s="191"/>
    </row>
    <row r="57077" ht="15" customHeight="1" spans="4:4">
      <c r="D57077" s="191"/>
    </row>
    <row r="57078" ht="15" customHeight="1" spans="4:4">
      <c r="D57078" s="191"/>
    </row>
    <row r="57079" ht="15" customHeight="1" spans="4:4">
      <c r="D57079" s="191"/>
    </row>
    <row r="57080" ht="15" customHeight="1" spans="4:4">
      <c r="D57080" s="191"/>
    </row>
    <row r="57081" ht="15" customHeight="1" spans="4:4">
      <c r="D57081" s="191"/>
    </row>
    <row r="57082" ht="15" customHeight="1" spans="4:4">
      <c r="D57082" s="191"/>
    </row>
    <row r="57083" ht="15" customHeight="1" spans="4:4">
      <c r="D57083" s="191"/>
    </row>
    <row r="57084" ht="15" customHeight="1" spans="4:4">
      <c r="D57084" s="191"/>
    </row>
    <row r="57085" ht="15" customHeight="1" spans="4:4">
      <c r="D57085" s="191"/>
    </row>
    <row r="57086" ht="15" customHeight="1" spans="4:4">
      <c r="D57086" s="191"/>
    </row>
    <row r="57087" ht="15" customHeight="1" spans="4:4">
      <c r="D57087" s="191"/>
    </row>
    <row r="57088" ht="15" customHeight="1" spans="4:4">
      <c r="D57088" s="191"/>
    </row>
    <row r="57089" ht="15" customHeight="1" spans="4:4">
      <c r="D57089" s="191"/>
    </row>
    <row r="57090" ht="15" customHeight="1" spans="4:4">
      <c r="D57090" s="191"/>
    </row>
    <row r="57091" ht="15" customHeight="1" spans="4:4">
      <c r="D57091" s="191"/>
    </row>
    <row r="57092" ht="15" customHeight="1" spans="4:4">
      <c r="D57092" s="191"/>
    </row>
    <row r="57093" ht="15" customHeight="1" spans="4:4">
      <c r="D57093" s="191"/>
    </row>
    <row r="57094" ht="15" customHeight="1" spans="4:4">
      <c r="D57094" s="191"/>
    </row>
    <row r="57095" ht="15" customHeight="1" spans="4:4">
      <c r="D57095" s="191"/>
    </row>
    <row r="57096" ht="15" customHeight="1" spans="4:4">
      <c r="D57096" s="191"/>
    </row>
    <row r="57097" ht="15" customHeight="1" spans="4:4">
      <c r="D57097" s="191"/>
    </row>
    <row r="57098" ht="15" customHeight="1" spans="4:4">
      <c r="D57098" s="191"/>
    </row>
    <row r="57099" ht="15" customHeight="1" spans="4:4">
      <c r="D57099" s="191"/>
    </row>
    <row r="57100" ht="15" customHeight="1" spans="4:4">
      <c r="D57100" s="191"/>
    </row>
    <row r="57101" ht="15" customHeight="1" spans="4:4">
      <c r="D57101" s="191"/>
    </row>
    <row r="57102" ht="15" customHeight="1" spans="4:4">
      <c r="D57102" s="191"/>
    </row>
    <row r="57103" ht="15" customHeight="1" spans="4:4">
      <c r="D57103" s="191"/>
    </row>
    <row r="57104" ht="15" customHeight="1" spans="4:4">
      <c r="D57104" s="191"/>
    </row>
    <row r="57105" ht="15" customHeight="1" spans="4:4">
      <c r="D57105" s="191"/>
    </row>
    <row r="57106" ht="15" customHeight="1" spans="4:4">
      <c r="D57106" s="191"/>
    </row>
    <row r="57107" ht="15" customHeight="1" spans="4:4">
      <c r="D57107" s="191"/>
    </row>
    <row r="57108" ht="15" customHeight="1" spans="4:4">
      <c r="D57108" s="191"/>
    </row>
    <row r="57109" ht="15" customHeight="1" spans="4:4">
      <c r="D57109" s="191"/>
    </row>
    <row r="57110" ht="15" customHeight="1" spans="4:4">
      <c r="D57110" s="191"/>
    </row>
    <row r="57111" ht="15" customHeight="1" spans="4:4">
      <c r="D57111" s="191"/>
    </row>
    <row r="57112" ht="15" customHeight="1" spans="4:4">
      <c r="D57112" s="191"/>
    </row>
    <row r="57113" ht="15" customHeight="1" spans="4:4">
      <c r="D57113" s="191"/>
    </row>
    <row r="57114" ht="15" customHeight="1" spans="4:4">
      <c r="D57114" s="191"/>
    </row>
    <row r="57115" ht="15" customHeight="1" spans="4:4">
      <c r="D57115" s="191"/>
    </row>
    <row r="57116" ht="15" customHeight="1" spans="4:4">
      <c r="D57116" s="191"/>
    </row>
    <row r="57117" ht="15" customHeight="1" spans="4:4">
      <c r="D57117" s="191"/>
    </row>
    <row r="57118" ht="15" customHeight="1" spans="4:4">
      <c r="D57118" s="191"/>
    </row>
    <row r="57119" ht="15" customHeight="1" spans="4:4">
      <c r="D57119" s="191"/>
    </row>
    <row r="57120" ht="15" customHeight="1" spans="4:4">
      <c r="D57120" s="191"/>
    </row>
    <row r="57121" ht="15" customHeight="1" spans="4:4">
      <c r="D57121" s="191"/>
    </row>
    <row r="57122" ht="15" customHeight="1" spans="4:4">
      <c r="D57122" s="191"/>
    </row>
    <row r="57123" ht="15" customHeight="1" spans="4:4">
      <c r="D57123" s="191"/>
    </row>
    <row r="57124" ht="15" customHeight="1" spans="4:4">
      <c r="D57124" s="191"/>
    </row>
    <row r="57125" ht="15" customHeight="1" spans="4:4">
      <c r="D57125" s="191"/>
    </row>
    <row r="57126" ht="15" customHeight="1" spans="4:4">
      <c r="D57126" s="191"/>
    </row>
    <row r="57127" ht="15" customHeight="1" spans="4:4">
      <c r="D57127" s="191"/>
    </row>
    <row r="57128" ht="15" customHeight="1" spans="4:4">
      <c r="D57128" s="191"/>
    </row>
    <row r="57129" ht="15" customHeight="1" spans="4:4">
      <c r="D57129" s="191"/>
    </row>
    <row r="57130" ht="15" customHeight="1" spans="4:4">
      <c r="D57130" s="191"/>
    </row>
    <row r="57131" ht="15" customHeight="1" spans="4:4">
      <c r="D57131" s="191"/>
    </row>
    <row r="57132" ht="15" customHeight="1" spans="4:4">
      <c r="D57132" s="191"/>
    </row>
    <row r="57133" ht="15" customHeight="1" spans="4:4">
      <c r="D57133" s="191"/>
    </row>
    <row r="57134" ht="15" customHeight="1" spans="4:4">
      <c r="D57134" s="191"/>
    </row>
    <row r="57135" ht="15" customHeight="1" spans="4:4">
      <c r="D57135" s="191"/>
    </row>
    <row r="57136" ht="15" customHeight="1" spans="4:4">
      <c r="D57136" s="191"/>
    </row>
    <row r="57137" ht="15" customHeight="1" spans="4:4">
      <c r="D57137" s="191"/>
    </row>
    <row r="57138" ht="15" customHeight="1" spans="4:4">
      <c r="D57138" s="191"/>
    </row>
    <row r="57139" ht="15" customHeight="1" spans="4:4">
      <c r="D57139" s="191"/>
    </row>
    <row r="57140" ht="15" customHeight="1" spans="4:4">
      <c r="D57140" s="191"/>
    </row>
    <row r="57141" ht="15" customHeight="1" spans="4:4">
      <c r="D57141" s="191"/>
    </row>
    <row r="57142" ht="15" customHeight="1" spans="4:4">
      <c r="D57142" s="191"/>
    </row>
    <row r="57143" ht="15" customHeight="1" spans="4:4">
      <c r="D57143" s="191"/>
    </row>
    <row r="57144" ht="15" customHeight="1" spans="4:4">
      <c r="D57144" s="191"/>
    </row>
    <row r="57145" ht="15" customHeight="1" spans="4:4">
      <c r="D57145" s="191"/>
    </row>
    <row r="57146" ht="15" customHeight="1" spans="4:4">
      <c r="D57146" s="191"/>
    </row>
    <row r="57147" ht="15" customHeight="1" spans="4:4">
      <c r="D57147" s="191"/>
    </row>
    <row r="57148" ht="15" customHeight="1" spans="4:4">
      <c r="D57148" s="191"/>
    </row>
    <row r="57149" ht="15" customHeight="1" spans="4:4">
      <c r="D57149" s="191"/>
    </row>
    <row r="57150" ht="15" customHeight="1" spans="4:4">
      <c r="D57150" s="191"/>
    </row>
    <row r="57151" ht="15" customHeight="1" spans="4:4">
      <c r="D57151" s="191"/>
    </row>
    <row r="57152" ht="15" customHeight="1" spans="4:4">
      <c r="D57152" s="191"/>
    </row>
    <row r="57153" ht="15" customHeight="1" spans="4:4">
      <c r="D57153" s="191"/>
    </row>
    <row r="57154" ht="15" customHeight="1" spans="4:4">
      <c r="D57154" s="191"/>
    </row>
    <row r="57155" ht="15" customHeight="1" spans="4:4">
      <c r="D57155" s="191"/>
    </row>
    <row r="57156" ht="15" customHeight="1" spans="4:4">
      <c r="D57156" s="191"/>
    </row>
    <row r="57157" ht="15" customHeight="1" spans="4:4">
      <c r="D57157" s="191"/>
    </row>
    <row r="57158" ht="15" customHeight="1" spans="4:4">
      <c r="D57158" s="191"/>
    </row>
    <row r="57159" ht="15" customHeight="1" spans="4:4">
      <c r="D57159" s="191"/>
    </row>
    <row r="57160" ht="15" customHeight="1" spans="4:4">
      <c r="D57160" s="191"/>
    </row>
    <row r="57161" ht="15" customHeight="1" spans="4:4">
      <c r="D57161" s="191"/>
    </row>
    <row r="57162" ht="15" customHeight="1" spans="4:4">
      <c r="D57162" s="191"/>
    </row>
    <row r="57163" ht="15" customHeight="1" spans="4:4">
      <c r="D57163" s="191"/>
    </row>
    <row r="57164" ht="15" customHeight="1" spans="4:4">
      <c r="D57164" s="191"/>
    </row>
    <row r="57165" ht="15" customHeight="1" spans="4:4">
      <c r="D57165" s="191"/>
    </row>
    <row r="57166" ht="15" customHeight="1" spans="4:4">
      <c r="D57166" s="191"/>
    </row>
    <row r="57167" ht="15" customHeight="1" spans="4:4">
      <c r="D57167" s="191"/>
    </row>
    <row r="57168" ht="15" customHeight="1" spans="4:4">
      <c r="D57168" s="191"/>
    </row>
    <row r="57169" ht="15" customHeight="1" spans="4:4">
      <c r="D57169" s="191"/>
    </row>
    <row r="57170" ht="15" customHeight="1" spans="4:4">
      <c r="D57170" s="191"/>
    </row>
    <row r="57171" ht="15" customHeight="1" spans="4:4">
      <c r="D57171" s="191"/>
    </row>
    <row r="57172" ht="15" customHeight="1" spans="4:4">
      <c r="D57172" s="191"/>
    </row>
    <row r="57173" ht="15" customHeight="1" spans="4:4">
      <c r="D57173" s="191"/>
    </row>
    <row r="57174" ht="15" customHeight="1" spans="4:4">
      <c r="D57174" s="191"/>
    </row>
    <row r="57175" ht="15" customHeight="1" spans="4:4">
      <c r="D57175" s="191"/>
    </row>
    <row r="57176" ht="15" customHeight="1" spans="4:4">
      <c r="D57176" s="191"/>
    </row>
    <row r="57177" ht="15" customHeight="1" spans="4:4">
      <c r="D57177" s="191"/>
    </row>
    <row r="57178" ht="15" customHeight="1" spans="4:4">
      <c r="D57178" s="191"/>
    </row>
    <row r="57179" ht="15" customHeight="1" spans="4:4">
      <c r="D57179" s="191"/>
    </row>
    <row r="57180" ht="15" customHeight="1" spans="4:4">
      <c r="D57180" s="191"/>
    </row>
    <row r="57181" ht="15" customHeight="1" spans="4:4">
      <c r="D57181" s="191"/>
    </row>
    <row r="57182" ht="15" customHeight="1" spans="4:4">
      <c r="D57182" s="191"/>
    </row>
    <row r="57183" ht="15" customHeight="1" spans="4:4">
      <c r="D57183" s="191"/>
    </row>
    <row r="57184" ht="15" customHeight="1" spans="4:4">
      <c r="D57184" s="191"/>
    </row>
    <row r="57185" ht="15" customHeight="1" spans="4:4">
      <c r="D57185" s="191"/>
    </row>
    <row r="57186" ht="15" customHeight="1" spans="4:4">
      <c r="D57186" s="191"/>
    </row>
    <row r="57187" ht="15" customHeight="1" spans="4:4">
      <c r="D57187" s="191"/>
    </row>
    <row r="57188" ht="15" customHeight="1" spans="4:4">
      <c r="D57188" s="191"/>
    </row>
    <row r="57189" ht="15" customHeight="1" spans="4:4">
      <c r="D57189" s="191"/>
    </row>
    <row r="57190" ht="15" customHeight="1" spans="4:4">
      <c r="D57190" s="191"/>
    </row>
    <row r="57191" ht="15" customHeight="1" spans="4:4">
      <c r="D57191" s="191"/>
    </row>
    <row r="57192" ht="15" customHeight="1" spans="4:4">
      <c r="D57192" s="191"/>
    </row>
    <row r="57193" ht="15" customHeight="1" spans="4:4">
      <c r="D57193" s="191"/>
    </row>
    <row r="57194" ht="15" customHeight="1" spans="4:4">
      <c r="D57194" s="191"/>
    </row>
    <row r="57195" ht="15" customHeight="1" spans="4:4">
      <c r="D57195" s="191"/>
    </row>
    <row r="57196" ht="15" customHeight="1" spans="4:4">
      <c r="D57196" s="191"/>
    </row>
    <row r="57197" ht="15" customHeight="1" spans="4:4">
      <c r="D57197" s="191"/>
    </row>
    <row r="57198" ht="15" customHeight="1" spans="4:4">
      <c r="D57198" s="191"/>
    </row>
    <row r="57199" ht="15" customHeight="1" spans="4:4">
      <c r="D57199" s="191"/>
    </row>
    <row r="57200" ht="15" customHeight="1" spans="4:4">
      <c r="D57200" s="191"/>
    </row>
    <row r="57201" ht="15" customHeight="1" spans="4:4">
      <c r="D57201" s="191"/>
    </row>
    <row r="57202" ht="15" customHeight="1" spans="4:4">
      <c r="D57202" s="191"/>
    </row>
    <row r="57203" ht="15" customHeight="1" spans="4:4">
      <c r="D57203" s="191"/>
    </row>
    <row r="57204" ht="15" customHeight="1" spans="4:4">
      <c r="D57204" s="191"/>
    </row>
    <row r="57205" ht="15" customHeight="1" spans="4:4">
      <c r="D57205" s="191"/>
    </row>
    <row r="57206" ht="15" customHeight="1" spans="4:4">
      <c r="D57206" s="191"/>
    </row>
    <row r="57207" ht="15" customHeight="1" spans="4:4">
      <c r="D57207" s="191"/>
    </row>
    <row r="57208" ht="15" customHeight="1" spans="4:4">
      <c r="D57208" s="191"/>
    </row>
    <row r="57209" ht="15" customHeight="1" spans="4:4">
      <c r="D57209" s="191"/>
    </row>
    <row r="57210" ht="15" customHeight="1" spans="4:4">
      <c r="D57210" s="191"/>
    </row>
    <row r="57211" ht="15" customHeight="1" spans="4:4">
      <c r="D57211" s="191"/>
    </row>
    <row r="57212" ht="15" customHeight="1" spans="4:4">
      <c r="D57212" s="191"/>
    </row>
    <row r="57213" ht="15" customHeight="1" spans="4:4">
      <c r="D57213" s="191"/>
    </row>
    <row r="57214" ht="15" customHeight="1" spans="4:4">
      <c r="D57214" s="191"/>
    </row>
    <row r="57215" ht="15" customHeight="1" spans="4:4">
      <c r="D57215" s="191"/>
    </row>
    <row r="57216" ht="15" customHeight="1" spans="4:4">
      <c r="D57216" s="191"/>
    </row>
    <row r="57217" ht="15" customHeight="1" spans="4:4">
      <c r="D57217" s="191"/>
    </row>
    <row r="57218" ht="15" customHeight="1" spans="4:4">
      <c r="D57218" s="191"/>
    </row>
    <row r="57219" ht="15" customHeight="1" spans="4:4">
      <c r="D57219" s="191"/>
    </row>
    <row r="57220" ht="15" customHeight="1" spans="4:4">
      <c r="D57220" s="191"/>
    </row>
    <row r="57221" ht="15" customHeight="1" spans="4:4">
      <c r="D57221" s="191"/>
    </row>
    <row r="57222" ht="15" customHeight="1" spans="4:4">
      <c r="D57222" s="191"/>
    </row>
    <row r="57223" ht="15" customHeight="1" spans="4:4">
      <c r="D57223" s="191"/>
    </row>
    <row r="57224" ht="15" customHeight="1" spans="4:4">
      <c r="D57224" s="191"/>
    </row>
    <row r="57225" ht="15" customHeight="1" spans="4:4">
      <c r="D57225" s="191"/>
    </row>
    <row r="57226" ht="15" customHeight="1" spans="4:4">
      <c r="D57226" s="191"/>
    </row>
    <row r="57227" ht="15" customHeight="1" spans="4:4">
      <c r="D57227" s="191"/>
    </row>
    <row r="57228" ht="15" customHeight="1" spans="4:4">
      <c r="D57228" s="191"/>
    </row>
    <row r="57229" ht="15" customHeight="1" spans="4:4">
      <c r="D57229" s="191"/>
    </row>
    <row r="57230" ht="15" customHeight="1" spans="4:4">
      <c r="D57230" s="191"/>
    </row>
    <row r="57231" ht="15" customHeight="1" spans="4:4">
      <c r="D57231" s="191"/>
    </row>
    <row r="57232" ht="15" customHeight="1" spans="4:4">
      <c r="D57232" s="191"/>
    </row>
    <row r="57233" ht="15" customHeight="1" spans="4:4">
      <c r="D57233" s="191"/>
    </row>
    <row r="57234" ht="15" customHeight="1" spans="4:4">
      <c r="D57234" s="191"/>
    </row>
    <row r="57235" ht="15" customHeight="1" spans="4:4">
      <c r="D57235" s="191"/>
    </row>
    <row r="57236" ht="15" customHeight="1" spans="4:4">
      <c r="D57236" s="191"/>
    </row>
    <row r="57237" ht="15" customHeight="1" spans="4:4">
      <c r="D57237" s="191"/>
    </row>
    <row r="57238" ht="15" customHeight="1" spans="4:4">
      <c r="D57238" s="191"/>
    </row>
    <row r="57239" ht="15" customHeight="1" spans="4:4">
      <c r="D57239" s="191"/>
    </row>
    <row r="57240" ht="15" customHeight="1" spans="4:4">
      <c r="D57240" s="191"/>
    </row>
    <row r="57241" ht="15" customHeight="1" spans="4:4">
      <c r="D57241" s="191"/>
    </row>
    <row r="57242" ht="15" customHeight="1" spans="4:4">
      <c r="D57242" s="191"/>
    </row>
    <row r="57243" ht="15" customHeight="1" spans="4:4">
      <c r="D57243" s="191"/>
    </row>
    <row r="57244" ht="15" customHeight="1" spans="4:4">
      <c r="D57244" s="191"/>
    </row>
    <row r="57245" ht="15" customHeight="1" spans="4:4">
      <c r="D57245" s="191"/>
    </row>
    <row r="57246" ht="15" customHeight="1" spans="4:4">
      <c r="D57246" s="191"/>
    </row>
    <row r="57247" ht="15" customHeight="1" spans="4:4">
      <c r="D57247" s="191"/>
    </row>
    <row r="57248" ht="15" customHeight="1" spans="4:4">
      <c r="D57248" s="191"/>
    </row>
    <row r="57249" ht="15" customHeight="1" spans="4:4">
      <c r="D57249" s="191"/>
    </row>
    <row r="57250" ht="15" customHeight="1" spans="4:4">
      <c r="D57250" s="191"/>
    </row>
    <row r="57251" ht="15" customHeight="1" spans="4:4">
      <c r="D57251" s="191"/>
    </row>
    <row r="57252" ht="15" customHeight="1" spans="4:4">
      <c r="D57252" s="191"/>
    </row>
    <row r="57253" ht="15" customHeight="1" spans="4:4">
      <c r="D57253" s="191"/>
    </row>
    <row r="57254" ht="15" customHeight="1" spans="4:4">
      <c r="D57254" s="191"/>
    </row>
    <row r="57255" ht="15" customHeight="1" spans="4:4">
      <c r="D57255" s="191"/>
    </row>
    <row r="57256" ht="15" customHeight="1" spans="4:4">
      <c r="D57256" s="191"/>
    </row>
    <row r="57257" ht="15" customHeight="1" spans="4:4">
      <c r="D57257" s="191"/>
    </row>
    <row r="57258" ht="15" customHeight="1" spans="4:4">
      <c r="D57258" s="191"/>
    </row>
    <row r="57259" ht="15" customHeight="1" spans="4:4">
      <c r="D57259" s="191"/>
    </row>
    <row r="57260" ht="15" customHeight="1" spans="4:4">
      <c r="D57260" s="191"/>
    </row>
    <row r="57261" ht="15" customHeight="1" spans="4:4">
      <c r="D57261" s="191"/>
    </row>
    <row r="57262" ht="15" customHeight="1" spans="4:4">
      <c r="D57262" s="191"/>
    </row>
    <row r="57263" ht="15" customHeight="1" spans="4:4">
      <c r="D57263" s="191"/>
    </row>
    <row r="57264" ht="15" customHeight="1" spans="4:4">
      <c r="D57264" s="191"/>
    </row>
    <row r="57265" ht="15" customHeight="1" spans="4:4">
      <c r="D57265" s="191"/>
    </row>
    <row r="57266" ht="15" customHeight="1" spans="4:4">
      <c r="D57266" s="191"/>
    </row>
    <row r="57267" ht="15" customHeight="1" spans="4:4">
      <c r="D57267" s="191"/>
    </row>
    <row r="57268" ht="15" customHeight="1" spans="4:4">
      <c r="D57268" s="191"/>
    </row>
    <row r="57269" ht="15" customHeight="1" spans="4:4">
      <c r="D57269" s="191"/>
    </row>
    <row r="57270" ht="15" customHeight="1" spans="4:4">
      <c r="D57270" s="191"/>
    </row>
    <row r="57271" ht="15" customHeight="1" spans="4:4">
      <c r="D57271" s="191"/>
    </row>
    <row r="57272" ht="15" customHeight="1" spans="4:4">
      <c r="D57272" s="191"/>
    </row>
    <row r="57273" ht="15" customHeight="1" spans="4:4">
      <c r="D57273" s="191"/>
    </row>
    <row r="57274" ht="15" customHeight="1" spans="4:4">
      <c r="D57274" s="191"/>
    </row>
    <row r="57275" ht="15" customHeight="1" spans="4:4">
      <c r="D57275" s="191"/>
    </row>
    <row r="57276" ht="15" customHeight="1" spans="4:4">
      <c r="D57276" s="191"/>
    </row>
    <row r="57277" ht="15" customHeight="1" spans="4:4">
      <c r="D57277" s="191"/>
    </row>
    <row r="57278" ht="15" customHeight="1" spans="4:4">
      <c r="D57278" s="191"/>
    </row>
    <row r="57279" ht="15" customHeight="1" spans="4:4">
      <c r="D57279" s="191"/>
    </row>
    <row r="57280" ht="15" customHeight="1" spans="4:4">
      <c r="D57280" s="191"/>
    </row>
    <row r="57281" ht="15" customHeight="1" spans="4:4">
      <c r="D57281" s="191"/>
    </row>
    <row r="57282" ht="15" customHeight="1" spans="4:4">
      <c r="D57282" s="191"/>
    </row>
    <row r="57283" ht="15" customHeight="1" spans="4:4">
      <c r="D57283" s="191"/>
    </row>
    <row r="57284" ht="15" customHeight="1" spans="4:4">
      <c r="D57284" s="191"/>
    </row>
    <row r="57285" ht="15" customHeight="1" spans="4:4">
      <c r="D57285" s="191"/>
    </row>
    <row r="57286" ht="15" customHeight="1" spans="4:4">
      <c r="D57286" s="191"/>
    </row>
    <row r="57287" ht="15" customHeight="1" spans="4:4">
      <c r="D57287" s="191"/>
    </row>
    <row r="57288" ht="15" customHeight="1" spans="4:4">
      <c r="D57288" s="191"/>
    </row>
    <row r="57289" ht="15" customHeight="1" spans="4:4">
      <c r="D57289" s="191"/>
    </row>
    <row r="57290" ht="15" customHeight="1" spans="4:4">
      <c r="D57290" s="191"/>
    </row>
    <row r="57291" ht="15" customHeight="1" spans="4:4">
      <c r="D57291" s="191"/>
    </row>
    <row r="57292" ht="15" customHeight="1" spans="4:4">
      <c r="D57292" s="191"/>
    </row>
    <row r="57293" ht="15" customHeight="1" spans="4:4">
      <c r="D57293" s="191"/>
    </row>
    <row r="57294" ht="15" customHeight="1" spans="4:4">
      <c r="D57294" s="191"/>
    </row>
    <row r="57295" ht="15" customHeight="1" spans="4:4">
      <c r="D57295" s="191"/>
    </row>
    <row r="57296" ht="15" customHeight="1" spans="4:4">
      <c r="D57296" s="191"/>
    </row>
    <row r="57297" ht="15" customHeight="1" spans="4:4">
      <c r="D57297" s="191"/>
    </row>
    <row r="57298" ht="15" customHeight="1" spans="4:4">
      <c r="D57298" s="191"/>
    </row>
    <row r="57299" ht="15" customHeight="1" spans="4:4">
      <c r="D57299" s="191"/>
    </row>
    <row r="57300" ht="15" customHeight="1" spans="4:4">
      <c r="D57300" s="191"/>
    </row>
    <row r="57301" ht="15" customHeight="1" spans="4:4">
      <c r="D57301" s="191"/>
    </row>
    <row r="57302" ht="15" customHeight="1" spans="4:4">
      <c r="D57302" s="191"/>
    </row>
    <row r="57303" ht="15" customHeight="1" spans="4:4">
      <c r="D57303" s="191"/>
    </row>
    <row r="57304" ht="15" customHeight="1" spans="4:4">
      <c r="D57304" s="191"/>
    </row>
    <row r="57305" ht="15" customHeight="1" spans="4:4">
      <c r="D57305" s="191"/>
    </row>
    <row r="57306" ht="15" customHeight="1" spans="4:4">
      <c r="D57306" s="191"/>
    </row>
    <row r="57307" ht="15" customHeight="1" spans="4:4">
      <c r="D57307" s="191"/>
    </row>
    <row r="57308" ht="15" customHeight="1" spans="4:4">
      <c r="D57308" s="191"/>
    </row>
    <row r="57309" ht="15" customHeight="1" spans="4:4">
      <c r="D57309" s="191"/>
    </row>
    <row r="57310" ht="15" customHeight="1" spans="4:4">
      <c r="D57310" s="191"/>
    </row>
    <row r="57311" ht="15" customHeight="1" spans="4:4">
      <c r="D57311" s="191"/>
    </row>
    <row r="57312" ht="15" customHeight="1" spans="4:4">
      <c r="D57312" s="191"/>
    </row>
    <row r="57313" ht="15" customHeight="1" spans="4:4">
      <c r="D57313" s="191"/>
    </row>
    <row r="57314" ht="15" customHeight="1" spans="4:4">
      <c r="D57314" s="191"/>
    </row>
    <row r="57315" ht="15" customHeight="1" spans="4:4">
      <c r="D57315" s="191"/>
    </row>
    <row r="57316" ht="15" customHeight="1" spans="4:4">
      <c r="D57316" s="191"/>
    </row>
    <row r="57317" ht="15" customHeight="1" spans="4:4">
      <c r="D57317" s="191"/>
    </row>
    <row r="57318" ht="15" customHeight="1" spans="4:4">
      <c r="D57318" s="191"/>
    </row>
    <row r="57319" ht="15" customHeight="1" spans="4:4">
      <c r="D57319" s="191"/>
    </row>
    <row r="57320" ht="15" customHeight="1" spans="4:4">
      <c r="D57320" s="191"/>
    </row>
    <row r="57321" ht="15" customHeight="1" spans="4:4">
      <c r="D57321" s="191"/>
    </row>
    <row r="57322" ht="15" customHeight="1" spans="4:4">
      <c r="D57322" s="191"/>
    </row>
    <row r="57323" ht="15" customHeight="1" spans="4:4">
      <c r="D57323" s="191"/>
    </row>
    <row r="57324" ht="15" customHeight="1" spans="4:4">
      <c r="D57324" s="191"/>
    </row>
    <row r="57325" ht="15" customHeight="1" spans="4:4">
      <c r="D57325" s="191"/>
    </row>
    <row r="57326" ht="15" customHeight="1" spans="4:4">
      <c r="D57326" s="191"/>
    </row>
    <row r="57327" ht="15" customHeight="1" spans="4:4">
      <c r="D57327" s="191"/>
    </row>
    <row r="57328" ht="15" customHeight="1" spans="4:4">
      <c r="D57328" s="191"/>
    </row>
    <row r="57329" ht="15" customHeight="1" spans="4:4">
      <c r="D57329" s="191"/>
    </row>
    <row r="57330" ht="15" customHeight="1" spans="4:4">
      <c r="D57330" s="191"/>
    </row>
    <row r="57331" ht="15" customHeight="1" spans="4:4">
      <c r="D57331" s="191"/>
    </row>
    <row r="57332" ht="15" customHeight="1" spans="4:4">
      <c r="D57332" s="191"/>
    </row>
    <row r="57333" ht="15" customHeight="1" spans="4:4">
      <c r="D57333" s="191"/>
    </row>
    <row r="57334" ht="15" customHeight="1" spans="4:4">
      <c r="D57334" s="191"/>
    </row>
    <row r="57335" ht="15" customHeight="1" spans="4:4">
      <c r="D57335" s="191"/>
    </row>
    <row r="57336" ht="15" customHeight="1" spans="4:4">
      <c r="D57336" s="191"/>
    </row>
    <row r="57337" ht="15" customHeight="1" spans="4:4">
      <c r="D57337" s="191"/>
    </row>
    <row r="57338" ht="15" customHeight="1" spans="4:4">
      <c r="D57338" s="191"/>
    </row>
    <row r="57339" ht="15" customHeight="1" spans="4:4">
      <c r="D57339" s="191"/>
    </row>
    <row r="57340" ht="15" customHeight="1" spans="4:4">
      <c r="D57340" s="191"/>
    </row>
    <row r="57341" ht="15" customHeight="1" spans="4:4">
      <c r="D57341" s="191"/>
    </row>
    <row r="57342" ht="15" customHeight="1" spans="4:4">
      <c r="D57342" s="191"/>
    </row>
    <row r="57343" ht="15" customHeight="1" spans="4:4">
      <c r="D57343" s="191"/>
    </row>
    <row r="57344" ht="15" customHeight="1" spans="4:4">
      <c r="D57344" s="191"/>
    </row>
    <row r="57345" ht="15" customHeight="1" spans="4:4">
      <c r="D57345" s="191"/>
    </row>
    <row r="57346" ht="15" customHeight="1" spans="4:4">
      <c r="D57346" s="191"/>
    </row>
    <row r="57347" ht="15" customHeight="1" spans="4:4">
      <c r="D57347" s="191"/>
    </row>
    <row r="57348" ht="15" customHeight="1" spans="4:4">
      <c r="D57348" s="191"/>
    </row>
    <row r="57349" ht="15" customHeight="1" spans="4:4">
      <c r="D57349" s="191"/>
    </row>
    <row r="57350" ht="15" customHeight="1" spans="4:4">
      <c r="D57350" s="191"/>
    </row>
    <row r="57351" ht="15" customHeight="1" spans="4:4">
      <c r="D57351" s="191"/>
    </row>
    <row r="57352" ht="15" customHeight="1" spans="4:4">
      <c r="D57352" s="191"/>
    </row>
    <row r="57353" ht="15" customHeight="1" spans="4:4">
      <c r="D57353" s="191"/>
    </row>
    <row r="57354" ht="15" customHeight="1" spans="4:4">
      <c r="D57354" s="191"/>
    </row>
    <row r="57355" ht="15" customHeight="1" spans="4:4">
      <c r="D57355" s="191"/>
    </row>
    <row r="57356" ht="15" customHeight="1" spans="4:4">
      <c r="D57356" s="191"/>
    </row>
    <row r="57357" ht="15" customHeight="1" spans="4:4">
      <c r="D57357" s="191"/>
    </row>
    <row r="57358" ht="15" customHeight="1" spans="4:4">
      <c r="D57358" s="191"/>
    </row>
    <row r="57359" ht="15" customHeight="1" spans="4:4">
      <c r="D57359" s="191"/>
    </row>
    <row r="57360" ht="15" customHeight="1" spans="4:4">
      <c r="D57360" s="191"/>
    </row>
    <row r="57361" ht="15" customHeight="1" spans="4:4">
      <c r="D57361" s="191"/>
    </row>
    <row r="57362" ht="15" customHeight="1" spans="4:4">
      <c r="D57362" s="191"/>
    </row>
    <row r="57363" ht="15" customHeight="1" spans="4:4">
      <c r="D57363" s="191"/>
    </row>
    <row r="57364" ht="15" customHeight="1" spans="4:4">
      <c r="D57364" s="191"/>
    </row>
    <row r="57365" ht="15" customHeight="1" spans="4:4">
      <c r="D57365" s="191"/>
    </row>
    <row r="57366" ht="15" customHeight="1" spans="4:4">
      <c r="D57366" s="191"/>
    </row>
    <row r="57367" ht="15" customHeight="1" spans="4:4">
      <c r="D57367" s="191"/>
    </row>
    <row r="57368" ht="15" customHeight="1" spans="4:4">
      <c r="D57368" s="191"/>
    </row>
    <row r="57369" ht="15" customHeight="1" spans="4:4">
      <c r="D57369" s="191"/>
    </row>
    <row r="57370" ht="15" customHeight="1" spans="4:4">
      <c r="D57370" s="191"/>
    </row>
    <row r="57371" ht="15" customHeight="1" spans="4:4">
      <c r="D57371" s="191"/>
    </row>
    <row r="57372" ht="15" customHeight="1" spans="4:4">
      <c r="D57372" s="191"/>
    </row>
    <row r="57373" ht="15" customHeight="1" spans="4:4">
      <c r="D57373" s="191"/>
    </row>
    <row r="57374" ht="15" customHeight="1" spans="4:4">
      <c r="D57374" s="191"/>
    </row>
    <row r="57375" ht="15" customHeight="1" spans="4:4">
      <c r="D57375" s="191"/>
    </row>
    <row r="57376" ht="15" customHeight="1" spans="4:4">
      <c r="D57376" s="191"/>
    </row>
    <row r="57377" ht="15" customHeight="1" spans="4:4">
      <c r="D57377" s="191"/>
    </row>
    <row r="57378" ht="15" customHeight="1" spans="4:4">
      <c r="D57378" s="191"/>
    </row>
    <row r="57379" ht="15" customHeight="1" spans="4:4">
      <c r="D57379" s="191"/>
    </row>
    <row r="57380" ht="15" customHeight="1" spans="4:4">
      <c r="D57380" s="191"/>
    </row>
    <row r="57381" ht="15" customHeight="1" spans="4:4">
      <c r="D57381" s="191"/>
    </row>
    <row r="57382" ht="15" customHeight="1" spans="4:4">
      <c r="D57382" s="191"/>
    </row>
    <row r="57383" ht="15" customHeight="1" spans="4:4">
      <c r="D57383" s="191"/>
    </row>
    <row r="57384" ht="15" customHeight="1" spans="4:4">
      <c r="D57384" s="191"/>
    </row>
    <row r="57385" ht="15" customHeight="1" spans="4:4">
      <c r="D57385" s="191"/>
    </row>
    <row r="57386" ht="15" customHeight="1" spans="4:4">
      <c r="D57386" s="191"/>
    </row>
    <row r="57387" ht="15" customHeight="1" spans="4:4">
      <c r="D57387" s="191"/>
    </row>
    <row r="57388" ht="15" customHeight="1" spans="4:4">
      <c r="D57388" s="191"/>
    </row>
    <row r="57389" ht="15" customHeight="1" spans="4:4">
      <c r="D57389" s="191"/>
    </row>
    <row r="57390" ht="15" customHeight="1" spans="4:4">
      <c r="D57390" s="191"/>
    </row>
    <row r="57391" ht="15" customHeight="1" spans="4:4">
      <c r="D57391" s="191"/>
    </row>
    <row r="57392" ht="15" customHeight="1" spans="4:4">
      <c r="D57392" s="191"/>
    </row>
    <row r="57393" ht="15" customHeight="1" spans="4:4">
      <c r="D57393" s="191"/>
    </row>
    <row r="57394" ht="15" customHeight="1" spans="4:4">
      <c r="D57394" s="191"/>
    </row>
    <row r="57395" ht="15" customHeight="1" spans="4:4">
      <c r="D57395" s="191"/>
    </row>
    <row r="57396" ht="15" customHeight="1" spans="4:4">
      <c r="D57396" s="191"/>
    </row>
    <row r="57397" ht="15" customHeight="1" spans="4:4">
      <c r="D57397" s="191"/>
    </row>
    <row r="57398" ht="15" customHeight="1" spans="4:4">
      <c r="D57398" s="191"/>
    </row>
    <row r="57399" ht="15" customHeight="1" spans="4:4">
      <c r="D57399" s="191"/>
    </row>
    <row r="57400" ht="15" customHeight="1" spans="4:4">
      <c r="D57400" s="191"/>
    </row>
    <row r="57401" ht="15" customHeight="1" spans="4:4">
      <c r="D57401" s="191"/>
    </row>
    <row r="57402" ht="15" customHeight="1" spans="4:4">
      <c r="D57402" s="191"/>
    </row>
    <row r="57403" ht="15" customHeight="1" spans="4:4">
      <c r="D57403" s="191"/>
    </row>
    <row r="57404" ht="15" customHeight="1" spans="4:4">
      <c r="D57404" s="191"/>
    </row>
    <row r="57405" ht="15" customHeight="1" spans="4:4">
      <c r="D57405" s="191"/>
    </row>
    <row r="57406" ht="15" customHeight="1" spans="4:4">
      <c r="D57406" s="191"/>
    </row>
    <row r="57407" ht="15" customHeight="1" spans="4:4">
      <c r="D57407" s="191"/>
    </row>
    <row r="57408" ht="15" customHeight="1" spans="4:4">
      <c r="D57408" s="191"/>
    </row>
    <row r="57409" ht="15" customHeight="1" spans="4:4">
      <c r="D57409" s="191"/>
    </row>
    <row r="57410" ht="15" customHeight="1" spans="4:4">
      <c r="D57410" s="191"/>
    </row>
    <row r="57411" ht="15" customHeight="1" spans="4:4">
      <c r="D57411" s="191"/>
    </row>
    <row r="57412" ht="15" customHeight="1" spans="4:4">
      <c r="D57412" s="191"/>
    </row>
    <row r="57413" ht="15" customHeight="1" spans="4:4">
      <c r="D57413" s="191"/>
    </row>
    <row r="57414" ht="15" customHeight="1" spans="4:4">
      <c r="D57414" s="191"/>
    </row>
    <row r="57415" ht="15" customHeight="1" spans="4:4">
      <c r="D57415" s="191"/>
    </row>
    <row r="57416" ht="15" customHeight="1" spans="4:4">
      <c r="D57416" s="191"/>
    </row>
    <row r="57417" ht="15" customHeight="1" spans="4:4">
      <c r="D57417" s="191"/>
    </row>
    <row r="57418" ht="15" customHeight="1" spans="4:4">
      <c r="D57418" s="191"/>
    </row>
    <row r="57419" ht="15" customHeight="1" spans="4:4">
      <c r="D57419" s="191"/>
    </row>
    <row r="57420" ht="15" customHeight="1" spans="4:4">
      <c r="D57420" s="191"/>
    </row>
    <row r="57421" ht="15" customHeight="1" spans="4:4">
      <c r="D57421" s="191"/>
    </row>
    <row r="57422" ht="15" customHeight="1" spans="4:4">
      <c r="D57422" s="191"/>
    </row>
    <row r="57423" ht="15" customHeight="1" spans="4:4">
      <c r="D57423" s="191"/>
    </row>
    <row r="57424" ht="15" customHeight="1" spans="4:4">
      <c r="D57424" s="191"/>
    </row>
    <row r="57425" ht="15" customHeight="1" spans="4:4">
      <c r="D57425" s="191"/>
    </row>
    <row r="57426" ht="15" customHeight="1" spans="4:4">
      <c r="D57426" s="191"/>
    </row>
    <row r="57427" ht="15" customHeight="1" spans="4:4">
      <c r="D57427" s="191"/>
    </row>
    <row r="57428" ht="15" customHeight="1" spans="4:4">
      <c r="D57428" s="191"/>
    </row>
    <row r="57429" ht="15" customHeight="1" spans="4:4">
      <c r="D57429" s="191"/>
    </row>
    <row r="57430" ht="15" customHeight="1" spans="4:4">
      <c r="D57430" s="191"/>
    </row>
    <row r="57431" ht="15" customHeight="1" spans="4:4">
      <c r="D57431" s="191"/>
    </row>
    <row r="57432" ht="15" customHeight="1" spans="4:4">
      <c r="D57432" s="191"/>
    </row>
    <row r="57433" ht="15" customHeight="1" spans="4:4">
      <c r="D57433" s="191"/>
    </row>
    <row r="57434" ht="15" customHeight="1" spans="4:4">
      <c r="D57434" s="191"/>
    </row>
    <row r="57435" ht="15" customHeight="1" spans="4:4">
      <c r="D57435" s="191"/>
    </row>
    <row r="57436" ht="15" customHeight="1" spans="4:4">
      <c r="D57436" s="191"/>
    </row>
    <row r="57437" ht="15" customHeight="1" spans="4:4">
      <c r="D57437" s="191"/>
    </row>
    <row r="57438" ht="15" customHeight="1" spans="4:4">
      <c r="D57438" s="191"/>
    </row>
    <row r="57439" ht="15" customHeight="1" spans="4:4">
      <c r="D57439" s="191"/>
    </row>
    <row r="57440" ht="15" customHeight="1" spans="4:4">
      <c r="D57440" s="191"/>
    </row>
    <row r="57441" ht="15" customHeight="1" spans="4:4">
      <c r="D57441" s="191"/>
    </row>
    <row r="57442" ht="15" customHeight="1" spans="4:4">
      <c r="D57442" s="191"/>
    </row>
    <row r="57443" ht="15" customHeight="1" spans="4:4">
      <c r="D57443" s="191"/>
    </row>
    <row r="57444" ht="15" customHeight="1" spans="4:4">
      <c r="D57444" s="191"/>
    </row>
    <row r="57445" ht="15" customHeight="1" spans="4:4">
      <c r="D57445" s="191"/>
    </row>
    <row r="57446" ht="15" customHeight="1" spans="4:4">
      <c r="D57446" s="191"/>
    </row>
    <row r="57447" ht="15" customHeight="1" spans="4:4">
      <c r="D57447" s="191"/>
    </row>
    <row r="57448" ht="15" customHeight="1" spans="4:4">
      <c r="D57448" s="191"/>
    </row>
    <row r="57449" ht="15" customHeight="1" spans="4:4">
      <c r="D57449" s="191"/>
    </row>
    <row r="57450" ht="15" customHeight="1" spans="4:4">
      <c r="D57450" s="191"/>
    </row>
    <row r="57451" ht="15" customHeight="1" spans="4:4">
      <c r="D57451" s="191"/>
    </row>
    <row r="57452" ht="15" customHeight="1" spans="4:4">
      <c r="D57452" s="191"/>
    </row>
    <row r="57453" ht="15" customHeight="1" spans="4:4">
      <c r="D57453" s="191"/>
    </row>
    <row r="57454" ht="15" customHeight="1" spans="4:4">
      <c r="D57454" s="191"/>
    </row>
    <row r="57455" ht="15" customHeight="1" spans="4:4">
      <c r="D57455" s="191"/>
    </row>
    <row r="57456" ht="15" customHeight="1" spans="4:4">
      <c r="D57456" s="191"/>
    </row>
    <row r="57457" ht="15" customHeight="1" spans="4:4">
      <c r="D57457" s="191"/>
    </row>
    <row r="57458" ht="15" customHeight="1" spans="4:4">
      <c r="D57458" s="191"/>
    </row>
    <row r="57459" ht="15" customHeight="1" spans="4:4">
      <c r="D57459" s="191"/>
    </row>
    <row r="57460" ht="15" customHeight="1" spans="4:4">
      <c r="D57460" s="191"/>
    </row>
    <row r="57461" ht="15" customHeight="1" spans="4:4">
      <c r="D57461" s="191"/>
    </row>
    <row r="57462" ht="15" customHeight="1" spans="4:4">
      <c r="D57462" s="191"/>
    </row>
    <row r="57463" ht="15" customHeight="1" spans="4:4">
      <c r="D57463" s="191"/>
    </row>
    <row r="57464" ht="15" customHeight="1" spans="4:4">
      <c r="D57464" s="191"/>
    </row>
    <row r="57465" ht="15" customHeight="1" spans="4:4">
      <c r="D57465" s="191"/>
    </row>
    <row r="57466" ht="15" customHeight="1" spans="4:4">
      <c r="D57466" s="191"/>
    </row>
    <row r="57467" ht="15" customHeight="1" spans="4:4">
      <c r="D57467" s="191"/>
    </row>
    <row r="57468" ht="15" customHeight="1" spans="4:4">
      <c r="D57468" s="191"/>
    </row>
    <row r="57469" ht="15" customHeight="1" spans="4:4">
      <c r="D57469" s="191"/>
    </row>
    <row r="57470" ht="15" customHeight="1" spans="4:4">
      <c r="D57470" s="191"/>
    </row>
    <row r="57471" ht="15" customHeight="1" spans="4:4">
      <c r="D57471" s="191"/>
    </row>
    <row r="57472" ht="15" customHeight="1" spans="4:4">
      <c r="D57472" s="191"/>
    </row>
    <row r="57473" ht="15" customHeight="1" spans="4:4">
      <c r="D57473" s="191"/>
    </row>
    <row r="57474" ht="15" customHeight="1" spans="4:4">
      <c r="D57474" s="191"/>
    </row>
    <row r="57475" ht="15" customHeight="1" spans="4:4">
      <c r="D57475" s="191"/>
    </row>
    <row r="57476" ht="15" customHeight="1" spans="4:4">
      <c r="D57476" s="191"/>
    </row>
    <row r="57477" ht="15" customHeight="1" spans="4:4">
      <c r="D57477" s="191"/>
    </row>
    <row r="57478" ht="15" customHeight="1" spans="4:4">
      <c r="D57478" s="191"/>
    </row>
    <row r="57479" ht="15" customHeight="1" spans="4:4">
      <c r="D57479" s="191"/>
    </row>
    <row r="57480" ht="15" customHeight="1" spans="4:4">
      <c r="D57480" s="191"/>
    </row>
    <row r="57481" ht="15" customHeight="1" spans="4:4">
      <c r="D57481" s="191"/>
    </row>
    <row r="57482" ht="15" customHeight="1" spans="4:4">
      <c r="D57482" s="191"/>
    </row>
    <row r="57483" ht="15" customHeight="1" spans="4:4">
      <c r="D57483" s="191"/>
    </row>
    <row r="57484" ht="15" customHeight="1" spans="4:4">
      <c r="D57484" s="191"/>
    </row>
    <row r="57485" ht="15" customHeight="1" spans="4:4">
      <c r="D57485" s="191"/>
    </row>
    <row r="57486" ht="15" customHeight="1" spans="4:4">
      <c r="D57486" s="191"/>
    </row>
    <row r="57487" ht="15" customHeight="1" spans="4:4">
      <c r="D57487" s="191"/>
    </row>
    <row r="57488" ht="15" customHeight="1" spans="4:4">
      <c r="D57488" s="191"/>
    </row>
    <row r="57489" ht="15" customHeight="1" spans="4:4">
      <c r="D57489" s="191"/>
    </row>
    <row r="57490" ht="15" customHeight="1" spans="4:4">
      <c r="D57490" s="191"/>
    </row>
    <row r="57491" ht="15" customHeight="1" spans="4:4">
      <c r="D57491" s="191"/>
    </row>
    <row r="57492" ht="15" customHeight="1" spans="4:4">
      <c r="D57492" s="191"/>
    </row>
    <row r="57493" ht="15" customHeight="1" spans="4:4">
      <c r="D57493" s="191"/>
    </row>
    <row r="57494" ht="15" customHeight="1" spans="4:4">
      <c r="D57494" s="191"/>
    </row>
    <row r="57495" ht="15" customHeight="1" spans="4:4">
      <c r="D57495" s="191"/>
    </row>
    <row r="57496" ht="15" customHeight="1" spans="4:4">
      <c r="D57496" s="191"/>
    </row>
    <row r="57497" ht="15" customHeight="1" spans="4:4">
      <c r="D57497" s="191"/>
    </row>
    <row r="57498" ht="15" customHeight="1" spans="4:4">
      <c r="D57498" s="191"/>
    </row>
    <row r="57499" ht="15" customHeight="1" spans="4:4">
      <c r="D57499" s="191"/>
    </row>
    <row r="57500" ht="15" customHeight="1" spans="4:4">
      <c r="D57500" s="191"/>
    </row>
    <row r="57501" ht="15" customHeight="1" spans="4:4">
      <c r="D57501" s="191"/>
    </row>
    <row r="57502" ht="15" customHeight="1" spans="4:4">
      <c r="D57502" s="191"/>
    </row>
    <row r="57503" ht="15" customHeight="1" spans="4:4">
      <c r="D57503" s="191"/>
    </row>
    <row r="57504" ht="15" customHeight="1" spans="4:4">
      <c r="D57504" s="191"/>
    </row>
    <row r="57505" ht="15" customHeight="1" spans="4:4">
      <c r="D57505" s="191"/>
    </row>
    <row r="57506" ht="15" customHeight="1" spans="4:4">
      <c r="D57506" s="191"/>
    </row>
    <row r="57507" ht="15" customHeight="1" spans="4:4">
      <c r="D57507" s="191"/>
    </row>
    <row r="57508" ht="15" customHeight="1" spans="4:4">
      <c r="D57508" s="191"/>
    </row>
    <row r="57509" ht="15" customHeight="1" spans="4:4">
      <c r="D57509" s="191"/>
    </row>
    <row r="57510" ht="15" customHeight="1" spans="4:4">
      <c r="D57510" s="191"/>
    </row>
    <row r="57511" ht="15" customHeight="1" spans="4:4">
      <c r="D57511" s="191"/>
    </row>
    <row r="57512" ht="15" customHeight="1" spans="4:4">
      <c r="D57512" s="191"/>
    </row>
    <row r="57513" ht="15" customHeight="1" spans="4:4">
      <c r="D57513" s="191"/>
    </row>
    <row r="57514" ht="15" customHeight="1" spans="4:4">
      <c r="D57514" s="191"/>
    </row>
    <row r="57515" ht="15" customHeight="1" spans="4:4">
      <c r="D57515" s="191"/>
    </row>
    <row r="57516" ht="15" customHeight="1" spans="4:4">
      <c r="D57516" s="191"/>
    </row>
    <row r="57517" ht="15" customHeight="1" spans="4:4">
      <c r="D57517" s="191"/>
    </row>
    <row r="57518" ht="15" customHeight="1" spans="4:4">
      <c r="D57518" s="191"/>
    </row>
    <row r="57519" ht="15" customHeight="1" spans="4:4">
      <c r="D57519" s="191"/>
    </row>
    <row r="57520" ht="15" customHeight="1" spans="4:4">
      <c r="D57520" s="191"/>
    </row>
    <row r="57521" ht="15" customHeight="1" spans="4:4">
      <c r="D57521" s="191"/>
    </row>
    <row r="57522" ht="15" customHeight="1" spans="4:4">
      <c r="D57522" s="191"/>
    </row>
    <row r="57523" ht="15" customHeight="1" spans="4:4">
      <c r="D57523" s="191"/>
    </row>
    <row r="57524" ht="15" customHeight="1" spans="4:4">
      <c r="D57524" s="191"/>
    </row>
    <row r="57525" ht="15" customHeight="1" spans="4:4">
      <c r="D57525" s="191"/>
    </row>
    <row r="57526" ht="15" customHeight="1" spans="4:4">
      <c r="D57526" s="191"/>
    </row>
    <row r="57527" ht="15" customHeight="1" spans="4:4">
      <c r="D57527" s="191"/>
    </row>
    <row r="57528" ht="15" customHeight="1" spans="4:4">
      <c r="D57528" s="191"/>
    </row>
    <row r="57529" ht="15" customHeight="1" spans="4:4">
      <c r="D57529" s="191"/>
    </row>
    <row r="57530" ht="15" customHeight="1" spans="4:4">
      <c r="D57530" s="191"/>
    </row>
    <row r="57531" ht="15" customHeight="1" spans="4:4">
      <c r="D57531" s="191"/>
    </row>
    <row r="57532" ht="15" customHeight="1" spans="4:4">
      <c r="D57532" s="191"/>
    </row>
    <row r="57533" ht="15" customHeight="1" spans="4:4">
      <c r="D57533" s="191"/>
    </row>
    <row r="57534" ht="15" customHeight="1" spans="4:4">
      <c r="D57534" s="191"/>
    </row>
    <row r="57535" ht="15" customHeight="1" spans="4:4">
      <c r="D57535" s="191"/>
    </row>
    <row r="57536" ht="15" customHeight="1" spans="4:4">
      <c r="D57536" s="191"/>
    </row>
    <row r="57537" ht="15" customHeight="1" spans="4:4">
      <c r="D57537" s="191"/>
    </row>
    <row r="57538" ht="15" customHeight="1" spans="4:4">
      <c r="D57538" s="191"/>
    </row>
    <row r="57539" ht="15" customHeight="1" spans="4:4">
      <c r="D57539" s="191"/>
    </row>
    <row r="57540" ht="15" customHeight="1" spans="4:4">
      <c r="D57540" s="191"/>
    </row>
    <row r="57541" ht="15" customHeight="1" spans="4:4">
      <c r="D57541" s="191"/>
    </row>
    <row r="57542" ht="15" customHeight="1" spans="4:4">
      <c r="D57542" s="191"/>
    </row>
    <row r="57543" ht="15" customHeight="1" spans="4:4">
      <c r="D57543" s="191"/>
    </row>
    <row r="57544" ht="15" customHeight="1" spans="4:4">
      <c r="D57544" s="191"/>
    </row>
    <row r="57545" ht="15" customHeight="1" spans="4:4">
      <c r="D57545" s="191"/>
    </row>
    <row r="57546" ht="15" customHeight="1" spans="4:4">
      <c r="D57546" s="191"/>
    </row>
    <row r="57547" ht="15" customHeight="1" spans="4:4">
      <c r="D57547" s="191"/>
    </row>
    <row r="57548" ht="15" customHeight="1" spans="4:4">
      <c r="D57548" s="191"/>
    </row>
    <row r="57549" ht="15" customHeight="1" spans="4:4">
      <c r="D57549" s="191"/>
    </row>
    <row r="57550" ht="15" customHeight="1" spans="4:4">
      <c r="D57550" s="191"/>
    </row>
    <row r="57551" ht="15" customHeight="1" spans="4:4">
      <c r="D57551" s="191"/>
    </row>
    <row r="57552" ht="15" customHeight="1" spans="4:4">
      <c r="D57552" s="191"/>
    </row>
    <row r="57553" ht="15" customHeight="1" spans="4:4">
      <c r="D57553" s="191"/>
    </row>
    <row r="57554" ht="15" customHeight="1" spans="4:4">
      <c r="D57554" s="191"/>
    </row>
    <row r="57555" ht="15" customHeight="1" spans="4:4">
      <c r="D57555" s="191"/>
    </row>
    <row r="57556" ht="15" customHeight="1" spans="4:4">
      <c r="D57556" s="191"/>
    </row>
    <row r="57557" ht="15" customHeight="1" spans="4:4">
      <c r="D57557" s="191"/>
    </row>
    <row r="57558" ht="15" customHeight="1" spans="4:4">
      <c r="D57558" s="191"/>
    </row>
    <row r="57559" ht="15" customHeight="1" spans="4:4">
      <c r="D57559" s="191"/>
    </row>
    <row r="57560" ht="15" customHeight="1" spans="4:4">
      <c r="D57560" s="191"/>
    </row>
    <row r="57561" ht="15" customHeight="1" spans="4:4">
      <c r="D57561" s="191"/>
    </row>
    <row r="57562" ht="15" customHeight="1" spans="4:4">
      <c r="D57562" s="191"/>
    </row>
    <row r="57563" ht="15" customHeight="1" spans="4:4">
      <c r="D57563" s="191"/>
    </row>
    <row r="57564" ht="15" customHeight="1" spans="4:4">
      <c r="D57564" s="191"/>
    </row>
    <row r="57565" ht="15" customHeight="1" spans="4:4">
      <c r="D57565" s="191"/>
    </row>
    <row r="57566" ht="15" customHeight="1" spans="4:4">
      <c r="D57566" s="191"/>
    </row>
    <row r="57567" ht="15" customHeight="1" spans="4:4">
      <c r="D57567" s="191"/>
    </row>
    <row r="57568" ht="15" customHeight="1" spans="4:4">
      <c r="D57568" s="191"/>
    </row>
    <row r="57569" ht="15" customHeight="1" spans="4:4">
      <c r="D57569" s="191"/>
    </row>
    <row r="57570" ht="15" customHeight="1" spans="4:4">
      <c r="D57570" s="191"/>
    </row>
    <row r="57571" ht="15" customHeight="1" spans="4:4">
      <c r="D57571" s="191"/>
    </row>
    <row r="57572" ht="15" customHeight="1" spans="4:4">
      <c r="D57572" s="191"/>
    </row>
    <row r="57573" ht="15" customHeight="1" spans="4:4">
      <c r="D57573" s="191"/>
    </row>
    <row r="57574" ht="15" customHeight="1" spans="4:4">
      <c r="D57574" s="191"/>
    </row>
    <row r="57575" ht="15" customHeight="1" spans="4:4">
      <c r="D57575" s="191"/>
    </row>
    <row r="57576" ht="15" customHeight="1" spans="4:4">
      <c r="D57576" s="191"/>
    </row>
    <row r="57577" ht="15" customHeight="1" spans="4:4">
      <c r="D57577" s="191"/>
    </row>
    <row r="57578" ht="15" customHeight="1" spans="4:4">
      <c r="D57578" s="191"/>
    </row>
    <row r="57579" ht="15" customHeight="1" spans="4:4">
      <c r="D57579" s="191"/>
    </row>
    <row r="57580" ht="15" customHeight="1" spans="4:4">
      <c r="D57580" s="191"/>
    </row>
    <row r="57581" ht="15" customHeight="1" spans="4:4">
      <c r="D57581" s="191"/>
    </row>
    <row r="57582" ht="15" customHeight="1" spans="4:4">
      <c r="D57582" s="191"/>
    </row>
    <row r="57583" ht="15" customHeight="1" spans="4:4">
      <c r="D57583" s="191"/>
    </row>
    <row r="57584" ht="15" customHeight="1" spans="4:4">
      <c r="D57584" s="191"/>
    </row>
    <row r="57585" ht="15" customHeight="1" spans="4:4">
      <c r="D57585" s="191"/>
    </row>
    <row r="57586" ht="15" customHeight="1" spans="4:4">
      <c r="D57586" s="191"/>
    </row>
    <row r="57587" ht="15" customHeight="1" spans="4:4">
      <c r="D57587" s="191"/>
    </row>
    <row r="57588" ht="15" customHeight="1" spans="4:4">
      <c r="D57588" s="191"/>
    </row>
    <row r="57589" ht="15" customHeight="1" spans="4:4">
      <c r="D57589" s="191"/>
    </row>
    <row r="57590" ht="15" customHeight="1" spans="4:4">
      <c r="D57590" s="191"/>
    </row>
    <row r="57591" ht="15" customHeight="1" spans="4:4">
      <c r="D57591" s="191"/>
    </row>
    <row r="57592" ht="15" customHeight="1" spans="4:4">
      <c r="D57592" s="191"/>
    </row>
    <row r="57593" ht="15" customHeight="1" spans="4:4">
      <c r="D57593" s="191"/>
    </row>
    <row r="57594" ht="15" customHeight="1" spans="4:4">
      <c r="D57594" s="191"/>
    </row>
    <row r="57595" ht="15" customHeight="1" spans="4:4">
      <c r="D57595" s="191"/>
    </row>
    <row r="57596" ht="15" customHeight="1" spans="4:4">
      <c r="D57596" s="191"/>
    </row>
    <row r="57597" ht="15" customHeight="1" spans="4:4">
      <c r="D57597" s="191"/>
    </row>
    <row r="57598" ht="15" customHeight="1" spans="4:4">
      <c r="D57598" s="191"/>
    </row>
    <row r="57599" ht="15" customHeight="1" spans="4:4">
      <c r="D57599" s="191"/>
    </row>
    <row r="57600" ht="15" customHeight="1" spans="4:4">
      <c r="D57600" s="191"/>
    </row>
    <row r="57601" ht="15" customHeight="1" spans="4:4">
      <c r="D57601" s="191"/>
    </row>
    <row r="57602" ht="15" customHeight="1" spans="4:4">
      <c r="D57602" s="191"/>
    </row>
    <row r="57603" ht="15" customHeight="1" spans="4:4">
      <c r="D57603" s="191"/>
    </row>
    <row r="57604" ht="15" customHeight="1" spans="4:4">
      <c r="D57604" s="191"/>
    </row>
    <row r="57605" ht="15" customHeight="1" spans="4:4">
      <c r="D57605" s="191"/>
    </row>
    <row r="57606" ht="15" customHeight="1" spans="4:4">
      <c r="D57606" s="191"/>
    </row>
    <row r="57607" ht="15" customHeight="1" spans="4:4">
      <c r="D57607" s="191"/>
    </row>
    <row r="57608" ht="15" customHeight="1" spans="4:4">
      <c r="D57608" s="191"/>
    </row>
    <row r="57609" ht="15" customHeight="1" spans="4:4">
      <c r="D57609" s="191"/>
    </row>
    <row r="57610" ht="15" customHeight="1" spans="4:4">
      <c r="D57610" s="191"/>
    </row>
    <row r="57611" ht="15" customHeight="1" spans="4:4">
      <c r="D57611" s="191"/>
    </row>
    <row r="57612" ht="15" customHeight="1" spans="4:4">
      <c r="D57612" s="191"/>
    </row>
    <row r="57613" ht="15" customHeight="1" spans="4:4">
      <c r="D57613" s="191"/>
    </row>
    <row r="57614" ht="15" customHeight="1" spans="4:4">
      <c r="D57614" s="191"/>
    </row>
    <row r="57615" ht="15" customHeight="1" spans="4:4">
      <c r="D57615" s="191"/>
    </row>
    <row r="57616" ht="15" customHeight="1" spans="4:4">
      <c r="D57616" s="191"/>
    </row>
    <row r="57617" ht="15" customHeight="1" spans="4:4">
      <c r="D57617" s="191"/>
    </row>
    <row r="57618" ht="15" customHeight="1" spans="4:4">
      <c r="D57618" s="191"/>
    </row>
    <row r="57619" ht="15" customHeight="1" spans="4:4">
      <c r="D57619" s="191"/>
    </row>
    <row r="57620" ht="15" customHeight="1" spans="4:4">
      <c r="D57620" s="191"/>
    </row>
    <row r="57621" ht="15" customHeight="1" spans="4:4">
      <c r="D57621" s="191"/>
    </row>
    <row r="57622" ht="15" customHeight="1" spans="4:4">
      <c r="D57622" s="191"/>
    </row>
    <row r="57623" ht="15" customHeight="1" spans="4:4">
      <c r="D57623" s="191"/>
    </row>
    <row r="57624" ht="15" customHeight="1" spans="4:4">
      <c r="D57624" s="191"/>
    </row>
    <row r="57625" ht="15" customHeight="1" spans="4:4">
      <c r="D57625" s="191"/>
    </row>
    <row r="57626" ht="15" customHeight="1" spans="4:4">
      <c r="D57626" s="191"/>
    </row>
    <row r="57627" ht="15" customHeight="1" spans="4:4">
      <c r="D57627" s="191"/>
    </row>
    <row r="57628" ht="15" customHeight="1" spans="4:4">
      <c r="D57628" s="191"/>
    </row>
    <row r="57629" ht="15" customHeight="1" spans="4:4">
      <c r="D57629" s="191"/>
    </row>
    <row r="57630" ht="15" customHeight="1" spans="4:4">
      <c r="D57630" s="191"/>
    </row>
    <row r="57631" ht="15" customHeight="1" spans="4:4">
      <c r="D57631" s="191"/>
    </row>
    <row r="57632" ht="15" customHeight="1" spans="4:4">
      <c r="D57632" s="191"/>
    </row>
    <row r="57633" ht="15" customHeight="1" spans="4:4">
      <c r="D57633" s="191"/>
    </row>
    <row r="57634" ht="15" customHeight="1" spans="4:4">
      <c r="D57634" s="191"/>
    </row>
    <row r="57635" ht="15" customHeight="1" spans="4:4">
      <c r="D57635" s="191"/>
    </row>
    <row r="57636" ht="15" customHeight="1" spans="4:4">
      <c r="D57636" s="191"/>
    </row>
    <row r="57637" ht="15" customHeight="1" spans="4:4">
      <c r="D57637" s="191"/>
    </row>
    <row r="57638" ht="15" customHeight="1" spans="4:4">
      <c r="D57638" s="191"/>
    </row>
    <row r="57639" ht="15" customHeight="1" spans="4:4">
      <c r="D57639" s="191"/>
    </row>
    <row r="57640" ht="15" customHeight="1" spans="4:4">
      <c r="D57640" s="191"/>
    </row>
    <row r="57641" ht="15" customHeight="1" spans="4:4">
      <c r="D57641" s="191"/>
    </row>
    <row r="57642" ht="15" customHeight="1" spans="4:4">
      <c r="D57642" s="191"/>
    </row>
    <row r="57643" ht="15" customHeight="1" spans="4:4">
      <c r="D57643" s="191"/>
    </row>
    <row r="57644" ht="15" customHeight="1" spans="4:4">
      <c r="D57644" s="191"/>
    </row>
    <row r="57645" ht="15" customHeight="1" spans="4:4">
      <c r="D57645" s="191"/>
    </row>
    <row r="57646" ht="15" customHeight="1" spans="4:4">
      <c r="D57646" s="191"/>
    </row>
    <row r="57647" ht="15" customHeight="1" spans="4:4">
      <c r="D57647" s="191"/>
    </row>
    <row r="57648" ht="15" customHeight="1" spans="4:4">
      <c r="D57648" s="191"/>
    </row>
    <row r="57649" ht="15" customHeight="1" spans="4:4">
      <c r="D57649" s="191"/>
    </row>
    <row r="57650" ht="15" customHeight="1" spans="4:4">
      <c r="D57650" s="191"/>
    </row>
    <row r="57651" ht="15" customHeight="1" spans="4:4">
      <c r="D57651" s="191"/>
    </row>
    <row r="57652" ht="15" customHeight="1" spans="4:4">
      <c r="D57652" s="191"/>
    </row>
    <row r="57653" ht="15" customHeight="1" spans="4:4">
      <c r="D57653" s="191"/>
    </row>
    <row r="57654" ht="15" customHeight="1" spans="4:4">
      <c r="D57654" s="191"/>
    </row>
    <row r="57655" ht="15" customHeight="1" spans="4:4">
      <c r="D57655" s="191"/>
    </row>
    <row r="57656" ht="15" customHeight="1" spans="4:4">
      <c r="D57656" s="191"/>
    </row>
    <row r="57657" ht="15" customHeight="1" spans="4:4">
      <c r="D57657" s="191"/>
    </row>
    <row r="57658" ht="15" customHeight="1" spans="4:4">
      <c r="D57658" s="191"/>
    </row>
    <row r="57659" ht="15" customHeight="1" spans="4:4">
      <c r="D57659" s="191"/>
    </row>
    <row r="57660" ht="15" customHeight="1" spans="4:4">
      <c r="D57660" s="191"/>
    </row>
    <row r="57661" ht="15" customHeight="1" spans="4:4">
      <c r="D57661" s="191"/>
    </row>
    <row r="57662" ht="15" customHeight="1" spans="4:4">
      <c r="D57662" s="191"/>
    </row>
    <row r="57663" ht="15" customHeight="1" spans="4:4">
      <c r="D57663" s="191"/>
    </row>
    <row r="57664" ht="15" customHeight="1" spans="4:4">
      <c r="D57664" s="191"/>
    </row>
    <row r="57665" ht="15" customHeight="1" spans="4:4">
      <c r="D57665" s="191"/>
    </row>
    <row r="57666" ht="15" customHeight="1" spans="4:4">
      <c r="D57666" s="191"/>
    </row>
    <row r="57667" ht="15" customHeight="1" spans="4:4">
      <c r="D57667" s="191"/>
    </row>
    <row r="57668" ht="15" customHeight="1" spans="4:4">
      <c r="D57668" s="191"/>
    </row>
    <row r="57669" ht="15" customHeight="1" spans="4:4">
      <c r="D57669" s="191"/>
    </row>
    <row r="57670" ht="15" customHeight="1" spans="4:4">
      <c r="D57670" s="191"/>
    </row>
    <row r="57671" ht="15" customHeight="1" spans="4:4">
      <c r="D57671" s="191"/>
    </row>
    <row r="57672" ht="15" customHeight="1" spans="4:4">
      <c r="D57672" s="191"/>
    </row>
    <row r="57673" ht="15" customHeight="1" spans="4:4">
      <c r="D57673" s="191"/>
    </row>
    <row r="57674" ht="15" customHeight="1" spans="4:4">
      <c r="D57674" s="191"/>
    </row>
    <row r="57675" ht="15" customHeight="1" spans="4:4">
      <c r="D57675" s="191"/>
    </row>
    <row r="57676" ht="15" customHeight="1" spans="4:4">
      <c r="D57676" s="191"/>
    </row>
    <row r="57677" ht="15" customHeight="1" spans="4:4">
      <c r="D57677" s="191"/>
    </row>
    <row r="57678" ht="15" customHeight="1" spans="4:4">
      <c r="D57678" s="191"/>
    </row>
    <row r="57679" ht="15" customHeight="1" spans="4:4">
      <c r="D57679" s="191"/>
    </row>
    <row r="57680" ht="15" customHeight="1" spans="4:4">
      <c r="D57680" s="191"/>
    </row>
    <row r="57681" ht="15" customHeight="1" spans="4:4">
      <c r="D57681" s="191"/>
    </row>
    <row r="57682" ht="15" customHeight="1" spans="4:4">
      <c r="D57682" s="191"/>
    </row>
    <row r="57683" ht="15" customHeight="1" spans="4:4">
      <c r="D57683" s="191"/>
    </row>
    <row r="57684" ht="15" customHeight="1" spans="4:4">
      <c r="D57684" s="191"/>
    </row>
    <row r="57685" ht="15" customHeight="1" spans="4:4">
      <c r="D57685" s="191"/>
    </row>
    <row r="57686" ht="15" customHeight="1" spans="4:4">
      <c r="D57686" s="191"/>
    </row>
    <row r="57687" ht="15" customHeight="1" spans="4:4">
      <c r="D57687" s="191"/>
    </row>
    <row r="57688" ht="15" customHeight="1" spans="4:4">
      <c r="D57688" s="191"/>
    </row>
    <row r="57689" ht="15" customHeight="1" spans="4:4">
      <c r="D57689" s="191"/>
    </row>
    <row r="57690" ht="15" customHeight="1" spans="4:4">
      <c r="D57690" s="191"/>
    </row>
    <row r="57691" ht="15" customHeight="1" spans="4:4">
      <c r="D57691" s="191"/>
    </row>
    <row r="57692" ht="15" customHeight="1" spans="4:4">
      <c r="D57692" s="191"/>
    </row>
    <row r="57693" ht="15" customHeight="1" spans="4:4">
      <c r="D57693" s="191"/>
    </row>
    <row r="57694" ht="15" customHeight="1" spans="4:4">
      <c r="D57694" s="191"/>
    </row>
    <row r="57695" ht="15" customHeight="1" spans="4:4">
      <c r="D57695" s="191"/>
    </row>
    <row r="57696" ht="15" customHeight="1" spans="4:4">
      <c r="D57696" s="191"/>
    </row>
    <row r="57697" ht="15" customHeight="1" spans="4:4">
      <c r="D57697" s="191"/>
    </row>
    <row r="57698" ht="15" customHeight="1" spans="4:4">
      <c r="D57698" s="191"/>
    </row>
    <row r="57699" ht="15" customHeight="1" spans="4:4">
      <c r="D57699" s="191"/>
    </row>
    <row r="57700" ht="15" customHeight="1" spans="4:4">
      <c r="D57700" s="191"/>
    </row>
    <row r="57701" ht="15" customHeight="1" spans="4:4">
      <c r="D57701" s="191"/>
    </row>
    <row r="57702" ht="15" customHeight="1" spans="4:4">
      <c r="D57702" s="191"/>
    </row>
    <row r="57703" ht="15" customHeight="1" spans="4:4">
      <c r="D57703" s="191"/>
    </row>
    <row r="57704" ht="15" customHeight="1" spans="4:4">
      <c r="D57704" s="191"/>
    </row>
    <row r="57705" ht="15" customHeight="1" spans="4:4">
      <c r="D57705" s="191"/>
    </row>
    <row r="57706" ht="15" customHeight="1" spans="4:4">
      <c r="D57706" s="191"/>
    </row>
    <row r="57707" ht="15" customHeight="1" spans="4:4">
      <c r="D57707" s="191"/>
    </row>
    <row r="57708" ht="15" customHeight="1" spans="4:4">
      <c r="D57708" s="191"/>
    </row>
    <row r="57709" ht="15" customHeight="1" spans="4:4">
      <c r="D57709" s="191"/>
    </row>
    <row r="57710" ht="15" customHeight="1" spans="4:4">
      <c r="D57710" s="191"/>
    </row>
    <row r="57711" ht="15" customHeight="1" spans="4:4">
      <c r="D57711" s="191"/>
    </row>
    <row r="57712" ht="15" customHeight="1" spans="4:4">
      <c r="D57712" s="191"/>
    </row>
    <row r="57713" ht="15" customHeight="1" spans="4:4">
      <c r="D57713" s="191"/>
    </row>
    <row r="57714" ht="15" customHeight="1" spans="4:4">
      <c r="D57714" s="191"/>
    </row>
    <row r="57715" ht="15" customHeight="1" spans="4:4">
      <c r="D57715" s="191"/>
    </row>
    <row r="57716" ht="15" customHeight="1" spans="4:4">
      <c r="D57716" s="191"/>
    </row>
    <row r="57717" ht="15" customHeight="1" spans="4:4">
      <c r="D57717" s="191"/>
    </row>
    <row r="57718" ht="15" customHeight="1" spans="4:4">
      <c r="D57718" s="191"/>
    </row>
    <row r="57719" ht="15" customHeight="1" spans="4:4">
      <c r="D57719" s="191"/>
    </row>
    <row r="57720" ht="15" customHeight="1" spans="4:4">
      <c r="D57720" s="191"/>
    </row>
    <row r="57721" ht="15" customHeight="1" spans="4:4">
      <c r="D57721" s="191"/>
    </row>
    <row r="57722" ht="15" customHeight="1" spans="4:4">
      <c r="D57722" s="191"/>
    </row>
    <row r="57723" ht="15" customHeight="1" spans="4:4">
      <c r="D57723" s="191"/>
    </row>
    <row r="57724" ht="15" customHeight="1" spans="4:4">
      <c r="D57724" s="191"/>
    </row>
    <row r="57725" ht="15" customHeight="1" spans="4:4">
      <c r="D57725" s="191"/>
    </row>
    <row r="57726" ht="15" customHeight="1" spans="4:4">
      <c r="D57726" s="191"/>
    </row>
    <row r="57727" ht="15" customHeight="1" spans="4:4">
      <c r="D57727" s="191"/>
    </row>
    <row r="57728" ht="15" customHeight="1" spans="4:4">
      <c r="D57728" s="191"/>
    </row>
    <row r="57729" ht="15" customHeight="1" spans="4:4">
      <c r="D57729" s="191"/>
    </row>
    <row r="57730" ht="15" customHeight="1" spans="4:4">
      <c r="D57730" s="191"/>
    </row>
    <row r="57731" ht="15" customHeight="1" spans="4:4">
      <c r="D57731" s="191"/>
    </row>
    <row r="57732" ht="15" customHeight="1" spans="4:4">
      <c r="D57732" s="191"/>
    </row>
    <row r="57733" ht="15" customHeight="1" spans="4:4">
      <c r="D57733" s="191"/>
    </row>
    <row r="57734" ht="15" customHeight="1" spans="4:4">
      <c r="D57734" s="191"/>
    </row>
    <row r="57735" ht="15" customHeight="1" spans="4:4">
      <c r="D57735" s="191"/>
    </row>
    <row r="57736" ht="15" customHeight="1" spans="4:4">
      <c r="D57736" s="191"/>
    </row>
    <row r="57737" ht="15" customHeight="1" spans="4:4">
      <c r="D57737" s="191"/>
    </row>
    <row r="57738" ht="15" customHeight="1" spans="4:4">
      <c r="D57738" s="191"/>
    </row>
    <row r="57739" ht="15" customHeight="1" spans="4:4">
      <c r="D57739" s="191"/>
    </row>
    <row r="57740" ht="15" customHeight="1" spans="4:4">
      <c r="D57740" s="191"/>
    </row>
    <row r="57741" ht="15" customHeight="1" spans="4:4">
      <c r="D57741" s="191"/>
    </row>
    <row r="57742" ht="15" customHeight="1" spans="4:4">
      <c r="D57742" s="191"/>
    </row>
    <row r="57743" ht="15" customHeight="1" spans="4:4">
      <c r="D57743" s="191"/>
    </row>
    <row r="57744" ht="15" customHeight="1" spans="4:4">
      <c r="D57744" s="191"/>
    </row>
    <row r="57745" ht="15" customHeight="1" spans="4:4">
      <c r="D57745" s="191"/>
    </row>
    <row r="57746" ht="15" customHeight="1" spans="4:4">
      <c r="D57746" s="191"/>
    </row>
    <row r="57747" ht="15" customHeight="1" spans="4:4">
      <c r="D57747" s="191"/>
    </row>
    <row r="57748" ht="15" customHeight="1" spans="4:4">
      <c r="D57748" s="191"/>
    </row>
    <row r="57749" ht="15" customHeight="1" spans="4:4">
      <c r="D57749" s="191"/>
    </row>
    <row r="57750" ht="15" customHeight="1" spans="4:4">
      <c r="D57750" s="191"/>
    </row>
    <row r="57751" ht="15" customHeight="1" spans="4:4">
      <c r="D57751" s="191"/>
    </row>
    <row r="57752" ht="15" customHeight="1" spans="4:4">
      <c r="D57752" s="191"/>
    </row>
    <row r="57753" ht="15" customHeight="1" spans="4:4">
      <c r="D57753" s="191"/>
    </row>
    <row r="57754" ht="15" customHeight="1" spans="4:4">
      <c r="D57754" s="191"/>
    </row>
    <row r="57755" ht="15" customHeight="1" spans="4:4">
      <c r="D57755" s="191"/>
    </row>
    <row r="57756" ht="15" customHeight="1" spans="4:4">
      <c r="D57756" s="191"/>
    </row>
    <row r="57757" ht="15" customHeight="1" spans="4:4">
      <c r="D57757" s="191"/>
    </row>
    <row r="57758" ht="15" customHeight="1" spans="4:4">
      <c r="D57758" s="191"/>
    </row>
    <row r="57759" ht="15" customHeight="1" spans="4:4">
      <c r="D57759" s="191"/>
    </row>
    <row r="57760" ht="15" customHeight="1" spans="4:4">
      <c r="D57760" s="191"/>
    </row>
    <row r="57761" ht="15" customHeight="1" spans="4:4">
      <c r="D57761" s="191"/>
    </row>
    <row r="57762" ht="15" customHeight="1" spans="4:4">
      <c r="D57762" s="191"/>
    </row>
    <row r="57763" ht="15" customHeight="1" spans="4:4">
      <c r="D57763" s="191"/>
    </row>
    <row r="57764" ht="15" customHeight="1" spans="4:4">
      <c r="D57764" s="191"/>
    </row>
    <row r="57765" ht="15" customHeight="1" spans="4:4">
      <c r="D57765" s="191"/>
    </row>
    <row r="57766" ht="15" customHeight="1" spans="4:4">
      <c r="D57766" s="191"/>
    </row>
    <row r="57767" ht="15" customHeight="1" spans="4:4">
      <c r="D57767" s="191"/>
    </row>
    <row r="57768" ht="15" customHeight="1" spans="4:4">
      <c r="D57768" s="191"/>
    </row>
    <row r="57769" ht="15" customHeight="1" spans="4:4">
      <c r="D57769" s="191"/>
    </row>
    <row r="57770" ht="15" customHeight="1" spans="4:4">
      <c r="D57770" s="191"/>
    </row>
    <row r="57771" ht="15" customHeight="1" spans="4:4">
      <c r="D57771" s="191"/>
    </row>
    <row r="57772" ht="15" customHeight="1" spans="4:4">
      <c r="D57772" s="191"/>
    </row>
    <row r="57773" ht="15" customHeight="1" spans="4:4">
      <c r="D57773" s="191"/>
    </row>
    <row r="57774" ht="15" customHeight="1" spans="4:4">
      <c r="D57774" s="191"/>
    </row>
    <row r="57775" ht="15" customHeight="1" spans="4:4">
      <c r="D57775" s="191"/>
    </row>
    <row r="57776" ht="15" customHeight="1" spans="4:4">
      <c r="D57776" s="191"/>
    </row>
    <row r="57777" ht="15" customHeight="1" spans="4:4">
      <c r="D57777" s="191"/>
    </row>
    <row r="57778" ht="15" customHeight="1" spans="4:4">
      <c r="D57778" s="191"/>
    </row>
    <row r="57779" ht="15" customHeight="1" spans="4:4">
      <c r="D57779" s="191"/>
    </row>
    <row r="57780" ht="15" customHeight="1" spans="4:4">
      <c r="D57780" s="191"/>
    </row>
    <row r="57781" ht="15" customHeight="1" spans="4:4">
      <c r="D57781" s="191"/>
    </row>
    <row r="57782" ht="15" customHeight="1" spans="4:4">
      <c r="D57782" s="191"/>
    </row>
    <row r="57783" ht="15" customHeight="1" spans="4:4">
      <c r="D57783" s="191"/>
    </row>
    <row r="57784" ht="15" customHeight="1" spans="4:4">
      <c r="D57784" s="191"/>
    </row>
    <row r="57785" ht="15" customHeight="1" spans="4:4">
      <c r="D57785" s="191"/>
    </row>
    <row r="57786" ht="15" customHeight="1" spans="4:4">
      <c r="D57786" s="191"/>
    </row>
    <row r="57787" ht="15" customHeight="1" spans="4:4">
      <c r="D57787" s="191"/>
    </row>
    <row r="57788" ht="15" customHeight="1" spans="4:4">
      <c r="D57788" s="191"/>
    </row>
    <row r="57789" ht="15" customHeight="1" spans="4:4">
      <c r="D57789" s="191"/>
    </row>
    <row r="57790" ht="15" customHeight="1" spans="4:4">
      <c r="D57790" s="191"/>
    </row>
    <row r="57791" ht="15" customHeight="1" spans="4:4">
      <c r="D57791" s="191"/>
    </row>
    <row r="57792" ht="15" customHeight="1" spans="4:4">
      <c r="D57792" s="191"/>
    </row>
    <row r="57793" ht="15" customHeight="1" spans="4:4">
      <c r="D57793" s="191"/>
    </row>
    <row r="57794" ht="15" customHeight="1" spans="4:4">
      <c r="D57794" s="191"/>
    </row>
    <row r="57795" ht="15" customHeight="1" spans="4:4">
      <c r="D57795" s="191"/>
    </row>
    <row r="57796" ht="15" customHeight="1" spans="4:4">
      <c r="D57796" s="191"/>
    </row>
    <row r="57797" ht="15" customHeight="1" spans="4:4">
      <c r="D57797" s="191"/>
    </row>
    <row r="57798" ht="15" customHeight="1" spans="4:4">
      <c r="D57798" s="191"/>
    </row>
    <row r="57799" ht="15" customHeight="1" spans="4:4">
      <c r="D57799" s="191"/>
    </row>
    <row r="57800" ht="15" customHeight="1" spans="4:4">
      <c r="D57800" s="191"/>
    </row>
    <row r="57801" ht="15" customHeight="1" spans="4:4">
      <c r="D57801" s="191"/>
    </row>
    <row r="57802" ht="15" customHeight="1" spans="4:4">
      <c r="D57802" s="191"/>
    </row>
    <row r="57803" ht="15" customHeight="1" spans="4:4">
      <c r="D57803" s="191"/>
    </row>
    <row r="57804" ht="15" customHeight="1" spans="4:4">
      <c r="D57804" s="191"/>
    </row>
    <row r="57805" ht="15" customHeight="1" spans="4:4">
      <c r="D57805" s="191"/>
    </row>
    <row r="57806" ht="15" customHeight="1" spans="4:4">
      <c r="D57806" s="191"/>
    </row>
    <row r="57807" ht="15" customHeight="1" spans="4:4">
      <c r="D57807" s="191"/>
    </row>
    <row r="57808" ht="15" customHeight="1" spans="4:4">
      <c r="D57808" s="191"/>
    </row>
    <row r="57809" ht="15" customHeight="1" spans="4:4">
      <c r="D57809" s="191"/>
    </row>
    <row r="57810" ht="15" customHeight="1" spans="4:4">
      <c r="D57810" s="191"/>
    </row>
    <row r="57811" ht="15" customHeight="1" spans="4:4">
      <c r="D57811" s="191"/>
    </row>
    <row r="57812" ht="15" customHeight="1" spans="4:4">
      <c r="D57812" s="191"/>
    </row>
    <row r="57813" ht="15" customHeight="1" spans="4:4">
      <c r="D57813" s="191"/>
    </row>
    <row r="57814" ht="15" customHeight="1" spans="4:4">
      <c r="D57814" s="191"/>
    </row>
    <row r="57815" ht="15" customHeight="1" spans="4:4">
      <c r="D57815" s="191"/>
    </row>
    <row r="57816" ht="15" customHeight="1" spans="4:4">
      <c r="D57816" s="191"/>
    </row>
    <row r="57817" ht="15" customHeight="1" spans="4:4">
      <c r="D57817" s="191"/>
    </row>
    <row r="57818" ht="15" customHeight="1" spans="4:4">
      <c r="D57818" s="191"/>
    </row>
    <row r="57819" ht="15" customHeight="1" spans="4:4">
      <c r="D57819" s="191"/>
    </row>
    <row r="57820" ht="15" customHeight="1" spans="4:4">
      <c r="D57820" s="191"/>
    </row>
    <row r="57821" ht="15" customHeight="1" spans="4:4">
      <c r="D57821" s="191"/>
    </row>
    <row r="57822" ht="15" customHeight="1" spans="4:4">
      <c r="D57822" s="191"/>
    </row>
    <row r="57823" ht="15" customHeight="1" spans="4:4">
      <c r="D57823" s="191"/>
    </row>
    <row r="57824" ht="15" customHeight="1" spans="4:4">
      <c r="D57824" s="191"/>
    </row>
    <row r="57825" ht="15" customHeight="1" spans="4:4">
      <c r="D57825" s="191"/>
    </row>
    <row r="57826" ht="15" customHeight="1" spans="4:4">
      <c r="D57826" s="191"/>
    </row>
    <row r="57827" ht="15" customHeight="1" spans="4:4">
      <c r="D57827" s="191"/>
    </row>
    <row r="57828" ht="15" customHeight="1" spans="4:4">
      <c r="D57828" s="191"/>
    </row>
    <row r="57829" ht="15" customHeight="1" spans="4:4">
      <c r="D57829" s="191"/>
    </row>
    <row r="57830" ht="15" customHeight="1" spans="4:4">
      <c r="D57830" s="191"/>
    </row>
    <row r="57831" ht="15" customHeight="1" spans="4:4">
      <c r="D57831" s="191"/>
    </row>
    <row r="57832" ht="15" customHeight="1" spans="4:4">
      <c r="D57832" s="191"/>
    </row>
    <row r="57833" ht="15" customHeight="1" spans="4:4">
      <c r="D57833" s="191"/>
    </row>
    <row r="57834" ht="15" customHeight="1" spans="4:4">
      <c r="D57834" s="191"/>
    </row>
    <row r="57835" ht="15" customHeight="1" spans="4:4">
      <c r="D57835" s="191"/>
    </row>
    <row r="57836" ht="15" customHeight="1" spans="4:4">
      <c r="D57836" s="191"/>
    </row>
    <row r="57837" ht="15" customHeight="1" spans="4:4">
      <c r="D57837" s="191"/>
    </row>
    <row r="57838" ht="15" customHeight="1" spans="4:4">
      <c r="D57838" s="191"/>
    </row>
    <row r="57839" ht="15" customHeight="1" spans="4:4">
      <c r="D57839" s="191"/>
    </row>
    <row r="57840" ht="15" customHeight="1" spans="4:4">
      <c r="D57840" s="191"/>
    </row>
    <row r="57841" ht="15" customHeight="1" spans="4:4">
      <c r="D57841" s="191"/>
    </row>
    <row r="57842" ht="15" customHeight="1" spans="4:4">
      <c r="D57842" s="191"/>
    </row>
    <row r="57843" ht="15" customHeight="1" spans="4:4">
      <c r="D57843" s="191"/>
    </row>
    <row r="57844" ht="15" customHeight="1" spans="4:4">
      <c r="D57844" s="191"/>
    </row>
    <row r="57845" ht="15" customHeight="1" spans="4:4">
      <c r="D57845" s="191"/>
    </row>
    <row r="57846" ht="15" customHeight="1" spans="4:4">
      <c r="D57846" s="191"/>
    </row>
    <row r="57847" ht="15" customHeight="1" spans="4:4">
      <c r="D57847" s="191"/>
    </row>
    <row r="57848" ht="15" customHeight="1" spans="4:4">
      <c r="D57848" s="191"/>
    </row>
    <row r="57849" ht="15" customHeight="1" spans="4:4">
      <c r="D57849" s="191"/>
    </row>
    <row r="57850" ht="15" customHeight="1" spans="4:4">
      <c r="D57850" s="191"/>
    </row>
    <row r="57851" ht="15" customHeight="1" spans="4:4">
      <c r="D57851" s="191"/>
    </row>
    <row r="57852" ht="15" customHeight="1" spans="4:4">
      <c r="D57852" s="191"/>
    </row>
    <row r="57853" ht="15" customHeight="1" spans="4:4">
      <c r="D57853" s="191"/>
    </row>
    <row r="57854" ht="15" customHeight="1" spans="4:4">
      <c r="D57854" s="191"/>
    </row>
    <row r="57855" ht="15" customHeight="1" spans="4:4">
      <c r="D57855" s="191"/>
    </row>
    <row r="57856" ht="15" customHeight="1" spans="4:4">
      <c r="D57856" s="191"/>
    </row>
    <row r="57857" ht="15" customHeight="1" spans="4:4">
      <c r="D57857" s="191"/>
    </row>
    <row r="57858" ht="15" customHeight="1" spans="4:4">
      <c r="D57858" s="191"/>
    </row>
    <row r="57859" ht="15" customHeight="1" spans="4:4">
      <c r="D57859" s="191"/>
    </row>
    <row r="57860" ht="15" customHeight="1" spans="4:4">
      <c r="D57860" s="191"/>
    </row>
    <row r="57861" ht="15" customHeight="1" spans="4:4">
      <c r="D57861" s="191"/>
    </row>
    <row r="57862" ht="15" customHeight="1" spans="4:4">
      <c r="D57862" s="191"/>
    </row>
    <row r="57863" ht="15" customHeight="1" spans="4:4">
      <c r="D57863" s="191"/>
    </row>
    <row r="57864" ht="15" customHeight="1" spans="4:4">
      <c r="D57864" s="191"/>
    </row>
    <row r="57865" ht="15" customHeight="1" spans="4:4">
      <c r="D57865" s="191"/>
    </row>
    <row r="57866" ht="15" customHeight="1" spans="4:4">
      <c r="D57866" s="191"/>
    </row>
    <row r="57867" ht="15" customHeight="1" spans="4:4">
      <c r="D57867" s="191"/>
    </row>
    <row r="57868" ht="15" customHeight="1" spans="4:4">
      <c r="D57868" s="191"/>
    </row>
    <row r="57869" ht="15" customHeight="1" spans="4:4">
      <c r="D57869" s="191"/>
    </row>
    <row r="57870" ht="15" customHeight="1" spans="4:4">
      <c r="D57870" s="191"/>
    </row>
    <row r="57871" ht="15" customHeight="1" spans="4:4">
      <c r="D57871" s="191"/>
    </row>
    <row r="57872" ht="15" customHeight="1" spans="4:4">
      <c r="D57872" s="191"/>
    </row>
    <row r="57873" ht="15" customHeight="1" spans="4:4">
      <c r="D57873" s="191"/>
    </row>
    <row r="57874" ht="15" customHeight="1" spans="4:4">
      <c r="D57874" s="191"/>
    </row>
    <row r="57875" ht="15" customHeight="1" spans="4:4">
      <c r="D57875" s="191"/>
    </row>
    <row r="57876" ht="15" customHeight="1" spans="4:4">
      <c r="D57876" s="191"/>
    </row>
    <row r="57877" ht="15" customHeight="1" spans="4:4">
      <c r="D57877" s="191"/>
    </row>
    <row r="57878" ht="15" customHeight="1" spans="4:4">
      <c r="D57878" s="191"/>
    </row>
    <row r="57879" ht="15" customHeight="1" spans="4:4">
      <c r="D57879" s="191"/>
    </row>
    <row r="57880" ht="15" customHeight="1" spans="4:4">
      <c r="D57880" s="191"/>
    </row>
    <row r="57881" ht="15" customHeight="1" spans="4:4">
      <c r="D57881" s="191"/>
    </row>
    <row r="57882" ht="15" customHeight="1" spans="4:4">
      <c r="D57882" s="191"/>
    </row>
    <row r="57883" ht="15" customHeight="1" spans="4:4">
      <c r="D57883" s="191"/>
    </row>
    <row r="57884" ht="15" customHeight="1" spans="4:4">
      <c r="D57884" s="191"/>
    </row>
    <row r="57885" ht="15" customHeight="1" spans="4:4">
      <c r="D57885" s="191"/>
    </row>
    <row r="57886" ht="15" customHeight="1" spans="4:4">
      <c r="D57886" s="191"/>
    </row>
    <row r="57887" ht="15" customHeight="1" spans="4:4">
      <c r="D57887" s="191"/>
    </row>
    <row r="57888" ht="15" customHeight="1" spans="4:4">
      <c r="D57888" s="191"/>
    </row>
    <row r="57889" ht="15" customHeight="1" spans="4:4">
      <c r="D57889" s="191"/>
    </row>
    <row r="57890" ht="15" customHeight="1" spans="4:4">
      <c r="D57890" s="191"/>
    </row>
    <row r="57891" ht="15" customHeight="1" spans="4:4">
      <c r="D57891" s="191"/>
    </row>
    <row r="57892" ht="15" customHeight="1" spans="4:4">
      <c r="D57892" s="191"/>
    </row>
    <row r="57893" ht="15" customHeight="1" spans="4:4">
      <c r="D57893" s="191"/>
    </row>
    <row r="57894" ht="15" customHeight="1" spans="4:4">
      <c r="D57894" s="191"/>
    </row>
    <row r="57895" ht="15" customHeight="1" spans="4:4">
      <c r="D57895" s="191"/>
    </row>
    <row r="57896" ht="15" customHeight="1" spans="4:4">
      <c r="D57896" s="191"/>
    </row>
    <row r="57897" ht="15" customHeight="1" spans="4:4">
      <c r="D57897" s="191"/>
    </row>
    <row r="57898" ht="15" customHeight="1" spans="4:4">
      <c r="D57898" s="191"/>
    </row>
    <row r="57899" ht="15" customHeight="1" spans="4:4">
      <c r="D57899" s="191"/>
    </row>
    <row r="57900" ht="15" customHeight="1" spans="4:4">
      <c r="D57900" s="191"/>
    </row>
    <row r="57901" ht="15" customHeight="1" spans="4:4">
      <c r="D57901" s="191"/>
    </row>
    <row r="57902" ht="15" customHeight="1" spans="4:4">
      <c r="D57902" s="191"/>
    </row>
    <row r="57903" ht="15" customHeight="1" spans="4:4">
      <c r="D57903" s="191"/>
    </row>
    <row r="57904" ht="15" customHeight="1" spans="4:4">
      <c r="D57904" s="191"/>
    </row>
    <row r="57905" ht="15" customHeight="1" spans="4:4">
      <c r="D57905" s="191"/>
    </row>
    <row r="57906" ht="15" customHeight="1" spans="4:4">
      <c r="D57906" s="191"/>
    </row>
    <row r="57907" ht="15" customHeight="1" spans="4:4">
      <c r="D57907" s="191"/>
    </row>
    <row r="57908" ht="15" customHeight="1" spans="4:4">
      <c r="D57908" s="191"/>
    </row>
    <row r="57909" ht="15" customHeight="1" spans="4:4">
      <c r="D57909" s="191"/>
    </row>
    <row r="57910" ht="15" customHeight="1" spans="4:4">
      <c r="D57910" s="191"/>
    </row>
    <row r="57911" ht="15" customHeight="1" spans="4:4">
      <c r="D57911" s="191"/>
    </row>
    <row r="57912" ht="15" customHeight="1" spans="4:4">
      <c r="D57912" s="191"/>
    </row>
    <row r="57913" ht="15" customHeight="1" spans="4:4">
      <c r="D57913" s="191"/>
    </row>
    <row r="57914" ht="15" customHeight="1" spans="4:4">
      <c r="D57914" s="191"/>
    </row>
    <row r="57915" ht="15" customHeight="1" spans="4:4">
      <c r="D57915" s="191"/>
    </row>
    <row r="57916" ht="15" customHeight="1" spans="4:4">
      <c r="D57916" s="191"/>
    </row>
    <row r="57917" ht="15" customHeight="1" spans="4:4">
      <c r="D57917" s="191"/>
    </row>
    <row r="57918" ht="15" customHeight="1" spans="4:4">
      <c r="D57918" s="191"/>
    </row>
    <row r="57919" ht="15" customHeight="1" spans="4:4">
      <c r="D57919" s="191"/>
    </row>
    <row r="57920" ht="15" customHeight="1" spans="4:4">
      <c r="D57920" s="191"/>
    </row>
    <row r="57921" ht="15" customHeight="1" spans="4:4">
      <c r="D57921" s="191"/>
    </row>
    <row r="57922" ht="15" customHeight="1" spans="4:4">
      <c r="D57922" s="191"/>
    </row>
    <row r="57923" ht="15" customHeight="1" spans="4:4">
      <c r="D57923" s="191"/>
    </row>
    <row r="57924" ht="15" customHeight="1" spans="4:4">
      <c r="D57924" s="191"/>
    </row>
    <row r="57925" ht="15" customHeight="1" spans="4:4">
      <c r="D57925" s="191"/>
    </row>
    <row r="57926" ht="15" customHeight="1" spans="4:4">
      <c r="D57926" s="191"/>
    </row>
    <row r="57927" ht="15" customHeight="1" spans="4:4">
      <c r="D57927" s="191"/>
    </row>
    <row r="57928" ht="15" customHeight="1" spans="4:4">
      <c r="D57928" s="191"/>
    </row>
    <row r="57929" ht="15" customHeight="1" spans="4:4">
      <c r="D57929" s="191"/>
    </row>
    <row r="57930" ht="15" customHeight="1" spans="4:4">
      <c r="D57930" s="191"/>
    </row>
    <row r="57931" ht="15" customHeight="1" spans="4:4">
      <c r="D57931" s="191"/>
    </row>
    <row r="57932" ht="15" customHeight="1" spans="4:4">
      <c r="D57932" s="191"/>
    </row>
    <row r="57933" ht="15" customHeight="1" spans="4:4">
      <c r="D57933" s="191"/>
    </row>
    <row r="57934" ht="15" customHeight="1" spans="4:4">
      <c r="D57934" s="191"/>
    </row>
    <row r="57935" ht="15" customHeight="1" spans="4:4">
      <c r="D57935" s="191"/>
    </row>
    <row r="57936" ht="15" customHeight="1" spans="4:4">
      <c r="D57936" s="191"/>
    </row>
    <row r="57937" ht="15" customHeight="1" spans="4:4">
      <c r="D57937" s="191"/>
    </row>
    <row r="57938" ht="15" customHeight="1" spans="4:4">
      <c r="D57938" s="191"/>
    </row>
    <row r="57939" ht="15" customHeight="1" spans="4:4">
      <c r="D57939" s="191"/>
    </row>
    <row r="57940" ht="15" customHeight="1" spans="4:4">
      <c r="D57940" s="191"/>
    </row>
    <row r="57941" ht="15" customHeight="1" spans="4:4">
      <c r="D57941" s="191"/>
    </row>
    <row r="57942" ht="15" customHeight="1" spans="4:4">
      <c r="D57942" s="191"/>
    </row>
    <row r="57943" ht="15" customHeight="1" spans="4:4">
      <c r="D57943" s="191"/>
    </row>
    <row r="57944" ht="15" customHeight="1" spans="4:4">
      <c r="D57944" s="191"/>
    </row>
    <row r="57945" ht="15" customHeight="1" spans="4:4">
      <c r="D57945" s="191"/>
    </row>
    <row r="57946" ht="15" customHeight="1" spans="4:4">
      <c r="D57946" s="191"/>
    </row>
    <row r="57947" ht="15" customHeight="1" spans="4:4">
      <c r="D57947" s="191"/>
    </row>
    <row r="57948" ht="15" customHeight="1" spans="4:4">
      <c r="D57948" s="191"/>
    </row>
    <row r="57949" ht="15" customHeight="1" spans="4:4">
      <c r="D57949" s="191"/>
    </row>
    <row r="57950" ht="15" customHeight="1" spans="4:4">
      <c r="D57950" s="191"/>
    </row>
    <row r="57951" ht="15" customHeight="1" spans="4:4">
      <c r="D57951" s="191"/>
    </row>
    <row r="57952" ht="15" customHeight="1" spans="4:4">
      <c r="D57952" s="191"/>
    </row>
    <row r="57953" ht="15" customHeight="1" spans="4:4">
      <c r="D57953" s="191"/>
    </row>
    <row r="57954" ht="15" customHeight="1" spans="4:4">
      <c r="D57954" s="191"/>
    </row>
    <row r="57955" ht="15" customHeight="1" spans="4:4">
      <c r="D57955" s="191"/>
    </row>
    <row r="57956" ht="15" customHeight="1" spans="4:4">
      <c r="D57956" s="191"/>
    </row>
    <row r="57957" ht="15" customHeight="1" spans="4:4">
      <c r="D57957" s="191"/>
    </row>
    <row r="57958" ht="15" customHeight="1" spans="4:4">
      <c r="D57958" s="191"/>
    </row>
    <row r="57959" ht="15" customHeight="1" spans="4:4">
      <c r="D57959" s="191"/>
    </row>
    <row r="57960" ht="15" customHeight="1" spans="4:4">
      <c r="D57960" s="191"/>
    </row>
    <row r="57961" ht="15" customHeight="1" spans="4:4">
      <c r="D57961" s="191"/>
    </row>
    <row r="57962" ht="15" customHeight="1" spans="4:4">
      <c r="D57962" s="191"/>
    </row>
    <row r="57963" ht="15" customHeight="1" spans="4:4">
      <c r="D57963" s="191"/>
    </row>
    <row r="57964" ht="15" customHeight="1" spans="4:4">
      <c r="D57964" s="191"/>
    </row>
    <row r="57965" ht="15" customHeight="1" spans="4:4">
      <c r="D57965" s="191"/>
    </row>
    <row r="57966" ht="15" customHeight="1" spans="4:4">
      <c r="D57966" s="191"/>
    </row>
    <row r="57967" ht="15" customHeight="1" spans="4:4">
      <c r="D57967" s="191"/>
    </row>
    <row r="57968" ht="15" customHeight="1" spans="4:4">
      <c r="D57968" s="191"/>
    </row>
    <row r="57969" ht="15" customHeight="1" spans="4:4">
      <c r="D57969" s="191"/>
    </row>
    <row r="57970" ht="15" customHeight="1" spans="4:4">
      <c r="D57970" s="191"/>
    </row>
    <row r="57971" ht="15" customHeight="1" spans="4:4">
      <c r="D57971" s="191"/>
    </row>
    <row r="57972" ht="15" customHeight="1" spans="4:4">
      <c r="D57972" s="191"/>
    </row>
    <row r="57973" ht="15" customHeight="1" spans="4:4">
      <c r="D57973" s="191"/>
    </row>
    <row r="57974" ht="15" customHeight="1" spans="4:4">
      <c r="D57974" s="191"/>
    </row>
    <row r="57975" ht="15" customHeight="1" spans="4:4">
      <c r="D57975" s="191"/>
    </row>
    <row r="57976" ht="15" customHeight="1" spans="4:4">
      <c r="D57976" s="191"/>
    </row>
    <row r="57977" ht="15" customHeight="1" spans="4:4">
      <c r="D57977" s="191"/>
    </row>
    <row r="57978" ht="15" customHeight="1" spans="4:4">
      <c r="D57978" s="191"/>
    </row>
    <row r="57979" ht="15" customHeight="1" spans="4:4">
      <c r="D57979" s="191"/>
    </row>
    <row r="57980" ht="15" customHeight="1" spans="4:4">
      <c r="D57980" s="191"/>
    </row>
    <row r="57981" ht="15" customHeight="1" spans="4:4">
      <c r="D57981" s="191"/>
    </row>
    <row r="57982" ht="15" customHeight="1" spans="4:4">
      <c r="D57982" s="191"/>
    </row>
    <row r="57983" ht="15" customHeight="1" spans="4:4">
      <c r="D57983" s="191"/>
    </row>
    <row r="57984" ht="15" customHeight="1" spans="4:4">
      <c r="D57984" s="191"/>
    </row>
    <row r="57985" ht="15" customHeight="1" spans="4:4">
      <c r="D57985" s="191"/>
    </row>
    <row r="57986" ht="15" customHeight="1" spans="4:4">
      <c r="D57986" s="191"/>
    </row>
    <row r="57987" ht="15" customHeight="1" spans="4:4">
      <c r="D57987" s="191"/>
    </row>
    <row r="57988" ht="15" customHeight="1" spans="4:4">
      <c r="D57988" s="191"/>
    </row>
    <row r="57989" ht="15" customHeight="1" spans="4:4">
      <c r="D57989" s="191"/>
    </row>
    <row r="57990" ht="15" customHeight="1" spans="4:4">
      <c r="D57990" s="191"/>
    </row>
    <row r="57991" ht="15" customHeight="1" spans="4:4">
      <c r="D57991" s="191"/>
    </row>
    <row r="57992" ht="15" customHeight="1" spans="4:4">
      <c r="D57992" s="191"/>
    </row>
    <row r="57993" ht="15" customHeight="1" spans="4:4">
      <c r="D57993" s="191"/>
    </row>
    <row r="57994" ht="15" customHeight="1" spans="4:4">
      <c r="D57994" s="191"/>
    </row>
    <row r="57995" ht="15" customHeight="1" spans="4:4">
      <c r="D57995" s="191"/>
    </row>
    <row r="57996" ht="15" customHeight="1" spans="4:4">
      <c r="D57996" s="191"/>
    </row>
    <row r="57997" ht="15" customHeight="1" spans="4:4">
      <c r="D57997" s="191"/>
    </row>
    <row r="57998" ht="15" customHeight="1" spans="4:4">
      <c r="D57998" s="191"/>
    </row>
    <row r="57999" ht="15" customHeight="1" spans="4:4">
      <c r="D57999" s="191"/>
    </row>
    <row r="58000" ht="15" customHeight="1" spans="4:4">
      <c r="D58000" s="191"/>
    </row>
    <row r="58001" ht="15" customHeight="1" spans="4:4">
      <c r="D58001" s="191"/>
    </row>
    <row r="58002" ht="15" customHeight="1" spans="4:4">
      <c r="D58002" s="191"/>
    </row>
    <row r="58003" ht="15" customHeight="1" spans="4:4">
      <c r="D58003" s="191"/>
    </row>
    <row r="58004" ht="15" customHeight="1" spans="4:4">
      <c r="D58004" s="191"/>
    </row>
    <row r="58005" ht="15" customHeight="1" spans="4:4">
      <c r="D58005" s="191"/>
    </row>
    <row r="58006" ht="15" customHeight="1" spans="4:4">
      <c r="D58006" s="191"/>
    </row>
    <row r="58007" ht="15" customHeight="1" spans="4:4">
      <c r="D58007" s="191"/>
    </row>
    <row r="58008" ht="15" customHeight="1" spans="4:4">
      <c r="D58008" s="191"/>
    </row>
    <row r="58009" ht="15" customHeight="1" spans="4:4">
      <c r="D58009" s="191"/>
    </row>
    <row r="58010" ht="15" customHeight="1" spans="4:4">
      <c r="D58010" s="191"/>
    </row>
    <row r="58011" ht="15" customHeight="1" spans="4:4">
      <c r="D58011" s="191"/>
    </row>
    <row r="58012" ht="15" customHeight="1" spans="4:4">
      <c r="D58012" s="191"/>
    </row>
    <row r="58013" ht="15" customHeight="1" spans="4:4">
      <c r="D58013" s="191"/>
    </row>
    <row r="58014" ht="15" customHeight="1" spans="4:4">
      <c r="D58014" s="191"/>
    </row>
    <row r="58015" ht="15" customHeight="1" spans="4:4">
      <c r="D58015" s="191"/>
    </row>
    <row r="58016" ht="15" customHeight="1" spans="4:4">
      <c r="D58016" s="191"/>
    </row>
    <row r="58017" ht="15" customHeight="1" spans="4:4">
      <c r="D58017" s="191"/>
    </row>
    <row r="58018" ht="15" customHeight="1" spans="4:4">
      <c r="D58018" s="191"/>
    </row>
    <row r="58019" ht="15" customHeight="1" spans="4:4">
      <c r="D58019" s="191"/>
    </row>
    <row r="58020" ht="15" customHeight="1" spans="4:4">
      <c r="D58020" s="191"/>
    </row>
    <row r="58021" ht="15" customHeight="1" spans="4:4">
      <c r="D58021" s="191"/>
    </row>
    <row r="58022" ht="15" customHeight="1" spans="4:4">
      <c r="D58022" s="191"/>
    </row>
    <row r="58023" ht="15" customHeight="1" spans="4:4">
      <c r="D58023" s="191"/>
    </row>
    <row r="58024" ht="15" customHeight="1" spans="4:4">
      <c r="D58024" s="191"/>
    </row>
    <row r="58025" ht="15" customHeight="1" spans="4:4">
      <c r="D58025" s="191"/>
    </row>
    <row r="58026" ht="15" customHeight="1" spans="4:4">
      <c r="D58026" s="191"/>
    </row>
    <row r="58027" ht="15" customHeight="1" spans="4:4">
      <c r="D58027" s="191"/>
    </row>
    <row r="58028" ht="15" customHeight="1" spans="4:4">
      <c r="D58028" s="191"/>
    </row>
    <row r="58029" ht="15" customHeight="1" spans="4:4">
      <c r="D58029" s="191"/>
    </row>
    <row r="58030" ht="15" customHeight="1" spans="4:4">
      <c r="D58030" s="191"/>
    </row>
    <row r="58031" ht="15" customHeight="1" spans="4:4">
      <c r="D58031" s="191"/>
    </row>
    <row r="58032" ht="15" customHeight="1" spans="4:4">
      <c r="D58032" s="191"/>
    </row>
    <row r="58033" ht="15" customHeight="1" spans="4:4">
      <c r="D58033" s="191"/>
    </row>
    <row r="58034" ht="15" customHeight="1" spans="4:4">
      <c r="D58034" s="191"/>
    </row>
    <row r="58035" ht="15" customHeight="1" spans="4:4">
      <c r="D58035" s="191"/>
    </row>
    <row r="58036" ht="15" customHeight="1" spans="4:4">
      <c r="D58036" s="191"/>
    </row>
    <row r="58037" ht="15" customHeight="1" spans="4:4">
      <c r="D58037" s="191"/>
    </row>
    <row r="58038" ht="15" customHeight="1" spans="4:4">
      <c r="D58038" s="191"/>
    </row>
    <row r="58039" ht="15" customHeight="1" spans="4:4">
      <c r="D58039" s="191"/>
    </row>
    <row r="58040" ht="15" customHeight="1" spans="4:4">
      <c r="D58040" s="191"/>
    </row>
    <row r="58041" ht="15" customHeight="1" spans="4:4">
      <c r="D58041" s="191"/>
    </row>
    <row r="58042" ht="15" customHeight="1" spans="4:4">
      <c r="D58042" s="191"/>
    </row>
    <row r="58043" ht="15" customHeight="1" spans="4:4">
      <c r="D58043" s="191"/>
    </row>
    <row r="58044" ht="15" customHeight="1" spans="4:4">
      <c r="D58044" s="191"/>
    </row>
    <row r="58045" ht="15" customHeight="1" spans="4:4">
      <c r="D58045" s="191"/>
    </row>
    <row r="58046" ht="15" customHeight="1" spans="4:4">
      <c r="D58046" s="191"/>
    </row>
    <row r="58047" ht="15" customHeight="1" spans="4:4">
      <c r="D58047" s="191"/>
    </row>
    <row r="58048" ht="15" customHeight="1" spans="4:4">
      <c r="D58048" s="191"/>
    </row>
    <row r="58049" ht="15" customHeight="1" spans="4:4">
      <c r="D58049" s="191"/>
    </row>
    <row r="58050" ht="15" customHeight="1" spans="4:4">
      <c r="D58050" s="191"/>
    </row>
    <row r="58051" ht="15" customHeight="1" spans="4:4">
      <c r="D58051" s="191"/>
    </row>
    <row r="58052" ht="15" customHeight="1" spans="4:4">
      <c r="D58052" s="191"/>
    </row>
    <row r="58053" ht="15" customHeight="1" spans="4:4">
      <c r="D58053" s="191"/>
    </row>
    <row r="58054" ht="15" customHeight="1" spans="4:4">
      <c r="D58054" s="191"/>
    </row>
    <row r="58055" ht="15" customHeight="1" spans="4:4">
      <c r="D58055" s="191"/>
    </row>
    <row r="58056" ht="15" customHeight="1" spans="4:4">
      <c r="D58056" s="191"/>
    </row>
    <row r="58057" ht="15" customHeight="1" spans="4:4">
      <c r="D58057" s="191"/>
    </row>
    <row r="58058" ht="15" customHeight="1" spans="4:4">
      <c r="D58058" s="191"/>
    </row>
    <row r="58059" ht="15" customHeight="1" spans="4:4">
      <c r="D58059" s="191"/>
    </row>
    <row r="58060" ht="15" customHeight="1" spans="4:4">
      <c r="D58060" s="191"/>
    </row>
    <row r="58061" ht="15" customHeight="1" spans="4:4">
      <c r="D58061" s="191"/>
    </row>
    <row r="58062" ht="15" customHeight="1" spans="4:4">
      <c r="D58062" s="191"/>
    </row>
    <row r="58063" ht="15" customHeight="1" spans="4:4">
      <c r="D58063" s="191"/>
    </row>
    <row r="58064" ht="15" customHeight="1" spans="4:4">
      <c r="D58064" s="191"/>
    </row>
    <row r="58065" ht="15" customHeight="1" spans="4:4">
      <c r="D58065" s="191"/>
    </row>
    <row r="58066" ht="15" customHeight="1" spans="4:4">
      <c r="D58066" s="191"/>
    </row>
    <row r="58067" ht="15" customHeight="1" spans="4:4">
      <c r="D58067" s="191"/>
    </row>
    <row r="58068" ht="15" customHeight="1" spans="4:4">
      <c r="D58068" s="191"/>
    </row>
    <row r="58069" ht="15" customHeight="1" spans="4:4">
      <c r="D58069" s="191"/>
    </row>
    <row r="58070" ht="15" customHeight="1" spans="4:4">
      <c r="D58070" s="191"/>
    </row>
    <row r="58071" ht="15" customHeight="1" spans="4:4">
      <c r="D58071" s="191"/>
    </row>
    <row r="58072" ht="15" customHeight="1" spans="4:4">
      <c r="D58072" s="191"/>
    </row>
    <row r="58073" ht="15" customHeight="1" spans="4:4">
      <c r="D58073" s="191"/>
    </row>
    <row r="58074" ht="15" customHeight="1" spans="4:4">
      <c r="D58074" s="191"/>
    </row>
    <row r="58075" ht="15" customHeight="1" spans="4:4">
      <c r="D58075" s="191"/>
    </row>
    <row r="58076" ht="15" customHeight="1" spans="4:4">
      <c r="D58076" s="191"/>
    </row>
    <row r="58077" ht="15" customHeight="1" spans="4:4">
      <c r="D58077" s="191"/>
    </row>
    <row r="58078" ht="15" customHeight="1" spans="4:4">
      <c r="D58078" s="191"/>
    </row>
    <row r="58079" ht="15" customHeight="1" spans="4:4">
      <c r="D58079" s="191"/>
    </row>
    <row r="58080" ht="15" customHeight="1" spans="4:4">
      <c r="D58080" s="191"/>
    </row>
    <row r="58081" ht="15" customHeight="1" spans="4:4">
      <c r="D58081" s="191"/>
    </row>
    <row r="58082" ht="15" customHeight="1" spans="4:4">
      <c r="D58082" s="191"/>
    </row>
    <row r="58083" ht="15" customHeight="1" spans="4:4">
      <c r="D58083" s="191"/>
    </row>
    <row r="58084" ht="15" customHeight="1" spans="4:4">
      <c r="D58084" s="191"/>
    </row>
    <row r="58085" ht="15" customHeight="1" spans="4:4">
      <c r="D58085" s="191"/>
    </row>
    <row r="58086" ht="15" customHeight="1" spans="4:4">
      <c r="D58086" s="191"/>
    </row>
    <row r="58087" ht="15" customHeight="1" spans="4:4">
      <c r="D58087" s="191"/>
    </row>
    <row r="58088" ht="15" customHeight="1" spans="4:4">
      <c r="D58088" s="191"/>
    </row>
    <row r="58089" ht="15" customHeight="1" spans="4:4">
      <c r="D58089" s="191"/>
    </row>
    <row r="58090" ht="15" customHeight="1" spans="4:4">
      <c r="D58090" s="191"/>
    </row>
    <row r="58091" ht="15" customHeight="1" spans="4:4">
      <c r="D58091" s="191"/>
    </row>
    <row r="58092" ht="15" customHeight="1" spans="4:4">
      <c r="D58092" s="191"/>
    </row>
    <row r="58093" ht="15" customHeight="1" spans="4:4">
      <c r="D58093" s="191"/>
    </row>
    <row r="58094" ht="15" customHeight="1" spans="4:4">
      <c r="D58094" s="191"/>
    </row>
    <row r="58095" ht="15" customHeight="1" spans="4:4">
      <c r="D58095" s="191"/>
    </row>
    <row r="58096" ht="15" customHeight="1" spans="4:4">
      <c r="D58096" s="191"/>
    </row>
    <row r="58097" ht="15" customHeight="1" spans="4:4">
      <c r="D58097" s="191"/>
    </row>
    <row r="58098" ht="15" customHeight="1" spans="4:4">
      <c r="D58098" s="191"/>
    </row>
    <row r="58099" ht="15" customHeight="1" spans="4:4">
      <c r="D58099" s="191"/>
    </row>
    <row r="58100" ht="15" customHeight="1" spans="4:4">
      <c r="D58100" s="191"/>
    </row>
    <row r="58101" ht="15" customHeight="1" spans="4:4">
      <c r="D58101" s="191"/>
    </row>
    <row r="58102" ht="15" customHeight="1" spans="4:4">
      <c r="D58102" s="191"/>
    </row>
    <row r="58103" ht="15" customHeight="1" spans="4:4">
      <c r="D58103" s="191"/>
    </row>
    <row r="58104" ht="15" customHeight="1" spans="4:4">
      <c r="D58104" s="191"/>
    </row>
    <row r="58105" ht="15" customHeight="1" spans="4:4">
      <c r="D58105" s="191"/>
    </row>
    <row r="58106" ht="15" customHeight="1" spans="4:4">
      <c r="D58106" s="191"/>
    </row>
    <row r="58107" ht="15" customHeight="1" spans="4:4">
      <c r="D58107" s="191"/>
    </row>
    <row r="58108" ht="15" customHeight="1" spans="4:4">
      <c r="D58108" s="191"/>
    </row>
    <row r="58109" ht="15" customHeight="1" spans="4:4">
      <c r="D58109" s="191"/>
    </row>
    <row r="58110" ht="15" customHeight="1" spans="4:4">
      <c r="D58110" s="191"/>
    </row>
    <row r="58111" ht="15" customHeight="1" spans="4:4">
      <c r="D58111" s="191"/>
    </row>
    <row r="58112" ht="15" customHeight="1" spans="4:4">
      <c r="D58112" s="191"/>
    </row>
    <row r="58113" ht="15" customHeight="1" spans="4:4">
      <c r="D58113" s="191"/>
    </row>
    <row r="58114" ht="15" customHeight="1" spans="4:4">
      <c r="D58114" s="191"/>
    </row>
    <row r="58115" ht="15" customHeight="1" spans="4:4">
      <c r="D58115" s="191"/>
    </row>
    <row r="58116" ht="15" customHeight="1" spans="4:4">
      <c r="D58116" s="191"/>
    </row>
    <row r="58117" ht="15" customHeight="1" spans="4:4">
      <c r="D58117" s="191"/>
    </row>
    <row r="58118" ht="15" customHeight="1" spans="4:4">
      <c r="D58118" s="191"/>
    </row>
    <row r="58119" ht="15" customHeight="1" spans="4:4">
      <c r="D58119" s="191"/>
    </row>
    <row r="58120" ht="15" customHeight="1" spans="4:4">
      <c r="D58120" s="191"/>
    </row>
    <row r="58121" ht="15" customHeight="1" spans="4:4">
      <c r="D58121" s="191"/>
    </row>
    <row r="58122" ht="15" customHeight="1" spans="4:4">
      <c r="D58122" s="191"/>
    </row>
    <row r="58123" ht="15" customHeight="1" spans="4:4">
      <c r="D58123" s="191"/>
    </row>
    <row r="58124" ht="15" customHeight="1" spans="4:4">
      <c r="D58124" s="191"/>
    </row>
    <row r="58125" ht="15" customHeight="1" spans="4:4">
      <c r="D58125" s="191"/>
    </row>
    <row r="58126" ht="15" customHeight="1" spans="4:4">
      <c r="D58126" s="191"/>
    </row>
    <row r="58127" ht="15" customHeight="1" spans="4:4">
      <c r="D58127" s="191"/>
    </row>
    <row r="58128" ht="15" customHeight="1" spans="4:4">
      <c r="D58128" s="191"/>
    </row>
    <row r="58129" ht="15" customHeight="1" spans="4:4">
      <c r="D58129" s="191"/>
    </row>
    <row r="58130" ht="15" customHeight="1" spans="4:4">
      <c r="D58130" s="191"/>
    </row>
    <row r="58131" ht="15" customHeight="1" spans="4:4">
      <c r="D58131" s="191"/>
    </row>
    <row r="58132" ht="15" customHeight="1" spans="4:4">
      <c r="D58132" s="191"/>
    </row>
    <row r="58133" ht="15" customHeight="1" spans="4:4">
      <c r="D58133" s="191"/>
    </row>
    <row r="58134" ht="15" customHeight="1" spans="4:4">
      <c r="D58134" s="191"/>
    </row>
    <row r="58135" ht="15" customHeight="1" spans="4:4">
      <c r="D58135" s="191"/>
    </row>
    <row r="58136" ht="15" customHeight="1" spans="4:4">
      <c r="D58136" s="191"/>
    </row>
    <row r="58137" ht="15" customHeight="1" spans="4:4">
      <c r="D58137" s="191"/>
    </row>
    <row r="58138" ht="15" customHeight="1" spans="4:4">
      <c r="D58138" s="191"/>
    </row>
    <row r="58139" ht="15" customHeight="1" spans="4:4">
      <c r="D58139" s="191"/>
    </row>
    <row r="58140" ht="15" customHeight="1" spans="4:4">
      <c r="D58140" s="191"/>
    </row>
    <row r="58141" ht="15" customHeight="1" spans="4:4">
      <c r="D58141" s="191"/>
    </row>
    <row r="58142" ht="15" customHeight="1" spans="4:4">
      <c r="D58142" s="191"/>
    </row>
    <row r="58143" ht="15" customHeight="1" spans="4:4">
      <c r="D58143" s="191"/>
    </row>
    <row r="58144" ht="15" customHeight="1" spans="4:4">
      <c r="D58144" s="191"/>
    </row>
    <row r="58145" ht="15" customHeight="1" spans="4:4">
      <c r="D58145" s="191"/>
    </row>
    <row r="58146" ht="15" customHeight="1" spans="4:4">
      <c r="D58146" s="191"/>
    </row>
    <row r="58147" ht="15" customHeight="1" spans="4:4">
      <c r="D58147" s="191"/>
    </row>
    <row r="58148" ht="15" customHeight="1" spans="4:4">
      <c r="D58148" s="191"/>
    </row>
    <row r="58149" ht="15" customHeight="1" spans="4:4">
      <c r="D58149" s="191"/>
    </row>
    <row r="58150" ht="15" customHeight="1" spans="4:4">
      <c r="D58150" s="191"/>
    </row>
    <row r="58151" ht="15" customHeight="1" spans="4:4">
      <c r="D58151" s="191"/>
    </row>
    <row r="58152" ht="15" customHeight="1" spans="4:4">
      <c r="D58152" s="191"/>
    </row>
    <row r="58153" ht="15" customHeight="1" spans="4:4">
      <c r="D58153" s="191"/>
    </row>
    <row r="58154" ht="15" customHeight="1" spans="4:4">
      <c r="D58154" s="191"/>
    </row>
    <row r="58155" ht="15" customHeight="1" spans="4:4">
      <c r="D58155" s="191"/>
    </row>
    <row r="58156" ht="15" customHeight="1" spans="4:4">
      <c r="D58156" s="191"/>
    </row>
    <row r="58157" ht="15" customHeight="1" spans="4:4">
      <c r="D58157" s="191"/>
    </row>
    <row r="58158" ht="15" customHeight="1" spans="4:4">
      <c r="D58158" s="191"/>
    </row>
    <row r="58159" ht="15" customHeight="1" spans="4:4">
      <c r="D58159" s="191"/>
    </row>
    <row r="58160" ht="15" customHeight="1" spans="4:4">
      <c r="D58160" s="191"/>
    </row>
    <row r="58161" ht="15" customHeight="1" spans="4:4">
      <c r="D58161" s="191"/>
    </row>
    <row r="58162" ht="15" customHeight="1" spans="4:4">
      <c r="D58162" s="191"/>
    </row>
    <row r="58163" ht="15" customHeight="1" spans="4:4">
      <c r="D58163" s="191"/>
    </row>
    <row r="58164" ht="15" customHeight="1" spans="4:4">
      <c r="D58164" s="191"/>
    </row>
    <row r="58165" ht="15" customHeight="1" spans="4:4">
      <c r="D58165" s="191"/>
    </row>
    <row r="58166" ht="15" customHeight="1" spans="4:4">
      <c r="D58166" s="191"/>
    </row>
    <row r="58167" ht="15" customHeight="1" spans="4:4">
      <c r="D58167" s="191"/>
    </row>
    <row r="58168" ht="15" customHeight="1" spans="4:4">
      <c r="D58168" s="191"/>
    </row>
    <row r="58169" ht="15" customHeight="1" spans="4:4">
      <c r="D58169" s="191"/>
    </row>
    <row r="58170" ht="15" customHeight="1" spans="4:4">
      <c r="D58170" s="191"/>
    </row>
    <row r="58171" ht="15" customHeight="1" spans="4:4">
      <c r="D58171" s="191"/>
    </row>
    <row r="58172" ht="15" customHeight="1" spans="4:4">
      <c r="D58172" s="191"/>
    </row>
    <row r="58173" ht="15" customHeight="1" spans="4:4">
      <c r="D58173" s="191"/>
    </row>
    <row r="58174" ht="15" customHeight="1" spans="4:4">
      <c r="D58174" s="191"/>
    </row>
    <row r="58175" ht="15" customHeight="1" spans="4:4">
      <c r="D58175" s="191"/>
    </row>
    <row r="58176" ht="15" customHeight="1" spans="4:4">
      <c r="D58176" s="191"/>
    </row>
    <row r="58177" ht="15" customHeight="1" spans="4:4">
      <c r="D58177" s="191"/>
    </row>
    <row r="58178" ht="15" customHeight="1" spans="4:4">
      <c r="D58178" s="191"/>
    </row>
    <row r="58179" ht="15" customHeight="1" spans="4:4">
      <c r="D58179" s="191"/>
    </row>
    <row r="58180" ht="15" customHeight="1" spans="4:4">
      <c r="D58180" s="191"/>
    </row>
    <row r="58181" ht="15" customHeight="1" spans="4:4">
      <c r="D58181" s="191"/>
    </row>
    <row r="58182" ht="15" customHeight="1" spans="4:4">
      <c r="D58182" s="191"/>
    </row>
    <row r="58183" ht="15" customHeight="1" spans="4:4">
      <c r="D58183" s="191"/>
    </row>
    <row r="58184" ht="15" customHeight="1" spans="4:4">
      <c r="D58184" s="191"/>
    </row>
    <row r="58185" ht="15" customHeight="1" spans="4:4">
      <c r="D58185" s="191"/>
    </row>
    <row r="58186" ht="15" customHeight="1" spans="4:4">
      <c r="D58186" s="191"/>
    </row>
    <row r="58187" ht="15" customHeight="1" spans="4:4">
      <c r="D58187" s="191"/>
    </row>
    <row r="58188" ht="15" customHeight="1" spans="4:4">
      <c r="D58188" s="191"/>
    </row>
    <row r="58189" ht="15" customHeight="1" spans="4:4">
      <c r="D58189" s="191"/>
    </row>
    <row r="58190" ht="15" customHeight="1" spans="4:4">
      <c r="D58190" s="191"/>
    </row>
    <row r="58191" ht="15" customHeight="1" spans="4:4">
      <c r="D58191" s="191"/>
    </row>
    <row r="58192" ht="15" customHeight="1" spans="4:4">
      <c r="D58192" s="191"/>
    </row>
    <row r="58193" ht="15" customHeight="1" spans="4:4">
      <c r="D58193" s="191"/>
    </row>
    <row r="58194" ht="15" customHeight="1" spans="4:4">
      <c r="D58194" s="191"/>
    </row>
    <row r="58195" ht="15" customHeight="1" spans="4:4">
      <c r="D58195" s="191"/>
    </row>
    <row r="58196" ht="15" customHeight="1" spans="4:4">
      <c r="D58196" s="191"/>
    </row>
    <row r="58197" ht="15" customHeight="1" spans="4:4">
      <c r="D58197" s="191"/>
    </row>
    <row r="58198" ht="15" customHeight="1" spans="4:4">
      <c r="D58198" s="191"/>
    </row>
    <row r="58199" ht="15" customHeight="1" spans="4:4">
      <c r="D58199" s="191"/>
    </row>
    <row r="58200" ht="15" customHeight="1" spans="4:4">
      <c r="D58200" s="191"/>
    </row>
    <row r="58201" ht="15" customHeight="1" spans="4:4">
      <c r="D58201" s="191"/>
    </row>
    <row r="58202" ht="15" customHeight="1" spans="4:4">
      <c r="D58202" s="191"/>
    </row>
    <row r="58203" ht="15" customHeight="1" spans="4:4">
      <c r="D58203" s="191"/>
    </row>
    <row r="58204" ht="15" customHeight="1" spans="4:4">
      <c r="D58204" s="191"/>
    </row>
    <row r="58205" ht="15" customHeight="1" spans="4:4">
      <c r="D58205" s="191"/>
    </row>
    <row r="58206" ht="15" customHeight="1" spans="4:4">
      <c r="D58206" s="191"/>
    </row>
    <row r="58207" ht="15" customHeight="1" spans="4:4">
      <c r="D58207" s="191"/>
    </row>
    <row r="58208" ht="15" customHeight="1" spans="4:4">
      <c r="D58208" s="191"/>
    </row>
    <row r="58209" ht="15" customHeight="1" spans="4:4">
      <c r="D58209" s="191"/>
    </row>
    <row r="58210" ht="15" customHeight="1" spans="4:4">
      <c r="D58210" s="191"/>
    </row>
    <row r="58211" ht="15" customHeight="1" spans="4:4">
      <c r="D58211" s="191"/>
    </row>
    <row r="58212" ht="15" customHeight="1" spans="4:4">
      <c r="D58212" s="191"/>
    </row>
    <row r="58213" ht="15" customHeight="1" spans="4:4">
      <c r="D58213" s="191"/>
    </row>
    <row r="58214" ht="15" customHeight="1" spans="4:4">
      <c r="D58214" s="191"/>
    </row>
    <row r="58215" ht="15" customHeight="1" spans="4:4">
      <c r="D58215" s="191"/>
    </row>
    <row r="58216" ht="15" customHeight="1" spans="4:4">
      <c r="D58216" s="191"/>
    </row>
    <row r="58217" ht="15" customHeight="1" spans="4:4">
      <c r="D58217" s="191"/>
    </row>
    <row r="58218" ht="15" customHeight="1" spans="4:4">
      <c r="D58218" s="191"/>
    </row>
    <row r="58219" ht="15" customHeight="1" spans="4:4">
      <c r="D58219" s="191"/>
    </row>
    <row r="58220" ht="15" customHeight="1" spans="4:4">
      <c r="D58220" s="191"/>
    </row>
    <row r="58221" ht="15" customHeight="1" spans="4:4">
      <c r="D58221" s="191"/>
    </row>
    <row r="58222" ht="15" customHeight="1" spans="4:4">
      <c r="D58222" s="191"/>
    </row>
    <row r="58223" ht="15" customHeight="1" spans="4:4">
      <c r="D58223" s="191"/>
    </row>
    <row r="58224" ht="15" customHeight="1" spans="4:4">
      <c r="D58224" s="191"/>
    </row>
    <row r="58225" ht="15" customHeight="1" spans="4:4">
      <c r="D58225" s="191"/>
    </row>
    <row r="58226" ht="15" customHeight="1" spans="4:4">
      <c r="D58226" s="191"/>
    </row>
    <row r="58227" ht="15" customHeight="1" spans="4:4">
      <c r="D58227" s="191"/>
    </row>
    <row r="58228" ht="15" customHeight="1" spans="4:4">
      <c r="D58228" s="191"/>
    </row>
    <row r="58229" ht="15" customHeight="1" spans="4:4">
      <c r="D58229" s="191"/>
    </row>
    <row r="58230" ht="15" customHeight="1" spans="4:4">
      <c r="D58230" s="191"/>
    </row>
    <row r="58231" ht="15" customHeight="1" spans="4:4">
      <c r="D58231" s="191"/>
    </row>
    <row r="58232" ht="15" customHeight="1" spans="4:4">
      <c r="D58232" s="191"/>
    </row>
    <row r="58233" ht="15" customHeight="1" spans="4:4">
      <c r="D58233" s="191"/>
    </row>
    <row r="58234" ht="15" customHeight="1" spans="4:4">
      <c r="D58234" s="191"/>
    </row>
    <row r="58235" ht="15" customHeight="1" spans="4:4">
      <c r="D58235" s="191"/>
    </row>
    <row r="58236" ht="15" customHeight="1" spans="4:4">
      <c r="D58236" s="191"/>
    </row>
    <row r="58237" ht="15" customHeight="1" spans="4:4">
      <c r="D58237" s="191"/>
    </row>
    <row r="58238" ht="15" customHeight="1" spans="4:4">
      <c r="D58238" s="191"/>
    </row>
    <row r="58239" ht="15" customHeight="1" spans="4:4">
      <c r="D58239" s="191"/>
    </row>
    <row r="58240" ht="15" customHeight="1" spans="4:4">
      <c r="D58240" s="191"/>
    </row>
    <row r="58241" ht="15" customHeight="1" spans="4:4">
      <c r="D58241" s="191"/>
    </row>
    <row r="58242" ht="15" customHeight="1" spans="4:4">
      <c r="D58242" s="191"/>
    </row>
    <row r="58243" ht="15" customHeight="1" spans="4:4">
      <c r="D58243" s="191"/>
    </row>
    <row r="58244" ht="15" customHeight="1" spans="4:4">
      <c r="D58244" s="191"/>
    </row>
    <row r="58245" ht="15" customHeight="1" spans="4:4">
      <c r="D58245" s="191"/>
    </row>
    <row r="58246" ht="15" customHeight="1" spans="4:4">
      <c r="D58246" s="191"/>
    </row>
    <row r="58247" ht="15" customHeight="1" spans="4:4">
      <c r="D58247" s="191"/>
    </row>
    <row r="58248" ht="15" customHeight="1" spans="4:4">
      <c r="D58248" s="191"/>
    </row>
    <row r="58249" ht="15" customHeight="1" spans="4:4">
      <c r="D58249" s="191"/>
    </row>
    <row r="58250" ht="15" customHeight="1" spans="4:4">
      <c r="D58250" s="191"/>
    </row>
    <row r="58251" ht="15" customHeight="1" spans="4:4">
      <c r="D58251" s="191"/>
    </row>
    <row r="58252" ht="15" customHeight="1" spans="4:4">
      <c r="D58252" s="191"/>
    </row>
    <row r="58253" ht="15" customHeight="1" spans="4:4">
      <c r="D58253" s="191"/>
    </row>
    <row r="58254" ht="15" customHeight="1" spans="4:4">
      <c r="D58254" s="191"/>
    </row>
    <row r="58255" ht="15" customHeight="1" spans="4:4">
      <c r="D58255" s="191"/>
    </row>
    <row r="58256" ht="15" customHeight="1" spans="4:4">
      <c r="D58256" s="191"/>
    </row>
    <row r="58257" ht="15" customHeight="1" spans="4:4">
      <c r="D58257" s="191"/>
    </row>
    <row r="58258" ht="15" customHeight="1" spans="4:4">
      <c r="D58258" s="191"/>
    </row>
    <row r="58259" ht="15" customHeight="1" spans="4:4">
      <c r="D58259" s="191"/>
    </row>
    <row r="58260" ht="15" customHeight="1" spans="4:4">
      <c r="D58260" s="191"/>
    </row>
    <row r="58261" ht="15" customHeight="1" spans="4:4">
      <c r="D58261" s="191"/>
    </row>
    <row r="58262" ht="15" customHeight="1" spans="4:4">
      <c r="D58262" s="191"/>
    </row>
    <row r="58263" ht="15" customHeight="1" spans="4:4">
      <c r="D58263" s="191"/>
    </row>
    <row r="58264" ht="15" customHeight="1" spans="4:4">
      <c r="D58264" s="191"/>
    </row>
    <row r="58265" ht="15" customHeight="1" spans="4:4">
      <c r="D58265" s="191"/>
    </row>
    <row r="58266" ht="15" customHeight="1" spans="4:4">
      <c r="D58266" s="191"/>
    </row>
    <row r="58267" ht="15" customHeight="1" spans="4:4">
      <c r="D58267" s="191"/>
    </row>
    <row r="58268" ht="15" customHeight="1" spans="4:4">
      <c r="D58268" s="191"/>
    </row>
    <row r="58269" ht="15" customHeight="1" spans="4:4">
      <c r="D58269" s="191"/>
    </row>
    <row r="58270" ht="15" customHeight="1" spans="4:4">
      <c r="D58270" s="191"/>
    </row>
    <row r="58271" ht="15" customHeight="1" spans="4:4">
      <c r="D58271" s="191"/>
    </row>
    <row r="58272" ht="15" customHeight="1" spans="4:4">
      <c r="D58272" s="191"/>
    </row>
    <row r="58273" ht="15" customHeight="1" spans="4:4">
      <c r="D58273" s="191"/>
    </row>
    <row r="58274" ht="15" customHeight="1" spans="4:4">
      <c r="D58274" s="191"/>
    </row>
    <row r="58275" ht="15" customHeight="1" spans="4:4">
      <c r="D58275" s="191"/>
    </row>
    <row r="58276" ht="15" customHeight="1" spans="4:4">
      <c r="D58276" s="191"/>
    </row>
    <row r="58277" ht="15" customHeight="1" spans="4:4">
      <c r="D58277" s="191"/>
    </row>
    <row r="58278" ht="15" customHeight="1" spans="4:4">
      <c r="D58278" s="191"/>
    </row>
    <row r="58279" ht="15" customHeight="1" spans="4:4">
      <c r="D58279" s="191"/>
    </row>
    <row r="58280" ht="15" customHeight="1" spans="4:4">
      <c r="D58280" s="191"/>
    </row>
    <row r="58281" ht="15" customHeight="1" spans="4:4">
      <c r="D58281" s="191"/>
    </row>
    <row r="58282" ht="15" customHeight="1" spans="4:4">
      <c r="D58282" s="191"/>
    </row>
    <row r="58283" ht="15" customHeight="1" spans="4:4">
      <c r="D58283" s="191"/>
    </row>
    <row r="58284" ht="15" customHeight="1" spans="4:4">
      <c r="D58284" s="191"/>
    </row>
    <row r="58285" ht="15" customHeight="1" spans="4:4">
      <c r="D58285" s="191"/>
    </row>
    <row r="58286" ht="15" customHeight="1" spans="4:4">
      <c r="D58286" s="191"/>
    </row>
    <row r="58287" ht="15" customHeight="1" spans="4:4">
      <c r="D58287" s="191"/>
    </row>
    <row r="58288" ht="15" customHeight="1" spans="4:4">
      <c r="D58288" s="191"/>
    </row>
    <row r="58289" ht="15" customHeight="1" spans="4:4">
      <c r="D58289" s="191"/>
    </row>
    <row r="58290" ht="15" customHeight="1" spans="4:4">
      <c r="D58290" s="191"/>
    </row>
    <row r="58291" ht="15" customHeight="1" spans="4:4">
      <c r="D58291" s="191"/>
    </row>
    <row r="58292" ht="15" customHeight="1" spans="4:4">
      <c r="D58292" s="191"/>
    </row>
    <row r="58293" ht="15" customHeight="1" spans="4:4">
      <c r="D58293" s="191"/>
    </row>
    <row r="58294" ht="15" customHeight="1" spans="4:4">
      <c r="D58294" s="191"/>
    </row>
    <row r="58295" ht="15" customHeight="1" spans="4:4">
      <c r="D58295" s="191"/>
    </row>
    <row r="58296" ht="15" customHeight="1" spans="4:4">
      <c r="D58296" s="191"/>
    </row>
    <row r="58297" ht="15" customHeight="1" spans="4:4">
      <c r="D58297" s="191"/>
    </row>
    <row r="58298" ht="15" customHeight="1" spans="4:4">
      <c r="D58298" s="191"/>
    </row>
    <row r="58299" ht="15" customHeight="1" spans="4:4">
      <c r="D58299" s="191"/>
    </row>
    <row r="58300" ht="15" customHeight="1" spans="4:4">
      <c r="D58300" s="191"/>
    </row>
    <row r="58301" ht="15" customHeight="1" spans="4:4">
      <c r="D58301" s="191"/>
    </row>
    <row r="58302" ht="15" customHeight="1" spans="4:4">
      <c r="D58302" s="191"/>
    </row>
    <row r="58303" ht="15" customHeight="1" spans="4:4">
      <c r="D58303" s="191"/>
    </row>
    <row r="58304" ht="15" customHeight="1" spans="4:4">
      <c r="D58304" s="191"/>
    </row>
    <row r="58305" ht="15" customHeight="1" spans="4:4">
      <c r="D58305" s="191"/>
    </row>
    <row r="58306" ht="15" customHeight="1" spans="4:4">
      <c r="D58306" s="191"/>
    </row>
    <row r="58307" ht="15" customHeight="1" spans="4:4">
      <c r="D58307" s="191"/>
    </row>
    <row r="58308" ht="15" customHeight="1" spans="4:4">
      <c r="D58308" s="191"/>
    </row>
    <row r="58309" ht="15" customHeight="1" spans="4:4">
      <c r="D58309" s="191"/>
    </row>
    <row r="58310" ht="15" customHeight="1" spans="4:4">
      <c r="D58310" s="191"/>
    </row>
    <row r="58311" ht="15" customHeight="1" spans="4:4">
      <c r="D58311" s="191"/>
    </row>
    <row r="58312" ht="15" customHeight="1" spans="4:4">
      <c r="D58312" s="191"/>
    </row>
    <row r="58313" ht="15" customHeight="1" spans="4:4">
      <c r="D58313" s="191"/>
    </row>
    <row r="58314" ht="15" customHeight="1" spans="4:4">
      <c r="D58314" s="191"/>
    </row>
    <row r="58315" ht="15" customHeight="1" spans="4:4">
      <c r="D58315" s="191"/>
    </row>
    <row r="58316" ht="15" customHeight="1" spans="4:4">
      <c r="D58316" s="191"/>
    </row>
    <row r="58317" ht="15" customHeight="1" spans="4:4">
      <c r="D58317" s="191"/>
    </row>
    <row r="58318" ht="15" customHeight="1" spans="4:4">
      <c r="D58318" s="191"/>
    </row>
    <row r="58319" ht="15" customHeight="1" spans="4:4">
      <c r="D58319" s="191"/>
    </row>
    <row r="58320" ht="15" customHeight="1" spans="4:4">
      <c r="D58320" s="191"/>
    </row>
    <row r="58321" ht="15" customHeight="1" spans="4:4">
      <c r="D58321" s="191"/>
    </row>
    <row r="58322" ht="15" customHeight="1" spans="4:4">
      <c r="D58322" s="191"/>
    </row>
    <row r="58323" ht="15" customHeight="1" spans="4:4">
      <c r="D58323" s="191"/>
    </row>
    <row r="58324" ht="15" customHeight="1" spans="4:4">
      <c r="D58324" s="191"/>
    </row>
    <row r="58325" ht="15" customHeight="1" spans="4:4">
      <c r="D58325" s="191"/>
    </row>
    <row r="58326" ht="15" customHeight="1" spans="4:4">
      <c r="D58326" s="191"/>
    </row>
    <row r="58327" ht="15" customHeight="1" spans="4:4">
      <c r="D58327" s="191"/>
    </row>
    <row r="58328" ht="15" customHeight="1" spans="4:4">
      <c r="D58328" s="191"/>
    </row>
    <row r="58329" ht="15" customHeight="1" spans="4:4">
      <c r="D58329" s="191"/>
    </row>
    <row r="58330" ht="15" customHeight="1" spans="4:4">
      <c r="D58330" s="191"/>
    </row>
    <row r="58331" ht="15" customHeight="1" spans="4:4">
      <c r="D58331" s="191"/>
    </row>
    <row r="58332" ht="15" customHeight="1" spans="4:4">
      <c r="D58332" s="191"/>
    </row>
    <row r="58333" ht="15" customHeight="1" spans="4:4">
      <c r="D58333" s="191"/>
    </row>
    <row r="58334" ht="15" customHeight="1" spans="4:4">
      <c r="D58334" s="191"/>
    </row>
    <row r="58335" ht="15" customHeight="1" spans="4:4">
      <c r="D58335" s="191"/>
    </row>
    <row r="58336" ht="15" customHeight="1" spans="4:4">
      <c r="D58336" s="191"/>
    </row>
    <row r="58337" ht="15" customHeight="1" spans="4:4">
      <c r="D58337" s="191"/>
    </row>
    <row r="58338" ht="15" customHeight="1" spans="4:4">
      <c r="D58338" s="191"/>
    </row>
    <row r="58339" ht="15" customHeight="1" spans="4:4">
      <c r="D58339" s="191"/>
    </row>
    <row r="58340" ht="15" customHeight="1" spans="4:4">
      <c r="D58340" s="191"/>
    </row>
    <row r="58341" ht="15" customHeight="1" spans="4:4">
      <c r="D58341" s="191"/>
    </row>
    <row r="58342" ht="15" customHeight="1" spans="4:4">
      <c r="D58342" s="191"/>
    </row>
    <row r="58343" ht="15" customHeight="1" spans="4:4">
      <c r="D58343" s="191"/>
    </row>
    <row r="58344" ht="15" customHeight="1" spans="4:4">
      <c r="D58344" s="191"/>
    </row>
    <row r="58345" ht="15" customHeight="1" spans="4:4">
      <c r="D58345" s="191"/>
    </row>
    <row r="58346" ht="15" customHeight="1" spans="4:4">
      <c r="D58346" s="191"/>
    </row>
    <row r="58347" ht="15" customHeight="1" spans="4:4">
      <c r="D58347" s="191"/>
    </row>
    <row r="58348" ht="15" customHeight="1" spans="4:4">
      <c r="D58348" s="191"/>
    </row>
    <row r="58349" ht="15" customHeight="1" spans="4:4">
      <c r="D58349" s="191"/>
    </row>
    <row r="58350" ht="15" customHeight="1" spans="4:4">
      <c r="D58350" s="191"/>
    </row>
    <row r="58351" ht="15" customHeight="1" spans="4:4">
      <c r="D58351" s="191"/>
    </row>
    <row r="58352" ht="15" customHeight="1" spans="4:4">
      <c r="D58352" s="191"/>
    </row>
    <row r="58353" ht="15" customHeight="1" spans="4:4">
      <c r="D58353" s="191"/>
    </row>
    <row r="58354" ht="15" customHeight="1" spans="4:4">
      <c r="D58354" s="191"/>
    </row>
    <row r="58355" ht="15" customHeight="1" spans="4:4">
      <c r="D58355" s="191"/>
    </row>
    <row r="58356" ht="15" customHeight="1" spans="4:4">
      <c r="D58356" s="191"/>
    </row>
    <row r="58357" ht="15" customHeight="1" spans="4:4">
      <c r="D58357" s="191"/>
    </row>
    <row r="58358" ht="15" customHeight="1" spans="4:4">
      <c r="D58358" s="191"/>
    </row>
    <row r="58359" ht="15" customHeight="1" spans="4:4">
      <c r="D58359" s="191"/>
    </row>
    <row r="58360" ht="15" customHeight="1" spans="4:4">
      <c r="D58360" s="191"/>
    </row>
    <row r="58361" ht="15" customHeight="1" spans="4:4">
      <c r="D58361" s="191"/>
    </row>
    <row r="58362" ht="15" customHeight="1" spans="4:4">
      <c r="D58362" s="191"/>
    </row>
    <row r="58363" ht="15" customHeight="1" spans="4:4">
      <c r="D58363" s="191"/>
    </row>
    <row r="58364" ht="15" customHeight="1" spans="4:4">
      <c r="D58364" s="191"/>
    </row>
    <row r="58365" ht="15" customHeight="1" spans="4:4">
      <c r="D58365" s="191"/>
    </row>
    <row r="58366" ht="15" customHeight="1" spans="4:4">
      <c r="D58366" s="191"/>
    </row>
    <row r="58367" ht="15" customHeight="1" spans="4:4">
      <c r="D58367" s="191"/>
    </row>
    <row r="58368" ht="15" customHeight="1" spans="4:4">
      <c r="D58368" s="191"/>
    </row>
    <row r="58369" ht="15" customHeight="1" spans="4:4">
      <c r="D58369" s="191"/>
    </row>
    <row r="58370" ht="15" customHeight="1" spans="4:4">
      <c r="D58370" s="191"/>
    </row>
    <row r="58371" ht="15" customHeight="1" spans="4:4">
      <c r="D58371" s="191"/>
    </row>
    <row r="58372" ht="15" customHeight="1" spans="4:4">
      <c r="D58372" s="191"/>
    </row>
    <row r="58373" ht="15" customHeight="1" spans="4:4">
      <c r="D58373" s="191"/>
    </row>
    <row r="58374" ht="15" customHeight="1" spans="4:4">
      <c r="D58374" s="191"/>
    </row>
    <row r="58375" ht="15" customHeight="1" spans="4:4">
      <c r="D58375" s="191"/>
    </row>
    <row r="58376" ht="15" customHeight="1" spans="4:4">
      <c r="D58376" s="191"/>
    </row>
    <row r="58377" ht="15" customHeight="1" spans="4:4">
      <c r="D58377" s="191"/>
    </row>
    <row r="58378" ht="15" customHeight="1" spans="4:4">
      <c r="D58378" s="191"/>
    </row>
    <row r="58379" ht="15" customHeight="1" spans="4:4">
      <c r="D58379" s="191"/>
    </row>
    <row r="58380" ht="15" customHeight="1" spans="4:4">
      <c r="D58380" s="191"/>
    </row>
    <row r="58381" ht="15" customHeight="1" spans="4:4">
      <c r="D58381" s="191"/>
    </row>
    <row r="58382" ht="15" customHeight="1" spans="4:4">
      <c r="D58382" s="191"/>
    </row>
    <row r="58383" ht="15" customHeight="1" spans="4:4">
      <c r="D58383" s="191"/>
    </row>
    <row r="58384" ht="15" customHeight="1" spans="4:4">
      <c r="D58384" s="191"/>
    </row>
    <row r="58385" ht="15" customHeight="1" spans="4:4">
      <c r="D58385" s="191"/>
    </row>
    <row r="58386" ht="15" customHeight="1" spans="4:4">
      <c r="D58386" s="191"/>
    </row>
    <row r="58387" ht="15" customHeight="1" spans="4:4">
      <c r="D58387" s="191"/>
    </row>
    <row r="58388" ht="15" customHeight="1" spans="4:4">
      <c r="D58388" s="191"/>
    </row>
    <row r="58389" ht="15" customHeight="1" spans="4:4">
      <c r="D58389" s="191"/>
    </row>
    <row r="58390" ht="15" customHeight="1" spans="4:4">
      <c r="D58390" s="191"/>
    </row>
    <row r="58391" ht="15" customHeight="1" spans="4:4">
      <c r="D58391" s="191"/>
    </row>
    <row r="58392" ht="15" customHeight="1" spans="4:4">
      <c r="D58392" s="191"/>
    </row>
    <row r="58393" ht="15" customHeight="1" spans="4:4">
      <c r="D58393" s="191"/>
    </row>
    <row r="58394" ht="15" customHeight="1" spans="4:4">
      <c r="D58394" s="191"/>
    </row>
    <row r="58395" ht="15" customHeight="1" spans="4:4">
      <c r="D58395" s="191"/>
    </row>
    <row r="58396" ht="15" customHeight="1" spans="4:4">
      <c r="D58396" s="191"/>
    </row>
    <row r="58397" ht="15" customHeight="1" spans="4:4">
      <c r="D58397" s="191"/>
    </row>
    <row r="58398" ht="15" customHeight="1" spans="4:4">
      <c r="D58398" s="191"/>
    </row>
    <row r="58399" ht="15" customHeight="1" spans="4:4">
      <c r="D58399" s="191"/>
    </row>
    <row r="58400" ht="15" customHeight="1" spans="4:4">
      <c r="D58400" s="191"/>
    </row>
    <row r="58401" ht="15" customHeight="1" spans="4:4">
      <c r="D58401" s="191"/>
    </row>
    <row r="58402" ht="15" customHeight="1" spans="4:4">
      <c r="D58402" s="191"/>
    </row>
    <row r="58403" ht="15" customHeight="1" spans="4:4">
      <c r="D58403" s="191"/>
    </row>
    <row r="58404" ht="15" customHeight="1" spans="4:4">
      <c r="D58404" s="191"/>
    </row>
    <row r="58405" ht="15" customHeight="1" spans="4:4">
      <c r="D58405" s="191"/>
    </row>
    <row r="58406" ht="15" customHeight="1" spans="4:4">
      <c r="D58406" s="191"/>
    </row>
    <row r="58407" ht="15" customHeight="1" spans="4:4">
      <c r="D58407" s="191"/>
    </row>
    <row r="58408" ht="15" customHeight="1" spans="4:4">
      <c r="D58408" s="191"/>
    </row>
    <row r="58409" ht="15" customHeight="1" spans="4:4">
      <c r="D58409" s="191"/>
    </row>
    <row r="58410" ht="15" customHeight="1" spans="4:4">
      <c r="D58410" s="191"/>
    </row>
    <row r="58411" ht="15" customHeight="1" spans="4:4">
      <c r="D58411" s="191"/>
    </row>
    <row r="58412" ht="15" customHeight="1" spans="4:4">
      <c r="D58412" s="191"/>
    </row>
    <row r="58413" ht="15" customHeight="1" spans="4:4">
      <c r="D58413" s="191"/>
    </row>
    <row r="58414" ht="15" customHeight="1" spans="4:4">
      <c r="D58414" s="191"/>
    </row>
    <row r="58415" ht="15" customHeight="1" spans="4:4">
      <c r="D58415" s="191"/>
    </row>
    <row r="58416" ht="15" customHeight="1" spans="4:4">
      <c r="D58416" s="191"/>
    </row>
    <row r="58417" ht="15" customHeight="1" spans="4:4">
      <c r="D58417" s="191"/>
    </row>
    <row r="58418" ht="15" customHeight="1" spans="4:4">
      <c r="D58418" s="191"/>
    </row>
    <row r="58419" ht="15" customHeight="1" spans="4:4">
      <c r="D58419" s="191"/>
    </row>
    <row r="58420" ht="15" customHeight="1" spans="4:4">
      <c r="D58420" s="191"/>
    </row>
    <row r="58421" ht="15" customHeight="1" spans="4:4">
      <c r="D58421" s="191"/>
    </row>
    <row r="58422" ht="15" customHeight="1" spans="4:4">
      <c r="D58422" s="191"/>
    </row>
    <row r="58423" ht="15" customHeight="1" spans="4:4">
      <c r="D58423" s="191"/>
    </row>
    <row r="58424" ht="15" customHeight="1" spans="4:4">
      <c r="D58424" s="191"/>
    </row>
    <row r="58425" ht="15" customHeight="1" spans="4:4">
      <c r="D58425" s="191"/>
    </row>
    <row r="58426" ht="15" customHeight="1" spans="4:4">
      <c r="D58426" s="191"/>
    </row>
    <row r="58427" ht="15" customHeight="1" spans="4:4">
      <c r="D58427" s="191"/>
    </row>
    <row r="58428" ht="15" customHeight="1" spans="4:4">
      <c r="D58428" s="191"/>
    </row>
    <row r="58429" ht="15" customHeight="1" spans="4:4">
      <c r="D58429" s="191"/>
    </row>
    <row r="58430" ht="15" customHeight="1" spans="4:4">
      <c r="D58430" s="191"/>
    </row>
    <row r="58431" ht="15" customHeight="1" spans="4:4">
      <c r="D58431" s="191"/>
    </row>
    <row r="58432" ht="15" customHeight="1" spans="4:4">
      <c r="D58432" s="191"/>
    </row>
    <row r="58433" ht="15" customHeight="1" spans="4:4">
      <c r="D58433" s="191"/>
    </row>
    <row r="58434" ht="15" customHeight="1" spans="4:4">
      <c r="D58434" s="191"/>
    </row>
    <row r="58435" ht="15" customHeight="1" spans="4:4">
      <c r="D58435" s="191"/>
    </row>
    <row r="58436" ht="15" customHeight="1" spans="4:4">
      <c r="D58436" s="191"/>
    </row>
    <row r="58437" ht="15" customHeight="1" spans="4:4">
      <c r="D58437" s="191"/>
    </row>
    <row r="58438" ht="15" customHeight="1" spans="4:4">
      <c r="D58438" s="191"/>
    </row>
    <row r="58439" ht="15" customHeight="1" spans="4:4">
      <c r="D58439" s="191"/>
    </row>
    <row r="58440" ht="15" customHeight="1" spans="4:4">
      <c r="D58440" s="191"/>
    </row>
    <row r="58441" ht="15" customHeight="1" spans="4:4">
      <c r="D58441" s="191"/>
    </row>
    <row r="58442" ht="15" customHeight="1" spans="4:4">
      <c r="D58442" s="191"/>
    </row>
    <row r="58443" ht="15" customHeight="1" spans="4:4">
      <c r="D58443" s="191"/>
    </row>
    <row r="58444" ht="15" customHeight="1" spans="4:4">
      <c r="D58444" s="191"/>
    </row>
    <row r="58445" ht="15" customHeight="1" spans="4:4">
      <c r="D58445" s="191"/>
    </row>
    <row r="58446" ht="15" customHeight="1" spans="4:4">
      <c r="D58446" s="191"/>
    </row>
    <row r="58447" ht="15" customHeight="1" spans="4:4">
      <c r="D58447" s="191"/>
    </row>
    <row r="58448" ht="15" customHeight="1" spans="4:4">
      <c r="D58448" s="191"/>
    </row>
    <row r="58449" ht="15" customHeight="1" spans="4:4">
      <c r="D58449" s="191"/>
    </row>
    <row r="58450" ht="15" customHeight="1" spans="4:4">
      <c r="D58450" s="191"/>
    </row>
    <row r="58451" ht="15" customHeight="1" spans="4:4">
      <c r="D58451" s="191"/>
    </row>
    <row r="58452" ht="15" customHeight="1" spans="4:4">
      <c r="D58452" s="191"/>
    </row>
    <row r="58453" ht="15" customHeight="1" spans="4:4">
      <c r="D58453" s="191"/>
    </row>
    <row r="58454" ht="15" customHeight="1" spans="4:4">
      <c r="D58454" s="191"/>
    </row>
    <row r="58455" ht="15" customHeight="1" spans="4:4">
      <c r="D58455" s="191"/>
    </row>
    <row r="58456" ht="15" customHeight="1" spans="4:4">
      <c r="D58456" s="191"/>
    </row>
    <row r="58457" ht="15" customHeight="1" spans="4:4">
      <c r="D58457" s="191"/>
    </row>
    <row r="58458" ht="15" customHeight="1" spans="4:4">
      <c r="D58458" s="191"/>
    </row>
    <row r="58459" ht="15" customHeight="1" spans="4:4">
      <c r="D58459" s="191"/>
    </row>
    <row r="58460" ht="15" customHeight="1" spans="4:4">
      <c r="D58460" s="191"/>
    </row>
    <row r="58461" ht="15" customHeight="1" spans="4:4">
      <c r="D58461" s="191"/>
    </row>
    <row r="58462" ht="15" customHeight="1" spans="4:4">
      <c r="D58462" s="191"/>
    </row>
    <row r="58463" ht="15" customHeight="1" spans="4:4">
      <c r="D58463" s="191"/>
    </row>
    <row r="58464" ht="15" customHeight="1" spans="4:4">
      <c r="D58464" s="191"/>
    </row>
    <row r="58465" ht="15" customHeight="1" spans="4:4">
      <c r="D58465" s="191"/>
    </row>
    <row r="58466" ht="15" customHeight="1" spans="4:4">
      <c r="D58466" s="191"/>
    </row>
    <row r="58467" ht="15" customHeight="1" spans="4:4">
      <c r="D58467" s="191"/>
    </row>
    <row r="58468" ht="15" customHeight="1" spans="4:4">
      <c r="D58468" s="191"/>
    </row>
    <row r="58469" ht="15" customHeight="1" spans="4:4">
      <c r="D58469" s="191"/>
    </row>
    <row r="58470" ht="15" customHeight="1" spans="4:4">
      <c r="D58470" s="191"/>
    </row>
    <row r="58471" ht="15" customHeight="1" spans="4:4">
      <c r="D58471" s="191"/>
    </row>
    <row r="58472" ht="15" customHeight="1" spans="4:4">
      <c r="D58472" s="191"/>
    </row>
    <row r="58473" ht="15" customHeight="1" spans="4:4">
      <c r="D58473" s="191"/>
    </row>
    <row r="58474" ht="15" customHeight="1" spans="4:4">
      <c r="D58474" s="191"/>
    </row>
    <row r="58475" ht="15" customHeight="1" spans="4:4">
      <c r="D58475" s="191"/>
    </row>
    <row r="58476" ht="15" customHeight="1" spans="4:4">
      <c r="D58476" s="191"/>
    </row>
    <row r="58477" ht="15" customHeight="1" spans="4:4">
      <c r="D58477" s="191"/>
    </row>
    <row r="58478" ht="15" customHeight="1" spans="4:4">
      <c r="D58478" s="191"/>
    </row>
    <row r="58479" ht="15" customHeight="1" spans="4:4">
      <c r="D58479" s="191"/>
    </row>
    <row r="58480" ht="15" customHeight="1" spans="4:4">
      <c r="D58480" s="191"/>
    </row>
    <row r="58481" ht="15" customHeight="1" spans="4:4">
      <c r="D58481" s="191"/>
    </row>
    <row r="58482" ht="15" customHeight="1" spans="4:4">
      <c r="D58482" s="191"/>
    </row>
    <row r="58483" ht="15" customHeight="1" spans="4:4">
      <c r="D58483" s="191"/>
    </row>
    <row r="58484" ht="15" customHeight="1" spans="4:4">
      <c r="D58484" s="191"/>
    </row>
    <row r="58485" ht="15" customHeight="1" spans="4:4">
      <c r="D58485" s="191"/>
    </row>
    <row r="58486" ht="15" customHeight="1" spans="4:4">
      <c r="D58486" s="191"/>
    </row>
    <row r="58487" ht="15" customHeight="1" spans="4:4">
      <c r="D58487" s="191"/>
    </row>
    <row r="58488" ht="15" customHeight="1" spans="4:4">
      <c r="D58488" s="191"/>
    </row>
    <row r="58489" ht="15" customHeight="1" spans="4:4">
      <c r="D58489" s="191"/>
    </row>
    <row r="58490" ht="15" customHeight="1" spans="4:4">
      <c r="D58490" s="191"/>
    </row>
    <row r="58491" ht="15" customHeight="1" spans="4:4">
      <c r="D58491" s="191"/>
    </row>
    <row r="58492" ht="15" customHeight="1" spans="4:4">
      <c r="D58492" s="191"/>
    </row>
    <row r="58493" ht="15" customHeight="1" spans="4:4">
      <c r="D58493" s="191"/>
    </row>
    <row r="58494" ht="15" customHeight="1" spans="4:4">
      <c r="D58494" s="191"/>
    </row>
    <row r="58495" ht="15" customHeight="1" spans="4:4">
      <c r="D58495" s="191"/>
    </row>
    <row r="58496" ht="15" customHeight="1" spans="4:4">
      <c r="D58496" s="191"/>
    </row>
    <row r="58497" ht="15" customHeight="1" spans="4:4">
      <c r="D58497" s="191"/>
    </row>
    <row r="58498" ht="15" customHeight="1" spans="4:4">
      <c r="D58498" s="191"/>
    </row>
    <row r="58499" ht="15" customHeight="1" spans="4:4">
      <c r="D58499" s="191"/>
    </row>
    <row r="58500" ht="15" customHeight="1" spans="4:4">
      <c r="D58500" s="191"/>
    </row>
    <row r="58501" ht="15" customHeight="1" spans="4:4">
      <c r="D58501" s="191"/>
    </row>
    <row r="58502" ht="15" customHeight="1" spans="4:4">
      <c r="D58502" s="191"/>
    </row>
    <row r="58503" ht="15" customHeight="1" spans="4:4">
      <c r="D58503" s="191"/>
    </row>
    <row r="58504" ht="15" customHeight="1" spans="4:4">
      <c r="D58504" s="191"/>
    </row>
    <row r="58505" ht="15" customHeight="1" spans="4:4">
      <c r="D58505" s="191"/>
    </row>
    <row r="58506" ht="15" customHeight="1" spans="4:4">
      <c r="D58506" s="191"/>
    </row>
    <row r="58507" ht="15" customHeight="1" spans="4:4">
      <c r="D58507" s="191"/>
    </row>
    <row r="58508" ht="15" customHeight="1" spans="4:4">
      <c r="D58508" s="191"/>
    </row>
    <row r="58509" ht="15" customHeight="1" spans="4:4">
      <c r="D58509" s="191"/>
    </row>
    <row r="58510" ht="15" customHeight="1" spans="4:4">
      <c r="D58510" s="191"/>
    </row>
    <row r="58511" ht="15" customHeight="1" spans="4:4">
      <c r="D58511" s="191"/>
    </row>
    <row r="58512" ht="15" customHeight="1" spans="4:4">
      <c r="D58512" s="191"/>
    </row>
    <row r="58513" ht="15" customHeight="1" spans="4:4">
      <c r="D58513" s="191"/>
    </row>
    <row r="58514" ht="15" customHeight="1" spans="4:4">
      <c r="D58514" s="191"/>
    </row>
    <row r="58515" ht="15" customHeight="1" spans="4:4">
      <c r="D58515" s="191"/>
    </row>
    <row r="58516" ht="15" customHeight="1" spans="4:4">
      <c r="D58516" s="191"/>
    </row>
    <row r="58517" ht="15" customHeight="1" spans="4:4">
      <c r="D58517" s="191"/>
    </row>
    <row r="58518" ht="15" customHeight="1" spans="4:4">
      <c r="D58518" s="191"/>
    </row>
    <row r="58519" ht="15" customHeight="1" spans="4:4">
      <c r="D58519" s="191"/>
    </row>
    <row r="58520" ht="15" customHeight="1" spans="4:4">
      <c r="D58520" s="191"/>
    </row>
    <row r="58521" ht="15" customHeight="1" spans="4:4">
      <c r="D58521" s="191"/>
    </row>
    <row r="58522" ht="15" customHeight="1" spans="4:4">
      <c r="D58522" s="191"/>
    </row>
    <row r="58523" ht="15" customHeight="1" spans="4:4">
      <c r="D58523" s="191"/>
    </row>
    <row r="58524" ht="15" customHeight="1" spans="4:4">
      <c r="D58524" s="191"/>
    </row>
    <row r="58525" ht="15" customHeight="1" spans="4:4">
      <c r="D58525" s="191"/>
    </row>
    <row r="58526" ht="15" customHeight="1" spans="4:4">
      <c r="D58526" s="191"/>
    </row>
    <row r="58527" ht="15" customHeight="1" spans="4:4">
      <c r="D58527" s="191"/>
    </row>
    <row r="58528" ht="15" customHeight="1" spans="4:4">
      <c r="D58528" s="191"/>
    </row>
    <row r="58529" ht="15" customHeight="1" spans="4:4">
      <c r="D58529" s="191"/>
    </row>
    <row r="58530" ht="15" customHeight="1" spans="4:4">
      <c r="D58530" s="191"/>
    </row>
    <row r="58531" ht="15" customHeight="1" spans="4:4">
      <c r="D58531" s="191"/>
    </row>
    <row r="58532" ht="15" customHeight="1" spans="4:4">
      <c r="D58532" s="191"/>
    </row>
    <row r="58533" ht="15" customHeight="1" spans="4:4">
      <c r="D58533" s="191"/>
    </row>
    <row r="58534" ht="15" customHeight="1" spans="4:4">
      <c r="D58534" s="191"/>
    </row>
    <row r="58535" ht="15" customHeight="1" spans="4:4">
      <c r="D58535" s="191"/>
    </row>
    <row r="58536" ht="15" customHeight="1" spans="4:4">
      <c r="D58536" s="191"/>
    </row>
    <row r="58537" ht="15" customHeight="1" spans="4:4">
      <c r="D58537" s="191"/>
    </row>
    <row r="58538" ht="15" customHeight="1" spans="4:4">
      <c r="D58538" s="191"/>
    </row>
    <row r="58539" ht="15" customHeight="1" spans="4:4">
      <c r="D58539" s="191"/>
    </row>
    <row r="58540" ht="15" customHeight="1" spans="4:4">
      <c r="D58540" s="191"/>
    </row>
    <row r="58541" ht="15" customHeight="1" spans="4:4">
      <c r="D58541" s="191"/>
    </row>
    <row r="58542" ht="15" customHeight="1" spans="4:4">
      <c r="D58542" s="191"/>
    </row>
    <row r="58543" ht="15" customHeight="1" spans="4:4">
      <c r="D58543" s="191"/>
    </row>
    <row r="58544" ht="15" customHeight="1" spans="4:4">
      <c r="D58544" s="191"/>
    </row>
    <row r="58545" ht="15" customHeight="1" spans="4:4">
      <c r="D58545" s="191"/>
    </row>
    <row r="58546" ht="15" customHeight="1" spans="4:4">
      <c r="D58546" s="191"/>
    </row>
    <row r="58547" ht="15" customHeight="1" spans="4:4">
      <c r="D58547" s="191"/>
    </row>
    <row r="58548" ht="15" customHeight="1" spans="4:4">
      <c r="D58548" s="191"/>
    </row>
    <row r="58549" ht="15" customHeight="1" spans="4:4">
      <c r="D58549" s="191"/>
    </row>
    <row r="58550" ht="15" customHeight="1" spans="4:4">
      <c r="D58550" s="191"/>
    </row>
    <row r="58551" ht="15" customHeight="1" spans="4:4">
      <c r="D58551" s="191"/>
    </row>
    <row r="58552" ht="15" customHeight="1" spans="4:4">
      <c r="D58552" s="191"/>
    </row>
    <row r="58553" ht="15" customHeight="1" spans="4:4">
      <c r="D58553" s="191"/>
    </row>
    <row r="58554" ht="15" customHeight="1" spans="4:4">
      <c r="D58554" s="191"/>
    </row>
    <row r="58555" ht="15" customHeight="1" spans="4:4">
      <c r="D58555" s="191"/>
    </row>
    <row r="58556" ht="15" customHeight="1" spans="4:4">
      <c r="D58556" s="191"/>
    </row>
    <row r="58557" ht="15" customHeight="1" spans="4:4">
      <c r="D58557" s="191"/>
    </row>
    <row r="58558" ht="15" customHeight="1" spans="4:4">
      <c r="D58558" s="191"/>
    </row>
    <row r="58559" ht="15" customHeight="1" spans="4:4">
      <c r="D58559" s="191"/>
    </row>
    <row r="58560" ht="15" customHeight="1" spans="4:4">
      <c r="D58560" s="191"/>
    </row>
    <row r="58561" ht="15" customHeight="1" spans="4:4">
      <c r="D58561" s="191"/>
    </row>
    <row r="58562" ht="15" customHeight="1" spans="4:4">
      <c r="D58562" s="191"/>
    </row>
    <row r="58563" ht="15" customHeight="1" spans="4:4">
      <c r="D58563" s="191"/>
    </row>
    <row r="58564" ht="15" customHeight="1" spans="4:4">
      <c r="D58564" s="191"/>
    </row>
    <row r="58565" ht="15" customHeight="1" spans="4:4">
      <c r="D58565" s="191"/>
    </row>
    <row r="58566" ht="15" customHeight="1" spans="4:4">
      <c r="D58566" s="191"/>
    </row>
    <row r="58567" ht="15" customHeight="1" spans="4:4">
      <c r="D58567" s="191"/>
    </row>
    <row r="58568" ht="15" customHeight="1" spans="4:4">
      <c r="D58568" s="191"/>
    </row>
    <row r="58569" ht="15" customHeight="1" spans="4:4">
      <c r="D58569" s="191"/>
    </row>
    <row r="58570" ht="15" customHeight="1" spans="4:4">
      <c r="D58570" s="191"/>
    </row>
    <row r="58571" ht="15" customHeight="1" spans="4:4">
      <c r="D58571" s="191"/>
    </row>
    <row r="58572" ht="15" customHeight="1" spans="4:4">
      <c r="D58572" s="191"/>
    </row>
    <row r="58573" ht="15" customHeight="1" spans="4:4">
      <c r="D58573" s="191"/>
    </row>
    <row r="58574" ht="15" customHeight="1" spans="4:4">
      <c r="D58574" s="191"/>
    </row>
    <row r="58575" ht="15" customHeight="1" spans="4:4">
      <c r="D58575" s="191"/>
    </row>
    <row r="58576" ht="15" customHeight="1" spans="4:4">
      <c r="D58576" s="191"/>
    </row>
    <row r="58577" ht="15" customHeight="1" spans="4:4">
      <c r="D58577" s="191"/>
    </row>
    <row r="58578" ht="15" customHeight="1" spans="4:4">
      <c r="D58578" s="191"/>
    </row>
    <row r="58579" ht="15" customHeight="1" spans="4:4">
      <c r="D58579" s="191"/>
    </row>
    <row r="58580" ht="15" customHeight="1" spans="4:4">
      <c r="D58580" s="191"/>
    </row>
    <row r="58581" ht="15" customHeight="1" spans="4:4">
      <c r="D58581" s="191"/>
    </row>
    <row r="58582" ht="15" customHeight="1" spans="4:4">
      <c r="D58582" s="191"/>
    </row>
    <row r="58583" ht="15" customHeight="1" spans="4:4">
      <c r="D58583" s="191"/>
    </row>
    <row r="58584" ht="15" customHeight="1" spans="4:4">
      <c r="D58584" s="191"/>
    </row>
    <row r="58585" ht="15" customHeight="1" spans="4:4">
      <c r="D58585" s="191"/>
    </row>
    <row r="58586" ht="15" customHeight="1" spans="4:4">
      <c r="D58586" s="191"/>
    </row>
    <row r="58587" ht="15" customHeight="1" spans="4:4">
      <c r="D58587" s="191"/>
    </row>
    <row r="58588" ht="15" customHeight="1" spans="4:4">
      <c r="D58588" s="191"/>
    </row>
    <row r="58589" ht="15" customHeight="1" spans="4:4">
      <c r="D58589" s="191"/>
    </row>
    <row r="58590" ht="15" customHeight="1" spans="4:4">
      <c r="D58590" s="191"/>
    </row>
    <row r="58591" ht="15" customHeight="1" spans="4:4">
      <c r="D58591" s="191"/>
    </row>
    <row r="58592" ht="15" customHeight="1" spans="4:4">
      <c r="D58592" s="191"/>
    </row>
    <row r="58593" ht="15" customHeight="1" spans="4:4">
      <c r="D58593" s="191"/>
    </row>
    <row r="58594" ht="15" customHeight="1" spans="4:4">
      <c r="D58594" s="191"/>
    </row>
    <row r="58595" ht="15" customHeight="1" spans="4:4">
      <c r="D58595" s="191"/>
    </row>
    <row r="58596" ht="15" customHeight="1" spans="4:4">
      <c r="D58596" s="191"/>
    </row>
    <row r="58597" ht="15" customHeight="1" spans="4:4">
      <c r="D58597" s="191"/>
    </row>
    <row r="58598" ht="15" customHeight="1" spans="4:4">
      <c r="D58598" s="191"/>
    </row>
    <row r="58599" ht="15" customHeight="1" spans="4:4">
      <c r="D58599" s="191"/>
    </row>
    <row r="58600" ht="15" customHeight="1" spans="4:4">
      <c r="D58600" s="191"/>
    </row>
    <row r="58601" ht="15" customHeight="1" spans="4:4">
      <c r="D58601" s="191"/>
    </row>
    <row r="58602" ht="15" customHeight="1" spans="4:4">
      <c r="D58602" s="191"/>
    </row>
    <row r="58603" ht="15" customHeight="1" spans="4:4">
      <c r="D58603" s="191"/>
    </row>
    <row r="58604" ht="15" customHeight="1" spans="4:4">
      <c r="D58604" s="191"/>
    </row>
    <row r="58605" ht="15" customHeight="1" spans="4:4">
      <c r="D58605" s="191"/>
    </row>
    <row r="58606" ht="15" customHeight="1" spans="4:4">
      <c r="D58606" s="191"/>
    </row>
    <row r="58607" ht="15" customHeight="1" spans="4:4">
      <c r="D58607" s="191"/>
    </row>
    <row r="58608" ht="15" customHeight="1" spans="4:4">
      <c r="D58608" s="191"/>
    </row>
    <row r="58609" ht="15" customHeight="1" spans="4:4">
      <c r="D58609" s="191"/>
    </row>
    <row r="58610" ht="15" customHeight="1" spans="4:4">
      <c r="D58610" s="191"/>
    </row>
    <row r="58611" ht="15" customHeight="1" spans="4:4">
      <c r="D58611" s="191"/>
    </row>
    <row r="58612" ht="15" customHeight="1" spans="4:4">
      <c r="D58612" s="191"/>
    </row>
    <row r="58613" ht="15" customHeight="1" spans="4:4">
      <c r="D58613" s="191"/>
    </row>
    <row r="58614" ht="15" customHeight="1" spans="4:4">
      <c r="D58614" s="191"/>
    </row>
    <row r="58615" ht="15" customHeight="1" spans="4:4">
      <c r="D58615" s="191"/>
    </row>
    <row r="58616" ht="15" customHeight="1" spans="4:4">
      <c r="D58616" s="191"/>
    </row>
    <row r="58617" ht="15" customHeight="1" spans="4:4">
      <c r="D58617" s="191"/>
    </row>
    <row r="58618" ht="15" customHeight="1" spans="4:4">
      <c r="D58618" s="191"/>
    </row>
    <row r="58619" ht="15" customHeight="1" spans="4:4">
      <c r="D58619" s="191"/>
    </row>
    <row r="58620" ht="15" customHeight="1" spans="4:4">
      <c r="D58620" s="191"/>
    </row>
    <row r="58621" ht="15" customHeight="1" spans="4:4">
      <c r="D58621" s="191"/>
    </row>
    <row r="58622" ht="15" customHeight="1" spans="4:4">
      <c r="D58622" s="191"/>
    </row>
    <row r="58623" ht="15" customHeight="1" spans="4:4">
      <c r="D58623" s="191"/>
    </row>
    <row r="58624" ht="15" customHeight="1" spans="4:4">
      <c r="D58624" s="191"/>
    </row>
    <row r="58625" ht="15" customHeight="1" spans="4:4">
      <c r="D58625" s="191"/>
    </row>
    <row r="58626" ht="15" customHeight="1" spans="4:4">
      <c r="D58626" s="191"/>
    </row>
    <row r="58627" ht="15" customHeight="1" spans="4:4">
      <c r="D58627" s="191"/>
    </row>
    <row r="58628" ht="15" customHeight="1" spans="4:4">
      <c r="D58628" s="191"/>
    </row>
    <row r="58629" ht="15" customHeight="1" spans="4:4">
      <c r="D58629" s="191"/>
    </row>
    <row r="58630" ht="15" customHeight="1" spans="4:4">
      <c r="D58630" s="191"/>
    </row>
    <row r="58631" ht="15" customHeight="1" spans="4:4">
      <c r="D58631" s="191"/>
    </row>
    <row r="58632" ht="15" customHeight="1" spans="4:4">
      <c r="D58632" s="191"/>
    </row>
    <row r="58633" ht="15" customHeight="1" spans="4:4">
      <c r="D58633" s="191"/>
    </row>
    <row r="58634" ht="15" customHeight="1" spans="4:4">
      <c r="D58634" s="191"/>
    </row>
    <row r="58635" ht="15" customHeight="1" spans="4:4">
      <c r="D58635" s="191"/>
    </row>
    <row r="58636" ht="15" customHeight="1" spans="4:4">
      <c r="D58636" s="191"/>
    </row>
    <row r="58637" ht="15" customHeight="1" spans="4:4">
      <c r="D58637" s="191"/>
    </row>
    <row r="58638" ht="15" customHeight="1" spans="4:4">
      <c r="D58638" s="191"/>
    </row>
    <row r="58639" ht="15" customHeight="1" spans="4:4">
      <c r="D58639" s="191"/>
    </row>
    <row r="58640" ht="15" customHeight="1" spans="4:4">
      <c r="D58640" s="191"/>
    </row>
    <row r="58641" ht="15" customHeight="1" spans="4:4">
      <c r="D58641" s="191"/>
    </row>
    <row r="58642" ht="15" customHeight="1" spans="4:4">
      <c r="D58642" s="191"/>
    </row>
    <row r="58643" ht="15" customHeight="1" spans="4:4">
      <c r="D58643" s="191"/>
    </row>
    <row r="58644" ht="15" customHeight="1" spans="4:4">
      <c r="D58644" s="191"/>
    </row>
    <row r="58645" ht="15" customHeight="1" spans="4:4">
      <c r="D58645" s="191"/>
    </row>
    <row r="58646" ht="15" customHeight="1" spans="4:4">
      <c r="D58646" s="191"/>
    </row>
    <row r="58647" ht="15" customHeight="1" spans="4:4">
      <c r="D58647" s="191"/>
    </row>
    <row r="58648" ht="15" customHeight="1" spans="4:4">
      <c r="D58648" s="191"/>
    </row>
    <row r="58649" ht="15" customHeight="1" spans="4:4">
      <c r="D58649" s="191"/>
    </row>
    <row r="58650" ht="15" customHeight="1" spans="4:4">
      <c r="D58650" s="191"/>
    </row>
    <row r="58651" ht="15" customHeight="1" spans="4:4">
      <c r="D58651" s="191"/>
    </row>
    <row r="58652" ht="15" customHeight="1" spans="4:4">
      <c r="D58652" s="191"/>
    </row>
    <row r="58653" ht="15" customHeight="1" spans="4:4">
      <c r="D58653" s="191"/>
    </row>
    <row r="58654" ht="15" customHeight="1" spans="4:4">
      <c r="D58654" s="191"/>
    </row>
    <row r="58655" ht="15" customHeight="1" spans="4:4">
      <c r="D58655" s="191"/>
    </row>
    <row r="58656" ht="15" customHeight="1" spans="4:4">
      <c r="D58656" s="191"/>
    </row>
    <row r="58657" ht="15" customHeight="1" spans="4:4">
      <c r="D58657" s="191"/>
    </row>
    <row r="58658" ht="15" customHeight="1" spans="4:4">
      <c r="D58658" s="191"/>
    </row>
    <row r="58659" ht="15" customHeight="1" spans="4:4">
      <c r="D58659" s="191"/>
    </row>
    <row r="58660" ht="15" customHeight="1" spans="4:4">
      <c r="D58660" s="191"/>
    </row>
    <row r="58661" ht="15" customHeight="1" spans="4:4">
      <c r="D58661" s="191"/>
    </row>
    <row r="58662" ht="15" customHeight="1" spans="4:4">
      <c r="D58662" s="191"/>
    </row>
    <row r="58663" ht="15" customHeight="1" spans="4:4">
      <c r="D58663" s="191"/>
    </row>
    <row r="58664" ht="15" customHeight="1" spans="4:4">
      <c r="D58664" s="191"/>
    </row>
    <row r="58665" ht="15" customHeight="1" spans="4:4">
      <c r="D58665" s="191"/>
    </row>
    <row r="58666" ht="15" customHeight="1" spans="4:4">
      <c r="D58666" s="191"/>
    </row>
    <row r="58667" ht="15" customHeight="1" spans="4:4">
      <c r="D58667" s="191"/>
    </row>
    <row r="58668" ht="15" customHeight="1" spans="4:4">
      <c r="D58668" s="191"/>
    </row>
    <row r="58669" ht="15" customHeight="1" spans="4:4">
      <c r="D58669" s="191"/>
    </row>
    <row r="58670" ht="15" customHeight="1" spans="4:4">
      <c r="D58670" s="191"/>
    </row>
    <row r="58671" ht="15" customHeight="1" spans="4:4">
      <c r="D58671" s="191"/>
    </row>
    <row r="58672" ht="15" customHeight="1" spans="4:4">
      <c r="D58672" s="191"/>
    </row>
    <row r="58673" ht="15" customHeight="1" spans="4:4">
      <c r="D58673" s="191"/>
    </row>
    <row r="58674" ht="15" customHeight="1" spans="4:4">
      <c r="D58674" s="191"/>
    </row>
    <row r="58675" ht="15" customHeight="1" spans="4:4">
      <c r="D58675" s="191"/>
    </row>
    <row r="58676" ht="15" customHeight="1" spans="4:4">
      <c r="D58676" s="191"/>
    </row>
    <row r="58677" ht="15" customHeight="1" spans="4:4">
      <c r="D58677" s="191"/>
    </row>
    <row r="58678" ht="15" customHeight="1" spans="4:4">
      <c r="D58678" s="191"/>
    </row>
    <row r="58679" ht="15" customHeight="1" spans="4:4">
      <c r="D58679" s="191"/>
    </row>
    <row r="58680" ht="15" customHeight="1" spans="4:4">
      <c r="D58680" s="191"/>
    </row>
    <row r="58681" ht="15" customHeight="1" spans="4:4">
      <c r="D58681" s="191"/>
    </row>
    <row r="58682" ht="15" customHeight="1" spans="4:4">
      <c r="D58682" s="191"/>
    </row>
    <row r="58683" ht="15" customHeight="1" spans="4:4">
      <c r="D58683" s="191"/>
    </row>
    <row r="58684" ht="15" customHeight="1" spans="4:4">
      <c r="D58684" s="191"/>
    </row>
    <row r="58685" ht="15" customHeight="1" spans="4:4">
      <c r="D58685" s="191"/>
    </row>
    <row r="58686" ht="15" customHeight="1" spans="4:4">
      <c r="D58686" s="191"/>
    </row>
    <row r="58687" ht="15" customHeight="1" spans="4:4">
      <c r="D58687" s="191"/>
    </row>
    <row r="58688" ht="15" customHeight="1" spans="4:4">
      <c r="D58688" s="191"/>
    </row>
    <row r="58689" ht="15" customHeight="1" spans="4:4">
      <c r="D58689" s="191"/>
    </row>
    <row r="58690" ht="15" customHeight="1" spans="4:4">
      <c r="D58690" s="191"/>
    </row>
    <row r="58691" ht="15" customHeight="1" spans="4:4">
      <c r="D58691" s="191"/>
    </row>
    <row r="58692" ht="15" customHeight="1" spans="4:4">
      <c r="D58692" s="191"/>
    </row>
    <row r="58693" ht="15" customHeight="1" spans="4:4">
      <c r="D58693" s="191"/>
    </row>
    <row r="58694" ht="15" customHeight="1" spans="4:4">
      <c r="D58694" s="191"/>
    </row>
    <row r="58695" ht="15" customHeight="1" spans="4:4">
      <c r="D58695" s="191"/>
    </row>
    <row r="58696" ht="15" customHeight="1" spans="4:4">
      <c r="D58696" s="191"/>
    </row>
    <row r="58697" ht="15" customHeight="1" spans="4:4">
      <c r="D58697" s="191"/>
    </row>
    <row r="58698" ht="15" customHeight="1" spans="4:4">
      <c r="D58698" s="191"/>
    </row>
    <row r="58699" ht="15" customHeight="1" spans="4:4">
      <c r="D58699" s="191"/>
    </row>
    <row r="58700" ht="15" customHeight="1" spans="4:4">
      <c r="D58700" s="191"/>
    </row>
    <row r="58701" ht="15" customHeight="1" spans="4:4">
      <c r="D58701" s="191"/>
    </row>
    <row r="58702" ht="15" customHeight="1" spans="4:4">
      <c r="D58702" s="191"/>
    </row>
    <row r="58703" ht="15" customHeight="1" spans="4:4">
      <c r="D58703" s="191"/>
    </row>
    <row r="58704" ht="15" customHeight="1" spans="4:4">
      <c r="D58704" s="191"/>
    </row>
    <row r="58705" ht="15" customHeight="1" spans="4:4">
      <c r="D58705" s="191"/>
    </row>
    <row r="58706" ht="15" customHeight="1" spans="4:4">
      <c r="D58706" s="191"/>
    </row>
    <row r="58707" ht="15" customHeight="1" spans="4:4">
      <c r="D58707" s="191"/>
    </row>
    <row r="58708" ht="15" customHeight="1" spans="4:4">
      <c r="D58708" s="191"/>
    </row>
    <row r="58709" ht="15" customHeight="1" spans="4:4">
      <c r="D58709" s="191"/>
    </row>
    <row r="58710" ht="15" customHeight="1" spans="4:4">
      <c r="D58710" s="191"/>
    </row>
    <row r="58711" ht="15" customHeight="1" spans="4:4">
      <c r="D58711" s="191"/>
    </row>
    <row r="58712" ht="15" customHeight="1" spans="4:4">
      <c r="D58712" s="191"/>
    </row>
    <row r="58713" ht="15" customHeight="1" spans="4:4">
      <c r="D58713" s="191"/>
    </row>
    <row r="58714" ht="15" customHeight="1" spans="4:4">
      <c r="D58714" s="191"/>
    </row>
    <row r="58715" ht="15" customHeight="1" spans="4:4">
      <c r="D58715" s="191"/>
    </row>
    <row r="58716" ht="15" customHeight="1" spans="4:4">
      <c r="D58716" s="191"/>
    </row>
    <row r="58717" ht="15" customHeight="1" spans="4:4">
      <c r="D58717" s="191"/>
    </row>
    <row r="58718" ht="15" customHeight="1" spans="4:4">
      <c r="D58718" s="191"/>
    </row>
    <row r="58719" ht="15" customHeight="1" spans="4:4">
      <c r="D58719" s="191"/>
    </row>
    <row r="58720" ht="15" customHeight="1" spans="4:4">
      <c r="D58720" s="191"/>
    </row>
    <row r="58721" ht="15" customHeight="1" spans="4:4">
      <c r="D58721" s="191"/>
    </row>
    <row r="58722" ht="15" customHeight="1" spans="4:4">
      <c r="D58722" s="191"/>
    </row>
    <row r="58723" ht="15" customHeight="1" spans="4:4">
      <c r="D58723" s="191"/>
    </row>
    <row r="58724" ht="15" customHeight="1" spans="4:4">
      <c r="D58724" s="191"/>
    </row>
    <row r="58725" ht="15" customHeight="1" spans="4:4">
      <c r="D58725" s="191"/>
    </row>
    <row r="58726" ht="15" customHeight="1" spans="4:4">
      <c r="D58726" s="191"/>
    </row>
    <row r="58727" ht="15" customHeight="1" spans="4:4">
      <c r="D58727" s="191"/>
    </row>
    <row r="58728" ht="15" customHeight="1" spans="4:4">
      <c r="D58728" s="191"/>
    </row>
    <row r="58729" ht="15" customHeight="1" spans="4:4">
      <c r="D58729" s="191"/>
    </row>
    <row r="58730" ht="15" customHeight="1" spans="4:4">
      <c r="D58730" s="191"/>
    </row>
    <row r="58731" ht="15" customHeight="1" spans="4:4">
      <c r="D58731" s="191"/>
    </row>
    <row r="58732" ht="15" customHeight="1" spans="4:4">
      <c r="D58732" s="191"/>
    </row>
    <row r="58733" ht="15" customHeight="1" spans="4:4">
      <c r="D58733" s="191"/>
    </row>
    <row r="58734" ht="15" customHeight="1" spans="4:4">
      <c r="D58734" s="191"/>
    </row>
    <row r="58735" ht="15" customHeight="1" spans="4:4">
      <c r="D58735" s="191"/>
    </row>
    <row r="58736" ht="15" customHeight="1" spans="4:4">
      <c r="D58736" s="191"/>
    </row>
    <row r="58737" ht="15" customHeight="1" spans="4:4">
      <c r="D58737" s="191"/>
    </row>
    <row r="58738" ht="15" customHeight="1" spans="4:4">
      <c r="D58738" s="191"/>
    </row>
    <row r="58739" ht="15" customHeight="1" spans="4:4">
      <c r="D58739" s="191"/>
    </row>
    <row r="58740" ht="15" customHeight="1" spans="4:4">
      <c r="D58740" s="191"/>
    </row>
    <row r="58741" ht="15" customHeight="1" spans="4:4">
      <c r="D58741" s="191"/>
    </row>
    <row r="58742" ht="15" customHeight="1" spans="4:4">
      <c r="D58742" s="191"/>
    </row>
    <row r="58743" ht="15" customHeight="1" spans="4:4">
      <c r="D58743" s="191"/>
    </row>
    <row r="58744" ht="15" customHeight="1" spans="4:4">
      <c r="D58744" s="191"/>
    </row>
    <row r="58745" ht="15" customHeight="1" spans="4:4">
      <c r="D58745" s="191"/>
    </row>
    <row r="58746" ht="15" customHeight="1" spans="4:4">
      <c r="D58746" s="191"/>
    </row>
    <row r="58747" ht="15" customHeight="1" spans="4:4">
      <c r="D58747" s="191"/>
    </row>
    <row r="58748" ht="15" customHeight="1" spans="4:4">
      <c r="D58748" s="191"/>
    </row>
    <row r="58749" ht="15" customHeight="1" spans="4:4">
      <c r="D58749" s="191"/>
    </row>
    <row r="58750" ht="15" customHeight="1" spans="4:4">
      <c r="D58750" s="191"/>
    </row>
    <row r="58751" ht="15" customHeight="1" spans="4:4">
      <c r="D58751" s="191"/>
    </row>
    <row r="58752" ht="15" customHeight="1" spans="4:4">
      <c r="D58752" s="191"/>
    </row>
    <row r="58753" ht="15" customHeight="1" spans="4:4">
      <c r="D58753" s="191"/>
    </row>
    <row r="58754" ht="15" customHeight="1" spans="4:4">
      <c r="D58754" s="191"/>
    </row>
    <row r="58755" ht="15" customHeight="1" spans="4:4">
      <c r="D58755" s="191"/>
    </row>
    <row r="58756" ht="15" customHeight="1" spans="4:4">
      <c r="D58756" s="191"/>
    </row>
    <row r="58757" ht="15" customHeight="1" spans="4:4">
      <c r="D58757" s="191"/>
    </row>
    <row r="58758" ht="15" customHeight="1" spans="4:4">
      <c r="D58758" s="191"/>
    </row>
    <row r="58759" ht="15" customHeight="1" spans="4:4">
      <c r="D58759" s="191"/>
    </row>
    <row r="58760" ht="15" customHeight="1" spans="4:4">
      <c r="D58760" s="191"/>
    </row>
    <row r="58761" ht="15" customHeight="1" spans="4:4">
      <c r="D58761" s="191"/>
    </row>
    <row r="58762" ht="15" customHeight="1" spans="4:4">
      <c r="D58762" s="191"/>
    </row>
    <row r="58763" ht="15" customHeight="1" spans="4:4">
      <c r="D58763" s="191"/>
    </row>
    <row r="58764" ht="15" customHeight="1" spans="4:4">
      <c r="D58764" s="191"/>
    </row>
    <row r="58765" ht="15" customHeight="1" spans="4:4">
      <c r="D58765" s="191"/>
    </row>
    <row r="58766" ht="15" customHeight="1" spans="4:4">
      <c r="D58766" s="191"/>
    </row>
    <row r="58767" ht="15" customHeight="1" spans="4:4">
      <c r="D58767" s="191"/>
    </row>
    <row r="58768" ht="15" customHeight="1" spans="4:4">
      <c r="D58768" s="191"/>
    </row>
    <row r="58769" ht="15" customHeight="1" spans="4:4">
      <c r="D58769" s="191"/>
    </row>
    <row r="58770" ht="15" customHeight="1" spans="4:4">
      <c r="D58770" s="191"/>
    </row>
    <row r="58771" ht="15" customHeight="1" spans="4:4">
      <c r="D58771" s="191"/>
    </row>
    <row r="58772" ht="15" customHeight="1" spans="4:4">
      <c r="D58772" s="191"/>
    </row>
    <row r="58773" ht="15" customHeight="1" spans="4:4">
      <c r="D58773" s="191"/>
    </row>
    <row r="58774" ht="15" customHeight="1" spans="4:4">
      <c r="D58774" s="191"/>
    </row>
    <row r="58775" ht="15" customHeight="1" spans="4:4">
      <c r="D58775" s="191"/>
    </row>
    <row r="58776" ht="15" customHeight="1" spans="4:4">
      <c r="D58776" s="191"/>
    </row>
    <row r="58777" ht="15" customHeight="1" spans="4:4">
      <c r="D58777" s="191"/>
    </row>
    <row r="58778" ht="15" customHeight="1" spans="4:4">
      <c r="D58778" s="191"/>
    </row>
    <row r="58779" ht="15" customHeight="1" spans="4:4">
      <c r="D58779" s="191"/>
    </row>
    <row r="58780" ht="15" customHeight="1" spans="4:4">
      <c r="D58780" s="191"/>
    </row>
    <row r="58781" ht="15" customHeight="1" spans="4:4">
      <c r="D58781" s="191"/>
    </row>
    <row r="58782" ht="15" customHeight="1" spans="4:4">
      <c r="D58782" s="191"/>
    </row>
    <row r="58783" ht="15" customHeight="1" spans="4:4">
      <c r="D58783" s="191"/>
    </row>
    <row r="58784" ht="15" customHeight="1" spans="4:4">
      <c r="D58784" s="191"/>
    </row>
    <row r="58785" ht="15" customHeight="1" spans="4:4">
      <c r="D58785" s="191"/>
    </row>
    <row r="58786" ht="15" customHeight="1" spans="4:4">
      <c r="D58786" s="191"/>
    </row>
    <row r="58787" ht="15" customHeight="1" spans="4:4">
      <c r="D58787" s="191"/>
    </row>
    <row r="58788" ht="15" customHeight="1" spans="4:4">
      <c r="D58788" s="191"/>
    </row>
    <row r="58789" ht="15" customHeight="1" spans="4:4">
      <c r="D58789" s="191"/>
    </row>
    <row r="58790" ht="15" customHeight="1" spans="4:4">
      <c r="D58790" s="191"/>
    </row>
    <row r="58791" ht="15" customHeight="1" spans="4:4">
      <c r="D58791" s="191"/>
    </row>
    <row r="58792" ht="15" customHeight="1" spans="4:4">
      <c r="D58792" s="191"/>
    </row>
    <row r="58793" ht="15" customHeight="1" spans="4:4">
      <c r="D58793" s="191"/>
    </row>
    <row r="58794" ht="15" customHeight="1" spans="4:4">
      <c r="D58794" s="191"/>
    </row>
    <row r="58795" ht="15" customHeight="1" spans="4:4">
      <c r="D58795" s="191"/>
    </row>
    <row r="58796" ht="15" customHeight="1" spans="4:4">
      <c r="D58796" s="191"/>
    </row>
    <row r="58797" ht="15" customHeight="1" spans="4:4">
      <c r="D58797" s="191"/>
    </row>
    <row r="58798" ht="15" customHeight="1" spans="4:4">
      <c r="D58798" s="191"/>
    </row>
    <row r="58799" ht="15" customHeight="1" spans="4:4">
      <c r="D58799" s="191"/>
    </row>
    <row r="58800" ht="15" customHeight="1" spans="4:4">
      <c r="D58800" s="191"/>
    </row>
    <row r="58801" ht="15" customHeight="1" spans="4:4">
      <c r="D58801" s="191"/>
    </row>
    <row r="58802" ht="15" customHeight="1" spans="4:4">
      <c r="D58802" s="191"/>
    </row>
    <row r="58803" ht="15" customHeight="1" spans="4:4">
      <c r="D58803" s="191"/>
    </row>
    <row r="58804" ht="15" customHeight="1" spans="4:4">
      <c r="D58804" s="191"/>
    </row>
    <row r="58805" ht="15" customHeight="1" spans="4:4">
      <c r="D58805" s="191"/>
    </row>
    <row r="58806" ht="15" customHeight="1" spans="4:4">
      <c r="D58806" s="191"/>
    </row>
    <row r="58807" ht="15" customHeight="1" spans="4:4">
      <c r="D58807" s="191"/>
    </row>
    <row r="58808" ht="15" customHeight="1" spans="4:4">
      <c r="D58808" s="191"/>
    </row>
    <row r="58809" ht="15" customHeight="1" spans="4:4">
      <c r="D58809" s="191"/>
    </row>
    <row r="58810" ht="15" customHeight="1" spans="4:4">
      <c r="D58810" s="191"/>
    </row>
    <row r="58811" ht="15" customHeight="1" spans="4:4">
      <c r="D58811" s="191"/>
    </row>
    <row r="58812" ht="15" customHeight="1" spans="4:4">
      <c r="D58812" s="191"/>
    </row>
    <row r="58813" ht="15" customHeight="1" spans="4:4">
      <c r="D58813" s="191"/>
    </row>
    <row r="58814" ht="15" customHeight="1" spans="4:4">
      <c r="D58814" s="191"/>
    </row>
    <row r="58815" ht="15" customHeight="1" spans="4:4">
      <c r="D58815" s="191"/>
    </row>
    <row r="58816" ht="15" customHeight="1" spans="4:4">
      <c r="D58816" s="191"/>
    </row>
    <row r="58817" ht="15" customHeight="1" spans="4:4">
      <c r="D58817" s="191"/>
    </row>
    <row r="58818" ht="15" customHeight="1" spans="4:4">
      <c r="D58818" s="191"/>
    </row>
    <row r="58819" ht="15" customHeight="1" spans="4:4">
      <c r="D58819" s="191"/>
    </row>
    <row r="58820" ht="15" customHeight="1" spans="4:4">
      <c r="D58820" s="191"/>
    </row>
    <row r="58821" ht="15" customHeight="1" spans="4:4">
      <c r="D58821" s="191"/>
    </row>
    <row r="58822" ht="15" customHeight="1" spans="4:4">
      <c r="D58822" s="191"/>
    </row>
    <row r="58823" ht="15" customHeight="1" spans="4:4">
      <c r="D58823" s="191"/>
    </row>
    <row r="58824" ht="15" customHeight="1" spans="4:4">
      <c r="D58824" s="191"/>
    </row>
    <row r="58825" ht="15" customHeight="1" spans="4:4">
      <c r="D58825" s="191"/>
    </row>
    <row r="58826" ht="15" customHeight="1" spans="4:4">
      <c r="D58826" s="191"/>
    </row>
    <row r="58827" ht="15" customHeight="1" spans="4:4">
      <c r="D58827" s="191"/>
    </row>
    <row r="58828" ht="15" customHeight="1" spans="4:4">
      <c r="D58828" s="191"/>
    </row>
    <row r="58829" ht="15" customHeight="1" spans="4:4">
      <c r="D58829" s="191"/>
    </row>
    <row r="58830" ht="15" customHeight="1" spans="4:4">
      <c r="D58830" s="191"/>
    </row>
    <row r="58831" ht="15" customHeight="1" spans="4:4">
      <c r="D58831" s="191"/>
    </row>
    <row r="58832" ht="15" customHeight="1" spans="4:4">
      <c r="D58832" s="191"/>
    </row>
    <row r="58833" ht="15" customHeight="1" spans="4:4">
      <c r="D58833" s="191"/>
    </row>
    <row r="58834" ht="15" customHeight="1" spans="4:4">
      <c r="D58834" s="191"/>
    </row>
    <row r="58835" ht="15" customHeight="1" spans="4:4">
      <c r="D58835" s="191"/>
    </row>
    <row r="58836" ht="15" customHeight="1" spans="4:4">
      <c r="D58836" s="191"/>
    </row>
    <row r="58837" ht="15" customHeight="1" spans="4:4">
      <c r="D58837" s="191"/>
    </row>
    <row r="58838" ht="15" customHeight="1" spans="4:4">
      <c r="D58838" s="191"/>
    </row>
    <row r="58839" ht="15" customHeight="1" spans="4:4">
      <c r="D58839" s="191"/>
    </row>
    <row r="58840" ht="15" customHeight="1" spans="4:4">
      <c r="D58840" s="191"/>
    </row>
    <row r="58841" ht="15" customHeight="1" spans="4:4">
      <c r="D58841" s="191"/>
    </row>
    <row r="58842" ht="15" customHeight="1" spans="4:4">
      <c r="D58842" s="191"/>
    </row>
    <row r="58843" ht="15" customHeight="1" spans="4:4">
      <c r="D58843" s="191"/>
    </row>
    <row r="58844" ht="15" customHeight="1" spans="4:4">
      <c r="D58844" s="191"/>
    </row>
    <row r="58845" ht="15" customHeight="1" spans="4:4">
      <c r="D58845" s="191"/>
    </row>
    <row r="58846" ht="15" customHeight="1" spans="4:4">
      <c r="D58846" s="191"/>
    </row>
    <row r="58847" ht="15" customHeight="1" spans="4:4">
      <c r="D58847" s="191"/>
    </row>
    <row r="58848" ht="15" customHeight="1" spans="4:4">
      <c r="D58848" s="191"/>
    </row>
    <row r="58849" ht="15" customHeight="1" spans="4:4">
      <c r="D58849" s="191"/>
    </row>
    <row r="58850" ht="15" customHeight="1" spans="4:4">
      <c r="D58850" s="191"/>
    </row>
    <row r="58851" ht="15" customHeight="1" spans="4:4">
      <c r="D58851" s="191"/>
    </row>
    <row r="58852" ht="15" customHeight="1" spans="4:4">
      <c r="D58852" s="191"/>
    </row>
    <row r="58853" ht="15" customHeight="1" spans="4:4">
      <c r="D58853" s="191"/>
    </row>
    <row r="58854" ht="15" customHeight="1" spans="4:4">
      <c r="D58854" s="191"/>
    </row>
    <row r="58855" ht="15" customHeight="1" spans="4:4">
      <c r="D58855" s="191"/>
    </row>
    <row r="58856" ht="15" customHeight="1" spans="4:4">
      <c r="D58856" s="191"/>
    </row>
    <row r="58857" ht="15" customHeight="1" spans="4:4">
      <c r="D58857" s="191"/>
    </row>
    <row r="58858" ht="15" customHeight="1" spans="4:4">
      <c r="D58858" s="191"/>
    </row>
    <row r="58859" ht="15" customHeight="1" spans="4:4">
      <c r="D58859" s="191"/>
    </row>
    <row r="58860" ht="15" customHeight="1" spans="4:4">
      <c r="D58860" s="191"/>
    </row>
    <row r="58861" ht="15" customHeight="1" spans="4:4">
      <c r="D58861" s="191"/>
    </row>
    <row r="58862" ht="15" customHeight="1" spans="4:4">
      <c r="D58862" s="191"/>
    </row>
    <row r="58863" ht="15" customHeight="1" spans="4:4">
      <c r="D58863" s="191"/>
    </row>
    <row r="58864" ht="15" customHeight="1" spans="4:4">
      <c r="D58864" s="191"/>
    </row>
    <row r="58865" ht="15" customHeight="1" spans="4:4">
      <c r="D58865" s="191"/>
    </row>
    <row r="58866" ht="15" customHeight="1" spans="4:4">
      <c r="D58866" s="191"/>
    </row>
    <row r="58867" ht="15" customHeight="1" spans="4:4">
      <c r="D58867" s="191"/>
    </row>
    <row r="58868" ht="15" customHeight="1" spans="4:4">
      <c r="D58868" s="191"/>
    </row>
    <row r="58869" ht="15" customHeight="1" spans="4:4">
      <c r="D58869" s="191"/>
    </row>
    <row r="58870" ht="15" customHeight="1" spans="4:4">
      <c r="D58870" s="191"/>
    </row>
    <row r="58871" ht="15" customHeight="1" spans="4:4">
      <c r="D58871" s="191"/>
    </row>
    <row r="58872" ht="15" customHeight="1" spans="4:4">
      <c r="D58872" s="191"/>
    </row>
    <row r="58873" ht="15" customHeight="1" spans="4:4">
      <c r="D58873" s="191"/>
    </row>
    <row r="58874" ht="15" customHeight="1" spans="4:4">
      <c r="D58874" s="191"/>
    </row>
    <row r="58875" ht="15" customHeight="1" spans="4:4">
      <c r="D58875" s="191"/>
    </row>
    <row r="58876" ht="15" customHeight="1" spans="4:4">
      <c r="D58876" s="191"/>
    </row>
    <row r="58877" ht="15" customHeight="1" spans="4:4">
      <c r="D58877" s="191"/>
    </row>
    <row r="58878" ht="15" customHeight="1" spans="4:4">
      <c r="D58878" s="191"/>
    </row>
    <row r="58879" ht="15" customHeight="1" spans="4:4">
      <c r="D58879" s="191"/>
    </row>
    <row r="58880" ht="15" customHeight="1" spans="4:4">
      <c r="D58880" s="191"/>
    </row>
    <row r="58881" ht="15" customHeight="1" spans="4:4">
      <c r="D58881" s="191"/>
    </row>
    <row r="58882" ht="15" customHeight="1" spans="4:4">
      <c r="D58882" s="191"/>
    </row>
    <row r="58883" ht="15" customHeight="1" spans="4:4">
      <c r="D58883" s="191"/>
    </row>
    <row r="58884" ht="15" customHeight="1" spans="4:4">
      <c r="D58884" s="191"/>
    </row>
    <row r="58885" ht="15" customHeight="1" spans="4:4">
      <c r="D58885" s="191"/>
    </row>
    <row r="58886" ht="15" customHeight="1" spans="4:4">
      <c r="D58886" s="191"/>
    </row>
    <row r="58887" ht="15" customHeight="1" spans="4:4">
      <c r="D58887" s="191"/>
    </row>
    <row r="58888" ht="15" customHeight="1" spans="4:4">
      <c r="D58888" s="191"/>
    </row>
    <row r="58889" ht="15" customHeight="1" spans="4:4">
      <c r="D58889" s="191"/>
    </row>
    <row r="58890" ht="15" customHeight="1" spans="4:4">
      <c r="D58890" s="191"/>
    </row>
    <row r="58891" ht="15" customHeight="1" spans="4:4">
      <c r="D58891" s="191"/>
    </row>
    <row r="58892" ht="15" customHeight="1" spans="4:4">
      <c r="D58892" s="191"/>
    </row>
    <row r="58893" ht="15" customHeight="1" spans="4:4">
      <c r="D58893" s="191"/>
    </row>
    <row r="58894" ht="15" customHeight="1" spans="4:4">
      <c r="D58894" s="191"/>
    </row>
    <row r="58895" ht="15" customHeight="1" spans="4:4">
      <c r="D58895" s="191"/>
    </row>
    <row r="58896" ht="15" customHeight="1" spans="4:4">
      <c r="D58896" s="191"/>
    </row>
    <row r="58897" ht="15" customHeight="1" spans="4:4">
      <c r="D58897" s="191"/>
    </row>
    <row r="58898" ht="15" customHeight="1" spans="4:4">
      <c r="D58898" s="191"/>
    </row>
    <row r="58899" ht="15" customHeight="1" spans="4:4">
      <c r="D58899" s="191"/>
    </row>
    <row r="58900" ht="15" customHeight="1" spans="4:4">
      <c r="D58900" s="191"/>
    </row>
    <row r="58901" ht="15" customHeight="1" spans="4:4">
      <c r="D58901" s="191"/>
    </row>
    <row r="58902" ht="15" customHeight="1" spans="4:4">
      <c r="D58902" s="191"/>
    </row>
    <row r="58903" ht="15" customHeight="1" spans="4:4">
      <c r="D58903" s="191"/>
    </row>
    <row r="58904" ht="15" customHeight="1" spans="4:4">
      <c r="D58904" s="191"/>
    </row>
    <row r="58905" ht="15" customHeight="1" spans="4:4">
      <c r="D58905" s="191"/>
    </row>
    <row r="58906" ht="15" customHeight="1" spans="4:4">
      <c r="D58906" s="191"/>
    </row>
    <row r="58907" ht="15" customHeight="1" spans="4:4">
      <c r="D58907" s="191"/>
    </row>
    <row r="58908" ht="15" customHeight="1" spans="4:4">
      <c r="D58908" s="191"/>
    </row>
    <row r="58909" ht="15" customHeight="1" spans="4:4">
      <c r="D58909" s="191"/>
    </row>
    <row r="58910" ht="15" customHeight="1" spans="4:4">
      <c r="D58910" s="191"/>
    </row>
    <row r="58911" ht="15" customHeight="1" spans="4:4">
      <c r="D58911" s="191"/>
    </row>
    <row r="58912" ht="15" customHeight="1" spans="4:4">
      <c r="D58912" s="191"/>
    </row>
    <row r="58913" ht="15" customHeight="1" spans="4:4">
      <c r="D58913" s="191"/>
    </row>
    <row r="58914" ht="15" customHeight="1" spans="4:4">
      <c r="D58914" s="191"/>
    </row>
    <row r="58915" ht="15" customHeight="1" spans="4:4">
      <c r="D58915" s="191"/>
    </row>
    <row r="58916" ht="15" customHeight="1" spans="4:4">
      <c r="D58916" s="191"/>
    </row>
    <row r="58917" ht="15" customHeight="1" spans="4:4">
      <c r="D58917" s="191"/>
    </row>
    <row r="58918" ht="15" customHeight="1" spans="4:4">
      <c r="D58918" s="191"/>
    </row>
    <row r="58919" ht="15" customHeight="1" spans="4:4">
      <c r="D58919" s="191"/>
    </row>
    <row r="58920" ht="15" customHeight="1" spans="4:4">
      <c r="D58920" s="191"/>
    </row>
    <row r="58921" ht="15" customHeight="1" spans="4:4">
      <c r="D58921" s="191"/>
    </row>
    <row r="58922" ht="15" customHeight="1" spans="4:4">
      <c r="D58922" s="191"/>
    </row>
    <row r="58923" ht="15" customHeight="1" spans="4:4">
      <c r="D58923" s="191"/>
    </row>
    <row r="58924" ht="15" customHeight="1" spans="4:4">
      <c r="D58924" s="191"/>
    </row>
    <row r="58925" ht="15" customHeight="1" spans="4:4">
      <c r="D58925" s="191"/>
    </row>
    <row r="58926" ht="15" customHeight="1" spans="4:4">
      <c r="D58926" s="191"/>
    </row>
    <row r="58927" ht="15" customHeight="1" spans="4:4">
      <c r="D58927" s="191"/>
    </row>
    <row r="58928" ht="15" customHeight="1" spans="4:4">
      <c r="D58928" s="191"/>
    </row>
    <row r="58929" ht="15" customHeight="1" spans="4:4">
      <c r="D58929" s="191"/>
    </row>
    <row r="58930" ht="15" customHeight="1" spans="4:4">
      <c r="D58930" s="191"/>
    </row>
    <row r="58931" ht="15" customHeight="1" spans="4:4">
      <c r="D58931" s="191"/>
    </row>
    <row r="58932" ht="15" customHeight="1" spans="4:4">
      <c r="D58932" s="191"/>
    </row>
    <row r="58933" ht="15" customHeight="1" spans="4:4">
      <c r="D58933" s="191"/>
    </row>
    <row r="58934" ht="15" customHeight="1" spans="4:4">
      <c r="D58934" s="191"/>
    </row>
    <row r="58935" ht="15" customHeight="1" spans="4:4">
      <c r="D58935" s="191"/>
    </row>
    <row r="58936" ht="15" customHeight="1" spans="4:4">
      <c r="D58936" s="191"/>
    </row>
    <row r="58937" ht="15" customHeight="1" spans="4:4">
      <c r="D58937" s="191"/>
    </row>
    <row r="58938" ht="15" customHeight="1" spans="4:4">
      <c r="D58938" s="191"/>
    </row>
    <row r="58939" ht="15" customHeight="1" spans="4:4">
      <c r="D58939" s="191"/>
    </row>
    <row r="58940" ht="15" customHeight="1" spans="4:4">
      <c r="D58940" s="191"/>
    </row>
    <row r="58941" ht="15" customHeight="1" spans="4:4">
      <c r="D58941" s="191"/>
    </row>
    <row r="58942" ht="15" customHeight="1" spans="4:4">
      <c r="D58942" s="191"/>
    </row>
    <row r="58943" ht="15" customHeight="1" spans="4:4">
      <c r="D58943" s="191"/>
    </row>
    <row r="58944" ht="15" customHeight="1" spans="4:4">
      <c r="D58944" s="191"/>
    </row>
    <row r="58945" ht="15" customHeight="1" spans="4:4">
      <c r="D58945" s="191"/>
    </row>
    <row r="58946" ht="15" customHeight="1" spans="4:4">
      <c r="D58946" s="191"/>
    </row>
    <row r="58947" ht="15" customHeight="1" spans="4:4">
      <c r="D58947" s="191"/>
    </row>
    <row r="58948" ht="15" customHeight="1" spans="4:4">
      <c r="D58948" s="191"/>
    </row>
    <row r="58949" ht="15" customHeight="1" spans="4:4">
      <c r="D58949" s="191"/>
    </row>
    <row r="58950" ht="15" customHeight="1" spans="4:4">
      <c r="D58950" s="191"/>
    </row>
    <row r="58951" ht="15" customHeight="1" spans="4:4">
      <c r="D58951" s="191"/>
    </row>
    <row r="58952" ht="15" customHeight="1" spans="4:4">
      <c r="D58952" s="191"/>
    </row>
    <row r="58953" ht="15" customHeight="1" spans="4:4">
      <c r="D58953" s="191"/>
    </row>
    <row r="58954" ht="15" customHeight="1" spans="4:4">
      <c r="D58954" s="191"/>
    </row>
    <row r="58955" ht="15" customHeight="1" spans="4:4">
      <c r="D58955" s="191"/>
    </row>
    <row r="58956" ht="15" customHeight="1" spans="4:4">
      <c r="D58956" s="191"/>
    </row>
    <row r="58957" ht="15" customHeight="1" spans="4:4">
      <c r="D58957" s="191"/>
    </row>
    <row r="58958" ht="15" customHeight="1" spans="4:4">
      <c r="D58958" s="191"/>
    </row>
    <row r="58959" ht="15" customHeight="1" spans="4:4">
      <c r="D58959" s="191"/>
    </row>
    <row r="58960" ht="15" customHeight="1" spans="4:4">
      <c r="D58960" s="191"/>
    </row>
    <row r="58961" ht="15" customHeight="1" spans="4:4">
      <c r="D58961" s="191"/>
    </row>
    <row r="58962" ht="15" customHeight="1" spans="4:4">
      <c r="D58962" s="191"/>
    </row>
    <row r="58963" ht="15" customHeight="1" spans="4:4">
      <c r="D58963" s="191"/>
    </row>
    <row r="58964" ht="15" customHeight="1" spans="4:4">
      <c r="D58964" s="191"/>
    </row>
    <row r="58965" ht="15" customHeight="1" spans="4:4">
      <c r="D58965" s="191"/>
    </row>
    <row r="58966" ht="15" customHeight="1" spans="4:4">
      <c r="D58966" s="191"/>
    </row>
    <row r="58967" ht="15" customHeight="1" spans="4:4">
      <c r="D58967" s="191"/>
    </row>
    <row r="58968" ht="15" customHeight="1" spans="4:4">
      <c r="D58968" s="191"/>
    </row>
    <row r="58969" ht="15" customHeight="1" spans="4:4">
      <c r="D58969" s="191"/>
    </row>
    <row r="58970" ht="15" customHeight="1" spans="4:4">
      <c r="D58970" s="191"/>
    </row>
    <row r="58971" ht="15" customHeight="1" spans="4:4">
      <c r="D58971" s="191"/>
    </row>
    <row r="58972" ht="15" customHeight="1" spans="4:4">
      <c r="D58972" s="191"/>
    </row>
    <row r="58973" ht="15" customHeight="1" spans="4:4">
      <c r="D58973" s="191"/>
    </row>
    <row r="58974" ht="15" customHeight="1" spans="4:4">
      <c r="D58974" s="191"/>
    </row>
    <row r="58975" ht="15" customHeight="1" spans="4:4">
      <c r="D58975" s="191"/>
    </row>
    <row r="58976" ht="15" customHeight="1" spans="4:4">
      <c r="D58976" s="191"/>
    </row>
    <row r="58977" ht="15" customHeight="1" spans="4:4">
      <c r="D58977" s="191"/>
    </row>
    <row r="58978" ht="15" customHeight="1" spans="4:4">
      <c r="D58978" s="191"/>
    </row>
    <row r="58979" ht="15" customHeight="1" spans="4:4">
      <c r="D58979" s="191"/>
    </row>
    <row r="58980" ht="15" customHeight="1" spans="4:4">
      <c r="D58980" s="191"/>
    </row>
    <row r="58981" ht="15" customHeight="1" spans="4:4">
      <c r="D58981" s="191"/>
    </row>
    <row r="58982" ht="15" customHeight="1" spans="4:4">
      <c r="D58982" s="191"/>
    </row>
    <row r="58983" ht="15" customHeight="1" spans="4:4">
      <c r="D58983" s="191"/>
    </row>
    <row r="58984" ht="15" customHeight="1" spans="4:4">
      <c r="D58984" s="191"/>
    </row>
    <row r="58985" ht="15" customHeight="1" spans="4:4">
      <c r="D58985" s="191"/>
    </row>
    <row r="58986" ht="15" customHeight="1" spans="4:4">
      <c r="D58986" s="191"/>
    </row>
    <row r="58987" ht="15" customHeight="1" spans="4:4">
      <c r="D58987" s="191"/>
    </row>
    <row r="58988" ht="15" customHeight="1" spans="4:4">
      <c r="D58988" s="191"/>
    </row>
    <row r="58989" ht="15" customHeight="1" spans="4:4">
      <c r="D58989" s="191"/>
    </row>
    <row r="58990" ht="15" customHeight="1" spans="4:4">
      <c r="D58990" s="191"/>
    </row>
    <row r="58991" ht="15" customHeight="1" spans="4:4">
      <c r="D58991" s="191"/>
    </row>
    <row r="58992" ht="15" customHeight="1" spans="4:4">
      <c r="D58992" s="191"/>
    </row>
    <row r="58993" ht="15" customHeight="1" spans="4:4">
      <c r="D58993" s="191"/>
    </row>
    <row r="58994" ht="15" customHeight="1" spans="4:4">
      <c r="D58994" s="191"/>
    </row>
    <row r="58995" ht="15" customHeight="1" spans="4:4">
      <c r="D58995" s="191"/>
    </row>
    <row r="58996" ht="15" customHeight="1" spans="4:4">
      <c r="D58996" s="191"/>
    </row>
    <row r="58997" ht="15" customHeight="1" spans="4:4">
      <c r="D58997" s="191"/>
    </row>
    <row r="58998" ht="15" customHeight="1" spans="4:4">
      <c r="D58998" s="191"/>
    </row>
    <row r="58999" ht="15" customHeight="1" spans="4:4">
      <c r="D58999" s="191"/>
    </row>
    <row r="59000" ht="15" customHeight="1" spans="4:4">
      <c r="D59000" s="191"/>
    </row>
    <row r="59001" ht="15" customHeight="1" spans="4:4">
      <c r="D59001" s="191"/>
    </row>
    <row r="59002" ht="15" customHeight="1" spans="4:4">
      <c r="D59002" s="191"/>
    </row>
    <row r="59003" ht="15" customHeight="1" spans="4:4">
      <c r="D59003" s="191"/>
    </row>
    <row r="59004" ht="15" customHeight="1" spans="4:4">
      <c r="D59004" s="191"/>
    </row>
    <row r="59005" ht="15" customHeight="1" spans="4:4">
      <c r="D59005" s="191"/>
    </row>
    <row r="59006" ht="15" customHeight="1" spans="4:4">
      <c r="D59006" s="191"/>
    </row>
    <row r="59007" ht="15" customHeight="1" spans="4:4">
      <c r="D59007" s="191"/>
    </row>
    <row r="59008" ht="15" customHeight="1" spans="4:4">
      <c r="D59008" s="191"/>
    </row>
    <row r="59009" ht="15" customHeight="1" spans="4:4">
      <c r="D59009" s="191"/>
    </row>
    <row r="59010" ht="15" customHeight="1" spans="4:4">
      <c r="D59010" s="191"/>
    </row>
    <row r="59011" ht="15" customHeight="1" spans="4:4">
      <c r="D59011" s="191"/>
    </row>
    <row r="59012" ht="15" customHeight="1" spans="4:4">
      <c r="D59012" s="191"/>
    </row>
    <row r="59013" ht="15" customHeight="1" spans="4:4">
      <c r="D59013" s="191"/>
    </row>
    <row r="59014" ht="15" customHeight="1" spans="4:4">
      <c r="D59014" s="191"/>
    </row>
    <row r="59015" ht="15" customHeight="1" spans="4:4">
      <c r="D59015" s="191"/>
    </row>
    <row r="59016" ht="15" customHeight="1" spans="4:4">
      <c r="D59016" s="191"/>
    </row>
    <row r="59017" ht="15" customHeight="1" spans="4:4">
      <c r="D59017" s="191"/>
    </row>
    <row r="59018" ht="15" customHeight="1" spans="4:4">
      <c r="D59018" s="191"/>
    </row>
    <row r="59019" ht="15" customHeight="1" spans="4:4">
      <c r="D59019" s="191"/>
    </row>
    <row r="59020" ht="15" customHeight="1" spans="4:4">
      <c r="D59020" s="191"/>
    </row>
    <row r="59021" ht="15" customHeight="1" spans="4:4">
      <c r="D59021" s="191"/>
    </row>
    <row r="59022" ht="15" customHeight="1" spans="4:4">
      <c r="D59022" s="191"/>
    </row>
    <row r="59023" ht="15" customHeight="1" spans="4:4">
      <c r="D59023" s="191"/>
    </row>
    <row r="59024" ht="15" customHeight="1" spans="4:4">
      <c r="D59024" s="191"/>
    </row>
    <row r="59025" ht="15" customHeight="1" spans="4:4">
      <c r="D59025" s="191"/>
    </row>
    <row r="59026" ht="15" customHeight="1" spans="4:4">
      <c r="D59026" s="191"/>
    </row>
    <row r="59027" ht="15" customHeight="1" spans="4:4">
      <c r="D59027" s="191"/>
    </row>
    <row r="59028" ht="15" customHeight="1" spans="4:4">
      <c r="D59028" s="191"/>
    </row>
    <row r="59029" ht="15" customHeight="1" spans="4:4">
      <c r="D59029" s="191"/>
    </row>
    <row r="59030" ht="15" customHeight="1" spans="4:4">
      <c r="D59030" s="191"/>
    </row>
    <row r="59031" ht="15" customHeight="1" spans="4:4">
      <c r="D59031" s="191"/>
    </row>
    <row r="59032" ht="15" customHeight="1" spans="4:4">
      <c r="D59032" s="191"/>
    </row>
    <row r="59033" ht="15" customHeight="1" spans="4:4">
      <c r="D59033" s="191"/>
    </row>
    <row r="59034" ht="15" customHeight="1" spans="4:4">
      <c r="D59034" s="191"/>
    </row>
    <row r="59035" ht="15" customHeight="1" spans="4:4">
      <c r="D59035" s="191"/>
    </row>
    <row r="59036" ht="15" customHeight="1" spans="4:4">
      <c r="D59036" s="191"/>
    </row>
    <row r="59037" ht="15" customHeight="1" spans="4:4">
      <c r="D59037" s="191"/>
    </row>
    <row r="59038" ht="15" customHeight="1" spans="4:4">
      <c r="D59038" s="191"/>
    </row>
    <row r="59039" ht="15" customHeight="1" spans="4:4">
      <c r="D59039" s="191"/>
    </row>
    <row r="59040" ht="15" customHeight="1" spans="4:4">
      <c r="D59040" s="191"/>
    </row>
    <row r="59041" ht="15" customHeight="1" spans="4:4">
      <c r="D59041" s="191"/>
    </row>
    <row r="59042" ht="15" customHeight="1" spans="4:4">
      <c r="D59042" s="191"/>
    </row>
    <row r="59043" ht="15" customHeight="1" spans="4:4">
      <c r="D59043" s="191"/>
    </row>
    <row r="59044" ht="15" customHeight="1" spans="4:4">
      <c r="D59044" s="191"/>
    </row>
    <row r="59045" ht="15" customHeight="1" spans="4:4">
      <c r="D59045" s="191"/>
    </row>
    <row r="59046" ht="15" customHeight="1" spans="4:4">
      <c r="D59046" s="191"/>
    </row>
    <row r="59047" ht="15" customHeight="1" spans="4:4">
      <c r="D59047" s="191"/>
    </row>
    <row r="59048" ht="15" customHeight="1" spans="4:4">
      <c r="D59048" s="191"/>
    </row>
    <row r="59049" ht="15" customHeight="1" spans="4:4">
      <c r="D59049" s="191"/>
    </row>
    <row r="59050" ht="15" customHeight="1" spans="4:4">
      <c r="D59050" s="191"/>
    </row>
    <row r="59051" ht="15" customHeight="1" spans="4:4">
      <c r="D59051" s="191"/>
    </row>
    <row r="59052" ht="15" customHeight="1" spans="4:4">
      <c r="D59052" s="191"/>
    </row>
    <row r="59053" ht="15" customHeight="1" spans="4:4">
      <c r="D59053" s="191"/>
    </row>
    <row r="59054" ht="15" customHeight="1" spans="4:4">
      <c r="D59054" s="191"/>
    </row>
    <row r="59055" ht="15" customHeight="1" spans="4:4">
      <c r="D59055" s="191"/>
    </row>
    <row r="59056" ht="15" customHeight="1" spans="4:4">
      <c r="D59056" s="191"/>
    </row>
    <row r="59057" ht="15" customHeight="1" spans="4:4">
      <c r="D59057" s="191"/>
    </row>
    <row r="59058" ht="15" customHeight="1" spans="4:4">
      <c r="D59058" s="191"/>
    </row>
    <row r="59059" ht="15" customHeight="1" spans="4:4">
      <c r="D59059" s="191"/>
    </row>
    <row r="59060" ht="15" customHeight="1" spans="4:4">
      <c r="D59060" s="191"/>
    </row>
    <row r="59061" ht="15" customHeight="1" spans="4:4">
      <c r="D59061" s="191"/>
    </row>
    <row r="59062" ht="15" customHeight="1" spans="4:4">
      <c r="D59062" s="191"/>
    </row>
    <row r="59063" ht="15" customHeight="1" spans="4:4">
      <c r="D59063" s="191"/>
    </row>
    <row r="59064" ht="15" customHeight="1" spans="4:4">
      <c r="D59064" s="191"/>
    </row>
    <row r="59065" ht="15" customHeight="1" spans="4:4">
      <c r="D59065" s="191"/>
    </row>
    <row r="59066" ht="15" customHeight="1" spans="4:4">
      <c r="D59066" s="191"/>
    </row>
    <row r="59067" ht="15" customHeight="1" spans="4:4">
      <c r="D59067" s="191"/>
    </row>
    <row r="59068" ht="15" customHeight="1" spans="4:4">
      <c r="D59068" s="191"/>
    </row>
    <row r="59069" ht="15" customHeight="1" spans="4:4">
      <c r="D59069" s="191"/>
    </row>
    <row r="59070" ht="15" customHeight="1" spans="4:4">
      <c r="D59070" s="191"/>
    </row>
    <row r="59071" ht="15" customHeight="1" spans="4:4">
      <c r="D59071" s="191"/>
    </row>
    <row r="59072" ht="15" customHeight="1" spans="4:4">
      <c r="D59072" s="191"/>
    </row>
    <row r="59073" ht="15" customHeight="1" spans="4:4">
      <c r="D59073" s="191"/>
    </row>
    <row r="59074" ht="15" customHeight="1" spans="4:4">
      <c r="D59074" s="191"/>
    </row>
    <row r="59075" ht="15" customHeight="1" spans="4:4">
      <c r="D59075" s="191"/>
    </row>
    <row r="59076" ht="15" customHeight="1" spans="4:4">
      <c r="D59076" s="191"/>
    </row>
    <row r="59077" ht="15" customHeight="1" spans="4:4">
      <c r="D59077" s="191"/>
    </row>
    <row r="59078" ht="15" customHeight="1" spans="4:4">
      <c r="D59078" s="191"/>
    </row>
    <row r="59079" ht="15" customHeight="1" spans="4:4">
      <c r="D59079" s="191"/>
    </row>
    <row r="59080" ht="15" customHeight="1" spans="4:4">
      <c r="D59080" s="191"/>
    </row>
    <row r="59081" ht="15" customHeight="1" spans="4:4">
      <c r="D59081" s="191"/>
    </row>
    <row r="59082" ht="15" customHeight="1" spans="4:4">
      <c r="D59082" s="191"/>
    </row>
    <row r="59083" ht="15" customHeight="1" spans="4:4">
      <c r="D59083" s="191"/>
    </row>
    <row r="59084" ht="15" customHeight="1" spans="4:4">
      <c r="D59084" s="191"/>
    </row>
    <row r="59085" ht="15" customHeight="1" spans="4:4">
      <c r="D59085" s="191"/>
    </row>
    <row r="59086" ht="15" customHeight="1" spans="4:4">
      <c r="D59086" s="191"/>
    </row>
    <row r="59087" ht="15" customHeight="1" spans="4:4">
      <c r="D59087" s="191"/>
    </row>
    <row r="59088" ht="15" customHeight="1" spans="4:4">
      <c r="D59088" s="191"/>
    </row>
    <row r="59089" ht="15" customHeight="1" spans="4:4">
      <c r="D59089" s="191"/>
    </row>
    <row r="59090" ht="15" customHeight="1" spans="4:4">
      <c r="D59090" s="191"/>
    </row>
    <row r="59091" ht="15" customHeight="1" spans="4:4">
      <c r="D59091" s="191"/>
    </row>
    <row r="59092" ht="15" customHeight="1" spans="4:4">
      <c r="D59092" s="191"/>
    </row>
    <row r="59093" ht="15" customHeight="1" spans="4:4">
      <c r="D59093" s="191"/>
    </row>
    <row r="59094" ht="15" customHeight="1" spans="4:4">
      <c r="D59094" s="191"/>
    </row>
    <row r="59095" ht="15" customHeight="1" spans="4:4">
      <c r="D59095" s="191"/>
    </row>
    <row r="59096" ht="15" customHeight="1" spans="4:4">
      <c r="D59096" s="191"/>
    </row>
    <row r="59097" ht="15" customHeight="1" spans="4:4">
      <c r="D59097" s="191"/>
    </row>
    <row r="59098" ht="15" customHeight="1" spans="4:4">
      <c r="D59098" s="191"/>
    </row>
    <row r="59099" ht="15" customHeight="1" spans="4:4">
      <c r="D59099" s="191"/>
    </row>
    <row r="59100" ht="15" customHeight="1" spans="4:4">
      <c r="D59100" s="191"/>
    </row>
    <row r="59101" ht="15" customHeight="1" spans="4:4">
      <c r="D59101" s="191"/>
    </row>
    <row r="59102" ht="15" customHeight="1" spans="4:4">
      <c r="D59102" s="191"/>
    </row>
    <row r="59103" ht="15" customHeight="1" spans="4:4">
      <c r="D59103" s="191"/>
    </row>
    <row r="59104" ht="15" customHeight="1" spans="4:4">
      <c r="D59104" s="191"/>
    </row>
    <row r="59105" ht="15" customHeight="1" spans="4:4">
      <c r="D59105" s="191"/>
    </row>
    <row r="59106" ht="15" customHeight="1" spans="4:4">
      <c r="D59106" s="191"/>
    </row>
    <row r="59107" ht="15" customHeight="1" spans="4:4">
      <c r="D59107" s="191"/>
    </row>
    <row r="59108" ht="15" customHeight="1" spans="4:4">
      <c r="D59108" s="191"/>
    </row>
    <row r="59109" ht="15" customHeight="1" spans="4:4">
      <c r="D59109" s="191"/>
    </row>
    <row r="59110" ht="15" customHeight="1" spans="4:4">
      <c r="D59110" s="191"/>
    </row>
    <row r="59111" ht="15" customHeight="1" spans="4:4">
      <c r="D59111" s="191"/>
    </row>
    <row r="59112" ht="15" customHeight="1" spans="4:4">
      <c r="D59112" s="191"/>
    </row>
    <row r="59113" ht="15" customHeight="1" spans="4:4">
      <c r="D59113" s="191"/>
    </row>
    <row r="59114" ht="15" customHeight="1" spans="4:4">
      <c r="D59114" s="191"/>
    </row>
    <row r="59115" ht="15" customHeight="1" spans="4:4">
      <c r="D59115" s="191"/>
    </row>
    <row r="59116" ht="15" customHeight="1" spans="4:4">
      <c r="D59116" s="191"/>
    </row>
    <row r="59117" ht="15" customHeight="1" spans="4:4">
      <c r="D59117" s="191"/>
    </row>
    <row r="59118" ht="15" customHeight="1" spans="4:4">
      <c r="D59118" s="191"/>
    </row>
    <row r="59119" ht="15" customHeight="1" spans="4:4">
      <c r="D59119" s="191"/>
    </row>
    <row r="59120" ht="15" customHeight="1" spans="4:4">
      <c r="D59120" s="191"/>
    </row>
    <row r="59121" ht="15" customHeight="1" spans="4:4">
      <c r="D59121" s="191"/>
    </row>
    <row r="59122" ht="15" customHeight="1" spans="4:4">
      <c r="D59122" s="191"/>
    </row>
    <row r="59123" ht="15" customHeight="1" spans="4:4">
      <c r="D59123" s="191"/>
    </row>
    <row r="59124" ht="15" customHeight="1" spans="4:4">
      <c r="D59124" s="191"/>
    </row>
    <row r="59125" ht="15" customHeight="1" spans="4:4">
      <c r="D59125" s="191"/>
    </row>
    <row r="59126" ht="15" customHeight="1" spans="4:4">
      <c r="D59126" s="191"/>
    </row>
    <row r="59127" ht="15" customHeight="1" spans="4:4">
      <c r="D59127" s="191"/>
    </row>
    <row r="59128" ht="15" customHeight="1" spans="4:4">
      <c r="D59128" s="191"/>
    </row>
    <row r="59129" ht="15" customHeight="1" spans="4:4">
      <c r="D59129" s="191"/>
    </row>
    <row r="59130" ht="15" customHeight="1" spans="4:4">
      <c r="D59130" s="191"/>
    </row>
    <row r="59131" ht="15" customHeight="1" spans="4:4">
      <c r="D59131" s="191"/>
    </row>
    <row r="59132" ht="15" customHeight="1" spans="4:4">
      <c r="D59132" s="191"/>
    </row>
    <row r="59133" ht="15" customHeight="1" spans="4:4">
      <c r="D59133" s="191"/>
    </row>
    <row r="59134" ht="15" customHeight="1" spans="4:4">
      <c r="D59134" s="191"/>
    </row>
    <row r="59135" ht="15" customHeight="1" spans="4:4">
      <c r="D59135" s="191"/>
    </row>
    <row r="59136" ht="15" customHeight="1" spans="4:4">
      <c r="D59136" s="191"/>
    </row>
    <row r="59137" ht="15" customHeight="1" spans="4:4">
      <c r="D59137" s="191"/>
    </row>
    <row r="59138" ht="15" customHeight="1" spans="4:4">
      <c r="D59138" s="191"/>
    </row>
    <row r="59139" ht="15" customHeight="1" spans="4:4">
      <c r="D59139" s="191"/>
    </row>
    <row r="59140" ht="15" customHeight="1" spans="4:4">
      <c r="D59140" s="191"/>
    </row>
    <row r="59141" ht="15" customHeight="1" spans="4:4">
      <c r="D59141" s="191"/>
    </row>
    <row r="59142" ht="15" customHeight="1" spans="4:4">
      <c r="D59142" s="191"/>
    </row>
    <row r="59143" ht="15" customHeight="1" spans="4:4">
      <c r="D59143" s="191"/>
    </row>
    <row r="59144" ht="15" customHeight="1" spans="4:4">
      <c r="D59144" s="191"/>
    </row>
    <row r="59145" ht="15" customHeight="1" spans="4:4">
      <c r="D59145" s="191"/>
    </row>
    <row r="59146" ht="15" customHeight="1" spans="4:4">
      <c r="D59146" s="191"/>
    </row>
    <row r="59147" ht="15" customHeight="1" spans="4:4">
      <c r="D59147" s="191"/>
    </row>
    <row r="59148" ht="15" customHeight="1" spans="4:4">
      <c r="D59148" s="191"/>
    </row>
    <row r="59149" ht="15" customHeight="1" spans="4:4">
      <c r="D59149" s="191"/>
    </row>
    <row r="59150" ht="15" customHeight="1" spans="4:4">
      <c r="D59150" s="191"/>
    </row>
    <row r="59151" ht="15" customHeight="1" spans="4:4">
      <c r="D59151" s="191"/>
    </row>
    <row r="59152" ht="15" customHeight="1" spans="4:4">
      <c r="D59152" s="191"/>
    </row>
    <row r="59153" ht="15" customHeight="1" spans="4:4">
      <c r="D59153" s="191"/>
    </row>
    <row r="59154" ht="15" customHeight="1" spans="4:4">
      <c r="D59154" s="191"/>
    </row>
    <row r="59155" ht="15" customHeight="1" spans="4:4">
      <c r="D59155" s="191"/>
    </row>
    <row r="59156" ht="15" customHeight="1" spans="4:4">
      <c r="D59156" s="191"/>
    </row>
    <row r="59157" ht="15" customHeight="1" spans="4:4">
      <c r="D59157" s="191"/>
    </row>
    <row r="59158" ht="15" customHeight="1" spans="4:4">
      <c r="D59158" s="191"/>
    </row>
    <row r="59159" ht="15" customHeight="1" spans="4:4">
      <c r="D59159" s="191"/>
    </row>
    <row r="59160" ht="15" customHeight="1" spans="4:4">
      <c r="D59160" s="191"/>
    </row>
    <row r="59161" ht="15" customHeight="1" spans="4:4">
      <c r="D59161" s="191"/>
    </row>
    <row r="59162" ht="15" customHeight="1" spans="4:4">
      <c r="D59162" s="191"/>
    </row>
    <row r="59163" ht="15" customHeight="1" spans="4:4">
      <c r="D59163" s="191"/>
    </row>
    <row r="59164" ht="15" customHeight="1" spans="4:4">
      <c r="D59164" s="191"/>
    </row>
    <row r="59165" ht="15" customHeight="1" spans="4:4">
      <c r="D59165" s="191"/>
    </row>
    <row r="59166" ht="15" customHeight="1" spans="4:4">
      <c r="D59166" s="191"/>
    </row>
    <row r="59167" ht="15" customHeight="1" spans="4:4">
      <c r="D59167" s="191"/>
    </row>
    <row r="59168" ht="15" customHeight="1" spans="4:4">
      <c r="D59168" s="191"/>
    </row>
    <row r="59169" ht="15" customHeight="1" spans="4:4">
      <c r="D59169" s="191"/>
    </row>
    <row r="59170" ht="15" customHeight="1" spans="4:4">
      <c r="D59170" s="191"/>
    </row>
    <row r="59171" ht="15" customHeight="1" spans="4:4">
      <c r="D59171" s="191"/>
    </row>
    <row r="59172" ht="15" customHeight="1" spans="4:4">
      <c r="D59172" s="191"/>
    </row>
    <row r="59173" ht="15" customHeight="1" spans="4:4">
      <c r="D59173" s="191"/>
    </row>
    <row r="59174" ht="15" customHeight="1" spans="4:4">
      <c r="D59174" s="191"/>
    </row>
    <row r="59175" ht="15" customHeight="1" spans="4:4">
      <c r="D59175" s="191"/>
    </row>
    <row r="59176" ht="15" customHeight="1" spans="4:4">
      <c r="D59176" s="191"/>
    </row>
    <row r="59177" ht="15" customHeight="1" spans="4:4">
      <c r="D59177" s="191"/>
    </row>
    <row r="59178" ht="15" customHeight="1" spans="4:4">
      <c r="D59178" s="191"/>
    </row>
    <row r="59179" ht="15" customHeight="1" spans="4:4">
      <c r="D59179" s="191"/>
    </row>
    <row r="59180" ht="15" customHeight="1" spans="4:4">
      <c r="D59180" s="191"/>
    </row>
    <row r="59181" ht="15" customHeight="1" spans="4:4">
      <c r="D59181" s="191"/>
    </row>
    <row r="59182" ht="15" customHeight="1" spans="4:4">
      <c r="D59182" s="191"/>
    </row>
    <row r="59183" ht="15" customHeight="1" spans="4:4">
      <c r="D59183" s="191"/>
    </row>
    <row r="59184" ht="15" customHeight="1" spans="4:4">
      <c r="D59184" s="191"/>
    </row>
    <row r="59185" ht="15" customHeight="1" spans="4:4">
      <c r="D59185" s="191"/>
    </row>
    <row r="59186" ht="15" customHeight="1" spans="4:4">
      <c r="D59186" s="191"/>
    </row>
    <row r="59187" ht="15" customHeight="1" spans="4:4">
      <c r="D59187" s="191"/>
    </row>
    <row r="59188" ht="15" customHeight="1" spans="4:4">
      <c r="D59188" s="191"/>
    </row>
    <row r="59189" ht="15" customHeight="1" spans="4:4">
      <c r="D59189" s="191"/>
    </row>
    <row r="59190" ht="15" customHeight="1" spans="4:4">
      <c r="D59190" s="191"/>
    </row>
    <row r="59191" ht="15" customHeight="1" spans="4:4">
      <c r="D59191" s="191"/>
    </row>
    <row r="59192" ht="15" customHeight="1" spans="4:4">
      <c r="D59192" s="191"/>
    </row>
    <row r="59193" ht="15" customHeight="1" spans="4:4">
      <c r="D59193" s="191"/>
    </row>
    <row r="59194" ht="15" customHeight="1" spans="4:4">
      <c r="D59194" s="191"/>
    </row>
    <row r="59195" ht="15" customHeight="1" spans="4:4">
      <c r="D59195" s="191"/>
    </row>
    <row r="59196" ht="15" customHeight="1" spans="4:4">
      <c r="D59196" s="191"/>
    </row>
    <row r="59197" ht="15" customHeight="1" spans="4:4">
      <c r="D59197" s="191"/>
    </row>
    <row r="59198" ht="15" customHeight="1" spans="4:4">
      <c r="D59198" s="191"/>
    </row>
    <row r="59199" ht="15" customHeight="1" spans="4:4">
      <c r="D59199" s="191"/>
    </row>
    <row r="59200" ht="15" customHeight="1" spans="4:4">
      <c r="D59200" s="191"/>
    </row>
    <row r="59201" ht="15" customHeight="1" spans="4:4">
      <c r="D59201" s="191"/>
    </row>
    <row r="59202" ht="15" customHeight="1" spans="4:4">
      <c r="D59202" s="191"/>
    </row>
    <row r="59203" ht="15" customHeight="1" spans="4:4">
      <c r="D59203" s="191"/>
    </row>
    <row r="59204" ht="15" customHeight="1" spans="4:4">
      <c r="D59204" s="191"/>
    </row>
    <row r="59205" ht="15" customHeight="1" spans="4:4">
      <c r="D59205" s="191"/>
    </row>
    <row r="59206" ht="15" customHeight="1" spans="4:4">
      <c r="D59206" s="191"/>
    </row>
    <row r="59207" ht="15" customHeight="1" spans="4:4">
      <c r="D59207" s="191"/>
    </row>
    <row r="59208" ht="15" customHeight="1" spans="4:4">
      <c r="D59208" s="191"/>
    </row>
    <row r="59209" ht="15" customHeight="1" spans="4:4">
      <c r="D59209" s="191"/>
    </row>
    <row r="59210" ht="15" customHeight="1" spans="4:4">
      <c r="D59210" s="191"/>
    </row>
    <row r="59211" ht="15" customHeight="1" spans="4:4">
      <c r="D59211" s="191"/>
    </row>
    <row r="59212" ht="15" customHeight="1" spans="4:4">
      <c r="D59212" s="191"/>
    </row>
    <row r="59213" ht="15" customHeight="1" spans="4:4">
      <c r="D59213" s="191"/>
    </row>
    <row r="59214" ht="15" customHeight="1" spans="4:4">
      <c r="D59214" s="191"/>
    </row>
    <row r="59215" ht="15" customHeight="1" spans="4:4">
      <c r="D59215" s="191"/>
    </row>
    <row r="59216" ht="15" customHeight="1" spans="4:4">
      <c r="D59216" s="191"/>
    </row>
    <row r="59217" ht="15" customHeight="1" spans="4:4">
      <c r="D59217" s="191"/>
    </row>
    <row r="59218" ht="15" customHeight="1" spans="4:4">
      <c r="D59218" s="191"/>
    </row>
    <row r="59219" ht="15" customHeight="1" spans="4:4">
      <c r="D59219" s="191"/>
    </row>
    <row r="59220" ht="15" customHeight="1" spans="4:4">
      <c r="D59220" s="191"/>
    </row>
    <row r="59221" ht="15" customHeight="1" spans="4:4">
      <c r="D59221" s="191"/>
    </row>
    <row r="59222" ht="15" customHeight="1" spans="4:4">
      <c r="D59222" s="191"/>
    </row>
    <row r="59223" ht="15" customHeight="1" spans="4:4">
      <c r="D59223" s="191"/>
    </row>
    <row r="59224" ht="15" customHeight="1" spans="4:4">
      <c r="D59224" s="191"/>
    </row>
    <row r="59225" ht="15" customHeight="1" spans="4:4">
      <c r="D59225" s="191"/>
    </row>
    <row r="59226" ht="15" customHeight="1" spans="4:4">
      <c r="D59226" s="191"/>
    </row>
    <row r="59227" ht="15" customHeight="1" spans="4:4">
      <c r="D59227" s="191"/>
    </row>
    <row r="59228" ht="15" customHeight="1" spans="4:4">
      <c r="D59228" s="191"/>
    </row>
    <row r="59229" ht="15" customHeight="1" spans="4:4">
      <c r="D59229" s="191"/>
    </row>
    <row r="59230" ht="15" customHeight="1" spans="4:4">
      <c r="D59230" s="191"/>
    </row>
    <row r="59231" ht="15" customHeight="1" spans="4:4">
      <c r="D59231" s="191"/>
    </row>
    <row r="59232" ht="15" customHeight="1" spans="4:4">
      <c r="D59232" s="191"/>
    </row>
    <row r="59233" ht="15" customHeight="1" spans="4:4">
      <c r="D59233" s="191"/>
    </row>
    <row r="59234" ht="15" customHeight="1" spans="4:4">
      <c r="D59234" s="191"/>
    </row>
    <row r="59235" ht="15" customHeight="1" spans="4:4">
      <c r="D59235" s="191"/>
    </row>
    <row r="59236" ht="15" customHeight="1" spans="4:4">
      <c r="D59236" s="191"/>
    </row>
    <row r="59237" ht="15" customHeight="1" spans="4:4">
      <c r="D59237" s="191"/>
    </row>
    <row r="59238" ht="15" customHeight="1" spans="4:4">
      <c r="D59238" s="191"/>
    </row>
    <row r="59239" ht="15" customHeight="1" spans="4:4">
      <c r="D59239" s="191"/>
    </row>
    <row r="59240" ht="15" customHeight="1" spans="4:4">
      <c r="D59240" s="191"/>
    </row>
    <row r="59241" ht="15" customHeight="1" spans="4:4">
      <c r="D59241" s="191"/>
    </row>
    <row r="59242" ht="15" customHeight="1" spans="4:4">
      <c r="D59242" s="191"/>
    </row>
    <row r="59243" ht="15" customHeight="1" spans="4:4">
      <c r="D59243" s="191"/>
    </row>
    <row r="59244" ht="15" customHeight="1" spans="4:4">
      <c r="D59244" s="191"/>
    </row>
    <row r="59245" ht="15" customHeight="1" spans="4:4">
      <c r="D59245" s="191"/>
    </row>
    <row r="59246" ht="15" customHeight="1" spans="4:4">
      <c r="D59246" s="191"/>
    </row>
    <row r="59247" ht="15" customHeight="1" spans="4:4">
      <c r="D59247" s="191"/>
    </row>
    <row r="59248" ht="15" customHeight="1" spans="4:4">
      <c r="D59248" s="191"/>
    </row>
    <row r="59249" ht="15" customHeight="1" spans="4:4">
      <c r="D59249" s="191"/>
    </row>
    <row r="59250" ht="15" customHeight="1" spans="4:4">
      <c r="D59250" s="191"/>
    </row>
    <row r="59251" ht="15" customHeight="1" spans="4:4">
      <c r="D59251" s="191"/>
    </row>
    <row r="59252" ht="15" customHeight="1" spans="4:4">
      <c r="D59252" s="191"/>
    </row>
    <row r="59253" ht="15" customHeight="1" spans="4:4">
      <c r="D59253" s="191"/>
    </row>
    <row r="59254" ht="15" customHeight="1" spans="4:4">
      <c r="D59254" s="191"/>
    </row>
    <row r="59255" ht="15" customHeight="1" spans="4:4">
      <c r="D59255" s="191"/>
    </row>
    <row r="59256" ht="15" customHeight="1" spans="4:4">
      <c r="D59256" s="191"/>
    </row>
    <row r="59257" ht="15" customHeight="1" spans="4:4">
      <c r="D59257" s="191"/>
    </row>
    <row r="59258" ht="15" customHeight="1" spans="4:4">
      <c r="D59258" s="191"/>
    </row>
    <row r="59259" ht="15" customHeight="1" spans="4:4">
      <c r="D59259" s="191"/>
    </row>
    <row r="59260" ht="15" customHeight="1" spans="4:4">
      <c r="D59260" s="191"/>
    </row>
    <row r="59261" ht="15" customHeight="1" spans="4:4">
      <c r="D59261" s="191"/>
    </row>
    <row r="59262" ht="15" customHeight="1" spans="4:4">
      <c r="D59262" s="191"/>
    </row>
    <row r="59263" ht="15" customHeight="1" spans="4:4">
      <c r="D59263" s="191"/>
    </row>
    <row r="59264" ht="15" customHeight="1" spans="4:4">
      <c r="D59264" s="191"/>
    </row>
    <row r="59265" ht="15" customHeight="1" spans="4:4">
      <c r="D59265" s="191"/>
    </row>
    <row r="59266" ht="15" customHeight="1" spans="4:4">
      <c r="D59266" s="191"/>
    </row>
    <row r="59267" ht="15" customHeight="1" spans="4:4">
      <c r="D59267" s="191"/>
    </row>
    <row r="59268" ht="15" customHeight="1" spans="4:4">
      <c r="D59268" s="191"/>
    </row>
    <row r="59269" ht="15" customHeight="1" spans="4:4">
      <c r="D59269" s="191"/>
    </row>
    <row r="59270" ht="15" customHeight="1" spans="4:4">
      <c r="D59270" s="191"/>
    </row>
    <row r="59271" ht="15" customHeight="1" spans="4:4">
      <c r="D59271" s="191"/>
    </row>
    <row r="59272" ht="15" customHeight="1" spans="4:4">
      <c r="D59272" s="191"/>
    </row>
    <row r="59273" ht="15" customHeight="1" spans="4:4">
      <c r="D59273" s="191"/>
    </row>
    <row r="59274" ht="15" customHeight="1" spans="4:4">
      <c r="D59274" s="191"/>
    </row>
    <row r="59275" ht="15" customHeight="1" spans="4:4">
      <c r="D59275" s="191"/>
    </row>
    <row r="59276" ht="15" customHeight="1" spans="4:4">
      <c r="D59276" s="191"/>
    </row>
    <row r="59277" ht="15" customHeight="1" spans="4:4">
      <c r="D59277" s="191"/>
    </row>
    <row r="59278" ht="15" customHeight="1" spans="4:4">
      <c r="D59278" s="191"/>
    </row>
    <row r="59279" ht="15" customHeight="1" spans="4:4">
      <c r="D59279" s="191"/>
    </row>
    <row r="59280" ht="15" customHeight="1" spans="4:4">
      <c r="D59280" s="191"/>
    </row>
    <row r="59281" ht="15" customHeight="1" spans="4:4">
      <c r="D59281" s="191"/>
    </row>
    <row r="59282" ht="15" customHeight="1" spans="4:4">
      <c r="D59282" s="191"/>
    </row>
    <row r="59283" ht="15" customHeight="1" spans="4:4">
      <c r="D59283" s="191"/>
    </row>
    <row r="59284" ht="15" customHeight="1" spans="4:4">
      <c r="D59284" s="191"/>
    </row>
    <row r="59285" ht="15" customHeight="1" spans="4:4">
      <c r="D59285" s="191"/>
    </row>
    <row r="59286" ht="15" customHeight="1" spans="4:4">
      <c r="D59286" s="191"/>
    </row>
    <row r="59287" ht="15" customHeight="1" spans="4:4">
      <c r="D59287" s="191"/>
    </row>
    <row r="59288" ht="15" customHeight="1" spans="4:4">
      <c r="D59288" s="191"/>
    </row>
    <row r="59289" ht="15" customHeight="1" spans="4:4">
      <c r="D59289" s="191"/>
    </row>
    <row r="59290" ht="15" customHeight="1" spans="4:4">
      <c r="D59290" s="191"/>
    </row>
    <row r="59291" ht="15" customHeight="1" spans="4:4">
      <c r="D59291" s="191"/>
    </row>
    <row r="59292" ht="15" customHeight="1" spans="4:4">
      <c r="D59292" s="191"/>
    </row>
    <row r="59293" ht="15" customHeight="1" spans="4:4">
      <c r="D59293" s="191"/>
    </row>
    <row r="59294" ht="15" customHeight="1" spans="4:4">
      <c r="D59294" s="191"/>
    </row>
    <row r="59295" ht="15" customHeight="1" spans="4:4">
      <c r="D59295" s="191"/>
    </row>
    <row r="59296" ht="15" customHeight="1" spans="4:4">
      <c r="D59296" s="191"/>
    </row>
    <row r="59297" ht="15" customHeight="1" spans="4:4">
      <c r="D59297" s="191"/>
    </row>
    <row r="59298" ht="15" customHeight="1" spans="4:4">
      <c r="D59298" s="191"/>
    </row>
    <row r="59299" ht="15" customHeight="1" spans="4:4">
      <c r="D59299" s="191"/>
    </row>
    <row r="59300" ht="15" customHeight="1" spans="4:4">
      <c r="D59300" s="191"/>
    </row>
    <row r="59301" ht="15" customHeight="1" spans="4:4">
      <c r="D59301" s="191"/>
    </row>
    <row r="59302" ht="15" customHeight="1" spans="4:4">
      <c r="D59302" s="191"/>
    </row>
    <row r="59303" ht="15" customHeight="1" spans="4:4">
      <c r="D59303" s="191"/>
    </row>
    <row r="59304" ht="15" customHeight="1" spans="4:4">
      <c r="D59304" s="191"/>
    </row>
    <row r="59305" ht="15" customHeight="1" spans="4:4">
      <c r="D59305" s="191"/>
    </row>
    <row r="59306" ht="15" customHeight="1" spans="4:4">
      <c r="D59306" s="191"/>
    </row>
    <row r="59307" ht="15" customHeight="1" spans="4:4">
      <c r="D59307" s="191"/>
    </row>
    <row r="59308" ht="15" customHeight="1" spans="4:4">
      <c r="D59308" s="191"/>
    </row>
    <row r="59309" ht="15" customHeight="1" spans="4:4">
      <c r="D59309" s="191"/>
    </row>
    <row r="59310" ht="15" customHeight="1" spans="4:4">
      <c r="D59310" s="191"/>
    </row>
    <row r="59311" ht="15" customHeight="1" spans="4:4">
      <c r="D59311" s="191"/>
    </row>
    <row r="59312" ht="15" customHeight="1" spans="4:4">
      <c r="D59312" s="191"/>
    </row>
    <row r="59313" ht="15" customHeight="1" spans="4:4">
      <c r="D59313" s="191"/>
    </row>
    <row r="59314" ht="15" customHeight="1" spans="4:4">
      <c r="D59314" s="191"/>
    </row>
    <row r="59315" ht="15" customHeight="1" spans="4:4">
      <c r="D59315" s="191"/>
    </row>
    <row r="59316" ht="15" customHeight="1" spans="4:4">
      <c r="D59316" s="191"/>
    </row>
    <row r="59317" ht="15" customHeight="1" spans="4:4">
      <c r="D59317" s="191"/>
    </row>
    <row r="59318" ht="15" customHeight="1" spans="4:4">
      <c r="D59318" s="191"/>
    </row>
    <row r="59319" ht="15" customHeight="1" spans="4:4">
      <c r="D59319" s="191"/>
    </row>
    <row r="59320" ht="15" customHeight="1" spans="4:4">
      <c r="D59320" s="191"/>
    </row>
    <row r="59321" ht="15" customHeight="1" spans="4:4">
      <c r="D59321" s="191"/>
    </row>
    <row r="59322" ht="15" customHeight="1" spans="4:4">
      <c r="D59322" s="191"/>
    </row>
    <row r="59323" ht="15" customHeight="1" spans="4:4">
      <c r="D59323" s="191"/>
    </row>
    <row r="59324" ht="15" customHeight="1" spans="4:4">
      <c r="D59324" s="191"/>
    </row>
    <row r="59325" ht="15" customHeight="1" spans="4:4">
      <c r="D59325" s="191"/>
    </row>
    <row r="59326" ht="15" customHeight="1" spans="4:4">
      <c r="D59326" s="191"/>
    </row>
    <row r="59327" ht="15" customHeight="1" spans="4:4">
      <c r="D59327" s="191"/>
    </row>
    <row r="59328" ht="15" customHeight="1" spans="4:4">
      <c r="D59328" s="191"/>
    </row>
    <row r="59329" ht="15" customHeight="1" spans="4:4">
      <c r="D59329" s="191"/>
    </row>
    <row r="59330" ht="15" customHeight="1" spans="4:4">
      <c r="D59330" s="191"/>
    </row>
    <row r="59331" ht="15" customHeight="1" spans="4:4">
      <c r="D59331" s="191"/>
    </row>
    <row r="59332" ht="15" customHeight="1" spans="4:4">
      <c r="D59332" s="191"/>
    </row>
    <row r="59333" ht="15" customHeight="1" spans="4:4">
      <c r="D59333" s="191"/>
    </row>
    <row r="59334" ht="15" customHeight="1" spans="4:4">
      <c r="D59334" s="191"/>
    </row>
    <row r="59335" ht="15" customHeight="1" spans="4:4">
      <c r="D59335" s="191"/>
    </row>
    <row r="59336" ht="15" customHeight="1" spans="4:4">
      <c r="D59336" s="191"/>
    </row>
    <row r="59337" ht="15" customHeight="1" spans="4:4">
      <c r="D59337" s="191"/>
    </row>
    <row r="59338" ht="15" customHeight="1" spans="4:4">
      <c r="D59338" s="191"/>
    </row>
    <row r="59339" ht="15" customHeight="1" spans="4:4">
      <c r="D59339" s="191"/>
    </row>
    <row r="59340" ht="15" customHeight="1" spans="4:4">
      <c r="D59340" s="191"/>
    </row>
    <row r="59341" ht="15" customHeight="1" spans="4:4">
      <c r="D59341" s="191"/>
    </row>
    <row r="59342" ht="15" customHeight="1" spans="4:4">
      <c r="D59342" s="191"/>
    </row>
    <row r="59343" ht="15" customHeight="1" spans="4:4">
      <c r="D59343" s="191"/>
    </row>
    <row r="59344" ht="15" customHeight="1" spans="4:4">
      <c r="D59344" s="191"/>
    </row>
    <row r="59345" ht="15" customHeight="1" spans="4:4">
      <c r="D59345" s="191"/>
    </row>
    <row r="59346" ht="15" customHeight="1" spans="4:4">
      <c r="D59346" s="191"/>
    </row>
    <row r="59347" ht="15" customHeight="1" spans="4:4">
      <c r="D59347" s="191"/>
    </row>
    <row r="59348" ht="15" customHeight="1" spans="4:4">
      <c r="D59348" s="191"/>
    </row>
    <row r="59349" ht="15" customHeight="1" spans="4:4">
      <c r="D59349" s="191"/>
    </row>
    <row r="59350" ht="15" customHeight="1" spans="4:4">
      <c r="D59350" s="191"/>
    </row>
    <row r="59351" ht="15" customHeight="1" spans="4:4">
      <c r="D59351" s="191"/>
    </row>
    <row r="59352" ht="15" customHeight="1" spans="4:4">
      <c r="D59352" s="191"/>
    </row>
    <row r="59353" ht="15" customHeight="1" spans="4:4">
      <c r="D59353" s="191"/>
    </row>
    <row r="59354" ht="15" customHeight="1" spans="4:4">
      <c r="D59354" s="191"/>
    </row>
    <row r="59355" ht="15" customHeight="1" spans="4:4">
      <c r="D59355" s="191"/>
    </row>
    <row r="59356" ht="15" customHeight="1" spans="4:4">
      <c r="D59356" s="191"/>
    </row>
    <row r="59357" ht="15" customHeight="1" spans="4:4">
      <c r="D59357" s="191"/>
    </row>
    <row r="59358" ht="15" customHeight="1" spans="4:4">
      <c r="D59358" s="191"/>
    </row>
    <row r="59359" ht="15" customHeight="1" spans="4:4">
      <c r="D59359" s="191"/>
    </row>
    <row r="59360" ht="15" customHeight="1" spans="4:4">
      <c r="D59360" s="191"/>
    </row>
    <row r="59361" ht="15" customHeight="1" spans="4:4">
      <c r="D59361" s="191"/>
    </row>
    <row r="59362" ht="15" customHeight="1" spans="4:4">
      <c r="D59362" s="191"/>
    </row>
    <row r="59363" ht="15" customHeight="1" spans="4:4">
      <c r="D59363" s="191"/>
    </row>
    <row r="59364" ht="15" customHeight="1" spans="4:4">
      <c r="D59364" s="191"/>
    </row>
    <row r="59365" ht="15" customHeight="1" spans="4:4">
      <c r="D59365" s="191"/>
    </row>
    <row r="59366" ht="15" customHeight="1" spans="4:4">
      <c r="D59366" s="191"/>
    </row>
    <row r="59367" ht="15" customHeight="1" spans="4:4">
      <c r="D59367" s="191"/>
    </row>
    <row r="59368" ht="15" customHeight="1" spans="4:4">
      <c r="D59368" s="191"/>
    </row>
    <row r="59369" ht="15" customHeight="1" spans="4:4">
      <c r="D59369" s="191"/>
    </row>
    <row r="59370" ht="15" customHeight="1" spans="4:4">
      <c r="D59370" s="191"/>
    </row>
    <row r="59371" ht="15" customHeight="1" spans="4:4">
      <c r="D59371" s="191"/>
    </row>
    <row r="59372" ht="15" customHeight="1" spans="4:4">
      <c r="D59372" s="191"/>
    </row>
    <row r="59373" ht="15" customHeight="1" spans="4:4">
      <c r="D59373" s="191"/>
    </row>
    <row r="59374" ht="15" customHeight="1" spans="4:4">
      <c r="D59374" s="191"/>
    </row>
    <row r="59375" ht="15" customHeight="1" spans="4:4">
      <c r="D59375" s="191"/>
    </row>
    <row r="59376" ht="15" customHeight="1" spans="4:4">
      <c r="D59376" s="191"/>
    </row>
    <row r="59377" ht="15" customHeight="1" spans="4:4">
      <c r="D59377" s="191"/>
    </row>
    <row r="59378" ht="15" customHeight="1" spans="4:4">
      <c r="D59378" s="191"/>
    </row>
    <row r="59379" ht="15" customHeight="1" spans="4:4">
      <c r="D59379" s="191"/>
    </row>
    <row r="59380" ht="15" customHeight="1" spans="4:4">
      <c r="D59380" s="191"/>
    </row>
    <row r="59381" ht="15" customHeight="1" spans="4:4">
      <c r="D59381" s="191"/>
    </row>
    <row r="59382" ht="15" customHeight="1" spans="4:4">
      <c r="D59382" s="191"/>
    </row>
    <row r="59383" ht="15" customHeight="1" spans="4:4">
      <c r="D59383" s="191"/>
    </row>
    <row r="59384" ht="15" customHeight="1" spans="4:4">
      <c r="D59384" s="191"/>
    </row>
    <row r="59385" ht="15" customHeight="1" spans="4:4">
      <c r="D59385" s="191"/>
    </row>
    <row r="59386" ht="15" customHeight="1" spans="4:4">
      <c r="D59386" s="191"/>
    </row>
    <row r="59387" ht="15" customHeight="1" spans="4:4">
      <c r="D59387" s="191"/>
    </row>
    <row r="59388" ht="15" customHeight="1" spans="4:4">
      <c r="D59388" s="191"/>
    </row>
    <row r="59389" ht="15" customHeight="1" spans="4:4">
      <c r="D59389" s="191"/>
    </row>
    <row r="59390" ht="15" customHeight="1" spans="4:4">
      <c r="D59390" s="191"/>
    </row>
    <row r="59391" ht="15" customHeight="1" spans="4:4">
      <c r="D59391" s="191"/>
    </row>
    <row r="59392" ht="15" customHeight="1" spans="4:4">
      <c r="D59392" s="191"/>
    </row>
    <row r="59393" ht="15" customHeight="1" spans="4:4">
      <c r="D59393" s="191"/>
    </row>
    <row r="59394" ht="15" customHeight="1" spans="4:4">
      <c r="D59394" s="191"/>
    </row>
    <row r="59395" ht="15" customHeight="1" spans="4:4">
      <c r="D59395" s="191"/>
    </row>
    <row r="59396" ht="15" customHeight="1" spans="4:4">
      <c r="D59396" s="191"/>
    </row>
    <row r="59397" ht="15" customHeight="1" spans="4:4">
      <c r="D59397" s="191"/>
    </row>
    <row r="59398" ht="15" customHeight="1" spans="4:4">
      <c r="D59398" s="191"/>
    </row>
    <row r="59399" ht="15" customHeight="1" spans="4:4">
      <c r="D59399" s="191"/>
    </row>
    <row r="59400" ht="15" customHeight="1" spans="4:4">
      <c r="D59400" s="191"/>
    </row>
    <row r="59401" ht="15" customHeight="1" spans="4:4">
      <c r="D59401" s="191"/>
    </row>
    <row r="59402" ht="15" customHeight="1" spans="4:4">
      <c r="D59402" s="191"/>
    </row>
    <row r="59403" ht="15" customHeight="1" spans="4:4">
      <c r="D59403" s="191"/>
    </row>
    <row r="59404" ht="15" customHeight="1" spans="4:4">
      <c r="D59404" s="191"/>
    </row>
    <row r="59405" ht="15" customHeight="1" spans="4:4">
      <c r="D59405" s="191"/>
    </row>
    <row r="59406" ht="15" customHeight="1" spans="4:4">
      <c r="D59406" s="191"/>
    </row>
    <row r="59407" ht="15" customHeight="1" spans="4:4">
      <c r="D59407" s="191"/>
    </row>
    <row r="59408" ht="15" customHeight="1" spans="4:4">
      <c r="D59408" s="191"/>
    </row>
    <row r="59409" ht="15" customHeight="1" spans="4:4">
      <c r="D59409" s="191"/>
    </row>
    <row r="59410" ht="15" customHeight="1" spans="4:4">
      <c r="D59410" s="191"/>
    </row>
    <row r="59411" ht="15" customHeight="1" spans="4:4">
      <c r="D59411" s="191"/>
    </row>
    <row r="59412" ht="15" customHeight="1" spans="4:4">
      <c r="D59412" s="191"/>
    </row>
    <row r="59413" ht="15" customHeight="1" spans="4:4">
      <c r="D59413" s="191"/>
    </row>
    <row r="59414" ht="15" customHeight="1" spans="4:4">
      <c r="D59414" s="191"/>
    </row>
    <row r="59415" ht="15" customHeight="1" spans="4:4">
      <c r="D59415" s="191"/>
    </row>
    <row r="59416" ht="15" customHeight="1" spans="4:4">
      <c r="D59416" s="191"/>
    </row>
    <row r="59417" ht="15" customHeight="1" spans="4:4">
      <c r="D59417" s="191"/>
    </row>
    <row r="59418" ht="15" customHeight="1" spans="4:4">
      <c r="D59418" s="191"/>
    </row>
    <row r="59419" ht="15" customHeight="1" spans="4:4">
      <c r="D59419" s="191"/>
    </row>
    <row r="59420" ht="15" customHeight="1" spans="4:4">
      <c r="D59420" s="191"/>
    </row>
    <row r="59421" ht="15" customHeight="1" spans="4:4">
      <c r="D59421" s="191"/>
    </row>
    <row r="59422" ht="15" customHeight="1" spans="4:4">
      <c r="D59422" s="191"/>
    </row>
    <row r="59423" ht="15" customHeight="1" spans="4:4">
      <c r="D59423" s="191"/>
    </row>
    <row r="59424" ht="15" customHeight="1" spans="4:4">
      <c r="D59424" s="191"/>
    </row>
    <row r="59425" ht="15" customHeight="1" spans="4:4">
      <c r="D59425" s="191"/>
    </row>
    <row r="59426" ht="15" customHeight="1" spans="4:4">
      <c r="D59426" s="191"/>
    </row>
    <row r="59427" ht="15" customHeight="1" spans="4:4">
      <c r="D59427" s="191"/>
    </row>
    <row r="59428" ht="15" customHeight="1" spans="4:4">
      <c r="D59428" s="191"/>
    </row>
    <row r="59429" ht="15" customHeight="1" spans="4:4">
      <c r="D59429" s="191"/>
    </row>
    <row r="59430" ht="15" customHeight="1" spans="4:4">
      <c r="D59430" s="191"/>
    </row>
    <row r="59431" ht="15" customHeight="1" spans="4:4">
      <c r="D59431" s="191"/>
    </row>
    <row r="59432" ht="15" customHeight="1" spans="4:4">
      <c r="D59432" s="191"/>
    </row>
    <row r="59433" ht="15" customHeight="1" spans="4:4">
      <c r="D59433" s="191"/>
    </row>
    <row r="59434" ht="15" customHeight="1" spans="4:4">
      <c r="D59434" s="191"/>
    </row>
    <row r="59435" ht="15" customHeight="1" spans="4:4">
      <c r="D59435" s="191"/>
    </row>
    <row r="59436" ht="15" customHeight="1" spans="4:4">
      <c r="D59436" s="191"/>
    </row>
    <row r="59437" ht="15" customHeight="1" spans="4:4">
      <c r="D59437" s="191"/>
    </row>
    <row r="59438" ht="15" customHeight="1" spans="4:4">
      <c r="D59438" s="191"/>
    </row>
    <row r="59439" ht="15" customHeight="1" spans="4:4">
      <c r="D59439" s="191"/>
    </row>
    <row r="59440" ht="15" customHeight="1" spans="4:4">
      <c r="D59440" s="191"/>
    </row>
    <row r="59441" ht="15" customHeight="1" spans="4:4">
      <c r="D59441" s="191"/>
    </row>
    <row r="59442" ht="15" customHeight="1" spans="4:4">
      <c r="D59442" s="191"/>
    </row>
    <row r="59443" ht="15" customHeight="1" spans="4:4">
      <c r="D59443" s="191"/>
    </row>
    <row r="59444" ht="15" customHeight="1" spans="4:4">
      <c r="D59444" s="191"/>
    </row>
    <row r="59445" ht="15" customHeight="1" spans="4:4">
      <c r="D59445" s="191"/>
    </row>
    <row r="59446" ht="15" customHeight="1" spans="4:4">
      <c r="D59446" s="191"/>
    </row>
    <row r="59447" ht="15" customHeight="1" spans="4:4">
      <c r="D59447" s="191"/>
    </row>
    <row r="59448" ht="15" customHeight="1" spans="4:4">
      <c r="D59448" s="191"/>
    </row>
    <row r="59449" ht="15" customHeight="1" spans="4:4">
      <c r="D59449" s="191"/>
    </row>
    <row r="59450" ht="15" customHeight="1" spans="4:4">
      <c r="D59450" s="191"/>
    </row>
    <row r="59451" ht="15" customHeight="1" spans="4:4">
      <c r="D59451" s="191"/>
    </row>
    <row r="59452" ht="15" customHeight="1" spans="4:4">
      <c r="D59452" s="191"/>
    </row>
    <row r="59453" ht="15" customHeight="1" spans="4:4">
      <c r="D59453" s="191"/>
    </row>
    <row r="59454" ht="15" customHeight="1" spans="4:4">
      <c r="D59454" s="191"/>
    </row>
    <row r="59455" ht="15" customHeight="1" spans="4:4">
      <c r="D59455" s="191"/>
    </row>
    <row r="59456" ht="15" customHeight="1" spans="4:4">
      <c r="D59456" s="191"/>
    </row>
    <row r="59457" ht="15" customHeight="1" spans="4:4">
      <c r="D59457" s="191"/>
    </row>
    <row r="59458" ht="15" customHeight="1" spans="4:4">
      <c r="D59458" s="191"/>
    </row>
    <row r="59459" ht="15" customHeight="1" spans="4:4">
      <c r="D59459" s="191"/>
    </row>
    <row r="59460" ht="15" customHeight="1" spans="4:4">
      <c r="D59460" s="191"/>
    </row>
    <row r="59461" ht="15" customHeight="1" spans="4:4">
      <c r="D59461" s="191"/>
    </row>
    <row r="59462" ht="15" customHeight="1" spans="4:4">
      <c r="D59462" s="191"/>
    </row>
    <row r="59463" ht="15" customHeight="1" spans="4:4">
      <c r="D59463" s="191"/>
    </row>
    <row r="59464" ht="15" customHeight="1" spans="4:4">
      <c r="D59464" s="191"/>
    </row>
    <row r="59465" ht="15" customHeight="1" spans="4:4">
      <c r="D59465" s="191"/>
    </row>
    <row r="59466" ht="15" customHeight="1" spans="4:4">
      <c r="D59466" s="191"/>
    </row>
    <row r="59467" ht="15" customHeight="1" spans="4:4">
      <c r="D59467" s="191"/>
    </row>
    <row r="59468" ht="15" customHeight="1" spans="4:4">
      <c r="D59468" s="191"/>
    </row>
    <row r="59469" ht="15" customHeight="1" spans="4:4">
      <c r="D59469" s="191"/>
    </row>
    <row r="59470" ht="15" customHeight="1" spans="4:4">
      <c r="D59470" s="191"/>
    </row>
    <row r="59471" ht="15" customHeight="1" spans="4:4">
      <c r="D59471" s="191"/>
    </row>
    <row r="59472" ht="15" customHeight="1" spans="4:4">
      <c r="D59472" s="191"/>
    </row>
    <row r="59473" ht="15" customHeight="1" spans="4:4">
      <c r="D59473" s="191"/>
    </row>
    <row r="59474" ht="15" customHeight="1" spans="4:4">
      <c r="D59474" s="191"/>
    </row>
    <row r="59475" ht="15" customHeight="1" spans="4:4">
      <c r="D59475" s="191"/>
    </row>
    <row r="59476" ht="15" customHeight="1" spans="4:4">
      <c r="D59476" s="191"/>
    </row>
    <row r="59477" ht="15" customHeight="1" spans="4:4">
      <c r="D59477" s="191"/>
    </row>
    <row r="59478" ht="15" customHeight="1" spans="4:4">
      <c r="D59478" s="191"/>
    </row>
    <row r="59479" ht="15" customHeight="1" spans="4:4">
      <c r="D59479" s="191"/>
    </row>
    <row r="59480" ht="15" customHeight="1" spans="4:4">
      <c r="D59480" s="191"/>
    </row>
    <row r="59481" ht="15" customHeight="1" spans="4:4">
      <c r="D59481" s="191"/>
    </row>
    <row r="59482" ht="15" customHeight="1" spans="4:4">
      <c r="D59482" s="191"/>
    </row>
    <row r="59483" ht="15" customHeight="1" spans="4:4">
      <c r="D59483" s="191"/>
    </row>
    <row r="59484" ht="15" customHeight="1" spans="4:4">
      <c r="D59484" s="191"/>
    </row>
    <row r="59485" ht="15" customHeight="1" spans="4:4">
      <c r="D59485" s="191"/>
    </row>
    <row r="59486" ht="15" customHeight="1" spans="4:4">
      <c r="D59486" s="191"/>
    </row>
    <row r="59487" ht="15" customHeight="1" spans="4:4">
      <c r="D59487" s="191"/>
    </row>
    <row r="59488" ht="15" customHeight="1" spans="4:4">
      <c r="D59488" s="191"/>
    </row>
    <row r="59489" ht="15" customHeight="1" spans="4:4">
      <c r="D59489" s="191"/>
    </row>
    <row r="59490" ht="15" customHeight="1" spans="4:4">
      <c r="D59490" s="191"/>
    </row>
    <row r="59491" ht="15" customHeight="1" spans="4:4">
      <c r="D59491" s="191"/>
    </row>
    <row r="59492" ht="15" customHeight="1" spans="4:4">
      <c r="D59492" s="191"/>
    </row>
    <row r="59493" ht="15" customHeight="1" spans="4:4">
      <c r="D59493" s="191"/>
    </row>
    <row r="59494" ht="15" customHeight="1" spans="4:4">
      <c r="D59494" s="191"/>
    </row>
    <row r="59495" ht="15" customHeight="1" spans="4:4">
      <c r="D59495" s="191"/>
    </row>
    <row r="59496" ht="15" customHeight="1" spans="4:4">
      <c r="D59496" s="191"/>
    </row>
    <row r="59497" ht="15" customHeight="1" spans="4:4">
      <c r="D59497" s="191"/>
    </row>
    <row r="59498" ht="15" customHeight="1" spans="4:4">
      <c r="D59498" s="191"/>
    </row>
    <row r="59499" ht="15" customHeight="1" spans="4:4">
      <c r="D59499" s="191"/>
    </row>
    <row r="59500" ht="15" customHeight="1" spans="4:4">
      <c r="D59500" s="191"/>
    </row>
    <row r="59501" ht="15" customHeight="1" spans="4:4">
      <c r="D59501" s="191"/>
    </row>
    <row r="59502" ht="15" customHeight="1" spans="4:4">
      <c r="D59502" s="191"/>
    </row>
    <row r="59503" ht="15" customHeight="1" spans="4:4">
      <c r="D59503" s="191"/>
    </row>
    <row r="59504" ht="15" customHeight="1" spans="4:4">
      <c r="D59504" s="191"/>
    </row>
    <row r="59505" ht="15" customHeight="1" spans="4:4">
      <c r="D59505" s="191"/>
    </row>
    <row r="59506" ht="15" customHeight="1" spans="4:4">
      <c r="D59506" s="191"/>
    </row>
    <row r="59507" ht="15" customHeight="1" spans="4:4">
      <c r="D59507" s="191"/>
    </row>
    <row r="59508" ht="15" customHeight="1" spans="4:4">
      <c r="D59508" s="191"/>
    </row>
    <row r="59509" ht="15" customHeight="1" spans="4:4">
      <c r="D59509" s="191"/>
    </row>
    <row r="59510" ht="15" customHeight="1" spans="4:4">
      <c r="D59510" s="191"/>
    </row>
    <row r="59511" ht="15" customHeight="1" spans="4:4">
      <c r="D59511" s="191"/>
    </row>
    <row r="59512" ht="15" customHeight="1" spans="4:4">
      <c r="D59512" s="191"/>
    </row>
    <row r="59513" ht="15" customHeight="1" spans="4:4">
      <c r="D59513" s="191"/>
    </row>
    <row r="59514" ht="15" customHeight="1" spans="4:4">
      <c r="D59514" s="191"/>
    </row>
    <row r="59515" ht="15" customHeight="1" spans="4:4">
      <c r="D59515" s="191"/>
    </row>
    <row r="59516" ht="15" customHeight="1" spans="4:4">
      <c r="D59516" s="191"/>
    </row>
    <row r="59517" ht="15" customHeight="1" spans="4:4">
      <c r="D59517" s="191"/>
    </row>
    <row r="59518" ht="15" customHeight="1" spans="4:4">
      <c r="D59518" s="191"/>
    </row>
    <row r="59519" ht="15" customHeight="1" spans="4:4">
      <c r="D59519" s="191"/>
    </row>
    <row r="59520" ht="15" customHeight="1" spans="4:4">
      <c r="D59520" s="191"/>
    </row>
    <row r="59521" ht="15" customHeight="1" spans="4:4">
      <c r="D59521" s="191"/>
    </row>
    <row r="59522" ht="15" customHeight="1" spans="4:4">
      <c r="D59522" s="191"/>
    </row>
    <row r="59523" ht="15" customHeight="1" spans="4:4">
      <c r="D59523" s="191"/>
    </row>
    <row r="59524" ht="15" customHeight="1" spans="4:4">
      <c r="D59524" s="191"/>
    </row>
    <row r="59525" ht="15" customHeight="1" spans="4:4">
      <c r="D59525" s="191"/>
    </row>
    <row r="59526" ht="15" customHeight="1" spans="4:4">
      <c r="D59526" s="191"/>
    </row>
    <row r="59527" ht="15" customHeight="1" spans="4:4">
      <c r="D59527" s="191"/>
    </row>
    <row r="59528" ht="15" customHeight="1" spans="4:4">
      <c r="D59528" s="191"/>
    </row>
    <row r="59529" ht="15" customHeight="1" spans="4:4">
      <c r="D59529" s="191"/>
    </row>
    <row r="59530" ht="15" customHeight="1" spans="4:4">
      <c r="D59530" s="191"/>
    </row>
    <row r="59531" ht="15" customHeight="1" spans="4:4">
      <c r="D59531" s="191"/>
    </row>
    <row r="59532" ht="15" customHeight="1" spans="4:4">
      <c r="D59532" s="191"/>
    </row>
    <row r="59533" ht="15" customHeight="1" spans="4:4">
      <c r="D59533" s="191"/>
    </row>
    <row r="59534" ht="15" customHeight="1" spans="4:4">
      <c r="D59534" s="191"/>
    </row>
    <row r="59535" ht="15" customHeight="1" spans="4:4">
      <c r="D59535" s="191"/>
    </row>
    <row r="59536" ht="15" customHeight="1" spans="4:4">
      <c r="D59536" s="191"/>
    </row>
    <row r="59537" ht="15" customHeight="1" spans="4:4">
      <c r="D59537" s="191"/>
    </row>
    <row r="59538" ht="15" customHeight="1" spans="4:4">
      <c r="D59538" s="191"/>
    </row>
    <row r="59539" ht="15" customHeight="1" spans="4:4">
      <c r="D59539" s="191"/>
    </row>
    <row r="59540" ht="15" customHeight="1" spans="4:4">
      <c r="D59540" s="191"/>
    </row>
    <row r="59541" ht="15" customHeight="1" spans="4:4">
      <c r="D59541" s="191"/>
    </row>
    <row r="59542" ht="15" customHeight="1" spans="4:4">
      <c r="D59542" s="191"/>
    </row>
    <row r="59543" ht="15" customHeight="1" spans="4:4">
      <c r="D59543" s="191"/>
    </row>
    <row r="59544" ht="15" customHeight="1" spans="4:4">
      <c r="D59544" s="191"/>
    </row>
    <row r="59545" ht="15" customHeight="1" spans="4:4">
      <c r="D59545" s="191"/>
    </row>
    <row r="59546" ht="15" customHeight="1" spans="4:4">
      <c r="D59546" s="191"/>
    </row>
    <row r="59547" ht="15" customHeight="1" spans="4:4">
      <c r="D59547" s="191"/>
    </row>
    <row r="59548" ht="15" customHeight="1" spans="4:4">
      <c r="D59548" s="191"/>
    </row>
    <row r="59549" ht="15" customHeight="1" spans="4:4">
      <c r="D59549" s="191"/>
    </row>
    <row r="59550" ht="15" customHeight="1" spans="4:4">
      <c r="D59550" s="191"/>
    </row>
    <row r="59551" ht="15" customHeight="1" spans="4:4">
      <c r="D59551" s="191"/>
    </row>
    <row r="59552" ht="15" customHeight="1" spans="4:4">
      <c r="D59552" s="191"/>
    </row>
    <row r="59553" ht="15" customHeight="1" spans="4:4">
      <c r="D59553" s="191"/>
    </row>
    <row r="59554" ht="15" customHeight="1" spans="4:4">
      <c r="D59554" s="191"/>
    </row>
    <row r="59555" ht="15" customHeight="1" spans="4:4">
      <c r="D59555" s="191"/>
    </row>
    <row r="59556" ht="15" customHeight="1" spans="4:4">
      <c r="D59556" s="191"/>
    </row>
    <row r="59557" ht="15" customHeight="1" spans="4:4">
      <c r="D59557" s="191"/>
    </row>
    <row r="59558" ht="15" customHeight="1" spans="4:4">
      <c r="D59558" s="191"/>
    </row>
    <row r="59559" ht="15" customHeight="1" spans="4:4">
      <c r="D59559" s="191"/>
    </row>
    <row r="59560" ht="15" customHeight="1" spans="4:4">
      <c r="D59560" s="191"/>
    </row>
    <row r="59561" ht="15" customHeight="1" spans="4:4">
      <c r="D59561" s="191"/>
    </row>
    <row r="59562" ht="15" customHeight="1" spans="4:4">
      <c r="D59562" s="191"/>
    </row>
    <row r="59563" ht="15" customHeight="1" spans="4:4">
      <c r="D59563" s="191"/>
    </row>
    <row r="59564" ht="15" customHeight="1" spans="4:4">
      <c r="D59564" s="191"/>
    </row>
    <row r="59565" ht="15" customHeight="1" spans="4:4">
      <c r="D59565" s="191"/>
    </row>
    <row r="59566" ht="15" customHeight="1" spans="4:4">
      <c r="D59566" s="191"/>
    </row>
    <row r="59567" ht="15" customHeight="1" spans="4:4">
      <c r="D59567" s="191"/>
    </row>
    <row r="59568" ht="15" customHeight="1" spans="4:4">
      <c r="D59568" s="191"/>
    </row>
    <row r="59569" ht="15" customHeight="1" spans="4:4">
      <c r="D59569" s="191"/>
    </row>
    <row r="59570" ht="15" customHeight="1" spans="4:4">
      <c r="D59570" s="191"/>
    </row>
    <row r="59571" ht="15" customHeight="1" spans="4:4">
      <c r="D59571" s="191"/>
    </row>
    <row r="59572" ht="15" customHeight="1" spans="4:4">
      <c r="D59572" s="191"/>
    </row>
    <row r="59573" ht="15" customHeight="1" spans="4:4">
      <c r="D59573" s="191"/>
    </row>
    <row r="59574" ht="15" customHeight="1" spans="4:4">
      <c r="D59574" s="191"/>
    </row>
    <row r="59575" ht="15" customHeight="1" spans="4:4">
      <c r="D59575" s="191"/>
    </row>
    <row r="59576" ht="15" customHeight="1" spans="4:4">
      <c r="D59576" s="191"/>
    </row>
    <row r="59577" ht="15" customHeight="1" spans="4:4">
      <c r="D59577" s="191"/>
    </row>
    <row r="59578" ht="15" customHeight="1" spans="4:4">
      <c r="D59578" s="191"/>
    </row>
    <row r="59579" ht="15" customHeight="1" spans="4:4">
      <c r="D59579" s="191"/>
    </row>
    <row r="59580" ht="15" customHeight="1" spans="4:4">
      <c r="D59580" s="191"/>
    </row>
    <row r="59581" ht="15" customHeight="1" spans="4:4">
      <c r="D59581" s="191"/>
    </row>
    <row r="59582" ht="15" customHeight="1" spans="4:4">
      <c r="D59582" s="191"/>
    </row>
    <row r="59583" ht="15" customHeight="1" spans="4:4">
      <c r="D59583" s="191"/>
    </row>
    <row r="59584" ht="15" customHeight="1" spans="4:4">
      <c r="D59584" s="191"/>
    </row>
    <row r="59585" ht="15" customHeight="1" spans="4:4">
      <c r="D59585" s="191"/>
    </row>
    <row r="59586" ht="15" customHeight="1" spans="4:4">
      <c r="D59586" s="191"/>
    </row>
    <row r="59587" ht="15" customHeight="1" spans="4:4">
      <c r="D59587" s="191"/>
    </row>
    <row r="59588" ht="15" customHeight="1" spans="4:4">
      <c r="D59588" s="191"/>
    </row>
    <row r="59589" ht="15" customHeight="1" spans="4:4">
      <c r="D59589" s="191"/>
    </row>
    <row r="59590" ht="15" customHeight="1" spans="4:4">
      <c r="D59590" s="191"/>
    </row>
    <row r="59591" ht="15" customHeight="1" spans="4:4">
      <c r="D59591" s="191"/>
    </row>
    <row r="59592" ht="15" customHeight="1" spans="4:4">
      <c r="D59592" s="191"/>
    </row>
    <row r="59593" ht="15" customHeight="1" spans="4:4">
      <c r="D59593" s="191"/>
    </row>
    <row r="59594" ht="15" customHeight="1" spans="4:4">
      <c r="D59594" s="191"/>
    </row>
    <row r="59595" ht="15" customHeight="1" spans="4:4">
      <c r="D59595" s="191"/>
    </row>
    <row r="59596" ht="15" customHeight="1" spans="4:4">
      <c r="D59596" s="191"/>
    </row>
    <row r="59597" ht="15" customHeight="1" spans="4:4">
      <c r="D59597" s="191"/>
    </row>
    <row r="59598" ht="15" customHeight="1" spans="4:4">
      <c r="D59598" s="191"/>
    </row>
    <row r="59599" ht="15" customHeight="1" spans="4:4">
      <c r="D59599" s="191"/>
    </row>
    <row r="59600" ht="15" customHeight="1" spans="4:4">
      <c r="D59600" s="191"/>
    </row>
    <row r="59601" ht="15" customHeight="1" spans="4:4">
      <c r="D59601" s="191"/>
    </row>
    <row r="59602" ht="15" customHeight="1" spans="4:4">
      <c r="D59602" s="191"/>
    </row>
    <row r="59603" ht="15" customHeight="1" spans="4:4">
      <c r="D59603" s="191"/>
    </row>
    <row r="59604" ht="15" customHeight="1" spans="4:4">
      <c r="D59604" s="191"/>
    </row>
    <row r="59605" ht="15" customHeight="1" spans="4:4">
      <c r="D59605" s="191"/>
    </row>
    <row r="59606" ht="15" customHeight="1" spans="4:4">
      <c r="D59606" s="191"/>
    </row>
    <row r="59607" ht="15" customHeight="1" spans="4:4">
      <c r="D59607" s="191"/>
    </row>
    <row r="59608" ht="15" customHeight="1" spans="4:4">
      <c r="D59608" s="191"/>
    </row>
    <row r="59609" ht="15" customHeight="1" spans="4:4">
      <c r="D59609" s="191"/>
    </row>
    <row r="59610" ht="15" customHeight="1" spans="4:4">
      <c r="D59610" s="191"/>
    </row>
    <row r="59611" ht="15" customHeight="1" spans="4:4">
      <c r="D59611" s="191"/>
    </row>
    <row r="59612" ht="15" customHeight="1" spans="4:4">
      <c r="D59612" s="191"/>
    </row>
    <row r="59613" ht="15" customHeight="1" spans="4:4">
      <c r="D59613" s="191"/>
    </row>
    <row r="59614" ht="15" customHeight="1" spans="4:4">
      <c r="D59614" s="191"/>
    </row>
    <row r="59615" ht="15" customHeight="1" spans="4:4">
      <c r="D59615" s="191"/>
    </row>
    <row r="59616" ht="15" customHeight="1" spans="4:4">
      <c r="D59616" s="191"/>
    </row>
    <row r="59617" ht="15" customHeight="1" spans="4:4">
      <c r="D59617" s="191"/>
    </row>
    <row r="59618" ht="15" customHeight="1" spans="4:4">
      <c r="D59618" s="191"/>
    </row>
    <row r="59619" ht="15" customHeight="1" spans="4:4">
      <c r="D59619" s="191"/>
    </row>
    <row r="59620" ht="15" customHeight="1" spans="4:4">
      <c r="D59620" s="191"/>
    </row>
    <row r="59621" ht="15" customHeight="1" spans="4:4">
      <c r="D59621" s="191"/>
    </row>
    <row r="59622" ht="15" customHeight="1" spans="4:4">
      <c r="D59622" s="191"/>
    </row>
    <row r="59623" ht="15" customHeight="1" spans="4:4">
      <c r="D59623" s="191"/>
    </row>
    <row r="59624" ht="15" customHeight="1" spans="4:4">
      <c r="D59624" s="191"/>
    </row>
    <row r="59625" ht="15" customHeight="1" spans="4:4">
      <c r="D59625" s="191"/>
    </row>
    <row r="59626" ht="15" customHeight="1" spans="4:4">
      <c r="D59626" s="191"/>
    </row>
    <row r="59627" ht="15" customHeight="1" spans="4:4">
      <c r="D59627" s="191"/>
    </row>
    <row r="59628" ht="15" customHeight="1" spans="4:4">
      <c r="D59628" s="191"/>
    </row>
    <row r="59629" ht="15" customHeight="1" spans="4:4">
      <c r="D59629" s="191"/>
    </row>
    <row r="59630" ht="15" customHeight="1" spans="4:4">
      <c r="D59630" s="191"/>
    </row>
    <row r="59631" ht="15" customHeight="1" spans="4:4">
      <c r="D59631" s="191"/>
    </row>
    <row r="59632" ht="15" customHeight="1" spans="4:4">
      <c r="D59632" s="191"/>
    </row>
    <row r="59633" ht="15" customHeight="1" spans="4:4">
      <c r="D59633" s="191"/>
    </row>
    <row r="59634" ht="15" customHeight="1" spans="4:4">
      <c r="D59634" s="191"/>
    </row>
    <row r="59635" ht="15" customHeight="1" spans="4:4">
      <c r="D59635" s="191"/>
    </row>
    <row r="59636" ht="15" customHeight="1" spans="4:4">
      <c r="D59636" s="191"/>
    </row>
    <row r="59637" ht="15" customHeight="1" spans="4:4">
      <c r="D59637" s="191"/>
    </row>
    <row r="59638" ht="15" customHeight="1" spans="4:4">
      <c r="D59638" s="191"/>
    </row>
    <row r="59639" ht="15" customHeight="1" spans="4:4">
      <c r="D59639" s="191"/>
    </row>
    <row r="59640" ht="15" customHeight="1" spans="4:4">
      <c r="D59640" s="191"/>
    </row>
    <row r="59641" ht="15" customHeight="1" spans="4:4">
      <c r="D59641" s="191"/>
    </row>
    <row r="59642" ht="15" customHeight="1" spans="4:4">
      <c r="D59642" s="191"/>
    </row>
    <row r="59643" ht="15" customHeight="1" spans="4:4">
      <c r="D59643" s="191"/>
    </row>
    <row r="59644" ht="15" customHeight="1" spans="4:4">
      <c r="D59644" s="191"/>
    </row>
    <row r="59645" ht="15" customHeight="1" spans="4:4">
      <c r="D59645" s="191"/>
    </row>
    <row r="59646" ht="15" customHeight="1" spans="4:4">
      <c r="D59646" s="191"/>
    </row>
    <row r="59647" ht="15" customHeight="1" spans="4:4">
      <c r="D59647" s="191"/>
    </row>
    <row r="59648" ht="15" customHeight="1" spans="4:4">
      <c r="D59648" s="191"/>
    </row>
    <row r="59649" ht="15" customHeight="1" spans="4:4">
      <c r="D59649" s="191"/>
    </row>
    <row r="59650" ht="15" customHeight="1" spans="4:4">
      <c r="D59650" s="191"/>
    </row>
    <row r="59651" ht="15" customHeight="1" spans="4:4">
      <c r="D59651" s="191"/>
    </row>
    <row r="59652" ht="15" customHeight="1" spans="4:4">
      <c r="D59652" s="191"/>
    </row>
    <row r="59653" ht="15" customHeight="1" spans="4:4">
      <c r="D59653" s="191"/>
    </row>
    <row r="59654" ht="15" customHeight="1" spans="4:4">
      <c r="D59654" s="191"/>
    </row>
    <row r="59655" ht="15" customHeight="1" spans="4:4">
      <c r="D59655" s="191"/>
    </row>
    <row r="59656" ht="15" customHeight="1" spans="4:4">
      <c r="D59656" s="191"/>
    </row>
    <row r="59657" ht="15" customHeight="1" spans="4:4">
      <c r="D59657" s="191"/>
    </row>
    <row r="59658" ht="15" customHeight="1" spans="4:4">
      <c r="D59658" s="191"/>
    </row>
    <row r="59659" ht="15" customHeight="1" spans="4:4">
      <c r="D59659" s="191"/>
    </row>
    <row r="59660" ht="15" customHeight="1" spans="4:4">
      <c r="D59660" s="191"/>
    </row>
    <row r="59661" ht="15" customHeight="1" spans="4:4">
      <c r="D59661" s="191"/>
    </row>
    <row r="59662" ht="15" customHeight="1" spans="4:4">
      <c r="D59662" s="191"/>
    </row>
    <row r="59663" ht="15" customHeight="1" spans="4:4">
      <c r="D59663" s="191"/>
    </row>
    <row r="59664" ht="15" customHeight="1" spans="4:4">
      <c r="D59664" s="191"/>
    </row>
    <row r="59665" ht="15" customHeight="1" spans="4:4">
      <c r="D59665" s="191"/>
    </row>
    <row r="59666" ht="15" customHeight="1" spans="4:4">
      <c r="D59666" s="191"/>
    </row>
    <row r="59667" ht="15" customHeight="1" spans="4:4">
      <c r="D59667" s="191"/>
    </row>
    <row r="59668" ht="15" customHeight="1" spans="4:4">
      <c r="D59668" s="191"/>
    </row>
    <row r="59669" ht="15" customHeight="1" spans="4:4">
      <c r="D59669" s="191"/>
    </row>
    <row r="59670" ht="15" customHeight="1" spans="4:4">
      <c r="D59670" s="191"/>
    </row>
    <row r="59671" ht="15" customHeight="1" spans="4:4">
      <c r="D59671" s="191"/>
    </row>
    <row r="59672" ht="15" customHeight="1" spans="4:4">
      <c r="D59672" s="191"/>
    </row>
    <row r="59673" ht="15" customHeight="1" spans="4:4">
      <c r="D59673" s="191"/>
    </row>
    <row r="59674" ht="15" customHeight="1" spans="4:4">
      <c r="D59674" s="191"/>
    </row>
    <row r="59675" ht="15" customHeight="1" spans="4:4">
      <c r="D59675" s="191"/>
    </row>
    <row r="59676" ht="15" customHeight="1" spans="4:4">
      <c r="D59676" s="191"/>
    </row>
    <row r="59677" ht="15" customHeight="1" spans="4:4">
      <c r="D59677" s="191"/>
    </row>
    <row r="59678" ht="15" customHeight="1" spans="4:4">
      <c r="D59678" s="191"/>
    </row>
    <row r="59679" ht="15" customHeight="1" spans="4:4">
      <c r="D59679" s="191"/>
    </row>
    <row r="59680" ht="15" customHeight="1" spans="4:4">
      <c r="D59680" s="191"/>
    </row>
    <row r="59681" ht="15" customHeight="1" spans="4:4">
      <c r="D59681" s="191"/>
    </row>
    <row r="59682" ht="15" customHeight="1" spans="4:4">
      <c r="D59682" s="191"/>
    </row>
    <row r="59683" ht="15" customHeight="1" spans="4:4">
      <c r="D59683" s="191"/>
    </row>
    <row r="59684" ht="15" customHeight="1" spans="4:4">
      <c r="D59684" s="191"/>
    </row>
    <row r="59685" ht="15" customHeight="1" spans="4:4">
      <c r="D59685" s="191"/>
    </row>
    <row r="59686" ht="15" customHeight="1" spans="4:4">
      <c r="D59686" s="191"/>
    </row>
    <row r="59687" ht="15" customHeight="1" spans="4:4">
      <c r="D59687" s="191"/>
    </row>
    <row r="59688" ht="15" customHeight="1" spans="4:4">
      <c r="D59688" s="191"/>
    </row>
    <row r="59689" ht="15" customHeight="1" spans="4:4">
      <c r="D59689" s="191"/>
    </row>
    <row r="59690" ht="15" customHeight="1" spans="4:4">
      <c r="D59690" s="191"/>
    </row>
    <row r="59691" ht="15" customHeight="1" spans="4:4">
      <c r="D59691" s="191"/>
    </row>
    <row r="59692" ht="15" customHeight="1" spans="4:4">
      <c r="D59692" s="191"/>
    </row>
    <row r="59693" ht="15" customHeight="1" spans="4:4">
      <c r="D59693" s="191"/>
    </row>
    <row r="59694" ht="15" customHeight="1" spans="4:4">
      <c r="D59694" s="191"/>
    </row>
    <row r="59695" ht="15" customHeight="1" spans="4:4">
      <c r="D59695" s="191"/>
    </row>
    <row r="59696" ht="15" customHeight="1" spans="4:4">
      <c r="D59696" s="191"/>
    </row>
    <row r="59697" ht="15" customHeight="1" spans="4:4">
      <c r="D59697" s="191"/>
    </row>
    <row r="59698" ht="15" customHeight="1" spans="4:4">
      <c r="D59698" s="191"/>
    </row>
    <row r="59699" ht="15" customHeight="1" spans="4:4">
      <c r="D59699" s="191"/>
    </row>
    <row r="59700" ht="15" customHeight="1" spans="4:4">
      <c r="D59700" s="191"/>
    </row>
    <row r="59701" ht="15" customHeight="1" spans="4:4">
      <c r="D59701" s="191"/>
    </row>
    <row r="59702" ht="15" customHeight="1" spans="4:4">
      <c r="D59702" s="191"/>
    </row>
    <row r="59703" ht="15" customHeight="1" spans="4:4">
      <c r="D59703" s="191"/>
    </row>
    <row r="59704" ht="15" customHeight="1" spans="4:4">
      <c r="D59704" s="191"/>
    </row>
    <row r="59705" ht="15" customHeight="1" spans="4:4">
      <c r="D59705" s="191"/>
    </row>
    <row r="59706" ht="15" customHeight="1" spans="4:4">
      <c r="D59706" s="191"/>
    </row>
    <row r="59707" ht="15" customHeight="1" spans="4:4">
      <c r="D59707" s="191"/>
    </row>
    <row r="59708" ht="15" customHeight="1" spans="4:4">
      <c r="D59708" s="191"/>
    </row>
    <row r="59709" ht="15" customHeight="1" spans="4:4">
      <c r="D59709" s="191"/>
    </row>
    <row r="59710" ht="15" customHeight="1" spans="4:4">
      <c r="D59710" s="191"/>
    </row>
    <row r="59711" ht="15" customHeight="1" spans="4:4">
      <c r="D59711" s="191"/>
    </row>
    <row r="59712" ht="15" customHeight="1" spans="4:4">
      <c r="D59712" s="191"/>
    </row>
    <row r="59713" ht="15" customHeight="1" spans="4:4">
      <c r="D59713" s="191"/>
    </row>
    <row r="59714" ht="15" customHeight="1" spans="4:4">
      <c r="D59714" s="191"/>
    </row>
    <row r="59715" ht="15" customHeight="1" spans="4:4">
      <c r="D59715" s="191"/>
    </row>
    <row r="59716" ht="15" customHeight="1" spans="4:4">
      <c r="D59716" s="191"/>
    </row>
    <row r="59717" ht="15" customHeight="1" spans="4:4">
      <c r="D59717" s="191"/>
    </row>
    <row r="59718" ht="15" customHeight="1" spans="4:4">
      <c r="D59718" s="191"/>
    </row>
    <row r="59719" ht="15" customHeight="1" spans="4:4">
      <c r="D59719" s="191"/>
    </row>
    <row r="59720" ht="15" customHeight="1" spans="4:4">
      <c r="D59720" s="191"/>
    </row>
    <row r="59721" ht="15" customHeight="1" spans="4:4">
      <c r="D59721" s="191"/>
    </row>
    <row r="59722" ht="15" customHeight="1" spans="4:4">
      <c r="D59722" s="191"/>
    </row>
    <row r="59723" ht="15" customHeight="1" spans="4:4">
      <c r="D59723" s="191"/>
    </row>
    <row r="59724" ht="15" customHeight="1" spans="4:4">
      <c r="D59724" s="191"/>
    </row>
    <row r="59725" ht="15" customHeight="1" spans="4:4">
      <c r="D59725" s="191"/>
    </row>
    <row r="59726" ht="15" customHeight="1" spans="4:4">
      <c r="D59726" s="191"/>
    </row>
    <row r="59727" ht="15" customHeight="1" spans="4:4">
      <c r="D59727" s="191"/>
    </row>
    <row r="59728" ht="15" customHeight="1" spans="4:4">
      <c r="D59728" s="191"/>
    </row>
    <row r="59729" ht="15" customHeight="1" spans="4:4">
      <c r="D59729" s="191"/>
    </row>
    <row r="59730" ht="15" customHeight="1" spans="4:4">
      <c r="D59730" s="191"/>
    </row>
    <row r="59731" ht="15" customHeight="1" spans="4:4">
      <c r="D59731" s="191"/>
    </row>
    <row r="59732" ht="15" customHeight="1" spans="4:4">
      <c r="D59732" s="191"/>
    </row>
    <row r="59733" ht="15" customHeight="1" spans="4:4">
      <c r="D59733" s="191"/>
    </row>
    <row r="59734" ht="15" customHeight="1" spans="4:4">
      <c r="D59734" s="191"/>
    </row>
    <row r="59735" ht="15" customHeight="1" spans="4:4">
      <c r="D59735" s="191"/>
    </row>
    <row r="59736" ht="15" customHeight="1" spans="4:4">
      <c r="D59736" s="191"/>
    </row>
    <row r="59737" ht="15" customHeight="1" spans="4:4">
      <c r="D59737" s="191"/>
    </row>
    <row r="59738" ht="15" customHeight="1" spans="4:4">
      <c r="D59738" s="191"/>
    </row>
    <row r="59739" ht="15" customHeight="1" spans="4:4">
      <c r="D59739" s="191"/>
    </row>
    <row r="59740" ht="15" customHeight="1" spans="4:4">
      <c r="D59740" s="191"/>
    </row>
    <row r="59741" ht="15" customHeight="1" spans="4:4">
      <c r="D59741" s="191"/>
    </row>
    <row r="59742" ht="15" customHeight="1" spans="4:4">
      <c r="D59742" s="191"/>
    </row>
    <row r="59743" ht="15" customHeight="1" spans="4:4">
      <c r="D59743" s="191"/>
    </row>
    <row r="59744" ht="15" customHeight="1" spans="4:4">
      <c r="D59744" s="191"/>
    </row>
    <row r="59745" ht="15" customHeight="1" spans="4:4">
      <c r="D59745" s="191"/>
    </row>
    <row r="59746" ht="15" customHeight="1" spans="4:4">
      <c r="D59746" s="191"/>
    </row>
    <row r="59747" ht="15" customHeight="1" spans="4:4">
      <c r="D59747" s="191"/>
    </row>
    <row r="59748" ht="15" customHeight="1" spans="4:4">
      <c r="D59748" s="191"/>
    </row>
    <row r="59749" ht="15" customHeight="1" spans="4:4">
      <c r="D59749" s="191"/>
    </row>
    <row r="59750" ht="15" customHeight="1" spans="4:4">
      <c r="D59750" s="191"/>
    </row>
    <row r="59751" ht="15" customHeight="1" spans="4:4">
      <c r="D59751" s="191"/>
    </row>
    <row r="59752" ht="15" customHeight="1" spans="4:4">
      <c r="D59752" s="191"/>
    </row>
    <row r="59753" ht="15" customHeight="1" spans="4:4">
      <c r="D59753" s="191"/>
    </row>
    <row r="59754" ht="15" customHeight="1" spans="4:4">
      <c r="D59754" s="191"/>
    </row>
    <row r="59755" ht="15" customHeight="1" spans="4:4">
      <c r="D59755" s="191"/>
    </row>
    <row r="59756" ht="15" customHeight="1" spans="4:4">
      <c r="D59756" s="191"/>
    </row>
    <row r="59757" ht="15" customHeight="1" spans="4:4">
      <c r="D59757" s="191"/>
    </row>
    <row r="59758" ht="15" customHeight="1" spans="4:4">
      <c r="D59758" s="191"/>
    </row>
    <row r="59759" ht="15" customHeight="1" spans="4:4">
      <c r="D59759" s="191"/>
    </row>
    <row r="59760" ht="15" customHeight="1" spans="4:4">
      <c r="D59760" s="191"/>
    </row>
    <row r="59761" ht="15" customHeight="1" spans="4:4">
      <c r="D59761" s="191"/>
    </row>
    <row r="59762" ht="15" customHeight="1" spans="4:4">
      <c r="D59762" s="191"/>
    </row>
    <row r="59763" ht="15" customHeight="1" spans="4:4">
      <c r="D59763" s="191"/>
    </row>
    <row r="59764" ht="15" customHeight="1" spans="4:4">
      <c r="D59764" s="191"/>
    </row>
    <row r="59765" ht="15" customHeight="1" spans="4:4">
      <c r="D59765" s="191"/>
    </row>
    <row r="59766" ht="15" customHeight="1" spans="4:4">
      <c r="D59766" s="191"/>
    </row>
    <row r="59767" ht="15" customHeight="1" spans="4:4">
      <c r="D59767" s="191"/>
    </row>
    <row r="59768" ht="15" customHeight="1" spans="4:4">
      <c r="D59768" s="191"/>
    </row>
    <row r="59769" ht="15" customHeight="1" spans="4:4">
      <c r="D59769" s="191"/>
    </row>
    <row r="59770" ht="15" customHeight="1" spans="4:4">
      <c r="D59770" s="191"/>
    </row>
    <row r="59771" ht="15" customHeight="1" spans="4:4">
      <c r="D59771" s="191"/>
    </row>
    <row r="59772" ht="15" customHeight="1" spans="4:4">
      <c r="D59772" s="191"/>
    </row>
    <row r="59773" ht="15" customHeight="1" spans="4:4">
      <c r="D59773" s="191"/>
    </row>
    <row r="59774" ht="15" customHeight="1" spans="4:4">
      <c r="D59774" s="191"/>
    </row>
    <row r="59775" ht="15" customHeight="1" spans="4:4">
      <c r="D59775" s="191"/>
    </row>
    <row r="59776" ht="15" customHeight="1" spans="4:4">
      <c r="D59776" s="191"/>
    </row>
    <row r="59777" ht="15" customHeight="1" spans="4:4">
      <c r="D59777" s="191"/>
    </row>
    <row r="59778" ht="15" customHeight="1" spans="4:4">
      <c r="D59778" s="191"/>
    </row>
    <row r="59779" ht="15" customHeight="1" spans="4:4">
      <c r="D59779" s="191"/>
    </row>
    <row r="59780" ht="15" customHeight="1" spans="4:4">
      <c r="D59780" s="191"/>
    </row>
    <row r="59781" ht="15" customHeight="1" spans="4:4">
      <c r="D59781" s="191"/>
    </row>
    <row r="59782" ht="15" customHeight="1" spans="4:4">
      <c r="D59782" s="191"/>
    </row>
    <row r="59783" ht="15" customHeight="1" spans="4:4">
      <c r="D59783" s="191"/>
    </row>
    <row r="59784" ht="15" customHeight="1" spans="4:4">
      <c r="D59784" s="191"/>
    </row>
    <row r="59785" ht="15" customHeight="1" spans="4:4">
      <c r="D59785" s="191"/>
    </row>
    <row r="59786" ht="15" customHeight="1" spans="4:4">
      <c r="D59786" s="191"/>
    </row>
    <row r="59787" ht="15" customHeight="1" spans="4:4">
      <c r="D59787" s="191"/>
    </row>
    <row r="59788" ht="15" customHeight="1" spans="4:4">
      <c r="D59788" s="191"/>
    </row>
    <row r="59789" ht="15" customHeight="1" spans="4:4">
      <c r="D59789" s="191"/>
    </row>
    <row r="59790" ht="15" customHeight="1" spans="4:4">
      <c r="D59790" s="191"/>
    </row>
    <row r="59791" ht="15" customHeight="1" spans="4:4">
      <c r="D59791" s="191"/>
    </row>
    <row r="59792" ht="15" customHeight="1" spans="4:4">
      <c r="D59792" s="191"/>
    </row>
    <row r="59793" ht="15" customHeight="1" spans="4:4">
      <c r="D59793" s="191"/>
    </row>
    <row r="59794" ht="15" customHeight="1" spans="4:4">
      <c r="D59794" s="191"/>
    </row>
    <row r="59795" ht="15" customHeight="1" spans="4:4">
      <c r="D59795" s="191"/>
    </row>
    <row r="59796" ht="15" customHeight="1" spans="4:4">
      <c r="D59796" s="191"/>
    </row>
    <row r="59797" ht="15" customHeight="1" spans="4:4">
      <c r="D59797" s="191"/>
    </row>
    <row r="59798" ht="15" customHeight="1" spans="4:4">
      <c r="D59798" s="191"/>
    </row>
    <row r="59799" ht="15" customHeight="1" spans="4:4">
      <c r="D59799" s="191"/>
    </row>
    <row r="59800" ht="15" customHeight="1" spans="4:4">
      <c r="D59800" s="191"/>
    </row>
    <row r="59801" ht="15" customHeight="1" spans="4:4">
      <c r="D59801" s="191"/>
    </row>
    <row r="59802" ht="15" customHeight="1" spans="4:4">
      <c r="D59802" s="191"/>
    </row>
    <row r="59803" ht="15" customHeight="1" spans="4:4">
      <c r="D59803" s="191"/>
    </row>
    <row r="59804" ht="15" customHeight="1" spans="4:4">
      <c r="D59804" s="191"/>
    </row>
    <row r="59805" ht="15" customHeight="1" spans="4:4">
      <c r="D59805" s="191"/>
    </row>
    <row r="59806" ht="15" customHeight="1" spans="4:4">
      <c r="D59806" s="191"/>
    </row>
    <row r="59807" ht="15" customHeight="1" spans="4:4">
      <c r="D59807" s="191"/>
    </row>
    <row r="59808" ht="15" customHeight="1" spans="4:4">
      <c r="D59808" s="191"/>
    </row>
    <row r="59809" ht="15" customHeight="1" spans="4:4">
      <c r="D59809" s="191"/>
    </row>
    <row r="59810" ht="15" customHeight="1" spans="4:4">
      <c r="D59810" s="191"/>
    </row>
    <row r="59811" ht="15" customHeight="1" spans="4:4">
      <c r="D59811" s="191"/>
    </row>
    <row r="59812" ht="15" customHeight="1" spans="4:4">
      <c r="D59812" s="191"/>
    </row>
    <row r="59813" ht="15" customHeight="1" spans="4:4">
      <c r="D59813" s="191"/>
    </row>
    <row r="59814" ht="15" customHeight="1" spans="4:4">
      <c r="D59814" s="191"/>
    </row>
    <row r="59815" ht="15" customHeight="1" spans="4:4">
      <c r="D59815" s="191"/>
    </row>
    <row r="59816" ht="15" customHeight="1" spans="4:4">
      <c r="D59816" s="191"/>
    </row>
    <row r="59817" ht="15" customHeight="1" spans="4:4">
      <c r="D59817" s="191"/>
    </row>
    <row r="59818" ht="15" customHeight="1" spans="4:4">
      <c r="D59818" s="191"/>
    </row>
    <row r="59819" ht="15" customHeight="1" spans="4:4">
      <c r="D59819" s="191"/>
    </row>
    <row r="59820" ht="15" customHeight="1" spans="4:4">
      <c r="D59820" s="191"/>
    </row>
    <row r="59821" ht="15" customHeight="1" spans="4:4">
      <c r="D59821" s="191"/>
    </row>
    <row r="59822" ht="15" customHeight="1" spans="4:4">
      <c r="D59822" s="191"/>
    </row>
    <row r="59823" ht="15" customHeight="1" spans="4:4">
      <c r="D59823" s="191"/>
    </row>
    <row r="59824" ht="15" customHeight="1" spans="4:4">
      <c r="D59824" s="191"/>
    </row>
    <row r="59825" ht="15" customHeight="1" spans="4:4">
      <c r="D59825" s="191"/>
    </row>
    <row r="59826" ht="15" customHeight="1" spans="4:4">
      <c r="D59826" s="191"/>
    </row>
    <row r="59827" ht="15" customHeight="1" spans="4:4">
      <c r="D59827" s="191"/>
    </row>
    <row r="59828" ht="15" customHeight="1" spans="4:4">
      <c r="D59828" s="191"/>
    </row>
    <row r="59829" ht="15" customHeight="1" spans="4:4">
      <c r="D59829" s="191"/>
    </row>
    <row r="59830" ht="15" customHeight="1" spans="4:4">
      <c r="D59830" s="191"/>
    </row>
    <row r="59831" ht="15" customHeight="1" spans="4:4">
      <c r="D59831" s="191"/>
    </row>
    <row r="59832" ht="15" customHeight="1" spans="4:4">
      <c r="D59832" s="191"/>
    </row>
    <row r="59833" ht="15" customHeight="1" spans="4:4">
      <c r="D59833" s="191"/>
    </row>
    <row r="59834" ht="15" customHeight="1" spans="4:4">
      <c r="D59834" s="191"/>
    </row>
    <row r="59835" ht="15" customHeight="1" spans="4:4">
      <c r="D59835" s="191"/>
    </row>
    <row r="59836" ht="15" customHeight="1" spans="4:4">
      <c r="D59836" s="191"/>
    </row>
    <row r="59837" ht="15" customHeight="1" spans="4:4">
      <c r="D59837" s="191"/>
    </row>
    <row r="59838" ht="15" customHeight="1" spans="4:4">
      <c r="D59838" s="191"/>
    </row>
    <row r="59839" ht="15" customHeight="1" spans="4:4">
      <c r="D59839" s="191"/>
    </row>
    <row r="59840" ht="15" customHeight="1" spans="4:4">
      <c r="D59840" s="191"/>
    </row>
    <row r="59841" ht="15" customHeight="1" spans="4:4">
      <c r="D59841" s="191"/>
    </row>
    <row r="59842" ht="15" customHeight="1" spans="4:4">
      <c r="D59842" s="191"/>
    </row>
    <row r="59843" ht="15" customHeight="1" spans="4:4">
      <c r="D59843" s="191"/>
    </row>
    <row r="59844" ht="15" customHeight="1" spans="4:4">
      <c r="D59844" s="191"/>
    </row>
    <row r="59845" ht="15" customHeight="1" spans="4:4">
      <c r="D59845" s="191"/>
    </row>
    <row r="59846" ht="15" customHeight="1" spans="4:4">
      <c r="D59846" s="191"/>
    </row>
    <row r="59847" ht="15" customHeight="1" spans="4:4">
      <c r="D59847" s="191"/>
    </row>
    <row r="59848" ht="15" customHeight="1" spans="4:4">
      <c r="D59848" s="191"/>
    </row>
    <row r="59849" ht="15" customHeight="1" spans="4:4">
      <c r="D59849" s="191"/>
    </row>
    <row r="59850" ht="15" customHeight="1" spans="4:4">
      <c r="D59850" s="191"/>
    </row>
    <row r="59851" ht="15" customHeight="1" spans="4:4">
      <c r="D59851" s="191"/>
    </row>
    <row r="59852" ht="15" customHeight="1" spans="4:4">
      <c r="D59852" s="191"/>
    </row>
    <row r="59853" ht="15" customHeight="1" spans="4:4">
      <c r="D59853" s="191"/>
    </row>
    <row r="59854" ht="15" customHeight="1" spans="4:4">
      <c r="D59854" s="191"/>
    </row>
    <row r="59855" ht="15" customHeight="1" spans="4:4">
      <c r="D59855" s="191"/>
    </row>
    <row r="59856" ht="15" customHeight="1" spans="4:4">
      <c r="D59856" s="191"/>
    </row>
    <row r="59857" ht="15" customHeight="1" spans="4:4">
      <c r="D59857" s="191"/>
    </row>
    <row r="59858" ht="15" customHeight="1" spans="4:4">
      <c r="D59858" s="191"/>
    </row>
    <row r="59859" ht="15" customHeight="1" spans="4:4">
      <c r="D59859" s="191"/>
    </row>
    <row r="59860" ht="15" customHeight="1" spans="4:4">
      <c r="D59860" s="191"/>
    </row>
    <row r="59861" ht="15" customHeight="1" spans="4:4">
      <c r="D59861" s="191"/>
    </row>
    <row r="59862" ht="15" customHeight="1" spans="4:4">
      <c r="D59862" s="191"/>
    </row>
    <row r="59863" ht="15" customHeight="1" spans="4:4">
      <c r="D59863" s="191"/>
    </row>
    <row r="59864" ht="15" customHeight="1" spans="4:4">
      <c r="D59864" s="191"/>
    </row>
    <row r="59865" ht="15" customHeight="1" spans="4:4">
      <c r="D59865" s="191"/>
    </row>
    <row r="59866" ht="15" customHeight="1" spans="4:4">
      <c r="D59866" s="191"/>
    </row>
    <row r="59867" ht="15" customHeight="1" spans="4:4">
      <c r="D59867" s="191"/>
    </row>
    <row r="59868" ht="15" customHeight="1" spans="4:4">
      <c r="D59868" s="191"/>
    </row>
    <row r="59869" ht="15" customHeight="1" spans="4:4">
      <c r="D59869" s="191"/>
    </row>
    <row r="59870" ht="15" customHeight="1" spans="4:4">
      <c r="D59870" s="191"/>
    </row>
    <row r="59871" ht="15" customHeight="1" spans="4:4">
      <c r="D59871" s="191"/>
    </row>
    <row r="59872" ht="15" customHeight="1" spans="4:4">
      <c r="D59872" s="191"/>
    </row>
    <row r="59873" ht="15" customHeight="1" spans="4:4">
      <c r="D59873" s="191"/>
    </row>
    <row r="59874" ht="15" customHeight="1" spans="4:4">
      <c r="D59874" s="191"/>
    </row>
    <row r="59875" ht="15" customHeight="1" spans="4:4">
      <c r="D59875" s="191"/>
    </row>
    <row r="59876" ht="15" customHeight="1" spans="4:4">
      <c r="D59876" s="191"/>
    </row>
    <row r="59877" ht="15" customHeight="1" spans="4:4">
      <c r="D59877" s="191"/>
    </row>
    <row r="59878" ht="15" customHeight="1" spans="4:4">
      <c r="D59878" s="191"/>
    </row>
    <row r="59879" ht="15" customHeight="1" spans="4:4">
      <c r="D59879" s="191"/>
    </row>
    <row r="59880" ht="15" customHeight="1" spans="4:4">
      <c r="D59880" s="191"/>
    </row>
    <row r="59881" ht="15" customHeight="1" spans="4:4">
      <c r="D59881" s="191"/>
    </row>
    <row r="59882" ht="15" customHeight="1" spans="4:4">
      <c r="D59882" s="191"/>
    </row>
    <row r="59883" ht="15" customHeight="1" spans="4:4">
      <c r="D59883" s="191"/>
    </row>
    <row r="59884" ht="15" customHeight="1" spans="4:4">
      <c r="D59884" s="191"/>
    </row>
    <row r="59885" ht="15" customHeight="1" spans="4:4">
      <c r="D59885" s="191"/>
    </row>
    <row r="59886" ht="15" customHeight="1" spans="4:4">
      <c r="D59886" s="191"/>
    </row>
    <row r="59887" ht="15" customHeight="1" spans="4:4">
      <c r="D59887" s="191"/>
    </row>
    <row r="59888" ht="15" customHeight="1" spans="4:4">
      <c r="D59888" s="191"/>
    </row>
    <row r="59889" ht="15" customHeight="1" spans="4:4">
      <c r="D59889" s="191"/>
    </row>
    <row r="59890" ht="15" customHeight="1" spans="4:4">
      <c r="D59890" s="191"/>
    </row>
    <row r="59891" ht="15" customHeight="1" spans="4:4">
      <c r="D59891" s="191"/>
    </row>
    <row r="59892" ht="15" customHeight="1" spans="4:4">
      <c r="D59892" s="191"/>
    </row>
    <row r="59893" ht="15" customHeight="1" spans="4:4">
      <c r="D59893" s="191"/>
    </row>
    <row r="59894" ht="15" customHeight="1" spans="4:4">
      <c r="D59894" s="191"/>
    </row>
    <row r="59895" ht="15" customHeight="1" spans="4:4">
      <c r="D59895" s="191"/>
    </row>
    <row r="59896" ht="15" customHeight="1" spans="4:4">
      <c r="D59896" s="191"/>
    </row>
    <row r="59897" ht="15" customHeight="1" spans="4:4">
      <c r="D59897" s="191"/>
    </row>
    <row r="59898" ht="15" customHeight="1" spans="4:4">
      <c r="D59898" s="191"/>
    </row>
    <row r="59899" ht="15" customHeight="1" spans="4:4">
      <c r="D59899" s="191"/>
    </row>
    <row r="59900" ht="15" customHeight="1" spans="4:4">
      <c r="D59900" s="191"/>
    </row>
    <row r="59901" ht="15" customHeight="1" spans="4:4">
      <c r="D59901" s="191"/>
    </row>
    <row r="59902" ht="15" customHeight="1" spans="4:4">
      <c r="D59902" s="191"/>
    </row>
    <row r="59903" ht="15" customHeight="1" spans="4:4">
      <c r="D59903" s="191"/>
    </row>
    <row r="59904" ht="15" customHeight="1" spans="4:4">
      <c r="D59904" s="191"/>
    </row>
    <row r="59905" ht="15" customHeight="1" spans="4:4">
      <c r="D59905" s="191"/>
    </row>
    <row r="59906" ht="15" customHeight="1" spans="4:4">
      <c r="D59906" s="191"/>
    </row>
    <row r="59907" ht="15" customHeight="1" spans="4:4">
      <c r="D59907" s="191"/>
    </row>
    <row r="59908" ht="15" customHeight="1" spans="4:4">
      <c r="D59908" s="191"/>
    </row>
    <row r="59909" ht="15" customHeight="1" spans="4:4">
      <c r="D59909" s="191"/>
    </row>
    <row r="59910" ht="15" customHeight="1" spans="4:4">
      <c r="D59910" s="191"/>
    </row>
    <row r="59911" ht="15" customHeight="1" spans="4:4">
      <c r="D59911" s="191"/>
    </row>
    <row r="59912" ht="15" customHeight="1" spans="4:4">
      <c r="D59912" s="191"/>
    </row>
    <row r="59913" ht="15" customHeight="1" spans="4:4">
      <c r="D59913" s="191"/>
    </row>
    <row r="59914" ht="15" customHeight="1" spans="4:4">
      <c r="D59914" s="191"/>
    </row>
    <row r="59915" ht="15" customHeight="1" spans="4:4">
      <c r="D59915" s="191"/>
    </row>
    <row r="59916" ht="15" customHeight="1" spans="4:4">
      <c r="D59916" s="191"/>
    </row>
    <row r="59917" ht="15" customHeight="1" spans="4:4">
      <c r="D59917" s="191"/>
    </row>
    <row r="59918" ht="15" customHeight="1" spans="4:4">
      <c r="D59918" s="191"/>
    </row>
    <row r="59919" ht="15" customHeight="1" spans="4:4">
      <c r="D59919" s="191"/>
    </row>
    <row r="59920" ht="15" customHeight="1" spans="4:4">
      <c r="D59920" s="191"/>
    </row>
    <row r="59921" ht="15" customHeight="1" spans="4:4">
      <c r="D59921" s="191"/>
    </row>
    <row r="59922" ht="15" customHeight="1" spans="4:4">
      <c r="D59922" s="191"/>
    </row>
    <row r="59923" ht="15" customHeight="1" spans="4:4">
      <c r="D59923" s="191"/>
    </row>
    <row r="59924" ht="15" customHeight="1" spans="4:4">
      <c r="D59924" s="191"/>
    </row>
    <row r="59925" ht="15" customHeight="1" spans="4:4">
      <c r="D59925" s="191"/>
    </row>
    <row r="59926" ht="15" customHeight="1" spans="4:4">
      <c r="D59926" s="191"/>
    </row>
    <row r="59927" ht="15" customHeight="1" spans="4:4">
      <c r="D59927" s="191"/>
    </row>
    <row r="59928" ht="15" customHeight="1" spans="4:4">
      <c r="D59928" s="191"/>
    </row>
    <row r="59929" ht="15" customHeight="1" spans="4:4">
      <c r="D59929" s="191"/>
    </row>
    <row r="59930" ht="15" customHeight="1" spans="4:4">
      <c r="D59930" s="191"/>
    </row>
    <row r="59931" ht="15" customHeight="1" spans="4:4">
      <c r="D59931" s="191"/>
    </row>
    <row r="59932" ht="15" customHeight="1" spans="4:4">
      <c r="D59932" s="191"/>
    </row>
    <row r="59933" ht="15" customHeight="1" spans="4:4">
      <c r="D59933" s="191"/>
    </row>
    <row r="59934" ht="15" customHeight="1" spans="4:4">
      <c r="D59934" s="191"/>
    </row>
    <row r="59935" ht="15" customHeight="1" spans="4:4">
      <c r="D59935" s="191"/>
    </row>
    <row r="59936" ht="15" customHeight="1" spans="4:4">
      <c r="D59936" s="191"/>
    </row>
    <row r="59937" ht="15" customHeight="1" spans="4:4">
      <c r="D59937" s="191"/>
    </row>
    <row r="59938" ht="15" customHeight="1" spans="4:4">
      <c r="D59938" s="191"/>
    </row>
    <row r="59939" ht="15" customHeight="1" spans="4:4">
      <c r="D59939" s="191"/>
    </row>
    <row r="59940" ht="15" customHeight="1" spans="4:4">
      <c r="D59940" s="191"/>
    </row>
    <row r="59941" ht="15" customHeight="1" spans="4:4">
      <c r="D59941" s="191"/>
    </row>
    <row r="59942" ht="15" customHeight="1" spans="4:4">
      <c r="D59942" s="191"/>
    </row>
    <row r="59943" ht="15" customHeight="1" spans="4:4">
      <c r="D59943" s="191"/>
    </row>
    <row r="59944" ht="15" customHeight="1" spans="4:4">
      <c r="D59944" s="191"/>
    </row>
    <row r="59945" ht="15" customHeight="1" spans="4:4">
      <c r="D59945" s="191"/>
    </row>
    <row r="59946" ht="15" customHeight="1" spans="4:4">
      <c r="D59946" s="191"/>
    </row>
    <row r="59947" ht="15" customHeight="1" spans="4:4">
      <c r="D59947" s="191"/>
    </row>
    <row r="59948" ht="15" customHeight="1" spans="4:4">
      <c r="D59948" s="191"/>
    </row>
    <row r="59949" ht="15" customHeight="1" spans="4:4">
      <c r="D59949" s="191"/>
    </row>
    <row r="59950" ht="15" customHeight="1" spans="4:4">
      <c r="D59950" s="191"/>
    </row>
    <row r="59951" ht="15" customHeight="1" spans="4:4">
      <c r="D59951" s="191"/>
    </row>
    <row r="59952" ht="15" customHeight="1" spans="4:4">
      <c r="D59952" s="191"/>
    </row>
    <row r="59953" ht="15" customHeight="1" spans="4:4">
      <c r="D59953" s="191"/>
    </row>
    <row r="59954" ht="15" customHeight="1" spans="4:4">
      <c r="D59954" s="191"/>
    </row>
    <row r="59955" ht="15" customHeight="1" spans="4:4">
      <c r="D59955" s="191"/>
    </row>
    <row r="59956" ht="15" customHeight="1" spans="4:4">
      <c r="D59956" s="191"/>
    </row>
    <row r="59957" ht="15" customHeight="1" spans="4:4">
      <c r="D59957" s="191"/>
    </row>
    <row r="59958" ht="15" customHeight="1" spans="4:4">
      <c r="D59958" s="191"/>
    </row>
    <row r="59959" ht="15" customHeight="1" spans="4:4">
      <c r="D59959" s="191"/>
    </row>
    <row r="59960" ht="15" customHeight="1" spans="4:4">
      <c r="D59960" s="191"/>
    </row>
    <row r="59961" ht="15" customHeight="1" spans="4:4">
      <c r="D59961" s="191"/>
    </row>
    <row r="59962" ht="15" customHeight="1" spans="4:4">
      <c r="D59962" s="191"/>
    </row>
    <row r="59963" ht="15" customHeight="1" spans="4:4">
      <c r="D59963" s="191"/>
    </row>
    <row r="59964" ht="15" customHeight="1" spans="4:4">
      <c r="D59964" s="191"/>
    </row>
    <row r="59965" ht="15" customHeight="1" spans="4:4">
      <c r="D59965" s="191"/>
    </row>
    <row r="59966" ht="15" customHeight="1" spans="4:4">
      <c r="D59966" s="191"/>
    </row>
    <row r="59967" ht="15" customHeight="1" spans="4:4">
      <c r="D59967" s="191"/>
    </row>
    <row r="59968" ht="15" customHeight="1" spans="4:4">
      <c r="D59968" s="191"/>
    </row>
    <row r="59969" ht="15" customHeight="1" spans="4:4">
      <c r="D59969" s="191"/>
    </row>
    <row r="59970" ht="15" customHeight="1" spans="4:4">
      <c r="D59970" s="191"/>
    </row>
    <row r="59971" ht="15" customHeight="1" spans="4:4">
      <c r="D59971" s="191"/>
    </row>
    <row r="59972" ht="15" customHeight="1" spans="4:4">
      <c r="D59972" s="191"/>
    </row>
    <row r="59973" ht="15" customHeight="1" spans="4:4">
      <c r="D59973" s="191"/>
    </row>
    <row r="59974" ht="15" customHeight="1" spans="4:4">
      <c r="D59974" s="191"/>
    </row>
    <row r="59975" ht="15" customHeight="1" spans="4:4">
      <c r="D59975" s="191"/>
    </row>
    <row r="59976" ht="15" customHeight="1" spans="4:4">
      <c r="D59976" s="191"/>
    </row>
    <row r="59977" ht="15" customHeight="1" spans="4:4">
      <c r="D59977" s="191"/>
    </row>
    <row r="59978" ht="15" customHeight="1" spans="4:4">
      <c r="D59978" s="191"/>
    </row>
    <row r="59979" ht="15" customHeight="1" spans="4:4">
      <c r="D59979" s="191"/>
    </row>
    <row r="59980" ht="15" customHeight="1" spans="4:4">
      <c r="D59980" s="191"/>
    </row>
    <row r="59981" ht="15" customHeight="1" spans="4:4">
      <c r="D59981" s="191"/>
    </row>
    <row r="59982" ht="15" customHeight="1" spans="4:4">
      <c r="D59982" s="191"/>
    </row>
    <row r="59983" ht="15" customHeight="1" spans="4:4">
      <c r="D59983" s="191"/>
    </row>
    <row r="59984" ht="15" customHeight="1" spans="4:4">
      <c r="D59984" s="191"/>
    </row>
    <row r="59985" ht="15" customHeight="1" spans="4:4">
      <c r="D59985" s="191"/>
    </row>
    <row r="59986" ht="15" customHeight="1" spans="4:4">
      <c r="D59986" s="191"/>
    </row>
    <row r="59987" ht="15" customHeight="1" spans="4:4">
      <c r="D59987" s="191"/>
    </row>
    <row r="59988" ht="15" customHeight="1" spans="4:4">
      <c r="D59988" s="191"/>
    </row>
    <row r="59989" ht="15" customHeight="1" spans="4:4">
      <c r="D59989" s="191"/>
    </row>
    <row r="59990" ht="15" customHeight="1" spans="4:4">
      <c r="D59990" s="191"/>
    </row>
    <row r="59991" ht="15" customHeight="1" spans="4:4">
      <c r="D59991" s="191"/>
    </row>
    <row r="59992" ht="15" customHeight="1" spans="4:4">
      <c r="D59992" s="191"/>
    </row>
    <row r="59993" ht="15" customHeight="1" spans="4:4">
      <c r="D59993" s="191"/>
    </row>
    <row r="59994" ht="15" customHeight="1" spans="4:4">
      <c r="D59994" s="191"/>
    </row>
    <row r="59995" ht="15" customHeight="1" spans="4:4">
      <c r="D59995" s="191"/>
    </row>
    <row r="59996" ht="15" customHeight="1" spans="4:4">
      <c r="D59996" s="191"/>
    </row>
    <row r="59997" ht="15" customHeight="1" spans="4:4">
      <c r="D59997" s="191"/>
    </row>
    <row r="59998" ht="15" customHeight="1" spans="4:4">
      <c r="D59998" s="191"/>
    </row>
    <row r="59999" ht="15" customHeight="1" spans="4:4">
      <c r="D59999" s="191"/>
    </row>
    <row r="60000" ht="15" customHeight="1" spans="4:4">
      <c r="D60000" s="191"/>
    </row>
    <row r="60001" ht="15" customHeight="1" spans="4:4">
      <c r="D60001" s="191"/>
    </row>
    <row r="60002" ht="15" customHeight="1" spans="4:4">
      <c r="D60002" s="191"/>
    </row>
    <row r="60003" ht="15" customHeight="1" spans="4:4">
      <c r="D60003" s="191"/>
    </row>
    <row r="60004" ht="15" customHeight="1" spans="4:4">
      <c r="D60004" s="191"/>
    </row>
    <row r="60005" ht="15" customHeight="1" spans="4:4">
      <c r="D60005" s="191"/>
    </row>
    <row r="60006" ht="15" customHeight="1" spans="4:4">
      <c r="D60006" s="191"/>
    </row>
    <row r="60007" ht="15" customHeight="1" spans="4:4">
      <c r="D60007" s="191"/>
    </row>
    <row r="60008" ht="15" customHeight="1" spans="4:4">
      <c r="D60008" s="191"/>
    </row>
    <row r="60009" ht="15" customHeight="1" spans="4:4">
      <c r="D60009" s="191"/>
    </row>
    <row r="60010" ht="15" customHeight="1" spans="4:4">
      <c r="D60010" s="191"/>
    </row>
    <row r="60011" ht="15" customHeight="1" spans="4:4">
      <c r="D60011" s="191"/>
    </row>
    <row r="60012" ht="15" customHeight="1" spans="4:4">
      <c r="D60012" s="191"/>
    </row>
    <row r="60013" ht="15" customHeight="1" spans="4:4">
      <c r="D60013" s="191"/>
    </row>
    <row r="60014" ht="15" customHeight="1" spans="4:4">
      <c r="D60014" s="191"/>
    </row>
    <row r="60015" ht="15" customHeight="1" spans="4:4">
      <c r="D60015" s="191"/>
    </row>
    <row r="60016" ht="15" customHeight="1" spans="4:4">
      <c r="D60016" s="191"/>
    </row>
    <row r="60017" ht="15" customHeight="1" spans="4:4">
      <c r="D60017" s="191"/>
    </row>
    <row r="60018" ht="15" customHeight="1" spans="4:4">
      <c r="D60018" s="191"/>
    </row>
    <row r="60019" ht="15" customHeight="1" spans="4:4">
      <c r="D60019" s="191"/>
    </row>
    <row r="60020" ht="15" customHeight="1" spans="4:4">
      <c r="D60020" s="191"/>
    </row>
    <row r="60021" ht="15" customHeight="1" spans="4:4">
      <c r="D60021" s="191"/>
    </row>
    <row r="60022" ht="15" customHeight="1" spans="4:4">
      <c r="D60022" s="191"/>
    </row>
    <row r="60023" ht="15" customHeight="1" spans="4:4">
      <c r="D60023" s="191"/>
    </row>
    <row r="60024" ht="15" customHeight="1" spans="4:4">
      <c r="D60024" s="191"/>
    </row>
    <row r="60025" ht="15" customHeight="1" spans="4:4">
      <c r="D60025" s="191"/>
    </row>
    <row r="60026" ht="15" customHeight="1" spans="4:4">
      <c r="D60026" s="191"/>
    </row>
    <row r="60027" ht="15" customHeight="1" spans="4:4">
      <c r="D60027" s="191"/>
    </row>
    <row r="60028" ht="15" customHeight="1" spans="4:4">
      <c r="D60028" s="191"/>
    </row>
    <row r="60029" ht="15" customHeight="1" spans="4:4">
      <c r="D60029" s="191"/>
    </row>
    <row r="60030" ht="15" customHeight="1" spans="4:4">
      <c r="D60030" s="191"/>
    </row>
    <row r="60031" ht="15" customHeight="1" spans="4:4">
      <c r="D60031" s="191"/>
    </row>
    <row r="60032" ht="15" customHeight="1" spans="4:4">
      <c r="D60032" s="191"/>
    </row>
    <row r="60033" ht="15" customHeight="1" spans="4:4">
      <c r="D60033" s="191"/>
    </row>
    <row r="60034" ht="15" customHeight="1" spans="4:4">
      <c r="D60034" s="191"/>
    </row>
    <row r="60035" ht="15" customHeight="1" spans="4:4">
      <c r="D60035" s="191"/>
    </row>
    <row r="60036" ht="15" customHeight="1" spans="4:4">
      <c r="D60036" s="191"/>
    </row>
    <row r="60037" ht="15" customHeight="1" spans="4:4">
      <c r="D60037" s="191"/>
    </row>
    <row r="60038" ht="15" customHeight="1" spans="4:4">
      <c r="D60038" s="191"/>
    </row>
    <row r="60039" ht="15" customHeight="1" spans="4:4">
      <c r="D60039" s="191"/>
    </row>
    <row r="60040" ht="15" customHeight="1" spans="4:4">
      <c r="D60040" s="191"/>
    </row>
    <row r="60041" ht="15" customHeight="1" spans="4:4">
      <c r="D60041" s="191"/>
    </row>
    <row r="60042" ht="15" customHeight="1" spans="4:4">
      <c r="D60042" s="191"/>
    </row>
    <row r="60043" ht="15" customHeight="1" spans="4:4">
      <c r="D60043" s="191"/>
    </row>
    <row r="60044" ht="15" customHeight="1" spans="4:4">
      <c r="D60044" s="191"/>
    </row>
    <row r="60045" ht="15" customHeight="1" spans="4:4">
      <c r="D60045" s="191"/>
    </row>
    <row r="60046" ht="15" customHeight="1" spans="4:4">
      <c r="D60046" s="191"/>
    </row>
    <row r="60047" ht="15" customHeight="1" spans="4:4">
      <c r="D60047" s="191"/>
    </row>
    <row r="60048" ht="15" customHeight="1" spans="4:4">
      <c r="D60048" s="191"/>
    </row>
    <row r="60049" ht="15" customHeight="1" spans="4:4">
      <c r="D60049" s="191"/>
    </row>
    <row r="60050" ht="15" customHeight="1" spans="4:4">
      <c r="D60050" s="191"/>
    </row>
    <row r="60051" ht="15" customHeight="1" spans="4:4">
      <c r="D60051" s="191"/>
    </row>
    <row r="60052" ht="15" customHeight="1" spans="4:4">
      <c r="D60052" s="191"/>
    </row>
    <row r="60053" ht="15" customHeight="1" spans="4:4">
      <c r="D60053" s="191"/>
    </row>
    <row r="60054" ht="15" customHeight="1" spans="4:4">
      <c r="D60054" s="191"/>
    </row>
    <row r="60055" ht="15" customHeight="1" spans="4:4">
      <c r="D60055" s="191"/>
    </row>
    <row r="60056" ht="15" customHeight="1" spans="4:4">
      <c r="D60056" s="191"/>
    </row>
    <row r="60057" ht="15" customHeight="1" spans="4:4">
      <c r="D60057" s="191"/>
    </row>
    <row r="60058" ht="15" customHeight="1" spans="4:4">
      <c r="D60058" s="191"/>
    </row>
    <row r="60059" ht="15" customHeight="1" spans="4:4">
      <c r="D60059" s="191"/>
    </row>
    <row r="60060" ht="15" customHeight="1" spans="4:4">
      <c r="D60060" s="191"/>
    </row>
    <row r="60061" ht="15" customHeight="1" spans="4:4">
      <c r="D60061" s="191"/>
    </row>
    <row r="60062" ht="15" customHeight="1" spans="4:4">
      <c r="D60062" s="191"/>
    </row>
    <row r="60063" ht="15" customHeight="1" spans="4:4">
      <c r="D60063" s="191"/>
    </row>
    <row r="60064" ht="15" customHeight="1" spans="4:4">
      <c r="D60064" s="191"/>
    </row>
    <row r="60065" ht="15" customHeight="1" spans="4:4">
      <c r="D60065" s="191"/>
    </row>
    <row r="60066" ht="15" customHeight="1" spans="4:4">
      <c r="D60066" s="191"/>
    </row>
    <row r="60067" ht="15" customHeight="1" spans="4:4">
      <c r="D60067" s="191"/>
    </row>
    <row r="60068" ht="15" customHeight="1" spans="4:4">
      <c r="D60068" s="191"/>
    </row>
    <row r="60069" ht="15" customHeight="1" spans="4:4">
      <c r="D60069" s="191"/>
    </row>
    <row r="60070" ht="15" customHeight="1" spans="4:4">
      <c r="D60070" s="191"/>
    </row>
    <row r="60071" ht="15" customHeight="1" spans="4:4">
      <c r="D60071" s="191"/>
    </row>
    <row r="60072" ht="15" customHeight="1" spans="4:4">
      <c r="D60072" s="191"/>
    </row>
    <row r="60073" ht="15" customHeight="1" spans="4:4">
      <c r="D60073" s="191"/>
    </row>
    <row r="60074" ht="15" customHeight="1" spans="4:4">
      <c r="D60074" s="191"/>
    </row>
    <row r="60075" ht="15" customHeight="1" spans="4:4">
      <c r="D60075" s="191"/>
    </row>
    <row r="60076" ht="15" customHeight="1" spans="4:4">
      <c r="D60076" s="191"/>
    </row>
    <row r="60077" ht="15" customHeight="1" spans="4:4">
      <c r="D60077" s="191"/>
    </row>
    <row r="60078" ht="15" customHeight="1" spans="4:4">
      <c r="D60078" s="191"/>
    </row>
    <row r="60079" ht="15" customHeight="1" spans="4:4">
      <c r="D60079" s="191"/>
    </row>
    <row r="60080" ht="15" customHeight="1" spans="4:4">
      <c r="D60080" s="191"/>
    </row>
    <row r="60081" ht="15" customHeight="1" spans="4:4">
      <c r="D60081" s="191"/>
    </row>
    <row r="60082" ht="15" customHeight="1" spans="4:4">
      <c r="D60082" s="191"/>
    </row>
    <row r="60083" ht="15" customHeight="1" spans="4:4">
      <c r="D60083" s="191"/>
    </row>
    <row r="60084" ht="15" customHeight="1" spans="4:4">
      <c r="D60084" s="191"/>
    </row>
    <row r="60085" ht="15" customHeight="1" spans="4:4">
      <c r="D60085" s="191"/>
    </row>
    <row r="60086" ht="15" customHeight="1" spans="4:4">
      <c r="D60086" s="191"/>
    </row>
    <row r="60087" ht="15" customHeight="1" spans="4:4">
      <c r="D60087" s="191"/>
    </row>
    <row r="60088" ht="15" customHeight="1" spans="4:4">
      <c r="D60088" s="191"/>
    </row>
    <row r="60089" ht="15" customHeight="1" spans="4:4">
      <c r="D60089" s="191"/>
    </row>
    <row r="60090" ht="15" customHeight="1" spans="4:4">
      <c r="D60090" s="191"/>
    </row>
    <row r="60091" ht="15" customHeight="1" spans="4:4">
      <c r="D60091" s="191"/>
    </row>
    <row r="60092" ht="15" customHeight="1" spans="4:4">
      <c r="D60092" s="191"/>
    </row>
    <row r="60093" ht="15" customHeight="1" spans="4:4">
      <c r="D60093" s="191"/>
    </row>
    <row r="60094" ht="15" customHeight="1" spans="4:4">
      <c r="D60094" s="191"/>
    </row>
    <row r="60095" ht="15" customHeight="1" spans="4:4">
      <c r="D60095" s="191"/>
    </row>
    <row r="60096" ht="15" customHeight="1" spans="4:4">
      <c r="D60096" s="191"/>
    </row>
    <row r="60097" ht="15" customHeight="1" spans="4:4">
      <c r="D60097" s="191"/>
    </row>
    <row r="60098" ht="15" customHeight="1" spans="4:4">
      <c r="D60098" s="191"/>
    </row>
    <row r="60099" ht="15" customHeight="1" spans="4:4">
      <c r="D60099" s="191"/>
    </row>
    <row r="60100" ht="15" customHeight="1" spans="4:4">
      <c r="D60100" s="191"/>
    </row>
    <row r="60101" ht="15" customHeight="1" spans="4:4">
      <c r="D60101" s="191"/>
    </row>
    <row r="60102" ht="15" customHeight="1" spans="4:4">
      <c r="D60102" s="191"/>
    </row>
    <row r="60103" ht="15" customHeight="1" spans="4:4">
      <c r="D60103" s="191"/>
    </row>
    <row r="60104" ht="15" customHeight="1" spans="4:4">
      <c r="D60104" s="191"/>
    </row>
    <row r="60105" ht="15" customHeight="1" spans="4:4">
      <c r="D60105" s="191"/>
    </row>
    <row r="60106" ht="15" customHeight="1" spans="4:4">
      <c r="D60106" s="191"/>
    </row>
    <row r="60107" ht="15" customHeight="1" spans="4:4">
      <c r="D60107" s="191"/>
    </row>
    <row r="60108" ht="15" customHeight="1" spans="4:4">
      <c r="D60108" s="191"/>
    </row>
    <row r="60109" ht="15" customHeight="1" spans="4:4">
      <c r="D60109" s="191"/>
    </row>
    <row r="60110" ht="15" customHeight="1" spans="4:4">
      <c r="D60110" s="191"/>
    </row>
    <row r="60111" ht="15" customHeight="1" spans="4:4">
      <c r="D60111" s="191"/>
    </row>
    <row r="60112" ht="15" customHeight="1" spans="4:4">
      <c r="D60112" s="191"/>
    </row>
    <row r="60113" ht="15" customHeight="1" spans="4:4">
      <c r="D60113" s="191"/>
    </row>
    <row r="60114" ht="15" customHeight="1" spans="4:4">
      <c r="D60114" s="191"/>
    </row>
    <row r="60115" ht="15" customHeight="1" spans="4:4">
      <c r="D60115" s="191"/>
    </row>
    <row r="60116" ht="15" customHeight="1" spans="4:4">
      <c r="D60116" s="191"/>
    </row>
    <row r="60117" ht="15" customHeight="1" spans="4:4">
      <c r="D60117" s="191"/>
    </row>
    <row r="60118" ht="15" customHeight="1" spans="4:4">
      <c r="D60118" s="191"/>
    </row>
    <row r="60119" ht="15" customHeight="1" spans="4:4">
      <c r="D60119" s="191"/>
    </row>
    <row r="60120" ht="15" customHeight="1" spans="4:4">
      <c r="D60120" s="191"/>
    </row>
    <row r="60121" ht="15" customHeight="1" spans="4:4">
      <c r="D60121" s="191"/>
    </row>
    <row r="60122" ht="15" customHeight="1" spans="4:4">
      <c r="D60122" s="191"/>
    </row>
    <row r="60123" ht="15" customHeight="1" spans="4:4">
      <c r="D60123" s="191"/>
    </row>
    <row r="60124" ht="15" customHeight="1" spans="4:4">
      <c r="D60124" s="191"/>
    </row>
    <row r="60125" ht="15" customHeight="1" spans="4:4">
      <c r="D60125" s="191"/>
    </row>
    <row r="60126" ht="15" customHeight="1" spans="4:4">
      <c r="D60126" s="191"/>
    </row>
    <row r="60127" ht="15" customHeight="1" spans="4:4">
      <c r="D60127" s="191"/>
    </row>
    <row r="60128" ht="15" customHeight="1" spans="4:4">
      <c r="D60128" s="191"/>
    </row>
    <row r="60129" ht="15" customHeight="1" spans="4:4">
      <c r="D60129" s="191"/>
    </row>
    <row r="60130" ht="15" customHeight="1" spans="4:4">
      <c r="D60130" s="191"/>
    </row>
    <row r="60131" ht="15" customHeight="1" spans="4:4">
      <c r="D60131" s="191"/>
    </row>
    <row r="60132" ht="15" customHeight="1" spans="4:4">
      <c r="D60132" s="191"/>
    </row>
    <row r="60133" ht="15" customHeight="1" spans="4:4">
      <c r="D60133" s="191"/>
    </row>
    <row r="60134" ht="15" customHeight="1" spans="4:4">
      <c r="D60134" s="191"/>
    </row>
    <row r="60135" ht="15" customHeight="1" spans="4:4">
      <c r="D60135" s="191"/>
    </row>
    <row r="60136" ht="15" customHeight="1" spans="4:4">
      <c r="D60136" s="191"/>
    </row>
    <row r="60137" ht="15" customHeight="1" spans="4:4">
      <c r="D60137" s="191"/>
    </row>
    <row r="60138" ht="15" customHeight="1" spans="4:4">
      <c r="D60138" s="191"/>
    </row>
    <row r="60139" ht="15" customHeight="1" spans="4:4">
      <c r="D60139" s="191"/>
    </row>
    <row r="60140" ht="15" customHeight="1" spans="4:4">
      <c r="D60140" s="191"/>
    </row>
    <row r="60141" ht="15" customHeight="1" spans="4:4">
      <c r="D60141" s="191"/>
    </row>
    <row r="60142" ht="15" customHeight="1" spans="4:4">
      <c r="D60142" s="191"/>
    </row>
    <row r="60143" ht="15" customHeight="1" spans="4:4">
      <c r="D60143" s="191"/>
    </row>
    <row r="60144" ht="15" customHeight="1" spans="4:4">
      <c r="D60144" s="191"/>
    </row>
    <row r="60145" ht="15" customHeight="1" spans="4:4">
      <c r="D60145" s="191"/>
    </row>
    <row r="60146" ht="15" customHeight="1" spans="4:4">
      <c r="D60146" s="191"/>
    </row>
    <row r="60147" ht="15" customHeight="1" spans="4:4">
      <c r="D60147" s="191"/>
    </row>
    <row r="60148" ht="15" customHeight="1" spans="4:4">
      <c r="D60148" s="191"/>
    </row>
    <row r="60149" ht="15" customHeight="1" spans="4:4">
      <c r="D60149" s="191"/>
    </row>
    <row r="60150" ht="15" customHeight="1" spans="4:4">
      <c r="D60150" s="191"/>
    </row>
    <row r="60151" ht="15" customHeight="1" spans="4:4">
      <c r="D60151" s="191"/>
    </row>
    <row r="60152" ht="15" customHeight="1" spans="4:4">
      <c r="D60152" s="191"/>
    </row>
    <row r="60153" ht="15" customHeight="1" spans="4:4">
      <c r="D60153" s="191"/>
    </row>
    <row r="60154" ht="15" customHeight="1" spans="4:4">
      <c r="D60154" s="191"/>
    </row>
    <row r="60155" ht="15" customHeight="1" spans="4:4">
      <c r="D60155" s="191"/>
    </row>
    <row r="60156" ht="15" customHeight="1" spans="4:4">
      <c r="D60156" s="191"/>
    </row>
    <row r="60157" ht="15" customHeight="1" spans="4:4">
      <c r="D60157" s="191"/>
    </row>
    <row r="60158" ht="15" customHeight="1" spans="4:4">
      <c r="D60158" s="191"/>
    </row>
    <row r="60159" ht="15" customHeight="1" spans="4:4">
      <c r="D60159" s="191"/>
    </row>
    <row r="60160" ht="15" customHeight="1" spans="4:4">
      <c r="D60160" s="191"/>
    </row>
    <row r="60161" ht="15" customHeight="1" spans="4:4">
      <c r="D60161" s="191"/>
    </row>
    <row r="60162" ht="15" customHeight="1" spans="4:4">
      <c r="D60162" s="191"/>
    </row>
    <row r="60163" ht="15" customHeight="1" spans="4:4">
      <c r="D60163" s="191"/>
    </row>
    <row r="60164" ht="15" customHeight="1" spans="4:4">
      <c r="D60164" s="191"/>
    </row>
    <row r="60165" ht="15" customHeight="1" spans="4:4">
      <c r="D60165" s="191"/>
    </row>
    <row r="60166" ht="15" customHeight="1" spans="4:4">
      <c r="D60166" s="191"/>
    </row>
    <row r="60167" ht="15" customHeight="1" spans="4:4">
      <c r="D60167" s="191"/>
    </row>
    <row r="60168" ht="15" customHeight="1" spans="4:4">
      <c r="D60168" s="191"/>
    </row>
    <row r="60169" ht="15" customHeight="1" spans="4:4">
      <c r="D60169" s="191"/>
    </row>
    <row r="60170" ht="15" customHeight="1" spans="4:4">
      <c r="D60170" s="191"/>
    </row>
    <row r="60171" ht="15" customHeight="1" spans="4:4">
      <c r="D60171" s="191"/>
    </row>
    <row r="60172" ht="15" customHeight="1" spans="4:4">
      <c r="D60172" s="191"/>
    </row>
    <row r="60173" ht="15" customHeight="1" spans="4:4">
      <c r="D60173" s="191"/>
    </row>
    <row r="60174" ht="15" customHeight="1" spans="4:4">
      <c r="D60174" s="191"/>
    </row>
    <row r="60175" ht="15" customHeight="1" spans="4:4">
      <c r="D60175" s="191"/>
    </row>
    <row r="60176" ht="15" customHeight="1" spans="4:4">
      <c r="D60176" s="191"/>
    </row>
    <row r="60177" ht="15" customHeight="1" spans="4:4">
      <c r="D60177" s="191"/>
    </row>
    <row r="60178" ht="15" customHeight="1" spans="4:4">
      <c r="D60178" s="191"/>
    </row>
    <row r="60179" ht="15" customHeight="1" spans="4:4">
      <c r="D60179" s="191"/>
    </row>
    <row r="60180" ht="15" customHeight="1" spans="4:4">
      <c r="D60180" s="191"/>
    </row>
    <row r="60181" ht="15" customHeight="1" spans="4:4">
      <c r="D60181" s="191"/>
    </row>
    <row r="60182" ht="15" customHeight="1" spans="4:4">
      <c r="D60182" s="191"/>
    </row>
    <row r="60183" ht="15" customHeight="1" spans="4:4">
      <c r="D60183" s="191"/>
    </row>
    <row r="60184" ht="15" customHeight="1" spans="4:4">
      <c r="D60184" s="191"/>
    </row>
    <row r="60185" ht="15" customHeight="1" spans="4:4">
      <c r="D60185" s="191"/>
    </row>
    <row r="60186" ht="15" customHeight="1" spans="4:4">
      <c r="D60186" s="191"/>
    </row>
    <row r="60187" ht="15" customHeight="1" spans="4:4">
      <c r="D60187" s="191"/>
    </row>
    <row r="60188" ht="15" customHeight="1" spans="4:4">
      <c r="D60188" s="191"/>
    </row>
    <row r="60189" ht="15" customHeight="1" spans="4:4">
      <c r="D60189" s="191"/>
    </row>
    <row r="60190" ht="15" customHeight="1" spans="4:4">
      <c r="D60190" s="191"/>
    </row>
    <row r="60191" ht="15" customHeight="1" spans="4:4">
      <c r="D60191" s="191"/>
    </row>
    <row r="60192" ht="15" customHeight="1" spans="4:4">
      <c r="D60192" s="191"/>
    </row>
    <row r="60193" ht="15" customHeight="1" spans="4:4">
      <c r="D60193" s="191"/>
    </row>
    <row r="60194" ht="15" customHeight="1" spans="4:4">
      <c r="D60194" s="191"/>
    </row>
    <row r="60195" ht="15" customHeight="1" spans="4:4">
      <c r="D60195" s="191"/>
    </row>
    <row r="60196" ht="15" customHeight="1" spans="4:4">
      <c r="D60196" s="191"/>
    </row>
    <row r="60197" ht="15" customHeight="1" spans="4:4">
      <c r="D60197" s="191"/>
    </row>
    <row r="60198" ht="15" customHeight="1" spans="4:4">
      <c r="D60198" s="191"/>
    </row>
    <row r="60199" ht="15" customHeight="1" spans="4:4">
      <c r="D60199" s="191"/>
    </row>
    <row r="60200" ht="15" customHeight="1" spans="4:4">
      <c r="D60200" s="191"/>
    </row>
    <row r="60201" ht="15" customHeight="1" spans="4:4">
      <c r="D60201" s="191"/>
    </row>
    <row r="60202" ht="15" customHeight="1" spans="4:4">
      <c r="D60202" s="191"/>
    </row>
    <row r="60203" ht="15" customHeight="1" spans="4:4">
      <c r="D60203" s="191"/>
    </row>
    <row r="60204" ht="15" customHeight="1" spans="4:4">
      <c r="D60204" s="191"/>
    </row>
    <row r="60205" ht="15" customHeight="1" spans="4:4">
      <c r="D60205" s="191"/>
    </row>
    <row r="60206" ht="15" customHeight="1" spans="4:4">
      <c r="D60206" s="191"/>
    </row>
    <row r="60207" ht="15" customHeight="1" spans="4:4">
      <c r="D60207" s="191"/>
    </row>
    <row r="60208" ht="15" customHeight="1" spans="4:4">
      <c r="D60208" s="191"/>
    </row>
    <row r="60209" ht="15" customHeight="1" spans="4:4">
      <c r="D60209" s="191"/>
    </row>
    <row r="60210" ht="15" customHeight="1" spans="4:4">
      <c r="D60210" s="191"/>
    </row>
    <row r="60211" ht="15" customHeight="1" spans="4:4">
      <c r="D60211" s="191"/>
    </row>
    <row r="60212" ht="15" customHeight="1" spans="4:4">
      <c r="D60212" s="191"/>
    </row>
    <row r="60213" ht="15" customHeight="1" spans="4:4">
      <c r="D60213" s="191"/>
    </row>
    <row r="60214" ht="15" customHeight="1" spans="4:4">
      <c r="D60214" s="191"/>
    </row>
    <row r="60215" ht="15" customHeight="1" spans="4:4">
      <c r="D60215" s="191"/>
    </row>
    <row r="60216" ht="15" customHeight="1" spans="4:4">
      <c r="D60216" s="191"/>
    </row>
    <row r="60217" ht="15" customHeight="1" spans="4:4">
      <c r="D60217" s="191"/>
    </row>
    <row r="60218" ht="15" customHeight="1" spans="4:4">
      <c r="D60218" s="191"/>
    </row>
    <row r="60219" ht="15" customHeight="1" spans="4:4">
      <c r="D60219" s="191"/>
    </row>
    <row r="60220" ht="15" customHeight="1" spans="4:4">
      <c r="D60220" s="191"/>
    </row>
    <row r="60221" ht="15" customHeight="1" spans="4:4">
      <c r="D60221" s="191"/>
    </row>
    <row r="60222" ht="15" customHeight="1" spans="4:4">
      <c r="D60222" s="191"/>
    </row>
    <row r="60223" ht="15" customHeight="1" spans="4:4">
      <c r="D60223" s="191"/>
    </row>
    <row r="60224" ht="15" customHeight="1" spans="4:4">
      <c r="D60224" s="191"/>
    </row>
    <row r="60225" ht="15" customHeight="1" spans="4:4">
      <c r="D60225" s="191"/>
    </row>
    <row r="60226" ht="15" customHeight="1" spans="4:4">
      <c r="D60226" s="191"/>
    </row>
    <row r="60227" ht="15" customHeight="1" spans="4:4">
      <c r="D60227" s="191"/>
    </row>
    <row r="60228" ht="15" customHeight="1" spans="4:4">
      <c r="D60228" s="191"/>
    </row>
    <row r="60229" ht="15" customHeight="1" spans="4:4">
      <c r="D60229" s="191"/>
    </row>
    <row r="60230" ht="15" customHeight="1" spans="4:4">
      <c r="D60230" s="191"/>
    </row>
    <row r="60231" ht="15" customHeight="1" spans="4:4">
      <c r="D60231" s="191"/>
    </row>
    <row r="60232" ht="15" customHeight="1" spans="4:4">
      <c r="D60232" s="191"/>
    </row>
    <row r="60233" ht="15" customHeight="1" spans="4:4">
      <c r="D60233" s="191"/>
    </row>
    <row r="60234" ht="15" customHeight="1" spans="4:4">
      <c r="D60234" s="191"/>
    </row>
    <row r="60235" ht="15" customHeight="1" spans="4:4">
      <c r="D60235" s="191"/>
    </row>
    <row r="60236" ht="15" customHeight="1" spans="4:4">
      <c r="D60236" s="191"/>
    </row>
    <row r="60237" ht="15" customHeight="1" spans="4:4">
      <c r="D60237" s="191"/>
    </row>
    <row r="60238" ht="15" customHeight="1" spans="4:4">
      <c r="D60238" s="191"/>
    </row>
    <row r="60239" ht="15" customHeight="1" spans="4:4">
      <c r="D60239" s="191"/>
    </row>
    <row r="60240" ht="15" customHeight="1" spans="4:4">
      <c r="D60240" s="191"/>
    </row>
    <row r="60241" ht="15" customHeight="1" spans="4:4">
      <c r="D60241" s="191"/>
    </row>
    <row r="60242" ht="15" customHeight="1" spans="4:4">
      <c r="D60242" s="191"/>
    </row>
    <row r="60243" ht="15" customHeight="1" spans="4:4">
      <c r="D60243" s="191"/>
    </row>
    <row r="60244" ht="15" customHeight="1" spans="4:4">
      <c r="D60244" s="191"/>
    </row>
    <row r="60245" ht="15" customHeight="1" spans="4:4">
      <c r="D60245" s="191"/>
    </row>
    <row r="60246" ht="15" customHeight="1" spans="4:4">
      <c r="D60246" s="191"/>
    </row>
    <row r="60247" ht="15" customHeight="1" spans="4:4">
      <c r="D60247" s="191"/>
    </row>
    <row r="60248" ht="15" customHeight="1" spans="4:4">
      <c r="D60248" s="191"/>
    </row>
    <row r="60249" ht="15" customHeight="1" spans="4:4">
      <c r="D60249" s="191"/>
    </row>
    <row r="60250" ht="15" customHeight="1" spans="4:4">
      <c r="D60250" s="191"/>
    </row>
    <row r="60251" ht="15" customHeight="1" spans="4:4">
      <c r="D60251" s="191"/>
    </row>
    <row r="60252" ht="15" customHeight="1" spans="4:4">
      <c r="D60252" s="191"/>
    </row>
    <row r="60253" ht="15" customHeight="1" spans="4:4">
      <c r="D60253" s="191"/>
    </row>
    <row r="60254" ht="15" customHeight="1" spans="4:4">
      <c r="D60254" s="191"/>
    </row>
    <row r="60255" ht="15" customHeight="1" spans="4:4">
      <c r="D60255" s="191"/>
    </row>
    <row r="60256" ht="15" customHeight="1" spans="4:4">
      <c r="D60256" s="191"/>
    </row>
    <row r="60257" ht="15" customHeight="1" spans="4:4">
      <c r="D60257" s="191"/>
    </row>
    <row r="60258" ht="15" customHeight="1" spans="4:4">
      <c r="D60258" s="191"/>
    </row>
    <row r="60259" ht="15" customHeight="1" spans="4:4">
      <c r="D60259" s="191"/>
    </row>
    <row r="60260" ht="15" customHeight="1" spans="4:4">
      <c r="D60260" s="191"/>
    </row>
    <row r="60261" ht="15" customHeight="1" spans="4:4">
      <c r="D60261" s="191"/>
    </row>
    <row r="60262" ht="15" customHeight="1" spans="4:4">
      <c r="D60262" s="191"/>
    </row>
    <row r="60263" ht="15" customHeight="1" spans="4:4">
      <c r="D60263" s="191"/>
    </row>
    <row r="60264" ht="15" customHeight="1" spans="4:4">
      <c r="D60264" s="191"/>
    </row>
    <row r="60265" ht="15" customHeight="1" spans="4:4">
      <c r="D60265" s="191"/>
    </row>
    <row r="60266" ht="15" customHeight="1" spans="4:4">
      <c r="D60266" s="191"/>
    </row>
    <row r="60267" ht="15" customHeight="1" spans="4:4">
      <c r="D60267" s="191"/>
    </row>
    <row r="60268" ht="15" customHeight="1" spans="4:4">
      <c r="D60268" s="191"/>
    </row>
    <row r="60269" ht="15" customHeight="1" spans="4:4">
      <c r="D60269" s="191"/>
    </row>
    <row r="60270" ht="15" customHeight="1" spans="4:4">
      <c r="D60270" s="191"/>
    </row>
    <row r="60271" ht="15" customHeight="1" spans="4:4">
      <c r="D60271" s="191"/>
    </row>
    <row r="60272" ht="15" customHeight="1" spans="4:4">
      <c r="D60272" s="191"/>
    </row>
    <row r="60273" ht="15" customHeight="1" spans="4:4">
      <c r="D60273" s="191"/>
    </row>
    <row r="60274" ht="15" customHeight="1" spans="4:4">
      <c r="D60274" s="191"/>
    </row>
    <row r="60275" ht="15" customHeight="1" spans="4:4">
      <c r="D60275" s="191"/>
    </row>
    <row r="60276" ht="15" customHeight="1" spans="4:4">
      <c r="D60276" s="191"/>
    </row>
    <row r="60277" ht="15" customHeight="1" spans="4:4">
      <c r="D60277" s="191"/>
    </row>
    <row r="60278" ht="15" customHeight="1" spans="4:4">
      <c r="D60278" s="191"/>
    </row>
    <row r="60279" ht="15" customHeight="1" spans="4:4">
      <c r="D60279" s="191"/>
    </row>
    <row r="60280" ht="15" customHeight="1" spans="4:4">
      <c r="D60280" s="191"/>
    </row>
    <row r="60281" ht="15" customHeight="1" spans="4:4">
      <c r="D60281" s="191"/>
    </row>
    <row r="60282" ht="15" customHeight="1" spans="4:4">
      <c r="D60282" s="191"/>
    </row>
    <row r="60283" ht="15" customHeight="1" spans="4:4">
      <c r="D60283" s="191"/>
    </row>
    <row r="60284" ht="15" customHeight="1" spans="4:4">
      <c r="D60284" s="191"/>
    </row>
    <row r="60285" ht="15" customHeight="1" spans="4:4">
      <c r="D60285" s="191"/>
    </row>
    <row r="60286" ht="15" customHeight="1" spans="4:4">
      <c r="D60286" s="191"/>
    </row>
    <row r="60287" ht="15" customHeight="1" spans="4:4">
      <c r="D60287" s="191"/>
    </row>
    <row r="60288" ht="15" customHeight="1" spans="4:4">
      <c r="D60288" s="191"/>
    </row>
    <row r="60289" ht="15" customHeight="1" spans="4:4">
      <c r="D60289" s="191"/>
    </row>
    <row r="60290" ht="15" customHeight="1" spans="4:4">
      <c r="D60290" s="191"/>
    </row>
    <row r="60291" ht="15" customHeight="1" spans="4:4">
      <c r="D60291" s="191"/>
    </row>
    <row r="60292" ht="15" customHeight="1" spans="4:4">
      <c r="D60292" s="191"/>
    </row>
    <row r="60293" ht="15" customHeight="1" spans="4:4">
      <c r="D60293" s="191"/>
    </row>
    <row r="60294" ht="15" customHeight="1" spans="4:4">
      <c r="D60294" s="191"/>
    </row>
    <row r="60295" ht="15" customHeight="1" spans="4:4">
      <c r="D60295" s="191"/>
    </row>
    <row r="60296" ht="15" customHeight="1" spans="4:4">
      <c r="D60296" s="191"/>
    </row>
    <row r="60297" ht="15" customHeight="1" spans="4:4">
      <c r="D60297" s="191"/>
    </row>
    <row r="60298" ht="15" customHeight="1" spans="4:4">
      <c r="D60298" s="191"/>
    </row>
    <row r="60299" ht="15" customHeight="1" spans="4:4">
      <c r="D60299" s="191"/>
    </row>
    <row r="60300" ht="15" customHeight="1" spans="4:4">
      <c r="D60300" s="191"/>
    </row>
    <row r="60301" ht="15" customHeight="1" spans="4:4">
      <c r="D60301" s="191"/>
    </row>
    <row r="60302" ht="15" customHeight="1" spans="4:4">
      <c r="D60302" s="191"/>
    </row>
    <row r="60303" ht="15" customHeight="1" spans="4:4">
      <c r="D60303" s="191"/>
    </row>
    <row r="60304" ht="15" customHeight="1" spans="4:4">
      <c r="D60304" s="191"/>
    </row>
    <row r="60305" ht="15" customHeight="1" spans="4:4">
      <c r="D60305" s="191"/>
    </row>
    <row r="60306" ht="15" customHeight="1" spans="4:4">
      <c r="D60306" s="191"/>
    </row>
    <row r="60307" ht="15" customHeight="1" spans="4:4">
      <c r="D60307" s="191"/>
    </row>
    <row r="60308" ht="15" customHeight="1" spans="4:4">
      <c r="D60308" s="191"/>
    </row>
    <row r="60309" ht="15" customHeight="1" spans="4:4">
      <c r="D60309" s="191"/>
    </row>
    <row r="60310" ht="15" customHeight="1" spans="4:4">
      <c r="D60310" s="191"/>
    </row>
    <row r="60311" ht="15" customHeight="1" spans="4:4">
      <c r="D60311" s="191"/>
    </row>
    <row r="60312" ht="15" customHeight="1" spans="4:4">
      <c r="D60312" s="191"/>
    </row>
    <row r="60313" ht="15" customHeight="1" spans="4:4">
      <c r="D60313" s="191"/>
    </row>
    <row r="60314" ht="15" customHeight="1" spans="4:4">
      <c r="D60314" s="191"/>
    </row>
    <row r="60315" ht="15" customHeight="1" spans="4:4">
      <c r="D60315" s="191"/>
    </row>
    <row r="60316" ht="15" customHeight="1" spans="4:4">
      <c r="D60316" s="191"/>
    </row>
    <row r="60317" ht="15" customHeight="1" spans="4:4">
      <c r="D60317" s="191"/>
    </row>
    <row r="60318" ht="15" customHeight="1" spans="4:4">
      <c r="D60318" s="191"/>
    </row>
    <row r="60319" ht="15" customHeight="1" spans="4:4">
      <c r="D60319" s="191"/>
    </row>
    <row r="60320" ht="15" customHeight="1" spans="4:4">
      <c r="D60320" s="191"/>
    </row>
    <row r="60321" ht="15" customHeight="1" spans="4:4">
      <c r="D60321" s="191"/>
    </row>
    <row r="60322" ht="15" customHeight="1" spans="4:4">
      <c r="D60322" s="191"/>
    </row>
    <row r="60323" ht="15" customHeight="1" spans="4:4">
      <c r="D60323" s="191"/>
    </row>
    <row r="60324" ht="15" customHeight="1" spans="4:4">
      <c r="D60324" s="191"/>
    </row>
    <row r="60325" ht="15" customHeight="1" spans="4:4">
      <c r="D60325" s="191"/>
    </row>
    <row r="60326" ht="15" customHeight="1" spans="4:4">
      <c r="D60326" s="191"/>
    </row>
    <row r="60327" ht="15" customHeight="1" spans="4:4">
      <c r="D60327" s="191"/>
    </row>
    <row r="60328" ht="15" customHeight="1" spans="4:4">
      <c r="D60328" s="191"/>
    </row>
    <row r="60329" ht="15" customHeight="1" spans="4:4">
      <c r="D60329" s="191"/>
    </row>
    <row r="60330" ht="15" customHeight="1" spans="4:4">
      <c r="D60330" s="191"/>
    </row>
    <row r="60331" ht="15" customHeight="1" spans="4:4">
      <c r="D60331" s="191"/>
    </row>
    <row r="60332" ht="15" customHeight="1" spans="4:4">
      <c r="D60332" s="191"/>
    </row>
    <row r="60333" ht="15" customHeight="1" spans="4:4">
      <c r="D60333" s="191"/>
    </row>
    <row r="60334" ht="15" customHeight="1" spans="4:4">
      <c r="D60334" s="191"/>
    </row>
    <row r="60335" ht="15" customHeight="1" spans="4:4">
      <c r="D60335" s="191"/>
    </row>
    <row r="60336" ht="15" customHeight="1" spans="4:4">
      <c r="D60336" s="191"/>
    </row>
    <row r="60337" ht="15" customHeight="1" spans="4:4">
      <c r="D60337" s="191"/>
    </row>
    <row r="60338" ht="15" customHeight="1" spans="4:4">
      <c r="D60338" s="191"/>
    </row>
    <row r="60339" ht="15" customHeight="1" spans="4:4">
      <c r="D60339" s="191"/>
    </row>
    <row r="60340" ht="15" customHeight="1" spans="4:4">
      <c r="D60340" s="191"/>
    </row>
    <row r="60341" ht="15" customHeight="1" spans="4:4">
      <c r="D60341" s="191"/>
    </row>
    <row r="60342" ht="15" customHeight="1" spans="4:4">
      <c r="D60342" s="191"/>
    </row>
    <row r="60343" ht="15" customHeight="1" spans="4:4">
      <c r="D60343" s="191"/>
    </row>
    <row r="60344" ht="15" customHeight="1" spans="4:4">
      <c r="D60344" s="191"/>
    </row>
    <row r="60345" ht="15" customHeight="1" spans="4:4">
      <c r="D60345" s="191"/>
    </row>
    <row r="60346" ht="15" customHeight="1" spans="4:4">
      <c r="D60346" s="191"/>
    </row>
    <row r="60347" ht="15" customHeight="1" spans="4:4">
      <c r="D60347" s="191"/>
    </row>
    <row r="60348" ht="15" customHeight="1" spans="4:4">
      <c r="D60348" s="191"/>
    </row>
    <row r="60349" ht="15" customHeight="1" spans="4:4">
      <c r="D60349" s="191"/>
    </row>
    <row r="60350" ht="15" customHeight="1" spans="4:4">
      <c r="D60350" s="191"/>
    </row>
    <row r="60351" ht="15" customHeight="1" spans="4:4">
      <c r="D60351" s="191"/>
    </row>
    <row r="60352" ht="15" customHeight="1" spans="4:4">
      <c r="D60352" s="191"/>
    </row>
    <row r="60353" ht="15" customHeight="1" spans="4:4">
      <c r="D60353" s="191"/>
    </row>
    <row r="60354" ht="15" customHeight="1" spans="4:4">
      <c r="D60354" s="191"/>
    </row>
    <row r="60355" ht="15" customHeight="1" spans="4:4">
      <c r="D60355" s="191"/>
    </row>
    <row r="60356" ht="15" customHeight="1" spans="4:4">
      <c r="D60356" s="191"/>
    </row>
    <row r="60357" ht="15" customHeight="1" spans="4:4">
      <c r="D60357" s="191"/>
    </row>
    <row r="60358" ht="15" customHeight="1" spans="4:4">
      <c r="D60358" s="191"/>
    </row>
    <row r="60359" ht="15" customHeight="1" spans="4:4">
      <c r="D60359" s="191"/>
    </row>
    <row r="60360" ht="15" customHeight="1" spans="4:4">
      <c r="D60360" s="191"/>
    </row>
    <row r="60361" ht="15" customHeight="1" spans="4:4">
      <c r="D60361" s="191"/>
    </row>
    <row r="60362" ht="15" customHeight="1" spans="4:4">
      <c r="D60362" s="191"/>
    </row>
    <row r="60363" ht="15" customHeight="1" spans="4:4">
      <c r="D60363" s="191"/>
    </row>
    <row r="60364" ht="15" customHeight="1" spans="4:4">
      <c r="D60364" s="191"/>
    </row>
    <row r="60365" ht="15" customHeight="1" spans="4:4">
      <c r="D60365" s="191"/>
    </row>
    <row r="60366" ht="15" customHeight="1" spans="4:4">
      <c r="D60366" s="191"/>
    </row>
    <row r="60367" ht="15" customHeight="1" spans="4:4">
      <c r="D60367" s="191"/>
    </row>
    <row r="60368" ht="15" customHeight="1" spans="4:4">
      <c r="D60368" s="191"/>
    </row>
    <row r="60369" ht="15" customHeight="1" spans="4:4">
      <c r="D60369" s="191"/>
    </row>
    <row r="60370" ht="15" customHeight="1" spans="4:4">
      <c r="D60370" s="191"/>
    </row>
    <row r="60371" ht="15" customHeight="1" spans="4:4">
      <c r="D60371" s="191"/>
    </row>
    <row r="60372" ht="15" customHeight="1" spans="4:4">
      <c r="D60372" s="191"/>
    </row>
    <row r="60373" ht="15" customHeight="1" spans="4:4">
      <c r="D60373" s="191"/>
    </row>
    <row r="60374" ht="15" customHeight="1" spans="4:4">
      <c r="D60374" s="191"/>
    </row>
    <row r="60375" ht="15" customHeight="1" spans="4:4">
      <c r="D60375" s="191"/>
    </row>
    <row r="60376" ht="15" customHeight="1" spans="4:4">
      <c r="D60376" s="191"/>
    </row>
    <row r="60377" ht="15" customHeight="1" spans="4:4">
      <c r="D60377" s="191"/>
    </row>
    <row r="60378" ht="15" customHeight="1" spans="4:4">
      <c r="D60378" s="191"/>
    </row>
    <row r="60379" ht="15" customHeight="1" spans="4:4">
      <c r="D60379" s="191"/>
    </row>
    <row r="60380" ht="15" customHeight="1" spans="4:4">
      <c r="D60380" s="191"/>
    </row>
    <row r="60381" ht="15" customHeight="1" spans="4:4">
      <c r="D60381" s="191"/>
    </row>
    <row r="60382" ht="15" customHeight="1" spans="4:4">
      <c r="D60382" s="191"/>
    </row>
    <row r="60383" ht="15" customHeight="1" spans="4:4">
      <c r="D60383" s="191"/>
    </row>
    <row r="60384" ht="15" customHeight="1" spans="4:4">
      <c r="D60384" s="191"/>
    </row>
    <row r="60385" ht="15" customHeight="1" spans="4:4">
      <c r="D60385" s="191"/>
    </row>
    <row r="60386" ht="15" customHeight="1" spans="4:4">
      <c r="D60386" s="191"/>
    </row>
    <row r="60387" ht="15" customHeight="1" spans="4:4">
      <c r="D60387" s="191"/>
    </row>
    <row r="60388" ht="15" customHeight="1" spans="4:4">
      <c r="D60388" s="191"/>
    </row>
    <row r="60389" ht="15" customHeight="1" spans="4:4">
      <c r="D60389" s="191"/>
    </row>
    <row r="60390" ht="15" customHeight="1" spans="4:4">
      <c r="D60390" s="191"/>
    </row>
    <row r="60391" ht="15" customHeight="1" spans="4:4">
      <c r="D60391" s="191"/>
    </row>
    <row r="60392" ht="15" customHeight="1" spans="4:4">
      <c r="D60392" s="191"/>
    </row>
    <row r="60393" ht="15" customHeight="1" spans="4:4">
      <c r="D60393" s="191"/>
    </row>
    <row r="60394" ht="15" customHeight="1" spans="4:4">
      <c r="D60394" s="191"/>
    </row>
    <row r="60395" ht="15" customHeight="1" spans="4:4">
      <c r="D60395" s="191"/>
    </row>
    <row r="60396" ht="15" customHeight="1" spans="4:4">
      <c r="D60396" s="191"/>
    </row>
    <row r="60397" ht="15" customHeight="1" spans="4:4">
      <c r="D60397" s="191"/>
    </row>
    <row r="60398" ht="15" customHeight="1" spans="4:4">
      <c r="D60398" s="191"/>
    </row>
    <row r="60399" ht="15" customHeight="1" spans="4:4">
      <c r="D60399" s="191"/>
    </row>
    <row r="60400" ht="15" customHeight="1" spans="4:4">
      <c r="D60400" s="191"/>
    </row>
    <row r="60401" ht="15" customHeight="1" spans="4:4">
      <c r="D60401" s="191"/>
    </row>
    <row r="60402" ht="15" customHeight="1" spans="4:4">
      <c r="D60402" s="191"/>
    </row>
    <row r="60403" ht="15" customHeight="1" spans="4:4">
      <c r="D60403" s="191"/>
    </row>
    <row r="60404" ht="15" customHeight="1" spans="4:4">
      <c r="D60404" s="191"/>
    </row>
    <row r="60405" ht="15" customHeight="1" spans="4:4">
      <c r="D60405" s="191"/>
    </row>
    <row r="60406" ht="15" customHeight="1" spans="4:4">
      <c r="D60406" s="191"/>
    </row>
    <row r="60407" ht="15" customHeight="1" spans="4:4">
      <c r="D60407" s="191"/>
    </row>
    <row r="60408" ht="15" customHeight="1" spans="4:4">
      <c r="D60408" s="191"/>
    </row>
    <row r="60409" ht="15" customHeight="1" spans="4:4">
      <c r="D60409" s="191"/>
    </row>
    <row r="60410" ht="15" customHeight="1" spans="4:4">
      <c r="D60410" s="191"/>
    </row>
    <row r="60411" ht="15" customHeight="1" spans="4:4">
      <c r="D60411" s="191"/>
    </row>
    <row r="60412" ht="15" customHeight="1" spans="4:4">
      <c r="D60412" s="191"/>
    </row>
    <row r="60413" ht="15" customHeight="1" spans="4:4">
      <c r="D60413" s="191"/>
    </row>
    <row r="60414" ht="15" customHeight="1" spans="4:4">
      <c r="D60414" s="191"/>
    </row>
    <row r="60415" ht="15" customHeight="1" spans="4:4">
      <c r="D60415" s="191"/>
    </row>
    <row r="60416" ht="15" customHeight="1" spans="4:4">
      <c r="D60416" s="191"/>
    </row>
    <row r="60417" ht="15" customHeight="1" spans="4:4">
      <c r="D60417" s="191"/>
    </row>
    <row r="60418" ht="15" customHeight="1" spans="4:4">
      <c r="D60418" s="191"/>
    </row>
    <row r="60419" ht="15" customHeight="1" spans="4:4">
      <c r="D60419" s="191"/>
    </row>
    <row r="60420" ht="15" customHeight="1" spans="4:4">
      <c r="D60420" s="191"/>
    </row>
    <row r="60421" ht="15" customHeight="1" spans="4:4">
      <c r="D60421" s="191"/>
    </row>
    <row r="60422" ht="15" customHeight="1" spans="4:4">
      <c r="D60422" s="191"/>
    </row>
    <row r="60423" ht="15" customHeight="1" spans="4:4">
      <c r="D60423" s="191"/>
    </row>
    <row r="60424" ht="15" customHeight="1" spans="4:4">
      <c r="D60424" s="191"/>
    </row>
    <row r="60425" ht="15" customHeight="1" spans="4:4">
      <c r="D60425" s="191"/>
    </row>
    <row r="60426" ht="15" customHeight="1" spans="4:4">
      <c r="D60426" s="191"/>
    </row>
    <row r="60427" ht="15" customHeight="1" spans="4:4">
      <c r="D60427" s="191"/>
    </row>
    <row r="60428" ht="15" customHeight="1" spans="4:4">
      <c r="D60428" s="191"/>
    </row>
    <row r="60429" ht="15" customHeight="1" spans="4:4">
      <c r="D60429" s="191"/>
    </row>
    <row r="60430" ht="15" customHeight="1" spans="4:4">
      <c r="D60430" s="191"/>
    </row>
    <row r="60431" ht="15" customHeight="1" spans="4:4">
      <c r="D60431" s="191"/>
    </row>
    <row r="60432" ht="15" customHeight="1" spans="4:4">
      <c r="D60432" s="191"/>
    </row>
    <row r="60433" ht="15" customHeight="1" spans="4:4">
      <c r="D60433" s="191"/>
    </row>
    <row r="60434" ht="15" customHeight="1" spans="4:4">
      <c r="D60434" s="191"/>
    </row>
    <row r="60435" ht="15" customHeight="1" spans="4:4">
      <c r="D60435" s="191"/>
    </row>
    <row r="60436" ht="15" customHeight="1" spans="4:4">
      <c r="D60436" s="191"/>
    </row>
    <row r="60437" ht="15" customHeight="1" spans="4:4">
      <c r="D60437" s="191"/>
    </row>
    <row r="60438" ht="15" customHeight="1" spans="4:4">
      <c r="D60438" s="191"/>
    </row>
    <row r="60439" ht="15" customHeight="1" spans="4:4">
      <c r="D60439" s="191"/>
    </row>
    <row r="60440" ht="15" customHeight="1" spans="4:4">
      <c r="D60440" s="191"/>
    </row>
    <row r="60441" ht="15" customHeight="1" spans="4:4">
      <c r="D60441" s="191"/>
    </row>
    <row r="60442" ht="15" customHeight="1" spans="4:4">
      <c r="D60442" s="191"/>
    </row>
    <row r="60443" ht="15" customHeight="1" spans="4:4">
      <c r="D60443" s="191"/>
    </row>
    <row r="60444" ht="15" customHeight="1" spans="4:4">
      <c r="D60444" s="191"/>
    </row>
    <row r="60445" ht="15" customHeight="1" spans="4:4">
      <c r="D60445" s="191"/>
    </row>
    <row r="60446" ht="15" customHeight="1" spans="4:4">
      <c r="D60446" s="191"/>
    </row>
    <row r="60447" ht="15" customHeight="1" spans="4:4">
      <c r="D60447" s="191"/>
    </row>
    <row r="60448" ht="15" customHeight="1" spans="4:4">
      <c r="D60448" s="191"/>
    </row>
    <row r="60449" ht="15" customHeight="1" spans="4:4">
      <c r="D60449" s="191"/>
    </row>
    <row r="60450" ht="15" customHeight="1" spans="4:4">
      <c r="D60450" s="191"/>
    </row>
    <row r="60451" ht="15" customHeight="1" spans="4:4">
      <c r="D60451" s="191"/>
    </row>
    <row r="60452" ht="15" customHeight="1" spans="4:4">
      <c r="D60452" s="191"/>
    </row>
    <row r="60453" ht="15" customHeight="1" spans="4:4">
      <c r="D60453" s="191"/>
    </row>
    <row r="60454" ht="15" customHeight="1" spans="4:4">
      <c r="D60454" s="191"/>
    </row>
    <row r="60455" ht="15" customHeight="1" spans="4:4">
      <c r="D60455" s="191"/>
    </row>
    <row r="60456" ht="15" customHeight="1" spans="4:4">
      <c r="D60456" s="191"/>
    </row>
    <row r="60457" ht="15" customHeight="1" spans="4:4">
      <c r="D60457" s="191"/>
    </row>
    <row r="60458" ht="15" customHeight="1" spans="4:4">
      <c r="D60458" s="191"/>
    </row>
    <row r="60459" ht="15" customHeight="1" spans="4:4">
      <c r="D60459" s="191"/>
    </row>
    <row r="60460" ht="15" customHeight="1" spans="4:4">
      <c r="D60460" s="191"/>
    </row>
    <row r="60461" ht="15" customHeight="1" spans="4:4">
      <c r="D60461" s="191"/>
    </row>
    <row r="60462" ht="15" customHeight="1" spans="4:4">
      <c r="D60462" s="191"/>
    </row>
    <row r="60463" ht="15" customHeight="1" spans="4:4">
      <c r="D60463" s="191"/>
    </row>
    <row r="60464" ht="15" customHeight="1" spans="4:4">
      <c r="D60464" s="191"/>
    </row>
    <row r="60465" ht="15" customHeight="1" spans="4:4">
      <c r="D60465" s="191"/>
    </row>
    <row r="60466" ht="15" customHeight="1" spans="4:4">
      <c r="D60466" s="191"/>
    </row>
    <row r="60467" ht="15" customHeight="1" spans="4:4">
      <c r="D60467" s="191"/>
    </row>
    <row r="60468" ht="15" customHeight="1" spans="4:4">
      <c r="D60468" s="191"/>
    </row>
    <row r="60469" ht="15" customHeight="1" spans="4:4">
      <c r="D60469" s="191"/>
    </row>
    <row r="60470" ht="15" customHeight="1" spans="4:4">
      <c r="D60470" s="191"/>
    </row>
    <row r="60471" ht="15" customHeight="1" spans="4:4">
      <c r="D60471" s="191"/>
    </row>
    <row r="60472" ht="15" customHeight="1" spans="4:4">
      <c r="D60472" s="191"/>
    </row>
    <row r="60473" ht="15" customHeight="1" spans="4:4">
      <c r="D60473" s="191"/>
    </row>
    <row r="60474" ht="15" customHeight="1" spans="4:4">
      <c r="D60474" s="191"/>
    </row>
    <row r="60475" ht="15" customHeight="1" spans="4:4">
      <c r="D60475" s="191"/>
    </row>
    <row r="60476" ht="15" customHeight="1" spans="4:4">
      <c r="D60476" s="191"/>
    </row>
    <row r="60477" ht="15" customHeight="1" spans="4:4">
      <c r="D60477" s="191"/>
    </row>
    <row r="60478" ht="15" customHeight="1" spans="4:4">
      <c r="D60478" s="191"/>
    </row>
    <row r="60479" ht="15" customHeight="1" spans="4:4">
      <c r="D60479" s="191"/>
    </row>
    <row r="60480" ht="15" customHeight="1" spans="4:4">
      <c r="D60480" s="191"/>
    </row>
    <row r="60481" ht="15" customHeight="1" spans="4:4">
      <c r="D60481" s="191"/>
    </row>
    <row r="60482" ht="15" customHeight="1" spans="4:4">
      <c r="D60482" s="191"/>
    </row>
    <row r="60483" ht="15" customHeight="1" spans="4:4">
      <c r="D60483" s="191"/>
    </row>
    <row r="60484" ht="15" customHeight="1" spans="4:4">
      <c r="D60484" s="191"/>
    </row>
    <row r="60485" ht="15" customHeight="1" spans="4:4">
      <c r="D60485" s="191"/>
    </row>
    <row r="60486" ht="15" customHeight="1" spans="4:4">
      <c r="D60486" s="191"/>
    </row>
    <row r="60487" ht="15" customHeight="1" spans="4:4">
      <c r="D60487" s="191"/>
    </row>
    <row r="60488" ht="15" customHeight="1" spans="4:4">
      <c r="D60488" s="191"/>
    </row>
    <row r="60489" ht="15" customHeight="1" spans="4:4">
      <c r="D60489" s="191"/>
    </row>
    <row r="60490" ht="15" customHeight="1" spans="4:4">
      <c r="D60490" s="191"/>
    </row>
    <row r="60491" ht="15" customHeight="1" spans="4:4">
      <c r="D60491" s="191"/>
    </row>
    <row r="60492" ht="15" customHeight="1" spans="4:4">
      <c r="D60492" s="191"/>
    </row>
    <row r="60493" ht="15" customHeight="1" spans="4:4">
      <c r="D60493" s="191"/>
    </row>
    <row r="60494" ht="15" customHeight="1" spans="4:4">
      <c r="D60494" s="191"/>
    </row>
    <row r="60495" ht="15" customHeight="1" spans="4:4">
      <c r="D60495" s="191"/>
    </row>
    <row r="60496" ht="15" customHeight="1" spans="4:4">
      <c r="D60496" s="191"/>
    </row>
    <row r="60497" ht="15" customHeight="1" spans="4:4">
      <c r="D60497" s="191"/>
    </row>
    <row r="60498" ht="15" customHeight="1" spans="4:4">
      <c r="D60498" s="191"/>
    </row>
    <row r="60499" ht="15" customHeight="1" spans="4:4">
      <c r="D60499" s="191"/>
    </row>
    <row r="60500" ht="15" customHeight="1" spans="4:4">
      <c r="D60500" s="191"/>
    </row>
    <row r="60501" ht="15" customHeight="1" spans="4:4">
      <c r="D60501" s="191"/>
    </row>
    <row r="60502" ht="15" customHeight="1" spans="4:4">
      <c r="D60502" s="191"/>
    </row>
    <row r="60503" ht="15" customHeight="1" spans="4:4">
      <c r="D60503" s="191"/>
    </row>
    <row r="60504" ht="15" customHeight="1" spans="4:4">
      <c r="D60504" s="191"/>
    </row>
    <row r="60505" ht="15" customHeight="1" spans="4:4">
      <c r="D60505" s="191"/>
    </row>
    <row r="60506" ht="15" customHeight="1" spans="4:4">
      <c r="D60506" s="191"/>
    </row>
    <row r="60507" ht="15" customHeight="1" spans="4:4">
      <c r="D60507" s="191"/>
    </row>
    <row r="60508" ht="15" customHeight="1" spans="4:4">
      <c r="D60508" s="191"/>
    </row>
    <row r="60509" ht="15" customHeight="1" spans="4:4">
      <c r="D60509" s="191"/>
    </row>
    <row r="60510" ht="15" customHeight="1" spans="4:4">
      <c r="D60510" s="191"/>
    </row>
    <row r="60511" ht="15" customHeight="1" spans="4:4">
      <c r="D60511" s="191"/>
    </row>
    <row r="60512" ht="15" customHeight="1" spans="4:4">
      <c r="D60512" s="191"/>
    </row>
    <row r="60513" ht="15" customHeight="1" spans="4:4">
      <c r="D60513" s="191"/>
    </row>
    <row r="60514" ht="15" customHeight="1" spans="4:4">
      <c r="D60514" s="191"/>
    </row>
    <row r="60515" ht="15" customHeight="1" spans="4:4">
      <c r="D60515" s="191"/>
    </row>
    <row r="60516" ht="15" customHeight="1" spans="4:4">
      <c r="D60516" s="191"/>
    </row>
    <row r="60517" ht="15" customHeight="1" spans="4:4">
      <c r="D60517" s="191"/>
    </row>
    <row r="60518" ht="15" customHeight="1" spans="4:4">
      <c r="D60518" s="191"/>
    </row>
    <row r="60519" ht="15" customHeight="1" spans="4:4">
      <c r="D60519" s="191"/>
    </row>
    <row r="60520" ht="15" customHeight="1" spans="4:4">
      <c r="D60520" s="191"/>
    </row>
    <row r="60521" ht="15" customHeight="1" spans="4:4">
      <c r="D60521" s="191"/>
    </row>
    <row r="60522" ht="15" customHeight="1" spans="4:4">
      <c r="D60522" s="191"/>
    </row>
    <row r="60523" ht="15" customHeight="1" spans="4:4">
      <c r="D60523" s="191"/>
    </row>
    <row r="60524" ht="15" customHeight="1" spans="4:4">
      <c r="D60524" s="191"/>
    </row>
    <row r="60525" ht="15" customHeight="1" spans="4:4">
      <c r="D60525" s="191"/>
    </row>
    <row r="60526" ht="15" customHeight="1" spans="4:4">
      <c r="D60526" s="191"/>
    </row>
    <row r="60527" ht="15" customHeight="1" spans="4:4">
      <c r="D60527" s="191"/>
    </row>
    <row r="60528" ht="15" customHeight="1" spans="4:4">
      <c r="D60528" s="191"/>
    </row>
    <row r="60529" ht="15" customHeight="1" spans="4:4">
      <c r="D60529" s="191"/>
    </row>
    <row r="60530" ht="15" customHeight="1" spans="4:4">
      <c r="D60530" s="191"/>
    </row>
    <row r="60531" ht="15" customHeight="1" spans="4:4">
      <c r="D60531" s="191"/>
    </row>
    <row r="60532" ht="15" customHeight="1" spans="4:4">
      <c r="D60532" s="191"/>
    </row>
    <row r="60533" ht="15" customHeight="1" spans="4:4">
      <c r="D60533" s="191"/>
    </row>
    <row r="60534" ht="15" customHeight="1" spans="4:4">
      <c r="D60534" s="191"/>
    </row>
    <row r="60535" ht="15" customHeight="1" spans="4:4">
      <c r="D60535" s="191"/>
    </row>
    <row r="60536" ht="15" customHeight="1" spans="4:4">
      <c r="D60536" s="191"/>
    </row>
    <row r="60537" ht="15" customHeight="1" spans="4:4">
      <c r="D60537" s="191"/>
    </row>
    <row r="60538" ht="15" customHeight="1" spans="4:4">
      <c r="D60538" s="191"/>
    </row>
    <row r="60539" ht="15" customHeight="1" spans="4:4">
      <c r="D60539" s="191"/>
    </row>
    <row r="60540" ht="15" customHeight="1" spans="4:4">
      <c r="D60540" s="191"/>
    </row>
    <row r="60541" ht="15" customHeight="1" spans="4:4">
      <c r="D60541" s="191"/>
    </row>
    <row r="60542" ht="15" customHeight="1" spans="4:4">
      <c r="D60542" s="191"/>
    </row>
    <row r="60543" ht="15" customHeight="1" spans="4:4">
      <c r="D60543" s="191"/>
    </row>
    <row r="60544" ht="15" customHeight="1" spans="4:4">
      <c r="D60544" s="191"/>
    </row>
    <row r="60545" ht="15" customHeight="1" spans="4:4">
      <c r="D60545" s="191"/>
    </row>
    <row r="60546" ht="15" customHeight="1" spans="4:4">
      <c r="D60546" s="191"/>
    </row>
    <row r="60547" ht="15" customHeight="1" spans="4:4">
      <c r="D60547" s="191"/>
    </row>
    <row r="60548" ht="15" customHeight="1" spans="4:4">
      <c r="D60548" s="191"/>
    </row>
    <row r="60549" ht="15" customHeight="1" spans="4:4">
      <c r="D60549" s="191"/>
    </row>
    <row r="60550" ht="15" customHeight="1" spans="4:4">
      <c r="D60550" s="191"/>
    </row>
    <row r="60551" ht="15" customHeight="1" spans="4:4">
      <c r="D60551" s="191"/>
    </row>
    <row r="60552" ht="15" customHeight="1" spans="4:4">
      <c r="D60552" s="191"/>
    </row>
    <row r="60553" ht="15" customHeight="1" spans="4:4">
      <c r="D60553" s="191"/>
    </row>
    <row r="60554" ht="15" customHeight="1" spans="4:4">
      <c r="D60554" s="191"/>
    </row>
    <row r="60555" ht="15" customHeight="1" spans="4:4">
      <c r="D60555" s="191"/>
    </row>
    <row r="60556" ht="15" customHeight="1" spans="4:4">
      <c r="D60556" s="191"/>
    </row>
    <row r="60557" ht="15" customHeight="1" spans="4:4">
      <c r="D60557" s="191"/>
    </row>
    <row r="60558" ht="15" customHeight="1" spans="4:4">
      <c r="D60558" s="191"/>
    </row>
    <row r="60559" ht="15" customHeight="1" spans="4:4">
      <c r="D60559" s="191"/>
    </row>
    <row r="60560" ht="15" customHeight="1" spans="4:4">
      <c r="D60560" s="191"/>
    </row>
    <row r="60561" ht="15" customHeight="1" spans="4:4">
      <c r="D60561" s="191"/>
    </row>
    <row r="60562" ht="15" customHeight="1" spans="4:4">
      <c r="D60562" s="191"/>
    </row>
    <row r="60563" ht="15" customHeight="1" spans="4:4">
      <c r="D60563" s="191"/>
    </row>
    <row r="60564" ht="15" customHeight="1" spans="4:4">
      <c r="D60564" s="191"/>
    </row>
    <row r="60565" ht="15" customHeight="1" spans="4:4">
      <c r="D60565" s="191"/>
    </row>
    <row r="60566" ht="15" customHeight="1" spans="4:4">
      <c r="D60566" s="191"/>
    </row>
    <row r="60567" ht="15" customHeight="1" spans="4:4">
      <c r="D60567" s="191"/>
    </row>
    <row r="60568" ht="15" customHeight="1" spans="4:4">
      <c r="D60568" s="191"/>
    </row>
    <row r="60569" ht="15" customHeight="1" spans="4:4">
      <c r="D60569" s="191"/>
    </row>
    <row r="60570" ht="15" customHeight="1" spans="4:4">
      <c r="D60570" s="191"/>
    </row>
    <row r="60571" ht="15" customHeight="1" spans="4:4">
      <c r="D60571" s="191"/>
    </row>
    <row r="60572" ht="15" customHeight="1" spans="4:4">
      <c r="D60572" s="191"/>
    </row>
    <row r="60573" ht="15" customHeight="1" spans="4:4">
      <c r="D60573" s="191"/>
    </row>
    <row r="60574" ht="15" customHeight="1" spans="4:4">
      <c r="D60574" s="191"/>
    </row>
    <row r="60575" ht="15" customHeight="1" spans="4:4">
      <c r="D60575" s="191"/>
    </row>
    <row r="60576" ht="15" customHeight="1" spans="4:4">
      <c r="D60576" s="191"/>
    </row>
    <row r="60577" ht="15" customHeight="1" spans="4:4">
      <c r="D60577" s="191"/>
    </row>
    <row r="60578" ht="15" customHeight="1" spans="4:4">
      <c r="D60578" s="191"/>
    </row>
    <row r="60579" ht="15" customHeight="1" spans="4:4">
      <c r="D60579" s="191"/>
    </row>
    <row r="60580" ht="15" customHeight="1" spans="4:4">
      <c r="D60580" s="191"/>
    </row>
    <row r="60581" ht="15" customHeight="1" spans="4:4">
      <c r="D60581" s="191"/>
    </row>
    <row r="60582" ht="15" customHeight="1" spans="4:4">
      <c r="D60582" s="191"/>
    </row>
    <row r="60583" ht="15" customHeight="1" spans="4:4">
      <c r="D60583" s="191"/>
    </row>
    <row r="60584" ht="15" customHeight="1" spans="4:4">
      <c r="D60584" s="191"/>
    </row>
    <row r="60585" ht="15" customHeight="1" spans="4:4">
      <c r="D60585" s="191"/>
    </row>
    <row r="60586" ht="15" customHeight="1" spans="4:4">
      <c r="D60586" s="191"/>
    </row>
    <row r="60587" ht="15" customHeight="1" spans="4:4">
      <c r="D60587" s="191"/>
    </row>
    <row r="60588" ht="15" customHeight="1" spans="4:4">
      <c r="D60588" s="191"/>
    </row>
    <row r="60589" ht="15" customHeight="1" spans="4:4">
      <c r="D60589" s="191"/>
    </row>
    <row r="60590" ht="15" customHeight="1" spans="4:4">
      <c r="D60590" s="191"/>
    </row>
    <row r="60591" ht="15" customHeight="1" spans="4:4">
      <c r="D60591" s="191"/>
    </row>
    <row r="60592" ht="15" customHeight="1" spans="4:4">
      <c r="D60592" s="191"/>
    </row>
    <row r="60593" ht="15" customHeight="1" spans="4:4">
      <c r="D60593" s="191"/>
    </row>
    <row r="60594" ht="15" customHeight="1" spans="4:4">
      <c r="D60594" s="191"/>
    </row>
    <row r="60595" ht="15" customHeight="1" spans="4:4">
      <c r="D60595" s="191"/>
    </row>
    <row r="60596" ht="15" customHeight="1" spans="4:4">
      <c r="D60596" s="191"/>
    </row>
    <row r="60597" ht="15" customHeight="1" spans="4:4">
      <c r="D60597" s="191"/>
    </row>
    <row r="60598" ht="15" customHeight="1" spans="4:4">
      <c r="D60598" s="191"/>
    </row>
    <row r="60599" ht="15" customHeight="1" spans="4:4">
      <c r="D60599" s="191"/>
    </row>
    <row r="60600" ht="15" customHeight="1" spans="4:4">
      <c r="D60600" s="191"/>
    </row>
    <row r="60601" ht="15" customHeight="1" spans="4:4">
      <c r="D60601" s="191"/>
    </row>
    <row r="60602" ht="15" customHeight="1" spans="4:4">
      <c r="D60602" s="191"/>
    </row>
    <row r="60603" ht="15" customHeight="1" spans="4:4">
      <c r="D60603" s="191"/>
    </row>
    <row r="60604" ht="15" customHeight="1" spans="4:4">
      <c r="D60604" s="191"/>
    </row>
    <row r="60605" ht="15" customHeight="1" spans="4:4">
      <c r="D60605" s="191"/>
    </row>
    <row r="60606" ht="15" customHeight="1" spans="4:4">
      <c r="D60606" s="191"/>
    </row>
    <row r="60607" ht="15" customHeight="1" spans="4:4">
      <c r="D60607" s="191"/>
    </row>
    <row r="60608" ht="15" customHeight="1" spans="4:4">
      <c r="D60608" s="191"/>
    </row>
    <row r="60609" ht="15" customHeight="1" spans="4:4">
      <c r="D60609" s="191"/>
    </row>
    <row r="60610" ht="15" customHeight="1" spans="4:4">
      <c r="D60610" s="191"/>
    </row>
    <row r="60611" ht="15" customHeight="1" spans="4:4">
      <c r="D60611" s="191"/>
    </row>
    <row r="60612" ht="15" customHeight="1" spans="4:4">
      <c r="D60612" s="191"/>
    </row>
    <row r="60613" ht="15" customHeight="1" spans="4:4">
      <c r="D60613" s="191"/>
    </row>
    <row r="60614" ht="15" customHeight="1" spans="4:4">
      <c r="D60614" s="191"/>
    </row>
    <row r="60615" ht="15" customHeight="1" spans="4:4">
      <c r="D60615" s="191"/>
    </row>
    <row r="60616" ht="15" customHeight="1" spans="4:4">
      <c r="D60616" s="191"/>
    </row>
    <row r="60617" ht="15" customHeight="1" spans="4:4">
      <c r="D60617" s="191"/>
    </row>
    <row r="60618" ht="15" customHeight="1" spans="4:4">
      <c r="D60618" s="191"/>
    </row>
    <row r="60619" ht="15" customHeight="1" spans="4:4">
      <c r="D60619" s="191"/>
    </row>
    <row r="60620" ht="15" customHeight="1" spans="4:4">
      <c r="D60620" s="191"/>
    </row>
    <row r="60621" ht="15" customHeight="1" spans="4:4">
      <c r="D60621" s="191"/>
    </row>
    <row r="60622" ht="15" customHeight="1" spans="4:4">
      <c r="D60622" s="191"/>
    </row>
    <row r="60623" ht="15" customHeight="1" spans="4:4">
      <c r="D60623" s="191"/>
    </row>
    <row r="60624" ht="15" customHeight="1" spans="4:4">
      <c r="D60624" s="191"/>
    </row>
    <row r="60625" ht="15" customHeight="1" spans="4:4">
      <c r="D60625" s="191"/>
    </row>
    <row r="60626" ht="15" customHeight="1" spans="4:4">
      <c r="D60626" s="191"/>
    </row>
    <row r="60627" ht="15" customHeight="1" spans="4:4">
      <c r="D60627" s="191"/>
    </row>
    <row r="60628" ht="15" customHeight="1" spans="4:4">
      <c r="D60628" s="191"/>
    </row>
    <row r="60629" ht="15" customHeight="1" spans="4:4">
      <c r="D60629" s="191"/>
    </row>
    <row r="60630" ht="15" customHeight="1" spans="4:4">
      <c r="D60630" s="191"/>
    </row>
    <row r="60631" ht="15" customHeight="1" spans="4:4">
      <c r="D60631" s="191"/>
    </row>
    <row r="60632" ht="15" customHeight="1" spans="4:4">
      <c r="D60632" s="191"/>
    </row>
    <row r="60633" ht="15" customHeight="1" spans="4:4">
      <c r="D60633" s="191"/>
    </row>
    <row r="60634" ht="15" customHeight="1" spans="4:4">
      <c r="D60634" s="191"/>
    </row>
    <row r="60635" ht="15" customHeight="1" spans="4:4">
      <c r="D60635" s="191"/>
    </row>
    <row r="60636" ht="15" customHeight="1" spans="4:4">
      <c r="D60636" s="191"/>
    </row>
    <row r="60637" ht="15" customHeight="1" spans="4:4">
      <c r="D60637" s="191"/>
    </row>
    <row r="60638" ht="15" customHeight="1" spans="4:4">
      <c r="D60638" s="191"/>
    </row>
    <row r="60639" ht="15" customHeight="1" spans="4:4">
      <c r="D60639" s="191"/>
    </row>
    <row r="60640" ht="15" customHeight="1" spans="4:4">
      <c r="D60640" s="191"/>
    </row>
    <row r="60641" ht="15" customHeight="1" spans="4:4">
      <c r="D60641" s="191"/>
    </row>
    <row r="60642" ht="15" customHeight="1" spans="4:4">
      <c r="D60642" s="191"/>
    </row>
    <row r="60643" ht="15" customHeight="1" spans="4:4">
      <c r="D60643" s="191"/>
    </row>
    <row r="60644" ht="15" customHeight="1" spans="4:4">
      <c r="D60644" s="191"/>
    </row>
    <row r="60645" ht="15" customHeight="1" spans="4:4">
      <c r="D60645" s="191"/>
    </row>
    <row r="60646" ht="15" customHeight="1" spans="4:4">
      <c r="D60646" s="191"/>
    </row>
    <row r="60647" ht="15" customHeight="1" spans="4:4">
      <c r="D60647" s="191"/>
    </row>
    <row r="60648" ht="15" customHeight="1" spans="4:4">
      <c r="D60648" s="191"/>
    </row>
    <row r="60649" ht="15" customHeight="1" spans="4:4">
      <c r="D60649" s="191"/>
    </row>
    <row r="60650" ht="15" customHeight="1" spans="4:4">
      <c r="D60650" s="191"/>
    </row>
    <row r="60651" ht="15" customHeight="1" spans="4:4">
      <c r="D60651" s="191"/>
    </row>
    <row r="60652" ht="15" customHeight="1" spans="4:4">
      <c r="D60652" s="191"/>
    </row>
    <row r="60653" ht="15" customHeight="1" spans="4:4">
      <c r="D60653" s="191"/>
    </row>
    <row r="60654" ht="15" customHeight="1" spans="4:4">
      <c r="D60654" s="191"/>
    </row>
    <row r="60655" ht="15" customHeight="1" spans="4:4">
      <c r="D60655" s="191"/>
    </row>
    <row r="60656" ht="15" customHeight="1" spans="4:4">
      <c r="D60656" s="191"/>
    </row>
    <row r="60657" ht="15" customHeight="1" spans="4:4">
      <c r="D60657" s="191"/>
    </row>
    <row r="60658" ht="15" customHeight="1" spans="4:4">
      <c r="D60658" s="191"/>
    </row>
    <row r="60659" ht="15" customHeight="1" spans="4:4">
      <c r="D60659" s="191"/>
    </row>
    <row r="60660" ht="15" customHeight="1" spans="4:4">
      <c r="D60660" s="191"/>
    </row>
    <row r="60661" ht="15" customHeight="1" spans="4:4">
      <c r="D60661" s="191"/>
    </row>
    <row r="60662" ht="15" customHeight="1" spans="4:4">
      <c r="D60662" s="191"/>
    </row>
    <row r="60663" ht="15" customHeight="1" spans="4:4">
      <c r="D60663" s="191"/>
    </row>
    <row r="60664" ht="15" customHeight="1" spans="4:4">
      <c r="D60664" s="191"/>
    </row>
    <row r="60665" ht="15" customHeight="1" spans="4:4">
      <c r="D60665" s="191"/>
    </row>
    <row r="60666" ht="15" customHeight="1" spans="4:4">
      <c r="D60666" s="191"/>
    </row>
    <row r="60667" ht="15" customHeight="1" spans="4:4">
      <c r="D60667" s="191"/>
    </row>
    <row r="60668" ht="15" customHeight="1" spans="4:4">
      <c r="D60668" s="191"/>
    </row>
    <row r="60669" ht="15" customHeight="1" spans="4:4">
      <c r="D60669" s="191"/>
    </row>
    <row r="60670" ht="15" customHeight="1" spans="4:4">
      <c r="D60670" s="191"/>
    </row>
    <row r="60671" ht="15" customHeight="1" spans="4:4">
      <c r="D60671" s="191"/>
    </row>
    <row r="60672" ht="15" customHeight="1" spans="4:4">
      <c r="D60672" s="191"/>
    </row>
    <row r="60673" ht="15" customHeight="1" spans="4:4">
      <c r="D60673" s="191"/>
    </row>
    <row r="60674" ht="15" customHeight="1" spans="4:4">
      <c r="D60674" s="191"/>
    </row>
    <row r="60675" ht="15" customHeight="1" spans="4:4">
      <c r="D60675" s="191"/>
    </row>
    <row r="60676" ht="15" customHeight="1" spans="4:4">
      <c r="D60676" s="191"/>
    </row>
    <row r="60677" ht="15" customHeight="1" spans="4:4">
      <c r="D60677" s="191"/>
    </row>
    <row r="60678" ht="15" customHeight="1" spans="4:4">
      <c r="D60678" s="191"/>
    </row>
    <row r="60679" ht="15" customHeight="1" spans="4:4">
      <c r="D60679" s="191"/>
    </row>
    <row r="60680" ht="15" customHeight="1" spans="4:4">
      <c r="D60680" s="191"/>
    </row>
    <row r="60681" ht="15" customHeight="1" spans="4:4">
      <c r="D60681" s="191"/>
    </row>
    <row r="60682" ht="15" customHeight="1" spans="4:4">
      <c r="D60682" s="191"/>
    </row>
    <row r="60683" ht="15" customHeight="1" spans="4:4">
      <c r="D60683" s="191"/>
    </row>
    <row r="60684" ht="15" customHeight="1" spans="4:4">
      <c r="D60684" s="191"/>
    </row>
    <row r="60685" ht="15" customHeight="1" spans="4:4">
      <c r="D60685" s="191"/>
    </row>
    <row r="60686" ht="15" customHeight="1" spans="4:4">
      <c r="D60686" s="191"/>
    </row>
    <row r="60687" ht="15" customHeight="1" spans="4:4">
      <c r="D60687" s="191"/>
    </row>
    <row r="60688" ht="15" customHeight="1" spans="4:4">
      <c r="D60688" s="191"/>
    </row>
    <row r="60689" ht="15" customHeight="1" spans="4:4">
      <c r="D60689" s="191"/>
    </row>
    <row r="60690" ht="15" customHeight="1" spans="4:4">
      <c r="D60690" s="191"/>
    </row>
    <row r="60691" ht="15" customHeight="1" spans="4:4">
      <c r="D60691" s="191"/>
    </row>
    <row r="60692" ht="15" customHeight="1" spans="4:4">
      <c r="D60692" s="191"/>
    </row>
    <row r="60693" ht="15" customHeight="1" spans="4:4">
      <c r="D60693" s="191"/>
    </row>
    <row r="60694" ht="15" customHeight="1" spans="4:4">
      <c r="D60694" s="191"/>
    </row>
    <row r="60695" ht="15" customHeight="1" spans="4:4">
      <c r="D60695" s="191"/>
    </row>
    <row r="60696" ht="15" customHeight="1" spans="4:4">
      <c r="D60696" s="191"/>
    </row>
    <row r="60697" ht="15" customHeight="1" spans="4:4">
      <c r="D60697" s="191"/>
    </row>
    <row r="60698" ht="15" customHeight="1" spans="4:4">
      <c r="D60698" s="191"/>
    </row>
    <row r="60699" ht="15" customHeight="1" spans="4:4">
      <c r="D60699" s="191"/>
    </row>
    <row r="60700" ht="15" customHeight="1" spans="4:4">
      <c r="D60700" s="191"/>
    </row>
    <row r="60701" ht="15" customHeight="1" spans="4:4">
      <c r="D60701" s="191"/>
    </row>
    <row r="60702" ht="15" customHeight="1" spans="4:4">
      <c r="D60702" s="191"/>
    </row>
    <row r="60703" ht="15" customHeight="1" spans="4:4">
      <c r="D60703" s="191"/>
    </row>
    <row r="60704" ht="15" customHeight="1" spans="4:4">
      <c r="D60704" s="191"/>
    </row>
    <row r="60705" ht="15" customHeight="1" spans="4:4">
      <c r="D60705" s="191"/>
    </row>
    <row r="60706" ht="15" customHeight="1" spans="4:4">
      <c r="D60706" s="191"/>
    </row>
    <row r="60707" ht="15" customHeight="1" spans="4:4">
      <c r="D60707" s="191"/>
    </row>
    <row r="60708" ht="15" customHeight="1" spans="4:4">
      <c r="D60708" s="191"/>
    </row>
    <row r="60709" ht="15" customHeight="1" spans="4:4">
      <c r="D60709" s="191"/>
    </row>
    <row r="60710" ht="15" customHeight="1" spans="4:4">
      <c r="D60710" s="191"/>
    </row>
    <row r="60711" ht="15" customHeight="1" spans="4:4">
      <c r="D60711" s="191"/>
    </row>
    <row r="60712" ht="15" customHeight="1" spans="4:4">
      <c r="D60712" s="191"/>
    </row>
    <row r="60713" ht="15" customHeight="1" spans="4:4">
      <c r="D60713" s="191"/>
    </row>
    <row r="60714" ht="15" customHeight="1" spans="4:4">
      <c r="D60714" s="191"/>
    </row>
    <row r="60715" ht="15" customHeight="1" spans="4:4">
      <c r="D60715" s="191"/>
    </row>
    <row r="60716" ht="15" customHeight="1" spans="4:4">
      <c r="D60716" s="191"/>
    </row>
    <row r="60717" ht="15" customHeight="1" spans="4:4">
      <c r="D60717" s="191"/>
    </row>
    <row r="60718" ht="15" customHeight="1" spans="4:4">
      <c r="D60718" s="191"/>
    </row>
    <row r="60719" ht="15" customHeight="1" spans="4:4">
      <c r="D60719" s="191"/>
    </row>
    <row r="60720" ht="15" customHeight="1" spans="4:4">
      <c r="D60720" s="191"/>
    </row>
    <row r="60721" ht="15" customHeight="1" spans="4:4">
      <c r="D60721" s="191"/>
    </row>
    <row r="60722" ht="15" customHeight="1" spans="4:4">
      <c r="D60722" s="191"/>
    </row>
    <row r="60723" ht="15" customHeight="1" spans="4:4">
      <c r="D60723" s="191"/>
    </row>
    <row r="60724" ht="15" customHeight="1" spans="4:4">
      <c r="D60724" s="191"/>
    </row>
    <row r="60725" ht="15" customHeight="1" spans="4:4">
      <c r="D60725" s="191"/>
    </row>
    <row r="60726" ht="15" customHeight="1" spans="4:4">
      <c r="D60726" s="191"/>
    </row>
    <row r="60727" ht="15" customHeight="1" spans="4:4">
      <c r="D60727" s="191"/>
    </row>
    <row r="60728" ht="15" customHeight="1" spans="4:4">
      <c r="D60728" s="191"/>
    </row>
    <row r="60729" ht="15" customHeight="1" spans="4:4">
      <c r="D60729" s="191"/>
    </row>
    <row r="60730" ht="15" customHeight="1" spans="4:4">
      <c r="D60730" s="191"/>
    </row>
    <row r="60731" ht="15" customHeight="1" spans="4:4">
      <c r="D60731" s="191"/>
    </row>
    <row r="60732" ht="15" customHeight="1" spans="4:4">
      <c r="D60732" s="191"/>
    </row>
    <row r="60733" ht="15" customHeight="1" spans="4:4">
      <c r="D60733" s="191"/>
    </row>
    <row r="60734" ht="15" customHeight="1" spans="4:4">
      <c r="D60734" s="191"/>
    </row>
    <row r="60735" ht="15" customHeight="1" spans="4:4">
      <c r="D60735" s="191"/>
    </row>
    <row r="60736" ht="15" customHeight="1" spans="4:4">
      <c r="D60736" s="191"/>
    </row>
    <row r="60737" ht="15" customHeight="1" spans="4:4">
      <c r="D60737" s="191"/>
    </row>
    <row r="60738" ht="15" customHeight="1" spans="4:4">
      <c r="D60738" s="191"/>
    </row>
    <row r="60739" ht="15" customHeight="1" spans="4:4">
      <c r="D60739" s="191"/>
    </row>
    <row r="60740" ht="15" customHeight="1" spans="4:4">
      <c r="D60740" s="191"/>
    </row>
    <row r="60741" ht="15" customHeight="1" spans="4:4">
      <c r="D60741" s="191"/>
    </row>
    <row r="60742" ht="15" customHeight="1" spans="4:4">
      <c r="D60742" s="191"/>
    </row>
    <row r="60743" ht="15" customHeight="1" spans="4:4">
      <c r="D60743" s="191"/>
    </row>
    <row r="60744" ht="15" customHeight="1" spans="4:4">
      <c r="D60744" s="191"/>
    </row>
    <row r="60745" ht="15" customHeight="1" spans="4:4">
      <c r="D60745" s="191"/>
    </row>
    <row r="60746" ht="15" customHeight="1" spans="4:4">
      <c r="D60746" s="191"/>
    </row>
    <row r="60747" ht="15" customHeight="1" spans="4:4">
      <c r="D60747" s="191"/>
    </row>
    <row r="60748" ht="15" customHeight="1" spans="4:4">
      <c r="D60748" s="191"/>
    </row>
    <row r="60749" ht="15" customHeight="1" spans="4:4">
      <c r="D60749" s="191"/>
    </row>
    <row r="60750" ht="15" customHeight="1" spans="4:4">
      <c r="D60750" s="191"/>
    </row>
    <row r="60751" ht="15" customHeight="1" spans="4:4">
      <c r="D60751" s="191"/>
    </row>
    <row r="60752" ht="15" customHeight="1" spans="4:4">
      <c r="D60752" s="191"/>
    </row>
    <row r="60753" ht="15" customHeight="1" spans="4:4">
      <c r="D60753" s="191"/>
    </row>
    <row r="60754" ht="15" customHeight="1" spans="4:4">
      <c r="D60754" s="191"/>
    </row>
    <row r="60755" ht="15" customHeight="1" spans="4:4">
      <c r="D60755" s="191"/>
    </row>
    <row r="60756" ht="15" customHeight="1" spans="4:4">
      <c r="D60756" s="191"/>
    </row>
    <row r="60757" ht="15" customHeight="1" spans="4:4">
      <c r="D60757" s="191"/>
    </row>
    <row r="60758" ht="15" customHeight="1" spans="4:4">
      <c r="D60758" s="191"/>
    </row>
    <row r="60759" ht="15" customHeight="1" spans="4:4">
      <c r="D60759" s="191"/>
    </row>
    <row r="60760" ht="15" customHeight="1" spans="4:4">
      <c r="D60760" s="191"/>
    </row>
    <row r="60761" ht="15" customHeight="1" spans="4:4">
      <c r="D60761" s="191"/>
    </row>
    <row r="60762" ht="15" customHeight="1" spans="4:4">
      <c r="D60762" s="191"/>
    </row>
    <row r="60763" ht="15" customHeight="1" spans="4:4">
      <c r="D60763" s="191"/>
    </row>
    <row r="60764" ht="15" customHeight="1" spans="4:4">
      <c r="D60764" s="191"/>
    </row>
    <row r="60765" ht="15" customHeight="1" spans="4:4">
      <c r="D60765" s="191"/>
    </row>
    <row r="60766" ht="15" customHeight="1" spans="4:4">
      <c r="D60766" s="191"/>
    </row>
    <row r="60767" ht="15" customHeight="1" spans="4:4">
      <c r="D60767" s="191"/>
    </row>
    <row r="60768" ht="15" customHeight="1" spans="4:4">
      <c r="D60768" s="191"/>
    </row>
    <row r="60769" ht="15" customHeight="1" spans="4:4">
      <c r="D60769" s="191"/>
    </row>
    <row r="60770" ht="15" customHeight="1" spans="4:4">
      <c r="D60770" s="191"/>
    </row>
    <row r="60771" ht="15" customHeight="1" spans="4:4">
      <c r="D60771" s="191"/>
    </row>
    <row r="60772" ht="15" customHeight="1" spans="4:4">
      <c r="D60772" s="191"/>
    </row>
    <row r="60773" ht="15" customHeight="1" spans="4:4">
      <c r="D60773" s="191"/>
    </row>
    <row r="60774" ht="15" customHeight="1" spans="4:4">
      <c r="D60774" s="191"/>
    </row>
    <row r="60775" ht="15" customHeight="1" spans="4:4">
      <c r="D60775" s="191"/>
    </row>
    <row r="60776" ht="15" customHeight="1" spans="4:4">
      <c r="D60776" s="191"/>
    </row>
    <row r="60777" ht="15" customHeight="1" spans="4:4">
      <c r="D60777" s="191"/>
    </row>
    <row r="60778" ht="15" customHeight="1" spans="4:4">
      <c r="D60778" s="191"/>
    </row>
    <row r="60779" ht="15" customHeight="1" spans="4:4">
      <c r="D60779" s="191"/>
    </row>
    <row r="60780" ht="15" customHeight="1" spans="4:4">
      <c r="D60780" s="191"/>
    </row>
    <row r="60781" ht="15" customHeight="1" spans="4:4">
      <c r="D60781" s="191"/>
    </row>
    <row r="60782" ht="15" customHeight="1" spans="4:4">
      <c r="D60782" s="191"/>
    </row>
    <row r="60783" ht="15" customHeight="1" spans="4:4">
      <c r="D60783" s="191"/>
    </row>
    <row r="60784" ht="15" customHeight="1" spans="4:4">
      <c r="D60784" s="191"/>
    </row>
    <row r="60785" ht="15" customHeight="1" spans="4:4">
      <c r="D60785" s="191"/>
    </row>
    <row r="60786" ht="15" customHeight="1" spans="4:4">
      <c r="D60786" s="191"/>
    </row>
    <row r="60787" ht="15" customHeight="1" spans="4:4">
      <c r="D60787" s="191"/>
    </row>
    <row r="60788" ht="15" customHeight="1" spans="4:4">
      <c r="D60788" s="191"/>
    </row>
    <row r="60789" ht="15" customHeight="1" spans="4:4">
      <c r="D60789" s="191"/>
    </row>
    <row r="60790" ht="15" customHeight="1" spans="4:4">
      <c r="D60790" s="191"/>
    </row>
    <row r="60791" ht="15" customHeight="1" spans="4:4">
      <c r="D60791" s="191"/>
    </row>
    <row r="60792" ht="15" customHeight="1" spans="4:4">
      <c r="D60792" s="191"/>
    </row>
    <row r="60793" ht="15" customHeight="1" spans="4:4">
      <c r="D60793" s="191"/>
    </row>
    <row r="60794" ht="15" customHeight="1" spans="4:4">
      <c r="D60794" s="191"/>
    </row>
    <row r="60795" ht="15" customHeight="1" spans="4:4">
      <c r="D60795" s="191"/>
    </row>
    <row r="60796" ht="15" customHeight="1" spans="4:4">
      <c r="D60796" s="191"/>
    </row>
    <row r="60797" ht="15" customHeight="1" spans="4:4">
      <c r="D60797" s="191"/>
    </row>
    <row r="60798" ht="15" customHeight="1" spans="4:4">
      <c r="D60798" s="191"/>
    </row>
    <row r="60799" ht="15" customHeight="1" spans="4:4">
      <c r="D60799" s="191"/>
    </row>
    <row r="60800" ht="15" customHeight="1" spans="4:4">
      <c r="D60800" s="191"/>
    </row>
    <row r="60801" ht="15" customHeight="1" spans="4:4">
      <c r="D60801" s="191"/>
    </row>
    <row r="60802" ht="15" customHeight="1" spans="4:4">
      <c r="D60802" s="191"/>
    </row>
    <row r="60803" ht="15" customHeight="1" spans="4:4">
      <c r="D60803" s="191"/>
    </row>
    <row r="60804" ht="15" customHeight="1" spans="4:4">
      <c r="D60804" s="191"/>
    </row>
    <row r="60805" ht="15" customHeight="1" spans="4:4">
      <c r="D60805" s="191"/>
    </row>
    <row r="60806" ht="15" customHeight="1" spans="4:4">
      <c r="D60806" s="191"/>
    </row>
    <row r="60807" ht="15" customHeight="1" spans="4:4">
      <c r="D60807" s="191"/>
    </row>
    <row r="60808" ht="15" customHeight="1" spans="4:4">
      <c r="D60808" s="191"/>
    </row>
    <row r="60809" ht="15" customHeight="1" spans="4:4">
      <c r="D60809" s="191"/>
    </row>
    <row r="60810" ht="15" customHeight="1" spans="4:4">
      <c r="D60810" s="191"/>
    </row>
    <row r="60811" ht="15" customHeight="1" spans="4:4">
      <c r="D60811" s="191"/>
    </row>
    <row r="60812" ht="15" customHeight="1" spans="4:4">
      <c r="D60812" s="191"/>
    </row>
    <row r="60813" ht="15" customHeight="1" spans="4:4">
      <c r="D60813" s="191"/>
    </row>
    <row r="60814" ht="15" customHeight="1" spans="4:4">
      <c r="D60814" s="191"/>
    </row>
    <row r="60815" ht="15" customHeight="1" spans="4:4">
      <c r="D60815" s="191"/>
    </row>
    <row r="60816" ht="15" customHeight="1" spans="4:4">
      <c r="D60816" s="191"/>
    </row>
    <row r="60817" ht="15" customHeight="1" spans="4:4">
      <c r="D60817" s="191"/>
    </row>
    <row r="60818" ht="15" customHeight="1" spans="4:4">
      <c r="D60818" s="191"/>
    </row>
    <row r="60819" ht="15" customHeight="1" spans="4:4">
      <c r="D60819" s="191"/>
    </row>
    <row r="60820" ht="15" customHeight="1" spans="4:4">
      <c r="D60820" s="191"/>
    </row>
    <row r="60821" ht="15" customHeight="1" spans="4:4">
      <c r="D60821" s="191"/>
    </row>
    <row r="60822" ht="15" customHeight="1" spans="4:4">
      <c r="D60822" s="191"/>
    </row>
    <row r="60823" ht="15" customHeight="1" spans="4:4">
      <c r="D60823" s="191"/>
    </row>
    <row r="60824" ht="15" customHeight="1" spans="4:4">
      <c r="D60824" s="191"/>
    </row>
    <row r="60825" ht="15" customHeight="1" spans="4:4">
      <c r="D60825" s="191"/>
    </row>
    <row r="60826" ht="15" customHeight="1" spans="4:4">
      <c r="D60826" s="191"/>
    </row>
    <row r="60827" ht="15" customHeight="1" spans="4:4">
      <c r="D60827" s="191"/>
    </row>
    <row r="60828" ht="15" customHeight="1" spans="4:4">
      <c r="D60828" s="191"/>
    </row>
    <row r="60829" ht="15" customHeight="1" spans="4:4">
      <c r="D60829" s="191"/>
    </row>
    <row r="60830" ht="15" customHeight="1" spans="4:4">
      <c r="D60830" s="191"/>
    </row>
    <row r="60831" ht="15" customHeight="1" spans="4:4">
      <c r="D60831" s="191"/>
    </row>
    <row r="60832" ht="15" customHeight="1" spans="4:4">
      <c r="D60832" s="191"/>
    </row>
    <row r="60833" ht="15" customHeight="1" spans="4:4">
      <c r="D60833" s="191"/>
    </row>
    <row r="60834" ht="15" customHeight="1" spans="4:4">
      <c r="D60834" s="191"/>
    </row>
    <row r="60835" ht="15" customHeight="1" spans="4:4">
      <c r="D60835" s="191"/>
    </row>
    <row r="60836" ht="15" customHeight="1" spans="4:4">
      <c r="D60836" s="191"/>
    </row>
    <row r="60837" ht="15" customHeight="1" spans="4:4">
      <c r="D60837" s="191"/>
    </row>
    <row r="60838" ht="15" customHeight="1" spans="4:4">
      <c r="D60838" s="191"/>
    </row>
    <row r="60839" ht="15" customHeight="1" spans="4:4">
      <c r="D60839" s="191"/>
    </row>
    <row r="60840" ht="15" customHeight="1" spans="4:4">
      <c r="D60840" s="191"/>
    </row>
    <row r="60841" ht="15" customHeight="1" spans="4:4">
      <c r="D60841" s="191"/>
    </row>
    <row r="60842" ht="15" customHeight="1" spans="4:4">
      <c r="D60842" s="191"/>
    </row>
    <row r="60843" ht="15" customHeight="1" spans="4:4">
      <c r="D60843" s="191"/>
    </row>
    <row r="60844" ht="15" customHeight="1" spans="4:4">
      <c r="D60844" s="191"/>
    </row>
    <row r="60845" ht="15" customHeight="1" spans="4:4">
      <c r="D60845" s="191"/>
    </row>
    <row r="60846" ht="15" customHeight="1" spans="4:4">
      <c r="D60846" s="191"/>
    </row>
    <row r="60847" ht="15" customHeight="1" spans="4:4">
      <c r="D60847" s="191"/>
    </row>
    <row r="60848" ht="15" customHeight="1" spans="4:4">
      <c r="D60848" s="191"/>
    </row>
    <row r="60849" ht="15" customHeight="1" spans="4:4">
      <c r="D60849" s="191"/>
    </row>
    <row r="60850" ht="15" customHeight="1" spans="4:4">
      <c r="D60850" s="191"/>
    </row>
    <row r="60851" ht="15" customHeight="1" spans="4:4">
      <c r="D60851" s="191"/>
    </row>
    <row r="60852" ht="15" customHeight="1" spans="4:4">
      <c r="D60852" s="191"/>
    </row>
    <row r="60853" ht="15" customHeight="1" spans="4:4">
      <c r="D60853" s="191"/>
    </row>
    <row r="60854" ht="15" customHeight="1" spans="4:4">
      <c r="D60854" s="191"/>
    </row>
    <row r="60855" ht="15" customHeight="1" spans="4:4">
      <c r="D60855" s="191"/>
    </row>
    <row r="60856" ht="15" customHeight="1" spans="4:4">
      <c r="D60856" s="191"/>
    </row>
    <row r="60857" ht="15" customHeight="1" spans="4:4">
      <c r="D60857" s="191"/>
    </row>
    <row r="60858" ht="15" customHeight="1" spans="4:4">
      <c r="D60858" s="191"/>
    </row>
    <row r="60859" ht="15" customHeight="1" spans="4:4">
      <c r="D60859" s="191"/>
    </row>
    <row r="60860" ht="15" customHeight="1" spans="4:4">
      <c r="D60860" s="191"/>
    </row>
    <row r="60861" ht="15" customHeight="1" spans="4:4">
      <c r="D60861" s="191"/>
    </row>
    <row r="60862" ht="15" customHeight="1" spans="4:4">
      <c r="D60862" s="191"/>
    </row>
    <row r="60863" ht="15" customHeight="1" spans="4:4">
      <c r="D60863" s="191"/>
    </row>
    <row r="60864" ht="15" customHeight="1" spans="4:4">
      <c r="D60864" s="191"/>
    </row>
    <row r="60865" ht="15" customHeight="1" spans="4:4">
      <c r="D60865" s="191"/>
    </row>
    <row r="60866" ht="15" customHeight="1" spans="4:4">
      <c r="D60866" s="191"/>
    </row>
    <row r="60867" ht="15" customHeight="1" spans="4:4">
      <c r="D60867" s="191"/>
    </row>
    <row r="60868" ht="15" customHeight="1" spans="4:4">
      <c r="D60868" s="191"/>
    </row>
    <row r="60869" ht="15" customHeight="1" spans="4:4">
      <c r="D60869" s="191"/>
    </row>
    <row r="60870" ht="15" customHeight="1" spans="4:4">
      <c r="D60870" s="191"/>
    </row>
    <row r="60871" ht="15" customHeight="1" spans="4:4">
      <c r="D60871" s="191"/>
    </row>
    <row r="60872" ht="15" customHeight="1" spans="4:4">
      <c r="D60872" s="191"/>
    </row>
    <row r="60873" ht="15" customHeight="1" spans="4:4">
      <c r="D60873" s="191"/>
    </row>
    <row r="60874" ht="15" customHeight="1" spans="4:4">
      <c r="D60874" s="191"/>
    </row>
    <row r="60875" ht="15" customHeight="1" spans="4:4">
      <c r="D60875" s="191"/>
    </row>
    <row r="60876" ht="15" customHeight="1" spans="4:4">
      <c r="D60876" s="191"/>
    </row>
    <row r="60877" ht="15" customHeight="1" spans="4:4">
      <c r="D60877" s="191"/>
    </row>
    <row r="60878" ht="15" customHeight="1" spans="4:4">
      <c r="D60878" s="191"/>
    </row>
    <row r="60879" ht="15" customHeight="1" spans="4:4">
      <c r="D60879" s="191"/>
    </row>
    <row r="60880" ht="15" customHeight="1" spans="4:4">
      <c r="D60880" s="191"/>
    </row>
    <row r="60881" ht="15" customHeight="1" spans="4:4">
      <c r="D60881" s="191"/>
    </row>
    <row r="60882" ht="15" customHeight="1" spans="4:4">
      <c r="D60882" s="191"/>
    </row>
    <row r="60883" ht="15" customHeight="1" spans="4:4">
      <c r="D60883" s="191"/>
    </row>
    <row r="60884" ht="15" customHeight="1" spans="4:4">
      <c r="D60884" s="191"/>
    </row>
    <row r="60885" ht="15" customHeight="1" spans="4:4">
      <c r="D60885" s="191"/>
    </row>
    <row r="60886" ht="15" customHeight="1" spans="4:4">
      <c r="D60886" s="191"/>
    </row>
    <row r="60887" ht="15" customHeight="1" spans="4:4">
      <c r="D60887" s="191"/>
    </row>
    <row r="60888" ht="15" customHeight="1" spans="4:4">
      <c r="D60888" s="191"/>
    </row>
    <row r="60889" ht="15" customHeight="1" spans="4:4">
      <c r="D60889" s="191"/>
    </row>
    <row r="60890" ht="15" customHeight="1" spans="4:4">
      <c r="D60890" s="191"/>
    </row>
    <row r="60891" ht="15" customHeight="1" spans="4:4">
      <c r="D60891" s="191"/>
    </row>
    <row r="60892" ht="15" customHeight="1" spans="4:4">
      <c r="D60892" s="191"/>
    </row>
    <row r="60893" ht="15" customHeight="1" spans="4:4">
      <c r="D60893" s="191"/>
    </row>
    <row r="60894" ht="15" customHeight="1" spans="4:4">
      <c r="D60894" s="191"/>
    </row>
    <row r="60895" ht="15" customHeight="1" spans="4:4">
      <c r="D60895" s="191"/>
    </row>
    <row r="60896" ht="15" customHeight="1" spans="4:4">
      <c r="D60896" s="191"/>
    </row>
    <row r="60897" ht="15" customHeight="1" spans="4:4">
      <c r="D60897" s="191"/>
    </row>
    <row r="60898" ht="15" customHeight="1" spans="4:4">
      <c r="D60898" s="191"/>
    </row>
    <row r="60899" ht="15" customHeight="1" spans="4:4">
      <c r="D60899" s="191"/>
    </row>
    <row r="60900" ht="15" customHeight="1" spans="4:4">
      <c r="D60900" s="191"/>
    </row>
    <row r="60901" ht="15" customHeight="1" spans="4:4">
      <c r="D60901" s="191"/>
    </row>
    <row r="60902" ht="15" customHeight="1" spans="4:4">
      <c r="D60902" s="191"/>
    </row>
    <row r="60903" ht="15" customHeight="1" spans="4:4">
      <c r="D60903" s="191"/>
    </row>
    <row r="60904" ht="15" customHeight="1" spans="4:4">
      <c r="D60904" s="191"/>
    </row>
    <row r="60905" ht="15" customHeight="1" spans="4:4">
      <c r="D60905" s="191"/>
    </row>
    <row r="60906" ht="15" customHeight="1" spans="4:4">
      <c r="D60906" s="191"/>
    </row>
    <row r="60907" ht="15" customHeight="1" spans="4:4">
      <c r="D60907" s="191"/>
    </row>
    <row r="60908" ht="15" customHeight="1" spans="4:4">
      <c r="D60908" s="191"/>
    </row>
    <row r="60909" ht="15" customHeight="1" spans="4:4">
      <c r="D60909" s="191"/>
    </row>
    <row r="60910" ht="15" customHeight="1" spans="4:4">
      <c r="D60910" s="191"/>
    </row>
    <row r="60911" ht="15" customHeight="1" spans="4:4">
      <c r="D60911" s="191"/>
    </row>
    <row r="60912" ht="15" customHeight="1" spans="4:4">
      <c r="D60912" s="191"/>
    </row>
    <row r="60913" ht="15" customHeight="1" spans="4:4">
      <c r="D60913" s="191"/>
    </row>
    <row r="60914" ht="15" customHeight="1" spans="4:4">
      <c r="D60914" s="191"/>
    </row>
    <row r="60915" ht="15" customHeight="1" spans="4:4">
      <c r="D60915" s="191"/>
    </row>
    <row r="60916" ht="15" customHeight="1" spans="4:4">
      <c r="D60916" s="191"/>
    </row>
    <row r="60917" ht="15" customHeight="1" spans="4:4">
      <c r="D60917" s="191"/>
    </row>
    <row r="60918" ht="15" customHeight="1" spans="4:4">
      <c r="D60918" s="191"/>
    </row>
    <row r="60919" ht="15" customHeight="1" spans="4:4">
      <c r="D60919" s="191"/>
    </row>
    <row r="60920" ht="15" customHeight="1" spans="4:4">
      <c r="D60920" s="191"/>
    </row>
    <row r="60921" ht="15" customHeight="1" spans="4:4">
      <c r="D60921" s="191"/>
    </row>
    <row r="60922" ht="15" customHeight="1" spans="4:4">
      <c r="D60922" s="191"/>
    </row>
    <row r="60923" ht="15" customHeight="1" spans="4:4">
      <c r="D60923" s="191"/>
    </row>
    <row r="60924" ht="15" customHeight="1" spans="4:4">
      <c r="D60924" s="191"/>
    </row>
    <row r="60925" ht="15" customHeight="1" spans="4:4">
      <c r="D60925" s="191"/>
    </row>
    <row r="60926" ht="15" customHeight="1" spans="4:4">
      <c r="D60926" s="191"/>
    </row>
    <row r="60927" ht="15" customHeight="1" spans="4:4">
      <c r="D60927" s="191"/>
    </row>
    <row r="60928" ht="15" customHeight="1" spans="4:4">
      <c r="D60928" s="191"/>
    </row>
    <row r="60929" ht="15" customHeight="1" spans="4:4">
      <c r="D60929" s="191"/>
    </row>
    <row r="60930" ht="15" customHeight="1" spans="4:4">
      <c r="D60930" s="191"/>
    </row>
    <row r="60931" ht="15" customHeight="1" spans="4:4">
      <c r="D60931" s="191"/>
    </row>
    <row r="60932" ht="15" customHeight="1" spans="4:4">
      <c r="D60932" s="191"/>
    </row>
    <row r="60933" ht="15" customHeight="1" spans="4:4">
      <c r="D60933" s="191"/>
    </row>
    <row r="60934" ht="15" customHeight="1" spans="4:4">
      <c r="D60934" s="191"/>
    </row>
    <row r="60935" ht="15" customHeight="1" spans="4:4">
      <c r="D60935" s="191"/>
    </row>
    <row r="60936" ht="15" customHeight="1" spans="4:4">
      <c r="D60936" s="191"/>
    </row>
    <row r="60937" ht="15" customHeight="1" spans="4:4">
      <c r="D60937" s="191"/>
    </row>
    <row r="60938" ht="15" customHeight="1" spans="4:4">
      <c r="D60938" s="191"/>
    </row>
    <row r="60939" ht="15" customHeight="1" spans="4:4">
      <c r="D60939" s="191"/>
    </row>
    <row r="60940" ht="15" customHeight="1" spans="4:4">
      <c r="D60940" s="191"/>
    </row>
    <row r="60941" ht="15" customHeight="1" spans="4:4">
      <c r="D60941" s="191"/>
    </row>
    <row r="60942" ht="15" customHeight="1" spans="4:4">
      <c r="D60942" s="191"/>
    </row>
    <row r="60943" ht="15" customHeight="1" spans="4:4">
      <c r="D60943" s="191"/>
    </row>
    <row r="60944" ht="15" customHeight="1" spans="4:4">
      <c r="D60944" s="191"/>
    </row>
    <row r="60945" ht="15" customHeight="1" spans="4:4">
      <c r="D60945" s="191"/>
    </row>
    <row r="60946" ht="15" customHeight="1" spans="4:4">
      <c r="D60946" s="191"/>
    </row>
    <row r="60947" ht="15" customHeight="1" spans="4:4">
      <c r="D60947" s="191"/>
    </row>
    <row r="60948" ht="15" customHeight="1" spans="4:4">
      <c r="D60948" s="191"/>
    </row>
    <row r="60949" ht="15" customHeight="1" spans="4:4">
      <c r="D60949" s="191"/>
    </row>
    <row r="60950" ht="15" customHeight="1" spans="4:4">
      <c r="D60950" s="191"/>
    </row>
    <row r="60951" ht="15" customHeight="1" spans="4:4">
      <c r="D60951" s="191"/>
    </row>
    <row r="60952" ht="15" customHeight="1" spans="4:4">
      <c r="D60952" s="191"/>
    </row>
    <row r="60953" ht="15" customHeight="1" spans="4:4">
      <c r="D60953" s="191"/>
    </row>
    <row r="60954" ht="15" customHeight="1" spans="4:4">
      <c r="D60954" s="191"/>
    </row>
    <row r="60955" ht="15" customHeight="1" spans="4:4">
      <c r="D60955" s="191"/>
    </row>
    <row r="60956" ht="15" customHeight="1" spans="4:4">
      <c r="D60956" s="191"/>
    </row>
    <row r="60957" ht="15" customHeight="1" spans="4:4">
      <c r="D60957" s="191"/>
    </row>
    <row r="60958" ht="15" customHeight="1" spans="4:4">
      <c r="D60958" s="191"/>
    </row>
    <row r="60959" ht="15" customHeight="1" spans="4:4">
      <c r="D60959" s="191"/>
    </row>
    <row r="60960" ht="15" customHeight="1" spans="4:4">
      <c r="D60960" s="191"/>
    </row>
    <row r="60961" ht="15" customHeight="1" spans="4:4">
      <c r="D60961" s="191"/>
    </row>
    <row r="60962" ht="15" customHeight="1" spans="4:4">
      <c r="D60962" s="191"/>
    </row>
    <row r="60963" ht="15" customHeight="1" spans="4:4">
      <c r="D60963" s="191"/>
    </row>
    <row r="60964" ht="15" customHeight="1" spans="4:4">
      <c r="D60964" s="191"/>
    </row>
    <row r="60965" ht="15" customHeight="1" spans="4:4">
      <c r="D60965" s="191"/>
    </row>
    <row r="60966" ht="15" customHeight="1" spans="4:4">
      <c r="D60966" s="191"/>
    </row>
    <row r="60967" ht="15" customHeight="1" spans="4:4">
      <c r="D60967" s="191"/>
    </row>
    <row r="60968" ht="15" customHeight="1" spans="4:4">
      <c r="D60968" s="191"/>
    </row>
    <row r="60969" ht="15" customHeight="1" spans="4:4">
      <c r="D60969" s="191"/>
    </row>
    <row r="60970" ht="15" customHeight="1" spans="4:4">
      <c r="D60970" s="191"/>
    </row>
    <row r="60971" ht="15" customHeight="1" spans="4:4">
      <c r="D60971" s="191"/>
    </row>
    <row r="60972" ht="15" customHeight="1" spans="4:4">
      <c r="D60972" s="191"/>
    </row>
    <row r="60973" ht="15" customHeight="1" spans="4:4">
      <c r="D60973" s="191"/>
    </row>
    <row r="60974" ht="15" customHeight="1" spans="4:4">
      <c r="D60974" s="191"/>
    </row>
    <row r="60975" ht="15" customHeight="1" spans="4:4">
      <c r="D60975" s="191"/>
    </row>
    <row r="60976" ht="15" customHeight="1" spans="4:4">
      <c r="D60976" s="191"/>
    </row>
    <row r="60977" ht="15" customHeight="1" spans="4:4">
      <c r="D60977" s="191"/>
    </row>
    <row r="60978" ht="15" customHeight="1" spans="4:4">
      <c r="D60978" s="191"/>
    </row>
    <row r="60979" ht="15" customHeight="1" spans="4:4">
      <c r="D60979" s="191"/>
    </row>
    <row r="60980" ht="15" customHeight="1" spans="4:4">
      <c r="D60980" s="191"/>
    </row>
    <row r="60981" ht="15" customHeight="1" spans="4:4">
      <c r="D60981" s="191"/>
    </row>
    <row r="60982" ht="15" customHeight="1" spans="4:4">
      <c r="D60982" s="191"/>
    </row>
    <row r="60983" ht="15" customHeight="1" spans="4:4">
      <c r="D60983" s="191"/>
    </row>
    <row r="60984" ht="15" customHeight="1" spans="4:4">
      <c r="D60984" s="191"/>
    </row>
    <row r="60985" ht="15" customHeight="1" spans="4:4">
      <c r="D60985" s="191"/>
    </row>
    <row r="60986" ht="15" customHeight="1" spans="4:4">
      <c r="D60986" s="191"/>
    </row>
    <row r="60987" ht="15" customHeight="1" spans="4:4">
      <c r="D60987" s="191"/>
    </row>
    <row r="60988" ht="15" customHeight="1" spans="4:4">
      <c r="D60988" s="191"/>
    </row>
    <row r="60989" ht="15" customHeight="1" spans="4:4">
      <c r="D60989" s="191"/>
    </row>
    <row r="60990" ht="15" customHeight="1" spans="4:4">
      <c r="D60990" s="191"/>
    </row>
    <row r="60991" ht="15" customHeight="1" spans="4:4">
      <c r="D60991" s="191"/>
    </row>
    <row r="60992" ht="15" customHeight="1" spans="4:4">
      <c r="D60992" s="191"/>
    </row>
    <row r="60993" ht="15" customHeight="1" spans="4:4">
      <c r="D60993" s="191"/>
    </row>
    <row r="60994" ht="15" customHeight="1" spans="4:4">
      <c r="D60994" s="191"/>
    </row>
    <row r="60995" ht="15" customHeight="1" spans="4:4">
      <c r="D60995" s="191"/>
    </row>
    <row r="60996" ht="15" customHeight="1" spans="4:4">
      <c r="D60996" s="191"/>
    </row>
    <row r="60997" ht="15" customHeight="1" spans="4:4">
      <c r="D60997" s="191"/>
    </row>
    <row r="60998" ht="15" customHeight="1" spans="4:4">
      <c r="D60998" s="191"/>
    </row>
    <row r="60999" ht="15" customHeight="1" spans="4:4">
      <c r="D60999" s="191"/>
    </row>
    <row r="61000" ht="15" customHeight="1" spans="4:4">
      <c r="D61000" s="191"/>
    </row>
    <row r="61001" ht="15" customHeight="1" spans="4:4">
      <c r="D61001" s="191"/>
    </row>
    <row r="61002" ht="15" customHeight="1" spans="4:4">
      <c r="D61002" s="191"/>
    </row>
    <row r="61003" ht="15" customHeight="1" spans="4:4">
      <c r="D61003" s="191"/>
    </row>
    <row r="61004" ht="15" customHeight="1" spans="4:4">
      <c r="D61004" s="191"/>
    </row>
    <row r="61005" ht="15" customHeight="1" spans="4:4">
      <c r="D61005" s="191"/>
    </row>
    <row r="61006" ht="15" customHeight="1" spans="4:4">
      <c r="D61006" s="191"/>
    </row>
    <row r="61007" ht="15" customHeight="1" spans="4:4">
      <c r="D61007" s="191"/>
    </row>
    <row r="61008" ht="15" customHeight="1" spans="4:4">
      <c r="D61008" s="191"/>
    </row>
    <row r="61009" ht="15" customHeight="1" spans="4:4">
      <c r="D61009" s="191"/>
    </row>
    <row r="61010" ht="15" customHeight="1" spans="4:4">
      <c r="D61010" s="191"/>
    </row>
    <row r="61011" ht="15" customHeight="1" spans="4:4">
      <c r="D61011" s="191"/>
    </row>
    <row r="61012" ht="15" customHeight="1" spans="4:4">
      <c r="D61012" s="191"/>
    </row>
    <row r="61013" ht="15" customHeight="1" spans="4:4">
      <c r="D61013" s="191"/>
    </row>
    <row r="61014" ht="15" customHeight="1" spans="4:4">
      <c r="D61014" s="191"/>
    </row>
    <row r="61015" ht="15" customHeight="1" spans="4:4">
      <c r="D61015" s="191"/>
    </row>
    <row r="61016" ht="15" customHeight="1" spans="4:4">
      <c r="D61016" s="191"/>
    </row>
    <row r="61017" ht="15" customHeight="1" spans="4:4">
      <c r="D61017" s="191"/>
    </row>
    <row r="61018" ht="15" customHeight="1" spans="4:4">
      <c r="D61018" s="191"/>
    </row>
    <row r="61019" ht="15" customHeight="1" spans="4:4">
      <c r="D61019" s="191"/>
    </row>
    <row r="61020" ht="15" customHeight="1" spans="4:4">
      <c r="D61020" s="191"/>
    </row>
    <row r="61021" ht="15" customHeight="1" spans="4:4">
      <c r="D61021" s="191"/>
    </row>
    <row r="61022" ht="15" customHeight="1" spans="4:4">
      <c r="D61022" s="191"/>
    </row>
    <row r="61023" ht="15" customHeight="1" spans="4:4">
      <c r="D61023" s="191"/>
    </row>
    <row r="61024" ht="15" customHeight="1" spans="4:4">
      <c r="D61024" s="191"/>
    </row>
    <row r="61025" ht="15" customHeight="1" spans="4:4">
      <c r="D61025" s="191"/>
    </row>
    <row r="61026" ht="15" customHeight="1" spans="4:4">
      <c r="D61026" s="191"/>
    </row>
    <row r="61027" ht="15" customHeight="1" spans="4:4">
      <c r="D61027" s="191"/>
    </row>
    <row r="61028" ht="15" customHeight="1" spans="4:4">
      <c r="D61028" s="191"/>
    </row>
    <row r="61029" ht="15" customHeight="1" spans="4:4">
      <c r="D61029" s="191"/>
    </row>
    <row r="61030" ht="15" customHeight="1" spans="4:4">
      <c r="D61030" s="191"/>
    </row>
    <row r="61031" ht="15" customHeight="1" spans="4:4">
      <c r="D61031" s="191"/>
    </row>
    <row r="61032" ht="15" customHeight="1" spans="4:4">
      <c r="D61032" s="191"/>
    </row>
    <row r="61033" ht="15" customHeight="1" spans="4:4">
      <c r="D61033" s="191"/>
    </row>
    <row r="61034" ht="15" customHeight="1" spans="4:4">
      <c r="D61034" s="191"/>
    </row>
    <row r="61035" ht="15" customHeight="1" spans="4:4">
      <c r="D61035" s="191"/>
    </row>
    <row r="61036" ht="15" customHeight="1" spans="4:4">
      <c r="D61036" s="191"/>
    </row>
    <row r="61037" ht="15" customHeight="1" spans="4:4">
      <c r="D61037" s="191"/>
    </row>
    <row r="61038" ht="15" customHeight="1" spans="4:4">
      <c r="D61038" s="191"/>
    </row>
    <row r="61039" ht="15" customHeight="1" spans="4:4">
      <c r="D61039" s="191"/>
    </row>
    <row r="61040" ht="15" customHeight="1" spans="4:4">
      <c r="D61040" s="191"/>
    </row>
    <row r="61041" ht="15" customHeight="1" spans="4:4">
      <c r="D61041" s="191"/>
    </row>
    <row r="61042" ht="15" customHeight="1" spans="4:4">
      <c r="D61042" s="191"/>
    </row>
    <row r="61043" ht="15" customHeight="1" spans="4:4">
      <c r="D61043" s="191"/>
    </row>
    <row r="61044" ht="15" customHeight="1" spans="4:4">
      <c r="D61044" s="191"/>
    </row>
    <row r="61045" ht="15" customHeight="1" spans="4:4">
      <c r="D61045" s="191"/>
    </row>
    <row r="61046" ht="15" customHeight="1" spans="4:4">
      <c r="D61046" s="191"/>
    </row>
    <row r="61047" ht="15" customHeight="1" spans="4:4">
      <c r="D61047" s="191"/>
    </row>
    <row r="61048" ht="15" customHeight="1" spans="4:4">
      <c r="D61048" s="191"/>
    </row>
    <row r="61049" ht="15" customHeight="1" spans="4:4">
      <c r="D61049" s="191"/>
    </row>
    <row r="61050" ht="15" customHeight="1" spans="4:4">
      <c r="D61050" s="191"/>
    </row>
    <row r="61051" ht="15" customHeight="1" spans="4:4">
      <c r="D61051" s="191"/>
    </row>
    <row r="61052" ht="15" customHeight="1" spans="4:4">
      <c r="D61052" s="191"/>
    </row>
    <row r="61053" ht="15" customHeight="1" spans="4:4">
      <c r="D61053" s="191"/>
    </row>
    <row r="61054" ht="15" customHeight="1" spans="4:4">
      <c r="D61054" s="191"/>
    </row>
    <row r="61055" ht="15" customHeight="1" spans="4:4">
      <c r="D61055" s="191"/>
    </row>
    <row r="61056" ht="15" customHeight="1" spans="4:4">
      <c r="D61056" s="191"/>
    </row>
    <row r="61057" ht="15" customHeight="1" spans="4:4">
      <c r="D61057" s="191"/>
    </row>
    <row r="61058" ht="15" customHeight="1" spans="4:4">
      <c r="D61058" s="191"/>
    </row>
    <row r="61059" ht="15" customHeight="1" spans="4:4">
      <c r="D61059" s="191"/>
    </row>
    <row r="61060" ht="15" customHeight="1" spans="4:4">
      <c r="D61060" s="191"/>
    </row>
    <row r="61061" ht="15" customHeight="1" spans="4:4">
      <c r="D61061" s="191"/>
    </row>
    <row r="61062" ht="15" customHeight="1" spans="4:4">
      <c r="D61062" s="191"/>
    </row>
    <row r="61063" ht="15" customHeight="1" spans="4:4">
      <c r="D61063" s="191"/>
    </row>
    <row r="61064" ht="15" customHeight="1" spans="4:4">
      <c r="D61064" s="191"/>
    </row>
    <row r="61065" ht="15" customHeight="1" spans="4:4">
      <c r="D61065" s="191"/>
    </row>
    <row r="61066" ht="15" customHeight="1" spans="4:4">
      <c r="D61066" s="191"/>
    </row>
    <row r="61067" ht="15" customHeight="1" spans="4:4">
      <c r="D61067" s="191"/>
    </row>
    <row r="61068" ht="15" customHeight="1" spans="4:4">
      <c r="D61068" s="191"/>
    </row>
    <row r="61069" ht="15" customHeight="1" spans="4:4">
      <c r="D61069" s="191"/>
    </row>
    <row r="61070" ht="15" customHeight="1" spans="4:4">
      <c r="D61070" s="191"/>
    </row>
    <row r="61071" ht="15" customHeight="1" spans="4:4">
      <c r="D61071" s="191"/>
    </row>
    <row r="61072" ht="15" customHeight="1" spans="4:4">
      <c r="D61072" s="191"/>
    </row>
    <row r="61073" ht="15" customHeight="1" spans="4:4">
      <c r="D61073" s="191"/>
    </row>
    <row r="61074" ht="15" customHeight="1" spans="4:4">
      <c r="D61074" s="191"/>
    </row>
    <row r="61075" ht="15" customHeight="1" spans="4:4">
      <c r="D61075" s="191"/>
    </row>
    <row r="61076" ht="15" customHeight="1" spans="4:4">
      <c r="D61076" s="191"/>
    </row>
    <row r="61077" ht="15" customHeight="1" spans="4:4">
      <c r="D61077" s="191"/>
    </row>
    <row r="61078" ht="15" customHeight="1" spans="4:4">
      <c r="D61078" s="191"/>
    </row>
    <row r="61079" ht="15" customHeight="1" spans="4:4">
      <c r="D61079" s="191"/>
    </row>
    <row r="61080" ht="15" customHeight="1" spans="4:4">
      <c r="D61080" s="191"/>
    </row>
    <row r="61081" ht="15" customHeight="1" spans="4:4">
      <c r="D61081" s="191"/>
    </row>
    <row r="61082" ht="15" customHeight="1" spans="4:4">
      <c r="D61082" s="191"/>
    </row>
    <row r="61083" ht="15" customHeight="1" spans="4:4">
      <c r="D61083" s="191"/>
    </row>
    <row r="61084" ht="15" customHeight="1" spans="4:4">
      <c r="D61084" s="191"/>
    </row>
    <row r="61085" ht="15" customHeight="1" spans="4:4">
      <c r="D61085" s="191"/>
    </row>
    <row r="61086" ht="15" customHeight="1" spans="4:4">
      <c r="D61086" s="191"/>
    </row>
    <row r="61087" ht="15" customHeight="1" spans="4:4">
      <c r="D61087" s="191"/>
    </row>
    <row r="61088" ht="15" customHeight="1" spans="4:4">
      <c r="D61088" s="191"/>
    </row>
    <row r="61089" ht="15" customHeight="1" spans="4:4">
      <c r="D61089" s="191"/>
    </row>
    <row r="61090" ht="15" customHeight="1" spans="4:4">
      <c r="D61090" s="191"/>
    </row>
    <row r="61091" ht="15" customHeight="1" spans="4:4">
      <c r="D61091" s="191"/>
    </row>
    <row r="61092" ht="15" customHeight="1" spans="4:4">
      <c r="D61092" s="191"/>
    </row>
    <row r="61093" ht="15" customHeight="1" spans="4:4">
      <c r="D61093" s="191"/>
    </row>
    <row r="61094" ht="15" customHeight="1" spans="4:4">
      <c r="D61094" s="191"/>
    </row>
    <row r="61095" ht="15" customHeight="1" spans="4:4">
      <c r="D61095" s="191"/>
    </row>
    <row r="61096" ht="15" customHeight="1" spans="4:4">
      <c r="D61096" s="191"/>
    </row>
    <row r="61097" ht="15" customHeight="1" spans="4:4">
      <c r="D61097" s="191"/>
    </row>
    <row r="61098" ht="15" customHeight="1" spans="4:4">
      <c r="D61098" s="191"/>
    </row>
    <row r="61099" ht="15" customHeight="1" spans="4:4">
      <c r="D61099" s="191"/>
    </row>
    <row r="61100" ht="15" customHeight="1" spans="4:4">
      <c r="D61100" s="191"/>
    </row>
    <row r="61101" ht="15" customHeight="1" spans="4:4">
      <c r="D61101" s="191"/>
    </row>
    <row r="61102" ht="15" customHeight="1" spans="4:4">
      <c r="D61102" s="191"/>
    </row>
    <row r="61103" ht="15" customHeight="1" spans="4:4">
      <c r="D61103" s="191"/>
    </row>
    <row r="61104" ht="15" customHeight="1" spans="4:4">
      <c r="D61104" s="191"/>
    </row>
    <row r="61105" ht="15" customHeight="1" spans="4:4">
      <c r="D61105" s="191"/>
    </row>
    <row r="61106" ht="15" customHeight="1" spans="4:4">
      <c r="D61106" s="191"/>
    </row>
    <row r="61107" ht="15" customHeight="1" spans="4:4">
      <c r="D61107" s="191"/>
    </row>
    <row r="61108" ht="15" customHeight="1" spans="4:4">
      <c r="D61108" s="191"/>
    </row>
    <row r="61109" ht="15" customHeight="1" spans="4:4">
      <c r="D61109" s="191"/>
    </row>
    <row r="61110" ht="15" customHeight="1" spans="4:4">
      <c r="D61110" s="191"/>
    </row>
    <row r="61111" ht="15" customHeight="1" spans="4:4">
      <c r="D61111" s="191"/>
    </row>
    <row r="61112" ht="15" customHeight="1" spans="4:4">
      <c r="D61112" s="191"/>
    </row>
    <row r="61113" ht="15" customHeight="1" spans="4:4">
      <c r="D61113" s="191"/>
    </row>
    <row r="61114" ht="15" customHeight="1" spans="4:4">
      <c r="D61114" s="191"/>
    </row>
    <row r="61115" ht="15" customHeight="1" spans="4:4">
      <c r="D61115" s="191"/>
    </row>
    <row r="61116" ht="15" customHeight="1" spans="4:4">
      <c r="D61116" s="191"/>
    </row>
    <row r="61117" ht="15" customHeight="1" spans="4:4">
      <c r="D61117" s="191"/>
    </row>
    <row r="61118" ht="15" customHeight="1" spans="4:4">
      <c r="D61118" s="191"/>
    </row>
    <row r="61119" ht="15" customHeight="1" spans="4:4">
      <c r="D61119" s="191"/>
    </row>
    <row r="61120" ht="15" customHeight="1" spans="4:4">
      <c r="D61120" s="191"/>
    </row>
    <row r="61121" ht="15" customHeight="1" spans="4:4">
      <c r="D61121" s="191"/>
    </row>
    <row r="61122" ht="15" customHeight="1" spans="4:4">
      <c r="D61122" s="191"/>
    </row>
    <row r="61123" ht="15" customHeight="1" spans="4:4">
      <c r="D61123" s="191"/>
    </row>
    <row r="61124" ht="15" customHeight="1" spans="4:4">
      <c r="D61124" s="191"/>
    </row>
    <row r="61125" ht="15" customHeight="1" spans="4:4">
      <c r="D61125" s="191"/>
    </row>
    <row r="61126" ht="15" customHeight="1" spans="4:4">
      <c r="D61126" s="191"/>
    </row>
    <row r="61127" ht="15" customHeight="1" spans="4:4">
      <c r="D61127" s="191"/>
    </row>
    <row r="61128" ht="15" customHeight="1" spans="4:4">
      <c r="D61128" s="191"/>
    </row>
    <row r="61129" ht="15" customHeight="1" spans="4:4">
      <c r="D61129" s="191"/>
    </row>
    <row r="61130" ht="15" customHeight="1" spans="4:4">
      <c r="D61130" s="191"/>
    </row>
    <row r="61131" ht="15" customHeight="1" spans="4:4">
      <c r="D61131" s="191"/>
    </row>
    <row r="61132" ht="15" customHeight="1" spans="4:4">
      <c r="D61132" s="191"/>
    </row>
    <row r="61133" ht="15" customHeight="1" spans="4:4">
      <c r="D61133" s="191"/>
    </row>
    <row r="61134" ht="15" customHeight="1" spans="4:4">
      <c r="D61134" s="191"/>
    </row>
    <row r="61135" ht="15" customHeight="1" spans="4:4">
      <c r="D61135" s="191"/>
    </row>
    <row r="61136" ht="15" customHeight="1" spans="4:4">
      <c r="D61136" s="191"/>
    </row>
    <row r="61137" ht="15" customHeight="1" spans="4:4">
      <c r="D61137" s="191"/>
    </row>
    <row r="61138" ht="15" customHeight="1" spans="4:4">
      <c r="D61138" s="191"/>
    </row>
    <row r="61139" ht="15" customHeight="1" spans="4:4">
      <c r="D61139" s="191"/>
    </row>
    <row r="61140" ht="15" customHeight="1" spans="4:4">
      <c r="D61140" s="191"/>
    </row>
    <row r="61141" ht="15" customHeight="1" spans="4:4">
      <c r="D61141" s="191"/>
    </row>
    <row r="61142" ht="15" customHeight="1" spans="4:4">
      <c r="D61142" s="191"/>
    </row>
    <row r="61143" ht="15" customHeight="1" spans="4:4">
      <c r="D61143" s="191"/>
    </row>
    <row r="61144" ht="15" customHeight="1" spans="4:4">
      <c r="D61144" s="191"/>
    </row>
    <row r="61145" ht="15" customHeight="1" spans="4:4">
      <c r="D61145" s="191"/>
    </row>
    <row r="61146" ht="15" customHeight="1" spans="4:4">
      <c r="D61146" s="191"/>
    </row>
    <row r="61147" ht="15" customHeight="1" spans="4:4">
      <c r="D61147" s="191"/>
    </row>
    <row r="61148" ht="15" customHeight="1" spans="4:4">
      <c r="D61148" s="191"/>
    </row>
    <row r="61149" ht="15" customHeight="1" spans="4:4">
      <c r="D61149" s="191"/>
    </row>
    <row r="61150" ht="15" customHeight="1" spans="4:4">
      <c r="D61150" s="191"/>
    </row>
    <row r="61151" ht="15" customHeight="1" spans="4:4">
      <c r="D61151" s="191"/>
    </row>
    <row r="61152" ht="15" customHeight="1" spans="4:4">
      <c r="D61152" s="191"/>
    </row>
    <row r="61153" ht="15" customHeight="1" spans="4:4">
      <c r="D61153" s="191"/>
    </row>
    <row r="61154" ht="15" customHeight="1" spans="4:4">
      <c r="D61154" s="191"/>
    </row>
    <row r="61155" ht="15" customHeight="1" spans="4:4">
      <c r="D61155" s="191"/>
    </row>
    <row r="61156" ht="15" customHeight="1" spans="4:4">
      <c r="D61156" s="191"/>
    </row>
    <row r="61157" ht="15" customHeight="1" spans="4:4">
      <c r="D61157" s="191"/>
    </row>
    <row r="61158" ht="15" customHeight="1" spans="4:4">
      <c r="D61158" s="191"/>
    </row>
    <row r="61159" ht="15" customHeight="1" spans="4:4">
      <c r="D61159" s="191"/>
    </row>
    <row r="61160" ht="15" customHeight="1" spans="4:4">
      <c r="D61160" s="191"/>
    </row>
    <row r="61161" ht="15" customHeight="1" spans="4:4">
      <c r="D61161" s="191"/>
    </row>
    <row r="61162" ht="15" customHeight="1" spans="4:4">
      <c r="D61162" s="191"/>
    </row>
    <row r="61163" ht="15" customHeight="1" spans="4:4">
      <c r="D61163" s="191"/>
    </row>
    <row r="61164" ht="15" customHeight="1" spans="4:4">
      <c r="D61164" s="191"/>
    </row>
    <row r="61165" ht="15" customHeight="1" spans="4:4">
      <c r="D61165" s="191"/>
    </row>
    <row r="61166" ht="15" customHeight="1" spans="4:4">
      <c r="D61166" s="191"/>
    </row>
    <row r="61167" ht="15" customHeight="1" spans="4:4">
      <c r="D61167" s="191"/>
    </row>
    <row r="61168" ht="15" customHeight="1" spans="4:4">
      <c r="D61168" s="191"/>
    </row>
    <row r="61169" ht="15" customHeight="1" spans="4:4">
      <c r="D61169" s="191"/>
    </row>
    <row r="61170" ht="15" customHeight="1" spans="4:4">
      <c r="D61170" s="191"/>
    </row>
    <row r="61171" ht="15" customHeight="1" spans="4:4">
      <c r="D61171" s="191"/>
    </row>
    <row r="61172" ht="15" customHeight="1" spans="4:4">
      <c r="D61172" s="191"/>
    </row>
    <row r="61173" ht="15" customHeight="1" spans="4:4">
      <c r="D61173" s="191"/>
    </row>
    <row r="61174" ht="15" customHeight="1" spans="4:4">
      <c r="D61174" s="191"/>
    </row>
    <row r="61175" ht="15" customHeight="1" spans="4:4">
      <c r="D61175" s="191"/>
    </row>
    <row r="61176" ht="15" customHeight="1" spans="4:4">
      <c r="D61176" s="191"/>
    </row>
    <row r="61177" ht="15" customHeight="1" spans="4:4">
      <c r="D61177" s="191"/>
    </row>
    <row r="61178" ht="15" customHeight="1" spans="4:4">
      <c r="D61178" s="191"/>
    </row>
    <row r="61179" ht="15" customHeight="1" spans="4:4">
      <c r="D61179" s="191"/>
    </row>
    <row r="61180" ht="15" customHeight="1" spans="4:4">
      <c r="D61180" s="191"/>
    </row>
    <row r="61181" ht="15" customHeight="1" spans="4:4">
      <c r="D61181" s="191"/>
    </row>
    <row r="61182" ht="15" customHeight="1" spans="4:4">
      <c r="D61182" s="191"/>
    </row>
    <row r="61183" ht="15" customHeight="1" spans="4:4">
      <c r="D61183" s="191"/>
    </row>
    <row r="61184" ht="15" customHeight="1" spans="4:4">
      <c r="D61184" s="191"/>
    </row>
    <row r="61185" ht="15" customHeight="1" spans="4:4">
      <c r="D61185" s="191"/>
    </row>
    <row r="61186" ht="15" customHeight="1" spans="4:4">
      <c r="D61186" s="191"/>
    </row>
    <row r="61187" ht="15" customHeight="1" spans="4:4">
      <c r="D61187" s="191"/>
    </row>
    <row r="61188" ht="15" customHeight="1" spans="4:4">
      <c r="D61188" s="191"/>
    </row>
    <row r="61189" ht="15" customHeight="1" spans="4:4">
      <c r="D61189" s="191"/>
    </row>
    <row r="61190" ht="15" customHeight="1" spans="4:4">
      <c r="D61190" s="191"/>
    </row>
    <row r="61191" ht="15" customHeight="1" spans="4:4">
      <c r="D61191" s="191"/>
    </row>
    <row r="61192" ht="15" customHeight="1" spans="4:4">
      <c r="D61192" s="191"/>
    </row>
    <row r="61193" ht="15" customHeight="1" spans="4:4">
      <c r="D61193" s="191"/>
    </row>
    <row r="61194" ht="15" customHeight="1" spans="4:4">
      <c r="D61194" s="191"/>
    </row>
    <row r="61195" ht="15" customHeight="1" spans="4:4">
      <c r="D61195" s="191"/>
    </row>
    <row r="61196" ht="15" customHeight="1" spans="4:4">
      <c r="D61196" s="191"/>
    </row>
    <row r="61197" ht="15" customHeight="1" spans="4:4">
      <c r="D61197" s="191"/>
    </row>
    <row r="61198" ht="15" customHeight="1" spans="4:4">
      <c r="D61198" s="191"/>
    </row>
    <row r="61199" ht="15" customHeight="1" spans="4:4">
      <c r="D61199" s="191"/>
    </row>
    <row r="61200" ht="15" customHeight="1" spans="4:4">
      <c r="D61200" s="191"/>
    </row>
    <row r="61201" ht="15" customHeight="1" spans="4:4">
      <c r="D61201" s="191"/>
    </row>
    <row r="61202" ht="15" customHeight="1" spans="4:4">
      <c r="D61202" s="191"/>
    </row>
    <row r="61203" ht="15" customHeight="1" spans="4:4">
      <c r="D61203" s="191"/>
    </row>
    <row r="61204" ht="15" customHeight="1" spans="4:4">
      <c r="D61204" s="191"/>
    </row>
    <row r="61205" ht="15" customHeight="1" spans="4:4">
      <c r="D61205" s="191"/>
    </row>
    <row r="61206" ht="15" customHeight="1" spans="4:4">
      <c r="D61206" s="191"/>
    </row>
    <row r="61207" ht="15" customHeight="1" spans="4:4">
      <c r="D61207" s="191"/>
    </row>
    <row r="61208" ht="15" customHeight="1" spans="4:4">
      <c r="D61208" s="191"/>
    </row>
    <row r="61209" ht="15" customHeight="1" spans="4:4">
      <c r="D61209" s="191"/>
    </row>
    <row r="61210" ht="15" customHeight="1" spans="4:4">
      <c r="D61210" s="191"/>
    </row>
    <row r="61211" ht="15" customHeight="1" spans="4:4">
      <c r="D61211" s="191"/>
    </row>
    <row r="61212" ht="15" customHeight="1" spans="4:4">
      <c r="D61212" s="191"/>
    </row>
    <row r="61213" ht="15" customHeight="1" spans="4:4">
      <c r="D61213" s="191"/>
    </row>
    <row r="61214" ht="15" customHeight="1" spans="4:4">
      <c r="D61214" s="191"/>
    </row>
    <row r="61215" ht="15" customHeight="1" spans="4:4">
      <c r="D61215" s="191"/>
    </row>
    <row r="61216" ht="15" customHeight="1" spans="4:4">
      <c r="D61216" s="191"/>
    </row>
    <row r="61217" ht="15" customHeight="1" spans="4:4">
      <c r="D61217" s="191"/>
    </row>
    <row r="61218" ht="15" customHeight="1" spans="4:4">
      <c r="D61218" s="191"/>
    </row>
    <row r="61219" ht="15" customHeight="1" spans="4:4">
      <c r="D61219" s="191"/>
    </row>
    <row r="61220" ht="15" customHeight="1" spans="4:4">
      <c r="D61220" s="191"/>
    </row>
    <row r="61221" ht="15" customHeight="1" spans="4:4">
      <c r="D61221" s="191"/>
    </row>
    <row r="61222" ht="15" customHeight="1" spans="4:4">
      <c r="D61222" s="191"/>
    </row>
    <row r="61223" ht="15" customHeight="1" spans="4:4">
      <c r="D61223" s="191"/>
    </row>
    <row r="61224" ht="15" customHeight="1" spans="4:4">
      <c r="D61224" s="191"/>
    </row>
    <row r="61225" ht="15" customHeight="1" spans="4:4">
      <c r="D61225" s="191"/>
    </row>
    <row r="61226" ht="15" customHeight="1" spans="4:4">
      <c r="D61226" s="191"/>
    </row>
    <row r="61227" ht="15" customHeight="1" spans="4:4">
      <c r="D61227" s="191"/>
    </row>
    <row r="61228" ht="15" customHeight="1" spans="4:4">
      <c r="D61228" s="191"/>
    </row>
    <row r="61229" ht="15" customHeight="1" spans="4:4">
      <c r="D61229" s="191"/>
    </row>
    <row r="61230" ht="15" customHeight="1" spans="4:4">
      <c r="D61230" s="191"/>
    </row>
    <row r="61231" ht="15" customHeight="1" spans="4:4">
      <c r="D61231" s="191"/>
    </row>
    <row r="61232" ht="15" customHeight="1" spans="4:4">
      <c r="D61232" s="191"/>
    </row>
    <row r="61233" ht="15" customHeight="1" spans="4:4">
      <c r="D61233" s="191"/>
    </row>
    <row r="61234" ht="15" customHeight="1" spans="4:4">
      <c r="D61234" s="191"/>
    </row>
    <row r="61235" ht="15" customHeight="1" spans="4:4">
      <c r="D61235" s="191"/>
    </row>
    <row r="61236" ht="15" customHeight="1" spans="4:4">
      <c r="D61236" s="191"/>
    </row>
    <row r="61237" ht="15" customHeight="1" spans="4:4">
      <c r="D61237" s="191"/>
    </row>
    <row r="61238" ht="15" customHeight="1" spans="4:4">
      <c r="D61238" s="191"/>
    </row>
    <row r="61239" ht="15" customHeight="1" spans="4:4">
      <c r="D61239" s="191"/>
    </row>
    <row r="61240" ht="15" customHeight="1" spans="4:4">
      <c r="D61240" s="191"/>
    </row>
    <row r="61241" ht="15" customHeight="1" spans="4:4">
      <c r="D61241" s="191"/>
    </row>
    <row r="61242" ht="15" customHeight="1" spans="4:4">
      <c r="D61242" s="191"/>
    </row>
    <row r="61243" ht="15" customHeight="1" spans="4:4">
      <c r="D61243" s="191"/>
    </row>
    <row r="61244" ht="15" customHeight="1" spans="4:4">
      <c r="D61244" s="191"/>
    </row>
    <row r="61245" ht="15" customHeight="1" spans="4:4">
      <c r="D61245" s="191"/>
    </row>
    <row r="61246" ht="15" customHeight="1" spans="4:4">
      <c r="D61246" s="191"/>
    </row>
    <row r="61247" ht="15" customHeight="1" spans="4:4">
      <c r="D61247" s="191"/>
    </row>
    <row r="61248" ht="15" customHeight="1" spans="4:4">
      <c r="D61248" s="191"/>
    </row>
    <row r="61249" ht="15" customHeight="1" spans="4:4">
      <c r="D61249" s="191"/>
    </row>
    <row r="61250" ht="15" customHeight="1" spans="4:4">
      <c r="D61250" s="191"/>
    </row>
    <row r="61251" ht="15" customHeight="1" spans="4:4">
      <c r="D61251" s="191"/>
    </row>
    <row r="61252" ht="15" customHeight="1" spans="4:4">
      <c r="D61252" s="191"/>
    </row>
    <row r="61253" ht="15" customHeight="1" spans="4:4">
      <c r="D61253" s="191"/>
    </row>
    <row r="61254" ht="15" customHeight="1" spans="4:4">
      <c r="D61254" s="191"/>
    </row>
    <row r="61255" ht="15" customHeight="1" spans="4:4">
      <c r="D61255" s="191"/>
    </row>
    <row r="61256" ht="15" customHeight="1" spans="4:4">
      <c r="D61256" s="191"/>
    </row>
    <row r="61257" ht="15" customHeight="1" spans="4:4">
      <c r="D61257" s="191"/>
    </row>
    <row r="61258" ht="15" customHeight="1" spans="4:4">
      <c r="D61258" s="191"/>
    </row>
    <row r="61259" ht="15" customHeight="1" spans="4:4">
      <c r="D61259" s="191"/>
    </row>
    <row r="61260" ht="15" customHeight="1" spans="4:4">
      <c r="D61260" s="191"/>
    </row>
    <row r="61261" ht="15" customHeight="1" spans="4:4">
      <c r="D61261" s="191"/>
    </row>
    <row r="61262" ht="15" customHeight="1" spans="4:4">
      <c r="D61262" s="191"/>
    </row>
    <row r="61263" ht="15" customHeight="1" spans="4:4">
      <c r="D61263" s="191"/>
    </row>
    <row r="61264" ht="15" customHeight="1" spans="4:4">
      <c r="D61264" s="191"/>
    </row>
    <row r="61265" ht="15" customHeight="1" spans="4:4">
      <c r="D61265" s="191"/>
    </row>
    <row r="61266" ht="15" customHeight="1" spans="4:4">
      <c r="D61266" s="191"/>
    </row>
    <row r="61267" ht="15" customHeight="1" spans="4:4">
      <c r="D61267" s="191"/>
    </row>
    <row r="61268" ht="15" customHeight="1" spans="4:4">
      <c r="D61268" s="191"/>
    </row>
    <row r="61269" ht="15" customHeight="1" spans="4:4">
      <c r="D61269" s="191"/>
    </row>
    <row r="61270" ht="15" customHeight="1" spans="4:4">
      <c r="D61270" s="191"/>
    </row>
    <row r="61271" ht="15" customHeight="1" spans="4:4">
      <c r="D61271" s="191"/>
    </row>
    <row r="61272" ht="15" customHeight="1" spans="4:4">
      <c r="D61272" s="191"/>
    </row>
    <row r="61273" ht="15" customHeight="1" spans="4:4">
      <c r="D61273" s="191"/>
    </row>
    <row r="61274" ht="15" customHeight="1" spans="4:4">
      <c r="D61274" s="191"/>
    </row>
    <row r="61275" ht="15" customHeight="1" spans="4:4">
      <c r="D61275" s="191"/>
    </row>
    <row r="61276" ht="15" customHeight="1" spans="4:4">
      <c r="D61276" s="191"/>
    </row>
    <row r="61277" ht="15" customHeight="1" spans="4:4">
      <c r="D61277" s="191"/>
    </row>
    <row r="61278" ht="15" customHeight="1" spans="4:4">
      <c r="D61278" s="191"/>
    </row>
    <row r="61279" ht="15" customHeight="1" spans="4:4">
      <c r="D61279" s="191"/>
    </row>
    <row r="61280" ht="15" customHeight="1" spans="4:4">
      <c r="D61280" s="191"/>
    </row>
    <row r="61281" ht="15" customHeight="1" spans="4:4">
      <c r="D61281" s="191"/>
    </row>
    <row r="61282" ht="15" customHeight="1" spans="4:4">
      <c r="D61282" s="191"/>
    </row>
    <row r="61283" ht="15" customHeight="1" spans="4:4">
      <c r="D61283" s="191"/>
    </row>
    <row r="61284" ht="15" customHeight="1" spans="4:4">
      <c r="D61284" s="191"/>
    </row>
    <row r="61285" ht="15" customHeight="1" spans="4:4">
      <c r="D61285" s="191"/>
    </row>
    <row r="61286" ht="15" customHeight="1" spans="4:4">
      <c r="D61286" s="191"/>
    </row>
    <row r="61287" ht="15" customHeight="1" spans="4:4">
      <c r="D61287" s="191"/>
    </row>
    <row r="61288" ht="15" customHeight="1" spans="4:4">
      <c r="D61288" s="191"/>
    </row>
    <row r="61289" ht="15" customHeight="1" spans="4:4">
      <c r="D61289" s="191"/>
    </row>
    <row r="61290" ht="15" customHeight="1" spans="4:4">
      <c r="D61290" s="191"/>
    </row>
    <row r="61291" ht="15" customHeight="1" spans="4:4">
      <c r="D61291" s="191"/>
    </row>
    <row r="61292" ht="15" customHeight="1" spans="4:4">
      <c r="D61292" s="191"/>
    </row>
    <row r="61293" ht="15" customHeight="1" spans="4:4">
      <c r="D61293" s="191"/>
    </row>
    <row r="61294" ht="15" customHeight="1" spans="4:4">
      <c r="D61294" s="191"/>
    </row>
    <row r="61295" ht="15" customHeight="1" spans="4:4">
      <c r="D61295" s="191"/>
    </row>
    <row r="61296" ht="15" customHeight="1" spans="4:4">
      <c r="D61296" s="191"/>
    </row>
    <row r="61297" ht="15" customHeight="1" spans="4:4">
      <c r="D61297" s="191"/>
    </row>
    <row r="61298" ht="15" customHeight="1" spans="4:4">
      <c r="D61298" s="191"/>
    </row>
    <row r="61299" ht="15" customHeight="1" spans="4:4">
      <c r="D61299" s="191"/>
    </row>
    <row r="61300" ht="15" customHeight="1" spans="4:4">
      <c r="D61300" s="191"/>
    </row>
    <row r="61301" ht="15" customHeight="1" spans="4:4">
      <c r="D61301" s="191"/>
    </row>
    <row r="61302" ht="15" customHeight="1" spans="4:4">
      <c r="D61302" s="191"/>
    </row>
    <row r="61303" ht="15" customHeight="1" spans="4:4">
      <c r="D61303" s="191"/>
    </row>
    <row r="61304" ht="15" customHeight="1" spans="4:4">
      <c r="D61304" s="191"/>
    </row>
    <row r="61305" ht="15" customHeight="1" spans="4:4">
      <c r="D61305" s="191"/>
    </row>
    <row r="61306" ht="15" customHeight="1" spans="4:4">
      <c r="D61306" s="191"/>
    </row>
    <row r="61307" ht="15" customHeight="1" spans="4:4">
      <c r="D61307" s="191"/>
    </row>
    <row r="61308" ht="15" customHeight="1" spans="4:4">
      <c r="D61308" s="191"/>
    </row>
    <row r="61309" ht="15" customHeight="1" spans="4:4">
      <c r="D61309" s="191"/>
    </row>
    <row r="61310" ht="15" customHeight="1" spans="4:4">
      <c r="D61310" s="191"/>
    </row>
    <row r="61311" ht="15" customHeight="1" spans="4:4">
      <c r="D61311" s="191"/>
    </row>
    <row r="61312" ht="15" customHeight="1" spans="4:4">
      <c r="D61312" s="191"/>
    </row>
    <row r="61313" ht="15" customHeight="1" spans="4:4">
      <c r="D61313" s="191"/>
    </row>
    <row r="61314" ht="15" customHeight="1" spans="4:4">
      <c r="D61314" s="191"/>
    </row>
    <row r="61315" ht="15" customHeight="1" spans="4:4">
      <c r="D61315" s="191"/>
    </row>
    <row r="61316" ht="15" customHeight="1" spans="4:4">
      <c r="D61316" s="191"/>
    </row>
    <row r="61317" ht="15" customHeight="1" spans="4:4">
      <c r="D61317" s="191"/>
    </row>
    <row r="61318" ht="15" customHeight="1" spans="4:4">
      <c r="D61318" s="191"/>
    </row>
    <row r="61319" ht="15" customHeight="1" spans="4:4">
      <c r="D61319" s="191"/>
    </row>
    <row r="61320" ht="15" customHeight="1" spans="4:4">
      <c r="D61320" s="191"/>
    </row>
    <row r="61321" ht="15" customHeight="1" spans="4:4">
      <c r="D61321" s="191"/>
    </row>
    <row r="61322" ht="15" customHeight="1" spans="4:4">
      <c r="D61322" s="191"/>
    </row>
    <row r="61323" ht="15" customHeight="1" spans="4:4">
      <c r="D61323" s="191"/>
    </row>
    <row r="61324" ht="15" customHeight="1" spans="4:4">
      <c r="D61324" s="191"/>
    </row>
    <row r="61325" ht="15" customHeight="1" spans="4:4">
      <c r="D61325" s="191"/>
    </row>
    <row r="61326" ht="15" customHeight="1" spans="4:4">
      <c r="D61326" s="191"/>
    </row>
    <row r="61327" ht="15" customHeight="1" spans="4:4">
      <c r="D61327" s="191"/>
    </row>
    <row r="61328" ht="15" customHeight="1" spans="4:4">
      <c r="D61328" s="191"/>
    </row>
    <row r="61329" ht="15" customHeight="1" spans="4:4">
      <c r="D61329" s="191"/>
    </row>
    <row r="61330" ht="15" customHeight="1" spans="4:4">
      <c r="D61330" s="191"/>
    </row>
    <row r="61331" ht="15" customHeight="1" spans="4:4">
      <c r="D61331" s="191"/>
    </row>
    <row r="61332" ht="15" customHeight="1" spans="4:4">
      <c r="D61332" s="191"/>
    </row>
    <row r="61333" ht="15" customHeight="1" spans="4:4">
      <c r="D61333" s="191"/>
    </row>
    <row r="61334" ht="15" customHeight="1" spans="4:4">
      <c r="D61334" s="191"/>
    </row>
    <row r="61335" ht="15" customHeight="1" spans="4:4">
      <c r="D61335" s="191"/>
    </row>
    <row r="61336" ht="15" customHeight="1" spans="4:4">
      <c r="D61336" s="191"/>
    </row>
    <row r="61337" ht="15" customHeight="1" spans="4:4">
      <c r="D61337" s="191"/>
    </row>
    <row r="61338" ht="15" customHeight="1" spans="4:4">
      <c r="D61338" s="191"/>
    </row>
    <row r="61339" ht="15" customHeight="1" spans="4:4">
      <c r="D61339" s="191"/>
    </row>
    <row r="61340" ht="15" customHeight="1" spans="4:4">
      <c r="D61340" s="191"/>
    </row>
    <row r="61341" ht="15" customHeight="1" spans="4:4">
      <c r="D61341" s="191"/>
    </row>
    <row r="61342" ht="15" customHeight="1" spans="4:4">
      <c r="D61342" s="191"/>
    </row>
    <row r="61343" ht="15" customHeight="1" spans="4:4">
      <c r="D61343" s="191"/>
    </row>
    <row r="61344" ht="15" customHeight="1" spans="4:4">
      <c r="D61344" s="191"/>
    </row>
    <row r="61345" ht="15" customHeight="1" spans="4:4">
      <c r="D61345" s="191"/>
    </row>
    <row r="61346" ht="15" customHeight="1" spans="4:4">
      <c r="D61346" s="191"/>
    </row>
    <row r="61347" ht="15" customHeight="1" spans="4:4">
      <c r="D61347" s="191"/>
    </row>
    <row r="61348" ht="15" customHeight="1" spans="4:4">
      <c r="D61348" s="191"/>
    </row>
    <row r="61349" ht="15" customHeight="1" spans="4:4">
      <c r="D61349" s="191"/>
    </row>
    <row r="61350" ht="15" customHeight="1" spans="4:4">
      <c r="D61350" s="191"/>
    </row>
    <row r="61351" ht="15" customHeight="1" spans="4:4">
      <c r="D61351" s="191"/>
    </row>
    <row r="61352" ht="15" customHeight="1" spans="4:4">
      <c r="D61352" s="191"/>
    </row>
    <row r="61353" ht="15" customHeight="1" spans="4:4">
      <c r="D61353" s="191"/>
    </row>
    <row r="61354" ht="15" customHeight="1" spans="4:4">
      <c r="D61354" s="191"/>
    </row>
    <row r="61355" ht="15" customHeight="1" spans="4:4">
      <c r="D61355" s="191"/>
    </row>
    <row r="61356" ht="15" customHeight="1" spans="4:4">
      <c r="D61356" s="191"/>
    </row>
    <row r="61357" ht="15" customHeight="1" spans="4:4">
      <c r="D61357" s="191"/>
    </row>
    <row r="61358" ht="15" customHeight="1" spans="4:4">
      <c r="D61358" s="191"/>
    </row>
    <row r="61359" ht="15" customHeight="1" spans="4:4">
      <c r="D61359" s="191"/>
    </row>
    <row r="61360" ht="15" customHeight="1" spans="4:4">
      <c r="D61360" s="191"/>
    </row>
    <row r="61361" ht="15" customHeight="1" spans="4:4">
      <c r="D61361" s="191"/>
    </row>
    <row r="61362" ht="15" customHeight="1" spans="4:4">
      <c r="D61362" s="191"/>
    </row>
    <row r="61363" ht="15" customHeight="1" spans="4:4">
      <c r="D61363" s="191"/>
    </row>
    <row r="61364" ht="15" customHeight="1" spans="4:4">
      <c r="D61364" s="191"/>
    </row>
    <row r="61365" ht="15" customHeight="1" spans="4:4">
      <c r="D61365" s="191"/>
    </row>
    <row r="61366" ht="15" customHeight="1" spans="4:4">
      <c r="D61366" s="191"/>
    </row>
    <row r="61367" ht="15" customHeight="1" spans="4:4">
      <c r="D61367" s="191"/>
    </row>
    <row r="61368" ht="15" customHeight="1" spans="4:4">
      <c r="D61368" s="191"/>
    </row>
    <row r="61369" ht="15" customHeight="1" spans="4:4">
      <c r="D61369" s="191"/>
    </row>
    <row r="61370" ht="15" customHeight="1" spans="4:4">
      <c r="D61370" s="191"/>
    </row>
    <row r="61371" ht="15" customHeight="1" spans="4:4">
      <c r="D61371" s="191"/>
    </row>
    <row r="61372" ht="15" customHeight="1" spans="4:4">
      <c r="D61372" s="191"/>
    </row>
    <row r="61373" ht="15" customHeight="1" spans="4:4">
      <c r="D61373" s="191"/>
    </row>
    <row r="61374" ht="15" customHeight="1" spans="4:4">
      <c r="D61374" s="191"/>
    </row>
    <row r="61375" ht="15" customHeight="1" spans="4:4">
      <c r="D61375" s="191"/>
    </row>
    <row r="61376" ht="15" customHeight="1" spans="4:4">
      <c r="D61376" s="191"/>
    </row>
    <row r="61377" ht="15" customHeight="1" spans="4:4">
      <c r="D61377" s="191"/>
    </row>
    <row r="61378" ht="15" customHeight="1" spans="4:4">
      <c r="D61378" s="191"/>
    </row>
    <row r="61379" ht="15" customHeight="1" spans="4:4">
      <c r="D61379" s="191"/>
    </row>
    <row r="61380" ht="15" customHeight="1" spans="4:4">
      <c r="D61380" s="191"/>
    </row>
    <row r="61381" ht="15" customHeight="1" spans="4:4">
      <c r="D61381" s="191"/>
    </row>
    <row r="61382" ht="15" customHeight="1" spans="4:4">
      <c r="D61382" s="191"/>
    </row>
    <row r="61383" ht="15" customHeight="1" spans="4:4">
      <c r="D61383" s="191"/>
    </row>
    <row r="61384" ht="15" customHeight="1" spans="4:4">
      <c r="D61384" s="191"/>
    </row>
    <row r="61385" ht="15" customHeight="1" spans="4:4">
      <c r="D61385" s="191"/>
    </row>
    <row r="61386" ht="15" customHeight="1" spans="4:4">
      <c r="D61386" s="191"/>
    </row>
    <row r="61387" ht="15" customHeight="1" spans="4:4">
      <c r="D61387" s="191"/>
    </row>
    <row r="61388" ht="15" customHeight="1" spans="4:4">
      <c r="D61388" s="191"/>
    </row>
    <row r="61389" ht="15" customHeight="1" spans="4:4">
      <c r="D61389" s="191"/>
    </row>
    <row r="61390" ht="15" customHeight="1" spans="4:4">
      <c r="D61390" s="191"/>
    </row>
    <row r="61391" ht="15" customHeight="1" spans="4:4">
      <c r="D61391" s="191"/>
    </row>
    <row r="61392" ht="15" customHeight="1" spans="4:4">
      <c r="D61392" s="191"/>
    </row>
    <row r="61393" ht="15" customHeight="1" spans="4:4">
      <c r="D61393" s="191"/>
    </row>
    <row r="61394" ht="15" customHeight="1" spans="4:4">
      <c r="D61394" s="191"/>
    </row>
    <row r="61395" ht="15" customHeight="1" spans="4:4">
      <c r="D61395" s="191"/>
    </row>
    <row r="61396" ht="15" customHeight="1" spans="4:4">
      <c r="D61396" s="191"/>
    </row>
    <row r="61397" ht="15" customHeight="1" spans="4:4">
      <c r="D61397" s="191"/>
    </row>
    <row r="61398" ht="15" customHeight="1" spans="4:4">
      <c r="D61398" s="191"/>
    </row>
    <row r="61399" ht="15" customHeight="1" spans="4:4">
      <c r="D61399" s="191"/>
    </row>
    <row r="61400" ht="15" customHeight="1" spans="4:4">
      <c r="D61400" s="191"/>
    </row>
    <row r="61401" ht="15" customHeight="1" spans="4:4">
      <c r="D61401" s="191"/>
    </row>
    <row r="61402" ht="15" customHeight="1" spans="4:4">
      <c r="D61402" s="191"/>
    </row>
    <row r="61403" ht="15" customHeight="1" spans="4:4">
      <c r="D61403" s="191"/>
    </row>
    <row r="61404" ht="15" customHeight="1" spans="4:4">
      <c r="D61404" s="191"/>
    </row>
    <row r="61405" ht="15" customHeight="1" spans="4:4">
      <c r="D61405" s="191"/>
    </row>
    <row r="61406" ht="15" customHeight="1" spans="4:4">
      <c r="D61406" s="191"/>
    </row>
    <row r="61407" ht="15" customHeight="1" spans="4:4">
      <c r="D61407" s="191"/>
    </row>
    <row r="61408" ht="15" customHeight="1" spans="4:4">
      <c r="D61408" s="191"/>
    </row>
    <row r="61409" ht="15" customHeight="1" spans="4:4">
      <c r="D61409" s="191"/>
    </row>
    <row r="61410" ht="15" customHeight="1" spans="4:4">
      <c r="D61410" s="191"/>
    </row>
    <row r="61411" ht="15" customHeight="1" spans="4:4">
      <c r="D61411" s="191"/>
    </row>
    <row r="61412" ht="15" customHeight="1" spans="4:4">
      <c r="D61412" s="191"/>
    </row>
    <row r="61413" ht="15" customHeight="1" spans="4:4">
      <c r="D61413" s="191"/>
    </row>
    <row r="61414" ht="15" customHeight="1" spans="4:4">
      <c r="D61414" s="191"/>
    </row>
    <row r="61415" ht="15" customHeight="1" spans="4:4">
      <c r="D61415" s="191"/>
    </row>
    <row r="61416" ht="15" customHeight="1" spans="4:4">
      <c r="D61416" s="191"/>
    </row>
    <row r="61417" ht="15" customHeight="1" spans="4:4">
      <c r="D61417" s="191"/>
    </row>
    <row r="61418" ht="15" customHeight="1" spans="4:4">
      <c r="D61418" s="191"/>
    </row>
    <row r="61419" ht="15" customHeight="1" spans="4:4">
      <c r="D61419" s="191"/>
    </row>
    <row r="61420" ht="15" customHeight="1" spans="4:4">
      <c r="D61420" s="191"/>
    </row>
    <row r="61421" ht="15" customHeight="1" spans="4:4">
      <c r="D61421" s="191"/>
    </row>
    <row r="61422" ht="15" customHeight="1" spans="4:4">
      <c r="D61422" s="191"/>
    </row>
    <row r="61423" ht="15" customHeight="1" spans="4:4">
      <c r="D61423" s="191"/>
    </row>
    <row r="61424" ht="15" customHeight="1" spans="4:4">
      <c r="D61424" s="191"/>
    </row>
    <row r="61425" ht="15" customHeight="1" spans="4:4">
      <c r="D61425" s="191"/>
    </row>
    <row r="61426" ht="15" customHeight="1" spans="4:4">
      <c r="D61426" s="191"/>
    </row>
    <row r="61427" ht="15" customHeight="1" spans="4:4">
      <c r="D61427" s="191"/>
    </row>
    <row r="61428" ht="15" customHeight="1" spans="4:4">
      <c r="D61428" s="191"/>
    </row>
    <row r="61429" ht="15" customHeight="1" spans="4:4">
      <c r="D61429" s="191"/>
    </row>
    <row r="61430" ht="15" customHeight="1" spans="4:4">
      <c r="D61430" s="191"/>
    </row>
    <row r="61431" ht="15" customHeight="1" spans="4:4">
      <c r="D61431" s="191"/>
    </row>
    <row r="61432" ht="15" customHeight="1" spans="4:4">
      <c r="D61432" s="191"/>
    </row>
    <row r="61433" ht="15" customHeight="1" spans="4:4">
      <c r="D61433" s="191"/>
    </row>
    <row r="61434" ht="15" customHeight="1" spans="4:4">
      <c r="D61434" s="191"/>
    </row>
    <row r="61435" ht="15" customHeight="1" spans="4:4">
      <c r="D61435" s="191"/>
    </row>
    <row r="61436" ht="15" customHeight="1" spans="4:4">
      <c r="D61436" s="191"/>
    </row>
    <row r="61437" ht="15" customHeight="1" spans="4:4">
      <c r="D61437" s="191"/>
    </row>
    <row r="61438" ht="15" customHeight="1" spans="4:4">
      <c r="D61438" s="191"/>
    </row>
    <row r="61439" ht="15" customHeight="1" spans="4:4">
      <c r="D61439" s="191"/>
    </row>
    <row r="61440" ht="15" customHeight="1" spans="4:4">
      <c r="D61440" s="191"/>
    </row>
    <row r="61441" ht="15" customHeight="1" spans="4:4">
      <c r="D61441" s="191"/>
    </row>
    <row r="61442" ht="15" customHeight="1" spans="4:4">
      <c r="D61442" s="191"/>
    </row>
    <row r="61443" ht="15" customHeight="1" spans="4:4">
      <c r="D61443" s="191"/>
    </row>
    <row r="61444" ht="15" customHeight="1" spans="4:4">
      <c r="D61444" s="191"/>
    </row>
    <row r="61445" ht="15" customHeight="1" spans="4:4">
      <c r="D61445" s="191"/>
    </row>
    <row r="61446" ht="15" customHeight="1" spans="4:4">
      <c r="D61446" s="191"/>
    </row>
    <row r="61447" ht="15" customHeight="1" spans="4:4">
      <c r="D61447" s="191"/>
    </row>
    <row r="61448" ht="15" customHeight="1" spans="4:4">
      <c r="D61448" s="191"/>
    </row>
    <row r="61449" ht="15" customHeight="1" spans="4:4">
      <c r="D61449" s="191"/>
    </row>
    <row r="61450" ht="15" customHeight="1" spans="4:4">
      <c r="D61450" s="191"/>
    </row>
    <row r="61451" ht="15" customHeight="1" spans="4:4">
      <c r="D61451" s="191"/>
    </row>
    <row r="61452" ht="15" customHeight="1" spans="4:4">
      <c r="D61452" s="191"/>
    </row>
    <row r="61453" ht="15" customHeight="1" spans="4:4">
      <c r="D61453" s="191"/>
    </row>
    <row r="61454" ht="15" customHeight="1" spans="4:4">
      <c r="D61454" s="191"/>
    </row>
    <row r="61455" ht="15" customHeight="1" spans="4:4">
      <c r="D61455" s="191"/>
    </row>
    <row r="61456" ht="15" customHeight="1" spans="4:4">
      <c r="D61456" s="191"/>
    </row>
    <row r="61457" ht="15" customHeight="1" spans="4:4">
      <c r="D61457" s="191"/>
    </row>
    <row r="61458" ht="15" customHeight="1" spans="4:4">
      <c r="D61458" s="191"/>
    </row>
    <row r="61459" ht="15" customHeight="1" spans="4:4">
      <c r="D61459" s="191"/>
    </row>
    <row r="61460" ht="15" customHeight="1" spans="4:4">
      <c r="D61460" s="191"/>
    </row>
    <row r="61461" ht="15" customHeight="1" spans="4:4">
      <c r="D61461" s="191"/>
    </row>
    <row r="61462" ht="15" customHeight="1" spans="4:4">
      <c r="D61462" s="191"/>
    </row>
    <row r="61463" ht="15" customHeight="1" spans="4:4">
      <c r="D61463" s="191"/>
    </row>
    <row r="61464" ht="15" customHeight="1" spans="4:4">
      <c r="D61464" s="191"/>
    </row>
    <row r="61465" ht="15" customHeight="1" spans="4:4">
      <c r="D61465" s="191"/>
    </row>
    <row r="61466" ht="15" customHeight="1" spans="4:4">
      <c r="D61466" s="191"/>
    </row>
    <row r="61467" ht="15" customHeight="1" spans="4:4">
      <c r="D61467" s="191"/>
    </row>
    <row r="61468" ht="15" customHeight="1" spans="4:4">
      <c r="D61468" s="191"/>
    </row>
    <row r="61469" ht="15" customHeight="1" spans="4:4">
      <c r="D61469" s="191"/>
    </row>
    <row r="61470" ht="15" customHeight="1" spans="4:4">
      <c r="D61470" s="191"/>
    </row>
    <row r="61471" ht="15" customHeight="1" spans="4:4">
      <c r="D61471" s="191"/>
    </row>
    <row r="61472" ht="15" customHeight="1" spans="4:4">
      <c r="D61472" s="191"/>
    </row>
    <row r="61473" ht="15" customHeight="1" spans="4:4">
      <c r="D61473" s="191"/>
    </row>
    <row r="61474" ht="15" customHeight="1" spans="4:4">
      <c r="D61474" s="191"/>
    </row>
    <row r="61475" ht="15" customHeight="1" spans="4:4">
      <c r="D61475" s="191"/>
    </row>
    <row r="61476" ht="15" customHeight="1" spans="4:4">
      <c r="D61476" s="191"/>
    </row>
    <row r="61477" ht="15" customHeight="1" spans="4:4">
      <c r="D61477" s="191"/>
    </row>
    <row r="61478" ht="15" customHeight="1" spans="4:4">
      <c r="D61478" s="191"/>
    </row>
    <row r="61479" ht="15" customHeight="1" spans="4:4">
      <c r="D61479" s="191"/>
    </row>
    <row r="61480" ht="15" customHeight="1" spans="4:4">
      <c r="D61480" s="191"/>
    </row>
    <row r="61481" ht="15" customHeight="1" spans="4:4">
      <c r="D61481" s="191"/>
    </row>
    <row r="61482" ht="15" customHeight="1" spans="4:4">
      <c r="D61482" s="191"/>
    </row>
    <row r="61483" ht="15" customHeight="1" spans="4:4">
      <c r="D61483" s="191"/>
    </row>
    <row r="61484" ht="15" customHeight="1" spans="4:4">
      <c r="D61484" s="191"/>
    </row>
    <row r="61485" ht="15" customHeight="1" spans="4:4">
      <c r="D61485" s="191"/>
    </row>
    <row r="61486" ht="15" customHeight="1" spans="4:4">
      <c r="D61486" s="191"/>
    </row>
    <row r="61487" ht="15" customHeight="1" spans="4:4">
      <c r="D61487" s="191"/>
    </row>
    <row r="61488" ht="15" customHeight="1" spans="4:4">
      <c r="D61488" s="191"/>
    </row>
    <row r="61489" ht="15" customHeight="1" spans="4:4">
      <c r="D61489" s="191"/>
    </row>
    <row r="61490" ht="15" customHeight="1" spans="4:4">
      <c r="D61490" s="191"/>
    </row>
    <row r="61491" ht="15" customHeight="1" spans="4:4">
      <c r="D61491" s="191"/>
    </row>
    <row r="61492" ht="15" customHeight="1" spans="4:4">
      <c r="D61492" s="191"/>
    </row>
    <row r="61493" ht="15" customHeight="1" spans="4:4">
      <c r="D61493" s="191"/>
    </row>
    <row r="61494" ht="15" customHeight="1" spans="4:4">
      <c r="D61494" s="191"/>
    </row>
    <row r="61495" ht="15" customHeight="1" spans="4:4">
      <c r="D61495" s="191"/>
    </row>
    <row r="61496" ht="15" customHeight="1" spans="4:4">
      <c r="D61496" s="191"/>
    </row>
    <row r="61497" ht="15" customHeight="1" spans="4:4">
      <c r="D61497" s="191"/>
    </row>
    <row r="61498" ht="15" customHeight="1" spans="4:4">
      <c r="D61498" s="191"/>
    </row>
    <row r="61499" ht="15" customHeight="1" spans="4:4">
      <c r="D61499" s="191"/>
    </row>
    <row r="61500" ht="15" customHeight="1" spans="4:4">
      <c r="D61500" s="191"/>
    </row>
    <row r="61501" ht="15" customHeight="1" spans="4:4">
      <c r="D61501" s="191"/>
    </row>
    <row r="61502" ht="15" customHeight="1" spans="4:4">
      <c r="D61502" s="191"/>
    </row>
    <row r="61503" ht="15" customHeight="1" spans="4:4">
      <c r="D61503" s="191"/>
    </row>
    <row r="61504" ht="15" customHeight="1" spans="4:4">
      <c r="D61504" s="191"/>
    </row>
    <row r="61505" ht="15" customHeight="1" spans="4:4">
      <c r="D61505" s="191"/>
    </row>
    <row r="61506" ht="15" customHeight="1" spans="4:4">
      <c r="D61506" s="191"/>
    </row>
    <row r="61507" ht="15" customHeight="1" spans="4:4">
      <c r="D61507" s="191"/>
    </row>
    <row r="61508" ht="15" customHeight="1" spans="4:4">
      <c r="D61508" s="191"/>
    </row>
    <row r="61509" ht="15" customHeight="1" spans="4:4">
      <c r="D61509" s="191"/>
    </row>
    <row r="61510" ht="15" customHeight="1" spans="4:4">
      <c r="D61510" s="191"/>
    </row>
    <row r="61511" ht="15" customHeight="1" spans="4:4">
      <c r="D61511" s="191"/>
    </row>
    <row r="61512" ht="15" customHeight="1" spans="4:4">
      <c r="D61512" s="191"/>
    </row>
    <row r="61513" ht="15" customHeight="1" spans="4:4">
      <c r="D61513" s="191"/>
    </row>
    <row r="61514" ht="15" customHeight="1" spans="4:4">
      <c r="D61514" s="191"/>
    </row>
    <row r="61515" ht="15" customHeight="1" spans="4:4">
      <c r="D61515" s="191"/>
    </row>
    <row r="61516" ht="15" customHeight="1" spans="4:4">
      <c r="D61516" s="191"/>
    </row>
    <row r="61517" ht="15" customHeight="1" spans="4:4">
      <c r="D61517" s="191"/>
    </row>
    <row r="61518" ht="15" customHeight="1" spans="4:4">
      <c r="D61518" s="191"/>
    </row>
    <row r="61519" ht="15" customHeight="1" spans="4:4">
      <c r="D61519" s="191"/>
    </row>
    <row r="61520" ht="15" customHeight="1" spans="4:4">
      <c r="D61520" s="191"/>
    </row>
    <row r="61521" ht="15" customHeight="1" spans="4:4">
      <c r="D61521" s="191"/>
    </row>
    <row r="61522" ht="15" customHeight="1" spans="4:4">
      <c r="D61522" s="191"/>
    </row>
    <row r="61523" ht="15" customHeight="1" spans="4:4">
      <c r="D61523" s="191"/>
    </row>
    <row r="61524" ht="15" customHeight="1" spans="4:4">
      <c r="D61524" s="191"/>
    </row>
    <row r="61525" ht="15" customHeight="1" spans="4:4">
      <c r="D61525" s="191"/>
    </row>
    <row r="61526" ht="15" customHeight="1" spans="4:4">
      <c r="D61526" s="191"/>
    </row>
    <row r="61527" ht="15" customHeight="1" spans="4:4">
      <c r="D61527" s="191"/>
    </row>
    <row r="61528" ht="15" customHeight="1" spans="4:4">
      <c r="D61528" s="191"/>
    </row>
    <row r="61529" ht="15" customHeight="1" spans="4:4">
      <c r="D61529" s="191"/>
    </row>
    <row r="61530" ht="15" customHeight="1" spans="4:4">
      <c r="D61530" s="191"/>
    </row>
    <row r="61531" ht="15" customHeight="1" spans="4:4">
      <c r="D61531" s="191"/>
    </row>
    <row r="61532" ht="15" customHeight="1" spans="4:4">
      <c r="D61532" s="191"/>
    </row>
    <row r="61533" ht="15" customHeight="1" spans="4:4">
      <c r="D61533" s="191"/>
    </row>
    <row r="61534" ht="15" customHeight="1" spans="4:4">
      <c r="D61534" s="191"/>
    </row>
    <row r="61535" ht="15" customHeight="1" spans="4:4">
      <c r="D61535" s="191"/>
    </row>
    <row r="61536" ht="15" customHeight="1" spans="4:4">
      <c r="D61536" s="191"/>
    </row>
    <row r="61537" ht="15" customHeight="1" spans="4:4">
      <c r="D61537" s="191"/>
    </row>
    <row r="61538" ht="15" customHeight="1" spans="4:4">
      <c r="D61538" s="191"/>
    </row>
    <row r="61539" ht="15" customHeight="1" spans="4:4">
      <c r="D61539" s="191"/>
    </row>
    <row r="61540" ht="15" customHeight="1" spans="4:4">
      <c r="D61540" s="191"/>
    </row>
    <row r="61541" ht="15" customHeight="1" spans="4:4">
      <c r="D61541" s="191"/>
    </row>
    <row r="61542" ht="15" customHeight="1" spans="4:4">
      <c r="D61542" s="191"/>
    </row>
    <row r="61543" ht="15" customHeight="1" spans="4:4">
      <c r="D61543" s="191"/>
    </row>
    <row r="61544" ht="15" customHeight="1" spans="4:4">
      <c r="D61544" s="191"/>
    </row>
    <row r="61545" ht="15" customHeight="1" spans="4:4">
      <c r="D61545" s="191"/>
    </row>
    <row r="61546" ht="15" customHeight="1" spans="4:4">
      <c r="D61546" s="191"/>
    </row>
    <row r="61547" ht="15" customHeight="1" spans="4:4">
      <c r="D61547" s="191"/>
    </row>
    <row r="61548" ht="15" customHeight="1" spans="4:4">
      <c r="D61548" s="191"/>
    </row>
    <row r="61549" ht="15" customHeight="1" spans="4:4">
      <c r="D61549" s="191"/>
    </row>
    <row r="61550" ht="15" customHeight="1" spans="4:4">
      <c r="D61550" s="191"/>
    </row>
    <row r="61551" ht="15" customHeight="1" spans="4:4">
      <c r="D61551" s="191"/>
    </row>
    <row r="61552" ht="15" customHeight="1" spans="4:4">
      <c r="D61552" s="191"/>
    </row>
    <row r="61553" ht="15" customHeight="1" spans="4:4">
      <c r="D61553" s="191"/>
    </row>
    <row r="61554" ht="15" customHeight="1" spans="4:4">
      <c r="D61554" s="191"/>
    </row>
    <row r="61555" ht="15" customHeight="1" spans="4:4">
      <c r="D61555" s="191"/>
    </row>
    <row r="61556" ht="15" customHeight="1" spans="4:4">
      <c r="D61556" s="191"/>
    </row>
    <row r="61557" ht="15" customHeight="1" spans="4:4">
      <c r="D61557" s="191"/>
    </row>
    <row r="61558" ht="15" customHeight="1" spans="4:4">
      <c r="D61558" s="191"/>
    </row>
    <row r="61559" ht="15" customHeight="1" spans="4:4">
      <c r="D61559" s="191"/>
    </row>
    <row r="61560" ht="15" customHeight="1" spans="4:4">
      <c r="D61560" s="191"/>
    </row>
    <row r="61561" ht="15" customHeight="1" spans="4:4">
      <c r="D61561" s="191"/>
    </row>
    <row r="61562" ht="15" customHeight="1" spans="4:4">
      <c r="D61562" s="191"/>
    </row>
    <row r="61563" ht="15" customHeight="1" spans="4:4">
      <c r="D61563" s="191"/>
    </row>
    <row r="61564" ht="15" customHeight="1" spans="4:4">
      <c r="D61564" s="191"/>
    </row>
    <row r="61565" ht="15" customHeight="1" spans="4:4">
      <c r="D61565" s="191"/>
    </row>
    <row r="61566" ht="15" customHeight="1" spans="4:4">
      <c r="D61566" s="191"/>
    </row>
    <row r="61567" ht="15" customHeight="1" spans="4:4">
      <c r="D61567" s="191"/>
    </row>
    <row r="61568" ht="15" customHeight="1" spans="4:4">
      <c r="D61568" s="191"/>
    </row>
    <row r="61569" ht="15" customHeight="1" spans="4:4">
      <c r="D61569" s="191"/>
    </row>
    <row r="61570" ht="15" customHeight="1" spans="4:4">
      <c r="D61570" s="191"/>
    </row>
    <row r="61571" ht="15" customHeight="1" spans="4:4">
      <c r="D61571" s="191"/>
    </row>
    <row r="61572" ht="15" customHeight="1" spans="4:4">
      <c r="D61572" s="191"/>
    </row>
    <row r="61573" ht="15" customHeight="1" spans="4:4">
      <c r="D61573" s="191"/>
    </row>
    <row r="61574" ht="15" customHeight="1" spans="4:4">
      <c r="D61574" s="191"/>
    </row>
    <row r="61575" ht="15" customHeight="1" spans="4:4">
      <c r="D61575" s="191"/>
    </row>
    <row r="61576" ht="15" customHeight="1" spans="4:4">
      <c r="D61576" s="191"/>
    </row>
    <row r="61577" ht="15" customHeight="1" spans="4:4">
      <c r="D61577" s="191"/>
    </row>
    <row r="61578" ht="15" customHeight="1" spans="4:4">
      <c r="D61578" s="191"/>
    </row>
    <row r="61579" ht="15" customHeight="1" spans="4:4">
      <c r="D61579" s="191"/>
    </row>
    <row r="61580" ht="15" customHeight="1" spans="4:4">
      <c r="D61580" s="191"/>
    </row>
    <row r="61581" ht="15" customHeight="1" spans="4:4">
      <c r="D61581" s="191"/>
    </row>
    <row r="61582" ht="15" customHeight="1" spans="4:4">
      <c r="D61582" s="191"/>
    </row>
    <row r="61583" ht="15" customHeight="1" spans="4:4">
      <c r="D61583" s="191"/>
    </row>
    <row r="61584" ht="15" customHeight="1" spans="4:4">
      <c r="D61584" s="191"/>
    </row>
    <row r="61585" ht="15" customHeight="1" spans="4:4">
      <c r="D61585" s="191"/>
    </row>
    <row r="61586" ht="15" customHeight="1" spans="4:4">
      <c r="D61586" s="191"/>
    </row>
    <row r="61587" ht="15" customHeight="1" spans="4:4">
      <c r="D61587" s="191"/>
    </row>
    <row r="61588" ht="15" customHeight="1" spans="4:4">
      <c r="D61588" s="191"/>
    </row>
    <row r="61589" ht="15" customHeight="1" spans="4:4">
      <c r="D61589" s="191"/>
    </row>
    <row r="61590" ht="15" customHeight="1" spans="4:4">
      <c r="D61590" s="191"/>
    </row>
    <row r="61591" ht="15" customHeight="1" spans="4:4">
      <c r="D61591" s="191"/>
    </row>
    <row r="61592" ht="15" customHeight="1" spans="4:4">
      <c r="D61592" s="191"/>
    </row>
    <row r="61593" ht="15" customHeight="1" spans="4:4">
      <c r="D61593" s="191"/>
    </row>
    <row r="61594" ht="15" customHeight="1" spans="4:4">
      <c r="D61594" s="191"/>
    </row>
    <row r="61595" ht="15" customHeight="1" spans="4:4">
      <c r="D61595" s="191"/>
    </row>
    <row r="61596" ht="15" customHeight="1" spans="4:4">
      <c r="D61596" s="191"/>
    </row>
    <row r="61597" ht="15" customHeight="1" spans="4:4">
      <c r="D61597" s="191"/>
    </row>
    <row r="61598" ht="15" customHeight="1" spans="4:4">
      <c r="D61598" s="191"/>
    </row>
    <row r="61599" ht="15" customHeight="1" spans="4:4">
      <c r="D61599" s="191"/>
    </row>
    <row r="61600" ht="15" customHeight="1" spans="4:4">
      <c r="D61600" s="191"/>
    </row>
    <row r="61601" ht="15" customHeight="1" spans="4:4">
      <c r="D61601" s="191"/>
    </row>
    <row r="61602" ht="15" customHeight="1" spans="4:4">
      <c r="D61602" s="191"/>
    </row>
    <row r="61603" ht="15" customHeight="1" spans="4:4">
      <c r="D61603" s="191"/>
    </row>
    <row r="61604" ht="15" customHeight="1" spans="4:4">
      <c r="D61604" s="191"/>
    </row>
    <row r="61605" ht="15" customHeight="1" spans="4:4">
      <c r="D61605" s="191"/>
    </row>
    <row r="61606" ht="15" customHeight="1" spans="4:4">
      <c r="D61606" s="191"/>
    </row>
    <row r="61607" ht="15" customHeight="1" spans="4:4">
      <c r="D61607" s="191"/>
    </row>
    <row r="61608" ht="15" customHeight="1" spans="4:4">
      <c r="D61608" s="191"/>
    </row>
    <row r="61609" ht="15" customHeight="1" spans="4:4">
      <c r="D61609" s="191"/>
    </row>
    <row r="61610" ht="15" customHeight="1" spans="4:4">
      <c r="D61610" s="191"/>
    </row>
    <row r="61611" ht="15" customHeight="1" spans="4:4">
      <c r="D61611" s="191"/>
    </row>
    <row r="61612" ht="15" customHeight="1" spans="4:4">
      <c r="D61612" s="191"/>
    </row>
    <row r="61613" ht="15" customHeight="1" spans="4:4">
      <c r="D61613" s="191"/>
    </row>
    <row r="61614" ht="15" customHeight="1" spans="4:4">
      <c r="D61614" s="191"/>
    </row>
    <row r="61615" ht="15" customHeight="1" spans="4:4">
      <c r="D61615" s="191"/>
    </row>
    <row r="61616" ht="15" customHeight="1" spans="4:4">
      <c r="D61616" s="191"/>
    </row>
    <row r="61617" ht="15" customHeight="1" spans="4:4">
      <c r="D61617" s="191"/>
    </row>
    <row r="61618" ht="15" customHeight="1" spans="4:4">
      <c r="D61618" s="191"/>
    </row>
    <row r="61619" ht="15" customHeight="1" spans="4:4">
      <c r="D61619" s="191"/>
    </row>
    <row r="61620" ht="15" customHeight="1" spans="4:4">
      <c r="D61620" s="191"/>
    </row>
    <row r="61621" ht="15" customHeight="1" spans="4:4">
      <c r="D61621" s="191"/>
    </row>
    <row r="61622" ht="15" customHeight="1" spans="4:4">
      <c r="D61622" s="191"/>
    </row>
    <row r="61623" ht="15" customHeight="1" spans="4:4">
      <c r="D61623" s="191"/>
    </row>
    <row r="61624" ht="15" customHeight="1" spans="4:4">
      <c r="D61624" s="191"/>
    </row>
    <row r="61625" ht="15" customHeight="1" spans="4:4">
      <c r="D61625" s="191"/>
    </row>
    <row r="61626" ht="15" customHeight="1" spans="4:4">
      <c r="D61626" s="191"/>
    </row>
    <row r="61627" ht="15" customHeight="1" spans="4:4">
      <c r="D61627" s="191"/>
    </row>
    <row r="61628" ht="15" customHeight="1" spans="4:4">
      <c r="D61628" s="191"/>
    </row>
    <row r="61629" ht="15" customHeight="1" spans="4:4">
      <c r="D61629" s="191"/>
    </row>
    <row r="61630" ht="15" customHeight="1" spans="4:4">
      <c r="D61630" s="191"/>
    </row>
    <row r="61631" ht="15" customHeight="1" spans="4:4">
      <c r="D61631" s="191"/>
    </row>
    <row r="61632" ht="15" customHeight="1" spans="4:4">
      <c r="D61632" s="191"/>
    </row>
    <row r="61633" ht="15" customHeight="1" spans="4:4">
      <c r="D61633" s="191"/>
    </row>
    <row r="61634" ht="15" customHeight="1" spans="4:4">
      <c r="D61634" s="191"/>
    </row>
    <row r="61635" ht="15" customHeight="1" spans="4:4">
      <c r="D61635" s="191"/>
    </row>
    <row r="61636" ht="15" customHeight="1" spans="4:4">
      <c r="D61636" s="191"/>
    </row>
    <row r="61637" ht="15" customHeight="1" spans="4:4">
      <c r="D61637" s="191"/>
    </row>
    <row r="61638" ht="15" customHeight="1" spans="4:4">
      <c r="D61638" s="191"/>
    </row>
    <row r="61639" ht="15" customHeight="1" spans="4:4">
      <c r="D61639" s="191"/>
    </row>
    <row r="61640" ht="15" customHeight="1" spans="4:4">
      <c r="D61640" s="191"/>
    </row>
    <row r="61641" ht="15" customHeight="1" spans="4:4">
      <c r="D61641" s="191"/>
    </row>
    <row r="61642" ht="15" customHeight="1" spans="4:4">
      <c r="D61642" s="191"/>
    </row>
    <row r="61643" ht="15" customHeight="1" spans="4:4">
      <c r="D61643" s="191"/>
    </row>
    <row r="61644" ht="15" customHeight="1" spans="4:4">
      <c r="D61644" s="191"/>
    </row>
    <row r="61645" ht="15" customHeight="1" spans="4:4">
      <c r="D61645" s="191"/>
    </row>
    <row r="61646" ht="15" customHeight="1" spans="4:4">
      <c r="D61646" s="191"/>
    </row>
    <row r="61647" ht="15" customHeight="1" spans="4:4">
      <c r="D61647" s="191"/>
    </row>
    <row r="61648" ht="15" customHeight="1" spans="4:4">
      <c r="D61648" s="191"/>
    </row>
    <row r="61649" ht="15" customHeight="1" spans="4:4">
      <c r="D61649" s="191"/>
    </row>
    <row r="61650" ht="15" customHeight="1" spans="4:4">
      <c r="D61650" s="191"/>
    </row>
    <row r="61651" ht="15" customHeight="1" spans="4:4">
      <c r="D61651" s="191"/>
    </row>
    <row r="61652" ht="15" customHeight="1" spans="4:4">
      <c r="D61652" s="191"/>
    </row>
    <row r="61653" ht="15" customHeight="1" spans="4:4">
      <c r="D61653" s="191"/>
    </row>
    <row r="61654" ht="15" customHeight="1" spans="4:4">
      <c r="D61654" s="191"/>
    </row>
    <row r="61655" ht="15" customHeight="1" spans="4:4">
      <c r="D61655" s="191"/>
    </row>
    <row r="61656" ht="15" customHeight="1" spans="4:4">
      <c r="D61656" s="191"/>
    </row>
    <row r="61657" ht="15" customHeight="1" spans="4:4">
      <c r="D61657" s="191"/>
    </row>
    <row r="61658" ht="15" customHeight="1" spans="4:4">
      <c r="D61658" s="191"/>
    </row>
    <row r="61659" ht="15" customHeight="1" spans="4:4">
      <c r="D61659" s="191"/>
    </row>
    <row r="61660" ht="15" customHeight="1" spans="4:4">
      <c r="D61660" s="191"/>
    </row>
    <row r="61661" ht="15" customHeight="1" spans="4:4">
      <c r="D61661" s="191"/>
    </row>
    <row r="61662" ht="15" customHeight="1" spans="4:4">
      <c r="D61662" s="191"/>
    </row>
    <row r="61663" ht="15" customHeight="1" spans="4:4">
      <c r="D61663" s="191"/>
    </row>
    <row r="61664" ht="15" customHeight="1" spans="4:4">
      <c r="D61664" s="191"/>
    </row>
    <row r="61665" ht="15" customHeight="1" spans="4:4">
      <c r="D61665" s="191"/>
    </row>
    <row r="61666" ht="15" customHeight="1" spans="4:4">
      <c r="D61666" s="191"/>
    </row>
    <row r="61667" ht="15" customHeight="1" spans="4:4">
      <c r="D61667" s="191"/>
    </row>
    <row r="61668" ht="15" customHeight="1" spans="4:4">
      <c r="D61668" s="191"/>
    </row>
    <row r="61669" ht="15" customHeight="1" spans="4:4">
      <c r="D61669" s="191"/>
    </row>
    <row r="61670" ht="15" customHeight="1" spans="4:4">
      <c r="D61670" s="191"/>
    </row>
    <row r="61671" ht="15" customHeight="1" spans="4:4">
      <c r="D61671" s="191"/>
    </row>
    <row r="61672" ht="15" customHeight="1" spans="4:4">
      <c r="D61672" s="191"/>
    </row>
    <row r="61673" ht="15" customHeight="1" spans="4:4">
      <c r="D61673" s="191"/>
    </row>
    <row r="61674" ht="15" customHeight="1" spans="4:4">
      <c r="D61674" s="191"/>
    </row>
    <row r="61675" ht="15" customHeight="1" spans="4:4">
      <c r="D61675" s="191"/>
    </row>
    <row r="61676" ht="15" customHeight="1" spans="4:4">
      <c r="D61676" s="191"/>
    </row>
    <row r="61677" ht="15" customHeight="1" spans="4:4">
      <c r="D61677" s="191"/>
    </row>
    <row r="61678" ht="15" customHeight="1" spans="4:4">
      <c r="D61678" s="191"/>
    </row>
    <row r="61679" ht="15" customHeight="1" spans="4:4">
      <c r="D61679" s="191"/>
    </row>
    <row r="61680" ht="15" customHeight="1" spans="4:4">
      <c r="D61680" s="191"/>
    </row>
    <row r="61681" ht="15" customHeight="1" spans="4:4">
      <c r="D61681" s="191"/>
    </row>
    <row r="61682" ht="15" customHeight="1" spans="4:4">
      <c r="D61682" s="191"/>
    </row>
    <row r="61683" ht="15" customHeight="1" spans="4:4">
      <c r="D61683" s="191"/>
    </row>
    <row r="61684" ht="15" customHeight="1" spans="4:4">
      <c r="D61684" s="191"/>
    </row>
    <row r="61685" ht="15" customHeight="1" spans="4:4">
      <c r="D61685" s="191"/>
    </row>
    <row r="61686" ht="15" customHeight="1" spans="4:4">
      <c r="D61686" s="191"/>
    </row>
    <row r="61687" ht="15" customHeight="1" spans="4:4">
      <c r="D61687" s="191"/>
    </row>
    <row r="61688" ht="15" customHeight="1" spans="4:4">
      <c r="D61688" s="191"/>
    </row>
    <row r="61689" ht="15" customHeight="1" spans="4:4">
      <c r="D61689" s="191"/>
    </row>
    <row r="61690" ht="15" customHeight="1" spans="4:4">
      <c r="D61690" s="191"/>
    </row>
    <row r="61691" ht="15" customHeight="1" spans="4:4">
      <c r="D61691" s="191"/>
    </row>
    <row r="61692" ht="15" customHeight="1" spans="4:4">
      <c r="D61692" s="191"/>
    </row>
    <row r="61693" ht="15" customHeight="1" spans="4:4">
      <c r="D61693" s="191"/>
    </row>
    <row r="61694" ht="15" customHeight="1" spans="4:4">
      <c r="D61694" s="191"/>
    </row>
    <row r="61695" ht="15" customHeight="1" spans="4:4">
      <c r="D61695" s="191"/>
    </row>
    <row r="61696" ht="15" customHeight="1" spans="4:4">
      <c r="D61696" s="191"/>
    </row>
    <row r="61697" ht="15" customHeight="1" spans="4:4">
      <c r="D61697" s="191"/>
    </row>
    <row r="61698" ht="15" customHeight="1" spans="4:4">
      <c r="D61698" s="191"/>
    </row>
    <row r="61699" ht="15" customHeight="1" spans="4:4">
      <c r="D61699" s="191"/>
    </row>
    <row r="61700" ht="15" customHeight="1" spans="4:4">
      <c r="D61700" s="191"/>
    </row>
    <row r="61701" ht="15" customHeight="1" spans="4:4">
      <c r="D61701" s="191"/>
    </row>
    <row r="61702" ht="15" customHeight="1" spans="4:4">
      <c r="D61702" s="191"/>
    </row>
    <row r="61703" ht="15" customHeight="1" spans="4:4">
      <c r="D61703" s="191"/>
    </row>
    <row r="61704" ht="15" customHeight="1" spans="4:4">
      <c r="D61704" s="191"/>
    </row>
    <row r="61705" ht="15" customHeight="1" spans="4:4">
      <c r="D61705" s="191"/>
    </row>
    <row r="61706" ht="15" customHeight="1" spans="4:4">
      <c r="D61706" s="191"/>
    </row>
    <row r="61707" ht="15" customHeight="1" spans="4:4">
      <c r="D61707" s="191"/>
    </row>
    <row r="61708" ht="15" customHeight="1" spans="4:4">
      <c r="D61708" s="191"/>
    </row>
    <row r="61709" ht="15" customHeight="1" spans="4:4">
      <c r="D61709" s="191"/>
    </row>
    <row r="61710" ht="15" customHeight="1" spans="4:4">
      <c r="D61710" s="191"/>
    </row>
    <row r="61711" ht="15" customHeight="1" spans="4:4">
      <c r="D61711" s="191"/>
    </row>
    <row r="61712" ht="15" customHeight="1" spans="4:4">
      <c r="D61712" s="191"/>
    </row>
    <row r="61713" ht="15" customHeight="1" spans="4:4">
      <c r="D61713" s="191"/>
    </row>
    <row r="61714" ht="15" customHeight="1" spans="4:4">
      <c r="D61714" s="191"/>
    </row>
    <row r="61715" ht="15" customHeight="1" spans="4:4">
      <c r="D61715" s="191"/>
    </row>
    <row r="61716" ht="15" customHeight="1" spans="4:4">
      <c r="D61716" s="191"/>
    </row>
    <row r="61717" ht="15" customHeight="1" spans="4:4">
      <c r="D61717" s="191"/>
    </row>
    <row r="61718" ht="15" customHeight="1" spans="4:4">
      <c r="D61718" s="191"/>
    </row>
    <row r="61719" ht="15" customHeight="1" spans="4:4">
      <c r="D61719" s="191"/>
    </row>
    <row r="61720" ht="15" customHeight="1" spans="4:4">
      <c r="D61720" s="191"/>
    </row>
    <row r="61721" ht="15" customHeight="1" spans="4:4">
      <c r="D61721" s="191"/>
    </row>
    <row r="61722" ht="15" customHeight="1" spans="4:4">
      <c r="D61722" s="191"/>
    </row>
    <row r="61723" ht="15" customHeight="1" spans="4:4">
      <c r="D61723" s="191"/>
    </row>
    <row r="61724" ht="15" customHeight="1" spans="4:4">
      <c r="D61724" s="191"/>
    </row>
    <row r="61725" ht="15" customHeight="1" spans="4:4">
      <c r="D61725" s="191"/>
    </row>
    <row r="61726" ht="15" customHeight="1" spans="4:4">
      <c r="D61726" s="191"/>
    </row>
    <row r="61727" ht="15" customHeight="1" spans="4:4">
      <c r="D61727" s="191"/>
    </row>
    <row r="61728" ht="15" customHeight="1" spans="4:4">
      <c r="D61728" s="191"/>
    </row>
    <row r="61729" ht="15" customHeight="1" spans="4:4">
      <c r="D61729" s="191"/>
    </row>
    <row r="61730" ht="15" customHeight="1" spans="4:4">
      <c r="D61730" s="191"/>
    </row>
    <row r="61731" ht="15" customHeight="1" spans="4:4">
      <c r="D61731" s="191"/>
    </row>
    <row r="61732" ht="15" customHeight="1" spans="4:4">
      <c r="D61732" s="191"/>
    </row>
    <row r="61733" ht="15" customHeight="1" spans="4:4">
      <c r="D61733" s="191"/>
    </row>
    <row r="61734" ht="15" customHeight="1" spans="4:4">
      <c r="D61734" s="191"/>
    </row>
    <row r="61735" ht="15" customHeight="1" spans="4:4">
      <c r="D61735" s="191"/>
    </row>
    <row r="61736" ht="15" customHeight="1" spans="4:4">
      <c r="D61736" s="191"/>
    </row>
    <row r="61737" ht="15" customHeight="1" spans="4:4">
      <c r="D61737" s="191"/>
    </row>
    <row r="61738" ht="15" customHeight="1" spans="4:4">
      <c r="D61738" s="191"/>
    </row>
    <row r="61739" ht="15" customHeight="1" spans="4:4">
      <c r="D61739" s="191"/>
    </row>
    <row r="61740" ht="15" customHeight="1" spans="4:4">
      <c r="D61740" s="191"/>
    </row>
    <row r="61741" ht="15" customHeight="1" spans="4:4">
      <c r="D61741" s="191"/>
    </row>
    <row r="61742" ht="15" customHeight="1" spans="4:4">
      <c r="D61742" s="191"/>
    </row>
    <row r="61743" ht="15" customHeight="1" spans="4:4">
      <c r="D61743" s="191"/>
    </row>
    <row r="61744" ht="15" customHeight="1" spans="4:4">
      <c r="D61744" s="191"/>
    </row>
    <row r="61745" ht="15" customHeight="1" spans="4:4">
      <c r="D61745" s="191"/>
    </row>
    <row r="61746" ht="15" customHeight="1" spans="4:4">
      <c r="D61746" s="191"/>
    </row>
    <row r="61747" ht="15" customHeight="1" spans="4:4">
      <c r="D61747" s="191"/>
    </row>
    <row r="61748" ht="15" customHeight="1" spans="4:4">
      <c r="D61748" s="191"/>
    </row>
    <row r="61749" ht="15" customHeight="1" spans="4:4">
      <c r="D61749" s="191"/>
    </row>
    <row r="61750" ht="15" customHeight="1" spans="4:4">
      <c r="D61750" s="191"/>
    </row>
    <row r="61751" ht="15" customHeight="1" spans="4:4">
      <c r="D61751" s="191"/>
    </row>
    <row r="61752" ht="15" customHeight="1" spans="4:4">
      <c r="D61752" s="191"/>
    </row>
    <row r="61753" ht="15" customHeight="1" spans="4:4">
      <c r="D61753" s="191"/>
    </row>
    <row r="61754" ht="15" customHeight="1" spans="4:4">
      <c r="D61754" s="191"/>
    </row>
    <row r="61755" ht="15" customHeight="1" spans="4:4">
      <c r="D61755" s="191"/>
    </row>
    <row r="61756" ht="15" customHeight="1" spans="4:4">
      <c r="D61756" s="191"/>
    </row>
    <row r="61757" ht="15" customHeight="1" spans="4:4">
      <c r="D61757" s="191"/>
    </row>
    <row r="61758" ht="15" customHeight="1" spans="4:4">
      <c r="D61758" s="191"/>
    </row>
    <row r="61759" ht="15" customHeight="1" spans="4:4">
      <c r="D61759" s="191"/>
    </row>
    <row r="61760" ht="15" customHeight="1" spans="4:4">
      <c r="D61760" s="191"/>
    </row>
    <row r="61761" ht="15" customHeight="1" spans="4:4">
      <c r="D61761" s="191"/>
    </row>
    <row r="61762" ht="15" customHeight="1" spans="4:4">
      <c r="D61762" s="191"/>
    </row>
    <row r="61763" ht="15" customHeight="1" spans="4:4">
      <c r="D61763" s="191"/>
    </row>
    <row r="61764" ht="15" customHeight="1" spans="4:4">
      <c r="D61764" s="191"/>
    </row>
    <row r="61765" ht="15" customHeight="1" spans="4:4">
      <c r="D61765" s="191"/>
    </row>
    <row r="61766" ht="15" customHeight="1" spans="4:4">
      <c r="D61766" s="191"/>
    </row>
    <row r="61767" ht="15" customHeight="1" spans="4:4">
      <c r="D61767" s="191"/>
    </row>
    <row r="61768" ht="15" customHeight="1" spans="4:4">
      <c r="D61768" s="191"/>
    </row>
    <row r="61769" ht="15" customHeight="1" spans="4:4">
      <c r="D61769" s="191"/>
    </row>
    <row r="61770" ht="15" customHeight="1" spans="4:4">
      <c r="D61770" s="191"/>
    </row>
    <row r="61771" ht="15" customHeight="1" spans="4:4">
      <c r="D61771" s="191"/>
    </row>
    <row r="61772" ht="15" customHeight="1" spans="4:4">
      <c r="D61772" s="191"/>
    </row>
    <row r="61773" ht="15" customHeight="1" spans="4:4">
      <c r="D61773" s="191"/>
    </row>
    <row r="61774" ht="15" customHeight="1" spans="4:4">
      <c r="D61774" s="191"/>
    </row>
    <row r="61775" ht="15" customHeight="1" spans="4:4">
      <c r="D61775" s="191"/>
    </row>
    <row r="61776" ht="15" customHeight="1" spans="4:4">
      <c r="D61776" s="191"/>
    </row>
    <row r="61777" ht="15" customHeight="1" spans="4:4">
      <c r="D61777" s="191"/>
    </row>
    <row r="61778" ht="15" customHeight="1" spans="4:4">
      <c r="D61778" s="191"/>
    </row>
    <row r="61779" ht="15" customHeight="1" spans="4:4">
      <c r="D61779" s="191"/>
    </row>
    <row r="61780" ht="15" customHeight="1" spans="4:4">
      <c r="D61780" s="191"/>
    </row>
    <row r="61781" ht="15" customHeight="1" spans="4:4">
      <c r="D61781" s="191"/>
    </row>
    <row r="61782" ht="15" customHeight="1" spans="4:4">
      <c r="D61782" s="191"/>
    </row>
    <row r="61783" ht="15" customHeight="1" spans="4:4">
      <c r="D61783" s="191"/>
    </row>
    <row r="61784" ht="15" customHeight="1" spans="4:4">
      <c r="D61784" s="191"/>
    </row>
    <row r="61785" ht="15" customHeight="1" spans="4:4">
      <c r="D61785" s="191"/>
    </row>
    <row r="61786" ht="15" customHeight="1" spans="4:4">
      <c r="D61786" s="191"/>
    </row>
    <row r="61787" ht="15" customHeight="1" spans="4:4">
      <c r="D61787" s="191"/>
    </row>
    <row r="61788" ht="15" customHeight="1" spans="4:4">
      <c r="D61788" s="191"/>
    </row>
    <row r="61789" ht="15" customHeight="1" spans="4:4">
      <c r="D61789" s="191"/>
    </row>
    <row r="61790" ht="15" customHeight="1" spans="4:4">
      <c r="D61790" s="191"/>
    </row>
    <row r="61791" ht="15" customHeight="1" spans="4:4">
      <c r="D61791" s="191"/>
    </row>
    <row r="61792" ht="15" customHeight="1" spans="4:4">
      <c r="D61792" s="191"/>
    </row>
    <row r="61793" ht="15" customHeight="1" spans="4:4">
      <c r="D61793" s="191"/>
    </row>
    <row r="61794" ht="15" customHeight="1" spans="4:4">
      <c r="D61794" s="191"/>
    </row>
    <row r="61795" ht="15" customHeight="1" spans="4:4">
      <c r="D61795" s="191"/>
    </row>
    <row r="61796" ht="15" customHeight="1" spans="4:4">
      <c r="D61796" s="191"/>
    </row>
    <row r="61797" ht="15" customHeight="1" spans="4:4">
      <c r="D61797" s="191"/>
    </row>
    <row r="61798" ht="15" customHeight="1" spans="4:4">
      <c r="D61798" s="191"/>
    </row>
    <row r="61799" ht="15" customHeight="1" spans="4:4">
      <c r="D61799" s="191"/>
    </row>
    <row r="61800" ht="15" customHeight="1" spans="4:4">
      <c r="D61800" s="191"/>
    </row>
    <row r="61801" ht="15" customHeight="1" spans="4:4">
      <c r="D61801" s="191"/>
    </row>
    <row r="61802" ht="15" customHeight="1" spans="4:4">
      <c r="D61802" s="191"/>
    </row>
    <row r="61803" ht="15" customHeight="1" spans="4:4">
      <c r="D61803" s="191"/>
    </row>
    <row r="61804" ht="15" customHeight="1" spans="4:4">
      <c r="D61804" s="191"/>
    </row>
    <row r="61805" ht="15" customHeight="1" spans="4:4">
      <c r="D61805" s="191"/>
    </row>
    <row r="61806" ht="15" customHeight="1" spans="4:4">
      <c r="D61806" s="191"/>
    </row>
    <row r="61807" ht="15" customHeight="1" spans="4:4">
      <c r="D61807" s="191"/>
    </row>
    <row r="61808" ht="15" customHeight="1" spans="4:4">
      <c r="D61808" s="191"/>
    </row>
    <row r="61809" ht="15" customHeight="1" spans="4:4">
      <c r="D61809" s="191"/>
    </row>
    <row r="61810" ht="15" customHeight="1" spans="4:4">
      <c r="D61810" s="191"/>
    </row>
    <row r="61811" ht="15" customHeight="1" spans="4:4">
      <c r="D61811" s="191"/>
    </row>
    <row r="61812" ht="15" customHeight="1" spans="4:4">
      <c r="D61812" s="191"/>
    </row>
    <row r="61813" ht="15" customHeight="1" spans="4:4">
      <c r="D61813" s="191"/>
    </row>
    <row r="61814" ht="15" customHeight="1" spans="4:4">
      <c r="D61814" s="191"/>
    </row>
    <row r="61815" ht="15" customHeight="1" spans="4:4">
      <c r="D61815" s="191"/>
    </row>
    <row r="61816" ht="15" customHeight="1" spans="4:4">
      <c r="D61816" s="191"/>
    </row>
    <row r="61817" ht="15" customHeight="1" spans="4:4">
      <c r="D61817" s="191"/>
    </row>
    <row r="61818" ht="15" customHeight="1" spans="4:4">
      <c r="D61818" s="191"/>
    </row>
    <row r="61819" ht="15" customHeight="1" spans="4:4">
      <c r="D61819" s="191"/>
    </row>
    <row r="61820" ht="15" customHeight="1" spans="4:4">
      <c r="D61820" s="191"/>
    </row>
    <row r="61821" ht="15" customHeight="1" spans="4:4">
      <c r="D61821" s="191"/>
    </row>
    <row r="61822" ht="15" customHeight="1" spans="4:4">
      <c r="D61822" s="191"/>
    </row>
    <row r="61823" ht="15" customHeight="1" spans="4:4">
      <c r="D61823" s="191"/>
    </row>
    <row r="61824" ht="15" customHeight="1" spans="4:4">
      <c r="D61824" s="191"/>
    </row>
    <row r="61825" ht="15" customHeight="1" spans="4:4">
      <c r="D61825" s="191"/>
    </row>
    <row r="61826" ht="15" customHeight="1" spans="4:4">
      <c r="D61826" s="191"/>
    </row>
    <row r="61827" ht="15" customHeight="1" spans="4:4">
      <c r="D61827" s="191"/>
    </row>
    <row r="61828" ht="15" customHeight="1" spans="4:4">
      <c r="D61828" s="191"/>
    </row>
    <row r="61829" ht="15" customHeight="1" spans="4:4">
      <c r="D61829" s="191"/>
    </row>
    <row r="61830" ht="15" customHeight="1" spans="4:4">
      <c r="D61830" s="191"/>
    </row>
    <row r="61831" ht="15" customHeight="1" spans="4:4">
      <c r="D61831" s="191"/>
    </row>
    <row r="61832" ht="15" customHeight="1" spans="4:4">
      <c r="D61832" s="191"/>
    </row>
    <row r="61833" ht="15" customHeight="1" spans="4:4">
      <c r="D61833" s="191"/>
    </row>
    <row r="61834" ht="15" customHeight="1" spans="4:4">
      <c r="D61834" s="191"/>
    </row>
    <row r="61835" ht="15" customHeight="1" spans="4:4">
      <c r="D61835" s="191"/>
    </row>
    <row r="61836" ht="15" customHeight="1" spans="4:4">
      <c r="D61836" s="191"/>
    </row>
    <row r="61837" ht="15" customHeight="1" spans="4:4">
      <c r="D61837" s="191"/>
    </row>
    <row r="61838" ht="15" customHeight="1" spans="4:4">
      <c r="D61838" s="191"/>
    </row>
    <row r="61839" ht="15" customHeight="1" spans="4:4">
      <c r="D61839" s="191"/>
    </row>
    <row r="61840" ht="15" customHeight="1" spans="4:4">
      <c r="D61840" s="191"/>
    </row>
    <row r="61841" ht="15" customHeight="1" spans="4:4">
      <c r="D61841" s="191"/>
    </row>
    <row r="61842" ht="15" customHeight="1" spans="4:4">
      <c r="D61842" s="191"/>
    </row>
    <row r="61843" ht="15" customHeight="1" spans="4:4">
      <c r="D61843" s="191"/>
    </row>
    <row r="61844" ht="15" customHeight="1" spans="4:4">
      <c r="D61844" s="191"/>
    </row>
    <row r="61845" ht="15" customHeight="1" spans="4:4">
      <c r="D61845" s="191"/>
    </row>
    <row r="61846" ht="15" customHeight="1" spans="4:4">
      <c r="D61846" s="191"/>
    </row>
    <row r="61847" ht="15" customHeight="1" spans="4:4">
      <c r="D61847" s="191"/>
    </row>
    <row r="61848" ht="15" customHeight="1" spans="4:4">
      <c r="D61848" s="191"/>
    </row>
    <row r="61849" ht="15" customHeight="1" spans="4:4">
      <c r="D61849" s="191"/>
    </row>
    <row r="61850" ht="15" customHeight="1" spans="4:4">
      <c r="D61850" s="191"/>
    </row>
    <row r="61851" ht="15" customHeight="1" spans="4:4">
      <c r="D61851" s="191"/>
    </row>
    <row r="61852" ht="15" customHeight="1" spans="4:4">
      <c r="D61852" s="191"/>
    </row>
    <row r="61853" ht="15" customHeight="1" spans="4:4">
      <c r="D61853" s="191"/>
    </row>
    <row r="61854" ht="15" customHeight="1" spans="4:4">
      <c r="D61854" s="191"/>
    </row>
    <row r="61855" ht="15" customHeight="1" spans="4:4">
      <c r="D61855" s="191"/>
    </row>
    <row r="61856" ht="15" customHeight="1" spans="4:4">
      <c r="D61856" s="191"/>
    </row>
    <row r="61857" ht="15" customHeight="1" spans="4:4">
      <c r="D61857" s="191"/>
    </row>
    <row r="61858" ht="15" customHeight="1" spans="4:4">
      <c r="D61858" s="191"/>
    </row>
    <row r="61859" ht="15" customHeight="1" spans="4:4">
      <c r="D61859" s="191"/>
    </row>
    <row r="61860" ht="15" customHeight="1" spans="4:4">
      <c r="D61860" s="191"/>
    </row>
    <row r="61861" ht="15" customHeight="1" spans="4:4">
      <c r="D61861" s="191"/>
    </row>
    <row r="61862" ht="15" customHeight="1" spans="4:4">
      <c r="D61862" s="191"/>
    </row>
    <row r="61863" ht="15" customHeight="1" spans="4:4">
      <c r="D61863" s="191"/>
    </row>
    <row r="61864" ht="15" customHeight="1" spans="4:4">
      <c r="D61864" s="191"/>
    </row>
    <row r="61865" ht="15" customHeight="1" spans="4:4">
      <c r="D61865" s="191"/>
    </row>
    <row r="61866" ht="15" customHeight="1" spans="4:4">
      <c r="D61866" s="191"/>
    </row>
    <row r="61867" ht="15" customHeight="1" spans="4:4">
      <c r="D61867" s="191"/>
    </row>
    <row r="61868" ht="15" customHeight="1" spans="4:4">
      <c r="D61868" s="191"/>
    </row>
    <row r="61869" ht="15" customHeight="1" spans="4:4">
      <c r="D61869" s="191"/>
    </row>
    <row r="61870" ht="15" customHeight="1" spans="4:4">
      <c r="D61870" s="191"/>
    </row>
    <row r="61871" ht="15" customHeight="1" spans="4:4">
      <c r="D61871" s="191"/>
    </row>
    <row r="61872" ht="15" customHeight="1" spans="4:4">
      <c r="D61872" s="191"/>
    </row>
    <row r="61873" ht="15" customHeight="1" spans="4:4">
      <c r="D61873" s="191"/>
    </row>
    <row r="61874" ht="15" customHeight="1" spans="4:4">
      <c r="D61874" s="191"/>
    </row>
    <row r="61875" ht="15" customHeight="1" spans="4:4">
      <c r="D61875" s="191"/>
    </row>
    <row r="61876" ht="15" customHeight="1" spans="4:4">
      <c r="D61876" s="191"/>
    </row>
    <row r="61877" ht="15" customHeight="1" spans="4:4">
      <c r="D61877" s="191"/>
    </row>
    <row r="61878" ht="15" customHeight="1" spans="4:4">
      <c r="D61878" s="191"/>
    </row>
    <row r="61879" ht="15" customHeight="1" spans="4:4">
      <c r="D61879" s="191"/>
    </row>
    <row r="61880" ht="15" customHeight="1" spans="4:4">
      <c r="D61880" s="191"/>
    </row>
    <row r="61881" ht="15" customHeight="1" spans="4:4">
      <c r="D61881" s="191"/>
    </row>
    <row r="61882" ht="15" customHeight="1" spans="4:4">
      <c r="D61882" s="191"/>
    </row>
    <row r="61883" ht="15" customHeight="1" spans="4:4">
      <c r="D61883" s="191"/>
    </row>
    <row r="61884" ht="15" customHeight="1" spans="4:4">
      <c r="D61884" s="191"/>
    </row>
    <row r="61885" ht="15" customHeight="1" spans="4:4">
      <c r="D61885" s="191"/>
    </row>
    <row r="61886" ht="15" customHeight="1" spans="4:4">
      <c r="D61886" s="191"/>
    </row>
    <row r="61887" ht="15" customHeight="1" spans="4:4">
      <c r="D61887" s="191"/>
    </row>
    <row r="61888" ht="15" customHeight="1" spans="4:4">
      <c r="D61888" s="191"/>
    </row>
    <row r="61889" ht="15" customHeight="1" spans="4:4">
      <c r="D61889" s="191"/>
    </row>
    <row r="61890" ht="15" customHeight="1" spans="4:4">
      <c r="D61890" s="191"/>
    </row>
    <row r="61891" ht="15" customHeight="1" spans="4:4">
      <c r="D61891" s="191"/>
    </row>
    <row r="61892" ht="15" customHeight="1" spans="4:4">
      <c r="D61892" s="191"/>
    </row>
    <row r="61893" ht="15" customHeight="1" spans="4:4">
      <c r="D61893" s="191"/>
    </row>
    <row r="61894" ht="15" customHeight="1" spans="4:4">
      <c r="D61894" s="191"/>
    </row>
    <row r="61895" ht="15" customHeight="1" spans="4:4">
      <c r="D61895" s="191"/>
    </row>
    <row r="61896" ht="15" customHeight="1" spans="4:4">
      <c r="D61896" s="191"/>
    </row>
    <row r="61897" ht="15" customHeight="1" spans="4:4">
      <c r="D61897" s="191"/>
    </row>
    <row r="61898" ht="15" customHeight="1" spans="4:4">
      <c r="D61898" s="191"/>
    </row>
    <row r="61899" ht="15" customHeight="1" spans="4:4">
      <c r="D61899" s="191"/>
    </row>
    <row r="61900" ht="15" customHeight="1" spans="4:4">
      <c r="D61900" s="191"/>
    </row>
    <row r="61901" ht="15" customHeight="1" spans="4:4">
      <c r="D61901" s="191"/>
    </row>
    <row r="61902" ht="15" customHeight="1" spans="4:4">
      <c r="D61902" s="191"/>
    </row>
    <row r="61903" ht="15" customHeight="1" spans="4:4">
      <c r="D61903" s="191"/>
    </row>
    <row r="61904" ht="15" customHeight="1" spans="4:4">
      <c r="D61904" s="191"/>
    </row>
    <row r="61905" ht="15" customHeight="1" spans="4:4">
      <c r="D61905" s="191"/>
    </row>
    <row r="61906" ht="15" customHeight="1" spans="4:4">
      <c r="D61906" s="191"/>
    </row>
    <row r="61907" ht="15" customHeight="1" spans="4:4">
      <c r="D61907" s="191"/>
    </row>
    <row r="61908" ht="15" customHeight="1" spans="4:4">
      <c r="D61908" s="191"/>
    </row>
    <row r="61909" ht="15" customHeight="1" spans="4:4">
      <c r="D61909" s="191"/>
    </row>
    <row r="61910" ht="15" customHeight="1" spans="4:4">
      <c r="D61910" s="191"/>
    </row>
    <row r="61911" ht="15" customHeight="1" spans="4:4">
      <c r="D61911" s="191"/>
    </row>
    <row r="61912" ht="15" customHeight="1" spans="4:4">
      <c r="D61912" s="191"/>
    </row>
    <row r="61913" ht="15" customHeight="1" spans="4:4">
      <c r="D61913" s="191"/>
    </row>
    <row r="61914" ht="15" customHeight="1" spans="4:4">
      <c r="D61914" s="191"/>
    </row>
    <row r="61915" ht="15" customHeight="1" spans="4:4">
      <c r="D61915" s="191"/>
    </row>
    <row r="61916" ht="15" customHeight="1" spans="4:4">
      <c r="D61916" s="191"/>
    </row>
    <row r="61917" ht="15" customHeight="1" spans="4:4">
      <c r="D61917" s="191"/>
    </row>
    <row r="61918" ht="15" customHeight="1" spans="4:4">
      <c r="D61918" s="191"/>
    </row>
    <row r="61919" ht="15" customHeight="1" spans="4:4">
      <c r="D61919" s="191"/>
    </row>
    <row r="61920" ht="15" customHeight="1" spans="4:4">
      <c r="D61920" s="191"/>
    </row>
    <row r="61921" ht="15" customHeight="1" spans="4:4">
      <c r="D61921" s="191"/>
    </row>
    <row r="61922" ht="15" customHeight="1" spans="4:4">
      <c r="D61922" s="191"/>
    </row>
    <row r="61923" ht="15" customHeight="1" spans="4:4">
      <c r="D61923" s="191"/>
    </row>
    <row r="61924" ht="15" customHeight="1" spans="4:4">
      <c r="D61924" s="191"/>
    </row>
    <row r="61925" ht="15" customHeight="1" spans="4:4">
      <c r="D61925" s="191"/>
    </row>
    <row r="61926" ht="15" customHeight="1" spans="4:4">
      <c r="D61926" s="191"/>
    </row>
    <row r="61927" ht="15" customHeight="1" spans="4:4">
      <c r="D61927" s="191"/>
    </row>
    <row r="61928" ht="15" customHeight="1" spans="4:4">
      <c r="D61928" s="191"/>
    </row>
    <row r="61929" ht="15" customHeight="1" spans="4:4">
      <c r="D61929" s="191"/>
    </row>
    <row r="61930" ht="15" customHeight="1" spans="4:4">
      <c r="D61930" s="191"/>
    </row>
    <row r="61931" ht="15" customHeight="1" spans="4:4">
      <c r="D61931" s="191"/>
    </row>
    <row r="61932" ht="15" customHeight="1" spans="4:4">
      <c r="D61932" s="191"/>
    </row>
    <row r="61933" ht="15" customHeight="1" spans="4:4">
      <c r="D61933" s="191"/>
    </row>
    <row r="61934" ht="15" customHeight="1" spans="4:4">
      <c r="D61934" s="191"/>
    </row>
    <row r="61935" ht="15" customHeight="1" spans="4:4">
      <c r="D61935" s="191"/>
    </row>
    <row r="61936" ht="15" customHeight="1" spans="4:4">
      <c r="D61936" s="191"/>
    </row>
    <row r="61937" ht="15" customHeight="1" spans="4:4">
      <c r="D61937" s="191"/>
    </row>
    <row r="61938" ht="15" customHeight="1" spans="4:4">
      <c r="D61938" s="191"/>
    </row>
    <row r="61939" ht="15" customHeight="1" spans="4:4">
      <c r="D61939" s="191"/>
    </row>
    <row r="61940" ht="15" customHeight="1" spans="4:4">
      <c r="D61940" s="191"/>
    </row>
    <row r="61941" ht="15" customHeight="1" spans="4:4">
      <c r="D61941" s="191"/>
    </row>
    <row r="61942" ht="15" customHeight="1" spans="4:4">
      <c r="D61942" s="191"/>
    </row>
    <row r="61943" ht="15" customHeight="1" spans="4:4">
      <c r="D61943" s="191"/>
    </row>
    <row r="61944" ht="15" customHeight="1" spans="4:4">
      <c r="D61944" s="191"/>
    </row>
    <row r="61945" ht="15" customHeight="1" spans="4:4">
      <c r="D61945" s="191"/>
    </row>
    <row r="61946" ht="15" customHeight="1" spans="4:4">
      <c r="D61946" s="191"/>
    </row>
    <row r="61947" ht="15" customHeight="1" spans="4:4">
      <c r="D61947" s="191"/>
    </row>
    <row r="61948" ht="15" customHeight="1" spans="4:4">
      <c r="D61948" s="191"/>
    </row>
    <row r="61949" ht="15" customHeight="1" spans="4:4">
      <c r="D61949" s="191"/>
    </row>
    <row r="61950" ht="15" customHeight="1" spans="4:4">
      <c r="D61950" s="191"/>
    </row>
    <row r="61951" ht="15" customHeight="1" spans="4:4">
      <c r="D61951" s="191"/>
    </row>
    <row r="61952" ht="15" customHeight="1" spans="4:4">
      <c r="D61952" s="191"/>
    </row>
    <row r="61953" ht="15" customHeight="1" spans="4:4">
      <c r="D61953" s="191"/>
    </row>
    <row r="61954" ht="15" customHeight="1" spans="4:4">
      <c r="D61954" s="191"/>
    </row>
    <row r="61955" ht="15" customHeight="1" spans="4:4">
      <c r="D61955" s="191"/>
    </row>
    <row r="61956" ht="15" customHeight="1" spans="4:4">
      <c r="D61956" s="191"/>
    </row>
    <row r="61957" ht="15" customHeight="1" spans="4:4">
      <c r="D61957" s="191"/>
    </row>
    <row r="61958" ht="15" customHeight="1" spans="4:4">
      <c r="D61958" s="191"/>
    </row>
    <row r="61959" ht="15" customHeight="1" spans="4:4">
      <c r="D61959" s="191"/>
    </row>
    <row r="61960" ht="15" customHeight="1" spans="4:4">
      <c r="D61960" s="191"/>
    </row>
    <row r="61961" ht="15" customHeight="1" spans="4:4">
      <c r="D61961" s="191"/>
    </row>
    <row r="61962" ht="15" customHeight="1" spans="4:4">
      <c r="D61962" s="191"/>
    </row>
    <row r="61963" ht="15" customHeight="1" spans="4:4">
      <c r="D61963" s="191"/>
    </row>
    <row r="61964" ht="15" customHeight="1" spans="4:4">
      <c r="D61964" s="191"/>
    </row>
    <row r="61965" ht="15" customHeight="1" spans="4:4">
      <c r="D61965" s="191"/>
    </row>
    <row r="61966" ht="15" customHeight="1" spans="4:4">
      <c r="D61966" s="191"/>
    </row>
    <row r="61967" ht="15" customHeight="1" spans="4:4">
      <c r="D61967" s="191"/>
    </row>
    <row r="61968" ht="15" customHeight="1" spans="4:4">
      <c r="D61968" s="191"/>
    </row>
    <row r="61969" ht="15" customHeight="1" spans="4:4">
      <c r="D61969" s="191"/>
    </row>
    <row r="61970" ht="15" customHeight="1" spans="4:4">
      <c r="D61970" s="191"/>
    </row>
    <row r="61971" ht="15" customHeight="1" spans="4:4">
      <c r="D61971" s="191"/>
    </row>
    <row r="61972" ht="15" customHeight="1" spans="4:4">
      <c r="D61972" s="191"/>
    </row>
    <row r="61973" ht="15" customHeight="1" spans="4:4">
      <c r="D61973" s="191"/>
    </row>
    <row r="61974" ht="15" customHeight="1" spans="4:4">
      <c r="D61974" s="191"/>
    </row>
    <row r="61975" ht="15" customHeight="1" spans="4:4">
      <c r="D61975" s="191"/>
    </row>
    <row r="61976" ht="15" customHeight="1" spans="4:4">
      <c r="D61976" s="191"/>
    </row>
    <row r="61977" ht="15" customHeight="1" spans="4:4">
      <c r="D61977" s="191"/>
    </row>
    <row r="61978" ht="15" customHeight="1" spans="4:4">
      <c r="D61978" s="191"/>
    </row>
    <row r="61979" ht="15" customHeight="1" spans="4:4">
      <c r="D61979" s="191"/>
    </row>
    <row r="61980" ht="15" customHeight="1" spans="4:4">
      <c r="D61980" s="191"/>
    </row>
    <row r="61981" ht="15" customHeight="1" spans="4:4">
      <c r="D61981" s="191"/>
    </row>
    <row r="61982" ht="15" customHeight="1" spans="4:4">
      <c r="D61982" s="191"/>
    </row>
    <row r="61983" ht="15" customHeight="1" spans="4:4">
      <c r="D61983" s="191"/>
    </row>
    <row r="61984" ht="15" customHeight="1" spans="4:4">
      <c r="D61984" s="191"/>
    </row>
    <row r="61985" ht="15" customHeight="1" spans="4:4">
      <c r="D61985" s="191"/>
    </row>
    <row r="61986" ht="15" customHeight="1" spans="4:4">
      <c r="D61986" s="191"/>
    </row>
    <row r="61987" ht="15" customHeight="1" spans="4:4">
      <c r="D61987" s="191"/>
    </row>
    <row r="61988" ht="15" customHeight="1" spans="4:4">
      <c r="D61988" s="191"/>
    </row>
    <row r="61989" ht="15" customHeight="1" spans="4:4">
      <c r="D61989" s="191"/>
    </row>
    <row r="61990" ht="15" customHeight="1" spans="4:4">
      <c r="D61990" s="191"/>
    </row>
    <row r="61991" ht="15" customHeight="1" spans="4:4">
      <c r="D61991" s="191"/>
    </row>
    <row r="61992" ht="15" customHeight="1" spans="4:4">
      <c r="D61992" s="191"/>
    </row>
    <row r="61993" ht="15" customHeight="1" spans="4:4">
      <c r="D61993" s="191"/>
    </row>
    <row r="61994" ht="15" customHeight="1" spans="4:4">
      <c r="D61994" s="191"/>
    </row>
    <row r="61995" ht="15" customHeight="1" spans="4:4">
      <c r="D61995" s="191"/>
    </row>
    <row r="61996" ht="15" customHeight="1" spans="4:4">
      <c r="D61996" s="191"/>
    </row>
    <row r="61997" ht="15" customHeight="1" spans="4:4">
      <c r="D61997" s="191"/>
    </row>
    <row r="61998" ht="15" customHeight="1" spans="4:4">
      <c r="D61998" s="191"/>
    </row>
    <row r="61999" ht="15" customHeight="1" spans="4:4">
      <c r="D61999" s="191"/>
    </row>
    <row r="62000" ht="15" customHeight="1" spans="4:4">
      <c r="D62000" s="191"/>
    </row>
    <row r="62001" ht="15" customHeight="1" spans="4:4">
      <c r="D62001" s="191"/>
    </row>
    <row r="62002" ht="15" customHeight="1" spans="4:4">
      <c r="D62002" s="191"/>
    </row>
    <row r="62003" ht="15" customHeight="1" spans="4:4">
      <c r="D62003" s="191"/>
    </row>
    <row r="62004" ht="15" customHeight="1" spans="4:4">
      <c r="D62004" s="191"/>
    </row>
    <row r="62005" ht="15" customHeight="1" spans="4:4">
      <c r="D62005" s="191"/>
    </row>
    <row r="62006" ht="15" customHeight="1" spans="4:4">
      <c r="D62006" s="191"/>
    </row>
    <row r="62007" ht="15" customHeight="1" spans="4:4">
      <c r="D62007" s="191"/>
    </row>
    <row r="62008" ht="15" customHeight="1" spans="4:4">
      <c r="D62008" s="191"/>
    </row>
    <row r="62009" ht="15" customHeight="1" spans="4:4">
      <c r="D62009" s="191"/>
    </row>
    <row r="62010" ht="15" customHeight="1" spans="4:4">
      <c r="D62010" s="191"/>
    </row>
    <row r="62011" ht="15" customHeight="1" spans="4:4">
      <c r="D62011" s="191"/>
    </row>
    <row r="62012" ht="15" customHeight="1" spans="4:4">
      <c r="D62012" s="191"/>
    </row>
    <row r="62013" ht="15" customHeight="1" spans="4:4">
      <c r="D62013" s="191"/>
    </row>
    <row r="62014" ht="15" customHeight="1" spans="4:4">
      <c r="D62014" s="191"/>
    </row>
    <row r="62015" ht="15" customHeight="1" spans="4:4">
      <c r="D62015" s="191"/>
    </row>
    <row r="62016" ht="15" customHeight="1" spans="4:4">
      <c r="D62016" s="191"/>
    </row>
    <row r="62017" ht="15" customHeight="1" spans="4:4">
      <c r="D62017" s="191"/>
    </row>
    <row r="62018" ht="15" customHeight="1" spans="4:4">
      <c r="D62018" s="191"/>
    </row>
    <row r="62019" ht="15" customHeight="1" spans="4:4">
      <c r="D62019" s="191"/>
    </row>
    <row r="62020" ht="15" customHeight="1" spans="4:4">
      <c r="D62020" s="191"/>
    </row>
    <row r="62021" ht="15" customHeight="1" spans="4:4">
      <c r="D62021" s="191"/>
    </row>
    <row r="62022" ht="15" customHeight="1" spans="4:4">
      <c r="D62022" s="191"/>
    </row>
    <row r="62023" ht="15" customHeight="1" spans="4:4">
      <c r="D62023" s="191"/>
    </row>
    <row r="62024" ht="15" customHeight="1" spans="4:4">
      <c r="D62024" s="191"/>
    </row>
    <row r="62025" ht="15" customHeight="1" spans="4:4">
      <c r="D62025" s="191"/>
    </row>
    <row r="62026" ht="15" customHeight="1" spans="4:4">
      <c r="D62026" s="191"/>
    </row>
    <row r="62027" ht="15" customHeight="1" spans="4:4">
      <c r="D62027" s="191"/>
    </row>
    <row r="62028" ht="15" customHeight="1" spans="4:4">
      <c r="D62028" s="191"/>
    </row>
    <row r="62029" ht="15" customHeight="1" spans="4:4">
      <c r="D62029" s="191"/>
    </row>
    <row r="62030" ht="15" customHeight="1" spans="4:4">
      <c r="D62030" s="191"/>
    </row>
    <row r="62031" ht="15" customHeight="1" spans="4:4">
      <c r="D62031" s="191"/>
    </row>
    <row r="62032" ht="15" customHeight="1" spans="4:4">
      <c r="D62032" s="191"/>
    </row>
    <row r="62033" ht="15" customHeight="1" spans="4:4">
      <c r="D62033" s="191"/>
    </row>
    <row r="62034" ht="15" customHeight="1" spans="4:4">
      <c r="D62034" s="191"/>
    </row>
    <row r="62035" ht="15" customHeight="1" spans="4:4">
      <c r="D62035" s="191"/>
    </row>
    <row r="62036" ht="15" customHeight="1" spans="4:4">
      <c r="D62036" s="191"/>
    </row>
    <row r="62037" ht="15" customHeight="1" spans="4:4">
      <c r="D62037" s="191"/>
    </row>
    <row r="62038" ht="15" customHeight="1" spans="4:4">
      <c r="D62038" s="191"/>
    </row>
    <row r="62039" ht="15" customHeight="1" spans="4:4">
      <c r="D62039" s="191"/>
    </row>
    <row r="62040" ht="15" customHeight="1" spans="4:4">
      <c r="D62040" s="191"/>
    </row>
    <row r="62041" ht="15" customHeight="1" spans="4:4">
      <c r="D62041" s="191"/>
    </row>
    <row r="62042" ht="15" customHeight="1" spans="4:4">
      <c r="D62042" s="191"/>
    </row>
    <row r="62043" ht="15" customHeight="1" spans="4:4">
      <c r="D62043" s="191"/>
    </row>
    <row r="62044" ht="15" customHeight="1" spans="4:4">
      <c r="D62044" s="191"/>
    </row>
    <row r="62045" ht="15" customHeight="1" spans="4:4">
      <c r="D62045" s="191"/>
    </row>
    <row r="62046" ht="15" customHeight="1" spans="4:4">
      <c r="D62046" s="191"/>
    </row>
    <row r="62047" ht="15" customHeight="1" spans="4:4">
      <c r="D62047" s="191"/>
    </row>
    <row r="62048" ht="15" customHeight="1" spans="4:4">
      <c r="D62048" s="191"/>
    </row>
    <row r="62049" ht="15" customHeight="1" spans="4:4">
      <c r="D62049" s="191"/>
    </row>
    <row r="62050" ht="15" customHeight="1" spans="4:4">
      <c r="D62050" s="191"/>
    </row>
    <row r="62051" ht="15" customHeight="1" spans="4:4">
      <c r="D62051" s="191"/>
    </row>
    <row r="62052" ht="15" customHeight="1" spans="4:4">
      <c r="D62052" s="191"/>
    </row>
    <row r="62053" ht="15" customHeight="1" spans="4:4">
      <c r="D62053" s="191"/>
    </row>
    <row r="62054" ht="15" customHeight="1" spans="4:4">
      <c r="D62054" s="191"/>
    </row>
    <row r="62055" ht="15" customHeight="1" spans="4:4">
      <c r="D62055" s="191"/>
    </row>
    <row r="62056" ht="15" customHeight="1" spans="4:4">
      <c r="D62056" s="191"/>
    </row>
    <row r="62057" ht="15" customHeight="1" spans="4:4">
      <c r="D62057" s="191"/>
    </row>
    <row r="62058" ht="15" customHeight="1" spans="4:4">
      <c r="D62058" s="191"/>
    </row>
    <row r="62059" ht="15" customHeight="1" spans="4:4">
      <c r="D62059" s="191"/>
    </row>
    <row r="62060" ht="15" customHeight="1" spans="4:4">
      <c r="D62060" s="191"/>
    </row>
    <row r="62061" ht="15" customHeight="1" spans="4:4">
      <c r="D62061" s="191"/>
    </row>
    <row r="62062" ht="15" customHeight="1" spans="4:4">
      <c r="D62062" s="191"/>
    </row>
    <row r="62063" ht="15" customHeight="1" spans="4:4">
      <c r="D62063" s="191"/>
    </row>
    <row r="62064" ht="15" customHeight="1" spans="4:4">
      <c r="D62064" s="191"/>
    </row>
    <row r="62065" ht="15" customHeight="1" spans="4:4">
      <c r="D62065" s="191"/>
    </row>
    <row r="62066" ht="15" customHeight="1" spans="4:4">
      <c r="D62066" s="191"/>
    </row>
    <row r="62067" ht="15" customHeight="1" spans="4:4">
      <c r="D62067" s="191"/>
    </row>
    <row r="62068" ht="15" customHeight="1" spans="4:4">
      <c r="D62068" s="191"/>
    </row>
    <row r="62069" ht="15" customHeight="1" spans="4:4">
      <c r="D62069" s="191"/>
    </row>
    <row r="62070" ht="15" customHeight="1" spans="4:4">
      <c r="D62070" s="191"/>
    </row>
    <row r="62071" ht="15" customHeight="1" spans="4:4">
      <c r="D62071" s="191"/>
    </row>
    <row r="62072" ht="15" customHeight="1" spans="4:4">
      <c r="D62072" s="191"/>
    </row>
    <row r="62073" ht="15" customHeight="1" spans="4:4">
      <c r="D62073" s="191"/>
    </row>
    <row r="62074" ht="15" customHeight="1" spans="4:4">
      <c r="D62074" s="191"/>
    </row>
    <row r="62075" ht="15" customHeight="1" spans="4:4">
      <c r="D62075" s="191"/>
    </row>
    <row r="62076" ht="15" customHeight="1" spans="4:4">
      <c r="D62076" s="191"/>
    </row>
    <row r="62077" ht="15" customHeight="1" spans="4:4">
      <c r="D62077" s="191"/>
    </row>
    <row r="62078" ht="15" customHeight="1" spans="4:4">
      <c r="D62078" s="191"/>
    </row>
    <row r="62079" ht="15" customHeight="1" spans="4:4">
      <c r="D62079" s="191"/>
    </row>
    <row r="62080" ht="15" customHeight="1" spans="4:4">
      <c r="D62080" s="191"/>
    </row>
    <row r="62081" ht="15" customHeight="1" spans="4:4">
      <c r="D62081" s="191"/>
    </row>
    <row r="62082" ht="15" customHeight="1" spans="4:4">
      <c r="D62082" s="191"/>
    </row>
    <row r="62083" ht="15" customHeight="1" spans="4:4">
      <c r="D62083" s="191"/>
    </row>
    <row r="62084" ht="15" customHeight="1" spans="4:4">
      <c r="D62084" s="191"/>
    </row>
    <row r="62085" ht="15" customHeight="1" spans="4:4">
      <c r="D62085" s="191"/>
    </row>
    <row r="62086" ht="15" customHeight="1" spans="4:4">
      <c r="D62086" s="191"/>
    </row>
    <row r="62087" ht="15" customHeight="1" spans="4:4">
      <c r="D62087" s="191"/>
    </row>
    <row r="62088" ht="15" customHeight="1" spans="4:4">
      <c r="D62088" s="191"/>
    </row>
    <row r="62089" ht="15" customHeight="1" spans="4:4">
      <c r="D62089" s="191"/>
    </row>
    <row r="62090" ht="15" customHeight="1" spans="4:4">
      <c r="D62090" s="191"/>
    </row>
    <row r="62091" ht="15" customHeight="1" spans="4:4">
      <c r="D62091" s="191"/>
    </row>
    <row r="62092" ht="15" customHeight="1" spans="4:4">
      <c r="D62092" s="191"/>
    </row>
    <row r="62093" ht="15" customHeight="1" spans="4:4">
      <c r="D62093" s="191"/>
    </row>
    <row r="62094" ht="15" customHeight="1" spans="4:4">
      <c r="D62094" s="191"/>
    </row>
    <row r="62095" ht="15" customHeight="1" spans="4:4">
      <c r="D62095" s="191"/>
    </row>
    <row r="62096" ht="15" customHeight="1" spans="4:4">
      <c r="D62096" s="191"/>
    </row>
    <row r="62097" ht="15" customHeight="1" spans="4:4">
      <c r="D62097" s="191"/>
    </row>
    <row r="62098" ht="15" customHeight="1" spans="4:4">
      <c r="D62098" s="191"/>
    </row>
    <row r="62099" ht="15" customHeight="1" spans="4:4">
      <c r="D62099" s="191"/>
    </row>
    <row r="62100" ht="15" customHeight="1" spans="4:4">
      <c r="D62100" s="191"/>
    </row>
    <row r="62101" ht="15" customHeight="1" spans="4:4">
      <c r="D62101" s="191"/>
    </row>
    <row r="62102" ht="15" customHeight="1" spans="4:4">
      <c r="D62102" s="191"/>
    </row>
    <row r="62103" ht="15" customHeight="1" spans="4:4">
      <c r="D62103" s="191"/>
    </row>
    <row r="62104" ht="15" customHeight="1" spans="4:4">
      <c r="D62104" s="191"/>
    </row>
    <row r="62105" ht="15" customHeight="1" spans="4:4">
      <c r="D62105" s="191"/>
    </row>
    <row r="62106" ht="15" customHeight="1" spans="4:4">
      <c r="D62106" s="191"/>
    </row>
    <row r="62107" ht="15" customHeight="1" spans="4:4">
      <c r="D62107" s="191"/>
    </row>
    <row r="62108" ht="15" customHeight="1" spans="4:4">
      <c r="D62108" s="191"/>
    </row>
    <row r="62109" ht="15" customHeight="1" spans="4:4">
      <c r="D62109" s="191"/>
    </row>
    <row r="62110" ht="15" customHeight="1" spans="4:4">
      <c r="D62110" s="191"/>
    </row>
    <row r="62111" ht="15" customHeight="1" spans="4:4">
      <c r="D62111" s="191"/>
    </row>
    <row r="62112" ht="15" customHeight="1" spans="4:4">
      <c r="D62112" s="191"/>
    </row>
    <row r="62113" ht="15" customHeight="1" spans="4:4">
      <c r="D62113" s="191"/>
    </row>
    <row r="62114" ht="15" customHeight="1" spans="4:4">
      <c r="D62114" s="191"/>
    </row>
    <row r="62115" ht="15" customHeight="1" spans="4:4">
      <c r="D62115" s="191"/>
    </row>
    <row r="62116" ht="15" customHeight="1" spans="4:4">
      <c r="D62116" s="191"/>
    </row>
    <row r="62117" ht="15" customHeight="1" spans="4:4">
      <c r="D62117" s="191"/>
    </row>
    <row r="62118" ht="15" customHeight="1" spans="4:4">
      <c r="D62118" s="191"/>
    </row>
    <row r="62119" ht="15" customHeight="1" spans="4:4">
      <c r="D62119" s="191"/>
    </row>
    <row r="62120" ht="15" customHeight="1" spans="4:4">
      <c r="D62120" s="191"/>
    </row>
    <row r="62121" ht="15" customHeight="1" spans="4:4">
      <c r="D62121" s="191"/>
    </row>
    <row r="62122" ht="15" customHeight="1" spans="4:4">
      <c r="D62122" s="191"/>
    </row>
    <row r="62123" ht="15" customHeight="1" spans="4:4">
      <c r="D62123" s="191"/>
    </row>
    <row r="62124" ht="15" customHeight="1" spans="4:4">
      <c r="D62124" s="191"/>
    </row>
    <row r="62125" ht="15" customHeight="1" spans="4:4">
      <c r="D62125" s="191"/>
    </row>
    <row r="62126" ht="15" customHeight="1" spans="4:4">
      <c r="D62126" s="191"/>
    </row>
    <row r="62127" ht="15" customHeight="1" spans="4:4">
      <c r="D62127" s="191"/>
    </row>
    <row r="62128" ht="15" customHeight="1" spans="4:4">
      <c r="D62128" s="191"/>
    </row>
    <row r="62129" ht="15" customHeight="1" spans="4:4">
      <c r="D62129" s="191"/>
    </row>
    <row r="62130" ht="15" customHeight="1" spans="4:4">
      <c r="D62130" s="191"/>
    </row>
    <row r="62131" ht="15" customHeight="1" spans="4:4">
      <c r="D62131" s="191"/>
    </row>
    <row r="62132" ht="15" customHeight="1" spans="4:4">
      <c r="D62132" s="191"/>
    </row>
    <row r="62133" ht="15" customHeight="1" spans="4:4">
      <c r="D62133" s="191"/>
    </row>
    <row r="62134" ht="15" customHeight="1" spans="4:4">
      <c r="D62134" s="191"/>
    </row>
    <row r="62135" ht="15" customHeight="1" spans="4:4">
      <c r="D62135" s="191"/>
    </row>
    <row r="62136" ht="15" customHeight="1" spans="4:4">
      <c r="D62136" s="191"/>
    </row>
    <row r="62137" ht="15" customHeight="1" spans="4:4">
      <c r="D62137" s="191"/>
    </row>
    <row r="62138" ht="15" customHeight="1" spans="4:4">
      <c r="D62138" s="191"/>
    </row>
    <row r="62139" ht="15" customHeight="1" spans="4:4">
      <c r="D62139" s="191"/>
    </row>
    <row r="62140" ht="15" customHeight="1" spans="4:4">
      <c r="D62140" s="191"/>
    </row>
    <row r="62141" ht="15" customHeight="1" spans="4:4">
      <c r="D62141" s="191"/>
    </row>
    <row r="62142" ht="15" customHeight="1" spans="4:4">
      <c r="D62142" s="191"/>
    </row>
    <row r="62143" ht="15" customHeight="1" spans="4:4">
      <c r="D62143" s="191"/>
    </row>
    <row r="62144" ht="15" customHeight="1" spans="4:4">
      <c r="D62144" s="191"/>
    </row>
    <row r="62145" ht="15" customHeight="1" spans="4:4">
      <c r="D62145" s="191"/>
    </row>
    <row r="62146" ht="15" customHeight="1" spans="4:4">
      <c r="D62146" s="191"/>
    </row>
    <row r="62147" ht="15" customHeight="1" spans="4:4">
      <c r="D62147" s="191"/>
    </row>
    <row r="62148" ht="15" customHeight="1" spans="4:4">
      <c r="D62148" s="191"/>
    </row>
    <row r="62149" ht="15" customHeight="1" spans="4:4">
      <c r="D62149" s="191"/>
    </row>
    <row r="62150" ht="15" customHeight="1" spans="4:4">
      <c r="D62150" s="191"/>
    </row>
    <row r="62151" ht="15" customHeight="1" spans="4:4">
      <c r="D62151" s="191"/>
    </row>
    <row r="62152" ht="15" customHeight="1" spans="4:4">
      <c r="D62152" s="191"/>
    </row>
    <row r="62153" ht="15" customHeight="1" spans="4:4">
      <c r="D62153" s="191"/>
    </row>
    <row r="62154" ht="15" customHeight="1" spans="4:4">
      <c r="D62154" s="191"/>
    </row>
    <row r="62155" ht="15" customHeight="1" spans="4:4">
      <c r="D62155" s="191"/>
    </row>
    <row r="62156" ht="15" customHeight="1" spans="4:4">
      <c r="D62156" s="191"/>
    </row>
    <row r="62157" ht="15" customHeight="1" spans="4:4">
      <c r="D62157" s="191"/>
    </row>
    <row r="62158" ht="15" customHeight="1" spans="4:4">
      <c r="D62158" s="191"/>
    </row>
    <row r="62159" ht="15" customHeight="1" spans="4:4">
      <c r="D62159" s="191"/>
    </row>
    <row r="62160" ht="15" customHeight="1" spans="4:4">
      <c r="D62160" s="191"/>
    </row>
    <row r="62161" ht="15" customHeight="1" spans="4:4">
      <c r="D62161" s="191"/>
    </row>
    <row r="62162" ht="15" customHeight="1" spans="4:4">
      <c r="D62162" s="191"/>
    </row>
    <row r="62163" ht="15" customHeight="1" spans="4:4">
      <c r="D62163" s="191"/>
    </row>
    <row r="62164" ht="15" customHeight="1" spans="4:4">
      <c r="D62164" s="191"/>
    </row>
    <row r="62165" ht="15" customHeight="1" spans="4:4">
      <c r="D62165" s="191"/>
    </row>
    <row r="62166" ht="15" customHeight="1" spans="4:4">
      <c r="D62166" s="191"/>
    </row>
    <row r="62167" ht="15" customHeight="1" spans="4:4">
      <c r="D62167" s="191"/>
    </row>
    <row r="62168" ht="15" customHeight="1" spans="4:4">
      <c r="D62168" s="191"/>
    </row>
    <row r="62169" ht="15" customHeight="1" spans="4:4">
      <c r="D62169" s="191"/>
    </row>
    <row r="62170" ht="15" customHeight="1" spans="4:4">
      <c r="D62170" s="191"/>
    </row>
    <row r="62171" ht="15" customHeight="1" spans="4:4">
      <c r="D62171" s="191"/>
    </row>
    <row r="62172" ht="15" customHeight="1" spans="4:4">
      <c r="D62172" s="191"/>
    </row>
    <row r="62173" ht="15" customHeight="1" spans="4:4">
      <c r="D62173" s="191"/>
    </row>
    <row r="62174" ht="15" customHeight="1" spans="4:4">
      <c r="D62174" s="191"/>
    </row>
    <row r="62175" ht="15" customHeight="1" spans="4:4">
      <c r="D62175" s="191"/>
    </row>
    <row r="62176" ht="15" customHeight="1" spans="4:4">
      <c r="D62176" s="191"/>
    </row>
    <row r="62177" ht="15" customHeight="1" spans="4:4">
      <c r="D62177" s="191"/>
    </row>
    <row r="62178" ht="15" customHeight="1" spans="4:4">
      <c r="D62178" s="191"/>
    </row>
    <row r="62179" ht="15" customHeight="1" spans="4:4">
      <c r="D62179" s="191"/>
    </row>
    <row r="62180" ht="15" customHeight="1" spans="4:4">
      <c r="D62180" s="191"/>
    </row>
    <row r="62181" ht="15" customHeight="1" spans="4:4">
      <c r="D62181" s="191"/>
    </row>
    <row r="62182" ht="15" customHeight="1" spans="4:4">
      <c r="D62182" s="191"/>
    </row>
    <row r="62183" ht="15" customHeight="1" spans="4:4">
      <c r="D62183" s="191"/>
    </row>
    <row r="62184" ht="15" customHeight="1" spans="4:4">
      <c r="D62184" s="191"/>
    </row>
    <row r="62185" ht="15" customHeight="1" spans="4:4">
      <c r="D62185" s="191"/>
    </row>
    <row r="62186" ht="15" customHeight="1" spans="4:4">
      <c r="D62186" s="191"/>
    </row>
    <row r="62187" ht="15" customHeight="1" spans="4:4">
      <c r="D62187" s="191"/>
    </row>
    <row r="62188" ht="15" customHeight="1" spans="4:4">
      <c r="D62188" s="191"/>
    </row>
    <row r="62189" ht="15" customHeight="1" spans="4:4">
      <c r="D62189" s="191"/>
    </row>
    <row r="62190" ht="15" customHeight="1" spans="4:4">
      <c r="D62190" s="191"/>
    </row>
    <row r="62191" ht="15" customHeight="1" spans="4:4">
      <c r="D62191" s="191"/>
    </row>
    <row r="62192" ht="15" customHeight="1" spans="4:4">
      <c r="D62192" s="191"/>
    </row>
    <row r="62193" ht="15" customHeight="1" spans="4:4">
      <c r="D62193" s="191"/>
    </row>
    <row r="62194" ht="15" customHeight="1" spans="4:4">
      <c r="D62194" s="191"/>
    </row>
    <row r="62195" ht="15" customHeight="1" spans="4:4">
      <c r="D62195" s="191"/>
    </row>
    <row r="62196" ht="15" customHeight="1" spans="4:4">
      <c r="D62196" s="191"/>
    </row>
    <row r="62197" ht="15" customHeight="1" spans="4:4">
      <c r="D62197" s="191"/>
    </row>
    <row r="62198" ht="15" customHeight="1" spans="4:4">
      <c r="D62198" s="191"/>
    </row>
    <row r="62199" ht="15" customHeight="1" spans="4:4">
      <c r="D62199" s="191"/>
    </row>
    <row r="62200" ht="15" customHeight="1" spans="4:4">
      <c r="D62200" s="191"/>
    </row>
    <row r="62201" ht="15" customHeight="1" spans="4:4">
      <c r="D62201" s="191"/>
    </row>
    <row r="62202" ht="15" customHeight="1" spans="4:4">
      <c r="D62202" s="191"/>
    </row>
    <row r="62203" ht="15" customHeight="1" spans="4:4">
      <c r="D62203" s="191"/>
    </row>
    <row r="62204" ht="15" customHeight="1" spans="4:4">
      <c r="D62204" s="191"/>
    </row>
    <row r="62205" ht="15" customHeight="1" spans="4:4">
      <c r="D62205" s="191"/>
    </row>
    <row r="62206" ht="15" customHeight="1" spans="4:4">
      <c r="D62206" s="191"/>
    </row>
    <row r="62207" ht="15" customHeight="1" spans="4:4">
      <c r="D62207" s="191"/>
    </row>
    <row r="62208" ht="15" customHeight="1" spans="4:4">
      <c r="D62208" s="191"/>
    </row>
    <row r="62209" ht="15" customHeight="1" spans="4:4">
      <c r="D62209" s="191"/>
    </row>
    <row r="62210" ht="15" customHeight="1" spans="4:4">
      <c r="D62210" s="191"/>
    </row>
    <row r="62211" ht="15" customHeight="1" spans="4:4">
      <c r="D62211" s="191"/>
    </row>
    <row r="62212" ht="15" customHeight="1" spans="4:4">
      <c r="D62212" s="191"/>
    </row>
    <row r="62213" ht="15" customHeight="1" spans="4:4">
      <c r="D62213" s="191"/>
    </row>
    <row r="62214" ht="15" customHeight="1" spans="4:4">
      <c r="D62214" s="191"/>
    </row>
    <row r="62215" ht="15" customHeight="1" spans="4:4">
      <c r="D62215" s="191"/>
    </row>
    <row r="62216" ht="15" customHeight="1" spans="4:4">
      <c r="D62216" s="191"/>
    </row>
    <row r="62217" ht="15" customHeight="1" spans="4:4">
      <c r="D62217" s="191"/>
    </row>
    <row r="62218" ht="15" customHeight="1" spans="4:4">
      <c r="D62218" s="191"/>
    </row>
    <row r="62219" ht="15" customHeight="1" spans="4:4">
      <c r="D62219" s="191"/>
    </row>
    <row r="62220" ht="15" customHeight="1" spans="4:4">
      <c r="D62220" s="191"/>
    </row>
    <row r="62221" ht="15" customHeight="1" spans="4:4">
      <c r="D62221" s="191"/>
    </row>
    <row r="62222" ht="15" customHeight="1" spans="4:4">
      <c r="D62222" s="191"/>
    </row>
    <row r="62223" ht="15" customHeight="1" spans="4:4">
      <c r="D62223" s="191"/>
    </row>
    <row r="62224" ht="15" customHeight="1" spans="4:4">
      <c r="D62224" s="191"/>
    </row>
    <row r="62225" ht="15" customHeight="1" spans="4:4">
      <c r="D62225" s="191"/>
    </row>
    <row r="62226" ht="15" customHeight="1" spans="4:4">
      <c r="D62226" s="191"/>
    </row>
    <row r="62227" ht="15" customHeight="1" spans="4:4">
      <c r="D62227" s="191"/>
    </row>
    <row r="62228" ht="15" customHeight="1" spans="4:4">
      <c r="D62228" s="191"/>
    </row>
    <row r="62229" ht="15" customHeight="1" spans="4:4">
      <c r="D62229" s="191"/>
    </row>
    <row r="62230" ht="15" customHeight="1" spans="4:4">
      <c r="D62230" s="191"/>
    </row>
    <row r="62231" ht="15" customHeight="1" spans="4:4">
      <c r="D62231" s="191"/>
    </row>
    <row r="62232" ht="15" customHeight="1" spans="4:4">
      <c r="D62232" s="191"/>
    </row>
    <row r="62233" ht="15" customHeight="1" spans="4:4">
      <c r="D62233" s="191"/>
    </row>
    <row r="62234" ht="15" customHeight="1" spans="4:4">
      <c r="D62234" s="191"/>
    </row>
    <row r="62235" ht="15" customHeight="1" spans="4:4">
      <c r="D62235" s="191"/>
    </row>
    <row r="62236" ht="15" customHeight="1" spans="4:4">
      <c r="D62236" s="191"/>
    </row>
    <row r="62237" ht="15" customHeight="1" spans="4:4">
      <c r="D62237" s="191"/>
    </row>
    <row r="62238" ht="15" customHeight="1" spans="4:4">
      <c r="D62238" s="191"/>
    </row>
    <row r="62239" ht="15" customHeight="1" spans="4:4">
      <c r="D62239" s="191"/>
    </row>
    <row r="62240" ht="15" customHeight="1" spans="4:4">
      <c r="D62240" s="191"/>
    </row>
    <row r="62241" ht="15" customHeight="1" spans="4:4">
      <c r="D62241" s="191"/>
    </row>
    <row r="62242" ht="15" customHeight="1" spans="4:4">
      <c r="D62242" s="191"/>
    </row>
    <row r="62243" ht="15" customHeight="1" spans="4:4">
      <c r="D62243" s="191"/>
    </row>
    <row r="62244" ht="15" customHeight="1" spans="4:4">
      <c r="D62244" s="191"/>
    </row>
    <row r="62245" ht="15" customHeight="1" spans="4:4">
      <c r="D62245" s="191"/>
    </row>
    <row r="62246" ht="15" customHeight="1" spans="4:4">
      <c r="D62246" s="191"/>
    </row>
    <row r="62247" ht="15" customHeight="1" spans="4:4">
      <c r="D62247" s="191"/>
    </row>
    <row r="62248" ht="15" customHeight="1" spans="4:4">
      <c r="D62248" s="191"/>
    </row>
    <row r="62249" ht="15" customHeight="1" spans="4:4">
      <c r="D62249" s="191"/>
    </row>
    <row r="62250" ht="15" customHeight="1" spans="4:4">
      <c r="D62250" s="191"/>
    </row>
    <row r="62251" ht="15" customHeight="1" spans="4:4">
      <c r="D62251" s="191"/>
    </row>
    <row r="62252" ht="15" customHeight="1" spans="4:4">
      <c r="D62252" s="191"/>
    </row>
    <row r="62253" ht="15" customHeight="1" spans="4:4">
      <c r="D62253" s="191"/>
    </row>
    <row r="62254" ht="15" customHeight="1" spans="4:4">
      <c r="D62254" s="191"/>
    </row>
    <row r="62255" ht="15" customHeight="1" spans="4:4">
      <c r="D62255" s="191"/>
    </row>
    <row r="62256" ht="15" customHeight="1" spans="4:4">
      <c r="D62256" s="191"/>
    </row>
    <row r="62257" ht="15" customHeight="1" spans="4:4">
      <c r="D62257" s="191"/>
    </row>
    <row r="62258" ht="15" customHeight="1" spans="4:4">
      <c r="D62258" s="191"/>
    </row>
    <row r="62259" ht="15" customHeight="1" spans="4:4">
      <c r="D62259" s="191"/>
    </row>
    <row r="62260" ht="15" customHeight="1" spans="4:4">
      <c r="D62260" s="191"/>
    </row>
    <row r="62261" ht="15" customHeight="1" spans="4:4">
      <c r="D62261" s="191"/>
    </row>
    <row r="62262" ht="15" customHeight="1" spans="4:4">
      <c r="D62262" s="191"/>
    </row>
    <row r="62263" ht="15" customHeight="1" spans="4:4">
      <c r="D62263" s="191"/>
    </row>
    <row r="62264" ht="15" customHeight="1" spans="4:4">
      <c r="D62264" s="191"/>
    </row>
    <row r="62265" ht="15" customHeight="1" spans="4:4">
      <c r="D62265" s="191"/>
    </row>
    <row r="62266" ht="15" customHeight="1" spans="4:4">
      <c r="D62266" s="191"/>
    </row>
    <row r="62267" ht="15" customHeight="1" spans="4:4">
      <c r="D62267" s="191"/>
    </row>
    <row r="62268" ht="15" customHeight="1" spans="4:4">
      <c r="D62268" s="191"/>
    </row>
    <row r="62269" ht="15" customHeight="1" spans="4:4">
      <c r="D62269" s="191"/>
    </row>
    <row r="62270" ht="15" customHeight="1" spans="4:4">
      <c r="D62270" s="191"/>
    </row>
    <row r="62271" ht="15" customHeight="1" spans="4:4">
      <c r="D62271" s="191"/>
    </row>
    <row r="62272" ht="15" customHeight="1" spans="4:4">
      <c r="D62272" s="191"/>
    </row>
    <row r="62273" ht="15" customHeight="1" spans="4:4">
      <c r="D62273" s="191"/>
    </row>
    <row r="62274" ht="15" customHeight="1" spans="4:4">
      <c r="D62274" s="191"/>
    </row>
    <row r="62275" ht="15" customHeight="1" spans="4:4">
      <c r="D62275" s="191"/>
    </row>
    <row r="62276" ht="15" customHeight="1" spans="4:4">
      <c r="D62276" s="191"/>
    </row>
    <row r="62277" ht="15" customHeight="1" spans="4:4">
      <c r="D62277" s="191"/>
    </row>
    <row r="62278" ht="15" customHeight="1" spans="4:4">
      <c r="D62278" s="191"/>
    </row>
    <row r="62279" ht="15" customHeight="1" spans="4:4">
      <c r="D62279" s="191"/>
    </row>
    <row r="62280" ht="15" customHeight="1" spans="4:4">
      <c r="D62280" s="191"/>
    </row>
    <row r="62281" ht="15" customHeight="1" spans="4:4">
      <c r="D62281" s="191"/>
    </row>
    <row r="62282" ht="15" customHeight="1" spans="4:4">
      <c r="D62282" s="191"/>
    </row>
    <row r="62283" ht="15" customHeight="1" spans="4:4">
      <c r="D62283" s="191"/>
    </row>
    <row r="62284" ht="15" customHeight="1" spans="4:4">
      <c r="D62284" s="191"/>
    </row>
    <row r="62285" ht="15" customHeight="1" spans="4:4">
      <c r="D62285" s="191"/>
    </row>
    <row r="62286" ht="15" customHeight="1" spans="4:4">
      <c r="D62286" s="191"/>
    </row>
    <row r="62287" ht="15" customHeight="1" spans="4:4">
      <c r="D62287" s="191"/>
    </row>
    <row r="62288" ht="15" customHeight="1" spans="4:4">
      <c r="D62288" s="191"/>
    </row>
    <row r="62289" ht="15" customHeight="1" spans="4:4">
      <c r="D62289" s="191"/>
    </row>
    <row r="62290" ht="15" customHeight="1" spans="4:4">
      <c r="D62290" s="191"/>
    </row>
    <row r="62291" ht="15" customHeight="1" spans="4:4">
      <c r="D62291" s="191"/>
    </row>
    <row r="62292" ht="15" customHeight="1" spans="4:4">
      <c r="D62292" s="191"/>
    </row>
    <row r="62293" ht="15" customHeight="1" spans="4:4">
      <c r="D62293" s="191"/>
    </row>
    <row r="62294" ht="15" customHeight="1" spans="4:4">
      <c r="D62294" s="191"/>
    </row>
    <row r="62295" ht="15" customHeight="1" spans="4:4">
      <c r="D62295" s="191"/>
    </row>
    <row r="62296" ht="15" customHeight="1" spans="4:4">
      <c r="D62296" s="191"/>
    </row>
    <row r="62297" ht="15" customHeight="1" spans="4:4">
      <c r="D62297" s="191"/>
    </row>
    <row r="62298" ht="15" customHeight="1" spans="4:4">
      <c r="D62298" s="191"/>
    </row>
    <row r="62299" ht="15" customHeight="1" spans="4:4">
      <c r="D62299" s="191"/>
    </row>
    <row r="62300" ht="15" customHeight="1" spans="4:4">
      <c r="D62300" s="191"/>
    </row>
    <row r="62301" ht="15" customHeight="1" spans="4:4">
      <c r="D62301" s="191"/>
    </row>
    <row r="62302" ht="15" customHeight="1" spans="4:4">
      <c r="D62302" s="191"/>
    </row>
    <row r="62303" ht="15" customHeight="1" spans="4:4">
      <c r="D62303" s="191"/>
    </row>
    <row r="62304" ht="15" customHeight="1" spans="4:4">
      <c r="D62304" s="191"/>
    </row>
    <row r="62305" ht="15" customHeight="1" spans="4:4">
      <c r="D62305" s="191"/>
    </row>
    <row r="62306" ht="15" customHeight="1" spans="4:4">
      <c r="D62306" s="191"/>
    </row>
    <row r="62307" ht="15" customHeight="1" spans="4:4">
      <c r="D62307" s="191"/>
    </row>
    <row r="62308" ht="15" customHeight="1" spans="4:4">
      <c r="D62308" s="191"/>
    </row>
    <row r="62309" ht="15" customHeight="1" spans="4:4">
      <c r="D62309" s="191"/>
    </row>
    <row r="62310" ht="15" customHeight="1" spans="4:4">
      <c r="D62310" s="191"/>
    </row>
    <row r="62311" ht="15" customHeight="1" spans="4:4">
      <c r="D62311" s="191"/>
    </row>
    <row r="62312" ht="15" customHeight="1" spans="4:4">
      <c r="D62312" s="191"/>
    </row>
    <row r="62313" ht="15" customHeight="1" spans="4:4">
      <c r="D62313" s="191"/>
    </row>
    <row r="62314" ht="15" customHeight="1" spans="4:4">
      <c r="D62314" s="191"/>
    </row>
    <row r="62315" ht="15" customHeight="1" spans="4:4">
      <c r="D62315" s="191"/>
    </row>
    <row r="62316" ht="15" customHeight="1" spans="4:4">
      <c r="D62316" s="191"/>
    </row>
    <row r="62317" ht="15" customHeight="1" spans="4:4">
      <c r="D62317" s="191"/>
    </row>
    <row r="62318" ht="15" customHeight="1" spans="4:4">
      <c r="D62318" s="191"/>
    </row>
    <row r="62319" ht="15" customHeight="1" spans="4:4">
      <c r="D62319" s="191"/>
    </row>
    <row r="62320" ht="15" customHeight="1" spans="4:4">
      <c r="D62320" s="191"/>
    </row>
    <row r="62321" ht="15" customHeight="1" spans="4:4">
      <c r="D62321" s="191"/>
    </row>
    <row r="62322" ht="15" customHeight="1" spans="4:4">
      <c r="D62322" s="191"/>
    </row>
    <row r="62323" ht="15" customHeight="1" spans="4:4">
      <c r="D62323" s="191"/>
    </row>
    <row r="62324" ht="15" customHeight="1" spans="4:4">
      <c r="D62324" s="191"/>
    </row>
    <row r="62325" ht="15" customHeight="1" spans="4:4">
      <c r="D62325" s="191"/>
    </row>
    <row r="62326" ht="15" customHeight="1" spans="4:4">
      <c r="D62326" s="191"/>
    </row>
    <row r="62327" ht="15" customHeight="1" spans="4:4">
      <c r="D62327" s="191"/>
    </row>
    <row r="62328" ht="15" customHeight="1" spans="4:4">
      <c r="D62328" s="191"/>
    </row>
    <row r="62329" ht="15" customHeight="1" spans="4:4">
      <c r="D62329" s="191"/>
    </row>
    <row r="62330" ht="15" customHeight="1" spans="4:4">
      <c r="D62330" s="191"/>
    </row>
    <row r="62331" ht="15" customHeight="1" spans="4:4">
      <c r="D62331" s="191"/>
    </row>
    <row r="62332" ht="15" customHeight="1" spans="4:4">
      <c r="D62332" s="191"/>
    </row>
    <row r="62333" ht="15" customHeight="1" spans="4:4">
      <c r="D62333" s="191"/>
    </row>
    <row r="62334" ht="15" customHeight="1" spans="4:4">
      <c r="D62334" s="191"/>
    </row>
    <row r="62335" ht="15" customHeight="1" spans="4:4">
      <c r="D62335" s="191"/>
    </row>
    <row r="62336" ht="15" customHeight="1" spans="4:4">
      <c r="D62336" s="191"/>
    </row>
    <row r="62337" ht="15" customHeight="1" spans="4:4">
      <c r="D62337" s="191"/>
    </row>
    <row r="62338" ht="15" customHeight="1" spans="4:4">
      <c r="D62338" s="191"/>
    </row>
    <row r="62339" ht="15" customHeight="1" spans="4:4">
      <c r="D62339" s="191"/>
    </row>
    <row r="62340" ht="15" customHeight="1" spans="4:4">
      <c r="D62340" s="191"/>
    </row>
    <row r="62341" ht="15" customHeight="1" spans="4:4">
      <c r="D62341" s="191"/>
    </row>
    <row r="62342" ht="15" customHeight="1" spans="4:4">
      <c r="D62342" s="191"/>
    </row>
    <row r="62343" ht="15" customHeight="1" spans="4:4">
      <c r="D62343" s="191"/>
    </row>
    <row r="62344" ht="15" customHeight="1" spans="4:4">
      <c r="D62344" s="191"/>
    </row>
    <row r="62345" ht="15" customHeight="1" spans="4:4">
      <c r="D62345" s="191"/>
    </row>
    <row r="62346" ht="15" customHeight="1" spans="4:4">
      <c r="D62346" s="191"/>
    </row>
    <row r="62347" ht="15" customHeight="1" spans="4:4">
      <c r="D62347" s="191"/>
    </row>
    <row r="62348" ht="15" customHeight="1" spans="4:4">
      <c r="D62348" s="191"/>
    </row>
    <row r="62349" ht="15" customHeight="1" spans="4:4">
      <c r="D62349" s="191"/>
    </row>
    <row r="62350" ht="15" customHeight="1" spans="4:4">
      <c r="D62350" s="191"/>
    </row>
    <row r="62351" ht="15" customHeight="1" spans="4:4">
      <c r="D62351" s="191"/>
    </row>
    <row r="62352" ht="15" customHeight="1" spans="4:4">
      <c r="D62352" s="191"/>
    </row>
    <row r="62353" ht="15" customHeight="1" spans="4:4">
      <c r="D62353" s="191"/>
    </row>
    <row r="62354" ht="15" customHeight="1" spans="4:4">
      <c r="D62354" s="191"/>
    </row>
    <row r="62355" ht="15" customHeight="1" spans="4:4">
      <c r="D62355" s="191"/>
    </row>
    <row r="62356" ht="15" customHeight="1" spans="4:4">
      <c r="D62356" s="191"/>
    </row>
    <row r="62357" ht="15" customHeight="1" spans="4:4">
      <c r="D62357" s="191"/>
    </row>
    <row r="62358" ht="15" customHeight="1" spans="4:4">
      <c r="D62358" s="191"/>
    </row>
    <row r="62359" ht="15" customHeight="1" spans="4:4">
      <c r="D62359" s="191"/>
    </row>
    <row r="62360" ht="15" customHeight="1" spans="4:4">
      <c r="D62360" s="191"/>
    </row>
    <row r="62361" ht="15" customHeight="1" spans="4:4">
      <c r="D62361" s="191"/>
    </row>
    <row r="62362" ht="15" customHeight="1" spans="4:4">
      <c r="D62362" s="191"/>
    </row>
    <row r="62363" ht="15" customHeight="1" spans="4:4">
      <c r="D62363" s="191"/>
    </row>
    <row r="62364" ht="15" customHeight="1" spans="4:4">
      <c r="D62364" s="191"/>
    </row>
    <row r="62365" ht="15" customHeight="1" spans="4:4">
      <c r="D62365" s="191"/>
    </row>
    <row r="62366" ht="15" customHeight="1" spans="4:4">
      <c r="D62366" s="191"/>
    </row>
    <row r="62367" ht="15" customHeight="1" spans="4:4">
      <c r="D62367" s="191"/>
    </row>
    <row r="62368" ht="15" customHeight="1" spans="4:4">
      <c r="D62368" s="191"/>
    </row>
    <row r="62369" ht="15" customHeight="1" spans="4:4">
      <c r="D62369" s="191"/>
    </row>
    <row r="62370" ht="15" customHeight="1" spans="4:4">
      <c r="D62370" s="191"/>
    </row>
    <row r="62371" ht="15" customHeight="1" spans="4:4">
      <c r="D62371" s="191"/>
    </row>
    <row r="62372" ht="15" customHeight="1" spans="4:4">
      <c r="D62372" s="191"/>
    </row>
    <row r="62373" ht="15" customHeight="1" spans="4:4">
      <c r="D62373" s="191"/>
    </row>
    <row r="62374" ht="15" customHeight="1" spans="4:4">
      <c r="D62374" s="191"/>
    </row>
    <row r="62375" ht="15" customHeight="1" spans="4:4">
      <c r="D62375" s="191"/>
    </row>
    <row r="62376" ht="15" customHeight="1" spans="4:4">
      <c r="D62376" s="191"/>
    </row>
    <row r="62377" ht="15" customHeight="1" spans="4:4">
      <c r="D62377" s="191"/>
    </row>
    <row r="62378" ht="15" customHeight="1" spans="4:4">
      <c r="D62378" s="191"/>
    </row>
    <row r="62379" ht="15" customHeight="1" spans="4:4">
      <c r="D62379" s="191"/>
    </row>
    <row r="62380" ht="15" customHeight="1" spans="4:4">
      <c r="D62380" s="191"/>
    </row>
    <row r="62381" ht="15" customHeight="1" spans="4:4">
      <c r="D62381" s="191"/>
    </row>
    <row r="62382" ht="15" customHeight="1" spans="4:4">
      <c r="D62382" s="191"/>
    </row>
    <row r="62383" ht="15" customHeight="1" spans="4:4">
      <c r="D62383" s="191"/>
    </row>
    <row r="62384" ht="15" customHeight="1" spans="4:4">
      <c r="D62384" s="191"/>
    </row>
    <row r="62385" ht="15" customHeight="1" spans="4:4">
      <c r="D62385" s="191"/>
    </row>
    <row r="62386" ht="15" customHeight="1" spans="4:4">
      <c r="D62386" s="191"/>
    </row>
    <row r="62387" ht="15" customHeight="1" spans="4:4">
      <c r="D62387" s="191"/>
    </row>
    <row r="62388" ht="15" customHeight="1" spans="4:4">
      <c r="D62388" s="191"/>
    </row>
    <row r="62389" ht="15" customHeight="1" spans="4:4">
      <c r="D62389" s="191"/>
    </row>
    <row r="62390" ht="15" customHeight="1" spans="4:4">
      <c r="D62390" s="191"/>
    </row>
    <row r="62391" ht="15" customHeight="1" spans="4:4">
      <c r="D62391" s="191"/>
    </row>
    <row r="62392" ht="15" customHeight="1" spans="4:4">
      <c r="D62392" s="191"/>
    </row>
    <row r="62393" ht="15" customHeight="1" spans="4:4">
      <c r="D62393" s="191"/>
    </row>
    <row r="62394" ht="15" customHeight="1" spans="4:4">
      <c r="D62394" s="191"/>
    </row>
    <row r="62395" ht="15" customHeight="1" spans="4:4">
      <c r="D62395" s="191"/>
    </row>
    <row r="62396" ht="15" customHeight="1" spans="4:4">
      <c r="D62396" s="191"/>
    </row>
    <row r="62397" ht="15" customHeight="1" spans="4:4">
      <c r="D62397" s="191"/>
    </row>
    <row r="62398" ht="15" customHeight="1" spans="4:4">
      <c r="D62398" s="191"/>
    </row>
    <row r="62399" ht="15" customHeight="1" spans="4:4">
      <c r="D62399" s="191"/>
    </row>
    <row r="62400" ht="15" customHeight="1" spans="4:4">
      <c r="D62400" s="191"/>
    </row>
    <row r="62401" ht="15" customHeight="1" spans="4:4">
      <c r="D62401" s="191"/>
    </row>
    <row r="62402" ht="15" customHeight="1" spans="4:4">
      <c r="D62402" s="191"/>
    </row>
    <row r="62403" ht="15" customHeight="1" spans="4:4">
      <c r="D62403" s="191"/>
    </row>
    <row r="62404" ht="15" customHeight="1" spans="4:4">
      <c r="D62404" s="191"/>
    </row>
    <row r="62405" ht="15" customHeight="1" spans="4:4">
      <c r="D62405" s="191"/>
    </row>
    <row r="62406" ht="15" customHeight="1" spans="4:4">
      <c r="D62406" s="191"/>
    </row>
    <row r="62407" ht="15" customHeight="1" spans="4:4">
      <c r="D62407" s="191"/>
    </row>
    <row r="62408" ht="15" customHeight="1" spans="4:4">
      <c r="D62408" s="191"/>
    </row>
    <row r="62409" ht="15" customHeight="1" spans="4:4">
      <c r="D62409" s="191"/>
    </row>
    <row r="62410" ht="15" customHeight="1" spans="4:4">
      <c r="D62410" s="191"/>
    </row>
    <row r="62411" ht="15" customHeight="1" spans="4:4">
      <c r="D62411" s="191"/>
    </row>
    <row r="62412" ht="15" customHeight="1" spans="4:4">
      <c r="D62412" s="191"/>
    </row>
    <row r="62413" ht="15" customHeight="1" spans="4:4">
      <c r="D62413" s="191"/>
    </row>
    <row r="62414" ht="15" customHeight="1" spans="4:4">
      <c r="D62414" s="191"/>
    </row>
    <row r="62415" ht="15" customHeight="1" spans="4:4">
      <c r="D62415" s="191"/>
    </row>
    <row r="62416" ht="15" customHeight="1" spans="4:4">
      <c r="D62416" s="191"/>
    </row>
    <row r="62417" ht="15" customHeight="1" spans="4:4">
      <c r="D62417" s="191"/>
    </row>
    <row r="62418" ht="15" customHeight="1" spans="4:4">
      <c r="D62418" s="191"/>
    </row>
    <row r="62419" ht="15" customHeight="1" spans="4:4">
      <c r="D62419" s="191"/>
    </row>
    <row r="62420" ht="15" customHeight="1" spans="4:4">
      <c r="D62420" s="191"/>
    </row>
    <row r="62421" ht="15" customHeight="1" spans="4:4">
      <c r="D62421" s="191"/>
    </row>
    <row r="62422" ht="15" customHeight="1" spans="4:4">
      <c r="D62422" s="191"/>
    </row>
    <row r="62423" ht="15" customHeight="1" spans="4:4">
      <c r="D62423" s="191"/>
    </row>
    <row r="62424" ht="15" customHeight="1" spans="4:4">
      <c r="D62424" s="191"/>
    </row>
    <row r="62425" ht="15" customHeight="1" spans="4:4">
      <c r="D62425" s="191"/>
    </row>
    <row r="62426" ht="15" customHeight="1" spans="4:4">
      <c r="D62426" s="191"/>
    </row>
    <row r="62427" ht="15" customHeight="1" spans="4:4">
      <c r="D62427" s="191"/>
    </row>
    <row r="62428" ht="15" customHeight="1" spans="4:4">
      <c r="D62428" s="191"/>
    </row>
    <row r="62429" ht="15" customHeight="1" spans="4:4">
      <c r="D62429" s="191"/>
    </row>
    <row r="62430" ht="15" customHeight="1" spans="4:4">
      <c r="D62430" s="191"/>
    </row>
    <row r="62431" ht="15" customHeight="1" spans="4:4">
      <c r="D62431" s="191"/>
    </row>
    <row r="62432" ht="15" customHeight="1" spans="4:4">
      <c r="D62432" s="191"/>
    </row>
    <row r="62433" ht="15" customHeight="1" spans="4:4">
      <c r="D62433" s="191"/>
    </row>
    <row r="62434" ht="15" customHeight="1" spans="4:4">
      <c r="D62434" s="191"/>
    </row>
    <row r="62435" ht="15" customHeight="1" spans="4:4">
      <c r="D62435" s="191"/>
    </row>
    <row r="62436" ht="15" customHeight="1" spans="4:4">
      <c r="D62436" s="191"/>
    </row>
    <row r="62437" ht="15" customHeight="1" spans="4:4">
      <c r="D62437" s="191"/>
    </row>
    <row r="62438" ht="15" customHeight="1" spans="4:4">
      <c r="D62438" s="191"/>
    </row>
    <row r="62439" ht="15" customHeight="1" spans="4:4">
      <c r="D62439" s="191"/>
    </row>
    <row r="62440" ht="15" customHeight="1" spans="4:4">
      <c r="D62440" s="191"/>
    </row>
    <row r="62441" ht="15" customHeight="1" spans="4:4">
      <c r="D62441" s="191"/>
    </row>
    <row r="62442" ht="15" customHeight="1" spans="4:4">
      <c r="D62442" s="191"/>
    </row>
    <row r="62443" ht="15" customHeight="1" spans="4:4">
      <c r="D62443" s="191"/>
    </row>
    <row r="62444" ht="15" customHeight="1" spans="4:4">
      <c r="D62444" s="191"/>
    </row>
    <row r="62445" ht="15" customHeight="1" spans="4:4">
      <c r="D62445" s="191"/>
    </row>
    <row r="62446" ht="15" customHeight="1" spans="4:4">
      <c r="D62446" s="191"/>
    </row>
    <row r="62447" ht="15" customHeight="1" spans="4:4">
      <c r="D62447" s="191"/>
    </row>
    <row r="62448" ht="15" customHeight="1" spans="4:4">
      <c r="D62448" s="191"/>
    </row>
    <row r="62449" ht="15" customHeight="1" spans="4:4">
      <c r="D62449" s="191"/>
    </row>
    <row r="62450" ht="15" customHeight="1" spans="4:4">
      <c r="D62450" s="191"/>
    </row>
    <row r="62451" ht="15" customHeight="1" spans="4:4">
      <c r="D62451" s="191"/>
    </row>
    <row r="62452" ht="15" customHeight="1" spans="4:4">
      <c r="D62452" s="191"/>
    </row>
    <row r="62453" ht="15" customHeight="1" spans="4:4">
      <c r="D62453" s="191"/>
    </row>
    <row r="62454" ht="15" customHeight="1" spans="4:4">
      <c r="D62454" s="191"/>
    </row>
    <row r="62455" ht="15" customHeight="1" spans="4:4">
      <c r="D62455" s="191"/>
    </row>
    <row r="62456" ht="15" customHeight="1" spans="4:4">
      <c r="D62456" s="191"/>
    </row>
    <row r="62457" ht="15" customHeight="1" spans="4:4">
      <c r="D62457" s="191"/>
    </row>
    <row r="62458" ht="15" customHeight="1" spans="4:4">
      <c r="D62458" s="191"/>
    </row>
    <row r="62459" ht="15" customHeight="1" spans="4:4">
      <c r="D62459" s="191"/>
    </row>
    <row r="62460" ht="15" customHeight="1" spans="4:4">
      <c r="D62460" s="191"/>
    </row>
    <row r="62461" ht="15" customHeight="1" spans="4:4">
      <c r="D62461" s="191"/>
    </row>
    <row r="62462" ht="15" customHeight="1" spans="4:4">
      <c r="D62462" s="191"/>
    </row>
    <row r="62463" ht="15" customHeight="1" spans="4:4">
      <c r="D62463" s="191"/>
    </row>
    <row r="62464" ht="15" customHeight="1" spans="4:4">
      <c r="D62464" s="191"/>
    </row>
    <row r="62465" ht="15" customHeight="1" spans="4:4">
      <c r="D62465" s="191"/>
    </row>
    <row r="62466" ht="15" customHeight="1" spans="4:4">
      <c r="D62466" s="191"/>
    </row>
    <row r="62467" ht="15" customHeight="1" spans="4:4">
      <c r="D62467" s="191"/>
    </row>
    <row r="62468" ht="15" customHeight="1" spans="4:4">
      <c r="D62468" s="191"/>
    </row>
    <row r="62469" ht="15" customHeight="1" spans="4:4">
      <c r="D62469" s="191"/>
    </row>
    <row r="62470" ht="15" customHeight="1" spans="4:4">
      <c r="D62470" s="191"/>
    </row>
    <row r="62471" ht="15" customHeight="1" spans="4:4">
      <c r="D62471" s="191"/>
    </row>
    <row r="62472" ht="15" customHeight="1" spans="4:4">
      <c r="D62472" s="191"/>
    </row>
    <row r="62473" ht="15" customHeight="1" spans="4:4">
      <c r="D62473" s="191"/>
    </row>
    <row r="62474" ht="15" customHeight="1" spans="4:4">
      <c r="D62474" s="191"/>
    </row>
    <row r="62475" ht="15" customHeight="1" spans="4:4">
      <c r="D62475" s="191"/>
    </row>
    <row r="62476" ht="15" customHeight="1" spans="4:4">
      <c r="D62476" s="191"/>
    </row>
    <row r="62477" ht="15" customHeight="1" spans="4:4">
      <c r="D62477" s="191"/>
    </row>
    <row r="62478" ht="15" customHeight="1" spans="4:4">
      <c r="D62478" s="191"/>
    </row>
    <row r="62479" ht="15" customHeight="1" spans="4:4">
      <c r="D62479" s="191"/>
    </row>
    <row r="62480" ht="15" customHeight="1" spans="4:4">
      <c r="D62480" s="191"/>
    </row>
    <row r="62481" ht="15" customHeight="1" spans="4:4">
      <c r="D62481" s="191"/>
    </row>
    <row r="62482" ht="15" customHeight="1" spans="4:4">
      <c r="D62482" s="191"/>
    </row>
    <row r="62483" ht="15" customHeight="1" spans="4:4">
      <c r="D62483" s="191"/>
    </row>
    <row r="62484" ht="15" customHeight="1" spans="4:4">
      <c r="D62484" s="191"/>
    </row>
    <row r="62485" ht="15" customHeight="1" spans="4:4">
      <c r="D62485" s="191"/>
    </row>
    <row r="62486" ht="15" customHeight="1" spans="4:4">
      <c r="D62486" s="191"/>
    </row>
    <row r="62487" ht="15" customHeight="1" spans="4:4">
      <c r="D62487" s="191"/>
    </row>
    <row r="62488" ht="15" customHeight="1" spans="4:4">
      <c r="D62488" s="191"/>
    </row>
    <row r="62489" ht="15" customHeight="1" spans="4:4">
      <c r="D62489" s="191"/>
    </row>
    <row r="62490" ht="15" customHeight="1" spans="4:4">
      <c r="D62490" s="191"/>
    </row>
    <row r="62491" ht="15" customHeight="1" spans="4:4">
      <c r="D62491" s="191"/>
    </row>
    <row r="62492" ht="15" customHeight="1" spans="4:4">
      <c r="D62492" s="191"/>
    </row>
    <row r="62493" ht="15" customHeight="1" spans="4:4">
      <c r="D62493" s="191"/>
    </row>
    <row r="62494" ht="15" customHeight="1" spans="4:4">
      <c r="D62494" s="191"/>
    </row>
    <row r="62495" ht="15" customHeight="1" spans="4:4">
      <c r="D62495" s="191"/>
    </row>
    <row r="62496" ht="15" customHeight="1" spans="4:4">
      <c r="D62496" s="191"/>
    </row>
    <row r="62497" ht="15" customHeight="1" spans="4:4">
      <c r="D62497" s="191"/>
    </row>
    <row r="62498" ht="15" customHeight="1" spans="4:4">
      <c r="D62498" s="191"/>
    </row>
    <row r="62499" ht="15" customHeight="1" spans="4:4">
      <c r="D62499" s="191"/>
    </row>
    <row r="62500" ht="15" customHeight="1" spans="4:4">
      <c r="D62500" s="191"/>
    </row>
    <row r="62501" ht="15" customHeight="1" spans="4:4">
      <c r="D62501" s="191"/>
    </row>
    <row r="62502" ht="15" customHeight="1" spans="4:4">
      <c r="D62502" s="191"/>
    </row>
    <row r="62503" ht="15" customHeight="1" spans="4:4">
      <c r="D62503" s="191"/>
    </row>
    <row r="62504" ht="15" customHeight="1" spans="4:4">
      <c r="D62504" s="191"/>
    </row>
    <row r="62505" ht="15" customHeight="1" spans="4:4">
      <c r="D62505" s="191"/>
    </row>
    <row r="62506" ht="15" customHeight="1" spans="4:4">
      <c r="D62506" s="191"/>
    </row>
    <row r="62507" ht="15" customHeight="1" spans="4:4">
      <c r="D62507" s="191"/>
    </row>
    <row r="62508" ht="15" customHeight="1" spans="4:4">
      <c r="D62508" s="191"/>
    </row>
    <row r="62509" ht="15" customHeight="1" spans="4:4">
      <c r="D62509" s="191"/>
    </row>
    <row r="62510" ht="15" customHeight="1" spans="4:4">
      <c r="D62510" s="191"/>
    </row>
    <row r="62511" ht="15" customHeight="1" spans="4:4">
      <c r="D62511" s="191"/>
    </row>
    <row r="62512" ht="15" customHeight="1" spans="4:4">
      <c r="D62512" s="191"/>
    </row>
    <row r="62513" ht="15" customHeight="1" spans="4:4">
      <c r="D62513" s="191"/>
    </row>
    <row r="62514" ht="15" customHeight="1" spans="4:4">
      <c r="D62514" s="191"/>
    </row>
    <row r="62515" ht="15" customHeight="1" spans="4:4">
      <c r="D62515" s="191"/>
    </row>
    <row r="62516" ht="15" customHeight="1" spans="4:4">
      <c r="D62516" s="191"/>
    </row>
    <row r="62517" ht="15" customHeight="1" spans="4:4">
      <c r="D62517" s="191"/>
    </row>
    <row r="62518" ht="15" customHeight="1" spans="4:4">
      <c r="D62518" s="191"/>
    </row>
    <row r="62519" ht="15" customHeight="1" spans="4:4">
      <c r="D62519" s="191"/>
    </row>
    <row r="62520" ht="15" customHeight="1" spans="4:4">
      <c r="D62520" s="191"/>
    </row>
    <row r="62521" ht="15" customHeight="1" spans="4:4">
      <c r="D62521" s="191"/>
    </row>
    <row r="62522" ht="15" customHeight="1" spans="4:4">
      <c r="D62522" s="191"/>
    </row>
    <row r="62523" ht="15" customHeight="1" spans="4:4">
      <c r="D62523" s="191"/>
    </row>
    <row r="62524" ht="15" customHeight="1" spans="4:4">
      <c r="D62524" s="191"/>
    </row>
    <row r="62525" ht="15" customHeight="1" spans="4:4">
      <c r="D62525" s="191"/>
    </row>
    <row r="62526" ht="15" customHeight="1" spans="4:4">
      <c r="D62526" s="191"/>
    </row>
    <row r="62527" ht="15" customHeight="1" spans="4:4">
      <c r="D62527" s="191"/>
    </row>
    <row r="62528" ht="15" customHeight="1" spans="4:4">
      <c r="D62528" s="191"/>
    </row>
    <row r="62529" ht="15" customHeight="1" spans="4:4">
      <c r="D62529" s="191"/>
    </row>
    <row r="62530" ht="15" customHeight="1" spans="4:4">
      <c r="D62530" s="191"/>
    </row>
    <row r="62531" ht="15" customHeight="1" spans="4:4">
      <c r="D62531" s="191"/>
    </row>
    <row r="62532" ht="15" customHeight="1" spans="4:4">
      <c r="D62532" s="191"/>
    </row>
    <row r="62533" ht="15" customHeight="1" spans="4:4">
      <c r="D62533" s="191"/>
    </row>
    <row r="62534" ht="15" customHeight="1" spans="4:4">
      <c r="D62534" s="191"/>
    </row>
    <row r="62535" ht="15" customHeight="1" spans="4:4">
      <c r="D62535" s="191"/>
    </row>
    <row r="62536" ht="15" customHeight="1" spans="4:4">
      <c r="D62536" s="191"/>
    </row>
    <row r="62537" ht="15" customHeight="1" spans="4:4">
      <c r="D62537" s="191"/>
    </row>
    <row r="62538" ht="15" customHeight="1" spans="4:4">
      <c r="D62538" s="191"/>
    </row>
    <row r="62539" ht="15" customHeight="1" spans="4:4">
      <c r="D62539" s="191"/>
    </row>
    <row r="62540" ht="15" customHeight="1" spans="4:4">
      <c r="D62540" s="191"/>
    </row>
    <row r="62541" ht="15" customHeight="1" spans="4:4">
      <c r="D62541" s="191"/>
    </row>
    <row r="62542" ht="15" customHeight="1" spans="4:4">
      <c r="D62542" s="191"/>
    </row>
    <row r="62543" ht="15" customHeight="1" spans="4:4">
      <c r="D62543" s="191"/>
    </row>
    <row r="62544" ht="15" customHeight="1" spans="4:4">
      <c r="D62544" s="191"/>
    </row>
    <row r="62545" ht="15" customHeight="1" spans="4:4">
      <c r="D62545" s="191"/>
    </row>
    <row r="62546" ht="15" customHeight="1" spans="4:4">
      <c r="D62546" s="191"/>
    </row>
    <row r="62547" ht="15" customHeight="1" spans="4:4">
      <c r="D62547" s="191"/>
    </row>
    <row r="62548" ht="15" customHeight="1" spans="4:4">
      <c r="D62548" s="191"/>
    </row>
    <row r="62549" ht="15" customHeight="1" spans="4:4">
      <c r="D62549" s="191"/>
    </row>
    <row r="62550" ht="15" customHeight="1" spans="4:4">
      <c r="D62550" s="191"/>
    </row>
    <row r="62551" ht="15" customHeight="1" spans="4:4">
      <c r="D62551" s="191"/>
    </row>
    <row r="62552" ht="15" customHeight="1" spans="4:4">
      <c r="D62552" s="191"/>
    </row>
    <row r="62553" ht="15" customHeight="1" spans="4:4">
      <c r="D62553" s="191"/>
    </row>
    <row r="62554" ht="15" customHeight="1" spans="4:4">
      <c r="D62554" s="191"/>
    </row>
    <row r="62555" ht="15" customHeight="1" spans="4:4">
      <c r="D62555" s="191"/>
    </row>
    <row r="62556" ht="15" customHeight="1" spans="4:4">
      <c r="D62556" s="191"/>
    </row>
    <row r="62557" ht="15" customHeight="1" spans="4:4">
      <c r="D62557" s="191"/>
    </row>
    <row r="62558" ht="15" customHeight="1" spans="4:4">
      <c r="D62558" s="191"/>
    </row>
    <row r="62559" ht="15" customHeight="1" spans="4:4">
      <c r="D62559" s="191"/>
    </row>
    <row r="62560" ht="15" customHeight="1" spans="4:4">
      <c r="D62560" s="191"/>
    </row>
    <row r="62561" ht="15" customHeight="1" spans="4:4">
      <c r="D62561" s="191"/>
    </row>
    <row r="62562" ht="15" customHeight="1" spans="4:4">
      <c r="D62562" s="191"/>
    </row>
    <row r="62563" ht="15" customHeight="1" spans="4:4">
      <c r="D62563" s="191"/>
    </row>
    <row r="62564" ht="15" customHeight="1" spans="4:4">
      <c r="D62564" s="191"/>
    </row>
    <row r="62565" ht="15" customHeight="1" spans="4:4">
      <c r="D62565" s="191"/>
    </row>
    <row r="62566" ht="15" customHeight="1" spans="4:4">
      <c r="D62566" s="191"/>
    </row>
    <row r="62567" ht="15" customHeight="1" spans="4:4">
      <c r="D62567" s="191"/>
    </row>
    <row r="62568" ht="15" customHeight="1" spans="4:4">
      <c r="D62568" s="191"/>
    </row>
    <row r="62569" ht="15" customHeight="1" spans="4:4">
      <c r="D62569" s="191"/>
    </row>
    <row r="62570" ht="15" customHeight="1" spans="4:4">
      <c r="D62570" s="191"/>
    </row>
    <row r="62571" ht="15" customHeight="1" spans="4:4">
      <c r="D62571" s="191"/>
    </row>
    <row r="62572" ht="15" customHeight="1" spans="4:4">
      <c r="D62572" s="191"/>
    </row>
    <row r="62573" ht="15" customHeight="1" spans="4:4">
      <c r="D62573" s="191"/>
    </row>
    <row r="62574" ht="15" customHeight="1" spans="4:4">
      <c r="D62574" s="191"/>
    </row>
    <row r="62575" ht="15" customHeight="1" spans="4:4">
      <c r="D62575" s="191"/>
    </row>
    <row r="62576" ht="15" customHeight="1" spans="4:4">
      <c r="D62576" s="191"/>
    </row>
    <row r="62577" ht="15" customHeight="1" spans="4:4">
      <c r="D62577" s="191"/>
    </row>
    <row r="62578" ht="15" customHeight="1" spans="4:4">
      <c r="D62578" s="191"/>
    </row>
    <row r="62579" ht="15" customHeight="1" spans="4:4">
      <c r="D62579" s="191"/>
    </row>
    <row r="62580" ht="15" customHeight="1" spans="4:4">
      <c r="D62580" s="191"/>
    </row>
    <row r="62581" ht="15" customHeight="1" spans="4:4">
      <c r="D62581" s="191"/>
    </row>
    <row r="62582" ht="15" customHeight="1" spans="4:4">
      <c r="D62582" s="191"/>
    </row>
    <row r="62583" ht="15" customHeight="1" spans="4:4">
      <c r="D62583" s="191"/>
    </row>
    <row r="62584" ht="15" customHeight="1" spans="4:4">
      <c r="D62584" s="191"/>
    </row>
    <row r="62585" ht="15" customHeight="1" spans="4:4">
      <c r="D62585" s="191"/>
    </row>
    <row r="62586" ht="15" customHeight="1" spans="4:4">
      <c r="D62586" s="191"/>
    </row>
    <row r="62587" ht="15" customHeight="1" spans="4:4">
      <c r="D62587" s="191"/>
    </row>
    <row r="62588" ht="15" customHeight="1" spans="4:4">
      <c r="D62588" s="191"/>
    </row>
    <row r="62589" ht="15" customHeight="1" spans="4:4">
      <c r="D62589" s="191"/>
    </row>
    <row r="62590" ht="15" customHeight="1" spans="4:4">
      <c r="D62590" s="191"/>
    </row>
    <row r="62591" ht="15" customHeight="1" spans="4:4">
      <c r="D62591" s="191"/>
    </row>
    <row r="62592" ht="15" customHeight="1" spans="4:4">
      <c r="D62592" s="191"/>
    </row>
    <row r="62593" ht="15" customHeight="1" spans="4:4">
      <c r="D62593" s="191"/>
    </row>
    <row r="62594" ht="15" customHeight="1" spans="4:4">
      <c r="D62594" s="191"/>
    </row>
    <row r="62595" ht="15" customHeight="1" spans="4:4">
      <c r="D62595" s="191"/>
    </row>
    <row r="62596" ht="15" customHeight="1" spans="4:4">
      <c r="D62596" s="191"/>
    </row>
    <row r="62597" ht="15" customHeight="1" spans="4:4">
      <c r="D62597" s="191"/>
    </row>
    <row r="62598" ht="15" customHeight="1" spans="4:4">
      <c r="D62598" s="191"/>
    </row>
    <row r="62599" ht="15" customHeight="1" spans="4:4">
      <c r="D62599" s="191"/>
    </row>
    <row r="62600" ht="15" customHeight="1" spans="4:4">
      <c r="D62600" s="191"/>
    </row>
    <row r="62601" ht="15" customHeight="1" spans="4:4">
      <c r="D62601" s="191"/>
    </row>
    <row r="62602" ht="15" customHeight="1" spans="4:4">
      <c r="D62602" s="191"/>
    </row>
    <row r="62603" ht="15" customHeight="1" spans="4:4">
      <c r="D62603" s="191"/>
    </row>
    <row r="62604" ht="15" customHeight="1" spans="4:4">
      <c r="D62604" s="191"/>
    </row>
    <row r="62605" ht="15" customHeight="1" spans="4:4">
      <c r="D62605" s="191"/>
    </row>
    <row r="62606" ht="15" customHeight="1" spans="4:4">
      <c r="D62606" s="191"/>
    </row>
    <row r="62607" ht="15" customHeight="1" spans="4:4">
      <c r="D62607" s="191"/>
    </row>
    <row r="62608" ht="15" customHeight="1" spans="4:4">
      <c r="D62608" s="191"/>
    </row>
    <row r="62609" ht="15" customHeight="1" spans="4:4">
      <c r="D62609" s="191"/>
    </row>
    <row r="62610" ht="15" customHeight="1" spans="4:4">
      <c r="D62610" s="191"/>
    </row>
    <row r="62611" ht="15" customHeight="1" spans="4:4">
      <c r="D62611" s="191"/>
    </row>
    <row r="62612" ht="15" customHeight="1" spans="4:4">
      <c r="D62612" s="191"/>
    </row>
    <row r="62613" ht="15" customHeight="1" spans="4:4">
      <c r="D62613" s="191"/>
    </row>
    <row r="62614" ht="15" customHeight="1" spans="4:4">
      <c r="D62614" s="191"/>
    </row>
    <row r="62615" ht="15" customHeight="1" spans="4:4">
      <c r="D62615" s="191"/>
    </row>
    <row r="62616" ht="15" customHeight="1" spans="4:4">
      <c r="D62616" s="191"/>
    </row>
    <row r="62617" ht="15" customHeight="1" spans="4:4">
      <c r="D62617" s="191"/>
    </row>
    <row r="62618" ht="15" customHeight="1" spans="4:4">
      <c r="D62618" s="191"/>
    </row>
    <row r="62619" ht="15" customHeight="1" spans="4:4">
      <c r="D62619" s="191"/>
    </row>
    <row r="62620" ht="15" customHeight="1" spans="4:4">
      <c r="D62620" s="191"/>
    </row>
    <row r="62621" ht="15" customHeight="1" spans="4:4">
      <c r="D62621" s="191"/>
    </row>
    <row r="62622" ht="15" customHeight="1" spans="4:4">
      <c r="D62622" s="191"/>
    </row>
    <row r="62623" ht="15" customHeight="1" spans="4:4">
      <c r="D62623" s="191"/>
    </row>
    <row r="62624" ht="15" customHeight="1" spans="4:4">
      <c r="D62624" s="191"/>
    </row>
    <row r="62625" ht="15" customHeight="1" spans="4:4">
      <c r="D62625" s="191"/>
    </row>
    <row r="62626" ht="15" customHeight="1" spans="4:4">
      <c r="D62626" s="191"/>
    </row>
    <row r="62627" ht="15" customHeight="1" spans="4:4">
      <c r="D62627" s="191"/>
    </row>
    <row r="62628" ht="15" customHeight="1" spans="4:4">
      <c r="D62628" s="191"/>
    </row>
    <row r="62629" ht="15" customHeight="1" spans="4:4">
      <c r="D62629" s="191"/>
    </row>
    <row r="62630" ht="15" customHeight="1" spans="4:4">
      <c r="D62630" s="191"/>
    </row>
    <row r="62631" ht="15" customHeight="1" spans="4:4">
      <c r="D62631" s="191"/>
    </row>
    <row r="62632" ht="15" customHeight="1" spans="4:4">
      <c r="D62632" s="191"/>
    </row>
    <row r="62633" ht="15" customHeight="1" spans="4:4">
      <c r="D62633" s="191"/>
    </row>
    <row r="62634" ht="15" customHeight="1" spans="4:4">
      <c r="D62634" s="191"/>
    </row>
    <row r="62635" ht="15" customHeight="1" spans="4:4">
      <c r="D62635" s="191"/>
    </row>
    <row r="62636" ht="15" customHeight="1" spans="4:4">
      <c r="D62636" s="191"/>
    </row>
    <row r="62637" ht="15" customHeight="1" spans="4:4">
      <c r="D62637" s="191"/>
    </row>
    <row r="62638" ht="15" customHeight="1" spans="4:4">
      <c r="D62638" s="191"/>
    </row>
    <row r="62639" ht="15" customHeight="1" spans="4:4">
      <c r="D62639" s="191"/>
    </row>
    <row r="62640" ht="15" customHeight="1" spans="4:4">
      <c r="D62640" s="191"/>
    </row>
    <row r="62641" ht="15" customHeight="1" spans="4:4">
      <c r="D62641" s="191"/>
    </row>
    <row r="62642" ht="15" customHeight="1" spans="4:4">
      <c r="D62642" s="191"/>
    </row>
    <row r="62643" ht="15" customHeight="1" spans="4:4">
      <c r="D62643" s="191"/>
    </row>
    <row r="62644" ht="15" customHeight="1" spans="4:4">
      <c r="D62644" s="191"/>
    </row>
    <row r="62645" ht="15" customHeight="1" spans="4:4">
      <c r="D62645" s="191"/>
    </row>
    <row r="62646" ht="15" customHeight="1" spans="4:4">
      <c r="D62646" s="191"/>
    </row>
    <row r="62647" ht="15" customHeight="1" spans="4:4">
      <c r="D62647" s="191"/>
    </row>
    <row r="62648" ht="15" customHeight="1" spans="4:4">
      <c r="D62648" s="191"/>
    </row>
    <row r="62649" ht="15" customHeight="1" spans="4:4">
      <c r="D62649" s="191"/>
    </row>
    <row r="62650" ht="15" customHeight="1" spans="4:4">
      <c r="D62650" s="191"/>
    </row>
    <row r="62651" ht="15" customHeight="1" spans="4:4">
      <c r="D62651" s="191"/>
    </row>
    <row r="62652" ht="15" customHeight="1" spans="4:4">
      <c r="D62652" s="191"/>
    </row>
    <row r="62653" ht="15" customHeight="1" spans="4:4">
      <c r="D62653" s="191"/>
    </row>
    <row r="62654" ht="15" customHeight="1" spans="4:4">
      <c r="D62654" s="191"/>
    </row>
    <row r="62655" ht="15" customHeight="1" spans="4:4">
      <c r="D62655" s="191"/>
    </row>
    <row r="62656" ht="15" customHeight="1" spans="4:4">
      <c r="D62656" s="191"/>
    </row>
    <row r="62657" ht="15" customHeight="1" spans="4:4">
      <c r="D62657" s="191"/>
    </row>
    <row r="62658" ht="15" customHeight="1" spans="4:4">
      <c r="D62658" s="191"/>
    </row>
    <row r="62659" ht="15" customHeight="1" spans="4:4">
      <c r="D62659" s="191"/>
    </row>
    <row r="62660" ht="15" customHeight="1" spans="4:4">
      <c r="D62660" s="191"/>
    </row>
    <row r="62661" ht="15" customHeight="1" spans="4:4">
      <c r="D62661" s="191"/>
    </row>
    <row r="62662" ht="15" customHeight="1" spans="4:4">
      <c r="D62662" s="191"/>
    </row>
    <row r="62663" ht="15" customHeight="1" spans="4:4">
      <c r="D62663" s="191"/>
    </row>
    <row r="62664" ht="15" customHeight="1" spans="4:4">
      <c r="D62664" s="191"/>
    </row>
    <row r="62665" ht="15" customHeight="1" spans="4:4">
      <c r="D62665" s="191"/>
    </row>
    <row r="62666" ht="15" customHeight="1" spans="4:4">
      <c r="D62666" s="191"/>
    </row>
    <row r="62667" ht="15" customHeight="1" spans="4:4">
      <c r="D62667" s="191"/>
    </row>
    <row r="62668" ht="15" customHeight="1" spans="4:4">
      <c r="D62668" s="191"/>
    </row>
    <row r="62669" ht="15" customHeight="1" spans="4:4">
      <c r="D62669" s="191"/>
    </row>
    <row r="62670" ht="15" customHeight="1" spans="4:4">
      <c r="D62670" s="191"/>
    </row>
    <row r="62671" ht="15" customHeight="1" spans="4:4">
      <c r="D62671" s="191"/>
    </row>
    <row r="62672" ht="15" customHeight="1" spans="4:4">
      <c r="D62672" s="191"/>
    </row>
    <row r="62673" ht="15" customHeight="1" spans="4:4">
      <c r="D62673" s="191"/>
    </row>
    <row r="62674" ht="15" customHeight="1" spans="4:4">
      <c r="D62674" s="191"/>
    </row>
    <row r="62675" ht="15" customHeight="1" spans="4:4">
      <c r="D62675" s="191"/>
    </row>
    <row r="62676" ht="15" customHeight="1" spans="4:4">
      <c r="D62676" s="191"/>
    </row>
    <row r="62677" ht="15" customHeight="1" spans="4:4">
      <c r="D62677" s="191"/>
    </row>
    <row r="62678" ht="15" customHeight="1" spans="4:4">
      <c r="D62678" s="191"/>
    </row>
    <row r="62679" ht="15" customHeight="1" spans="4:4">
      <c r="D62679" s="191"/>
    </row>
    <row r="62680" ht="15" customHeight="1" spans="4:4">
      <c r="D62680" s="191"/>
    </row>
    <row r="62681" ht="15" customHeight="1" spans="4:4">
      <c r="D62681" s="191"/>
    </row>
    <row r="62682" ht="15" customHeight="1" spans="4:4">
      <c r="D62682" s="191"/>
    </row>
    <row r="62683" ht="15" customHeight="1" spans="4:4">
      <c r="D62683" s="191"/>
    </row>
    <row r="62684" ht="15" customHeight="1" spans="4:4">
      <c r="D62684" s="191"/>
    </row>
    <row r="62685" ht="15" customHeight="1" spans="4:4">
      <c r="D62685" s="191"/>
    </row>
    <row r="62686" ht="15" customHeight="1" spans="4:4">
      <c r="D62686" s="191"/>
    </row>
    <row r="62687" ht="15" customHeight="1" spans="4:4">
      <c r="D62687" s="191"/>
    </row>
    <row r="62688" ht="15" customHeight="1" spans="4:4">
      <c r="D62688" s="191"/>
    </row>
    <row r="62689" ht="15" customHeight="1" spans="4:4">
      <c r="D62689" s="191"/>
    </row>
    <row r="62690" ht="15" customHeight="1" spans="4:4">
      <c r="D62690" s="191"/>
    </row>
    <row r="62691" ht="15" customHeight="1" spans="4:4">
      <c r="D62691" s="191"/>
    </row>
    <row r="62692" ht="15" customHeight="1" spans="4:4">
      <c r="D62692" s="191"/>
    </row>
    <row r="62693" ht="15" customHeight="1" spans="4:4">
      <c r="D62693" s="191"/>
    </row>
    <row r="62694" ht="15" customHeight="1" spans="4:4">
      <c r="D62694" s="191"/>
    </row>
    <row r="62695" ht="15" customHeight="1" spans="4:4">
      <c r="D62695" s="191"/>
    </row>
    <row r="62696" ht="15" customHeight="1" spans="4:4">
      <c r="D62696" s="191"/>
    </row>
    <row r="62697" ht="15" customHeight="1" spans="4:4">
      <c r="D62697" s="191"/>
    </row>
    <row r="62698" ht="15" customHeight="1" spans="4:4">
      <c r="D62698" s="191"/>
    </row>
    <row r="62699" ht="15" customHeight="1" spans="4:4">
      <c r="D62699" s="191"/>
    </row>
    <row r="62700" ht="15" customHeight="1" spans="4:4">
      <c r="D62700" s="191"/>
    </row>
    <row r="62701" ht="15" customHeight="1" spans="4:4">
      <c r="D62701" s="191"/>
    </row>
    <row r="62702" ht="15" customHeight="1" spans="4:4">
      <c r="D62702" s="191"/>
    </row>
    <row r="62703" ht="15" customHeight="1" spans="4:4">
      <c r="D62703" s="191"/>
    </row>
    <row r="62704" ht="15" customHeight="1" spans="4:4">
      <c r="D62704" s="191"/>
    </row>
    <row r="62705" ht="15" customHeight="1" spans="4:4">
      <c r="D62705" s="191"/>
    </row>
    <row r="62706" ht="15" customHeight="1" spans="4:4">
      <c r="D62706" s="191"/>
    </row>
    <row r="62707" ht="15" customHeight="1" spans="4:4">
      <c r="D62707" s="191"/>
    </row>
    <row r="62708" ht="15" customHeight="1" spans="4:4">
      <c r="D62708" s="191"/>
    </row>
    <row r="62709" ht="15" customHeight="1" spans="4:4">
      <c r="D62709" s="191"/>
    </row>
    <row r="62710" ht="15" customHeight="1" spans="4:4">
      <c r="D62710" s="191"/>
    </row>
    <row r="62711" ht="15" customHeight="1" spans="4:4">
      <c r="D62711" s="191"/>
    </row>
    <row r="62712" ht="15" customHeight="1" spans="4:4">
      <c r="D62712" s="191"/>
    </row>
    <row r="62713" ht="15" customHeight="1" spans="4:4">
      <c r="D62713" s="191"/>
    </row>
    <row r="62714" ht="15" customHeight="1" spans="4:4">
      <c r="D62714" s="191"/>
    </row>
    <row r="62715" ht="15" customHeight="1" spans="4:4">
      <c r="D62715" s="191"/>
    </row>
    <row r="62716" ht="15" customHeight="1" spans="4:4">
      <c r="D62716" s="191"/>
    </row>
    <row r="62717" ht="15" customHeight="1" spans="4:4">
      <c r="D62717" s="191"/>
    </row>
    <row r="62718" ht="15" customHeight="1" spans="4:4">
      <c r="D62718" s="191"/>
    </row>
    <row r="62719" ht="15" customHeight="1" spans="4:4">
      <c r="D62719" s="191"/>
    </row>
    <row r="62720" ht="15" customHeight="1" spans="4:4">
      <c r="D62720" s="191"/>
    </row>
    <row r="62721" ht="15" customHeight="1" spans="4:4">
      <c r="D62721" s="191"/>
    </row>
    <row r="62722" ht="15" customHeight="1" spans="4:4">
      <c r="D62722" s="191"/>
    </row>
    <row r="62723" ht="15" customHeight="1" spans="4:4">
      <c r="D62723" s="191"/>
    </row>
    <row r="62724" ht="15" customHeight="1" spans="4:4">
      <c r="D62724" s="191"/>
    </row>
    <row r="62725" ht="15" customHeight="1" spans="4:4">
      <c r="D62725" s="191"/>
    </row>
    <row r="62726" ht="15" customHeight="1" spans="4:4">
      <c r="D62726" s="191"/>
    </row>
    <row r="62727" ht="15" customHeight="1" spans="4:4">
      <c r="D62727" s="191"/>
    </row>
    <row r="62728" ht="15" customHeight="1" spans="4:4">
      <c r="D62728" s="191"/>
    </row>
    <row r="62729" ht="15" customHeight="1" spans="4:4">
      <c r="D62729" s="191"/>
    </row>
    <row r="62730" ht="15" customHeight="1" spans="4:4">
      <c r="D62730" s="191"/>
    </row>
    <row r="62731" ht="15" customHeight="1" spans="4:4">
      <c r="D62731" s="191"/>
    </row>
    <row r="62732" ht="15" customHeight="1" spans="4:4">
      <c r="D62732" s="191"/>
    </row>
    <row r="62733" ht="15" customHeight="1" spans="4:4">
      <c r="D62733" s="191"/>
    </row>
    <row r="62734" ht="15" customHeight="1" spans="4:4">
      <c r="D62734" s="191"/>
    </row>
    <row r="62735" ht="15" customHeight="1" spans="4:4">
      <c r="D62735" s="191"/>
    </row>
    <row r="62736" ht="15" customHeight="1" spans="4:4">
      <c r="D62736" s="191"/>
    </row>
    <row r="62737" ht="15" customHeight="1" spans="4:4">
      <c r="D62737" s="191"/>
    </row>
    <row r="62738" ht="15" customHeight="1" spans="4:4">
      <c r="D62738" s="191"/>
    </row>
    <row r="62739" ht="15" customHeight="1" spans="4:4">
      <c r="D62739" s="191"/>
    </row>
    <row r="62740" ht="15" customHeight="1" spans="4:4">
      <c r="D62740" s="191"/>
    </row>
    <row r="62741" ht="15" customHeight="1" spans="4:4">
      <c r="D62741" s="191"/>
    </row>
    <row r="62742" ht="15" customHeight="1" spans="4:4">
      <c r="D62742" s="191"/>
    </row>
    <row r="62743" ht="15" customHeight="1" spans="4:4">
      <c r="D62743" s="191"/>
    </row>
    <row r="62744" ht="15" customHeight="1" spans="4:4">
      <c r="D62744" s="191"/>
    </row>
    <row r="62745" ht="15" customHeight="1" spans="4:4">
      <c r="D62745" s="191"/>
    </row>
    <row r="62746" ht="15" customHeight="1" spans="4:4">
      <c r="D62746" s="191"/>
    </row>
    <row r="62747" ht="15" customHeight="1" spans="4:4">
      <c r="D62747" s="191"/>
    </row>
    <row r="62748" ht="15" customHeight="1" spans="4:4">
      <c r="D62748" s="191"/>
    </row>
    <row r="62749" ht="15" customHeight="1" spans="4:4">
      <c r="D62749" s="191"/>
    </row>
    <row r="62750" ht="15" customHeight="1" spans="4:4">
      <c r="D62750" s="191"/>
    </row>
    <row r="62751" ht="15" customHeight="1" spans="4:4">
      <c r="D62751" s="191"/>
    </row>
    <row r="62752" ht="15" customHeight="1" spans="4:4">
      <c r="D62752" s="191"/>
    </row>
    <row r="62753" ht="15" customHeight="1" spans="4:4">
      <c r="D62753" s="191"/>
    </row>
    <row r="62754" ht="15" customHeight="1" spans="4:4">
      <c r="D62754" s="191"/>
    </row>
    <row r="62755" ht="15" customHeight="1" spans="4:4">
      <c r="D62755" s="191"/>
    </row>
    <row r="62756" ht="15" customHeight="1" spans="4:4">
      <c r="D62756" s="191"/>
    </row>
    <row r="62757" ht="15" customHeight="1" spans="4:4">
      <c r="D62757" s="191"/>
    </row>
    <row r="62758" ht="15" customHeight="1" spans="4:4">
      <c r="D62758" s="191"/>
    </row>
    <row r="62759" ht="15" customHeight="1" spans="4:4">
      <c r="D62759" s="191"/>
    </row>
    <row r="62760" ht="15" customHeight="1" spans="4:4">
      <c r="D62760" s="191"/>
    </row>
    <row r="62761" ht="15" customHeight="1" spans="4:4">
      <c r="D62761" s="191"/>
    </row>
    <row r="62762" ht="15" customHeight="1" spans="4:4">
      <c r="D62762" s="191"/>
    </row>
    <row r="62763" ht="15" customHeight="1" spans="4:4">
      <c r="D62763" s="191"/>
    </row>
    <row r="62764" ht="15" customHeight="1" spans="4:4">
      <c r="D62764" s="191"/>
    </row>
    <row r="62765" ht="15" customHeight="1" spans="4:4">
      <c r="D62765" s="191"/>
    </row>
    <row r="62766" ht="15" customHeight="1" spans="4:4">
      <c r="D62766" s="191"/>
    </row>
    <row r="62767" ht="15" customHeight="1" spans="4:4">
      <c r="D62767" s="191"/>
    </row>
    <row r="62768" ht="15" customHeight="1" spans="4:4">
      <c r="D62768" s="191"/>
    </row>
    <row r="62769" ht="15" customHeight="1" spans="4:4">
      <c r="D62769" s="191"/>
    </row>
    <row r="62770" ht="15" customHeight="1" spans="4:4">
      <c r="D62770" s="191"/>
    </row>
    <row r="62771" ht="15" customHeight="1" spans="4:4">
      <c r="D62771" s="191"/>
    </row>
    <row r="62772" ht="15" customHeight="1" spans="4:4">
      <c r="D62772" s="191"/>
    </row>
    <row r="62773" ht="15" customHeight="1" spans="4:4">
      <c r="D62773" s="191"/>
    </row>
    <row r="62774" ht="15" customHeight="1" spans="4:4">
      <c r="D62774" s="191"/>
    </row>
    <row r="62775" ht="15" customHeight="1" spans="4:4">
      <c r="D62775" s="191"/>
    </row>
    <row r="62776" ht="15" customHeight="1" spans="4:4">
      <c r="D62776" s="191"/>
    </row>
    <row r="62777" ht="15" customHeight="1" spans="4:4">
      <c r="D62777" s="191"/>
    </row>
    <row r="62778" ht="15" customHeight="1" spans="4:4">
      <c r="D62778" s="191"/>
    </row>
    <row r="62779" ht="15" customHeight="1" spans="4:4">
      <c r="D62779" s="191"/>
    </row>
    <row r="62780" ht="15" customHeight="1" spans="4:4">
      <c r="D62780" s="191"/>
    </row>
    <row r="62781" ht="15" customHeight="1" spans="4:4">
      <c r="D62781" s="191"/>
    </row>
    <row r="62782" ht="15" customHeight="1" spans="4:4">
      <c r="D62782" s="191"/>
    </row>
    <row r="62783" ht="15" customHeight="1" spans="4:4">
      <c r="D62783" s="191"/>
    </row>
    <row r="62784" ht="15" customHeight="1" spans="4:4">
      <c r="D62784" s="191"/>
    </row>
    <row r="62785" ht="15" customHeight="1" spans="4:4">
      <c r="D62785" s="191"/>
    </row>
    <row r="62786" ht="15" customHeight="1" spans="4:4">
      <c r="D62786" s="191"/>
    </row>
    <row r="62787" ht="15" customHeight="1" spans="4:4">
      <c r="D62787" s="191"/>
    </row>
    <row r="62788" ht="15" customHeight="1" spans="4:4">
      <c r="D62788" s="191"/>
    </row>
    <row r="62789" ht="15" customHeight="1" spans="4:4">
      <c r="D62789" s="191"/>
    </row>
    <row r="62790" ht="15" customHeight="1" spans="4:4">
      <c r="D62790" s="191"/>
    </row>
    <row r="62791" ht="15" customHeight="1" spans="4:4">
      <c r="D62791" s="191"/>
    </row>
    <row r="62792" ht="15" customHeight="1" spans="4:4">
      <c r="D62792" s="191"/>
    </row>
    <row r="62793" ht="15" customHeight="1" spans="4:4">
      <c r="D62793" s="191"/>
    </row>
    <row r="62794" ht="15" customHeight="1" spans="4:4">
      <c r="D62794" s="191"/>
    </row>
    <row r="62795" ht="15" customHeight="1" spans="4:4">
      <c r="D62795" s="191"/>
    </row>
    <row r="62796" ht="15" customHeight="1" spans="4:4">
      <c r="D62796" s="191"/>
    </row>
    <row r="62797" ht="15" customHeight="1" spans="4:4">
      <c r="D62797" s="191"/>
    </row>
    <row r="62798" ht="15" customHeight="1" spans="4:4">
      <c r="D62798" s="191"/>
    </row>
    <row r="62799" ht="15" customHeight="1" spans="4:4">
      <c r="D62799" s="191"/>
    </row>
    <row r="62800" ht="15" customHeight="1" spans="4:4">
      <c r="D62800" s="191"/>
    </row>
    <row r="62801" ht="15" customHeight="1" spans="4:4">
      <c r="D62801" s="191"/>
    </row>
    <row r="62802" ht="15" customHeight="1" spans="4:4">
      <c r="D62802" s="191"/>
    </row>
    <row r="62803" ht="15" customHeight="1" spans="4:4">
      <c r="D62803" s="191"/>
    </row>
    <row r="62804" ht="15" customHeight="1" spans="4:4">
      <c r="D62804" s="191"/>
    </row>
    <row r="62805" ht="15" customHeight="1" spans="4:4">
      <c r="D62805" s="191"/>
    </row>
    <row r="62806" ht="15" customHeight="1" spans="4:4">
      <c r="D62806" s="191"/>
    </row>
    <row r="62807" ht="15" customHeight="1" spans="4:4">
      <c r="D62807" s="191"/>
    </row>
    <row r="62808" ht="15" customHeight="1" spans="4:4">
      <c r="D62808" s="191"/>
    </row>
    <row r="62809" ht="15" customHeight="1" spans="4:4">
      <c r="D62809" s="191"/>
    </row>
    <row r="62810" ht="15" customHeight="1" spans="4:4">
      <c r="D62810" s="191"/>
    </row>
    <row r="62811" ht="15" customHeight="1" spans="4:4">
      <c r="D62811" s="191"/>
    </row>
    <row r="62812" ht="15" customHeight="1" spans="4:4">
      <c r="D62812" s="191"/>
    </row>
    <row r="62813" ht="15" customHeight="1" spans="4:4">
      <c r="D62813" s="191"/>
    </row>
    <row r="62814" ht="15" customHeight="1" spans="4:4">
      <c r="D62814" s="191"/>
    </row>
    <row r="62815" ht="15" customHeight="1" spans="4:4">
      <c r="D62815" s="191"/>
    </row>
    <row r="62816" ht="15" customHeight="1" spans="4:4">
      <c r="D62816" s="191"/>
    </row>
    <row r="62817" ht="15" customHeight="1" spans="4:4">
      <c r="D62817" s="191"/>
    </row>
    <row r="62818" ht="15" customHeight="1" spans="4:4">
      <c r="D62818" s="191"/>
    </row>
    <row r="62819" ht="15" customHeight="1" spans="4:4">
      <c r="D62819" s="191"/>
    </row>
    <row r="62820" ht="15" customHeight="1" spans="4:4">
      <c r="D62820" s="191"/>
    </row>
    <row r="62821" ht="15" customHeight="1" spans="4:4">
      <c r="D62821" s="191"/>
    </row>
    <row r="62822" ht="15" customHeight="1" spans="4:4">
      <c r="D62822" s="191"/>
    </row>
    <row r="62823" ht="15" customHeight="1" spans="4:4">
      <c r="D62823" s="191"/>
    </row>
    <row r="62824" ht="15" customHeight="1" spans="4:4">
      <c r="D62824" s="191"/>
    </row>
    <row r="62825" ht="15" customHeight="1" spans="4:4">
      <c r="D62825" s="191"/>
    </row>
    <row r="62826" ht="15" customHeight="1" spans="4:4">
      <c r="D62826" s="191"/>
    </row>
    <row r="62827" ht="15" customHeight="1" spans="4:4">
      <c r="D62827" s="191"/>
    </row>
    <row r="62828" ht="15" customHeight="1" spans="4:4">
      <c r="D62828" s="191"/>
    </row>
    <row r="62829" ht="15" customHeight="1" spans="4:4">
      <c r="D62829" s="191"/>
    </row>
    <row r="62830" ht="15" customHeight="1" spans="4:4">
      <c r="D62830" s="191"/>
    </row>
    <row r="62831" ht="15" customHeight="1" spans="4:4">
      <c r="D62831" s="191"/>
    </row>
    <row r="62832" ht="15" customHeight="1" spans="4:4">
      <c r="D62832" s="191"/>
    </row>
    <row r="62833" ht="15" customHeight="1" spans="4:4">
      <c r="D62833" s="191"/>
    </row>
    <row r="62834" ht="15" customHeight="1" spans="4:4">
      <c r="D62834" s="191"/>
    </row>
    <row r="62835" ht="15" customHeight="1" spans="4:4">
      <c r="D62835" s="191"/>
    </row>
    <row r="62836" ht="15" customHeight="1" spans="4:4">
      <c r="D62836" s="191"/>
    </row>
    <row r="62837" ht="15" customHeight="1" spans="4:4">
      <c r="D62837" s="191"/>
    </row>
    <row r="62838" ht="15" customHeight="1" spans="4:4">
      <c r="D62838" s="191"/>
    </row>
    <row r="62839" ht="15" customHeight="1" spans="4:4">
      <c r="D62839" s="191"/>
    </row>
    <row r="62840" ht="15" customHeight="1" spans="4:4">
      <c r="D62840" s="191"/>
    </row>
    <row r="62841" ht="15" customHeight="1" spans="4:4">
      <c r="D62841" s="191"/>
    </row>
    <row r="62842" ht="15" customHeight="1" spans="4:4">
      <c r="D62842" s="191"/>
    </row>
    <row r="62843" ht="15" customHeight="1" spans="4:4">
      <c r="D62843" s="191"/>
    </row>
    <row r="62844" ht="15" customHeight="1" spans="4:4">
      <c r="D62844" s="191"/>
    </row>
    <row r="62845" ht="15" customHeight="1" spans="4:4">
      <c r="D62845" s="191"/>
    </row>
    <row r="62846" ht="15" customHeight="1" spans="4:4">
      <c r="D62846" s="191"/>
    </row>
    <row r="62847" ht="15" customHeight="1" spans="4:4">
      <c r="D62847" s="191"/>
    </row>
    <row r="62848" ht="15" customHeight="1" spans="4:4">
      <c r="D62848" s="191"/>
    </row>
    <row r="62849" ht="15" customHeight="1" spans="4:4">
      <c r="D62849" s="191"/>
    </row>
    <row r="62850" ht="15" customHeight="1" spans="4:4">
      <c r="D62850" s="191"/>
    </row>
    <row r="62851" ht="15" customHeight="1" spans="4:4">
      <c r="D62851" s="191"/>
    </row>
    <row r="62852" ht="15" customHeight="1" spans="4:4">
      <c r="D62852" s="191"/>
    </row>
    <row r="62853" ht="15" customHeight="1" spans="4:4">
      <c r="D62853" s="191"/>
    </row>
    <row r="62854" ht="15" customHeight="1" spans="4:4">
      <c r="D62854" s="191"/>
    </row>
    <row r="62855" ht="15" customHeight="1" spans="4:4">
      <c r="D62855" s="191"/>
    </row>
    <row r="62856" ht="15" customHeight="1" spans="4:4">
      <c r="D62856" s="191"/>
    </row>
    <row r="62857" ht="15" customHeight="1" spans="4:4">
      <c r="D62857" s="191"/>
    </row>
    <row r="62858" ht="15" customHeight="1" spans="4:4">
      <c r="D62858" s="191"/>
    </row>
    <row r="62859" ht="15" customHeight="1" spans="4:4">
      <c r="D62859" s="191"/>
    </row>
    <row r="62860" ht="15" customHeight="1" spans="4:4">
      <c r="D62860" s="191"/>
    </row>
    <row r="62861" ht="15" customHeight="1" spans="4:4">
      <c r="D62861" s="191"/>
    </row>
    <row r="62862" ht="15" customHeight="1" spans="4:4">
      <c r="D62862" s="191"/>
    </row>
    <row r="62863" ht="15" customHeight="1" spans="4:4">
      <c r="D62863" s="191"/>
    </row>
    <row r="62864" ht="15" customHeight="1" spans="4:4">
      <c r="D62864" s="191"/>
    </row>
    <row r="62865" ht="15" customHeight="1" spans="4:4">
      <c r="D62865" s="191"/>
    </row>
    <row r="62866" ht="15" customHeight="1" spans="4:4">
      <c r="D62866" s="191"/>
    </row>
    <row r="62867" ht="15" customHeight="1" spans="4:4">
      <c r="D62867" s="191"/>
    </row>
    <row r="62868" ht="15" customHeight="1" spans="4:4">
      <c r="D62868" s="191"/>
    </row>
    <row r="62869" ht="15" customHeight="1" spans="4:4">
      <c r="D62869" s="191"/>
    </row>
    <row r="62870" ht="15" customHeight="1" spans="4:4">
      <c r="D62870" s="191"/>
    </row>
    <row r="62871" ht="15" customHeight="1" spans="4:4">
      <c r="D62871" s="191"/>
    </row>
    <row r="62872" ht="15" customHeight="1" spans="4:4">
      <c r="D62872" s="191"/>
    </row>
    <row r="62873" ht="15" customHeight="1" spans="4:4">
      <c r="D62873" s="191"/>
    </row>
    <row r="62874" ht="15" customHeight="1" spans="4:4">
      <c r="D62874" s="191"/>
    </row>
    <row r="62875" ht="15" customHeight="1" spans="4:4">
      <c r="D62875" s="191"/>
    </row>
    <row r="62876" ht="15" customHeight="1" spans="4:4">
      <c r="D62876" s="191"/>
    </row>
    <row r="62877" ht="15" customHeight="1" spans="4:4">
      <c r="D62877" s="191"/>
    </row>
    <row r="62878" ht="15" customHeight="1" spans="4:4">
      <c r="D62878" s="191"/>
    </row>
    <row r="62879" ht="15" customHeight="1" spans="4:4">
      <c r="D62879" s="191"/>
    </row>
    <row r="62880" ht="15" customHeight="1" spans="4:4">
      <c r="D62880" s="191"/>
    </row>
    <row r="62881" ht="15" customHeight="1" spans="4:4">
      <c r="D62881" s="191"/>
    </row>
    <row r="62882" ht="15" customHeight="1" spans="4:4">
      <c r="D62882" s="191"/>
    </row>
    <row r="62883" ht="15" customHeight="1" spans="4:4">
      <c r="D62883" s="191"/>
    </row>
    <row r="62884" ht="15" customHeight="1" spans="4:4">
      <c r="D62884" s="191"/>
    </row>
    <row r="62885" ht="15" customHeight="1" spans="4:4">
      <c r="D62885" s="191"/>
    </row>
    <row r="62886" ht="15" customHeight="1" spans="4:4">
      <c r="D62886" s="191"/>
    </row>
    <row r="62887" ht="15" customHeight="1" spans="4:4">
      <c r="D62887" s="191"/>
    </row>
    <row r="62888" ht="15" customHeight="1" spans="4:4">
      <c r="D62888" s="191"/>
    </row>
    <row r="62889" ht="15" customHeight="1" spans="4:4">
      <c r="D62889" s="191"/>
    </row>
    <row r="62890" ht="15" customHeight="1" spans="4:4">
      <c r="D62890" s="191"/>
    </row>
    <row r="62891" ht="15" customHeight="1" spans="4:4">
      <c r="D62891" s="191"/>
    </row>
    <row r="62892" ht="15" customHeight="1" spans="4:4">
      <c r="D62892" s="191"/>
    </row>
    <row r="62893" ht="15" customHeight="1" spans="4:4">
      <c r="D62893" s="191"/>
    </row>
    <row r="62894" ht="15" customHeight="1" spans="4:4">
      <c r="D62894" s="191"/>
    </row>
    <row r="62895" ht="15" customHeight="1" spans="4:4">
      <c r="D62895" s="191"/>
    </row>
    <row r="62896" ht="15" customHeight="1" spans="4:4">
      <c r="D62896" s="191"/>
    </row>
    <row r="62897" ht="15" customHeight="1" spans="4:4">
      <c r="D62897" s="191"/>
    </row>
    <row r="62898" ht="15" customHeight="1" spans="4:4">
      <c r="D62898" s="191"/>
    </row>
    <row r="62899" ht="15" customHeight="1" spans="4:4">
      <c r="D62899" s="191"/>
    </row>
    <row r="62900" ht="15" customHeight="1" spans="4:4">
      <c r="D62900" s="191"/>
    </row>
    <row r="62901" ht="15" customHeight="1" spans="4:4">
      <c r="D62901" s="191"/>
    </row>
    <row r="62902" ht="15" customHeight="1" spans="4:4">
      <c r="D62902" s="191"/>
    </row>
    <row r="62903" ht="15" customHeight="1" spans="4:4">
      <c r="D62903" s="191"/>
    </row>
    <row r="62904" ht="15" customHeight="1" spans="4:4">
      <c r="D62904" s="191"/>
    </row>
    <row r="62905" ht="15" customHeight="1" spans="4:4">
      <c r="D62905" s="191"/>
    </row>
    <row r="62906" ht="15" customHeight="1" spans="4:4">
      <c r="D62906" s="191"/>
    </row>
    <row r="62907" ht="15" customHeight="1" spans="4:4">
      <c r="D62907" s="191"/>
    </row>
    <row r="62908" ht="15" customHeight="1" spans="4:4">
      <c r="D62908" s="191"/>
    </row>
    <row r="62909" ht="15" customHeight="1" spans="4:4">
      <c r="D62909" s="191"/>
    </row>
    <row r="62910" ht="15" customHeight="1" spans="4:4">
      <c r="D62910" s="191"/>
    </row>
    <row r="62911" ht="15" customHeight="1" spans="4:4">
      <c r="D62911" s="191"/>
    </row>
    <row r="62912" ht="15" customHeight="1" spans="4:4">
      <c r="D62912" s="191"/>
    </row>
    <row r="62913" ht="15" customHeight="1" spans="4:4">
      <c r="D62913" s="191"/>
    </row>
    <row r="62914" ht="15" customHeight="1" spans="4:4">
      <c r="D62914" s="191"/>
    </row>
    <row r="62915" ht="15" customHeight="1" spans="4:4">
      <c r="D62915" s="191"/>
    </row>
    <row r="62916" ht="15" customHeight="1" spans="4:4">
      <c r="D62916" s="191"/>
    </row>
    <row r="62917" ht="15" customHeight="1" spans="4:4">
      <c r="D62917" s="191"/>
    </row>
    <row r="62918" ht="15" customHeight="1" spans="4:4">
      <c r="D62918" s="191"/>
    </row>
    <row r="62919" ht="15" customHeight="1" spans="4:4">
      <c r="D62919" s="191"/>
    </row>
    <row r="62920" ht="15" customHeight="1" spans="4:4">
      <c r="D62920" s="191"/>
    </row>
    <row r="62921" ht="15" customHeight="1" spans="4:4">
      <c r="D62921" s="191"/>
    </row>
    <row r="62922" ht="15" customHeight="1" spans="4:4">
      <c r="D62922" s="191"/>
    </row>
    <row r="62923" ht="15" customHeight="1" spans="4:4">
      <c r="D62923" s="191"/>
    </row>
    <row r="62924" ht="15" customHeight="1" spans="4:4">
      <c r="D62924" s="191"/>
    </row>
    <row r="62925" ht="15" customHeight="1" spans="4:4">
      <c r="D62925" s="191"/>
    </row>
    <row r="62926" ht="15" customHeight="1" spans="4:4">
      <c r="D62926" s="191"/>
    </row>
    <row r="62927" ht="15" customHeight="1" spans="4:4">
      <c r="D62927" s="191"/>
    </row>
    <row r="62928" ht="15" customHeight="1" spans="4:4">
      <c r="D62928" s="191"/>
    </row>
    <row r="62929" ht="15" customHeight="1" spans="4:4">
      <c r="D62929" s="191"/>
    </row>
    <row r="62930" ht="15" customHeight="1" spans="4:4">
      <c r="D62930" s="191"/>
    </row>
    <row r="62931" ht="15" customHeight="1" spans="4:4">
      <c r="D62931" s="191"/>
    </row>
    <row r="62932" ht="15" customHeight="1" spans="4:4">
      <c r="D62932" s="191"/>
    </row>
    <row r="62933" ht="15" customHeight="1" spans="4:4">
      <c r="D62933" s="191"/>
    </row>
    <row r="62934" ht="15" customHeight="1" spans="4:4">
      <c r="D62934" s="191"/>
    </row>
    <row r="62935" ht="15" customHeight="1" spans="4:4">
      <c r="D62935" s="191"/>
    </row>
    <row r="62936" ht="15" customHeight="1" spans="4:4">
      <c r="D62936" s="191"/>
    </row>
    <row r="62937" ht="15" customHeight="1" spans="4:4">
      <c r="D62937" s="191"/>
    </row>
    <row r="62938" ht="15" customHeight="1" spans="4:4">
      <c r="D62938" s="191"/>
    </row>
    <row r="62939" ht="15" customHeight="1" spans="4:4">
      <c r="D62939" s="191"/>
    </row>
    <row r="62940" ht="15" customHeight="1" spans="4:4">
      <c r="D62940" s="191"/>
    </row>
    <row r="62941" ht="15" customHeight="1" spans="4:4">
      <c r="D62941" s="191"/>
    </row>
    <row r="62942" ht="15" customHeight="1" spans="4:4">
      <c r="D62942" s="191"/>
    </row>
    <row r="62943" ht="15" customHeight="1" spans="4:4">
      <c r="D62943" s="191"/>
    </row>
    <row r="62944" ht="15" customHeight="1" spans="4:4">
      <c r="D62944" s="191"/>
    </row>
    <row r="62945" ht="15" customHeight="1" spans="4:4">
      <c r="D62945" s="191"/>
    </row>
    <row r="62946" ht="15" customHeight="1" spans="4:4">
      <c r="D62946" s="191"/>
    </row>
    <row r="62947" ht="15" customHeight="1" spans="4:4">
      <c r="D62947" s="191"/>
    </row>
    <row r="62948" ht="15" customHeight="1" spans="4:4">
      <c r="D62948" s="191"/>
    </row>
    <row r="62949" ht="15" customHeight="1" spans="4:4">
      <c r="D62949" s="191"/>
    </row>
    <row r="62950" ht="15" customHeight="1" spans="4:4">
      <c r="D62950" s="191"/>
    </row>
    <row r="62951" ht="15" customHeight="1" spans="4:4">
      <c r="D62951" s="191"/>
    </row>
    <row r="62952" ht="15" customHeight="1" spans="4:4">
      <c r="D62952" s="191"/>
    </row>
    <row r="62953" ht="15" customHeight="1" spans="4:4">
      <c r="D62953" s="191"/>
    </row>
    <row r="62954" ht="15" customHeight="1" spans="4:4">
      <c r="D62954" s="191"/>
    </row>
    <row r="62955" ht="15" customHeight="1" spans="4:4">
      <c r="D62955" s="191"/>
    </row>
    <row r="62956" ht="15" customHeight="1" spans="4:4">
      <c r="D62956" s="191"/>
    </row>
    <row r="62957" ht="15" customHeight="1" spans="4:4">
      <c r="D62957" s="191"/>
    </row>
    <row r="62958" ht="15" customHeight="1" spans="4:4">
      <c r="D62958" s="191"/>
    </row>
    <row r="62959" ht="15" customHeight="1" spans="4:4">
      <c r="D62959" s="191"/>
    </row>
    <row r="62960" ht="15" customHeight="1" spans="4:4">
      <c r="D62960" s="191"/>
    </row>
    <row r="62961" ht="15" customHeight="1" spans="4:4">
      <c r="D62961" s="191"/>
    </row>
    <row r="62962" ht="15" customHeight="1" spans="4:4">
      <c r="D62962" s="191"/>
    </row>
    <row r="62963" ht="15" customHeight="1" spans="4:4">
      <c r="D62963" s="191"/>
    </row>
    <row r="62964" ht="15" customHeight="1" spans="4:4">
      <c r="D62964" s="191"/>
    </row>
    <row r="62965" ht="15" customHeight="1" spans="4:4">
      <c r="D62965" s="191"/>
    </row>
    <row r="62966" ht="15" customHeight="1" spans="4:4">
      <c r="D62966" s="191"/>
    </row>
    <row r="62967" ht="15" customHeight="1" spans="4:4">
      <c r="D62967" s="191"/>
    </row>
    <row r="62968" ht="15" customHeight="1" spans="4:4">
      <c r="D62968" s="191"/>
    </row>
    <row r="62969" ht="15" customHeight="1" spans="4:4">
      <c r="D62969" s="191"/>
    </row>
    <row r="62970" ht="15" customHeight="1" spans="4:4">
      <c r="D62970" s="191"/>
    </row>
    <row r="62971" ht="15" customHeight="1" spans="4:4">
      <c r="D62971" s="191"/>
    </row>
    <row r="62972" ht="15" customHeight="1" spans="4:4">
      <c r="D62972" s="191"/>
    </row>
    <row r="62973" ht="15" customHeight="1" spans="4:4">
      <c r="D62973" s="191"/>
    </row>
    <row r="62974" ht="15" customHeight="1" spans="4:4">
      <c r="D62974" s="191"/>
    </row>
    <row r="62975" ht="15" customHeight="1" spans="4:4">
      <c r="D62975" s="191"/>
    </row>
    <row r="62976" ht="15" customHeight="1" spans="4:4">
      <c r="D62976" s="191"/>
    </row>
    <row r="62977" ht="15" customHeight="1" spans="4:4">
      <c r="D62977" s="191"/>
    </row>
    <row r="62978" ht="15" customHeight="1" spans="4:4">
      <c r="D62978" s="191"/>
    </row>
    <row r="62979" ht="15" customHeight="1" spans="4:4">
      <c r="D62979" s="191"/>
    </row>
    <row r="62980" ht="15" customHeight="1" spans="4:4">
      <c r="D62980" s="191"/>
    </row>
    <row r="62981" ht="15" customHeight="1" spans="4:4">
      <c r="D62981" s="191"/>
    </row>
    <row r="62982" ht="15" customHeight="1" spans="4:4">
      <c r="D62982" s="191"/>
    </row>
    <row r="62983" ht="15" customHeight="1" spans="4:4">
      <c r="D62983" s="191"/>
    </row>
    <row r="62984" ht="15" customHeight="1" spans="4:4">
      <c r="D62984" s="191"/>
    </row>
    <row r="62985" ht="15" customHeight="1" spans="4:4">
      <c r="D62985" s="191"/>
    </row>
    <row r="62986" ht="15" customHeight="1" spans="4:4">
      <c r="D62986" s="191"/>
    </row>
    <row r="62987" ht="15" customHeight="1" spans="4:4">
      <c r="D62987" s="191"/>
    </row>
    <row r="62988" ht="15" customHeight="1" spans="4:4">
      <c r="D62988" s="191"/>
    </row>
    <row r="62989" ht="15" customHeight="1" spans="4:4">
      <c r="D62989" s="191"/>
    </row>
    <row r="62990" ht="15" customHeight="1" spans="4:4">
      <c r="D62990" s="191"/>
    </row>
    <row r="62991" ht="15" customHeight="1" spans="4:4">
      <c r="D62991" s="191"/>
    </row>
    <row r="62992" ht="15" customHeight="1" spans="4:4">
      <c r="D62992" s="191"/>
    </row>
    <row r="62993" ht="15" customHeight="1" spans="4:4">
      <c r="D62993" s="191"/>
    </row>
    <row r="62994" ht="15" customHeight="1" spans="4:4">
      <c r="D62994" s="191"/>
    </row>
    <row r="62995" ht="15" customHeight="1" spans="4:4">
      <c r="D62995" s="191"/>
    </row>
    <row r="62996" ht="15" customHeight="1" spans="4:4">
      <c r="D62996" s="191"/>
    </row>
    <row r="62997" ht="15" customHeight="1" spans="4:4">
      <c r="D62997" s="191"/>
    </row>
    <row r="62998" ht="15" customHeight="1" spans="4:4">
      <c r="D62998" s="191"/>
    </row>
    <row r="62999" ht="15" customHeight="1" spans="4:4">
      <c r="D62999" s="191"/>
    </row>
    <row r="63000" ht="15" customHeight="1" spans="4:4">
      <c r="D63000" s="191"/>
    </row>
    <row r="63001" ht="15" customHeight="1" spans="4:4">
      <c r="D63001" s="191"/>
    </row>
    <row r="63002" ht="15" customHeight="1" spans="4:4">
      <c r="D63002" s="191"/>
    </row>
    <row r="63003" ht="15" customHeight="1" spans="4:4">
      <c r="D63003" s="191"/>
    </row>
    <row r="63004" ht="15" customHeight="1" spans="4:4">
      <c r="D63004" s="191"/>
    </row>
    <row r="63005" ht="15" customHeight="1" spans="4:4">
      <c r="D63005" s="191"/>
    </row>
    <row r="63006" ht="15" customHeight="1" spans="4:4">
      <c r="D63006" s="191"/>
    </row>
    <row r="63007" ht="15" customHeight="1" spans="4:4">
      <c r="D63007" s="191"/>
    </row>
    <row r="63008" ht="15" customHeight="1" spans="4:4">
      <c r="D63008" s="191"/>
    </row>
    <row r="63009" ht="15" customHeight="1" spans="4:4">
      <c r="D63009" s="191"/>
    </row>
    <row r="63010" ht="15" customHeight="1" spans="4:4">
      <c r="D63010" s="191"/>
    </row>
    <row r="63011" ht="15" customHeight="1" spans="4:4">
      <c r="D63011" s="191"/>
    </row>
    <row r="63012" ht="15" customHeight="1" spans="4:4">
      <c r="D63012" s="191"/>
    </row>
    <row r="63013" ht="15" customHeight="1" spans="4:4">
      <c r="D63013" s="191"/>
    </row>
    <row r="63014" ht="15" customHeight="1" spans="4:4">
      <c r="D63014" s="191"/>
    </row>
    <row r="63015" ht="15" customHeight="1" spans="4:4">
      <c r="D63015" s="191"/>
    </row>
    <row r="63016" ht="15" customHeight="1" spans="4:4">
      <c r="D63016" s="191"/>
    </row>
    <row r="63017" ht="15" customHeight="1" spans="4:4">
      <c r="D63017" s="191"/>
    </row>
    <row r="63018" ht="15" customHeight="1" spans="4:4">
      <c r="D63018" s="191"/>
    </row>
    <row r="63019" ht="15" customHeight="1" spans="4:4">
      <c r="D63019" s="191"/>
    </row>
    <row r="63020" ht="15" customHeight="1" spans="4:4">
      <c r="D63020" s="191"/>
    </row>
    <row r="63021" ht="15" customHeight="1" spans="4:4">
      <c r="D63021" s="191"/>
    </row>
    <row r="63022" ht="15" customHeight="1" spans="4:4">
      <c r="D63022" s="191"/>
    </row>
    <row r="63023" ht="15" customHeight="1" spans="4:4">
      <c r="D63023" s="191"/>
    </row>
    <row r="63024" ht="15" customHeight="1" spans="4:4">
      <c r="D63024" s="191"/>
    </row>
    <row r="63025" ht="15" customHeight="1" spans="4:4">
      <c r="D63025" s="191"/>
    </row>
    <row r="63026" ht="15" customHeight="1" spans="4:4">
      <c r="D63026" s="191"/>
    </row>
    <row r="63027" ht="15" customHeight="1" spans="4:4">
      <c r="D63027" s="191"/>
    </row>
    <row r="63028" ht="15" customHeight="1" spans="4:4">
      <c r="D63028" s="191"/>
    </row>
    <row r="63029" ht="15" customHeight="1" spans="4:4">
      <c r="D63029" s="191"/>
    </row>
    <row r="63030" ht="15" customHeight="1" spans="4:4">
      <c r="D63030" s="191"/>
    </row>
    <row r="63031" ht="15" customHeight="1" spans="4:4">
      <c r="D63031" s="191"/>
    </row>
    <row r="63032" ht="15" customHeight="1" spans="4:4">
      <c r="D63032" s="191"/>
    </row>
    <row r="63033" ht="15" customHeight="1" spans="4:4">
      <c r="D63033" s="191"/>
    </row>
    <row r="63034" ht="15" customHeight="1" spans="4:4">
      <c r="D63034" s="191"/>
    </row>
    <row r="63035" ht="15" customHeight="1" spans="4:4">
      <c r="D63035" s="191"/>
    </row>
    <row r="63036" ht="15" customHeight="1" spans="4:4">
      <c r="D63036" s="191"/>
    </row>
    <row r="63037" ht="15" customHeight="1" spans="4:4">
      <c r="D63037" s="191"/>
    </row>
    <row r="63038" ht="15" customHeight="1" spans="4:4">
      <c r="D63038" s="191"/>
    </row>
    <row r="63039" ht="15" customHeight="1" spans="4:4">
      <c r="D63039" s="191"/>
    </row>
    <row r="63040" ht="15" customHeight="1" spans="4:4">
      <c r="D63040" s="191"/>
    </row>
    <row r="63041" ht="15" customHeight="1" spans="4:4">
      <c r="D63041" s="191"/>
    </row>
    <row r="63042" ht="15" customHeight="1" spans="4:4">
      <c r="D63042" s="191"/>
    </row>
    <row r="63043" ht="15" customHeight="1" spans="4:4">
      <c r="D63043" s="191"/>
    </row>
    <row r="63044" ht="15" customHeight="1" spans="4:4">
      <c r="D63044" s="191"/>
    </row>
    <row r="63045" ht="15" customHeight="1" spans="4:4">
      <c r="D63045" s="191"/>
    </row>
    <row r="63046" ht="15" customHeight="1" spans="4:4">
      <c r="D63046" s="191"/>
    </row>
    <row r="63047" ht="15" customHeight="1" spans="4:4">
      <c r="D63047" s="191"/>
    </row>
    <row r="63048" ht="15" customHeight="1" spans="4:4">
      <c r="D63048" s="191"/>
    </row>
    <row r="63049" ht="15" customHeight="1" spans="4:4">
      <c r="D63049" s="191"/>
    </row>
    <row r="63050" ht="15" customHeight="1" spans="4:4">
      <c r="D63050" s="191"/>
    </row>
    <row r="63051" ht="15" customHeight="1" spans="4:4">
      <c r="D63051" s="191"/>
    </row>
    <row r="63052" ht="15" customHeight="1" spans="4:4">
      <c r="D63052" s="191"/>
    </row>
    <row r="63053" ht="15" customHeight="1" spans="4:4">
      <c r="D63053" s="191"/>
    </row>
    <row r="63054" ht="15" customHeight="1" spans="4:4">
      <c r="D63054" s="191"/>
    </row>
    <row r="63055" ht="15" customHeight="1" spans="4:4">
      <c r="D63055" s="191"/>
    </row>
    <row r="63056" ht="15" customHeight="1" spans="4:4">
      <c r="D63056" s="191"/>
    </row>
    <row r="63057" ht="15" customHeight="1" spans="4:4">
      <c r="D63057" s="191"/>
    </row>
    <row r="63058" ht="15" customHeight="1" spans="4:4">
      <c r="D63058" s="191"/>
    </row>
    <row r="63059" ht="15" customHeight="1" spans="4:4">
      <c r="D63059" s="191"/>
    </row>
    <row r="63060" ht="15" customHeight="1" spans="4:4">
      <c r="D63060" s="191"/>
    </row>
    <row r="63061" ht="15" customHeight="1" spans="4:4">
      <c r="D63061" s="191"/>
    </row>
    <row r="63062" ht="15" customHeight="1" spans="4:4">
      <c r="D63062" s="191"/>
    </row>
    <row r="63063" ht="15" customHeight="1" spans="4:4">
      <c r="D63063" s="191"/>
    </row>
    <row r="63064" ht="15" customHeight="1" spans="4:4">
      <c r="D63064" s="191"/>
    </row>
    <row r="63065" ht="15" customHeight="1" spans="4:4">
      <c r="D63065" s="191"/>
    </row>
    <row r="63066" ht="15" customHeight="1" spans="4:4">
      <c r="D63066" s="191"/>
    </row>
    <row r="63067" ht="15" customHeight="1" spans="4:4">
      <c r="D63067" s="191"/>
    </row>
    <row r="63068" ht="15" customHeight="1" spans="4:4">
      <c r="D63068" s="191"/>
    </row>
    <row r="63069" ht="15" customHeight="1" spans="4:4">
      <c r="D63069" s="191"/>
    </row>
    <row r="63070" ht="15" customHeight="1" spans="4:4">
      <c r="D63070" s="191"/>
    </row>
    <row r="63071" ht="15" customHeight="1" spans="4:4">
      <c r="D63071" s="191"/>
    </row>
    <row r="63072" ht="15" customHeight="1" spans="4:4">
      <c r="D63072" s="191"/>
    </row>
    <row r="63073" ht="15" customHeight="1" spans="4:4">
      <c r="D63073" s="191"/>
    </row>
    <row r="63074" ht="15" customHeight="1" spans="4:4">
      <c r="D63074" s="191"/>
    </row>
    <row r="63075" ht="15" customHeight="1" spans="4:4">
      <c r="D63075" s="191"/>
    </row>
    <row r="63076" ht="15" customHeight="1" spans="4:4">
      <c r="D63076" s="191"/>
    </row>
    <row r="63077" ht="15" customHeight="1" spans="4:4">
      <c r="D63077" s="191"/>
    </row>
    <row r="63078" ht="15" customHeight="1" spans="4:4">
      <c r="D63078" s="191"/>
    </row>
    <row r="63079" ht="15" customHeight="1" spans="4:4">
      <c r="D63079" s="191"/>
    </row>
    <row r="63080" ht="15" customHeight="1" spans="4:4">
      <c r="D63080" s="191"/>
    </row>
    <row r="63081" ht="15" customHeight="1" spans="4:4">
      <c r="D63081" s="191"/>
    </row>
    <row r="63082" ht="15" customHeight="1" spans="4:4">
      <c r="D63082" s="191"/>
    </row>
    <row r="63083" ht="15" customHeight="1" spans="4:4">
      <c r="D63083" s="191"/>
    </row>
    <row r="63084" ht="15" customHeight="1" spans="4:4">
      <c r="D63084" s="191"/>
    </row>
    <row r="63085" ht="15" customHeight="1" spans="4:4">
      <c r="D63085" s="191"/>
    </row>
    <row r="63086" ht="15" customHeight="1" spans="4:4">
      <c r="D63086" s="191"/>
    </row>
    <row r="63087" ht="15" customHeight="1" spans="4:4">
      <c r="D63087" s="191"/>
    </row>
    <row r="63088" ht="15" customHeight="1" spans="4:4">
      <c r="D63088" s="191"/>
    </row>
    <row r="63089" ht="15" customHeight="1" spans="4:4">
      <c r="D63089" s="191"/>
    </row>
    <row r="63090" ht="15" customHeight="1" spans="4:4">
      <c r="D63090" s="191"/>
    </row>
    <row r="63091" ht="15" customHeight="1" spans="4:4">
      <c r="D63091" s="191"/>
    </row>
    <row r="63092" ht="15" customHeight="1" spans="4:4">
      <c r="D63092" s="191"/>
    </row>
    <row r="63093" ht="15" customHeight="1" spans="4:4">
      <c r="D63093" s="191"/>
    </row>
    <row r="63094" ht="15" customHeight="1" spans="4:4">
      <c r="D63094" s="191"/>
    </row>
    <row r="63095" ht="15" customHeight="1" spans="4:4">
      <c r="D63095" s="191"/>
    </row>
    <row r="63096" ht="15" customHeight="1" spans="4:4">
      <c r="D63096" s="191"/>
    </row>
    <row r="63097" ht="15" customHeight="1" spans="4:4">
      <c r="D63097" s="191"/>
    </row>
    <row r="63098" ht="15" customHeight="1" spans="4:4">
      <c r="D63098" s="191"/>
    </row>
    <row r="63099" ht="15" customHeight="1" spans="4:4">
      <c r="D63099" s="191"/>
    </row>
    <row r="63100" ht="15" customHeight="1" spans="4:4">
      <c r="D63100" s="191"/>
    </row>
    <row r="63101" ht="15" customHeight="1" spans="4:4">
      <c r="D63101" s="191"/>
    </row>
    <row r="63102" ht="15" customHeight="1" spans="4:4">
      <c r="D63102" s="191"/>
    </row>
    <row r="63103" ht="15" customHeight="1" spans="4:4">
      <c r="D63103" s="191"/>
    </row>
    <row r="63104" ht="15" customHeight="1" spans="4:4">
      <c r="D63104" s="191"/>
    </row>
    <row r="63105" ht="15" customHeight="1" spans="4:4">
      <c r="D63105" s="191"/>
    </row>
    <row r="63106" ht="15" customHeight="1" spans="4:4">
      <c r="D63106" s="191"/>
    </row>
    <row r="63107" ht="15" customHeight="1" spans="4:4">
      <c r="D63107" s="191"/>
    </row>
    <row r="63108" ht="15" customHeight="1" spans="4:4">
      <c r="D63108" s="191"/>
    </row>
    <row r="63109" ht="15" customHeight="1" spans="4:4">
      <c r="D63109" s="191"/>
    </row>
    <row r="63110" ht="15" customHeight="1" spans="4:4">
      <c r="D63110" s="191"/>
    </row>
    <row r="63111" ht="15" customHeight="1" spans="4:4">
      <c r="D63111" s="191"/>
    </row>
    <row r="63112" ht="15" customHeight="1" spans="4:4">
      <c r="D63112" s="191"/>
    </row>
    <row r="63113" ht="15" customHeight="1" spans="4:4">
      <c r="D63113" s="191"/>
    </row>
    <row r="63114" ht="15" customHeight="1" spans="4:4">
      <c r="D63114" s="191"/>
    </row>
    <row r="63115" ht="15" customHeight="1" spans="4:4">
      <c r="D63115" s="191"/>
    </row>
    <row r="63116" ht="15" customHeight="1" spans="4:4">
      <c r="D63116" s="191"/>
    </row>
    <row r="63117" ht="15" customHeight="1" spans="4:4">
      <c r="D63117" s="191"/>
    </row>
    <row r="63118" ht="15" customHeight="1" spans="4:4">
      <c r="D63118" s="191"/>
    </row>
    <row r="63119" ht="15" customHeight="1" spans="4:4">
      <c r="D63119" s="191"/>
    </row>
    <row r="63120" ht="15" customHeight="1" spans="4:4">
      <c r="D63120" s="191"/>
    </row>
    <row r="63121" ht="15" customHeight="1" spans="4:4">
      <c r="D63121" s="191"/>
    </row>
    <row r="63122" ht="15" customHeight="1" spans="4:4">
      <c r="D63122" s="191"/>
    </row>
    <row r="63123" ht="15" customHeight="1" spans="4:4">
      <c r="D63123" s="191"/>
    </row>
    <row r="63124" ht="15" customHeight="1" spans="4:4">
      <c r="D63124" s="191"/>
    </row>
    <row r="63125" ht="15" customHeight="1" spans="4:4">
      <c r="D63125" s="191"/>
    </row>
    <row r="63126" ht="15" customHeight="1" spans="4:4">
      <c r="D63126" s="191"/>
    </row>
    <row r="63127" ht="15" customHeight="1" spans="4:4">
      <c r="D63127" s="191"/>
    </row>
    <row r="63128" ht="15" customHeight="1" spans="4:4">
      <c r="D63128" s="191"/>
    </row>
    <row r="63129" ht="15" customHeight="1" spans="4:4">
      <c r="D63129" s="191"/>
    </row>
    <row r="63130" ht="15" customHeight="1" spans="4:4">
      <c r="D63130" s="191"/>
    </row>
    <row r="63131" ht="15" customHeight="1" spans="4:4">
      <c r="D63131" s="191"/>
    </row>
    <row r="63132" ht="15" customHeight="1" spans="4:4">
      <c r="D63132" s="191"/>
    </row>
    <row r="63133" ht="15" customHeight="1" spans="4:4">
      <c r="D63133" s="191"/>
    </row>
    <row r="63134" ht="15" customHeight="1" spans="4:4">
      <c r="D63134" s="191"/>
    </row>
    <row r="63135" ht="15" customHeight="1" spans="4:4">
      <c r="D63135" s="191"/>
    </row>
    <row r="63136" ht="15" customHeight="1" spans="4:4">
      <c r="D63136" s="191"/>
    </row>
    <row r="63137" ht="15" customHeight="1" spans="4:4">
      <c r="D63137" s="191"/>
    </row>
    <row r="63138" ht="15" customHeight="1" spans="4:4">
      <c r="D63138" s="191"/>
    </row>
    <row r="63139" ht="15" customHeight="1" spans="4:4">
      <c r="D63139" s="191"/>
    </row>
    <row r="63140" ht="15" customHeight="1" spans="4:4">
      <c r="D63140" s="191"/>
    </row>
    <row r="63141" ht="15" customHeight="1" spans="4:4">
      <c r="D63141" s="191"/>
    </row>
    <row r="63142" ht="15" customHeight="1" spans="4:4">
      <c r="D63142" s="191"/>
    </row>
    <row r="63143" ht="15" customHeight="1" spans="4:4">
      <c r="D63143" s="191"/>
    </row>
    <row r="63144" ht="15" customHeight="1" spans="4:4">
      <c r="D63144" s="191"/>
    </row>
    <row r="63145" ht="15" customHeight="1" spans="4:4">
      <c r="D63145" s="191"/>
    </row>
    <row r="63146" ht="15" customHeight="1" spans="4:4">
      <c r="D63146" s="191"/>
    </row>
    <row r="63147" ht="15" customHeight="1" spans="4:4">
      <c r="D63147" s="191"/>
    </row>
    <row r="63148" ht="15" customHeight="1" spans="4:4">
      <c r="D63148" s="191"/>
    </row>
    <row r="63149" ht="15" customHeight="1" spans="4:4">
      <c r="D63149" s="191"/>
    </row>
    <row r="63150" ht="15" customHeight="1" spans="4:4">
      <c r="D63150" s="191"/>
    </row>
    <row r="63151" ht="15" customHeight="1" spans="4:4">
      <c r="D63151" s="191"/>
    </row>
    <row r="63152" ht="15" customHeight="1" spans="4:4">
      <c r="D63152" s="191"/>
    </row>
    <row r="63153" ht="15" customHeight="1" spans="4:4">
      <c r="D63153" s="191"/>
    </row>
    <row r="63154" ht="15" customHeight="1" spans="4:4">
      <c r="D63154" s="191"/>
    </row>
    <row r="63155" ht="15" customHeight="1" spans="4:4">
      <c r="D63155" s="191"/>
    </row>
    <row r="63156" ht="15" customHeight="1" spans="4:4">
      <c r="D63156" s="191"/>
    </row>
    <row r="63157" ht="15" customHeight="1" spans="4:4">
      <c r="D63157" s="191"/>
    </row>
    <row r="63158" ht="15" customHeight="1" spans="4:4">
      <c r="D63158" s="191"/>
    </row>
    <row r="63159" ht="15" customHeight="1" spans="4:4">
      <c r="D63159" s="191"/>
    </row>
    <row r="63160" ht="15" customHeight="1" spans="4:4">
      <c r="D63160" s="191"/>
    </row>
    <row r="63161" ht="15" customHeight="1" spans="4:4">
      <c r="D63161" s="191"/>
    </row>
    <row r="63162" ht="15" customHeight="1" spans="4:4">
      <c r="D63162" s="191"/>
    </row>
    <row r="63163" ht="15" customHeight="1" spans="4:4">
      <c r="D63163" s="191"/>
    </row>
    <row r="63164" ht="15" customHeight="1" spans="4:4">
      <c r="D63164" s="191"/>
    </row>
    <row r="63165" ht="15" customHeight="1" spans="4:4">
      <c r="D63165" s="191"/>
    </row>
    <row r="63166" ht="15" customHeight="1" spans="4:4">
      <c r="D63166" s="191"/>
    </row>
    <row r="63167" ht="15" customHeight="1" spans="4:4">
      <c r="D63167" s="191"/>
    </row>
    <row r="63168" ht="15" customHeight="1" spans="4:4">
      <c r="D63168" s="191"/>
    </row>
    <row r="63169" ht="15" customHeight="1" spans="4:4">
      <c r="D63169" s="191"/>
    </row>
    <row r="63170" ht="15" customHeight="1" spans="4:4">
      <c r="D63170" s="191"/>
    </row>
    <row r="63171" ht="15" customHeight="1" spans="4:4">
      <c r="D63171" s="191"/>
    </row>
    <row r="63172" ht="15" customHeight="1" spans="4:4">
      <c r="D63172" s="191"/>
    </row>
    <row r="63173" ht="15" customHeight="1" spans="4:4">
      <c r="D63173" s="191"/>
    </row>
    <row r="63174" ht="15" customHeight="1" spans="4:4">
      <c r="D63174" s="191"/>
    </row>
    <row r="63175" ht="15" customHeight="1" spans="4:4">
      <c r="D63175" s="191"/>
    </row>
    <row r="63176" ht="15" customHeight="1" spans="4:4">
      <c r="D63176" s="191"/>
    </row>
    <row r="63177" ht="15" customHeight="1" spans="4:4">
      <c r="D63177" s="191"/>
    </row>
    <row r="63178" ht="15" customHeight="1" spans="4:4">
      <c r="D63178" s="191"/>
    </row>
    <row r="63179" ht="15" customHeight="1" spans="4:4">
      <c r="D63179" s="191"/>
    </row>
    <row r="63180" ht="15" customHeight="1" spans="4:4">
      <c r="D63180" s="191"/>
    </row>
    <row r="63181" ht="15" customHeight="1" spans="4:4">
      <c r="D63181" s="191"/>
    </row>
    <row r="63182" ht="15" customHeight="1" spans="4:4">
      <c r="D63182" s="191"/>
    </row>
    <row r="63183" ht="15" customHeight="1" spans="4:4">
      <c r="D63183" s="191"/>
    </row>
    <row r="63184" ht="15" customHeight="1" spans="4:4">
      <c r="D63184" s="191"/>
    </row>
    <row r="63185" ht="15" customHeight="1" spans="4:4">
      <c r="D63185" s="191"/>
    </row>
    <row r="63186" ht="15" customHeight="1" spans="4:4">
      <c r="D63186" s="191"/>
    </row>
    <row r="63187" ht="15" customHeight="1" spans="4:4">
      <c r="D63187" s="191"/>
    </row>
    <row r="63188" ht="15" customHeight="1" spans="4:4">
      <c r="D63188" s="191"/>
    </row>
    <row r="63189" ht="15" customHeight="1" spans="4:4">
      <c r="D63189" s="191"/>
    </row>
    <row r="63190" ht="15" customHeight="1" spans="4:4">
      <c r="D63190" s="191"/>
    </row>
    <row r="63191" ht="15" customHeight="1" spans="4:4">
      <c r="D63191" s="191"/>
    </row>
    <row r="63192" ht="15" customHeight="1" spans="4:4">
      <c r="D63192" s="191"/>
    </row>
    <row r="63193" ht="15" customHeight="1" spans="4:4">
      <c r="D63193" s="191"/>
    </row>
    <row r="63194" ht="15" customHeight="1" spans="4:4">
      <c r="D63194" s="191"/>
    </row>
    <row r="63195" ht="15" customHeight="1" spans="4:4">
      <c r="D63195" s="191"/>
    </row>
    <row r="63196" ht="15" customHeight="1" spans="4:4">
      <c r="D63196" s="191"/>
    </row>
    <row r="63197" ht="15" customHeight="1" spans="4:4">
      <c r="D63197" s="191"/>
    </row>
    <row r="63198" ht="15" customHeight="1" spans="4:4">
      <c r="D63198" s="191"/>
    </row>
    <row r="63199" ht="15" customHeight="1" spans="4:4">
      <c r="D63199" s="191"/>
    </row>
    <row r="63200" ht="15" customHeight="1" spans="4:4">
      <c r="D63200" s="191"/>
    </row>
    <row r="63201" ht="15" customHeight="1" spans="4:4">
      <c r="D63201" s="191"/>
    </row>
    <row r="63202" ht="15" customHeight="1" spans="4:4">
      <c r="D63202" s="191"/>
    </row>
    <row r="63203" ht="15" customHeight="1" spans="4:4">
      <c r="D63203" s="191"/>
    </row>
    <row r="63204" ht="15" customHeight="1" spans="4:4">
      <c r="D63204" s="191"/>
    </row>
    <row r="63205" ht="15" customHeight="1" spans="4:4">
      <c r="D63205" s="191"/>
    </row>
    <row r="63206" ht="15" customHeight="1" spans="4:4">
      <c r="D63206" s="191"/>
    </row>
    <row r="63207" ht="15" customHeight="1" spans="4:4">
      <c r="D63207" s="191"/>
    </row>
    <row r="63208" ht="15" customHeight="1" spans="4:4">
      <c r="D63208" s="191"/>
    </row>
    <row r="63209" ht="15" customHeight="1" spans="4:4">
      <c r="D63209" s="191"/>
    </row>
    <row r="63210" ht="15" customHeight="1" spans="4:4">
      <c r="D63210" s="191"/>
    </row>
    <row r="63211" ht="15" customHeight="1" spans="4:4">
      <c r="D63211" s="191"/>
    </row>
    <row r="63212" ht="15" customHeight="1" spans="4:4">
      <c r="D63212" s="191"/>
    </row>
    <row r="63213" ht="15" customHeight="1" spans="4:4">
      <c r="D63213" s="191"/>
    </row>
    <row r="63214" ht="15" customHeight="1" spans="4:4">
      <c r="D63214" s="191"/>
    </row>
    <row r="63215" ht="15" customHeight="1" spans="4:4">
      <c r="D63215" s="191"/>
    </row>
    <row r="63216" ht="15" customHeight="1" spans="4:4">
      <c r="D63216" s="191"/>
    </row>
    <row r="63217" ht="15" customHeight="1" spans="4:4">
      <c r="D63217" s="191"/>
    </row>
    <row r="63218" ht="15" customHeight="1" spans="4:4">
      <c r="D63218" s="191"/>
    </row>
    <row r="63219" ht="15" customHeight="1" spans="4:4">
      <c r="D63219" s="191"/>
    </row>
    <row r="63220" ht="15" customHeight="1" spans="4:4">
      <c r="D63220" s="191"/>
    </row>
    <row r="63221" ht="15" customHeight="1" spans="4:4">
      <c r="D63221" s="191"/>
    </row>
    <row r="63222" ht="15" customHeight="1" spans="4:4">
      <c r="D63222" s="191"/>
    </row>
    <row r="63223" ht="15" customHeight="1" spans="4:4">
      <c r="D63223" s="191"/>
    </row>
    <row r="63224" ht="15" customHeight="1" spans="4:4">
      <c r="D63224" s="191"/>
    </row>
    <row r="63225" ht="15" customHeight="1" spans="4:4">
      <c r="D63225" s="191"/>
    </row>
    <row r="63226" ht="15" customHeight="1" spans="4:4">
      <c r="D63226" s="191"/>
    </row>
    <row r="63227" ht="15" customHeight="1" spans="4:4">
      <c r="D63227" s="191"/>
    </row>
    <row r="63228" ht="15" customHeight="1" spans="4:4">
      <c r="D63228" s="191"/>
    </row>
    <row r="63229" ht="15" customHeight="1" spans="4:4">
      <c r="D63229" s="191"/>
    </row>
    <row r="63230" ht="15" customHeight="1" spans="4:4">
      <c r="D63230" s="191"/>
    </row>
    <row r="63231" ht="15" customHeight="1" spans="4:4">
      <c r="D63231" s="191"/>
    </row>
    <row r="63232" ht="15" customHeight="1" spans="4:4">
      <c r="D63232" s="191"/>
    </row>
    <row r="63233" ht="15" customHeight="1" spans="4:4">
      <c r="D63233" s="191"/>
    </row>
    <row r="63234" ht="15" customHeight="1" spans="4:4">
      <c r="D63234" s="191"/>
    </row>
    <row r="63235" ht="15" customHeight="1" spans="4:4">
      <c r="D63235" s="191"/>
    </row>
    <row r="63236" ht="15" customHeight="1" spans="4:4">
      <c r="D63236" s="191"/>
    </row>
    <row r="63237" ht="15" customHeight="1" spans="4:4">
      <c r="D63237" s="191"/>
    </row>
    <row r="63238" ht="15" customHeight="1" spans="4:4">
      <c r="D63238" s="191"/>
    </row>
    <row r="63239" ht="15" customHeight="1" spans="4:4">
      <c r="D63239" s="191"/>
    </row>
    <row r="63240" ht="15" customHeight="1" spans="4:4">
      <c r="D63240" s="191"/>
    </row>
    <row r="63241" ht="15" customHeight="1" spans="4:4">
      <c r="D63241" s="191"/>
    </row>
    <row r="63242" ht="15" customHeight="1" spans="4:4">
      <c r="D63242" s="191"/>
    </row>
    <row r="63243" ht="15" customHeight="1" spans="4:4">
      <c r="D63243" s="191"/>
    </row>
    <row r="63244" ht="15" customHeight="1" spans="4:4">
      <c r="D63244" s="191"/>
    </row>
    <row r="63245" ht="15" customHeight="1" spans="4:4">
      <c r="D63245" s="191"/>
    </row>
    <row r="63246" ht="15" customHeight="1" spans="4:4">
      <c r="D63246" s="191"/>
    </row>
    <row r="63247" ht="15" customHeight="1" spans="4:4">
      <c r="D63247" s="191"/>
    </row>
    <row r="63248" ht="15" customHeight="1" spans="4:4">
      <c r="D63248" s="191"/>
    </row>
    <row r="63249" ht="15" customHeight="1" spans="4:4">
      <c r="D63249" s="191"/>
    </row>
    <row r="63250" ht="15" customHeight="1" spans="4:4">
      <c r="D63250" s="191"/>
    </row>
    <row r="63251" ht="15" customHeight="1" spans="4:4">
      <c r="D63251" s="191"/>
    </row>
    <row r="63252" ht="15" customHeight="1" spans="4:4">
      <c r="D63252" s="191"/>
    </row>
    <row r="63253" ht="15" customHeight="1" spans="4:4">
      <c r="D63253" s="191"/>
    </row>
    <row r="63254" ht="15" customHeight="1" spans="4:4">
      <c r="D63254" s="191"/>
    </row>
    <row r="63255" ht="15" customHeight="1" spans="4:4">
      <c r="D63255" s="191"/>
    </row>
    <row r="63256" ht="15" customHeight="1" spans="4:4">
      <c r="D63256" s="191"/>
    </row>
    <row r="63257" ht="15" customHeight="1" spans="4:4">
      <c r="D63257" s="191"/>
    </row>
    <row r="63258" ht="15" customHeight="1" spans="4:4">
      <c r="D63258" s="191"/>
    </row>
    <row r="63259" ht="15" customHeight="1" spans="4:4">
      <c r="D63259" s="191"/>
    </row>
    <row r="63260" ht="15" customHeight="1" spans="4:4">
      <c r="D63260" s="191"/>
    </row>
    <row r="63261" ht="15" customHeight="1" spans="4:4">
      <c r="D63261" s="191"/>
    </row>
    <row r="63262" ht="15" customHeight="1" spans="4:4">
      <c r="D63262" s="191"/>
    </row>
    <row r="63263" ht="15" customHeight="1" spans="4:4">
      <c r="D63263" s="191"/>
    </row>
    <row r="63264" ht="15" customHeight="1" spans="4:4">
      <c r="D63264" s="191"/>
    </row>
    <row r="63265" ht="15" customHeight="1" spans="4:4">
      <c r="D63265" s="191"/>
    </row>
    <row r="63266" ht="15" customHeight="1" spans="4:4">
      <c r="D63266" s="191"/>
    </row>
    <row r="63267" ht="15" customHeight="1" spans="4:4">
      <c r="D63267" s="191"/>
    </row>
    <row r="63268" ht="15" customHeight="1" spans="4:4">
      <c r="D63268" s="191"/>
    </row>
    <row r="63269" ht="15" customHeight="1" spans="4:4">
      <c r="D63269" s="191"/>
    </row>
    <row r="63270" ht="15" customHeight="1" spans="4:4">
      <c r="D63270" s="191"/>
    </row>
    <row r="63271" ht="15" customHeight="1" spans="4:4">
      <c r="D63271" s="191"/>
    </row>
    <row r="63272" ht="15" customHeight="1" spans="4:4">
      <c r="D63272" s="191"/>
    </row>
    <row r="63273" ht="15" customHeight="1" spans="4:4">
      <c r="D63273" s="191"/>
    </row>
    <row r="63274" ht="15" customHeight="1" spans="4:4">
      <c r="D63274" s="191"/>
    </row>
    <row r="63275" ht="15" customHeight="1" spans="4:4">
      <c r="D63275" s="191"/>
    </row>
    <row r="63276" ht="15" customHeight="1" spans="4:4">
      <c r="D63276" s="191"/>
    </row>
    <row r="63277" ht="15" customHeight="1" spans="4:4">
      <c r="D63277" s="191"/>
    </row>
    <row r="63278" ht="15" customHeight="1" spans="4:4">
      <c r="D63278" s="191"/>
    </row>
    <row r="63279" ht="15" customHeight="1" spans="4:4">
      <c r="D63279" s="191"/>
    </row>
    <row r="63280" ht="15" customHeight="1" spans="4:4">
      <c r="D63280" s="191"/>
    </row>
    <row r="63281" ht="15" customHeight="1" spans="4:4">
      <c r="D63281" s="191"/>
    </row>
    <row r="63282" ht="15" customHeight="1" spans="4:4">
      <c r="D63282" s="191"/>
    </row>
    <row r="63283" ht="15" customHeight="1" spans="4:4">
      <c r="D63283" s="191"/>
    </row>
    <row r="63284" ht="15" customHeight="1" spans="4:4">
      <c r="D63284" s="191"/>
    </row>
    <row r="63285" ht="15" customHeight="1" spans="4:4">
      <c r="D63285" s="191"/>
    </row>
    <row r="63286" ht="15" customHeight="1" spans="4:4">
      <c r="D63286" s="191"/>
    </row>
    <row r="63287" ht="15" customHeight="1" spans="4:4">
      <c r="D63287" s="191"/>
    </row>
    <row r="63288" ht="15" customHeight="1" spans="4:4">
      <c r="D63288" s="191"/>
    </row>
    <row r="63289" ht="15" customHeight="1" spans="4:4">
      <c r="D63289" s="191"/>
    </row>
    <row r="63290" ht="15" customHeight="1" spans="4:4">
      <c r="D63290" s="191"/>
    </row>
    <row r="63291" ht="15" customHeight="1" spans="4:4">
      <c r="D63291" s="191"/>
    </row>
    <row r="63292" ht="15" customHeight="1" spans="4:4">
      <c r="D63292" s="191"/>
    </row>
    <row r="63293" ht="15" customHeight="1" spans="4:4">
      <c r="D63293" s="191"/>
    </row>
    <row r="63294" ht="15" customHeight="1" spans="4:4">
      <c r="D63294" s="191"/>
    </row>
    <row r="63295" ht="15" customHeight="1" spans="4:4">
      <c r="D63295" s="191"/>
    </row>
    <row r="63296" ht="15" customHeight="1" spans="4:4">
      <c r="D63296" s="191"/>
    </row>
    <row r="63297" ht="15" customHeight="1" spans="4:4">
      <c r="D63297" s="191"/>
    </row>
    <row r="63298" ht="15" customHeight="1" spans="4:4">
      <c r="D63298" s="191"/>
    </row>
    <row r="63299" ht="15" customHeight="1" spans="4:4">
      <c r="D63299" s="191"/>
    </row>
    <row r="63300" ht="15" customHeight="1" spans="4:4">
      <c r="D63300" s="191"/>
    </row>
    <row r="63301" ht="15" customHeight="1" spans="4:4">
      <c r="D63301" s="191"/>
    </row>
    <row r="63302" ht="15" customHeight="1" spans="4:4">
      <c r="D63302" s="191"/>
    </row>
    <row r="63303" ht="15" customHeight="1" spans="4:4">
      <c r="D63303" s="191"/>
    </row>
    <row r="63304" ht="15" customHeight="1" spans="4:4">
      <c r="D63304" s="191"/>
    </row>
    <row r="63305" ht="15" customHeight="1" spans="4:4">
      <c r="D63305" s="191"/>
    </row>
    <row r="63306" ht="15" customHeight="1" spans="4:4">
      <c r="D63306" s="191"/>
    </row>
    <row r="63307" ht="15" customHeight="1" spans="4:4">
      <c r="D63307" s="191"/>
    </row>
    <row r="63308" ht="15" customHeight="1" spans="4:4">
      <c r="D63308" s="191"/>
    </row>
    <row r="63309" ht="15" customHeight="1" spans="4:4">
      <c r="D63309" s="191"/>
    </row>
    <row r="63310" ht="15" customHeight="1" spans="4:4">
      <c r="D63310" s="191"/>
    </row>
    <row r="63311" ht="15" customHeight="1" spans="4:4">
      <c r="D63311" s="191"/>
    </row>
    <row r="63312" ht="15" customHeight="1" spans="4:4">
      <c r="D63312" s="191"/>
    </row>
    <row r="63313" ht="15" customHeight="1" spans="4:4">
      <c r="D63313" s="191"/>
    </row>
    <row r="63314" ht="15" customHeight="1" spans="4:4">
      <c r="D63314" s="191"/>
    </row>
    <row r="63315" ht="15" customHeight="1" spans="4:4">
      <c r="D63315" s="191"/>
    </row>
    <row r="63316" ht="15" customHeight="1" spans="4:4">
      <c r="D63316" s="191"/>
    </row>
    <row r="63317" ht="15" customHeight="1" spans="4:4">
      <c r="D63317" s="191"/>
    </row>
    <row r="63318" ht="15" customHeight="1" spans="4:4">
      <c r="D63318" s="191"/>
    </row>
    <row r="63319" ht="15" customHeight="1" spans="4:4">
      <c r="D63319" s="191"/>
    </row>
    <row r="63320" ht="15" customHeight="1" spans="4:4">
      <c r="D63320" s="191"/>
    </row>
    <row r="63321" ht="15" customHeight="1" spans="4:4">
      <c r="D63321" s="191"/>
    </row>
    <row r="63322" ht="15" customHeight="1" spans="4:4">
      <c r="D63322" s="191"/>
    </row>
    <row r="63323" ht="15" customHeight="1" spans="4:4">
      <c r="D63323" s="191"/>
    </row>
    <row r="63324" ht="15" customHeight="1" spans="4:4">
      <c r="D63324" s="191"/>
    </row>
    <row r="63325" ht="15" customHeight="1" spans="4:4">
      <c r="D63325" s="191"/>
    </row>
    <row r="63326" ht="15" customHeight="1" spans="4:4">
      <c r="D63326" s="191"/>
    </row>
    <row r="63327" ht="15" customHeight="1" spans="4:4">
      <c r="D63327" s="191"/>
    </row>
    <row r="63328" ht="15" customHeight="1" spans="4:4">
      <c r="D63328" s="191"/>
    </row>
    <row r="63329" ht="15" customHeight="1" spans="4:4">
      <c r="D63329" s="191"/>
    </row>
    <row r="63330" ht="15" customHeight="1" spans="4:4">
      <c r="D63330" s="191"/>
    </row>
    <row r="63331" ht="15" customHeight="1" spans="4:4">
      <c r="D63331" s="191"/>
    </row>
    <row r="63332" ht="15" customHeight="1" spans="4:4">
      <c r="D63332" s="191"/>
    </row>
    <row r="63333" ht="15" customHeight="1" spans="4:4">
      <c r="D63333" s="191"/>
    </row>
    <row r="63334" ht="15" customHeight="1" spans="4:4">
      <c r="D63334" s="191"/>
    </row>
    <row r="63335" ht="15" customHeight="1" spans="4:4">
      <c r="D63335" s="191"/>
    </row>
    <row r="63336" ht="15" customHeight="1" spans="4:4">
      <c r="D63336" s="191"/>
    </row>
    <row r="63337" ht="15" customHeight="1" spans="4:4">
      <c r="D63337" s="191"/>
    </row>
    <row r="63338" ht="15" customHeight="1" spans="4:4">
      <c r="D63338" s="191"/>
    </row>
    <row r="63339" ht="15" customHeight="1" spans="4:4">
      <c r="D63339" s="191"/>
    </row>
    <row r="63340" ht="15" customHeight="1" spans="4:4">
      <c r="D63340" s="191"/>
    </row>
    <row r="63341" ht="15" customHeight="1" spans="4:4">
      <c r="D63341" s="191"/>
    </row>
    <row r="63342" ht="15" customHeight="1" spans="4:4">
      <c r="D63342" s="191"/>
    </row>
    <row r="63343" ht="15" customHeight="1" spans="4:4">
      <c r="D63343" s="191"/>
    </row>
    <row r="63344" ht="15" customHeight="1" spans="4:4">
      <c r="D63344" s="191"/>
    </row>
    <row r="63345" ht="15" customHeight="1" spans="4:4">
      <c r="D63345" s="191"/>
    </row>
    <row r="63346" ht="15" customHeight="1" spans="4:4">
      <c r="D63346" s="191"/>
    </row>
    <row r="63347" ht="15" customHeight="1" spans="4:4">
      <c r="D63347" s="191"/>
    </row>
    <row r="63348" ht="15" customHeight="1" spans="4:4">
      <c r="D63348" s="191"/>
    </row>
    <row r="63349" ht="15" customHeight="1" spans="4:4">
      <c r="D63349" s="191"/>
    </row>
    <row r="63350" ht="15" customHeight="1" spans="4:4">
      <c r="D63350" s="191"/>
    </row>
    <row r="63351" ht="15" customHeight="1" spans="4:4">
      <c r="D63351" s="191"/>
    </row>
    <row r="63352" ht="15" customHeight="1" spans="4:4">
      <c r="D63352" s="191"/>
    </row>
    <row r="63353" ht="15" customHeight="1" spans="4:4">
      <c r="D63353" s="191"/>
    </row>
    <row r="63354" ht="15" customHeight="1" spans="4:4">
      <c r="D63354" s="191"/>
    </row>
    <row r="63355" ht="15" customHeight="1" spans="4:4">
      <c r="D63355" s="191"/>
    </row>
    <row r="63356" ht="15" customHeight="1" spans="4:4">
      <c r="D63356" s="191"/>
    </row>
    <row r="63357" ht="15" customHeight="1" spans="4:4">
      <c r="D63357" s="191"/>
    </row>
    <row r="63358" ht="15" customHeight="1" spans="4:4">
      <c r="D63358" s="191"/>
    </row>
    <row r="63359" ht="15" customHeight="1" spans="4:4">
      <c r="D63359" s="191"/>
    </row>
    <row r="63360" ht="15" customHeight="1" spans="4:4">
      <c r="D63360" s="191"/>
    </row>
    <row r="63361" ht="15" customHeight="1" spans="4:4">
      <c r="D63361" s="191"/>
    </row>
    <row r="63362" ht="15" customHeight="1" spans="4:4">
      <c r="D63362" s="191"/>
    </row>
    <row r="63363" ht="15" customHeight="1" spans="4:4">
      <c r="D63363" s="191"/>
    </row>
    <row r="63364" ht="15" customHeight="1" spans="4:4">
      <c r="D63364" s="191"/>
    </row>
    <row r="63365" ht="15" customHeight="1" spans="4:4">
      <c r="D63365" s="191"/>
    </row>
    <row r="63366" ht="15" customHeight="1" spans="4:4">
      <c r="D63366" s="191"/>
    </row>
    <row r="63367" ht="15" customHeight="1" spans="4:4">
      <c r="D63367" s="191"/>
    </row>
    <row r="63368" ht="15" customHeight="1" spans="4:4">
      <c r="D63368" s="191"/>
    </row>
    <row r="63369" ht="15" customHeight="1" spans="4:4">
      <c r="D63369" s="191"/>
    </row>
    <row r="63370" ht="15" customHeight="1" spans="4:4">
      <c r="D63370" s="191"/>
    </row>
    <row r="63371" ht="15" customHeight="1" spans="4:4">
      <c r="D63371" s="191"/>
    </row>
    <row r="63372" ht="15" customHeight="1" spans="4:4">
      <c r="D63372" s="191"/>
    </row>
    <row r="63373" ht="15" customHeight="1" spans="4:4">
      <c r="D63373" s="191"/>
    </row>
    <row r="63374" ht="15" customHeight="1" spans="4:4">
      <c r="D63374" s="191"/>
    </row>
    <row r="63375" ht="15" customHeight="1" spans="4:4">
      <c r="D63375" s="191"/>
    </row>
    <row r="63376" ht="15" customHeight="1" spans="4:4">
      <c r="D63376" s="191"/>
    </row>
    <row r="63377" ht="15" customHeight="1" spans="4:4">
      <c r="D63377" s="191"/>
    </row>
    <row r="63378" ht="15" customHeight="1" spans="4:4">
      <c r="D63378" s="191"/>
    </row>
    <row r="63379" ht="15" customHeight="1" spans="4:4">
      <c r="D63379" s="191"/>
    </row>
    <row r="63380" ht="15" customHeight="1" spans="4:4">
      <c r="D63380" s="191"/>
    </row>
    <row r="63381" ht="15" customHeight="1" spans="4:4">
      <c r="D63381" s="191"/>
    </row>
    <row r="63382" ht="15" customHeight="1" spans="4:4">
      <c r="D63382" s="191"/>
    </row>
    <row r="63383" ht="15" customHeight="1" spans="4:4">
      <c r="D63383" s="191"/>
    </row>
    <row r="63384" ht="15" customHeight="1" spans="4:4">
      <c r="D63384" s="191"/>
    </row>
    <row r="63385" ht="15" customHeight="1" spans="4:4">
      <c r="D63385" s="191"/>
    </row>
    <row r="63386" ht="15" customHeight="1" spans="4:4">
      <c r="D63386" s="191"/>
    </row>
    <row r="63387" ht="15" customHeight="1" spans="4:4">
      <c r="D63387" s="191"/>
    </row>
    <row r="63388" ht="15" customHeight="1" spans="4:4">
      <c r="D63388" s="191"/>
    </row>
    <row r="63389" ht="15" customHeight="1" spans="4:4">
      <c r="D63389" s="191"/>
    </row>
    <row r="63390" ht="15" customHeight="1" spans="4:4">
      <c r="D63390" s="191"/>
    </row>
    <row r="63391" ht="15" customHeight="1" spans="4:4">
      <c r="D63391" s="191"/>
    </row>
    <row r="63392" ht="15" customHeight="1" spans="4:4">
      <c r="D63392" s="191"/>
    </row>
    <row r="63393" ht="15" customHeight="1" spans="4:4">
      <c r="D63393" s="191"/>
    </row>
    <row r="63394" ht="15" customHeight="1" spans="4:4">
      <c r="D63394" s="191"/>
    </row>
    <row r="63395" ht="15" customHeight="1" spans="4:4">
      <c r="D63395" s="191"/>
    </row>
    <row r="63396" ht="15" customHeight="1" spans="4:4">
      <c r="D63396" s="191"/>
    </row>
    <row r="63397" ht="15" customHeight="1" spans="4:4">
      <c r="D63397" s="191"/>
    </row>
    <row r="63398" ht="15" customHeight="1" spans="4:4">
      <c r="D63398" s="191"/>
    </row>
    <row r="63399" ht="15" customHeight="1" spans="4:4">
      <c r="D63399" s="191"/>
    </row>
    <row r="63400" ht="15" customHeight="1" spans="4:4">
      <c r="D63400" s="191"/>
    </row>
    <row r="63401" ht="15" customHeight="1" spans="4:4">
      <c r="D63401" s="191"/>
    </row>
    <row r="63402" ht="15" customHeight="1" spans="4:4">
      <c r="D63402" s="191"/>
    </row>
    <row r="63403" ht="15" customHeight="1" spans="4:4">
      <c r="D63403" s="191"/>
    </row>
    <row r="63404" ht="15" customHeight="1" spans="4:4">
      <c r="D63404" s="191"/>
    </row>
    <row r="63405" ht="15" customHeight="1" spans="4:4">
      <c r="D63405" s="191"/>
    </row>
    <row r="63406" ht="15" customHeight="1" spans="4:4">
      <c r="D63406" s="191"/>
    </row>
    <row r="63407" ht="15" customHeight="1" spans="4:4">
      <c r="D63407" s="191"/>
    </row>
    <row r="63408" ht="15" customHeight="1" spans="4:4">
      <c r="D63408" s="191"/>
    </row>
    <row r="63409" ht="15" customHeight="1" spans="4:4">
      <c r="D63409" s="191"/>
    </row>
    <row r="63410" ht="15" customHeight="1" spans="4:4">
      <c r="D63410" s="191"/>
    </row>
    <row r="63411" ht="15" customHeight="1" spans="4:4">
      <c r="D63411" s="191"/>
    </row>
    <row r="63412" ht="15" customHeight="1" spans="4:4">
      <c r="D63412" s="191"/>
    </row>
    <row r="63413" ht="15" customHeight="1" spans="4:4">
      <c r="D63413" s="191"/>
    </row>
    <row r="63414" ht="15" customHeight="1" spans="4:4">
      <c r="D63414" s="191"/>
    </row>
    <row r="63415" ht="15" customHeight="1" spans="4:4">
      <c r="D63415" s="191"/>
    </row>
    <row r="63416" ht="15" customHeight="1" spans="4:4">
      <c r="D63416" s="191"/>
    </row>
    <row r="63417" ht="15" customHeight="1" spans="4:4">
      <c r="D63417" s="191"/>
    </row>
    <row r="63418" ht="15" customHeight="1" spans="4:4">
      <c r="D63418" s="191"/>
    </row>
    <row r="63419" ht="15" customHeight="1" spans="4:4">
      <c r="D63419" s="191"/>
    </row>
    <row r="63420" ht="15" customHeight="1" spans="4:4">
      <c r="D63420" s="191"/>
    </row>
    <row r="63421" ht="15" customHeight="1" spans="4:4">
      <c r="D63421" s="191"/>
    </row>
    <row r="63422" ht="15" customHeight="1" spans="4:4">
      <c r="D63422" s="191"/>
    </row>
    <row r="63423" ht="15" customHeight="1" spans="4:4">
      <c r="D63423" s="191"/>
    </row>
    <row r="63424" ht="15" customHeight="1" spans="4:4">
      <c r="D63424" s="191"/>
    </row>
    <row r="63425" ht="15" customHeight="1" spans="4:4">
      <c r="D63425" s="191"/>
    </row>
    <row r="63426" ht="15" customHeight="1" spans="4:4">
      <c r="D63426" s="191"/>
    </row>
    <row r="63427" ht="15" customHeight="1" spans="4:4">
      <c r="D63427" s="191"/>
    </row>
    <row r="63428" ht="15" customHeight="1" spans="4:4">
      <c r="D63428" s="191"/>
    </row>
    <row r="63429" ht="15" customHeight="1" spans="4:4">
      <c r="D63429" s="191"/>
    </row>
    <row r="63430" ht="15" customHeight="1" spans="4:4">
      <c r="D63430" s="191"/>
    </row>
    <row r="63431" ht="15" customHeight="1" spans="4:4">
      <c r="D63431" s="191"/>
    </row>
    <row r="63432" ht="15" customHeight="1" spans="4:4">
      <c r="D63432" s="191"/>
    </row>
    <row r="63433" ht="15" customHeight="1" spans="4:4">
      <c r="D63433" s="191"/>
    </row>
    <row r="63434" ht="15" customHeight="1" spans="4:4">
      <c r="D63434" s="191"/>
    </row>
    <row r="63435" ht="15" customHeight="1" spans="4:4">
      <c r="D63435" s="191"/>
    </row>
    <row r="63436" ht="15" customHeight="1" spans="4:4">
      <c r="D63436" s="191"/>
    </row>
    <row r="63437" ht="15" customHeight="1" spans="4:4">
      <c r="D63437" s="191"/>
    </row>
    <row r="63438" ht="15" customHeight="1" spans="4:4">
      <c r="D63438" s="191"/>
    </row>
    <row r="63439" ht="15" customHeight="1" spans="4:4">
      <c r="D63439" s="191"/>
    </row>
    <row r="63440" ht="15" customHeight="1" spans="4:4">
      <c r="D63440" s="191"/>
    </row>
    <row r="63441" ht="15" customHeight="1" spans="4:4">
      <c r="D63441" s="191"/>
    </row>
    <row r="63442" ht="15" customHeight="1" spans="4:4">
      <c r="D63442" s="191"/>
    </row>
    <row r="63443" ht="15" customHeight="1" spans="4:4">
      <c r="D63443" s="191"/>
    </row>
    <row r="63444" ht="15" customHeight="1" spans="4:4">
      <c r="D63444" s="191"/>
    </row>
    <row r="63445" ht="15" customHeight="1" spans="4:4">
      <c r="D63445" s="191"/>
    </row>
    <row r="63446" ht="15" customHeight="1" spans="4:4">
      <c r="D63446" s="191"/>
    </row>
    <row r="63447" ht="15" customHeight="1" spans="4:4">
      <c r="D63447" s="191"/>
    </row>
    <row r="63448" ht="15" customHeight="1" spans="4:4">
      <c r="D63448" s="191"/>
    </row>
    <row r="63449" ht="15" customHeight="1" spans="4:4">
      <c r="D63449" s="191"/>
    </row>
    <row r="63450" ht="15" customHeight="1" spans="4:4">
      <c r="D63450" s="191"/>
    </row>
    <row r="63451" ht="15" customHeight="1" spans="4:4">
      <c r="D63451" s="191"/>
    </row>
    <row r="63452" ht="15" customHeight="1" spans="4:4">
      <c r="D63452" s="191"/>
    </row>
    <row r="63453" ht="15" customHeight="1" spans="4:4">
      <c r="D63453" s="191"/>
    </row>
    <row r="63454" ht="15" customHeight="1" spans="4:4">
      <c r="D63454" s="191"/>
    </row>
    <row r="63455" ht="15" customHeight="1" spans="4:4">
      <c r="D63455" s="191"/>
    </row>
    <row r="63456" ht="15" customHeight="1" spans="4:4">
      <c r="D63456" s="191"/>
    </row>
    <row r="63457" ht="15" customHeight="1" spans="4:4">
      <c r="D63457" s="191"/>
    </row>
    <row r="63458" ht="15" customHeight="1" spans="4:4">
      <c r="D63458" s="191"/>
    </row>
    <row r="63459" ht="15" customHeight="1" spans="4:4">
      <c r="D63459" s="191"/>
    </row>
    <row r="63460" ht="15" customHeight="1" spans="4:4">
      <c r="D63460" s="191"/>
    </row>
    <row r="63461" ht="15" customHeight="1" spans="4:4">
      <c r="D63461" s="191"/>
    </row>
    <row r="63462" ht="15" customHeight="1" spans="4:4">
      <c r="D63462" s="191"/>
    </row>
    <row r="63463" ht="15" customHeight="1" spans="4:4">
      <c r="D63463" s="191"/>
    </row>
    <row r="63464" ht="15" customHeight="1" spans="4:4">
      <c r="D63464" s="191"/>
    </row>
    <row r="63465" ht="15" customHeight="1" spans="4:4">
      <c r="D63465" s="191"/>
    </row>
    <row r="63466" ht="15" customHeight="1" spans="4:4">
      <c r="D63466" s="191"/>
    </row>
    <row r="63467" ht="15" customHeight="1" spans="4:4">
      <c r="D63467" s="191"/>
    </row>
    <row r="63468" ht="15" customHeight="1" spans="4:4">
      <c r="D63468" s="191"/>
    </row>
    <row r="63469" ht="15" customHeight="1" spans="4:4">
      <c r="D63469" s="191"/>
    </row>
    <row r="63470" ht="15" customHeight="1" spans="4:4">
      <c r="D63470" s="191"/>
    </row>
    <row r="63471" ht="15" customHeight="1" spans="4:4">
      <c r="D63471" s="191"/>
    </row>
    <row r="63472" ht="15" customHeight="1" spans="4:4">
      <c r="D63472" s="191"/>
    </row>
    <row r="63473" ht="15" customHeight="1" spans="4:4">
      <c r="D63473" s="191"/>
    </row>
    <row r="63474" ht="15" customHeight="1" spans="4:4">
      <c r="D63474" s="191"/>
    </row>
    <row r="63475" ht="15" customHeight="1" spans="4:4">
      <c r="D63475" s="191"/>
    </row>
    <row r="63476" ht="15" customHeight="1" spans="4:4">
      <c r="D63476" s="191"/>
    </row>
    <row r="63477" ht="15" customHeight="1" spans="4:4">
      <c r="D63477" s="191"/>
    </row>
    <row r="63478" ht="15" customHeight="1" spans="4:4">
      <c r="D63478" s="191"/>
    </row>
    <row r="63479" ht="15" customHeight="1" spans="4:4">
      <c r="D63479" s="191"/>
    </row>
    <row r="63480" ht="15" customHeight="1" spans="4:4">
      <c r="D63480" s="191"/>
    </row>
    <row r="63481" ht="15" customHeight="1" spans="4:4">
      <c r="D63481" s="191"/>
    </row>
    <row r="63482" ht="15" customHeight="1" spans="4:4">
      <c r="D63482" s="191"/>
    </row>
    <row r="63483" ht="15" customHeight="1" spans="4:4">
      <c r="D63483" s="191"/>
    </row>
    <row r="63484" ht="15" customHeight="1" spans="4:4">
      <c r="D63484" s="191"/>
    </row>
    <row r="63485" ht="15" customHeight="1" spans="4:4">
      <c r="D63485" s="191"/>
    </row>
    <row r="63486" ht="15" customHeight="1" spans="4:4">
      <c r="D63486" s="191"/>
    </row>
    <row r="63487" ht="15" customHeight="1" spans="4:4">
      <c r="D63487" s="191"/>
    </row>
    <row r="63488" ht="15" customHeight="1" spans="4:4">
      <c r="D63488" s="191"/>
    </row>
    <row r="63489" ht="15" customHeight="1" spans="4:4">
      <c r="D63489" s="191"/>
    </row>
    <row r="63490" ht="15" customHeight="1" spans="4:4">
      <c r="D63490" s="191"/>
    </row>
    <row r="63491" ht="15" customHeight="1" spans="4:4">
      <c r="D63491" s="191"/>
    </row>
    <row r="63492" ht="15" customHeight="1" spans="4:4">
      <c r="D63492" s="191"/>
    </row>
    <row r="63493" ht="15" customHeight="1" spans="4:4">
      <c r="D63493" s="191"/>
    </row>
    <row r="63494" ht="15" customHeight="1" spans="4:4">
      <c r="D63494" s="191"/>
    </row>
    <row r="63495" ht="15" customHeight="1" spans="4:4">
      <c r="D63495" s="191"/>
    </row>
    <row r="63496" ht="15" customHeight="1" spans="4:4">
      <c r="D63496" s="191"/>
    </row>
    <row r="63497" ht="15" customHeight="1" spans="4:4">
      <c r="D63497" s="191"/>
    </row>
    <row r="63498" ht="15" customHeight="1" spans="4:4">
      <c r="D63498" s="191"/>
    </row>
    <row r="63499" ht="15" customHeight="1" spans="4:4">
      <c r="D63499" s="191"/>
    </row>
    <row r="63500" ht="15" customHeight="1" spans="4:4">
      <c r="D63500" s="191"/>
    </row>
    <row r="63501" ht="15" customHeight="1" spans="4:4">
      <c r="D63501" s="191"/>
    </row>
    <row r="63502" ht="15" customHeight="1" spans="4:4">
      <c r="D63502" s="191"/>
    </row>
    <row r="63503" ht="15" customHeight="1" spans="4:4">
      <c r="D63503" s="191"/>
    </row>
    <row r="63504" ht="15" customHeight="1" spans="4:4">
      <c r="D63504" s="191"/>
    </row>
    <row r="63505" ht="15" customHeight="1" spans="4:4">
      <c r="D63505" s="191"/>
    </row>
    <row r="63506" ht="15" customHeight="1" spans="4:4">
      <c r="D63506" s="191"/>
    </row>
    <row r="63507" ht="15" customHeight="1" spans="4:4">
      <c r="D63507" s="191"/>
    </row>
    <row r="63508" ht="15" customHeight="1" spans="4:4">
      <c r="D63508" s="191"/>
    </row>
    <row r="63509" ht="15" customHeight="1" spans="4:4">
      <c r="D63509" s="191"/>
    </row>
    <row r="63510" ht="15" customHeight="1" spans="4:4">
      <c r="D63510" s="191"/>
    </row>
    <row r="63511" ht="15" customHeight="1" spans="4:4">
      <c r="D63511" s="191"/>
    </row>
    <row r="63512" ht="15" customHeight="1" spans="4:4">
      <c r="D63512" s="191"/>
    </row>
    <row r="63513" ht="15" customHeight="1" spans="4:4">
      <c r="D63513" s="191"/>
    </row>
    <row r="63514" ht="15" customHeight="1" spans="4:4">
      <c r="D63514" s="191"/>
    </row>
    <row r="63515" ht="15" customHeight="1" spans="4:4">
      <c r="D63515" s="191"/>
    </row>
    <row r="63516" ht="15" customHeight="1" spans="4:4">
      <c r="D63516" s="191"/>
    </row>
    <row r="63517" ht="15" customHeight="1" spans="4:4">
      <c r="D63517" s="191"/>
    </row>
    <row r="63518" ht="15" customHeight="1" spans="4:4">
      <c r="D63518" s="191"/>
    </row>
    <row r="63519" ht="15" customHeight="1" spans="4:4">
      <c r="D63519" s="191"/>
    </row>
    <row r="63520" ht="15" customHeight="1" spans="4:4">
      <c r="D63520" s="191"/>
    </row>
    <row r="63521" ht="15" customHeight="1" spans="4:4">
      <c r="D63521" s="191"/>
    </row>
    <row r="63522" ht="15" customHeight="1" spans="4:4">
      <c r="D63522" s="191"/>
    </row>
    <row r="63523" ht="15" customHeight="1" spans="4:4">
      <c r="D63523" s="191"/>
    </row>
    <row r="63524" ht="15" customHeight="1" spans="4:4">
      <c r="D63524" s="191"/>
    </row>
    <row r="63525" ht="15" customHeight="1" spans="4:4">
      <c r="D63525" s="191"/>
    </row>
    <row r="63526" ht="15" customHeight="1" spans="4:4">
      <c r="D63526" s="191"/>
    </row>
    <row r="63527" ht="15" customHeight="1" spans="4:4">
      <c r="D63527" s="191"/>
    </row>
    <row r="63528" ht="15" customHeight="1" spans="4:4">
      <c r="D63528" s="191"/>
    </row>
    <row r="63529" ht="15" customHeight="1" spans="4:4">
      <c r="D63529" s="191"/>
    </row>
    <row r="63530" ht="15" customHeight="1" spans="4:4">
      <c r="D63530" s="191"/>
    </row>
    <row r="63531" ht="15" customHeight="1" spans="4:4">
      <c r="D63531" s="191"/>
    </row>
    <row r="63532" ht="15" customHeight="1" spans="4:4">
      <c r="D63532" s="191"/>
    </row>
    <row r="63533" ht="15" customHeight="1" spans="4:4">
      <c r="D63533" s="191"/>
    </row>
    <row r="63534" ht="15" customHeight="1" spans="4:4">
      <c r="D63534" s="191"/>
    </row>
    <row r="63535" ht="15" customHeight="1" spans="4:4">
      <c r="D63535" s="191"/>
    </row>
    <row r="63536" ht="15" customHeight="1" spans="4:4">
      <c r="D63536" s="191"/>
    </row>
    <row r="63537" ht="15" customHeight="1" spans="4:4">
      <c r="D63537" s="191"/>
    </row>
    <row r="63538" ht="15" customHeight="1" spans="4:4">
      <c r="D63538" s="191"/>
    </row>
    <row r="63539" ht="15" customHeight="1" spans="4:4">
      <c r="D63539" s="191"/>
    </row>
    <row r="63540" ht="15" customHeight="1" spans="4:4">
      <c r="D63540" s="191"/>
    </row>
    <row r="63541" ht="15" customHeight="1" spans="4:4">
      <c r="D63541" s="191"/>
    </row>
    <row r="63542" ht="15" customHeight="1" spans="4:4">
      <c r="D63542" s="191"/>
    </row>
    <row r="63543" ht="15" customHeight="1" spans="4:4">
      <c r="D63543" s="191"/>
    </row>
    <row r="63544" ht="15" customHeight="1" spans="4:4">
      <c r="D63544" s="191"/>
    </row>
    <row r="63545" ht="15" customHeight="1" spans="4:4">
      <c r="D63545" s="191"/>
    </row>
    <row r="63546" ht="15" customHeight="1" spans="4:4">
      <c r="D63546" s="191"/>
    </row>
    <row r="63547" ht="15" customHeight="1" spans="4:4">
      <c r="D63547" s="191"/>
    </row>
    <row r="63548" ht="15" customHeight="1" spans="4:4">
      <c r="D63548" s="191"/>
    </row>
    <row r="63549" ht="15" customHeight="1" spans="4:4">
      <c r="D63549" s="191"/>
    </row>
    <row r="63550" ht="15" customHeight="1" spans="4:4">
      <c r="D63550" s="191"/>
    </row>
    <row r="63551" ht="15" customHeight="1" spans="4:4">
      <c r="D63551" s="191"/>
    </row>
    <row r="63552" ht="15" customHeight="1" spans="4:4">
      <c r="D63552" s="191"/>
    </row>
    <row r="63553" ht="15" customHeight="1" spans="4:4">
      <c r="D63553" s="191"/>
    </row>
    <row r="63554" ht="15" customHeight="1" spans="4:4">
      <c r="D63554" s="191"/>
    </row>
    <row r="63555" ht="15" customHeight="1" spans="4:4">
      <c r="D63555" s="191"/>
    </row>
    <row r="63556" ht="15" customHeight="1" spans="4:4">
      <c r="D63556" s="191"/>
    </row>
    <row r="63557" ht="15" customHeight="1" spans="4:4">
      <c r="D63557" s="191"/>
    </row>
    <row r="63558" ht="15" customHeight="1" spans="4:4">
      <c r="D63558" s="191"/>
    </row>
    <row r="63559" ht="15" customHeight="1" spans="4:4">
      <c r="D63559" s="191"/>
    </row>
    <row r="63560" ht="15" customHeight="1" spans="4:4">
      <c r="D63560" s="191"/>
    </row>
    <row r="63561" ht="15" customHeight="1" spans="4:4">
      <c r="D63561" s="191"/>
    </row>
    <row r="63562" ht="15" customHeight="1" spans="4:4">
      <c r="D63562" s="191"/>
    </row>
    <row r="63563" ht="15" customHeight="1" spans="4:4">
      <c r="D63563" s="191"/>
    </row>
    <row r="63564" ht="15" customHeight="1" spans="4:4">
      <c r="D63564" s="191"/>
    </row>
    <row r="63565" ht="15" customHeight="1" spans="4:4">
      <c r="D63565" s="191"/>
    </row>
    <row r="63566" ht="15" customHeight="1" spans="4:4">
      <c r="D63566" s="191"/>
    </row>
    <row r="63567" ht="15" customHeight="1" spans="4:4">
      <c r="D63567" s="191"/>
    </row>
    <row r="63568" ht="15" customHeight="1" spans="4:4">
      <c r="D63568" s="191"/>
    </row>
    <row r="63569" ht="15" customHeight="1" spans="4:4">
      <c r="D63569" s="191"/>
    </row>
    <row r="63570" ht="15" customHeight="1" spans="4:4">
      <c r="D63570" s="191"/>
    </row>
    <row r="63571" ht="15" customHeight="1" spans="4:4">
      <c r="D63571" s="191"/>
    </row>
    <row r="63572" ht="15" customHeight="1" spans="4:4">
      <c r="D63572" s="191"/>
    </row>
    <row r="63573" ht="15" customHeight="1" spans="4:4">
      <c r="D63573" s="191"/>
    </row>
    <row r="63574" ht="15" customHeight="1" spans="4:4">
      <c r="D63574" s="191"/>
    </row>
    <row r="63575" ht="15" customHeight="1" spans="4:4">
      <c r="D63575" s="191"/>
    </row>
    <row r="63576" ht="15" customHeight="1" spans="4:4">
      <c r="D63576" s="191"/>
    </row>
    <row r="63577" ht="15" customHeight="1" spans="4:4">
      <c r="D63577" s="191"/>
    </row>
    <row r="63578" ht="15" customHeight="1" spans="4:4">
      <c r="D63578" s="191"/>
    </row>
    <row r="63579" ht="15" customHeight="1" spans="4:4">
      <c r="D63579" s="191"/>
    </row>
    <row r="63580" ht="15" customHeight="1" spans="4:4">
      <c r="D63580" s="191"/>
    </row>
    <row r="63581" ht="15" customHeight="1" spans="4:4">
      <c r="D63581" s="191"/>
    </row>
    <row r="63582" ht="15" customHeight="1" spans="4:4">
      <c r="D63582" s="191"/>
    </row>
    <row r="63583" ht="15" customHeight="1" spans="4:4">
      <c r="D63583" s="191"/>
    </row>
    <row r="63584" ht="15" customHeight="1" spans="4:4">
      <c r="D63584" s="191"/>
    </row>
    <row r="63585" ht="15" customHeight="1" spans="4:4">
      <c r="D63585" s="191"/>
    </row>
    <row r="63586" ht="15" customHeight="1" spans="4:4">
      <c r="D63586" s="191"/>
    </row>
    <row r="63587" ht="15" customHeight="1" spans="4:4">
      <c r="D63587" s="191"/>
    </row>
    <row r="63588" ht="15" customHeight="1" spans="4:4">
      <c r="D63588" s="191"/>
    </row>
    <row r="63589" ht="15" customHeight="1" spans="4:4">
      <c r="D63589" s="191"/>
    </row>
    <row r="63590" ht="15" customHeight="1" spans="4:4">
      <c r="D63590" s="191"/>
    </row>
    <row r="63591" ht="15" customHeight="1" spans="4:4">
      <c r="D63591" s="191"/>
    </row>
    <row r="63592" ht="15" customHeight="1" spans="4:4">
      <c r="D63592" s="191"/>
    </row>
    <row r="63593" ht="15" customHeight="1" spans="4:4">
      <c r="D63593" s="191"/>
    </row>
    <row r="63594" ht="15" customHeight="1" spans="4:4">
      <c r="D63594" s="191"/>
    </row>
    <row r="63595" ht="15" customHeight="1" spans="4:4">
      <c r="D63595" s="191"/>
    </row>
    <row r="63596" ht="15" customHeight="1" spans="4:4">
      <c r="D63596" s="191"/>
    </row>
    <row r="63597" ht="15" customHeight="1" spans="4:4">
      <c r="D63597" s="191"/>
    </row>
    <row r="63598" ht="15" customHeight="1" spans="4:4">
      <c r="D63598" s="191"/>
    </row>
    <row r="63599" ht="15" customHeight="1" spans="4:4">
      <c r="D63599" s="191"/>
    </row>
    <row r="63600" ht="15" customHeight="1" spans="4:4">
      <c r="D63600" s="191"/>
    </row>
    <row r="63601" ht="15" customHeight="1" spans="4:4">
      <c r="D63601" s="191"/>
    </row>
    <row r="63602" ht="15" customHeight="1" spans="4:4">
      <c r="D63602" s="191"/>
    </row>
    <row r="63603" ht="15" customHeight="1" spans="4:4">
      <c r="D63603" s="191"/>
    </row>
    <row r="63604" ht="15" customHeight="1" spans="4:4">
      <c r="D63604" s="191"/>
    </row>
    <row r="63605" ht="15" customHeight="1" spans="4:4">
      <c r="D63605" s="191"/>
    </row>
    <row r="63606" ht="15" customHeight="1" spans="4:4">
      <c r="D63606" s="191"/>
    </row>
    <row r="63607" ht="15" customHeight="1" spans="4:4">
      <c r="D63607" s="191"/>
    </row>
    <row r="63608" ht="15" customHeight="1" spans="4:4">
      <c r="D63608" s="191"/>
    </row>
    <row r="63609" ht="15" customHeight="1" spans="4:4">
      <c r="D63609" s="191"/>
    </row>
    <row r="63610" ht="15" customHeight="1" spans="4:4">
      <c r="D63610" s="191"/>
    </row>
    <row r="63611" ht="15" customHeight="1" spans="4:4">
      <c r="D63611" s="191"/>
    </row>
    <row r="63612" ht="15" customHeight="1" spans="4:4">
      <c r="D63612" s="191"/>
    </row>
    <row r="63613" ht="15" customHeight="1" spans="4:4">
      <c r="D63613" s="191"/>
    </row>
    <row r="63614" ht="15" customHeight="1" spans="4:4">
      <c r="D63614" s="191"/>
    </row>
    <row r="63615" ht="15" customHeight="1" spans="4:4">
      <c r="D63615" s="191"/>
    </row>
    <row r="63616" ht="15" customHeight="1" spans="4:4">
      <c r="D63616" s="191"/>
    </row>
    <row r="63617" ht="15" customHeight="1" spans="4:4">
      <c r="D63617" s="191"/>
    </row>
    <row r="63618" ht="15" customHeight="1" spans="4:4">
      <c r="D63618" s="191"/>
    </row>
    <row r="63619" ht="15" customHeight="1" spans="4:4">
      <c r="D63619" s="191"/>
    </row>
    <row r="63620" ht="15" customHeight="1" spans="4:4">
      <c r="D63620" s="191"/>
    </row>
    <row r="63621" ht="15" customHeight="1" spans="4:4">
      <c r="D63621" s="191"/>
    </row>
    <row r="63622" ht="15" customHeight="1" spans="4:4">
      <c r="D63622" s="191"/>
    </row>
    <row r="63623" ht="15" customHeight="1" spans="4:4">
      <c r="D63623" s="191"/>
    </row>
    <row r="63624" ht="15" customHeight="1" spans="4:4">
      <c r="D63624" s="191"/>
    </row>
    <row r="63625" ht="15" customHeight="1" spans="4:4">
      <c r="D63625" s="191"/>
    </row>
    <row r="63626" ht="15" customHeight="1" spans="4:4">
      <c r="D63626" s="191"/>
    </row>
    <row r="63627" ht="15" customHeight="1" spans="4:4">
      <c r="D63627" s="191"/>
    </row>
    <row r="63628" ht="15" customHeight="1" spans="4:4">
      <c r="D63628" s="191"/>
    </row>
    <row r="63629" ht="15" customHeight="1" spans="4:4">
      <c r="D63629" s="191"/>
    </row>
    <row r="63630" ht="15" customHeight="1" spans="4:4">
      <c r="D63630" s="191"/>
    </row>
    <row r="63631" ht="15" customHeight="1" spans="4:4">
      <c r="D63631" s="191"/>
    </row>
    <row r="63632" ht="15" customHeight="1" spans="4:4">
      <c r="D63632" s="191"/>
    </row>
    <row r="63633" ht="15" customHeight="1" spans="4:4">
      <c r="D63633" s="191"/>
    </row>
    <row r="63634" ht="15" customHeight="1" spans="4:4">
      <c r="D63634" s="191"/>
    </row>
    <row r="63635" ht="15" customHeight="1" spans="4:4">
      <c r="D63635" s="191"/>
    </row>
    <row r="63636" ht="15" customHeight="1" spans="4:4">
      <c r="D63636" s="191"/>
    </row>
    <row r="63637" ht="15" customHeight="1" spans="4:4">
      <c r="D63637" s="191"/>
    </row>
    <row r="63638" ht="15" customHeight="1" spans="4:4">
      <c r="D63638" s="191"/>
    </row>
    <row r="63639" ht="15" customHeight="1" spans="4:4">
      <c r="D63639" s="191"/>
    </row>
    <row r="63640" ht="15" customHeight="1" spans="4:4">
      <c r="D63640" s="191"/>
    </row>
    <row r="63641" ht="15" customHeight="1" spans="4:4">
      <c r="D63641" s="191"/>
    </row>
    <row r="63642" ht="15" customHeight="1" spans="4:4">
      <c r="D63642" s="191"/>
    </row>
    <row r="63643" ht="15" customHeight="1" spans="4:4">
      <c r="D63643" s="191"/>
    </row>
    <row r="63644" ht="15" customHeight="1" spans="4:4">
      <c r="D63644" s="191"/>
    </row>
    <row r="63645" ht="15" customHeight="1" spans="4:4">
      <c r="D63645" s="191"/>
    </row>
    <row r="63646" ht="15" customHeight="1" spans="4:4">
      <c r="D63646" s="191"/>
    </row>
    <row r="63647" ht="15" customHeight="1" spans="4:4">
      <c r="D63647" s="191"/>
    </row>
    <row r="63648" ht="15" customHeight="1" spans="4:4">
      <c r="D63648" s="191"/>
    </row>
    <row r="63649" ht="15" customHeight="1" spans="4:4">
      <c r="D63649" s="191"/>
    </row>
    <row r="63650" ht="15" customHeight="1" spans="4:4">
      <c r="D63650" s="191"/>
    </row>
    <row r="63651" ht="15" customHeight="1" spans="4:4">
      <c r="D63651" s="191"/>
    </row>
    <row r="63652" ht="15" customHeight="1" spans="4:4">
      <c r="D63652" s="191"/>
    </row>
    <row r="63653" ht="15" customHeight="1" spans="4:4">
      <c r="D63653" s="191"/>
    </row>
    <row r="63654" ht="15" customHeight="1" spans="4:4">
      <c r="D63654" s="191"/>
    </row>
    <row r="63655" ht="15" customHeight="1" spans="4:4">
      <c r="D63655" s="191"/>
    </row>
    <row r="63656" ht="15" customHeight="1" spans="4:4">
      <c r="D63656" s="191"/>
    </row>
    <row r="63657" ht="15" customHeight="1" spans="4:4">
      <c r="D63657" s="191"/>
    </row>
    <row r="63658" ht="15" customHeight="1" spans="4:4">
      <c r="D63658" s="191"/>
    </row>
    <row r="63659" ht="15" customHeight="1" spans="4:4">
      <c r="D63659" s="191"/>
    </row>
    <row r="63660" ht="15" customHeight="1" spans="4:4">
      <c r="D63660" s="191"/>
    </row>
    <row r="63661" ht="15" customHeight="1" spans="4:4">
      <c r="D63661" s="191"/>
    </row>
    <row r="63662" ht="15" customHeight="1" spans="4:4">
      <c r="D63662" s="191"/>
    </row>
    <row r="63663" ht="15" customHeight="1" spans="4:4">
      <c r="D63663" s="191"/>
    </row>
    <row r="63664" ht="15" customHeight="1" spans="4:4">
      <c r="D63664" s="191"/>
    </row>
    <row r="63665" ht="15" customHeight="1" spans="4:4">
      <c r="D63665" s="191"/>
    </row>
    <row r="63666" ht="15" customHeight="1" spans="4:4">
      <c r="D63666" s="191"/>
    </row>
    <row r="63667" ht="15" customHeight="1" spans="4:4">
      <c r="D63667" s="191"/>
    </row>
    <row r="63668" ht="15" customHeight="1" spans="4:4">
      <c r="D63668" s="191"/>
    </row>
    <row r="63669" ht="15" customHeight="1" spans="4:4">
      <c r="D63669" s="191"/>
    </row>
    <row r="63670" ht="15" customHeight="1" spans="4:4">
      <c r="D63670" s="191"/>
    </row>
    <row r="63671" ht="15" customHeight="1" spans="4:4">
      <c r="D63671" s="191"/>
    </row>
    <row r="63672" ht="15" customHeight="1" spans="4:4">
      <c r="D63672" s="191"/>
    </row>
    <row r="63673" ht="15" customHeight="1" spans="4:4">
      <c r="D63673" s="191"/>
    </row>
    <row r="63674" ht="15" customHeight="1" spans="4:4">
      <c r="D63674" s="191"/>
    </row>
    <row r="63675" ht="15" customHeight="1" spans="4:4">
      <c r="D63675" s="191"/>
    </row>
    <row r="63676" ht="15" customHeight="1" spans="4:4">
      <c r="D63676" s="191"/>
    </row>
    <row r="63677" ht="15" customHeight="1" spans="4:4">
      <c r="D63677" s="191"/>
    </row>
    <row r="63678" ht="15" customHeight="1" spans="4:4">
      <c r="D63678" s="191"/>
    </row>
    <row r="63679" ht="15" customHeight="1" spans="4:4">
      <c r="D63679" s="191"/>
    </row>
    <row r="63680" ht="15" customHeight="1" spans="4:4">
      <c r="D63680" s="191"/>
    </row>
    <row r="63681" ht="15" customHeight="1" spans="4:4">
      <c r="D63681" s="191"/>
    </row>
    <row r="63682" ht="15" customHeight="1" spans="4:4">
      <c r="D63682" s="191"/>
    </row>
    <row r="63683" ht="15" customHeight="1" spans="4:4">
      <c r="D63683" s="191"/>
    </row>
    <row r="63684" ht="15" customHeight="1" spans="4:4">
      <c r="D63684" s="191"/>
    </row>
    <row r="63685" ht="15" customHeight="1" spans="4:4">
      <c r="D63685" s="191"/>
    </row>
    <row r="63686" ht="15" customHeight="1" spans="4:4">
      <c r="D63686" s="191"/>
    </row>
    <row r="63687" ht="15" customHeight="1" spans="4:4">
      <c r="D63687" s="191"/>
    </row>
    <row r="63688" ht="15" customHeight="1" spans="4:4">
      <c r="D63688" s="191"/>
    </row>
    <row r="63689" ht="15" customHeight="1" spans="4:4">
      <c r="D63689" s="191"/>
    </row>
    <row r="63690" ht="15" customHeight="1" spans="4:4">
      <c r="D63690" s="191"/>
    </row>
    <row r="63691" ht="15" customHeight="1" spans="4:4">
      <c r="D63691" s="191"/>
    </row>
    <row r="63692" ht="15" customHeight="1" spans="4:4">
      <c r="D63692" s="191"/>
    </row>
    <row r="63693" ht="15" customHeight="1" spans="4:4">
      <c r="D63693" s="191"/>
    </row>
    <row r="63694" ht="15" customHeight="1" spans="4:4">
      <c r="D63694" s="191"/>
    </row>
    <row r="63695" ht="15" customHeight="1" spans="4:4">
      <c r="D63695" s="191"/>
    </row>
    <row r="63696" ht="15" customHeight="1" spans="4:4">
      <c r="D63696" s="191"/>
    </row>
    <row r="63697" ht="15" customHeight="1" spans="4:4">
      <c r="D63697" s="191"/>
    </row>
    <row r="63698" ht="15" customHeight="1" spans="4:4">
      <c r="D63698" s="191"/>
    </row>
    <row r="63699" ht="15" customHeight="1" spans="4:4">
      <c r="D63699" s="191"/>
    </row>
    <row r="63700" ht="15" customHeight="1" spans="4:4">
      <c r="D63700" s="191"/>
    </row>
    <row r="63701" ht="15" customHeight="1" spans="4:4">
      <c r="D63701" s="191"/>
    </row>
    <row r="63702" ht="15" customHeight="1" spans="4:4">
      <c r="D63702" s="191"/>
    </row>
    <row r="63703" ht="15" customHeight="1" spans="4:4">
      <c r="D63703" s="191"/>
    </row>
    <row r="63704" ht="15" customHeight="1" spans="4:4">
      <c r="D63704" s="191"/>
    </row>
    <row r="63705" ht="15" customHeight="1" spans="4:4">
      <c r="D63705" s="191"/>
    </row>
    <row r="63706" ht="15" customHeight="1" spans="4:4">
      <c r="D63706" s="191"/>
    </row>
    <row r="63707" ht="15" customHeight="1" spans="4:4">
      <c r="D63707" s="191"/>
    </row>
    <row r="63708" ht="15" customHeight="1" spans="4:4">
      <c r="D63708" s="191"/>
    </row>
    <row r="63709" ht="15" customHeight="1" spans="4:4">
      <c r="D63709" s="191"/>
    </row>
    <row r="63710" ht="15" customHeight="1" spans="4:4">
      <c r="D63710" s="191"/>
    </row>
    <row r="63711" ht="15" customHeight="1" spans="4:4">
      <c r="D63711" s="191"/>
    </row>
    <row r="63712" ht="15" customHeight="1" spans="4:4">
      <c r="D63712" s="191"/>
    </row>
    <row r="63713" ht="15" customHeight="1" spans="4:4">
      <c r="D63713" s="191"/>
    </row>
    <row r="63714" ht="15" customHeight="1" spans="4:4">
      <c r="D63714" s="191"/>
    </row>
    <row r="63715" ht="15" customHeight="1" spans="4:4">
      <c r="D63715" s="191"/>
    </row>
    <row r="63716" ht="15" customHeight="1" spans="4:4">
      <c r="D63716" s="191"/>
    </row>
    <row r="63717" ht="15" customHeight="1" spans="4:4">
      <c r="D63717" s="191"/>
    </row>
    <row r="63718" ht="15" customHeight="1" spans="4:4">
      <c r="D63718" s="191"/>
    </row>
    <row r="63719" ht="15" customHeight="1" spans="4:4">
      <c r="D63719" s="191"/>
    </row>
    <row r="63720" ht="15" customHeight="1" spans="4:4">
      <c r="D63720" s="191"/>
    </row>
    <row r="63721" ht="15" customHeight="1" spans="4:4">
      <c r="D63721" s="191"/>
    </row>
    <row r="63722" ht="15" customHeight="1" spans="4:4">
      <c r="D63722" s="191"/>
    </row>
    <row r="63723" ht="15" customHeight="1" spans="4:4">
      <c r="D63723" s="191"/>
    </row>
    <row r="63724" ht="15" customHeight="1" spans="4:4">
      <c r="D63724" s="191"/>
    </row>
    <row r="63725" ht="15" customHeight="1" spans="4:4">
      <c r="D63725" s="191"/>
    </row>
    <row r="63726" ht="15" customHeight="1" spans="4:4">
      <c r="D63726" s="191"/>
    </row>
    <row r="63727" ht="15" customHeight="1" spans="4:4">
      <c r="D63727" s="191"/>
    </row>
    <row r="63728" ht="15" customHeight="1" spans="4:4">
      <c r="D63728" s="191"/>
    </row>
    <row r="63729" ht="15" customHeight="1" spans="4:4">
      <c r="D63729" s="191"/>
    </row>
    <row r="63730" ht="15" customHeight="1" spans="4:4">
      <c r="D63730" s="191"/>
    </row>
    <row r="63731" ht="15" customHeight="1" spans="4:4">
      <c r="D63731" s="191"/>
    </row>
    <row r="63732" ht="15" customHeight="1" spans="4:4">
      <c r="D63732" s="191"/>
    </row>
    <row r="63733" ht="15" customHeight="1" spans="4:4">
      <c r="D63733" s="191"/>
    </row>
    <row r="63734" ht="15" customHeight="1" spans="4:4">
      <c r="D63734" s="191"/>
    </row>
    <row r="63735" ht="15" customHeight="1" spans="4:4">
      <c r="D63735" s="191"/>
    </row>
    <row r="63736" ht="15" customHeight="1" spans="4:4">
      <c r="D63736" s="191"/>
    </row>
    <row r="63737" ht="15" customHeight="1" spans="4:4">
      <c r="D63737" s="191"/>
    </row>
    <row r="63738" ht="15" customHeight="1" spans="4:4">
      <c r="D63738" s="191"/>
    </row>
    <row r="63739" ht="15" customHeight="1" spans="4:4">
      <c r="D63739" s="191"/>
    </row>
    <row r="63740" ht="15" customHeight="1" spans="4:4">
      <c r="D63740" s="191"/>
    </row>
    <row r="63741" ht="15" customHeight="1" spans="4:4">
      <c r="D63741" s="191"/>
    </row>
    <row r="63742" ht="15" customHeight="1" spans="4:4">
      <c r="D63742" s="191"/>
    </row>
    <row r="63743" ht="15" customHeight="1" spans="4:4">
      <c r="D63743" s="191"/>
    </row>
    <row r="63744" ht="15" customHeight="1" spans="4:4">
      <c r="D63744" s="191"/>
    </row>
    <row r="63745" ht="15" customHeight="1" spans="4:4">
      <c r="D63745" s="191"/>
    </row>
    <row r="63746" ht="15" customHeight="1" spans="4:4">
      <c r="D63746" s="191"/>
    </row>
    <row r="63747" ht="15" customHeight="1" spans="4:4">
      <c r="D63747" s="191"/>
    </row>
    <row r="63748" ht="15" customHeight="1" spans="4:4">
      <c r="D63748" s="191"/>
    </row>
    <row r="63749" ht="15" customHeight="1" spans="4:4">
      <c r="D63749" s="191"/>
    </row>
    <row r="63750" ht="15" customHeight="1" spans="4:4">
      <c r="D63750" s="191"/>
    </row>
    <row r="63751" ht="15" customHeight="1" spans="4:4">
      <c r="D63751" s="191"/>
    </row>
    <row r="63752" ht="15" customHeight="1" spans="4:4">
      <c r="D63752" s="191"/>
    </row>
    <row r="63753" ht="15" customHeight="1" spans="4:4">
      <c r="D63753" s="191"/>
    </row>
    <row r="63754" ht="15" customHeight="1" spans="4:4">
      <c r="D63754" s="191"/>
    </row>
    <row r="63755" ht="15" customHeight="1" spans="4:4">
      <c r="D63755" s="191"/>
    </row>
    <row r="63756" ht="15" customHeight="1" spans="4:4">
      <c r="D63756" s="191"/>
    </row>
    <row r="63757" ht="15" customHeight="1" spans="4:4">
      <c r="D63757" s="191"/>
    </row>
    <row r="63758" ht="15" customHeight="1" spans="4:4">
      <c r="D63758" s="191"/>
    </row>
    <row r="63759" ht="15" customHeight="1" spans="4:4">
      <c r="D63759" s="191"/>
    </row>
    <row r="63760" ht="15" customHeight="1" spans="4:4">
      <c r="D63760" s="191"/>
    </row>
    <row r="63761" ht="15" customHeight="1" spans="4:4">
      <c r="D63761" s="191"/>
    </row>
    <row r="63762" ht="15" customHeight="1" spans="4:4">
      <c r="D63762" s="191"/>
    </row>
    <row r="63763" ht="15" customHeight="1" spans="4:4">
      <c r="D63763" s="191"/>
    </row>
    <row r="63764" ht="15" customHeight="1" spans="4:4">
      <c r="D63764" s="191"/>
    </row>
    <row r="63765" ht="15" customHeight="1" spans="4:4">
      <c r="D63765" s="191"/>
    </row>
    <row r="63766" ht="15" customHeight="1" spans="4:4">
      <c r="D63766" s="191"/>
    </row>
    <row r="63767" ht="15" customHeight="1" spans="4:4">
      <c r="D63767" s="191"/>
    </row>
    <row r="63768" ht="15" customHeight="1" spans="4:4">
      <c r="D63768" s="191"/>
    </row>
    <row r="63769" ht="15" customHeight="1" spans="4:4">
      <c r="D63769" s="191"/>
    </row>
    <row r="63770" ht="15" customHeight="1" spans="4:4">
      <c r="D63770" s="191"/>
    </row>
    <row r="63771" ht="15" customHeight="1" spans="4:4">
      <c r="D63771" s="191"/>
    </row>
    <row r="63772" ht="15" customHeight="1" spans="4:4">
      <c r="D63772" s="191"/>
    </row>
    <row r="63773" ht="15" customHeight="1" spans="4:4">
      <c r="D63773" s="191"/>
    </row>
    <row r="63774" ht="15" customHeight="1" spans="4:4">
      <c r="D63774" s="191"/>
    </row>
    <row r="63775" ht="15" customHeight="1" spans="4:4">
      <c r="D63775" s="191"/>
    </row>
    <row r="63776" ht="15" customHeight="1" spans="4:4">
      <c r="D63776" s="191"/>
    </row>
    <row r="63777" ht="15" customHeight="1" spans="4:4">
      <c r="D63777" s="191"/>
    </row>
    <row r="63778" ht="15" customHeight="1" spans="4:4">
      <c r="D63778" s="191"/>
    </row>
    <row r="63779" ht="15" customHeight="1" spans="4:4">
      <c r="D63779" s="191"/>
    </row>
    <row r="63780" ht="15" customHeight="1" spans="4:4">
      <c r="D63780" s="191"/>
    </row>
    <row r="63781" ht="15" customHeight="1" spans="4:4">
      <c r="D63781" s="191"/>
    </row>
    <row r="63782" ht="15" customHeight="1" spans="4:4">
      <c r="D63782" s="191"/>
    </row>
    <row r="63783" ht="15" customHeight="1" spans="4:4">
      <c r="D63783" s="191"/>
    </row>
    <row r="63784" ht="15" customHeight="1" spans="4:4">
      <c r="D63784" s="191"/>
    </row>
    <row r="63785" ht="15" customHeight="1" spans="4:4">
      <c r="D63785" s="191"/>
    </row>
    <row r="63786" ht="15" customHeight="1" spans="4:4">
      <c r="D63786" s="191"/>
    </row>
    <row r="63787" ht="15" customHeight="1" spans="4:4">
      <c r="D63787" s="191"/>
    </row>
    <row r="63788" ht="15" customHeight="1" spans="4:4">
      <c r="D63788" s="191"/>
    </row>
    <row r="63789" ht="15" customHeight="1" spans="4:4">
      <c r="D63789" s="191"/>
    </row>
    <row r="63790" ht="15" customHeight="1" spans="4:4">
      <c r="D63790" s="191"/>
    </row>
    <row r="63791" ht="15" customHeight="1" spans="4:4">
      <c r="D63791" s="191"/>
    </row>
    <row r="63792" ht="15" customHeight="1" spans="4:4">
      <c r="D63792" s="191"/>
    </row>
    <row r="63793" ht="15" customHeight="1" spans="4:4">
      <c r="D63793" s="191"/>
    </row>
    <row r="63794" ht="15" customHeight="1" spans="4:4">
      <c r="D63794" s="191"/>
    </row>
    <row r="63795" ht="15" customHeight="1" spans="4:4">
      <c r="D63795" s="191"/>
    </row>
    <row r="63796" ht="15" customHeight="1" spans="4:4">
      <c r="D63796" s="191"/>
    </row>
    <row r="63797" ht="15" customHeight="1" spans="4:4">
      <c r="D63797" s="191"/>
    </row>
    <row r="63798" ht="15" customHeight="1" spans="4:4">
      <c r="D63798" s="191"/>
    </row>
    <row r="63799" ht="15" customHeight="1" spans="4:4">
      <c r="D63799" s="191"/>
    </row>
    <row r="63800" ht="15" customHeight="1" spans="4:4">
      <c r="D63800" s="191"/>
    </row>
    <row r="63801" ht="15" customHeight="1" spans="4:4">
      <c r="D63801" s="191"/>
    </row>
    <row r="63802" ht="15" customHeight="1" spans="4:4">
      <c r="D63802" s="191"/>
    </row>
    <row r="63803" ht="15" customHeight="1" spans="4:4">
      <c r="D63803" s="191"/>
    </row>
    <row r="63804" ht="15" customHeight="1" spans="4:4">
      <c r="D63804" s="191"/>
    </row>
    <row r="63805" ht="15" customHeight="1" spans="4:4">
      <c r="D63805" s="191"/>
    </row>
    <row r="63806" ht="15" customHeight="1" spans="4:4">
      <c r="D63806" s="191"/>
    </row>
    <row r="63807" ht="15" customHeight="1" spans="4:4">
      <c r="D63807" s="191"/>
    </row>
    <row r="63808" ht="15" customHeight="1" spans="4:4">
      <c r="D63808" s="191"/>
    </row>
    <row r="63809" ht="15" customHeight="1" spans="4:4">
      <c r="D63809" s="191"/>
    </row>
    <row r="63810" ht="15" customHeight="1" spans="4:4">
      <c r="D63810" s="191"/>
    </row>
    <row r="63811" ht="15" customHeight="1" spans="4:4">
      <c r="D63811" s="191"/>
    </row>
    <row r="63812" ht="15" customHeight="1" spans="4:4">
      <c r="D63812" s="191"/>
    </row>
    <row r="63813" ht="15" customHeight="1" spans="4:4">
      <c r="D63813" s="191"/>
    </row>
    <row r="63814" ht="15" customHeight="1" spans="4:4">
      <c r="D63814" s="191"/>
    </row>
    <row r="63815" ht="15" customHeight="1" spans="4:4">
      <c r="D63815" s="191"/>
    </row>
    <row r="63816" ht="15" customHeight="1" spans="4:4">
      <c r="D63816" s="191"/>
    </row>
    <row r="63817" ht="15" customHeight="1" spans="4:4">
      <c r="D63817" s="191"/>
    </row>
    <row r="63818" ht="15" customHeight="1" spans="4:4">
      <c r="D63818" s="191"/>
    </row>
    <row r="63819" ht="15" customHeight="1" spans="4:4">
      <c r="D63819" s="191"/>
    </row>
    <row r="63820" ht="15" customHeight="1" spans="4:4">
      <c r="D63820" s="191"/>
    </row>
    <row r="63821" ht="15" customHeight="1" spans="4:4">
      <c r="D63821" s="191"/>
    </row>
    <row r="63822" ht="15" customHeight="1" spans="4:4">
      <c r="D63822" s="191"/>
    </row>
    <row r="63823" ht="15" customHeight="1" spans="4:4">
      <c r="D63823" s="191"/>
    </row>
    <row r="63824" ht="15" customHeight="1" spans="4:4">
      <c r="D63824" s="191"/>
    </row>
    <row r="63825" ht="15" customHeight="1" spans="4:4">
      <c r="D63825" s="191"/>
    </row>
    <row r="63826" ht="15" customHeight="1" spans="4:4">
      <c r="D63826" s="191"/>
    </row>
    <row r="63827" ht="15" customHeight="1" spans="4:4">
      <c r="D63827" s="191"/>
    </row>
    <row r="63828" ht="15" customHeight="1" spans="4:4">
      <c r="D63828" s="191"/>
    </row>
    <row r="63829" ht="15" customHeight="1" spans="4:4">
      <c r="D63829" s="191"/>
    </row>
    <row r="63830" ht="15" customHeight="1" spans="4:4">
      <c r="D63830" s="191"/>
    </row>
    <row r="63831" ht="15" customHeight="1" spans="4:4">
      <c r="D63831" s="191"/>
    </row>
    <row r="63832" ht="15" customHeight="1" spans="4:4">
      <c r="D63832" s="191"/>
    </row>
    <row r="63833" ht="15" customHeight="1" spans="4:4">
      <c r="D63833" s="191"/>
    </row>
    <row r="63834" ht="15" customHeight="1" spans="4:4">
      <c r="D63834" s="191"/>
    </row>
    <row r="63835" ht="15" customHeight="1" spans="4:4">
      <c r="D63835" s="191"/>
    </row>
    <row r="63836" ht="15" customHeight="1" spans="4:4">
      <c r="D63836" s="191"/>
    </row>
    <row r="63837" ht="15" customHeight="1" spans="4:4">
      <c r="D63837" s="191"/>
    </row>
    <row r="63838" ht="15" customHeight="1" spans="4:4">
      <c r="D63838" s="191"/>
    </row>
    <row r="63839" ht="15" customHeight="1" spans="4:4">
      <c r="D63839" s="191"/>
    </row>
    <row r="63840" ht="15" customHeight="1" spans="4:4">
      <c r="D63840" s="191"/>
    </row>
    <row r="63841" ht="15" customHeight="1" spans="4:4">
      <c r="D63841" s="191"/>
    </row>
    <row r="63842" ht="15" customHeight="1" spans="4:4">
      <c r="D63842" s="191"/>
    </row>
    <row r="63843" ht="15" customHeight="1" spans="4:4">
      <c r="D63843" s="191"/>
    </row>
    <row r="63844" ht="15" customHeight="1" spans="4:4">
      <c r="D63844" s="191"/>
    </row>
    <row r="63845" ht="15" customHeight="1" spans="4:4">
      <c r="D63845" s="191"/>
    </row>
    <row r="63846" ht="15" customHeight="1" spans="4:4">
      <c r="D63846" s="191"/>
    </row>
    <row r="63847" ht="15" customHeight="1" spans="4:4">
      <c r="D63847" s="191"/>
    </row>
    <row r="63848" ht="15" customHeight="1" spans="4:4">
      <c r="D63848" s="191"/>
    </row>
    <row r="63849" ht="15" customHeight="1" spans="4:4">
      <c r="D63849" s="191"/>
    </row>
    <row r="63850" ht="15" customHeight="1" spans="4:4">
      <c r="D63850" s="191"/>
    </row>
    <row r="63851" ht="15" customHeight="1" spans="4:4">
      <c r="D63851" s="191"/>
    </row>
    <row r="63852" ht="15" customHeight="1" spans="4:4">
      <c r="D63852" s="191"/>
    </row>
    <row r="63853" ht="15" customHeight="1" spans="4:4">
      <c r="D63853" s="191"/>
    </row>
    <row r="63854" ht="15" customHeight="1" spans="4:4">
      <c r="D63854" s="191"/>
    </row>
    <row r="63855" ht="15" customHeight="1" spans="4:4">
      <c r="D63855" s="191"/>
    </row>
    <row r="63856" ht="15" customHeight="1" spans="4:4">
      <c r="D63856" s="191"/>
    </row>
    <row r="63857" ht="15" customHeight="1" spans="4:4">
      <c r="D63857" s="191"/>
    </row>
    <row r="63858" ht="15" customHeight="1" spans="4:4">
      <c r="D63858" s="191"/>
    </row>
    <row r="63859" ht="15" customHeight="1" spans="4:4">
      <c r="D63859" s="191"/>
    </row>
    <row r="63860" ht="15" customHeight="1" spans="4:4">
      <c r="D63860" s="191"/>
    </row>
    <row r="63861" ht="15" customHeight="1" spans="4:4">
      <c r="D63861" s="191"/>
    </row>
    <row r="63862" ht="15" customHeight="1" spans="4:4">
      <c r="D63862" s="191"/>
    </row>
    <row r="63863" ht="15" customHeight="1" spans="4:4">
      <c r="D63863" s="191"/>
    </row>
    <row r="63864" ht="15" customHeight="1" spans="4:4">
      <c r="D63864" s="191"/>
    </row>
    <row r="63865" ht="15" customHeight="1" spans="4:4">
      <c r="D63865" s="191"/>
    </row>
    <row r="63866" ht="15" customHeight="1" spans="4:4">
      <c r="D63866" s="191"/>
    </row>
    <row r="63867" ht="15" customHeight="1" spans="4:4">
      <c r="D63867" s="191"/>
    </row>
    <row r="63868" ht="15" customHeight="1" spans="4:4">
      <c r="D63868" s="191"/>
    </row>
    <row r="63869" ht="15" customHeight="1" spans="4:4">
      <c r="D63869" s="191"/>
    </row>
    <row r="63870" ht="15" customHeight="1" spans="4:4">
      <c r="D63870" s="191"/>
    </row>
    <row r="63871" ht="15" customHeight="1" spans="4:4">
      <c r="D63871" s="191"/>
    </row>
    <row r="63872" ht="15" customHeight="1" spans="4:4">
      <c r="D63872" s="191"/>
    </row>
    <row r="63873" ht="15" customHeight="1" spans="4:4">
      <c r="D63873" s="191"/>
    </row>
    <row r="63874" ht="15" customHeight="1" spans="4:4">
      <c r="D63874" s="191"/>
    </row>
    <row r="63875" ht="15" customHeight="1" spans="4:4">
      <c r="D63875" s="191"/>
    </row>
    <row r="63876" ht="15" customHeight="1" spans="4:4">
      <c r="D63876" s="191"/>
    </row>
    <row r="63877" ht="15" customHeight="1" spans="4:4">
      <c r="D63877" s="191"/>
    </row>
    <row r="63878" ht="15" customHeight="1" spans="4:4">
      <c r="D63878" s="191"/>
    </row>
    <row r="63879" ht="15" customHeight="1" spans="4:4">
      <c r="D63879" s="191"/>
    </row>
    <row r="63880" ht="15" customHeight="1" spans="4:4">
      <c r="D63880" s="191"/>
    </row>
    <row r="63881" ht="15" customHeight="1" spans="4:4">
      <c r="D63881" s="191"/>
    </row>
    <row r="63882" ht="15" customHeight="1" spans="4:4">
      <c r="D63882" s="191"/>
    </row>
    <row r="63883" ht="15" customHeight="1" spans="4:4">
      <c r="D63883" s="191"/>
    </row>
    <row r="63884" ht="15" customHeight="1" spans="4:4">
      <c r="D63884" s="191"/>
    </row>
    <row r="63885" ht="15" customHeight="1" spans="4:4">
      <c r="D63885" s="191"/>
    </row>
    <row r="63886" ht="15" customHeight="1" spans="4:4">
      <c r="D63886" s="191"/>
    </row>
    <row r="63887" ht="15" customHeight="1" spans="4:4">
      <c r="D63887" s="191"/>
    </row>
    <row r="63888" ht="14.4" spans="4:4">
      <c r="D63888" s="191"/>
    </row>
    <row r="63889" ht="14.4" spans="4:4">
      <c r="D63889" s="191"/>
    </row>
    <row r="63890" ht="14.4" spans="4:4">
      <c r="D63890" s="191"/>
    </row>
    <row r="63891" ht="14.4" spans="4:4">
      <c r="D63891" s="191"/>
    </row>
    <row r="63892" ht="14.4" spans="4:4">
      <c r="D63892" s="191"/>
    </row>
    <row r="63893" ht="14.4" spans="4:4">
      <c r="D63893" s="191"/>
    </row>
    <row r="63894" ht="14.4" spans="4:4">
      <c r="D63894" s="191"/>
    </row>
    <row r="63895" ht="14.4" spans="4:4">
      <c r="D63895" s="191"/>
    </row>
    <row r="63896" ht="14.4" spans="4:4">
      <c r="D63896" s="191"/>
    </row>
    <row r="63897" ht="14.4" spans="4:4">
      <c r="D63897" s="191"/>
    </row>
    <row r="63898" ht="14.4" spans="4:4">
      <c r="D63898" s="191"/>
    </row>
    <row r="63899" ht="14.4" spans="4:4">
      <c r="D63899" s="191"/>
    </row>
    <row r="63900" ht="14.4" spans="4:4">
      <c r="D63900" s="191"/>
    </row>
    <row r="63901" ht="14.4" spans="4:4">
      <c r="D63901" s="191"/>
    </row>
    <row r="63902" ht="14.4" spans="4:4">
      <c r="D63902" s="191"/>
    </row>
    <row r="63903" ht="14.4" spans="4:4">
      <c r="D63903" s="191"/>
    </row>
    <row r="63904" ht="14.4" spans="4:4">
      <c r="D63904" s="191"/>
    </row>
    <row r="63905" ht="14.4" spans="4:4">
      <c r="D63905" s="191"/>
    </row>
    <row r="63906" ht="14.4" spans="4:4">
      <c r="D63906" s="191"/>
    </row>
    <row r="63907" ht="14.4" spans="4:4">
      <c r="D63907" s="191"/>
    </row>
    <row r="63908" ht="14.4" spans="4:4">
      <c r="D63908" s="191"/>
    </row>
    <row r="63909" ht="14.4" spans="4:4">
      <c r="D63909" s="191"/>
    </row>
    <row r="63910" ht="14.4" spans="4:4">
      <c r="D63910" s="191"/>
    </row>
    <row r="63911" ht="14.4" spans="4:4">
      <c r="D63911" s="191"/>
    </row>
    <row r="63912" ht="14.4" spans="4:4">
      <c r="D63912" s="191"/>
    </row>
    <row r="63913" ht="14.4" spans="4:4">
      <c r="D63913" s="191"/>
    </row>
    <row r="63914" ht="14.4" spans="4:4">
      <c r="D63914" s="191"/>
    </row>
    <row r="63915" ht="14.4" spans="4:4">
      <c r="D63915" s="191"/>
    </row>
    <row r="63916" ht="14.4" spans="4:4">
      <c r="D63916" s="191"/>
    </row>
    <row r="63917" ht="14.4" spans="4:4">
      <c r="D63917" s="191"/>
    </row>
    <row r="63918" ht="14.4" spans="4:4">
      <c r="D63918" s="191"/>
    </row>
    <row r="63919" ht="14.4" spans="4:4">
      <c r="D63919" s="191"/>
    </row>
    <row r="63920" ht="14.4" spans="4:4">
      <c r="D63920" s="191"/>
    </row>
    <row r="63921" ht="14.4" spans="4:4">
      <c r="D63921" s="191"/>
    </row>
    <row r="63922" ht="14.4" spans="4:4">
      <c r="D63922" s="191"/>
    </row>
    <row r="63923" ht="14.4" spans="4:4">
      <c r="D63923" s="191"/>
    </row>
    <row r="63924" ht="14.4" spans="4:4">
      <c r="D63924" s="191"/>
    </row>
    <row r="63925" ht="14.4" spans="4:4">
      <c r="D63925" s="191"/>
    </row>
    <row r="63926" ht="14.4" spans="4:4">
      <c r="D63926" s="191"/>
    </row>
    <row r="63927" ht="14.4" spans="4:4">
      <c r="D63927" s="191"/>
    </row>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row r="65598"/>
    <row r="65599"/>
    <row r="65600"/>
    <row r="65601"/>
    <row r="65602"/>
    <row r="65603"/>
    <row r="65604"/>
    <row r="65605"/>
    <row r="65606"/>
    <row r="65607"/>
    <row r="65608"/>
    <row r="65609"/>
    <row r="65610"/>
    <row r="65611"/>
    <row r="65612"/>
    <row r="65613"/>
    <row r="65614"/>
    <row r="65615"/>
    <row r="65616"/>
    <row r="65617"/>
    <row r="65618"/>
    <row r="65619"/>
    <row r="65620"/>
    <row r="65621"/>
    <row r="65622"/>
    <row r="65623"/>
    <row r="65624"/>
    <row r="65625"/>
    <row r="65626"/>
    <row r="65627"/>
    <row r="65628"/>
    <row r="65629"/>
    <row r="65630"/>
    <row r="65631"/>
    <row r="65632"/>
    <row r="65633"/>
    <row r="65634"/>
    <row r="65635"/>
    <row r="65636"/>
    <row r="65637"/>
    <row r="65638"/>
    <row r="65639"/>
    <row r="65640"/>
    <row r="65641"/>
    <row r="65642"/>
    <row r="65643"/>
    <row r="65644"/>
    <row r="65645"/>
    <row r="65646"/>
    <row r="65647"/>
    <row r="65648"/>
    <row r="65649"/>
    <row r="65650"/>
    <row r="65651"/>
    <row r="65652"/>
    <row r="65653"/>
    <row r="65654"/>
    <row r="65655"/>
    <row r="65656"/>
    <row r="65657"/>
    <row r="65658"/>
    <row r="65659"/>
    <row r="65660"/>
    <row r="65661"/>
    <row r="65662"/>
    <row r="65663"/>
    <row r="65664"/>
    <row r="65665"/>
    <row r="65666"/>
    <row r="65667"/>
    <row r="65668"/>
    <row r="65669"/>
    <row r="65670"/>
    <row r="65671"/>
    <row r="65672"/>
    <row r="65673"/>
    <row r="65674"/>
    <row r="65675"/>
    <row r="65676"/>
    <row r="65677"/>
    <row r="65678"/>
    <row r="65679"/>
    <row r="65680"/>
    <row r="65681"/>
    <row r="65682"/>
    <row r="65683"/>
    <row r="65684"/>
    <row r="65685"/>
    <row r="65686"/>
    <row r="65687"/>
    <row r="65688"/>
    <row r="65689"/>
    <row r="65690"/>
    <row r="65691"/>
    <row r="65692"/>
    <row r="65693"/>
    <row r="65694"/>
    <row r="65695"/>
    <row r="65696"/>
    <row r="65697"/>
    <row r="65698"/>
    <row r="65699"/>
    <row r="65700"/>
    <row r="65701"/>
    <row r="65702"/>
    <row r="65703"/>
    <row r="65704"/>
    <row r="65705"/>
    <row r="65706"/>
    <row r="65707"/>
    <row r="65708"/>
    <row r="65709"/>
    <row r="65710"/>
    <row r="65711"/>
    <row r="65712"/>
    <row r="65713"/>
    <row r="65714"/>
    <row r="65715"/>
    <row r="65716"/>
    <row r="65717"/>
    <row r="65718"/>
    <row r="65719"/>
    <row r="65720"/>
    <row r="65721"/>
    <row r="65722"/>
    <row r="65723"/>
    <row r="65724"/>
    <row r="65725"/>
    <row r="65726"/>
    <row r="65727"/>
    <row r="65728"/>
    <row r="65729"/>
    <row r="65730"/>
    <row r="65731"/>
    <row r="65732"/>
    <row r="65733"/>
    <row r="65734"/>
    <row r="65735"/>
    <row r="65736"/>
    <row r="65737"/>
    <row r="65738"/>
    <row r="65739"/>
    <row r="65740"/>
    <row r="65741"/>
    <row r="65742"/>
    <row r="65743"/>
    <row r="65744"/>
    <row r="65745"/>
    <row r="65746"/>
    <row r="65747"/>
    <row r="65748"/>
    <row r="65749"/>
    <row r="65750"/>
    <row r="65751"/>
    <row r="65752"/>
    <row r="65753"/>
    <row r="65754"/>
    <row r="65755"/>
    <row r="65756"/>
    <row r="65757"/>
    <row r="65758"/>
    <row r="65759"/>
    <row r="65760"/>
    <row r="65761"/>
    <row r="65762"/>
    <row r="65763"/>
    <row r="65764"/>
    <row r="65765"/>
    <row r="65766"/>
    <row r="65767"/>
    <row r="65768"/>
    <row r="65769"/>
    <row r="65770"/>
    <row r="65771"/>
    <row r="65772"/>
    <row r="65773"/>
    <row r="65774"/>
    <row r="65775"/>
    <row r="65776"/>
    <row r="65777"/>
    <row r="65778"/>
    <row r="65779"/>
    <row r="65780"/>
    <row r="65781"/>
    <row r="65782"/>
    <row r="65783"/>
    <row r="65784"/>
    <row r="65785"/>
    <row r="65786"/>
    <row r="65787"/>
    <row r="65788"/>
    <row r="65789"/>
    <row r="65790"/>
    <row r="65791"/>
    <row r="65792"/>
    <row r="65793"/>
    <row r="65794"/>
    <row r="65795"/>
    <row r="65796"/>
    <row r="65797"/>
    <row r="65798"/>
    <row r="65799"/>
    <row r="65800"/>
    <row r="65801"/>
    <row r="65802"/>
    <row r="65803"/>
    <row r="65804"/>
    <row r="65805"/>
    <row r="65806"/>
    <row r="65807"/>
    <row r="65808"/>
    <row r="65809"/>
    <row r="65810"/>
    <row r="65811"/>
    <row r="65812"/>
    <row r="65813"/>
    <row r="65814"/>
    <row r="65815"/>
    <row r="65816"/>
    <row r="65817"/>
    <row r="65818"/>
    <row r="65819"/>
    <row r="65820"/>
    <row r="65821"/>
    <row r="65822"/>
    <row r="65823"/>
    <row r="65824"/>
    <row r="65825"/>
    <row r="65826"/>
    <row r="65827"/>
    <row r="65828"/>
    <row r="65829"/>
    <row r="65830"/>
    <row r="65831"/>
    <row r="65832"/>
    <row r="65833"/>
    <row r="65834"/>
    <row r="65835"/>
    <row r="65836"/>
    <row r="65837"/>
    <row r="65838"/>
    <row r="65839"/>
    <row r="65840"/>
    <row r="65841"/>
    <row r="65842"/>
    <row r="65843"/>
    <row r="65844"/>
    <row r="65845"/>
    <row r="65846"/>
    <row r="65847"/>
    <row r="65848"/>
    <row r="65849"/>
    <row r="65850"/>
    <row r="65851"/>
    <row r="65852"/>
    <row r="65853"/>
    <row r="65854"/>
    <row r="65855"/>
    <row r="65856"/>
    <row r="65857"/>
    <row r="65858"/>
    <row r="65859"/>
    <row r="65860"/>
    <row r="65861"/>
    <row r="65862"/>
    <row r="65863"/>
    <row r="65864"/>
    <row r="65865"/>
    <row r="65866"/>
    <row r="65867"/>
    <row r="65868"/>
    <row r="65869"/>
    <row r="65870"/>
    <row r="65871"/>
    <row r="65872"/>
    <row r="65873"/>
    <row r="65874"/>
    <row r="65875"/>
    <row r="65876"/>
    <row r="65877"/>
    <row r="65878"/>
    <row r="65879"/>
    <row r="65880"/>
    <row r="65881"/>
    <row r="65882"/>
    <row r="65883"/>
    <row r="65884"/>
    <row r="65885"/>
    <row r="65886"/>
    <row r="65887"/>
    <row r="65888"/>
    <row r="65889"/>
    <row r="65890"/>
    <row r="65891"/>
    <row r="65892"/>
    <row r="65893"/>
    <row r="65894"/>
    <row r="65895"/>
    <row r="65896"/>
    <row r="65897"/>
    <row r="65898"/>
    <row r="65899"/>
    <row r="65900"/>
    <row r="65901"/>
    <row r="65902"/>
    <row r="65903"/>
    <row r="65904"/>
    <row r="65905"/>
    <row r="65906"/>
    <row r="65907"/>
    <row r="65908"/>
    <row r="65909"/>
    <row r="65910"/>
    <row r="65911"/>
    <row r="65912"/>
    <row r="65913"/>
    <row r="65914"/>
    <row r="65915"/>
    <row r="65916"/>
    <row r="65917"/>
    <row r="65918"/>
    <row r="65919"/>
    <row r="65920"/>
    <row r="65921"/>
    <row r="65922"/>
    <row r="65923"/>
    <row r="65924"/>
    <row r="65925"/>
    <row r="65926"/>
    <row r="65927"/>
    <row r="65928"/>
    <row r="65929"/>
    <row r="65930"/>
    <row r="65931"/>
    <row r="65932"/>
    <row r="65933"/>
    <row r="65934"/>
    <row r="65935"/>
    <row r="65936"/>
    <row r="65937"/>
    <row r="65938"/>
    <row r="65939"/>
    <row r="65940"/>
    <row r="65941"/>
    <row r="65942"/>
    <row r="65943"/>
    <row r="65944"/>
    <row r="65945"/>
    <row r="65946"/>
    <row r="65947"/>
    <row r="65948"/>
    <row r="65949"/>
    <row r="65950"/>
    <row r="65951"/>
    <row r="65952"/>
    <row r="65953"/>
    <row r="65954"/>
    <row r="65955"/>
    <row r="65956"/>
    <row r="65957"/>
    <row r="65958"/>
    <row r="65959"/>
    <row r="65960"/>
    <row r="65961"/>
    <row r="65962"/>
    <row r="65963"/>
    <row r="65964"/>
    <row r="65965"/>
    <row r="65966"/>
    <row r="65967"/>
    <row r="65968"/>
    <row r="65969"/>
    <row r="65970"/>
    <row r="65971"/>
    <row r="65972"/>
    <row r="65973"/>
    <row r="65974"/>
    <row r="65975"/>
    <row r="65976"/>
    <row r="65977"/>
    <row r="65978"/>
    <row r="65979"/>
    <row r="65980"/>
    <row r="65981"/>
    <row r="65982"/>
    <row r="65983"/>
    <row r="65984"/>
    <row r="65985"/>
    <row r="65986"/>
    <row r="65987"/>
    <row r="65988"/>
    <row r="65989"/>
    <row r="65990"/>
    <row r="65991"/>
    <row r="65992"/>
    <row r="65993"/>
    <row r="65994"/>
    <row r="65995"/>
    <row r="65996"/>
    <row r="65997"/>
    <row r="65998"/>
    <row r="65999"/>
    <row r="66000"/>
    <row r="66001"/>
    <row r="66002"/>
    <row r="66003"/>
    <row r="66004"/>
    <row r="66005"/>
    <row r="66006"/>
    <row r="66007"/>
    <row r="66008"/>
    <row r="66009"/>
    <row r="66010"/>
    <row r="66011"/>
    <row r="66012"/>
    <row r="66013"/>
    <row r="66014"/>
    <row r="66015"/>
    <row r="66016"/>
    <row r="66017"/>
    <row r="66018"/>
    <row r="66019"/>
    <row r="66020"/>
    <row r="66021"/>
    <row r="66022"/>
    <row r="66023"/>
    <row r="66024"/>
    <row r="66025"/>
    <row r="66026"/>
    <row r="66027"/>
    <row r="66028"/>
    <row r="66029"/>
    <row r="66030"/>
    <row r="66031"/>
    <row r="66032"/>
    <row r="66033"/>
    <row r="66034"/>
    <row r="66035"/>
    <row r="66036"/>
    <row r="66037"/>
    <row r="66038"/>
    <row r="66039"/>
    <row r="66040"/>
    <row r="66041"/>
    <row r="66042"/>
    <row r="66043"/>
    <row r="66044"/>
    <row r="66045"/>
    <row r="66046"/>
    <row r="66047"/>
    <row r="66048"/>
    <row r="66049"/>
    <row r="66050"/>
    <row r="66051"/>
    <row r="66052"/>
    <row r="66053"/>
    <row r="66054"/>
    <row r="66055"/>
    <row r="66056"/>
    <row r="66057"/>
    <row r="66058"/>
    <row r="66059"/>
    <row r="66060"/>
    <row r="66061"/>
    <row r="66062"/>
    <row r="66063"/>
    <row r="66064"/>
    <row r="66065"/>
    <row r="66066"/>
    <row r="66067"/>
    <row r="66068"/>
    <row r="66069"/>
    <row r="66070"/>
    <row r="66071"/>
    <row r="66072"/>
    <row r="66073"/>
    <row r="66074"/>
    <row r="66075"/>
    <row r="66076"/>
    <row r="66077"/>
    <row r="66078"/>
    <row r="66079"/>
    <row r="66080"/>
    <row r="66081"/>
    <row r="66082"/>
    <row r="66083"/>
    <row r="66084"/>
    <row r="66085"/>
    <row r="66086"/>
    <row r="66087"/>
    <row r="66088"/>
    <row r="66089"/>
    <row r="66090"/>
    <row r="66091"/>
    <row r="66092"/>
    <row r="66093"/>
    <row r="66094"/>
    <row r="66095"/>
    <row r="66096"/>
    <row r="66097"/>
    <row r="66098"/>
    <row r="66099"/>
    <row r="66100"/>
    <row r="66101"/>
    <row r="66102"/>
    <row r="66103"/>
    <row r="66104"/>
    <row r="66105"/>
    <row r="66106"/>
    <row r="66107"/>
    <row r="66108"/>
    <row r="66109"/>
    <row r="66110"/>
    <row r="66111"/>
    <row r="66112"/>
    <row r="66113"/>
    <row r="66114"/>
    <row r="66115"/>
    <row r="66116"/>
    <row r="66117"/>
    <row r="66118"/>
    <row r="66119"/>
    <row r="66120"/>
    <row r="66121"/>
    <row r="66122"/>
    <row r="66123"/>
    <row r="66124"/>
    <row r="66125"/>
    <row r="66126"/>
    <row r="66127"/>
    <row r="66128"/>
    <row r="66129"/>
    <row r="66130"/>
    <row r="66131"/>
    <row r="66132"/>
    <row r="66133"/>
    <row r="66134"/>
    <row r="66135"/>
    <row r="66136"/>
    <row r="66137"/>
    <row r="66138"/>
    <row r="66139"/>
    <row r="66140"/>
    <row r="66141"/>
    <row r="66142"/>
    <row r="66143"/>
    <row r="66144"/>
    <row r="66145"/>
    <row r="66146"/>
    <row r="66147"/>
    <row r="66148"/>
    <row r="66149"/>
    <row r="66150"/>
    <row r="66151"/>
    <row r="66152"/>
    <row r="66153"/>
    <row r="66154"/>
    <row r="66155"/>
    <row r="66156"/>
    <row r="66157"/>
    <row r="66158"/>
    <row r="66159"/>
    <row r="66160"/>
    <row r="66161"/>
    <row r="66162"/>
    <row r="66163"/>
    <row r="66164"/>
    <row r="66165"/>
    <row r="66166"/>
    <row r="66167"/>
    <row r="66168"/>
    <row r="66169"/>
    <row r="66170"/>
    <row r="66171"/>
    <row r="66172"/>
    <row r="66173"/>
    <row r="66174"/>
    <row r="66175"/>
    <row r="66176"/>
    <row r="66177"/>
    <row r="66178"/>
    <row r="66179"/>
    <row r="66180"/>
    <row r="66181"/>
    <row r="66182"/>
    <row r="66183"/>
    <row r="66184"/>
    <row r="66185"/>
    <row r="66186"/>
    <row r="66187"/>
    <row r="66188"/>
    <row r="66189"/>
    <row r="66190"/>
    <row r="66191"/>
    <row r="66192"/>
    <row r="66193"/>
    <row r="66194"/>
    <row r="66195"/>
    <row r="66196"/>
    <row r="66197"/>
    <row r="66198"/>
    <row r="66199"/>
    <row r="66200"/>
    <row r="66201"/>
    <row r="66202"/>
    <row r="66203"/>
    <row r="66204"/>
    <row r="66205"/>
    <row r="66206"/>
    <row r="66207"/>
    <row r="66208"/>
    <row r="66209"/>
    <row r="66210"/>
    <row r="66211"/>
    <row r="66212"/>
    <row r="66213"/>
    <row r="66214"/>
    <row r="66215"/>
    <row r="66216"/>
    <row r="66217"/>
    <row r="66218"/>
    <row r="66219"/>
    <row r="66220"/>
    <row r="66221"/>
    <row r="66222"/>
    <row r="66223"/>
    <row r="66224"/>
    <row r="66225"/>
    <row r="66226"/>
    <row r="66227"/>
    <row r="66228"/>
    <row r="66229"/>
    <row r="66230"/>
    <row r="66231"/>
    <row r="66232"/>
    <row r="66233"/>
    <row r="66234"/>
    <row r="66235"/>
    <row r="66236"/>
    <row r="66237"/>
    <row r="66238"/>
    <row r="66239"/>
    <row r="66240"/>
    <row r="66241"/>
    <row r="66242"/>
    <row r="66243"/>
    <row r="66244"/>
    <row r="66245"/>
    <row r="66246"/>
    <row r="66247"/>
    <row r="66248"/>
    <row r="66249"/>
    <row r="66250"/>
    <row r="66251"/>
    <row r="66252"/>
    <row r="66253"/>
    <row r="66254"/>
    <row r="66255"/>
    <row r="66256"/>
    <row r="66257"/>
    <row r="66258"/>
    <row r="66259"/>
    <row r="66260"/>
    <row r="66261"/>
    <row r="66262"/>
    <row r="66263"/>
    <row r="66264"/>
    <row r="66265"/>
    <row r="66266"/>
    <row r="66267"/>
    <row r="66268"/>
    <row r="66269"/>
    <row r="66270"/>
    <row r="66271"/>
    <row r="66272"/>
    <row r="66273"/>
    <row r="66274"/>
    <row r="66275"/>
    <row r="66276"/>
    <row r="66277"/>
    <row r="66278"/>
    <row r="66279"/>
    <row r="66280"/>
    <row r="66281"/>
    <row r="66282"/>
    <row r="66283"/>
    <row r="66284"/>
    <row r="66285"/>
    <row r="66286"/>
    <row r="66287"/>
    <row r="66288"/>
    <row r="66289"/>
    <row r="66290"/>
    <row r="66291"/>
    <row r="66292"/>
    <row r="66293"/>
    <row r="66294"/>
    <row r="66295"/>
    <row r="66296"/>
    <row r="66297"/>
    <row r="66298"/>
    <row r="66299"/>
    <row r="66300"/>
    <row r="66301"/>
    <row r="66302"/>
    <row r="66303"/>
    <row r="66304"/>
    <row r="66305"/>
    <row r="66306"/>
    <row r="66307"/>
    <row r="66308"/>
    <row r="66309"/>
    <row r="66310"/>
    <row r="66311"/>
    <row r="66312"/>
    <row r="66313"/>
    <row r="66314"/>
    <row r="66315"/>
    <row r="66316"/>
    <row r="66317"/>
    <row r="66318"/>
    <row r="66319"/>
    <row r="66320"/>
    <row r="66321"/>
    <row r="66322"/>
    <row r="66323"/>
    <row r="66324"/>
    <row r="66325"/>
    <row r="66326"/>
    <row r="66327"/>
    <row r="66328"/>
    <row r="66329"/>
    <row r="66330"/>
    <row r="66331"/>
    <row r="66332"/>
    <row r="66333"/>
    <row r="66334"/>
    <row r="66335"/>
    <row r="66336"/>
    <row r="66337"/>
    <row r="66338"/>
    <row r="66339"/>
    <row r="66340"/>
    <row r="66341"/>
    <row r="66342"/>
    <row r="66343"/>
    <row r="66344"/>
    <row r="66345"/>
    <row r="66346"/>
    <row r="66347"/>
    <row r="66348"/>
    <row r="66349"/>
    <row r="66350"/>
    <row r="66351"/>
    <row r="66352"/>
    <row r="66353"/>
  </sheetData>
  <sheetProtection formatCells="0" formatColumns="0" formatRows="0"/>
  <autoFilter ref="A1:S121">
    <extLst/>
  </autoFilter>
  <mergeCells count="5">
    <mergeCell ref="F118:G118"/>
    <mergeCell ref="F119:G119"/>
    <mergeCell ref="F120:G120"/>
    <mergeCell ref="F121:G121"/>
    <mergeCell ref="E118:E121"/>
  </mergeCells>
  <dataValidations count="2">
    <dataValidation type="list" allowBlank="1" showInputMessage="1" showErrorMessage="1" sqref="J2:J63906">
      <formula1>"行政编制,事业编制,工勤控制数,政府雇员控制数"</formula1>
    </dataValidation>
    <dataValidation type="list" allowBlank="1" showInputMessage="1" sqref="D2:E63906">
      <formula1>OFFSET($BE$1,0,,400-COUNTBLANK($BE$1:$BE$100))</formula1>
    </dataValidation>
  </dataValidation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0"/>
  </sheetPr>
  <dimension ref="A1:BF65597"/>
  <sheetViews>
    <sheetView workbookViewId="0">
      <pane xSplit="10" ySplit="2" topLeftCell="K3" activePane="bottomRight" state="frozen"/>
      <selection/>
      <selection pane="topRight"/>
      <selection pane="bottomLeft"/>
      <selection pane="bottomRight" activeCell="Q6" sqref="Q6"/>
    </sheetView>
  </sheetViews>
  <sheetFormatPr defaultColWidth="9" defaultRowHeight="13.5" zeroHeight="1"/>
  <cols>
    <col min="1" max="1" width="7" customWidth="1"/>
    <col min="2" max="2" width="15.8796296296296" customWidth="1"/>
    <col min="3" max="3" width="5.12962962962963" customWidth="1"/>
    <col min="4" max="4" width="30.25" customWidth="1"/>
    <col min="5" max="5" width="21.8796296296296" customWidth="1"/>
    <col min="6" max="6" width="5.75" customWidth="1"/>
    <col min="7" max="7" width="10.6296296296296" customWidth="1"/>
    <col min="8" max="8" width="8.87962962962963" customWidth="1"/>
    <col min="9" max="9" width="5.62962962962963" customWidth="1"/>
    <col min="10" max="10" width="6.37962962962963" customWidth="1"/>
    <col min="11" max="11" width="4.5" customWidth="1"/>
    <col min="12" max="12" width="6.87962962962963" customWidth="1"/>
    <col min="13" max="13" width="7.25" hidden="1" customWidth="1"/>
    <col min="14" max="14" width="9" hidden="1" customWidth="1"/>
    <col min="15" max="15" width="7" customWidth="1"/>
    <col min="16" max="16" width="7.87962962962963" customWidth="1"/>
    <col min="17" max="17" width="9.87962962962963" customWidth="1"/>
    <col min="18" max="18" width="16.25" customWidth="1"/>
    <col min="20" max="20" width="19.25" customWidth="1"/>
    <col min="21" max="21" width="10.5" customWidth="1"/>
    <col min="22" max="23" width="7.62962962962963" customWidth="1"/>
    <col min="24" max="25" width="10.1296296296296" customWidth="1"/>
    <col min="26" max="26" width="19" customWidth="1"/>
    <col min="28" max="28" width="13.1296296296296" customWidth="1"/>
    <col min="29" max="29" width="13" customWidth="1"/>
    <col min="30" max="30" width="5.62962962962963" customWidth="1"/>
    <col min="31" max="31" width="10.8796296296296" customWidth="1"/>
    <col min="32" max="32" width="11.6296296296296" customWidth="1"/>
    <col min="56" max="56" width="19.6296296296296" customWidth="1"/>
    <col min="57" max="57" width="11.6296296296296" customWidth="1"/>
  </cols>
  <sheetData>
    <row r="1" ht="42.75" customHeight="1" spans="1:32">
      <c r="A1" s="124" t="s">
        <v>1674</v>
      </c>
      <c r="B1" s="124"/>
      <c r="C1" s="124"/>
      <c r="D1" s="124"/>
      <c r="E1" s="124"/>
      <c r="F1" s="124"/>
      <c r="G1" s="124"/>
      <c r="H1" s="124"/>
      <c r="I1" s="124"/>
      <c r="J1" s="124"/>
      <c r="K1" s="124"/>
      <c r="AE1" t="str">
        <f ca="1">TEXT(NOW(),"YYYY-MM-DD")</f>
        <v>2021-06-30</v>
      </c>
      <c r="AF1" t="str">
        <f>TEXT(AF2,"YYYY-MM-DD")</f>
        <v>2018-08-20</v>
      </c>
    </row>
    <row r="2" ht="53.25" customHeight="1" spans="1:58">
      <c r="A2" s="125" t="s">
        <v>1675</v>
      </c>
      <c r="B2" s="125" t="s">
        <v>1676</v>
      </c>
      <c r="C2" s="126" t="s">
        <v>1677</v>
      </c>
      <c r="D2" s="125" t="s">
        <v>1532</v>
      </c>
      <c r="E2" s="127" t="s">
        <v>1539</v>
      </c>
      <c r="F2" s="128" t="s">
        <v>1678</v>
      </c>
      <c r="G2" s="128" t="s">
        <v>1534</v>
      </c>
      <c r="H2" s="129" t="s">
        <v>1679</v>
      </c>
      <c r="I2" s="129" t="s">
        <v>1538</v>
      </c>
      <c r="J2" s="125" t="s">
        <v>1680</v>
      </c>
      <c r="K2" s="142" t="s">
        <v>1681</v>
      </c>
      <c r="L2" s="142" t="s">
        <v>1682</v>
      </c>
      <c r="M2" s="143" t="s">
        <v>1683</v>
      </c>
      <c r="N2" s="143" t="s">
        <v>1684</v>
      </c>
      <c r="O2" s="142" t="s">
        <v>1685</v>
      </c>
      <c r="P2" s="144" t="s">
        <v>4</v>
      </c>
      <c r="Q2" s="142" t="s">
        <v>1686</v>
      </c>
      <c r="R2" s="125" t="s">
        <v>1687</v>
      </c>
      <c r="S2" s="149" t="s">
        <v>1688</v>
      </c>
      <c r="T2" s="142" t="s">
        <v>1689</v>
      </c>
      <c r="U2" s="150" t="s">
        <v>1690</v>
      </c>
      <c r="V2" s="142" t="s">
        <v>1691</v>
      </c>
      <c r="W2" s="142" t="s">
        <v>1692</v>
      </c>
      <c r="X2" s="125" t="s">
        <v>1693</v>
      </c>
      <c r="Y2" s="161" t="s">
        <v>1694</v>
      </c>
      <c r="Z2" s="162" t="s">
        <v>1695</v>
      </c>
      <c r="AA2" s="129" t="s">
        <v>1696</v>
      </c>
      <c r="AB2" s="129" t="s">
        <v>1540</v>
      </c>
      <c r="AC2" s="129" t="s">
        <v>1697</v>
      </c>
      <c r="AF2" s="163">
        <v>43332</v>
      </c>
      <c r="BD2" s="164" t="str">
        <f ca="1" t="array" ref="BD2">IF(ISERROR(INDEX(#REF!,SMALL(IF(ISNUMBER(FIND(CELL("contents"),单位名称)),ROW(单位名称)),ROW(B1)))),"",INDEX(#REF!,SMALL(IF(ISNUMBER(FIND(CELL("contents"),单位名称)),ROW(单位名称)),ROW(B1))))</f>
        <v/>
      </c>
      <c r="BF2" s="164">
        <f>COLUMN()</f>
        <v>58</v>
      </c>
    </row>
    <row r="3" spans="1:29">
      <c r="A3" s="130" t="s">
        <v>1698</v>
      </c>
      <c r="B3" s="130" t="s">
        <v>1699</v>
      </c>
      <c r="C3" s="130" t="str">
        <f t="shared" ref="C3:C14" si="0">IF(B3="","",IFERROR(IF(FIND("增",B3)&gt;0,"上编","下编"),"下编"))</f>
        <v>下编</v>
      </c>
      <c r="D3" s="131" t="s">
        <v>99</v>
      </c>
      <c r="E3" s="132" t="s">
        <v>1700</v>
      </c>
      <c r="F3" s="133"/>
      <c r="G3" s="133"/>
      <c r="H3" s="133"/>
      <c r="I3" s="145"/>
      <c r="J3" s="130"/>
      <c r="K3" s="130"/>
      <c r="L3" s="130"/>
      <c r="M3" s="130"/>
      <c r="N3" s="130"/>
      <c r="O3" s="130" t="s">
        <v>1701</v>
      </c>
      <c r="P3" s="141" t="s">
        <v>362</v>
      </c>
      <c r="Q3" s="130" t="s">
        <v>1702</v>
      </c>
      <c r="R3" s="130"/>
      <c r="S3" s="151"/>
      <c r="T3" s="130" t="s">
        <v>1703</v>
      </c>
      <c r="U3" s="152">
        <v>43445</v>
      </c>
      <c r="V3" s="130" t="s">
        <v>1704</v>
      </c>
      <c r="W3" s="130" t="s">
        <v>1705</v>
      </c>
      <c r="X3" s="130" t="s">
        <v>1706</v>
      </c>
      <c r="Y3" s="152" t="s">
        <v>1707</v>
      </c>
      <c r="Z3" s="141" t="s">
        <v>1702</v>
      </c>
      <c r="AA3" s="130"/>
      <c r="AB3" s="130"/>
      <c r="AC3" s="130"/>
    </row>
    <row r="4" spans="1:29">
      <c r="A4" s="130" t="s">
        <v>1698</v>
      </c>
      <c r="B4" s="134" t="s">
        <v>1708</v>
      </c>
      <c r="C4" s="134" t="str">
        <f t="shared" si="0"/>
        <v>上编</v>
      </c>
      <c r="D4" s="135" t="s">
        <v>103</v>
      </c>
      <c r="E4" s="136"/>
      <c r="F4" s="137"/>
      <c r="G4" s="137"/>
      <c r="H4" s="137"/>
      <c r="I4" s="146"/>
      <c r="J4" s="134"/>
      <c r="K4" s="134"/>
      <c r="L4" s="134"/>
      <c r="M4" s="134"/>
      <c r="N4" s="134"/>
      <c r="O4" s="134" t="s">
        <v>1701</v>
      </c>
      <c r="P4" s="147" t="s">
        <v>362</v>
      </c>
      <c r="Q4" s="134" t="s">
        <v>1709</v>
      </c>
      <c r="R4" s="134" t="s">
        <v>1710</v>
      </c>
      <c r="S4" s="153">
        <v>20182043</v>
      </c>
      <c r="T4" s="134" t="s">
        <v>1711</v>
      </c>
      <c r="U4" s="154">
        <v>43412</v>
      </c>
      <c r="V4" s="134" t="s">
        <v>1704</v>
      </c>
      <c r="W4" s="134" t="s">
        <v>1712</v>
      </c>
      <c r="X4" s="134" t="s">
        <v>1713</v>
      </c>
      <c r="Y4" s="154" t="s">
        <v>1714</v>
      </c>
      <c r="Z4" s="147" t="s">
        <v>1715</v>
      </c>
      <c r="AA4" s="134"/>
      <c r="AB4" s="134"/>
      <c r="AC4" s="134"/>
    </row>
    <row r="5" spans="1:29">
      <c r="A5" s="130" t="s">
        <v>1698</v>
      </c>
      <c r="B5" s="134" t="s">
        <v>1716</v>
      </c>
      <c r="C5" s="134" t="str">
        <f t="shared" si="0"/>
        <v>上编</v>
      </c>
      <c r="D5" s="135" t="s">
        <v>103</v>
      </c>
      <c r="E5" s="136"/>
      <c r="F5" s="137"/>
      <c r="G5" s="137"/>
      <c r="H5" s="137"/>
      <c r="I5" s="146"/>
      <c r="J5" s="134"/>
      <c r="K5" s="134"/>
      <c r="L5" s="134"/>
      <c r="M5" s="134"/>
      <c r="N5" s="134"/>
      <c r="O5" s="134" t="s">
        <v>1701</v>
      </c>
      <c r="P5" s="147" t="s">
        <v>362</v>
      </c>
      <c r="Q5" s="134" t="s">
        <v>1709</v>
      </c>
      <c r="R5" s="134" t="s">
        <v>1717</v>
      </c>
      <c r="S5" s="153">
        <v>20172023</v>
      </c>
      <c r="T5" s="134" t="s">
        <v>1718</v>
      </c>
      <c r="U5" s="154">
        <v>43299</v>
      </c>
      <c r="V5" s="134" t="s">
        <v>1704</v>
      </c>
      <c r="W5" s="134" t="s">
        <v>1712</v>
      </c>
      <c r="X5" s="134" t="s">
        <v>1713</v>
      </c>
      <c r="Y5" s="154" t="s">
        <v>1714</v>
      </c>
      <c r="Z5" s="147" t="s">
        <v>1715</v>
      </c>
      <c r="AA5" s="134"/>
      <c r="AB5" s="134"/>
      <c r="AC5" s="134"/>
    </row>
    <row r="6" spans="1:29">
      <c r="A6" s="134" t="s">
        <v>1698</v>
      </c>
      <c r="B6" s="134" t="s">
        <v>1719</v>
      </c>
      <c r="C6" s="134" t="str">
        <f t="shared" si="0"/>
        <v>下编</v>
      </c>
      <c r="D6" s="135" t="s">
        <v>98</v>
      </c>
      <c r="E6" s="136"/>
      <c r="F6" s="137"/>
      <c r="G6" s="137"/>
      <c r="H6" s="137"/>
      <c r="I6" s="146"/>
      <c r="J6" s="134"/>
      <c r="K6" s="134"/>
      <c r="L6" s="134"/>
      <c r="M6" s="134"/>
      <c r="N6" s="134"/>
      <c r="O6" s="134" t="s">
        <v>1701</v>
      </c>
      <c r="P6" s="147" t="s">
        <v>362</v>
      </c>
      <c r="Q6" s="134" t="s">
        <v>1720</v>
      </c>
      <c r="R6" s="134"/>
      <c r="S6" s="153"/>
      <c r="T6" s="134" t="s">
        <v>1721</v>
      </c>
      <c r="U6" s="154">
        <v>43419</v>
      </c>
      <c r="V6" s="134" t="s">
        <v>1704</v>
      </c>
      <c r="W6" s="134" t="s">
        <v>1722</v>
      </c>
      <c r="X6" s="134" t="s">
        <v>1713</v>
      </c>
      <c r="Y6" s="154" t="s">
        <v>1707</v>
      </c>
      <c r="Z6" s="147" t="s">
        <v>1723</v>
      </c>
      <c r="AA6" s="134"/>
      <c r="AB6" s="134"/>
      <c r="AC6" s="134"/>
    </row>
    <row r="7" spans="1:29">
      <c r="A7" s="134" t="s">
        <v>1698</v>
      </c>
      <c r="B7" s="134" t="s">
        <v>1724</v>
      </c>
      <c r="C7" s="134" t="str">
        <f t="shared" si="0"/>
        <v>下编</v>
      </c>
      <c r="D7" s="135" t="s">
        <v>276</v>
      </c>
      <c r="E7" s="136"/>
      <c r="F7" s="137"/>
      <c r="G7" s="137"/>
      <c r="H7" s="137"/>
      <c r="I7" s="146"/>
      <c r="J7" s="134"/>
      <c r="K7" s="134"/>
      <c r="L7" s="134"/>
      <c r="M7" s="134"/>
      <c r="N7" s="134"/>
      <c r="O7" s="134" t="s">
        <v>1725</v>
      </c>
      <c r="P7" s="147" t="s">
        <v>362</v>
      </c>
      <c r="Q7" s="134" t="s">
        <v>1702</v>
      </c>
      <c r="R7" s="134"/>
      <c r="S7" s="153"/>
      <c r="T7" s="134" t="s">
        <v>1726</v>
      </c>
      <c r="U7" s="154">
        <v>43420</v>
      </c>
      <c r="V7" s="134" t="s">
        <v>1704</v>
      </c>
      <c r="W7" s="134" t="s">
        <v>1705</v>
      </c>
      <c r="X7" s="134" t="s">
        <v>1713</v>
      </c>
      <c r="Y7" s="154" t="s">
        <v>1707</v>
      </c>
      <c r="Z7" s="147" t="s">
        <v>1702</v>
      </c>
      <c r="AA7" s="134"/>
      <c r="AB7" s="134"/>
      <c r="AC7" s="134"/>
    </row>
    <row r="8" spans="1:29">
      <c r="A8" s="134" t="s">
        <v>1698</v>
      </c>
      <c r="B8" s="134" t="s">
        <v>1727</v>
      </c>
      <c r="C8" s="134" t="str">
        <f t="shared" si="0"/>
        <v>下编</v>
      </c>
      <c r="D8" s="135" t="s">
        <v>276</v>
      </c>
      <c r="E8" s="136"/>
      <c r="F8" s="137"/>
      <c r="G8" s="137"/>
      <c r="H8" s="137"/>
      <c r="I8" s="146"/>
      <c r="J8" s="134"/>
      <c r="K8" s="134"/>
      <c r="L8" s="134"/>
      <c r="M8" s="134"/>
      <c r="N8" s="134"/>
      <c r="O8" s="134" t="s">
        <v>1725</v>
      </c>
      <c r="P8" s="147" t="s">
        <v>362</v>
      </c>
      <c r="Q8" s="134" t="s">
        <v>1728</v>
      </c>
      <c r="R8" s="134"/>
      <c r="S8" s="153"/>
      <c r="T8" s="134" t="s">
        <v>1729</v>
      </c>
      <c r="U8" s="154">
        <v>43424</v>
      </c>
      <c r="V8" s="134" t="s">
        <v>1704</v>
      </c>
      <c r="W8" s="134" t="s">
        <v>1705</v>
      </c>
      <c r="X8" s="134" t="s">
        <v>1713</v>
      </c>
      <c r="Y8" s="154" t="s">
        <v>1707</v>
      </c>
      <c r="Z8" s="147" t="s">
        <v>1728</v>
      </c>
      <c r="AA8" s="134"/>
      <c r="AB8" s="134"/>
      <c r="AC8" s="134"/>
    </row>
    <row r="9" spans="1:29">
      <c r="A9" s="134" t="s">
        <v>1698</v>
      </c>
      <c r="B9" s="134" t="s">
        <v>1730</v>
      </c>
      <c r="C9" s="134" t="str">
        <f t="shared" si="0"/>
        <v>上编</v>
      </c>
      <c r="D9" s="135" t="s">
        <v>45</v>
      </c>
      <c r="E9" s="136"/>
      <c r="F9" s="137"/>
      <c r="G9" s="137"/>
      <c r="H9" s="137"/>
      <c r="I9" s="146"/>
      <c r="J9" s="134"/>
      <c r="K9" s="134"/>
      <c r="L9" s="134" t="s">
        <v>1731</v>
      </c>
      <c r="M9" s="134"/>
      <c r="N9" s="134"/>
      <c r="O9" s="134" t="s">
        <v>1732</v>
      </c>
      <c r="P9" s="147" t="s">
        <v>362</v>
      </c>
      <c r="Q9" s="134" t="s">
        <v>1733</v>
      </c>
      <c r="R9" s="134" t="s">
        <v>1734</v>
      </c>
      <c r="S9" s="153">
        <v>20182234</v>
      </c>
      <c r="T9" s="134" t="s">
        <v>1735</v>
      </c>
      <c r="U9" s="154">
        <v>43438</v>
      </c>
      <c r="V9" s="134" t="s">
        <v>1704</v>
      </c>
      <c r="W9" s="134" t="s">
        <v>1712</v>
      </c>
      <c r="X9" s="134" t="s">
        <v>1713</v>
      </c>
      <c r="Y9" s="154" t="s">
        <v>1714</v>
      </c>
      <c r="Z9" s="147" t="s">
        <v>1733</v>
      </c>
      <c r="AA9" s="134"/>
      <c r="AB9" s="134"/>
      <c r="AC9" s="134"/>
    </row>
    <row r="10" spans="1:29">
      <c r="A10" s="134" t="s">
        <v>1698</v>
      </c>
      <c r="B10" s="130" t="s">
        <v>1736</v>
      </c>
      <c r="C10" s="130" t="str">
        <f t="shared" si="0"/>
        <v>下编</v>
      </c>
      <c r="D10" s="131" t="s">
        <v>261</v>
      </c>
      <c r="E10" s="136"/>
      <c r="F10" s="137"/>
      <c r="G10" s="137"/>
      <c r="H10" s="137"/>
      <c r="I10" s="146"/>
      <c r="J10" s="130"/>
      <c r="K10" s="130"/>
      <c r="L10" s="130"/>
      <c r="M10" s="130"/>
      <c r="N10" s="130"/>
      <c r="O10" s="130" t="s">
        <v>1701</v>
      </c>
      <c r="P10" s="147" t="s">
        <v>362</v>
      </c>
      <c r="Q10" s="130" t="s">
        <v>1702</v>
      </c>
      <c r="R10" s="130"/>
      <c r="S10" s="151"/>
      <c r="T10" s="130" t="s">
        <v>1737</v>
      </c>
      <c r="U10" s="152">
        <v>43458</v>
      </c>
      <c r="V10" s="130" t="s">
        <v>1704</v>
      </c>
      <c r="W10" s="130" t="s">
        <v>1705</v>
      </c>
      <c r="X10" s="130" t="s">
        <v>1738</v>
      </c>
      <c r="Y10" s="152" t="s">
        <v>1707</v>
      </c>
      <c r="Z10" s="147" t="s">
        <v>1702</v>
      </c>
      <c r="AA10" s="130"/>
      <c r="AB10" s="130"/>
      <c r="AC10" s="130"/>
    </row>
    <row r="11" spans="1:29">
      <c r="A11" s="134" t="s">
        <v>1698</v>
      </c>
      <c r="B11" s="130" t="s">
        <v>1739</v>
      </c>
      <c r="C11" s="130" t="str">
        <f t="shared" si="0"/>
        <v>下编</v>
      </c>
      <c r="D11" s="131" t="s">
        <v>261</v>
      </c>
      <c r="E11" s="136"/>
      <c r="F11" s="137"/>
      <c r="G11" s="137"/>
      <c r="H11" s="137"/>
      <c r="I11" s="146"/>
      <c r="J11" s="130"/>
      <c r="K11" s="130"/>
      <c r="L11" s="130"/>
      <c r="M11" s="130"/>
      <c r="N11" s="130"/>
      <c r="O11" s="130" t="s">
        <v>1701</v>
      </c>
      <c r="P11" s="147" t="s">
        <v>362</v>
      </c>
      <c r="Q11" s="130" t="s">
        <v>1702</v>
      </c>
      <c r="R11" s="130"/>
      <c r="S11" s="151"/>
      <c r="T11" s="130" t="s">
        <v>1737</v>
      </c>
      <c r="U11" s="152">
        <v>43458</v>
      </c>
      <c r="V11" s="130" t="s">
        <v>1704</v>
      </c>
      <c r="W11" s="130" t="s">
        <v>1705</v>
      </c>
      <c r="X11" s="130" t="s">
        <v>1738</v>
      </c>
      <c r="Y11" s="152" t="s">
        <v>1707</v>
      </c>
      <c r="Z11" s="147" t="s">
        <v>1702</v>
      </c>
      <c r="AA11" s="130"/>
      <c r="AB11" s="130"/>
      <c r="AC11" s="130"/>
    </row>
    <row r="12" spans="1:29">
      <c r="A12" s="134" t="s">
        <v>1698</v>
      </c>
      <c r="B12" s="130" t="s">
        <v>1740</v>
      </c>
      <c r="C12" s="130" t="str">
        <f t="shared" si="0"/>
        <v>下编</v>
      </c>
      <c r="D12" s="131" t="s">
        <v>261</v>
      </c>
      <c r="E12" s="136"/>
      <c r="F12" s="137"/>
      <c r="G12" s="137"/>
      <c r="H12" s="137"/>
      <c r="I12" s="146"/>
      <c r="J12" s="130"/>
      <c r="K12" s="130"/>
      <c r="L12" s="130"/>
      <c r="M12" s="130"/>
      <c r="N12" s="130"/>
      <c r="O12" s="130" t="s">
        <v>1701</v>
      </c>
      <c r="P12" s="147" t="s">
        <v>362</v>
      </c>
      <c r="Q12" s="130" t="s">
        <v>1702</v>
      </c>
      <c r="R12" s="130"/>
      <c r="S12" s="151"/>
      <c r="T12" s="130" t="s">
        <v>1737</v>
      </c>
      <c r="U12" s="152">
        <v>43458</v>
      </c>
      <c r="V12" s="130" t="s">
        <v>1704</v>
      </c>
      <c r="W12" s="130" t="s">
        <v>1705</v>
      </c>
      <c r="X12" s="130" t="s">
        <v>1738</v>
      </c>
      <c r="Y12" s="152" t="s">
        <v>1707</v>
      </c>
      <c r="Z12" s="147" t="s">
        <v>1702</v>
      </c>
      <c r="AA12" s="130"/>
      <c r="AB12" s="130"/>
      <c r="AC12" s="130"/>
    </row>
    <row r="13" spans="1:29">
      <c r="A13" s="134" t="s">
        <v>1698</v>
      </c>
      <c r="B13" s="130" t="s">
        <v>1741</v>
      </c>
      <c r="C13" s="130" t="str">
        <f t="shared" si="0"/>
        <v>上编</v>
      </c>
      <c r="D13" s="131" t="s">
        <v>261</v>
      </c>
      <c r="E13" s="136"/>
      <c r="F13" s="137"/>
      <c r="G13" s="137"/>
      <c r="H13" s="137"/>
      <c r="I13" s="146"/>
      <c r="J13" s="130"/>
      <c r="K13" s="130"/>
      <c r="L13" s="134" t="s">
        <v>1731</v>
      </c>
      <c r="M13" s="130"/>
      <c r="N13" s="130"/>
      <c r="O13" s="134" t="s">
        <v>1732</v>
      </c>
      <c r="P13" s="147" t="s">
        <v>362</v>
      </c>
      <c r="Q13" s="134" t="s">
        <v>1733</v>
      </c>
      <c r="R13" s="130" t="s">
        <v>1742</v>
      </c>
      <c r="S13" s="151">
        <v>20182248</v>
      </c>
      <c r="T13" s="130" t="s">
        <v>1743</v>
      </c>
      <c r="U13" s="152">
        <v>43441</v>
      </c>
      <c r="V13" s="134" t="s">
        <v>1704</v>
      </c>
      <c r="W13" s="134" t="s">
        <v>1712</v>
      </c>
      <c r="X13" s="130" t="s">
        <v>1738</v>
      </c>
      <c r="Y13" s="152" t="s">
        <v>1744</v>
      </c>
      <c r="Z13" s="147" t="s">
        <v>1733</v>
      </c>
      <c r="AA13" s="130"/>
      <c r="AB13" s="130"/>
      <c r="AC13" s="130"/>
    </row>
    <row r="14" spans="1:29">
      <c r="A14" s="134" t="s">
        <v>1698</v>
      </c>
      <c r="B14" s="130" t="s">
        <v>1745</v>
      </c>
      <c r="C14" s="130" t="str">
        <f t="shared" si="0"/>
        <v>上编</v>
      </c>
      <c r="D14" s="131" t="s">
        <v>261</v>
      </c>
      <c r="E14" s="136"/>
      <c r="F14" s="137"/>
      <c r="G14" s="137"/>
      <c r="H14" s="137"/>
      <c r="I14" s="146"/>
      <c r="J14" s="130"/>
      <c r="K14" s="130"/>
      <c r="L14" s="134" t="s">
        <v>1731</v>
      </c>
      <c r="M14" s="130"/>
      <c r="N14" s="130"/>
      <c r="O14" s="134" t="s">
        <v>1732</v>
      </c>
      <c r="P14" s="147" t="s">
        <v>362</v>
      </c>
      <c r="Q14" s="134" t="s">
        <v>1733</v>
      </c>
      <c r="R14" s="130" t="s">
        <v>1742</v>
      </c>
      <c r="S14" s="151">
        <v>20182247</v>
      </c>
      <c r="T14" s="130" t="s">
        <v>1746</v>
      </c>
      <c r="U14" s="152">
        <v>43441</v>
      </c>
      <c r="V14" s="134" t="s">
        <v>1704</v>
      </c>
      <c r="W14" s="134" t="s">
        <v>1712</v>
      </c>
      <c r="X14" s="130" t="s">
        <v>1738</v>
      </c>
      <c r="Y14" s="152" t="s">
        <v>1744</v>
      </c>
      <c r="Z14" s="147" t="s">
        <v>1733</v>
      </c>
      <c r="AA14" s="130"/>
      <c r="AB14" s="130"/>
      <c r="AC14" s="130"/>
    </row>
    <row r="15" spans="1:29">
      <c r="A15" s="130"/>
      <c r="B15" s="130"/>
      <c r="C15" s="130" t="str">
        <f t="shared" ref="C15:C58" si="1">IF(B15="","",IFERROR(IF(FIND("增",B15)&gt;0,"上编","下编"),"下编"))</f>
        <v/>
      </c>
      <c r="D15" s="131"/>
      <c r="E15" s="138"/>
      <c r="F15" s="139"/>
      <c r="G15" s="139"/>
      <c r="H15" s="139"/>
      <c r="I15" s="148"/>
      <c r="J15" s="130"/>
      <c r="K15" s="130"/>
      <c r="L15" s="130"/>
      <c r="M15" s="130"/>
      <c r="N15" s="130"/>
      <c r="O15" s="130"/>
      <c r="P15" s="141"/>
      <c r="Q15" s="130"/>
      <c r="R15" s="155" t="s">
        <v>1747</v>
      </c>
      <c r="S15" s="156"/>
      <c r="T15" s="130"/>
      <c r="U15" s="152"/>
      <c r="V15" s="130"/>
      <c r="W15" s="130"/>
      <c r="X15" s="130"/>
      <c r="Y15" s="152"/>
      <c r="Z15" s="141"/>
      <c r="AA15" s="130"/>
      <c r="AB15" s="130"/>
      <c r="AC15" s="130"/>
    </row>
    <row r="16" spans="1:29">
      <c r="A16" s="130"/>
      <c r="B16" s="130"/>
      <c r="C16" s="130" t="str">
        <f t="shared" si="1"/>
        <v/>
      </c>
      <c r="D16" s="131"/>
      <c r="E16" s="140" t="str">
        <f>IFERROR(INDEX(单位信息!$C:$K,MATCH($D16,单位信息!$C:$C,0),8),"")</f>
        <v/>
      </c>
      <c r="F16" s="141" t="str">
        <f>IFERROR(INDEX(单位信息!$C:$K,MATCH($D16,单位信息!$C:$C,0),2),"")</f>
        <v/>
      </c>
      <c r="G16" s="141" t="str">
        <f>IFERROR(INDEX(单位信息!$C:$K,MATCH($D16,单位信息!$C:$C,0),3),"")</f>
        <v/>
      </c>
      <c r="H16" s="130" t="str">
        <f>IFERROR(INDEX(单位信息!$C:$K,MATCH($D16,单位信息!$C:$C,0),5),"")</f>
        <v/>
      </c>
      <c r="I16" s="130" t="str">
        <f>IFERROR(INDEX(单位信息!$C:$K,MATCH($D16,单位信息!$C:$C,0),7),"")</f>
        <v/>
      </c>
      <c r="J16" s="130"/>
      <c r="K16" s="130"/>
      <c r="L16" s="130"/>
      <c r="M16" s="130"/>
      <c r="N16" s="130"/>
      <c r="O16" s="130"/>
      <c r="P16" s="141"/>
      <c r="Q16" s="130"/>
      <c r="R16" s="157"/>
      <c r="S16" s="158"/>
      <c r="T16" s="130"/>
      <c r="U16" s="152"/>
      <c r="V16" s="130"/>
      <c r="W16" s="130"/>
      <c r="X16" s="130"/>
      <c r="Y16" s="152"/>
      <c r="Z16" s="141"/>
      <c r="AA16" s="130"/>
      <c r="AB16" s="130"/>
      <c r="AC16" s="130"/>
    </row>
    <row r="17" spans="1:29">
      <c r="A17" s="130"/>
      <c r="B17" s="130"/>
      <c r="C17" s="130" t="str">
        <f t="shared" si="1"/>
        <v/>
      </c>
      <c r="D17" s="131"/>
      <c r="E17" s="140" t="str">
        <f>IFERROR(INDEX(单位信息!$C:$K,MATCH($D17,单位信息!$C:$C,0),8),"")</f>
        <v/>
      </c>
      <c r="F17" s="141" t="str">
        <f>IFERROR(INDEX(单位信息!$C:$K,MATCH($D17,单位信息!$C:$C,0),2),"")</f>
        <v/>
      </c>
      <c r="G17" s="141" t="str">
        <f>IFERROR(INDEX(单位信息!$C:$K,MATCH($D17,单位信息!$C:$C,0),3),"")</f>
        <v/>
      </c>
      <c r="H17" s="130" t="str">
        <f>IFERROR(INDEX(单位信息!$C:$K,MATCH($D17,单位信息!$C:$C,0),5),"")</f>
        <v/>
      </c>
      <c r="I17" s="130" t="str">
        <f>IFERROR(INDEX(单位信息!$C:$K,MATCH($D17,单位信息!$C:$C,0),7),"")</f>
        <v/>
      </c>
      <c r="J17" s="130"/>
      <c r="K17" s="130"/>
      <c r="L17" s="130"/>
      <c r="M17" s="130"/>
      <c r="N17" s="130"/>
      <c r="O17" s="130"/>
      <c r="P17" s="141"/>
      <c r="Q17" s="130"/>
      <c r="R17" s="157"/>
      <c r="S17" s="158"/>
      <c r="T17" s="130"/>
      <c r="U17" s="152"/>
      <c r="V17" s="130"/>
      <c r="W17" s="130"/>
      <c r="X17" s="130"/>
      <c r="Y17" s="152"/>
      <c r="Z17" s="141"/>
      <c r="AA17" s="130"/>
      <c r="AB17" s="130"/>
      <c r="AC17" s="130"/>
    </row>
    <row r="18" spans="1:29">
      <c r="A18" s="130"/>
      <c r="B18" s="130"/>
      <c r="C18" s="130" t="str">
        <f t="shared" si="1"/>
        <v/>
      </c>
      <c r="D18" s="131"/>
      <c r="E18" s="140" t="str">
        <f>IFERROR(INDEX(单位信息!$C:$K,MATCH($D18,单位信息!$C:$C,0),8),"")</f>
        <v/>
      </c>
      <c r="F18" s="141" t="str">
        <f>IFERROR(INDEX(单位信息!$C:$K,MATCH($D18,单位信息!$C:$C,0),2),"")</f>
        <v/>
      </c>
      <c r="G18" s="141" t="str">
        <f>IFERROR(INDEX(单位信息!$C:$K,MATCH($D18,单位信息!$C:$C,0),3),"")</f>
        <v/>
      </c>
      <c r="H18" s="130" t="str">
        <f>IFERROR(INDEX(单位信息!$C:$K,MATCH($D18,单位信息!$C:$C,0),5),"")</f>
        <v/>
      </c>
      <c r="I18" s="130" t="str">
        <f>IFERROR(INDEX(单位信息!$C:$K,MATCH($D18,单位信息!$C:$C,0),7),"")</f>
        <v/>
      </c>
      <c r="J18" s="130"/>
      <c r="K18" s="130"/>
      <c r="L18" s="130"/>
      <c r="M18" s="130"/>
      <c r="N18" s="130"/>
      <c r="O18" s="130"/>
      <c r="P18" s="141"/>
      <c r="Q18" s="130"/>
      <c r="R18" s="157"/>
      <c r="S18" s="158"/>
      <c r="T18" s="130"/>
      <c r="U18" s="152"/>
      <c r="V18" s="130"/>
      <c r="W18" s="130"/>
      <c r="X18" s="130"/>
      <c r="Y18" s="152"/>
      <c r="Z18" s="141"/>
      <c r="AA18" s="130"/>
      <c r="AB18" s="130"/>
      <c r="AC18" s="130"/>
    </row>
    <row r="19" spans="1:29">
      <c r="A19" s="130"/>
      <c r="B19" s="130"/>
      <c r="C19" s="130" t="str">
        <f t="shared" si="1"/>
        <v/>
      </c>
      <c r="D19" s="131"/>
      <c r="E19" s="140" t="str">
        <f>IFERROR(INDEX(单位信息!$C:$K,MATCH($D19,单位信息!$C:$C,0),8),"")</f>
        <v/>
      </c>
      <c r="F19" s="141" t="str">
        <f>IFERROR(INDEX(单位信息!$C:$K,MATCH($D19,单位信息!$C:$C,0),2),"")</f>
        <v/>
      </c>
      <c r="G19" s="141" t="str">
        <f>IFERROR(INDEX(单位信息!$C:$K,MATCH($D19,单位信息!$C:$C,0),3),"")</f>
        <v/>
      </c>
      <c r="H19" s="130" t="str">
        <f>IFERROR(INDEX(单位信息!$C:$K,MATCH($D19,单位信息!$C:$C,0),5),"")</f>
        <v/>
      </c>
      <c r="I19" s="130" t="str">
        <f>IFERROR(INDEX(单位信息!$C:$K,MATCH($D19,单位信息!$C:$C,0),7),"")</f>
        <v/>
      </c>
      <c r="J19" s="130"/>
      <c r="K19" s="130"/>
      <c r="L19" s="130"/>
      <c r="M19" s="130"/>
      <c r="N19" s="130"/>
      <c r="O19" s="130"/>
      <c r="P19" s="141"/>
      <c r="Q19" s="130"/>
      <c r="R19" s="159"/>
      <c r="S19" s="160"/>
      <c r="T19" s="130"/>
      <c r="U19" s="152"/>
      <c r="V19" s="130"/>
      <c r="W19" s="130"/>
      <c r="X19" s="130"/>
      <c r="Y19" s="152"/>
      <c r="Z19" s="141"/>
      <c r="AA19" s="130"/>
      <c r="AB19" s="130"/>
      <c r="AC19" s="130"/>
    </row>
    <row r="20" spans="1:29">
      <c r="A20" s="130"/>
      <c r="B20" s="130"/>
      <c r="C20" s="130" t="str">
        <f t="shared" si="1"/>
        <v/>
      </c>
      <c r="D20" s="131"/>
      <c r="E20" s="140" t="str">
        <f>IFERROR(INDEX(单位信息!$C:$K,MATCH($D20,单位信息!$C:$C,0),8),"")</f>
        <v/>
      </c>
      <c r="F20" s="141" t="str">
        <f>IFERROR(INDEX(单位信息!$C:$K,MATCH($D20,单位信息!$C:$C,0),2),"")</f>
        <v/>
      </c>
      <c r="G20" s="141" t="str">
        <f>IFERROR(INDEX(单位信息!$C:$K,MATCH($D20,单位信息!$C:$C,0),3),"")</f>
        <v/>
      </c>
      <c r="H20" s="130" t="str">
        <f>IFERROR(INDEX(单位信息!$C:$K,MATCH($D20,单位信息!$C:$C,0),5),"")</f>
        <v/>
      </c>
      <c r="I20" s="130" t="str">
        <f>IFERROR(INDEX(单位信息!$C:$K,MATCH($D20,单位信息!$C:$C,0),7),"")</f>
        <v/>
      </c>
      <c r="J20" s="130"/>
      <c r="K20" s="130"/>
      <c r="L20" s="130"/>
      <c r="M20" s="130"/>
      <c r="N20" s="130"/>
      <c r="O20" s="130"/>
      <c r="P20" s="141"/>
      <c r="Q20" s="130"/>
      <c r="R20" s="130"/>
      <c r="S20" s="151"/>
      <c r="T20" s="130"/>
      <c r="U20" s="152"/>
      <c r="V20" s="130"/>
      <c r="W20" s="130"/>
      <c r="X20" s="130"/>
      <c r="Y20" s="152"/>
      <c r="Z20" s="141"/>
      <c r="AA20" s="130"/>
      <c r="AB20" s="130"/>
      <c r="AC20" s="130"/>
    </row>
    <row r="21" spans="1:29">
      <c r="A21" s="130"/>
      <c r="B21" s="130"/>
      <c r="C21" s="130" t="str">
        <f t="shared" si="1"/>
        <v/>
      </c>
      <c r="D21" s="131"/>
      <c r="E21" s="140" t="str">
        <f>IFERROR(INDEX(单位信息!$C:$K,MATCH($D21,单位信息!$C:$C,0),8),"")</f>
        <v/>
      </c>
      <c r="F21" s="141" t="str">
        <f>IFERROR(INDEX(单位信息!$C:$K,MATCH($D21,单位信息!$C:$C,0),2),"")</f>
        <v/>
      </c>
      <c r="G21" s="141" t="str">
        <f>IFERROR(INDEX(单位信息!$C:$K,MATCH($D21,单位信息!$C:$C,0),3),"")</f>
        <v/>
      </c>
      <c r="H21" s="130" t="str">
        <f>IFERROR(INDEX(单位信息!$C:$K,MATCH($D21,单位信息!$C:$C,0),5),"")</f>
        <v/>
      </c>
      <c r="I21" s="130" t="str">
        <f>IFERROR(INDEX(单位信息!$C:$K,MATCH($D21,单位信息!$C:$C,0),7),"")</f>
        <v/>
      </c>
      <c r="J21" s="130"/>
      <c r="K21" s="130"/>
      <c r="L21" s="130"/>
      <c r="M21" s="130"/>
      <c r="N21" s="130"/>
      <c r="O21" s="130"/>
      <c r="P21" s="141"/>
      <c r="Q21" s="130"/>
      <c r="R21" s="130"/>
      <c r="S21" s="151"/>
      <c r="T21" s="130"/>
      <c r="U21" s="152"/>
      <c r="V21" s="130"/>
      <c r="W21" s="130"/>
      <c r="X21" s="130"/>
      <c r="Y21" s="152"/>
      <c r="Z21" s="141"/>
      <c r="AA21" s="130"/>
      <c r="AB21" s="130"/>
      <c r="AC21" s="130"/>
    </row>
    <row r="22" spans="1:29">
      <c r="A22" s="130"/>
      <c r="B22" s="130"/>
      <c r="C22" s="130" t="str">
        <f t="shared" si="1"/>
        <v/>
      </c>
      <c r="D22" s="131"/>
      <c r="E22" s="140" t="str">
        <f>IFERROR(INDEX(单位信息!$C:$K,MATCH($D22,单位信息!$C:$C,0),8),"")</f>
        <v/>
      </c>
      <c r="F22" s="141" t="str">
        <f>IFERROR(INDEX(单位信息!$C:$K,MATCH($D22,单位信息!$C:$C,0),2),"")</f>
        <v/>
      </c>
      <c r="G22" s="141" t="str">
        <f>IFERROR(INDEX(单位信息!$C:$K,MATCH($D22,单位信息!$C:$C,0),3),"")</f>
        <v/>
      </c>
      <c r="H22" s="130" t="str">
        <f>IFERROR(INDEX(单位信息!$C:$K,MATCH($D22,单位信息!$C:$C,0),5),"")</f>
        <v/>
      </c>
      <c r="I22" s="130" t="str">
        <f>IFERROR(INDEX(单位信息!$C:$K,MATCH($D22,单位信息!$C:$C,0),7),"")</f>
        <v/>
      </c>
      <c r="J22" s="130"/>
      <c r="K22" s="130"/>
      <c r="L22" s="130"/>
      <c r="M22" s="130"/>
      <c r="N22" s="130"/>
      <c r="O22" s="130"/>
      <c r="P22" s="141"/>
      <c r="Q22" s="130"/>
      <c r="R22" s="130"/>
      <c r="S22" s="151"/>
      <c r="T22" s="130"/>
      <c r="U22" s="152"/>
      <c r="V22" s="130"/>
      <c r="W22" s="130"/>
      <c r="X22" s="130"/>
      <c r="Y22" s="152"/>
      <c r="Z22" s="141"/>
      <c r="AA22" s="130"/>
      <c r="AB22" s="130"/>
      <c r="AC22" s="130"/>
    </row>
    <row r="23" spans="1:29">
      <c r="A23" s="130"/>
      <c r="B23" s="130"/>
      <c r="C23" s="130" t="str">
        <f t="shared" si="1"/>
        <v/>
      </c>
      <c r="D23" s="131"/>
      <c r="E23" s="140" t="str">
        <f>IFERROR(INDEX(单位信息!$C:$K,MATCH($D23,单位信息!$C:$C,0),8),"")</f>
        <v/>
      </c>
      <c r="F23" s="141" t="str">
        <f>IFERROR(INDEX(单位信息!$C:$K,MATCH($D23,单位信息!$C:$C,0),2),"")</f>
        <v/>
      </c>
      <c r="G23" s="141" t="str">
        <f>IFERROR(INDEX(单位信息!$C:$K,MATCH($D23,单位信息!$C:$C,0),3),"")</f>
        <v/>
      </c>
      <c r="H23" s="130" t="str">
        <f>IFERROR(INDEX(单位信息!$C:$K,MATCH($D23,单位信息!$C:$C,0),5),"")</f>
        <v/>
      </c>
      <c r="I23" s="130" t="str">
        <f>IFERROR(INDEX(单位信息!$C:$K,MATCH($D23,单位信息!$C:$C,0),7),"")</f>
        <v/>
      </c>
      <c r="J23" s="130"/>
      <c r="K23" s="130"/>
      <c r="L23" s="130"/>
      <c r="M23" s="130"/>
      <c r="N23" s="130"/>
      <c r="O23" s="130"/>
      <c r="P23" s="141"/>
      <c r="Q23" s="130"/>
      <c r="R23" s="130"/>
      <c r="S23" s="151"/>
      <c r="T23" s="130"/>
      <c r="U23" s="152"/>
      <c r="V23" s="130"/>
      <c r="W23" s="130"/>
      <c r="X23" s="130"/>
      <c r="Y23" s="152"/>
      <c r="Z23" s="141"/>
      <c r="AA23" s="130"/>
      <c r="AB23" s="130"/>
      <c r="AC23" s="130"/>
    </row>
    <row r="24" spans="1:29">
      <c r="A24" s="130"/>
      <c r="B24" s="130"/>
      <c r="C24" s="130" t="str">
        <f t="shared" si="1"/>
        <v/>
      </c>
      <c r="D24" s="131"/>
      <c r="E24" s="140" t="str">
        <f>IFERROR(INDEX(单位信息!$C:$K,MATCH($D24,单位信息!$C:$C,0),8),"")</f>
        <v/>
      </c>
      <c r="F24" s="141" t="str">
        <f>IFERROR(INDEX(单位信息!$C:$K,MATCH($D24,单位信息!$C:$C,0),2),"")</f>
        <v/>
      </c>
      <c r="G24" s="141" t="str">
        <f>IFERROR(INDEX(单位信息!$C:$K,MATCH($D24,单位信息!$C:$C,0),3),"")</f>
        <v/>
      </c>
      <c r="H24" s="130" t="str">
        <f>IFERROR(INDEX(单位信息!$C:$K,MATCH($D24,单位信息!$C:$C,0),5),"")</f>
        <v/>
      </c>
      <c r="I24" s="130" t="str">
        <f>IFERROR(INDEX(单位信息!$C:$K,MATCH($D24,单位信息!$C:$C,0),7),"")</f>
        <v/>
      </c>
      <c r="J24" s="130"/>
      <c r="K24" s="130"/>
      <c r="L24" s="130"/>
      <c r="M24" s="130"/>
      <c r="N24" s="130"/>
      <c r="O24" s="130"/>
      <c r="P24" s="141"/>
      <c r="Q24" s="130"/>
      <c r="R24" s="130"/>
      <c r="S24" s="151"/>
      <c r="T24" s="130"/>
      <c r="U24" s="152"/>
      <c r="V24" s="130"/>
      <c r="W24" s="130"/>
      <c r="X24" s="130"/>
      <c r="Y24" s="152"/>
      <c r="Z24" s="141"/>
      <c r="AA24" s="130"/>
      <c r="AB24" s="130"/>
      <c r="AC24" s="130"/>
    </row>
    <row r="25" spans="1:29">
      <c r="A25" s="130"/>
      <c r="B25" s="130"/>
      <c r="C25" s="130" t="str">
        <f t="shared" si="1"/>
        <v/>
      </c>
      <c r="D25" s="131"/>
      <c r="E25" s="140" t="str">
        <f>IFERROR(INDEX(单位信息!$C:$K,MATCH($D25,单位信息!$C:$C,0),8),"")</f>
        <v/>
      </c>
      <c r="F25" s="141" t="str">
        <f>IFERROR(INDEX(单位信息!$C:$K,MATCH($D25,单位信息!$C:$C,0),2),"")</f>
        <v/>
      </c>
      <c r="G25" s="141" t="str">
        <f>IFERROR(INDEX(单位信息!$C:$K,MATCH($D25,单位信息!$C:$C,0),3),"")</f>
        <v/>
      </c>
      <c r="H25" s="130" t="str">
        <f>IFERROR(INDEX(单位信息!$C:$K,MATCH($D25,单位信息!$C:$C,0),5),"")</f>
        <v/>
      </c>
      <c r="I25" s="130" t="str">
        <f>IFERROR(INDEX(单位信息!$C:$K,MATCH($D25,单位信息!$C:$C,0),7),"")</f>
        <v/>
      </c>
      <c r="J25" s="130"/>
      <c r="K25" s="130"/>
      <c r="L25" s="130"/>
      <c r="M25" s="130"/>
      <c r="N25" s="130"/>
      <c r="O25" s="130"/>
      <c r="P25" s="141"/>
      <c r="Q25" s="130"/>
      <c r="R25" s="130"/>
      <c r="S25" s="151"/>
      <c r="T25" s="130"/>
      <c r="U25" s="152"/>
      <c r="V25" s="130"/>
      <c r="W25" s="130"/>
      <c r="X25" s="130"/>
      <c r="Y25" s="152"/>
      <c r="Z25" s="141"/>
      <c r="AA25" s="130"/>
      <c r="AB25" s="130"/>
      <c r="AC25" s="130"/>
    </row>
    <row r="26" spans="1:29">
      <c r="A26" s="130"/>
      <c r="B26" s="130"/>
      <c r="C26" s="130" t="str">
        <f t="shared" si="1"/>
        <v/>
      </c>
      <c r="D26" s="131"/>
      <c r="E26" s="140" t="str">
        <f>IFERROR(INDEX(单位信息!$C:$K,MATCH($D26,单位信息!$C:$C,0),8),"")</f>
        <v/>
      </c>
      <c r="F26" s="141" t="str">
        <f>IFERROR(INDEX(单位信息!$C:$K,MATCH($D26,单位信息!$C:$C,0),2),"")</f>
        <v/>
      </c>
      <c r="G26" s="141" t="str">
        <f>IFERROR(INDEX(单位信息!$C:$K,MATCH($D26,单位信息!$C:$C,0),3),"")</f>
        <v/>
      </c>
      <c r="H26" s="130" t="str">
        <f>IFERROR(INDEX(单位信息!$C:$K,MATCH($D26,单位信息!$C:$C,0),5),"")</f>
        <v/>
      </c>
      <c r="I26" s="130" t="str">
        <f>IFERROR(INDEX(单位信息!$C:$K,MATCH($D26,单位信息!$C:$C,0),7),"")</f>
        <v/>
      </c>
      <c r="J26" s="130"/>
      <c r="K26" s="130"/>
      <c r="L26" s="130"/>
      <c r="M26" s="130"/>
      <c r="N26" s="130"/>
      <c r="O26" s="130"/>
      <c r="P26" s="141"/>
      <c r="Q26" s="130"/>
      <c r="R26" s="130"/>
      <c r="S26" s="151"/>
      <c r="T26" s="130"/>
      <c r="U26" s="152"/>
      <c r="V26" s="130"/>
      <c r="W26" s="130"/>
      <c r="X26" s="130"/>
      <c r="Y26" s="152"/>
      <c r="Z26" s="141"/>
      <c r="AA26" s="130"/>
      <c r="AB26" s="130"/>
      <c r="AC26" s="130"/>
    </row>
    <row r="27" spans="1:29">
      <c r="A27" s="130"/>
      <c r="B27" s="130"/>
      <c r="C27" s="130" t="str">
        <f t="shared" si="1"/>
        <v/>
      </c>
      <c r="D27" s="131"/>
      <c r="E27" s="140" t="str">
        <f>IFERROR(INDEX(单位信息!$C:$K,MATCH($D27,单位信息!$C:$C,0),8),"")</f>
        <v/>
      </c>
      <c r="F27" s="141" t="str">
        <f>IFERROR(INDEX(单位信息!$C:$K,MATCH($D27,单位信息!$C:$C,0),2),"")</f>
        <v/>
      </c>
      <c r="G27" s="141" t="str">
        <f>IFERROR(INDEX(单位信息!$C:$K,MATCH($D27,单位信息!$C:$C,0),3),"")</f>
        <v/>
      </c>
      <c r="H27" s="130" t="str">
        <f>IFERROR(INDEX(单位信息!$C:$K,MATCH($D27,单位信息!$C:$C,0),5),"")</f>
        <v/>
      </c>
      <c r="I27" s="130" t="str">
        <f>IFERROR(INDEX(单位信息!$C:$K,MATCH($D27,单位信息!$C:$C,0),7),"")</f>
        <v/>
      </c>
      <c r="J27" s="130"/>
      <c r="K27" s="130"/>
      <c r="L27" s="130"/>
      <c r="M27" s="130"/>
      <c r="N27" s="130"/>
      <c r="O27" s="130"/>
      <c r="P27" s="141"/>
      <c r="Q27" s="130"/>
      <c r="R27" s="130"/>
      <c r="S27" s="151"/>
      <c r="T27" s="130"/>
      <c r="U27" s="152"/>
      <c r="V27" s="130"/>
      <c r="W27" s="130"/>
      <c r="X27" s="130"/>
      <c r="Y27" s="152"/>
      <c r="Z27" s="141"/>
      <c r="AA27" s="130"/>
      <c r="AB27" s="130"/>
      <c r="AC27" s="130"/>
    </row>
    <row r="28" spans="1:29">
      <c r="A28" s="130"/>
      <c r="B28" s="130"/>
      <c r="C28" s="130" t="str">
        <f t="shared" si="1"/>
        <v/>
      </c>
      <c r="D28" s="131"/>
      <c r="E28" s="140" t="str">
        <f>IFERROR(INDEX(单位信息!$C:$K,MATCH($D28,单位信息!$C:$C,0),8),"")</f>
        <v/>
      </c>
      <c r="F28" s="141" t="str">
        <f>IFERROR(INDEX(单位信息!$C:$K,MATCH($D28,单位信息!$C:$C,0),2),"")</f>
        <v/>
      </c>
      <c r="G28" s="141" t="str">
        <f>IFERROR(INDEX(单位信息!$C:$K,MATCH($D28,单位信息!$C:$C,0),3),"")</f>
        <v/>
      </c>
      <c r="H28" s="130" t="str">
        <f>IFERROR(INDEX(单位信息!$C:$K,MATCH($D28,单位信息!$C:$C,0),5),"")</f>
        <v/>
      </c>
      <c r="I28" s="130" t="str">
        <f>IFERROR(INDEX(单位信息!$C:$K,MATCH($D28,单位信息!$C:$C,0),7),"")</f>
        <v/>
      </c>
      <c r="J28" s="130"/>
      <c r="K28" s="130"/>
      <c r="L28" s="130"/>
      <c r="M28" s="130"/>
      <c r="N28" s="130"/>
      <c r="O28" s="130"/>
      <c r="P28" s="141"/>
      <c r="Q28" s="130"/>
      <c r="R28" s="130"/>
      <c r="S28" s="151"/>
      <c r="T28" s="130"/>
      <c r="U28" s="152"/>
      <c r="V28" s="130"/>
      <c r="W28" s="130"/>
      <c r="X28" s="130"/>
      <c r="Y28" s="152"/>
      <c r="Z28" s="141"/>
      <c r="AA28" s="130"/>
      <c r="AB28" s="130"/>
      <c r="AC28" s="130"/>
    </row>
    <row r="29" spans="1:29">
      <c r="A29" s="130"/>
      <c r="B29" s="130"/>
      <c r="C29" s="130" t="str">
        <f t="shared" si="1"/>
        <v/>
      </c>
      <c r="D29" s="131"/>
      <c r="E29" s="140" t="str">
        <f>IFERROR(INDEX(单位信息!$C:$K,MATCH($D29,单位信息!$C:$C,0),8),"")</f>
        <v/>
      </c>
      <c r="F29" s="141" t="str">
        <f>IFERROR(INDEX(单位信息!$C:$K,MATCH($D29,单位信息!$C:$C,0),2),"")</f>
        <v/>
      </c>
      <c r="G29" s="141" t="str">
        <f>IFERROR(INDEX(单位信息!$C:$K,MATCH($D29,单位信息!$C:$C,0),3),"")</f>
        <v/>
      </c>
      <c r="H29" s="130" t="str">
        <f>IFERROR(INDEX(单位信息!$C:$K,MATCH($D29,单位信息!$C:$C,0),5),"")</f>
        <v/>
      </c>
      <c r="I29" s="130" t="str">
        <f>IFERROR(INDEX(单位信息!$C:$K,MATCH($D29,单位信息!$C:$C,0),7),"")</f>
        <v/>
      </c>
      <c r="J29" s="130"/>
      <c r="K29" s="130"/>
      <c r="L29" s="130"/>
      <c r="M29" s="130"/>
      <c r="N29" s="130"/>
      <c r="O29" s="130"/>
      <c r="P29" s="141"/>
      <c r="Q29" s="130"/>
      <c r="R29" s="130"/>
      <c r="S29" s="151"/>
      <c r="T29" s="130"/>
      <c r="U29" s="152"/>
      <c r="V29" s="130"/>
      <c r="W29" s="130"/>
      <c r="X29" s="130"/>
      <c r="Y29" s="152"/>
      <c r="Z29" s="141"/>
      <c r="AA29" s="130"/>
      <c r="AB29" s="130"/>
      <c r="AC29" s="130"/>
    </row>
    <row r="30" spans="1:29">
      <c r="A30" s="130"/>
      <c r="B30" s="130"/>
      <c r="C30" s="130" t="str">
        <f t="shared" si="1"/>
        <v/>
      </c>
      <c r="D30" s="131"/>
      <c r="E30" s="140" t="str">
        <f>IFERROR(INDEX(单位信息!$C:$K,MATCH($D30,单位信息!$C:$C,0),8),"")</f>
        <v/>
      </c>
      <c r="F30" s="141" t="str">
        <f>IFERROR(INDEX(单位信息!$C:$K,MATCH($D30,单位信息!$C:$C,0),2),"")</f>
        <v/>
      </c>
      <c r="G30" s="141" t="str">
        <f>IFERROR(INDEX(单位信息!$C:$K,MATCH($D30,单位信息!$C:$C,0),3),"")</f>
        <v/>
      </c>
      <c r="H30" s="130" t="str">
        <f>IFERROR(INDEX(单位信息!$C:$K,MATCH($D30,单位信息!$C:$C,0),5),"")</f>
        <v/>
      </c>
      <c r="I30" s="130" t="str">
        <f>IFERROR(INDEX(单位信息!$C:$K,MATCH($D30,单位信息!$C:$C,0),7),"")</f>
        <v/>
      </c>
      <c r="J30" s="130"/>
      <c r="K30" s="130"/>
      <c r="L30" s="130"/>
      <c r="M30" s="130"/>
      <c r="N30" s="130"/>
      <c r="O30" s="130"/>
      <c r="P30" s="141"/>
      <c r="Q30" s="130"/>
      <c r="R30" s="130"/>
      <c r="S30" s="151"/>
      <c r="T30" s="130"/>
      <c r="U30" s="152"/>
      <c r="V30" s="130"/>
      <c r="W30" s="130"/>
      <c r="X30" s="130"/>
      <c r="Y30" s="152"/>
      <c r="Z30" s="141"/>
      <c r="AA30" s="130"/>
      <c r="AB30" s="130"/>
      <c r="AC30" s="130"/>
    </row>
    <row r="31" spans="1:29">
      <c r="A31" s="130"/>
      <c r="B31" s="130"/>
      <c r="C31" s="130" t="str">
        <f t="shared" si="1"/>
        <v/>
      </c>
      <c r="D31" s="131"/>
      <c r="E31" s="140" t="str">
        <f>IFERROR(INDEX(单位信息!$C:$K,MATCH($D31,单位信息!$C:$C,0),8),"")</f>
        <v/>
      </c>
      <c r="F31" s="141" t="str">
        <f>IFERROR(INDEX(单位信息!$C:$K,MATCH($D31,单位信息!$C:$C,0),2),"")</f>
        <v/>
      </c>
      <c r="G31" s="141" t="str">
        <f>IFERROR(INDEX(单位信息!$C:$K,MATCH($D31,单位信息!$C:$C,0),3),"")</f>
        <v/>
      </c>
      <c r="H31" s="130" t="str">
        <f>IFERROR(INDEX(单位信息!$C:$K,MATCH($D31,单位信息!$C:$C,0),5),"")</f>
        <v/>
      </c>
      <c r="I31" s="130" t="str">
        <f>IFERROR(INDEX(单位信息!$C:$K,MATCH($D31,单位信息!$C:$C,0),7),"")</f>
        <v/>
      </c>
      <c r="J31" s="130"/>
      <c r="K31" s="130"/>
      <c r="L31" s="130"/>
      <c r="M31" s="130"/>
      <c r="N31" s="130"/>
      <c r="O31" s="130"/>
      <c r="P31" s="141"/>
      <c r="Q31" s="130"/>
      <c r="R31" s="130"/>
      <c r="S31" s="151"/>
      <c r="T31" s="130"/>
      <c r="U31" s="152"/>
      <c r="V31" s="130"/>
      <c r="W31" s="130"/>
      <c r="X31" s="130"/>
      <c r="Y31" s="152"/>
      <c r="Z31" s="141"/>
      <c r="AA31" s="130"/>
      <c r="AB31" s="130"/>
      <c r="AC31" s="130"/>
    </row>
    <row r="32" spans="1:29">
      <c r="A32" s="130"/>
      <c r="B32" s="130"/>
      <c r="C32" s="130" t="str">
        <f t="shared" si="1"/>
        <v/>
      </c>
      <c r="D32" s="131"/>
      <c r="E32" s="140" t="str">
        <f>IFERROR(INDEX(单位信息!$C:$K,MATCH($D32,单位信息!$C:$C,0),8),"")</f>
        <v/>
      </c>
      <c r="F32" s="141" t="str">
        <f>IFERROR(INDEX(单位信息!$C:$K,MATCH($D32,单位信息!$C:$C,0),2),"")</f>
        <v/>
      </c>
      <c r="G32" s="141" t="str">
        <f>IFERROR(INDEX(单位信息!$C:$K,MATCH($D32,单位信息!$C:$C,0),3),"")</f>
        <v/>
      </c>
      <c r="H32" s="130" t="str">
        <f>IFERROR(INDEX(单位信息!$C:$K,MATCH($D32,单位信息!$C:$C,0),5),"")</f>
        <v/>
      </c>
      <c r="I32" s="130" t="str">
        <f>IFERROR(INDEX(单位信息!$C:$K,MATCH($D32,单位信息!$C:$C,0),7),"")</f>
        <v/>
      </c>
      <c r="J32" s="130"/>
      <c r="K32" s="130"/>
      <c r="L32" s="130"/>
      <c r="M32" s="130"/>
      <c r="N32" s="130"/>
      <c r="O32" s="130"/>
      <c r="P32" s="141"/>
      <c r="Q32" s="130"/>
      <c r="R32" s="130"/>
      <c r="S32" s="151"/>
      <c r="T32" s="130"/>
      <c r="U32" s="152"/>
      <c r="V32" s="130"/>
      <c r="W32" s="130"/>
      <c r="X32" s="130"/>
      <c r="Y32" s="152"/>
      <c r="Z32" s="141"/>
      <c r="AA32" s="130"/>
      <c r="AB32" s="130"/>
      <c r="AC32" s="130"/>
    </row>
    <row r="33" spans="1:29">
      <c r="A33" s="130"/>
      <c r="B33" s="130"/>
      <c r="C33" s="130" t="str">
        <f t="shared" si="1"/>
        <v/>
      </c>
      <c r="D33" s="131"/>
      <c r="E33" s="140" t="str">
        <f>IFERROR(INDEX(单位信息!$C:$K,MATCH($D33,单位信息!$C:$C,0),8),"")</f>
        <v/>
      </c>
      <c r="F33" s="141" t="str">
        <f>IFERROR(INDEX(单位信息!$C:$K,MATCH($D33,单位信息!$C:$C,0),2),"")</f>
        <v/>
      </c>
      <c r="G33" s="141" t="str">
        <f>IFERROR(INDEX(单位信息!$C:$K,MATCH($D33,单位信息!$C:$C,0),3),"")</f>
        <v/>
      </c>
      <c r="H33" s="130" t="str">
        <f>IFERROR(INDEX(单位信息!$C:$K,MATCH($D33,单位信息!$C:$C,0),5),"")</f>
        <v/>
      </c>
      <c r="I33" s="130" t="str">
        <f>IFERROR(INDEX(单位信息!$C:$K,MATCH($D33,单位信息!$C:$C,0),7),"")</f>
        <v/>
      </c>
      <c r="J33" s="130"/>
      <c r="K33" s="130"/>
      <c r="L33" s="130"/>
      <c r="M33" s="130"/>
      <c r="N33" s="130"/>
      <c r="O33" s="130"/>
      <c r="P33" s="141"/>
      <c r="Q33" s="130"/>
      <c r="R33" s="130"/>
      <c r="S33" s="151"/>
      <c r="T33" s="130"/>
      <c r="U33" s="152"/>
      <c r="V33" s="130"/>
      <c r="W33" s="130"/>
      <c r="X33" s="130"/>
      <c r="Y33" s="152"/>
      <c r="Z33" s="141"/>
      <c r="AA33" s="130"/>
      <c r="AB33" s="130"/>
      <c r="AC33" s="130"/>
    </row>
    <row r="34" spans="1:29">
      <c r="A34" s="130"/>
      <c r="B34" s="130"/>
      <c r="C34" s="130" t="str">
        <f t="shared" si="1"/>
        <v/>
      </c>
      <c r="D34" s="131"/>
      <c r="E34" s="140" t="str">
        <f>IFERROR(INDEX(单位信息!$C:$K,MATCH($D34,单位信息!$C:$C,0),8),"")</f>
        <v/>
      </c>
      <c r="F34" s="141" t="str">
        <f>IFERROR(INDEX(单位信息!$C:$K,MATCH($D34,单位信息!$C:$C,0),2),"")</f>
        <v/>
      </c>
      <c r="G34" s="141" t="str">
        <f>IFERROR(INDEX(单位信息!$C:$K,MATCH($D34,单位信息!$C:$C,0),3),"")</f>
        <v/>
      </c>
      <c r="H34" s="130" t="str">
        <f>IFERROR(INDEX(单位信息!$C:$K,MATCH($D34,单位信息!$C:$C,0),5),"")</f>
        <v/>
      </c>
      <c r="I34" s="130" t="str">
        <f>IFERROR(INDEX(单位信息!$C:$K,MATCH($D34,单位信息!$C:$C,0),7),"")</f>
        <v/>
      </c>
      <c r="J34" s="130"/>
      <c r="K34" s="130"/>
      <c r="L34" s="130"/>
      <c r="M34" s="130"/>
      <c r="N34" s="130"/>
      <c r="O34" s="130"/>
      <c r="P34" s="141"/>
      <c r="Q34" s="130"/>
      <c r="R34" s="130"/>
      <c r="S34" s="151"/>
      <c r="T34" s="130"/>
      <c r="U34" s="152"/>
      <c r="V34" s="130"/>
      <c r="W34" s="130"/>
      <c r="X34" s="130"/>
      <c r="Y34" s="152"/>
      <c r="Z34" s="141"/>
      <c r="AA34" s="130"/>
      <c r="AB34" s="130"/>
      <c r="AC34" s="130"/>
    </row>
    <row r="35" spans="1:29">
      <c r="A35" s="130"/>
      <c r="B35" s="130"/>
      <c r="C35" s="130" t="str">
        <f t="shared" si="1"/>
        <v/>
      </c>
      <c r="D35" s="131"/>
      <c r="E35" s="140" t="str">
        <f>IFERROR(INDEX(单位信息!$C:$K,MATCH($D35,单位信息!$C:$C,0),8),"")</f>
        <v/>
      </c>
      <c r="F35" s="141" t="str">
        <f>IFERROR(INDEX(单位信息!$C:$K,MATCH($D35,单位信息!$C:$C,0),2),"")</f>
        <v/>
      </c>
      <c r="G35" s="141" t="str">
        <f>IFERROR(INDEX(单位信息!$C:$K,MATCH($D35,单位信息!$C:$C,0),3),"")</f>
        <v/>
      </c>
      <c r="H35" s="130" t="str">
        <f>IFERROR(INDEX(单位信息!$C:$K,MATCH($D35,单位信息!$C:$C,0),5),"")</f>
        <v/>
      </c>
      <c r="I35" s="130" t="str">
        <f>IFERROR(INDEX(单位信息!$C:$K,MATCH($D35,单位信息!$C:$C,0),7),"")</f>
        <v/>
      </c>
      <c r="J35" s="130"/>
      <c r="K35" s="130"/>
      <c r="L35" s="130"/>
      <c r="M35" s="130"/>
      <c r="N35" s="130"/>
      <c r="O35" s="130"/>
      <c r="P35" s="141"/>
      <c r="Q35" s="130"/>
      <c r="R35" s="130"/>
      <c r="S35" s="151"/>
      <c r="T35" s="130"/>
      <c r="U35" s="152"/>
      <c r="V35" s="130"/>
      <c r="W35" s="130"/>
      <c r="X35" s="130"/>
      <c r="Y35" s="152"/>
      <c r="Z35" s="141"/>
      <c r="AA35" s="130"/>
      <c r="AB35" s="130"/>
      <c r="AC35" s="130"/>
    </row>
    <row r="36" spans="1:29">
      <c r="A36" s="130"/>
      <c r="B36" s="130"/>
      <c r="C36" s="130" t="str">
        <f t="shared" si="1"/>
        <v/>
      </c>
      <c r="D36" s="131"/>
      <c r="E36" s="140" t="str">
        <f>IFERROR(INDEX(单位信息!$C:$K,MATCH($D36,单位信息!$C:$C,0),8),"")</f>
        <v/>
      </c>
      <c r="F36" s="141" t="str">
        <f>IFERROR(INDEX(单位信息!$C:$K,MATCH($D36,单位信息!$C:$C,0),2),"")</f>
        <v/>
      </c>
      <c r="G36" s="141" t="str">
        <f>IFERROR(INDEX(单位信息!$C:$K,MATCH($D36,单位信息!$C:$C,0),3),"")</f>
        <v/>
      </c>
      <c r="H36" s="130" t="str">
        <f>IFERROR(INDEX(单位信息!$C:$K,MATCH($D36,单位信息!$C:$C,0),5),"")</f>
        <v/>
      </c>
      <c r="I36" s="130" t="str">
        <f>IFERROR(INDEX(单位信息!$C:$K,MATCH($D36,单位信息!$C:$C,0),7),"")</f>
        <v/>
      </c>
      <c r="J36" s="130"/>
      <c r="K36" s="130"/>
      <c r="L36" s="130"/>
      <c r="M36" s="130"/>
      <c r="N36" s="130"/>
      <c r="O36" s="130"/>
      <c r="P36" s="141"/>
      <c r="Q36" s="130"/>
      <c r="R36" s="130"/>
      <c r="S36" s="151"/>
      <c r="T36" s="130"/>
      <c r="U36" s="152"/>
      <c r="V36" s="130"/>
      <c r="W36" s="130"/>
      <c r="X36" s="130"/>
      <c r="Y36" s="152"/>
      <c r="Z36" s="141"/>
      <c r="AA36" s="130"/>
      <c r="AB36" s="130"/>
      <c r="AC36" s="130"/>
    </row>
    <row r="37" spans="1:29">
      <c r="A37" s="130"/>
      <c r="B37" s="130"/>
      <c r="C37" s="130" t="str">
        <f t="shared" si="1"/>
        <v/>
      </c>
      <c r="D37" s="131"/>
      <c r="E37" s="140" t="str">
        <f>IFERROR(INDEX(单位信息!$C:$K,MATCH($D37,单位信息!$C:$C,0),8),"")</f>
        <v/>
      </c>
      <c r="F37" s="141" t="str">
        <f>IFERROR(INDEX(单位信息!$C:$K,MATCH($D37,单位信息!$C:$C,0),2),"")</f>
        <v/>
      </c>
      <c r="G37" s="141" t="str">
        <f>IFERROR(INDEX(单位信息!$C:$K,MATCH($D37,单位信息!$C:$C,0),3),"")</f>
        <v/>
      </c>
      <c r="H37" s="130" t="str">
        <f>IFERROR(INDEX(单位信息!$C:$K,MATCH($D37,单位信息!$C:$C,0),5),"")</f>
        <v/>
      </c>
      <c r="I37" s="130" t="str">
        <f>IFERROR(INDEX(单位信息!$C:$K,MATCH($D37,单位信息!$C:$C,0),7),"")</f>
        <v/>
      </c>
      <c r="J37" s="130"/>
      <c r="K37" s="130"/>
      <c r="L37" s="130"/>
      <c r="M37" s="130"/>
      <c r="N37" s="130"/>
      <c r="O37" s="130"/>
      <c r="P37" s="141"/>
      <c r="Q37" s="130"/>
      <c r="R37" s="130"/>
      <c r="S37" s="151"/>
      <c r="T37" s="130"/>
      <c r="U37" s="152"/>
      <c r="V37" s="130"/>
      <c r="W37" s="130"/>
      <c r="X37" s="130"/>
      <c r="Y37" s="152"/>
      <c r="Z37" s="141"/>
      <c r="AA37" s="130"/>
      <c r="AB37" s="130"/>
      <c r="AC37" s="130"/>
    </row>
    <row r="38" spans="1:29">
      <c r="A38" s="130"/>
      <c r="B38" s="130"/>
      <c r="C38" s="130" t="str">
        <f t="shared" si="1"/>
        <v/>
      </c>
      <c r="D38" s="131"/>
      <c r="E38" s="140" t="str">
        <f>IFERROR(INDEX(单位信息!$C:$K,MATCH($D38,单位信息!$C:$C,0),8),"")</f>
        <v/>
      </c>
      <c r="F38" s="141" t="str">
        <f>IFERROR(INDEX(单位信息!$C:$K,MATCH($D38,单位信息!$C:$C,0),2),"")</f>
        <v/>
      </c>
      <c r="G38" s="141" t="str">
        <f>IFERROR(INDEX(单位信息!$C:$K,MATCH($D38,单位信息!$C:$C,0),3),"")</f>
        <v/>
      </c>
      <c r="H38" s="130" t="str">
        <f>IFERROR(INDEX(单位信息!$C:$K,MATCH($D38,单位信息!$C:$C,0),5),"")</f>
        <v/>
      </c>
      <c r="I38" s="130" t="str">
        <f>IFERROR(INDEX(单位信息!$C:$K,MATCH($D38,单位信息!$C:$C,0),7),"")</f>
        <v/>
      </c>
      <c r="J38" s="130"/>
      <c r="K38" s="130"/>
      <c r="L38" s="130"/>
      <c r="M38" s="130"/>
      <c r="N38" s="130"/>
      <c r="O38" s="130"/>
      <c r="P38" s="141"/>
      <c r="Q38" s="130"/>
      <c r="R38" s="130"/>
      <c r="S38" s="151"/>
      <c r="T38" s="130"/>
      <c r="U38" s="152"/>
      <c r="V38" s="130"/>
      <c r="W38" s="130"/>
      <c r="X38" s="130"/>
      <c r="Y38" s="152"/>
      <c r="Z38" s="141"/>
      <c r="AA38" s="130"/>
      <c r="AB38" s="130"/>
      <c r="AC38" s="130"/>
    </row>
    <row r="39" spans="1:29">
      <c r="A39" s="130"/>
      <c r="B39" s="130"/>
      <c r="C39" s="130" t="str">
        <f t="shared" si="1"/>
        <v/>
      </c>
      <c r="D39" s="131"/>
      <c r="E39" s="140" t="str">
        <f>IFERROR(INDEX(单位信息!$C:$K,MATCH($D39,单位信息!$C:$C,0),8),"")</f>
        <v/>
      </c>
      <c r="F39" s="141" t="str">
        <f>IFERROR(INDEX(单位信息!$C:$K,MATCH($D39,单位信息!$C:$C,0),2),"")</f>
        <v/>
      </c>
      <c r="G39" s="141" t="str">
        <f>IFERROR(INDEX(单位信息!$C:$K,MATCH($D39,单位信息!$C:$C,0),3),"")</f>
        <v/>
      </c>
      <c r="H39" s="130" t="str">
        <f>IFERROR(INDEX(单位信息!$C:$K,MATCH($D39,单位信息!$C:$C,0),5),"")</f>
        <v/>
      </c>
      <c r="I39" s="130" t="str">
        <f>IFERROR(INDEX(单位信息!$C:$K,MATCH($D39,单位信息!$C:$C,0),7),"")</f>
        <v/>
      </c>
      <c r="J39" s="130"/>
      <c r="K39" s="130"/>
      <c r="L39" s="130"/>
      <c r="M39" s="130"/>
      <c r="N39" s="130"/>
      <c r="O39" s="130"/>
      <c r="P39" s="141"/>
      <c r="Q39" s="130"/>
      <c r="R39" s="130"/>
      <c r="S39" s="151"/>
      <c r="T39" s="130"/>
      <c r="U39" s="152"/>
      <c r="V39" s="130"/>
      <c r="W39" s="130"/>
      <c r="X39" s="130"/>
      <c r="Y39" s="152"/>
      <c r="Z39" s="141"/>
      <c r="AA39" s="130"/>
      <c r="AB39" s="130"/>
      <c r="AC39" s="130"/>
    </row>
    <row r="40" spans="1:29">
      <c r="A40" s="130"/>
      <c r="B40" s="130"/>
      <c r="C40" s="130" t="str">
        <f t="shared" si="1"/>
        <v/>
      </c>
      <c r="D40" s="131"/>
      <c r="E40" s="140" t="str">
        <f>IFERROR(INDEX(单位信息!$C:$K,MATCH($D40,单位信息!$C:$C,0),8),"")</f>
        <v/>
      </c>
      <c r="F40" s="141" t="str">
        <f>IFERROR(INDEX(单位信息!$C:$K,MATCH($D40,单位信息!$C:$C,0),2),"")</f>
        <v/>
      </c>
      <c r="G40" s="141" t="str">
        <f>IFERROR(INDEX(单位信息!$C:$K,MATCH($D40,单位信息!$C:$C,0),3),"")</f>
        <v/>
      </c>
      <c r="H40" s="130" t="str">
        <f>IFERROR(INDEX(单位信息!$C:$K,MATCH($D40,单位信息!$C:$C,0),5),"")</f>
        <v/>
      </c>
      <c r="I40" s="130" t="str">
        <f>IFERROR(INDEX(单位信息!$C:$K,MATCH($D40,单位信息!$C:$C,0),7),"")</f>
        <v/>
      </c>
      <c r="J40" s="130"/>
      <c r="K40" s="130"/>
      <c r="L40" s="130"/>
      <c r="M40" s="130"/>
      <c r="N40" s="130"/>
      <c r="O40" s="130"/>
      <c r="P40" s="141"/>
      <c r="Q40" s="130"/>
      <c r="R40" s="130"/>
      <c r="S40" s="151"/>
      <c r="T40" s="130"/>
      <c r="U40" s="152"/>
      <c r="V40" s="130"/>
      <c r="W40" s="130"/>
      <c r="X40" s="130"/>
      <c r="Y40" s="152"/>
      <c r="Z40" s="141"/>
      <c r="AA40" s="130"/>
      <c r="AB40" s="130"/>
      <c r="AC40" s="130"/>
    </row>
    <row r="41" spans="1:29">
      <c r="A41" s="130"/>
      <c r="B41" s="130"/>
      <c r="C41" s="130" t="str">
        <f t="shared" si="1"/>
        <v/>
      </c>
      <c r="D41" s="131"/>
      <c r="E41" s="140" t="str">
        <f>IFERROR(INDEX(单位信息!$C:$K,MATCH($D41,单位信息!$C:$C,0),8),"")</f>
        <v/>
      </c>
      <c r="F41" s="141" t="str">
        <f>IFERROR(INDEX(单位信息!$C:$K,MATCH($D41,单位信息!$C:$C,0),2),"")</f>
        <v/>
      </c>
      <c r="G41" s="141" t="str">
        <f>IFERROR(INDEX(单位信息!$C:$K,MATCH($D41,单位信息!$C:$C,0),3),"")</f>
        <v/>
      </c>
      <c r="H41" s="130" t="str">
        <f>IFERROR(INDEX(单位信息!$C:$K,MATCH($D41,单位信息!$C:$C,0),5),"")</f>
        <v/>
      </c>
      <c r="I41" s="130" t="str">
        <f>IFERROR(INDEX(单位信息!$C:$K,MATCH($D41,单位信息!$C:$C,0),7),"")</f>
        <v/>
      </c>
      <c r="J41" s="130"/>
      <c r="K41" s="130"/>
      <c r="L41" s="130"/>
      <c r="M41" s="130"/>
      <c r="N41" s="130"/>
      <c r="O41" s="130"/>
      <c r="P41" s="141"/>
      <c r="Q41" s="130"/>
      <c r="R41" s="130"/>
      <c r="S41" s="151"/>
      <c r="T41" s="130"/>
      <c r="U41" s="152"/>
      <c r="V41" s="130"/>
      <c r="W41" s="130"/>
      <c r="X41" s="130"/>
      <c r="Y41" s="152"/>
      <c r="Z41" s="141"/>
      <c r="AA41" s="130"/>
      <c r="AB41" s="130"/>
      <c r="AC41" s="130"/>
    </row>
    <row r="42" spans="1:29">
      <c r="A42" s="130"/>
      <c r="B42" s="130"/>
      <c r="C42" s="130" t="str">
        <f t="shared" si="1"/>
        <v/>
      </c>
      <c r="D42" s="131"/>
      <c r="E42" s="140" t="str">
        <f>IFERROR(INDEX(单位信息!$C:$K,MATCH($D42,单位信息!$C:$C,0),8),"")</f>
        <v/>
      </c>
      <c r="F42" s="141" t="str">
        <f>IFERROR(INDEX(单位信息!$C:$K,MATCH($D42,单位信息!$C:$C,0),2),"")</f>
        <v/>
      </c>
      <c r="G42" s="141" t="str">
        <f>IFERROR(INDEX(单位信息!$C:$K,MATCH($D42,单位信息!$C:$C,0),3),"")</f>
        <v/>
      </c>
      <c r="H42" s="130" t="str">
        <f>IFERROR(INDEX(单位信息!$C:$K,MATCH($D42,单位信息!$C:$C,0),5),"")</f>
        <v/>
      </c>
      <c r="I42" s="130" t="str">
        <f>IFERROR(INDEX(单位信息!$C:$K,MATCH($D42,单位信息!$C:$C,0),7),"")</f>
        <v/>
      </c>
      <c r="J42" s="130"/>
      <c r="K42" s="130"/>
      <c r="L42" s="130"/>
      <c r="M42" s="130"/>
      <c r="N42" s="130"/>
      <c r="O42" s="130"/>
      <c r="P42" s="141"/>
      <c r="Q42" s="130"/>
      <c r="R42" s="130"/>
      <c r="S42" s="151"/>
      <c r="T42" s="130"/>
      <c r="U42" s="152"/>
      <c r="V42" s="130"/>
      <c r="W42" s="130"/>
      <c r="X42" s="130"/>
      <c r="Y42" s="152"/>
      <c r="Z42" s="141"/>
      <c r="AA42" s="130"/>
      <c r="AB42" s="130"/>
      <c r="AC42" s="130"/>
    </row>
    <row r="43" spans="1:29">
      <c r="A43" s="130"/>
      <c r="B43" s="130"/>
      <c r="C43" s="130" t="str">
        <f t="shared" si="1"/>
        <v/>
      </c>
      <c r="D43" s="131"/>
      <c r="E43" s="140" t="str">
        <f>IFERROR(INDEX(单位信息!$C:$K,MATCH($D43,单位信息!$C:$C,0),8),"")</f>
        <v/>
      </c>
      <c r="F43" s="141" t="str">
        <f>IFERROR(INDEX(单位信息!$C:$K,MATCH($D43,单位信息!$C:$C,0),2),"")</f>
        <v/>
      </c>
      <c r="G43" s="141" t="str">
        <f>IFERROR(INDEX(单位信息!$C:$K,MATCH($D43,单位信息!$C:$C,0),3),"")</f>
        <v/>
      </c>
      <c r="H43" s="130" t="str">
        <f>IFERROR(INDEX(单位信息!$C:$K,MATCH($D43,单位信息!$C:$C,0),5),"")</f>
        <v/>
      </c>
      <c r="I43" s="130" t="str">
        <f>IFERROR(INDEX(单位信息!$C:$K,MATCH($D43,单位信息!$C:$C,0),7),"")</f>
        <v/>
      </c>
      <c r="J43" s="130"/>
      <c r="K43" s="130"/>
      <c r="L43" s="130"/>
      <c r="M43" s="130"/>
      <c r="N43" s="130"/>
      <c r="O43" s="130"/>
      <c r="P43" s="141"/>
      <c r="Q43" s="130"/>
      <c r="R43" s="130"/>
      <c r="S43" s="151"/>
      <c r="T43" s="130"/>
      <c r="U43" s="152"/>
      <c r="V43" s="130"/>
      <c r="W43" s="130"/>
      <c r="X43" s="130"/>
      <c r="Y43" s="152"/>
      <c r="Z43" s="141"/>
      <c r="AA43" s="130"/>
      <c r="AB43" s="130"/>
      <c r="AC43" s="130"/>
    </row>
    <row r="44" spans="1:29">
      <c r="A44" s="130"/>
      <c r="B44" s="130"/>
      <c r="C44" s="130" t="str">
        <f t="shared" si="1"/>
        <v/>
      </c>
      <c r="D44" s="131"/>
      <c r="E44" s="140" t="str">
        <f>IFERROR(INDEX(单位信息!$C:$K,MATCH($D44,单位信息!$C:$C,0),8),"")</f>
        <v/>
      </c>
      <c r="F44" s="141" t="str">
        <f>IFERROR(INDEX(单位信息!$C:$K,MATCH($D44,单位信息!$C:$C,0),2),"")</f>
        <v/>
      </c>
      <c r="G44" s="141" t="str">
        <f>IFERROR(INDEX(单位信息!$C:$K,MATCH($D44,单位信息!$C:$C,0),3),"")</f>
        <v/>
      </c>
      <c r="H44" s="130" t="str">
        <f>IFERROR(INDEX(单位信息!$C:$K,MATCH($D44,单位信息!$C:$C,0),5),"")</f>
        <v/>
      </c>
      <c r="I44" s="130" t="str">
        <f>IFERROR(INDEX(单位信息!$C:$K,MATCH($D44,单位信息!$C:$C,0),7),"")</f>
        <v/>
      </c>
      <c r="J44" s="130"/>
      <c r="K44" s="130"/>
      <c r="L44" s="130"/>
      <c r="M44" s="130"/>
      <c r="N44" s="130"/>
      <c r="O44" s="130"/>
      <c r="P44" s="141"/>
      <c r="Q44" s="130"/>
      <c r="R44" s="130"/>
      <c r="S44" s="151"/>
      <c r="T44" s="130"/>
      <c r="U44" s="152"/>
      <c r="V44" s="130"/>
      <c r="W44" s="130"/>
      <c r="X44" s="130"/>
      <c r="Y44" s="152"/>
      <c r="Z44" s="141"/>
      <c r="AA44" s="130"/>
      <c r="AB44" s="130"/>
      <c r="AC44" s="130"/>
    </row>
    <row r="45" spans="1:29">
      <c r="A45" s="130"/>
      <c r="B45" s="130"/>
      <c r="C45" s="130" t="str">
        <f t="shared" si="1"/>
        <v/>
      </c>
      <c r="D45" s="131"/>
      <c r="E45" s="140" t="str">
        <f>IFERROR(INDEX(单位信息!$C:$K,MATCH($D45,单位信息!$C:$C,0),8),"")</f>
        <v/>
      </c>
      <c r="F45" s="141" t="str">
        <f>IFERROR(INDEX(单位信息!$C:$K,MATCH($D45,单位信息!$C:$C,0),2),"")</f>
        <v/>
      </c>
      <c r="G45" s="141" t="str">
        <f>IFERROR(INDEX(单位信息!$C:$K,MATCH($D45,单位信息!$C:$C,0),3),"")</f>
        <v/>
      </c>
      <c r="H45" s="130" t="str">
        <f>IFERROR(INDEX(单位信息!$C:$K,MATCH($D45,单位信息!$C:$C,0),5),"")</f>
        <v/>
      </c>
      <c r="I45" s="130" t="str">
        <f>IFERROR(INDEX(单位信息!$C:$K,MATCH($D45,单位信息!$C:$C,0),7),"")</f>
        <v/>
      </c>
      <c r="J45" s="130"/>
      <c r="K45" s="130"/>
      <c r="L45" s="130"/>
      <c r="M45" s="130"/>
      <c r="N45" s="130"/>
      <c r="O45" s="130"/>
      <c r="P45" s="141"/>
      <c r="Q45" s="130"/>
      <c r="R45" s="130"/>
      <c r="S45" s="151"/>
      <c r="T45" s="130"/>
      <c r="U45" s="152"/>
      <c r="V45" s="130"/>
      <c r="W45" s="130"/>
      <c r="X45" s="130"/>
      <c r="Y45" s="152"/>
      <c r="Z45" s="141"/>
      <c r="AA45" s="130"/>
      <c r="AB45" s="130"/>
      <c r="AC45" s="130"/>
    </row>
    <row r="46" spans="1:29">
      <c r="A46" s="130"/>
      <c r="B46" s="130"/>
      <c r="C46" s="130" t="str">
        <f t="shared" si="1"/>
        <v/>
      </c>
      <c r="D46" s="131"/>
      <c r="E46" s="140" t="str">
        <f>IFERROR(INDEX(单位信息!$C:$K,MATCH($D46,单位信息!$C:$C,0),8),"")</f>
        <v/>
      </c>
      <c r="F46" s="141" t="str">
        <f>IFERROR(INDEX(单位信息!$C:$K,MATCH($D46,单位信息!$C:$C,0),2),"")</f>
        <v/>
      </c>
      <c r="G46" s="141" t="str">
        <f>IFERROR(INDEX(单位信息!$C:$K,MATCH($D46,单位信息!$C:$C,0),3),"")</f>
        <v/>
      </c>
      <c r="H46" s="130" t="str">
        <f>IFERROR(INDEX(单位信息!$C:$K,MATCH($D46,单位信息!$C:$C,0),5),"")</f>
        <v/>
      </c>
      <c r="I46" s="130" t="str">
        <f>IFERROR(INDEX(单位信息!$C:$K,MATCH($D46,单位信息!$C:$C,0),7),"")</f>
        <v/>
      </c>
      <c r="J46" s="130"/>
      <c r="K46" s="130"/>
      <c r="L46" s="130"/>
      <c r="M46" s="130"/>
      <c r="N46" s="130"/>
      <c r="O46" s="130"/>
      <c r="P46" s="141"/>
      <c r="Q46" s="130"/>
      <c r="R46" s="130"/>
      <c r="S46" s="151"/>
      <c r="T46" s="130"/>
      <c r="U46" s="152"/>
      <c r="V46" s="130"/>
      <c r="W46" s="130"/>
      <c r="X46" s="130"/>
      <c r="Y46" s="152"/>
      <c r="Z46" s="141"/>
      <c r="AA46" s="130"/>
      <c r="AB46" s="130"/>
      <c r="AC46" s="130"/>
    </row>
    <row r="47" spans="1:29">
      <c r="A47" s="130"/>
      <c r="B47" s="130"/>
      <c r="C47" s="130" t="str">
        <f t="shared" si="1"/>
        <v/>
      </c>
      <c r="D47" s="131"/>
      <c r="E47" s="140" t="str">
        <f>IFERROR(INDEX(单位信息!$C:$K,MATCH($D47,单位信息!$C:$C,0),8),"")</f>
        <v/>
      </c>
      <c r="F47" s="141" t="str">
        <f>IFERROR(INDEX(单位信息!$C:$K,MATCH($D47,单位信息!$C:$C,0),2),"")</f>
        <v/>
      </c>
      <c r="G47" s="141" t="str">
        <f>IFERROR(INDEX(单位信息!$C:$K,MATCH($D47,单位信息!$C:$C,0),3),"")</f>
        <v/>
      </c>
      <c r="H47" s="130" t="str">
        <f>IFERROR(INDEX(单位信息!$C:$K,MATCH($D47,单位信息!$C:$C,0),5),"")</f>
        <v/>
      </c>
      <c r="I47" s="130" t="str">
        <f>IFERROR(INDEX(单位信息!$C:$K,MATCH($D47,单位信息!$C:$C,0),7),"")</f>
        <v/>
      </c>
      <c r="J47" s="130"/>
      <c r="K47" s="130"/>
      <c r="L47" s="130"/>
      <c r="M47" s="130"/>
      <c r="N47" s="130"/>
      <c r="O47" s="130"/>
      <c r="P47" s="141"/>
      <c r="Q47" s="130"/>
      <c r="R47" s="130"/>
      <c r="S47" s="151"/>
      <c r="T47" s="130"/>
      <c r="U47" s="152"/>
      <c r="V47" s="130"/>
      <c r="W47" s="130"/>
      <c r="X47" s="130"/>
      <c r="Y47" s="152"/>
      <c r="Z47" s="141"/>
      <c r="AA47" s="130"/>
      <c r="AB47" s="130"/>
      <c r="AC47" s="130"/>
    </row>
    <row r="48" spans="1:29">
      <c r="A48" s="130"/>
      <c r="B48" s="130"/>
      <c r="C48" s="130" t="str">
        <f t="shared" si="1"/>
        <v/>
      </c>
      <c r="D48" s="131"/>
      <c r="E48" s="140" t="str">
        <f>IFERROR(INDEX(单位信息!$C:$K,MATCH($D48,单位信息!$C:$C,0),8),"")</f>
        <v/>
      </c>
      <c r="F48" s="141" t="str">
        <f>IFERROR(INDEX(单位信息!$C:$K,MATCH($D48,单位信息!$C:$C,0),2),"")</f>
        <v/>
      </c>
      <c r="G48" s="141" t="str">
        <f>IFERROR(INDEX(单位信息!$C:$K,MATCH($D48,单位信息!$C:$C,0),3),"")</f>
        <v/>
      </c>
      <c r="H48" s="130" t="str">
        <f>IFERROR(INDEX(单位信息!$C:$K,MATCH($D48,单位信息!$C:$C,0),5),"")</f>
        <v/>
      </c>
      <c r="I48" s="130" t="str">
        <f>IFERROR(INDEX(单位信息!$C:$K,MATCH($D48,单位信息!$C:$C,0),7),"")</f>
        <v/>
      </c>
      <c r="J48" s="130"/>
      <c r="K48" s="130"/>
      <c r="L48" s="130"/>
      <c r="M48" s="130"/>
      <c r="N48" s="130"/>
      <c r="O48" s="130"/>
      <c r="P48" s="141"/>
      <c r="Q48" s="130"/>
      <c r="R48" s="130"/>
      <c r="S48" s="151"/>
      <c r="T48" s="130"/>
      <c r="U48" s="152"/>
      <c r="V48" s="130"/>
      <c r="W48" s="130"/>
      <c r="X48" s="130"/>
      <c r="Y48" s="152"/>
      <c r="Z48" s="141"/>
      <c r="AA48" s="130"/>
      <c r="AB48" s="130"/>
      <c r="AC48" s="130"/>
    </row>
    <row r="49" spans="1:29">
      <c r="A49" s="130"/>
      <c r="B49" s="130"/>
      <c r="C49" s="130" t="str">
        <f t="shared" si="1"/>
        <v/>
      </c>
      <c r="D49" s="131"/>
      <c r="E49" s="140" t="str">
        <f>IFERROR(INDEX(单位信息!$C:$K,MATCH($D49,单位信息!$C:$C,0),8),"")</f>
        <v/>
      </c>
      <c r="F49" s="141" t="str">
        <f>IFERROR(INDEX(单位信息!$C:$K,MATCH($D49,单位信息!$C:$C,0),2),"")</f>
        <v/>
      </c>
      <c r="G49" s="141" t="str">
        <f>IFERROR(INDEX(单位信息!$C:$K,MATCH($D49,单位信息!$C:$C,0),3),"")</f>
        <v/>
      </c>
      <c r="H49" s="130" t="str">
        <f>IFERROR(INDEX(单位信息!$C:$K,MATCH($D49,单位信息!$C:$C,0),5),"")</f>
        <v/>
      </c>
      <c r="I49" s="130" t="str">
        <f>IFERROR(INDEX(单位信息!$C:$K,MATCH($D49,单位信息!$C:$C,0),7),"")</f>
        <v/>
      </c>
      <c r="J49" s="130"/>
      <c r="K49" s="130"/>
      <c r="L49" s="130"/>
      <c r="M49" s="130"/>
      <c r="N49" s="130"/>
      <c r="O49" s="130"/>
      <c r="P49" s="141"/>
      <c r="Q49" s="130"/>
      <c r="R49" s="130"/>
      <c r="S49" s="151"/>
      <c r="T49" s="130"/>
      <c r="U49" s="152"/>
      <c r="V49" s="130"/>
      <c r="W49" s="130"/>
      <c r="X49" s="130"/>
      <c r="Y49" s="152"/>
      <c r="Z49" s="141"/>
      <c r="AA49" s="130"/>
      <c r="AB49" s="130"/>
      <c r="AC49" s="130"/>
    </row>
    <row r="50" spans="1:29">
      <c r="A50" s="130"/>
      <c r="B50" s="130"/>
      <c r="C50" s="130" t="str">
        <f t="shared" si="1"/>
        <v/>
      </c>
      <c r="D50" s="131"/>
      <c r="E50" s="140" t="str">
        <f>IFERROR(INDEX(单位信息!$C:$K,MATCH($D50,单位信息!$C:$C,0),8),"")</f>
        <v/>
      </c>
      <c r="F50" s="141" t="str">
        <f>IFERROR(INDEX(单位信息!$C:$K,MATCH($D50,单位信息!$C:$C,0),2),"")</f>
        <v/>
      </c>
      <c r="G50" s="141" t="str">
        <f>IFERROR(INDEX(单位信息!$C:$K,MATCH($D50,单位信息!$C:$C,0),3),"")</f>
        <v/>
      </c>
      <c r="H50" s="130" t="str">
        <f>IFERROR(INDEX(单位信息!$C:$K,MATCH($D50,单位信息!$C:$C,0),5),"")</f>
        <v/>
      </c>
      <c r="I50" s="130" t="str">
        <f>IFERROR(INDEX(单位信息!$C:$K,MATCH($D50,单位信息!$C:$C,0),7),"")</f>
        <v/>
      </c>
      <c r="J50" s="130"/>
      <c r="K50" s="130"/>
      <c r="L50" s="130"/>
      <c r="M50" s="130"/>
      <c r="N50" s="130"/>
      <c r="O50" s="130"/>
      <c r="P50" s="141"/>
      <c r="Q50" s="130"/>
      <c r="R50" s="130"/>
      <c r="S50" s="151"/>
      <c r="T50" s="130"/>
      <c r="U50" s="152"/>
      <c r="V50" s="130"/>
      <c r="W50" s="130"/>
      <c r="X50" s="130"/>
      <c r="Y50" s="152"/>
      <c r="Z50" s="141"/>
      <c r="AA50" s="130"/>
      <c r="AB50" s="130"/>
      <c r="AC50" s="130"/>
    </row>
    <row r="51" spans="1:29">
      <c r="A51" s="130"/>
      <c r="B51" s="130"/>
      <c r="C51" s="130" t="str">
        <f t="shared" si="1"/>
        <v/>
      </c>
      <c r="D51" s="131"/>
      <c r="E51" s="140" t="str">
        <f>IFERROR(INDEX(单位信息!$C:$K,MATCH($D51,单位信息!$C:$C,0),8),"")</f>
        <v/>
      </c>
      <c r="F51" s="141" t="str">
        <f>IFERROR(INDEX(单位信息!$C:$K,MATCH($D51,单位信息!$C:$C,0),2),"")</f>
        <v/>
      </c>
      <c r="G51" s="141" t="str">
        <f>IFERROR(INDEX(单位信息!$C:$K,MATCH($D51,单位信息!$C:$C,0),3),"")</f>
        <v/>
      </c>
      <c r="H51" s="130" t="str">
        <f>IFERROR(INDEX(单位信息!$C:$K,MATCH($D51,单位信息!$C:$C,0),5),"")</f>
        <v/>
      </c>
      <c r="I51" s="130" t="str">
        <f>IFERROR(INDEX(单位信息!$C:$K,MATCH($D51,单位信息!$C:$C,0),7),"")</f>
        <v/>
      </c>
      <c r="J51" s="130"/>
      <c r="K51" s="130"/>
      <c r="L51" s="130"/>
      <c r="M51" s="130"/>
      <c r="N51" s="130"/>
      <c r="O51" s="130"/>
      <c r="P51" s="141"/>
      <c r="Q51" s="130"/>
      <c r="R51" s="130"/>
      <c r="S51" s="151"/>
      <c r="T51" s="130"/>
      <c r="U51" s="152"/>
      <c r="V51" s="130"/>
      <c r="W51" s="130"/>
      <c r="X51" s="130"/>
      <c r="Y51" s="152"/>
      <c r="Z51" s="141"/>
      <c r="AA51" s="130"/>
      <c r="AB51" s="130"/>
      <c r="AC51" s="130"/>
    </row>
    <row r="52" spans="1:29">
      <c r="A52" s="130"/>
      <c r="B52" s="130"/>
      <c r="C52" s="130" t="str">
        <f t="shared" si="1"/>
        <v/>
      </c>
      <c r="D52" s="131"/>
      <c r="E52" s="140" t="str">
        <f>IFERROR(INDEX(单位信息!$C:$K,MATCH($D52,单位信息!$C:$C,0),8),"")</f>
        <v/>
      </c>
      <c r="F52" s="141" t="str">
        <f>IFERROR(INDEX(单位信息!$C:$K,MATCH($D52,单位信息!$C:$C,0),2),"")</f>
        <v/>
      </c>
      <c r="G52" s="141" t="str">
        <f>IFERROR(INDEX(单位信息!$C:$K,MATCH($D52,单位信息!$C:$C,0),3),"")</f>
        <v/>
      </c>
      <c r="H52" s="130" t="str">
        <f>IFERROR(INDEX(单位信息!$C:$K,MATCH($D52,单位信息!$C:$C,0),5),"")</f>
        <v/>
      </c>
      <c r="I52" s="130" t="str">
        <f>IFERROR(INDEX(单位信息!$C:$K,MATCH($D52,单位信息!$C:$C,0),7),"")</f>
        <v/>
      </c>
      <c r="J52" s="130"/>
      <c r="K52" s="130"/>
      <c r="L52" s="130"/>
      <c r="M52" s="130"/>
      <c r="N52" s="130"/>
      <c r="O52" s="130"/>
      <c r="P52" s="141"/>
      <c r="Q52" s="130"/>
      <c r="R52" s="130"/>
      <c r="S52" s="151"/>
      <c r="T52" s="130"/>
      <c r="U52" s="152"/>
      <c r="V52" s="130"/>
      <c r="W52" s="130"/>
      <c r="X52" s="130"/>
      <c r="Y52" s="152"/>
      <c r="Z52" s="141"/>
      <c r="AA52" s="130"/>
      <c r="AB52" s="130"/>
      <c r="AC52" s="130"/>
    </row>
    <row r="53" spans="1:29">
      <c r="A53" s="130"/>
      <c r="B53" s="130"/>
      <c r="C53" s="130" t="str">
        <f t="shared" si="1"/>
        <v/>
      </c>
      <c r="D53" s="131"/>
      <c r="E53" s="140" t="str">
        <f>IFERROR(INDEX(单位信息!$C:$K,MATCH($D53,单位信息!$C:$C,0),8),"")</f>
        <v/>
      </c>
      <c r="F53" s="141" t="str">
        <f>IFERROR(INDEX(单位信息!$C:$K,MATCH($D53,单位信息!$C:$C,0),2),"")</f>
        <v/>
      </c>
      <c r="G53" s="141" t="str">
        <f>IFERROR(INDEX(单位信息!$C:$K,MATCH($D53,单位信息!$C:$C,0),3),"")</f>
        <v/>
      </c>
      <c r="H53" s="130" t="str">
        <f>IFERROR(INDEX(单位信息!$C:$K,MATCH($D53,单位信息!$C:$C,0),5),"")</f>
        <v/>
      </c>
      <c r="I53" s="130" t="str">
        <f>IFERROR(INDEX(单位信息!$C:$K,MATCH($D53,单位信息!$C:$C,0),7),"")</f>
        <v/>
      </c>
      <c r="J53" s="130"/>
      <c r="K53" s="130"/>
      <c r="L53" s="130"/>
      <c r="M53" s="130"/>
      <c r="N53" s="130"/>
      <c r="O53" s="130"/>
      <c r="P53" s="141"/>
      <c r="Q53" s="130"/>
      <c r="R53" s="130"/>
      <c r="S53" s="151"/>
      <c r="T53" s="130"/>
      <c r="U53" s="152"/>
      <c r="V53" s="130"/>
      <c r="W53" s="130"/>
      <c r="X53" s="130"/>
      <c r="Y53" s="152"/>
      <c r="Z53" s="141"/>
      <c r="AA53" s="130"/>
      <c r="AB53" s="130"/>
      <c r="AC53" s="130"/>
    </row>
    <row r="54" spans="1:29">
      <c r="A54" s="130"/>
      <c r="B54" s="130"/>
      <c r="C54" s="130" t="str">
        <f t="shared" si="1"/>
        <v/>
      </c>
      <c r="D54" s="131"/>
      <c r="E54" s="140" t="str">
        <f>IFERROR(INDEX(单位信息!$C:$K,MATCH($D54,单位信息!$C:$C,0),8),"")</f>
        <v/>
      </c>
      <c r="F54" s="141" t="str">
        <f>IFERROR(INDEX(单位信息!$C:$K,MATCH($D54,单位信息!$C:$C,0),2),"")</f>
        <v/>
      </c>
      <c r="G54" s="141" t="str">
        <f>IFERROR(INDEX(单位信息!$C:$K,MATCH($D54,单位信息!$C:$C,0),3),"")</f>
        <v/>
      </c>
      <c r="H54" s="130" t="str">
        <f>IFERROR(INDEX(单位信息!$C:$K,MATCH($D54,单位信息!$C:$C,0),5),"")</f>
        <v/>
      </c>
      <c r="I54" s="130" t="str">
        <f>IFERROR(INDEX(单位信息!$C:$K,MATCH($D54,单位信息!$C:$C,0),7),"")</f>
        <v/>
      </c>
      <c r="J54" s="130"/>
      <c r="K54" s="130"/>
      <c r="L54" s="130"/>
      <c r="M54" s="130"/>
      <c r="N54" s="130"/>
      <c r="O54" s="130"/>
      <c r="P54" s="141"/>
      <c r="Q54" s="130"/>
      <c r="R54" s="130"/>
      <c r="S54" s="151"/>
      <c r="T54" s="130"/>
      <c r="U54" s="152"/>
      <c r="V54" s="130"/>
      <c r="W54" s="130"/>
      <c r="X54" s="130"/>
      <c r="Y54" s="152"/>
      <c r="Z54" s="141"/>
      <c r="AA54" s="130"/>
      <c r="AB54" s="130"/>
      <c r="AC54" s="130"/>
    </row>
    <row r="55" spans="1:29">
      <c r="A55" s="130"/>
      <c r="B55" s="130"/>
      <c r="C55" s="130" t="str">
        <f t="shared" si="1"/>
        <v/>
      </c>
      <c r="D55" s="131"/>
      <c r="E55" s="140" t="str">
        <f>IFERROR(INDEX(单位信息!$C:$K,MATCH($D55,单位信息!$C:$C,0),8),"")</f>
        <v/>
      </c>
      <c r="F55" s="141" t="str">
        <f>IFERROR(INDEX(单位信息!$C:$K,MATCH($D55,单位信息!$C:$C,0),2),"")</f>
        <v/>
      </c>
      <c r="G55" s="141" t="str">
        <f>IFERROR(INDEX(单位信息!$C:$K,MATCH($D55,单位信息!$C:$C,0),3),"")</f>
        <v/>
      </c>
      <c r="H55" s="130" t="str">
        <f>IFERROR(INDEX(单位信息!$C:$K,MATCH($D55,单位信息!$C:$C,0),5),"")</f>
        <v/>
      </c>
      <c r="I55" s="130" t="str">
        <f>IFERROR(INDEX(单位信息!$C:$K,MATCH($D55,单位信息!$C:$C,0),7),"")</f>
        <v/>
      </c>
      <c r="J55" s="130"/>
      <c r="K55" s="130"/>
      <c r="L55" s="130"/>
      <c r="M55" s="130"/>
      <c r="N55" s="130"/>
      <c r="O55" s="130"/>
      <c r="P55" s="141"/>
      <c r="Q55" s="130"/>
      <c r="R55" s="130"/>
      <c r="S55" s="151"/>
      <c r="T55" s="130"/>
      <c r="U55" s="152"/>
      <c r="V55" s="130"/>
      <c r="W55" s="130"/>
      <c r="X55" s="130"/>
      <c r="Y55" s="152"/>
      <c r="Z55" s="141"/>
      <c r="AA55" s="130"/>
      <c r="AB55" s="130"/>
      <c r="AC55" s="130"/>
    </row>
    <row r="56" spans="1:29">
      <c r="A56" s="130"/>
      <c r="B56" s="130"/>
      <c r="C56" s="130" t="str">
        <f t="shared" si="1"/>
        <v/>
      </c>
      <c r="D56" s="131"/>
      <c r="E56" s="140" t="str">
        <f>IFERROR(INDEX(单位信息!$C:$K,MATCH($D56,单位信息!$C:$C,0),8),"")</f>
        <v/>
      </c>
      <c r="F56" s="141" t="str">
        <f>IFERROR(INDEX(单位信息!$C:$K,MATCH($D56,单位信息!$C:$C,0),2),"")</f>
        <v/>
      </c>
      <c r="G56" s="141" t="str">
        <f>IFERROR(INDEX(单位信息!$C:$K,MATCH($D56,单位信息!$C:$C,0),3),"")</f>
        <v/>
      </c>
      <c r="H56" s="130" t="str">
        <f>IFERROR(INDEX(单位信息!$C:$K,MATCH($D56,单位信息!$C:$C,0),5),"")</f>
        <v/>
      </c>
      <c r="I56" s="130" t="str">
        <f>IFERROR(INDEX(单位信息!$C:$K,MATCH($D56,单位信息!$C:$C,0),7),"")</f>
        <v/>
      </c>
      <c r="J56" s="130"/>
      <c r="K56" s="130"/>
      <c r="L56" s="130"/>
      <c r="M56" s="130"/>
      <c r="N56" s="130"/>
      <c r="O56" s="130"/>
      <c r="P56" s="141"/>
      <c r="Q56" s="130"/>
      <c r="R56" s="130"/>
      <c r="S56" s="151"/>
      <c r="T56" s="130"/>
      <c r="U56" s="152"/>
      <c r="V56" s="130"/>
      <c r="W56" s="130"/>
      <c r="X56" s="130"/>
      <c r="Y56" s="152"/>
      <c r="Z56" s="141"/>
      <c r="AA56" s="130"/>
      <c r="AB56" s="130"/>
      <c r="AC56" s="130"/>
    </row>
    <row r="57" spans="1:29">
      <c r="A57" s="130"/>
      <c r="B57" s="130"/>
      <c r="C57" s="130" t="str">
        <f t="shared" si="1"/>
        <v/>
      </c>
      <c r="D57" s="131"/>
      <c r="E57" s="140" t="str">
        <f>IFERROR(INDEX(单位信息!$C:$K,MATCH($D57,单位信息!$C:$C,0),8),"")</f>
        <v/>
      </c>
      <c r="F57" s="141" t="str">
        <f>IFERROR(INDEX(单位信息!$C:$K,MATCH($D57,单位信息!$C:$C,0),2),"")</f>
        <v/>
      </c>
      <c r="G57" s="141" t="str">
        <f>IFERROR(INDEX(单位信息!$C:$K,MATCH($D57,单位信息!$C:$C,0),3),"")</f>
        <v/>
      </c>
      <c r="H57" s="130" t="str">
        <f>IFERROR(INDEX(单位信息!$C:$K,MATCH($D57,单位信息!$C:$C,0),5),"")</f>
        <v/>
      </c>
      <c r="I57" s="130" t="str">
        <f>IFERROR(INDEX(单位信息!$C:$K,MATCH($D57,单位信息!$C:$C,0),7),"")</f>
        <v/>
      </c>
      <c r="J57" s="130"/>
      <c r="K57" s="130"/>
      <c r="L57" s="130"/>
      <c r="M57" s="130"/>
      <c r="N57" s="130"/>
      <c r="O57" s="130"/>
      <c r="P57" s="141"/>
      <c r="Q57" s="130"/>
      <c r="R57" s="130"/>
      <c r="S57" s="151"/>
      <c r="T57" s="130"/>
      <c r="U57" s="152"/>
      <c r="V57" s="130"/>
      <c r="W57" s="130"/>
      <c r="X57" s="130"/>
      <c r="Y57" s="152"/>
      <c r="Z57" s="141"/>
      <c r="AA57" s="130"/>
      <c r="AB57" s="130"/>
      <c r="AC57" s="130"/>
    </row>
    <row r="58" spans="1:29">
      <c r="A58" s="130"/>
      <c r="B58" s="130"/>
      <c r="C58" s="130" t="str">
        <f t="shared" si="1"/>
        <v/>
      </c>
      <c r="D58" s="131"/>
      <c r="E58" s="140" t="str">
        <f>IFERROR(INDEX(单位信息!$C:$K,MATCH($D58,单位信息!$C:$C,0),8),"")</f>
        <v/>
      </c>
      <c r="F58" s="141" t="str">
        <f>IFERROR(INDEX(单位信息!$C:$K,MATCH($D58,单位信息!$C:$C,0),2),"")</f>
        <v/>
      </c>
      <c r="G58" s="141" t="str">
        <f>IFERROR(INDEX(单位信息!$C:$K,MATCH($D58,单位信息!$C:$C,0),3),"")</f>
        <v/>
      </c>
      <c r="H58" s="130" t="str">
        <f>IFERROR(INDEX(单位信息!$C:$K,MATCH($D58,单位信息!$C:$C,0),5),"")</f>
        <v/>
      </c>
      <c r="I58" s="130" t="str">
        <f>IFERROR(INDEX(单位信息!$C:$K,MATCH($D58,单位信息!$C:$C,0),7),"")</f>
        <v/>
      </c>
      <c r="J58" s="130"/>
      <c r="K58" s="130"/>
      <c r="L58" s="130"/>
      <c r="M58" s="130"/>
      <c r="N58" s="130"/>
      <c r="O58" s="130"/>
      <c r="P58" s="141"/>
      <c r="Q58" s="130"/>
      <c r="R58" s="130"/>
      <c r="S58" s="151"/>
      <c r="T58" s="130"/>
      <c r="U58" s="152"/>
      <c r="V58" s="130"/>
      <c r="W58" s="130"/>
      <c r="X58" s="130"/>
      <c r="Y58" s="152"/>
      <c r="Z58" s="141"/>
      <c r="AA58" s="130"/>
      <c r="AB58" s="130"/>
      <c r="AC58" s="130"/>
    </row>
    <row r="59" spans="1:29">
      <c r="A59" s="130"/>
      <c r="B59" s="130"/>
      <c r="C59" s="130" t="str">
        <f t="shared" ref="C59:C122" si="2">IF(B59="","",IFERROR(IF(FIND("增",B59)&gt;0,"上编","下编"),"下编"))</f>
        <v/>
      </c>
      <c r="D59" s="131"/>
      <c r="E59" s="140" t="str">
        <f>IFERROR(INDEX(单位信息!$C:$K,MATCH($D59,单位信息!$C:$C,0),8),"")</f>
        <v/>
      </c>
      <c r="F59" s="141" t="str">
        <f>IFERROR(INDEX(单位信息!$C:$K,MATCH($D59,单位信息!$C:$C,0),2),"")</f>
        <v/>
      </c>
      <c r="G59" s="141" t="str">
        <f>IFERROR(INDEX(单位信息!$C:$K,MATCH($D59,单位信息!$C:$C,0),3),"")</f>
        <v/>
      </c>
      <c r="H59" s="130" t="str">
        <f>IFERROR(INDEX(单位信息!$C:$K,MATCH($D59,单位信息!$C:$C,0),5),"")</f>
        <v/>
      </c>
      <c r="I59" s="130" t="str">
        <f>IFERROR(INDEX(单位信息!$C:$K,MATCH($D59,单位信息!$C:$C,0),7),"")</f>
        <v/>
      </c>
      <c r="J59" s="130"/>
      <c r="K59" s="130"/>
      <c r="L59" s="130"/>
      <c r="M59" s="130"/>
      <c r="N59" s="130"/>
      <c r="O59" s="130"/>
      <c r="P59" s="141"/>
      <c r="Q59" s="130"/>
      <c r="R59" s="130"/>
      <c r="S59" s="151"/>
      <c r="T59" s="130"/>
      <c r="U59" s="152"/>
      <c r="V59" s="130"/>
      <c r="W59" s="130"/>
      <c r="X59" s="130"/>
      <c r="Y59" s="152"/>
      <c r="Z59" s="141"/>
      <c r="AA59" s="130"/>
      <c r="AB59" s="130"/>
      <c r="AC59" s="130"/>
    </row>
    <row r="60" spans="1:29">
      <c r="A60" s="130"/>
      <c r="B60" s="130"/>
      <c r="C60" s="130" t="str">
        <f t="shared" si="2"/>
        <v/>
      </c>
      <c r="D60" s="131"/>
      <c r="E60" s="140" t="str">
        <f>IFERROR(INDEX(单位信息!$C:$K,MATCH($D60,单位信息!$C:$C,0),8),"")</f>
        <v/>
      </c>
      <c r="F60" s="141" t="str">
        <f>IFERROR(INDEX(单位信息!$C:$K,MATCH($D60,单位信息!$C:$C,0),2),"")</f>
        <v/>
      </c>
      <c r="G60" s="141" t="str">
        <f>IFERROR(INDEX(单位信息!$C:$K,MATCH($D60,单位信息!$C:$C,0),3),"")</f>
        <v/>
      </c>
      <c r="H60" s="130" t="str">
        <f>IFERROR(INDEX(单位信息!$C:$K,MATCH($D60,单位信息!$C:$C,0),5),"")</f>
        <v/>
      </c>
      <c r="I60" s="130" t="str">
        <f>IFERROR(INDEX(单位信息!$C:$K,MATCH($D60,单位信息!$C:$C,0),7),"")</f>
        <v/>
      </c>
      <c r="J60" s="130"/>
      <c r="K60" s="130"/>
      <c r="L60" s="130"/>
      <c r="M60" s="130"/>
      <c r="N60" s="130"/>
      <c r="O60" s="130"/>
      <c r="P60" s="141"/>
      <c r="Q60" s="130"/>
      <c r="R60" s="130"/>
      <c r="S60" s="151"/>
      <c r="T60" s="130"/>
      <c r="U60" s="152"/>
      <c r="V60" s="130"/>
      <c r="W60" s="130"/>
      <c r="X60" s="130"/>
      <c r="Y60" s="152"/>
      <c r="Z60" s="141"/>
      <c r="AA60" s="130"/>
      <c r="AB60" s="130"/>
      <c r="AC60" s="130"/>
    </row>
    <row r="61" spans="1:29">
      <c r="A61" s="130"/>
      <c r="B61" s="130"/>
      <c r="C61" s="130" t="str">
        <f t="shared" si="2"/>
        <v/>
      </c>
      <c r="D61" s="131"/>
      <c r="E61" s="140" t="str">
        <f>IFERROR(INDEX(单位信息!$C:$K,MATCH($D61,单位信息!$C:$C,0),8),"")</f>
        <v/>
      </c>
      <c r="F61" s="141" t="str">
        <f>IFERROR(INDEX(单位信息!$C:$K,MATCH($D61,单位信息!$C:$C,0),2),"")</f>
        <v/>
      </c>
      <c r="G61" s="141" t="str">
        <f>IFERROR(INDEX(单位信息!$C:$K,MATCH($D61,单位信息!$C:$C,0),3),"")</f>
        <v/>
      </c>
      <c r="H61" s="130" t="str">
        <f>IFERROR(INDEX(单位信息!$C:$K,MATCH($D61,单位信息!$C:$C,0),5),"")</f>
        <v/>
      </c>
      <c r="I61" s="130" t="str">
        <f>IFERROR(INDEX(单位信息!$C:$K,MATCH($D61,单位信息!$C:$C,0),7),"")</f>
        <v/>
      </c>
      <c r="J61" s="130"/>
      <c r="K61" s="130"/>
      <c r="L61" s="130"/>
      <c r="M61" s="130"/>
      <c r="N61" s="130"/>
      <c r="O61" s="130"/>
      <c r="P61" s="141"/>
      <c r="Q61" s="130"/>
      <c r="R61" s="130"/>
      <c r="S61" s="151"/>
      <c r="T61" s="130"/>
      <c r="U61" s="152"/>
      <c r="V61" s="130"/>
      <c r="W61" s="130"/>
      <c r="X61" s="130"/>
      <c r="Y61" s="152"/>
      <c r="Z61" s="141"/>
      <c r="AA61" s="130"/>
      <c r="AB61" s="130"/>
      <c r="AC61" s="130"/>
    </row>
    <row r="62" spans="1:29">
      <c r="A62" s="130"/>
      <c r="B62" s="130"/>
      <c r="C62" s="130" t="str">
        <f t="shared" si="2"/>
        <v/>
      </c>
      <c r="D62" s="131"/>
      <c r="E62" s="140" t="str">
        <f>IFERROR(INDEX(单位信息!$C:$K,MATCH($D62,单位信息!$C:$C,0),8),"")</f>
        <v/>
      </c>
      <c r="F62" s="141" t="str">
        <f>IFERROR(INDEX(单位信息!$C:$K,MATCH($D62,单位信息!$C:$C,0),2),"")</f>
        <v/>
      </c>
      <c r="G62" s="141" t="str">
        <f>IFERROR(INDEX(单位信息!$C:$K,MATCH($D62,单位信息!$C:$C,0),3),"")</f>
        <v/>
      </c>
      <c r="H62" s="130" t="str">
        <f>IFERROR(INDEX(单位信息!$C:$K,MATCH($D62,单位信息!$C:$C,0),5),"")</f>
        <v/>
      </c>
      <c r="I62" s="130" t="str">
        <f>IFERROR(INDEX(单位信息!$C:$K,MATCH($D62,单位信息!$C:$C,0),7),"")</f>
        <v/>
      </c>
      <c r="J62" s="130"/>
      <c r="K62" s="130"/>
      <c r="L62" s="130"/>
      <c r="M62" s="130"/>
      <c r="N62" s="130"/>
      <c r="O62" s="130"/>
      <c r="P62" s="141"/>
      <c r="Q62" s="130"/>
      <c r="R62" s="130"/>
      <c r="S62" s="151"/>
      <c r="T62" s="130"/>
      <c r="U62" s="152"/>
      <c r="V62" s="130"/>
      <c r="W62" s="130"/>
      <c r="X62" s="130"/>
      <c r="Y62" s="152"/>
      <c r="Z62" s="141"/>
      <c r="AA62" s="130"/>
      <c r="AB62" s="130"/>
      <c r="AC62" s="130"/>
    </row>
    <row r="63" spans="1:29">
      <c r="A63" s="130"/>
      <c r="B63" s="130"/>
      <c r="C63" s="130" t="str">
        <f t="shared" si="2"/>
        <v/>
      </c>
      <c r="D63" s="131"/>
      <c r="E63" s="140" t="str">
        <f>IFERROR(INDEX(单位信息!$C:$K,MATCH($D63,单位信息!$C:$C,0),8),"")</f>
        <v/>
      </c>
      <c r="F63" s="141" t="str">
        <f>IFERROR(INDEX(单位信息!$C:$K,MATCH($D63,单位信息!$C:$C,0),2),"")</f>
        <v/>
      </c>
      <c r="G63" s="141" t="str">
        <f>IFERROR(INDEX(单位信息!$C:$K,MATCH($D63,单位信息!$C:$C,0),3),"")</f>
        <v/>
      </c>
      <c r="H63" s="130" t="str">
        <f>IFERROR(INDEX(单位信息!$C:$K,MATCH($D63,单位信息!$C:$C,0),5),"")</f>
        <v/>
      </c>
      <c r="I63" s="130" t="str">
        <f>IFERROR(INDEX(单位信息!$C:$K,MATCH($D63,单位信息!$C:$C,0),7),"")</f>
        <v/>
      </c>
      <c r="J63" s="130"/>
      <c r="K63" s="130"/>
      <c r="L63" s="130"/>
      <c r="M63" s="130"/>
      <c r="N63" s="130"/>
      <c r="O63" s="130"/>
      <c r="P63" s="141"/>
      <c r="Q63" s="130"/>
      <c r="R63" s="130"/>
      <c r="S63" s="151"/>
      <c r="T63" s="130"/>
      <c r="U63" s="152"/>
      <c r="V63" s="130"/>
      <c r="W63" s="130"/>
      <c r="X63" s="130"/>
      <c r="Y63" s="152"/>
      <c r="Z63" s="141"/>
      <c r="AA63" s="130"/>
      <c r="AB63" s="130"/>
      <c r="AC63" s="130"/>
    </row>
    <row r="64" spans="1:29">
      <c r="A64" s="130"/>
      <c r="B64" s="130"/>
      <c r="C64" s="130" t="str">
        <f t="shared" si="2"/>
        <v/>
      </c>
      <c r="D64" s="131"/>
      <c r="E64" s="140" t="str">
        <f>IFERROR(INDEX(单位信息!$C:$K,MATCH($D64,单位信息!$C:$C,0),8),"")</f>
        <v/>
      </c>
      <c r="F64" s="141" t="str">
        <f>IFERROR(INDEX(单位信息!$C:$K,MATCH($D64,单位信息!$C:$C,0),2),"")</f>
        <v/>
      </c>
      <c r="G64" s="141" t="str">
        <f>IFERROR(INDEX(单位信息!$C:$K,MATCH($D64,单位信息!$C:$C,0),3),"")</f>
        <v/>
      </c>
      <c r="H64" s="130" t="str">
        <f>IFERROR(INDEX(单位信息!$C:$K,MATCH($D64,单位信息!$C:$C,0),5),"")</f>
        <v/>
      </c>
      <c r="I64" s="130" t="str">
        <f>IFERROR(INDEX(单位信息!$C:$K,MATCH($D64,单位信息!$C:$C,0),7),"")</f>
        <v/>
      </c>
      <c r="J64" s="130"/>
      <c r="K64" s="130"/>
      <c r="L64" s="130"/>
      <c r="M64" s="130"/>
      <c r="N64" s="130"/>
      <c r="O64" s="130"/>
      <c r="P64" s="141"/>
      <c r="Q64" s="130"/>
      <c r="R64" s="130"/>
      <c r="S64" s="151"/>
      <c r="T64" s="130"/>
      <c r="U64" s="152"/>
      <c r="V64" s="130"/>
      <c r="W64" s="130"/>
      <c r="X64" s="130"/>
      <c r="Y64" s="152"/>
      <c r="Z64" s="141"/>
      <c r="AA64" s="130"/>
      <c r="AB64" s="130"/>
      <c r="AC64" s="130"/>
    </row>
    <row r="65" spans="1:29">
      <c r="A65" s="130"/>
      <c r="B65" s="130"/>
      <c r="C65" s="130" t="str">
        <f t="shared" si="2"/>
        <v/>
      </c>
      <c r="D65" s="131"/>
      <c r="E65" s="140" t="str">
        <f>IFERROR(INDEX(单位信息!$C:$K,MATCH($D65,单位信息!$C:$C,0),8),"")</f>
        <v/>
      </c>
      <c r="F65" s="141" t="str">
        <f>IFERROR(INDEX(单位信息!$C:$K,MATCH($D65,单位信息!$C:$C,0),2),"")</f>
        <v/>
      </c>
      <c r="G65" s="141" t="str">
        <f>IFERROR(INDEX(单位信息!$C:$K,MATCH($D65,单位信息!$C:$C,0),3),"")</f>
        <v/>
      </c>
      <c r="H65" s="130" t="str">
        <f>IFERROR(INDEX(单位信息!$C:$K,MATCH($D65,单位信息!$C:$C,0),5),"")</f>
        <v/>
      </c>
      <c r="I65" s="130" t="str">
        <f>IFERROR(INDEX(单位信息!$C:$K,MATCH($D65,单位信息!$C:$C,0),7),"")</f>
        <v/>
      </c>
      <c r="J65" s="130"/>
      <c r="K65" s="130"/>
      <c r="L65" s="130"/>
      <c r="M65" s="130"/>
      <c r="N65" s="130"/>
      <c r="O65" s="130"/>
      <c r="P65" s="141"/>
      <c r="Q65" s="130"/>
      <c r="R65" s="130"/>
      <c r="S65" s="151"/>
      <c r="T65" s="130"/>
      <c r="U65" s="152"/>
      <c r="V65" s="130"/>
      <c r="W65" s="130"/>
      <c r="X65" s="130"/>
      <c r="Y65" s="152"/>
      <c r="Z65" s="141"/>
      <c r="AA65" s="130"/>
      <c r="AB65" s="130"/>
      <c r="AC65" s="130"/>
    </row>
    <row r="66" spans="1:29">
      <c r="A66" s="130"/>
      <c r="B66" s="130"/>
      <c r="C66" s="130" t="str">
        <f t="shared" si="2"/>
        <v/>
      </c>
      <c r="D66" s="131"/>
      <c r="E66" s="140" t="str">
        <f>IFERROR(INDEX(单位信息!$C:$K,MATCH($D66,单位信息!$C:$C,0),8),"")</f>
        <v/>
      </c>
      <c r="F66" s="141" t="str">
        <f>IFERROR(INDEX(单位信息!$C:$K,MATCH($D66,单位信息!$C:$C,0),2),"")</f>
        <v/>
      </c>
      <c r="G66" s="141" t="str">
        <f>IFERROR(INDEX(单位信息!$C:$K,MATCH($D66,单位信息!$C:$C,0),3),"")</f>
        <v/>
      </c>
      <c r="H66" s="130" t="str">
        <f>IFERROR(INDEX(单位信息!$C:$K,MATCH($D66,单位信息!$C:$C,0),5),"")</f>
        <v/>
      </c>
      <c r="I66" s="130" t="str">
        <f>IFERROR(INDEX(单位信息!$C:$K,MATCH($D66,单位信息!$C:$C,0),7),"")</f>
        <v/>
      </c>
      <c r="J66" s="130"/>
      <c r="K66" s="130"/>
      <c r="L66" s="130"/>
      <c r="M66" s="130"/>
      <c r="N66" s="130"/>
      <c r="O66" s="130"/>
      <c r="P66" s="141"/>
      <c r="Q66" s="130"/>
      <c r="R66" s="130"/>
      <c r="S66" s="151"/>
      <c r="T66" s="130"/>
      <c r="U66" s="152"/>
      <c r="V66" s="130"/>
      <c r="W66" s="130"/>
      <c r="X66" s="130"/>
      <c r="Y66" s="152"/>
      <c r="Z66" s="141"/>
      <c r="AA66" s="130"/>
      <c r="AB66" s="130"/>
      <c r="AC66" s="130"/>
    </row>
    <row r="67" spans="1:29">
      <c r="A67" s="130"/>
      <c r="B67" s="130"/>
      <c r="C67" s="130" t="str">
        <f t="shared" si="2"/>
        <v/>
      </c>
      <c r="D67" s="131"/>
      <c r="E67" s="140" t="str">
        <f>IFERROR(INDEX(单位信息!$C:$K,MATCH($D67,单位信息!$C:$C,0),8),"")</f>
        <v/>
      </c>
      <c r="F67" s="141" t="str">
        <f>IFERROR(INDEX(单位信息!$C:$K,MATCH($D67,单位信息!$C:$C,0),2),"")</f>
        <v/>
      </c>
      <c r="G67" s="141" t="str">
        <f>IFERROR(INDEX(单位信息!$C:$K,MATCH($D67,单位信息!$C:$C,0),3),"")</f>
        <v/>
      </c>
      <c r="H67" s="130" t="str">
        <f>IFERROR(INDEX(单位信息!$C:$K,MATCH($D67,单位信息!$C:$C,0),5),"")</f>
        <v/>
      </c>
      <c r="I67" s="130" t="str">
        <f>IFERROR(INDEX(单位信息!$C:$K,MATCH($D67,单位信息!$C:$C,0),7),"")</f>
        <v/>
      </c>
      <c r="J67" s="130"/>
      <c r="K67" s="130"/>
      <c r="L67" s="130"/>
      <c r="M67" s="130"/>
      <c r="N67" s="130"/>
      <c r="O67" s="130"/>
      <c r="P67" s="141"/>
      <c r="Q67" s="130"/>
      <c r="R67" s="130"/>
      <c r="S67" s="151"/>
      <c r="T67" s="130"/>
      <c r="U67" s="152"/>
      <c r="V67" s="130"/>
      <c r="W67" s="130"/>
      <c r="X67" s="130"/>
      <c r="Y67" s="152"/>
      <c r="Z67" s="141"/>
      <c r="AA67" s="130"/>
      <c r="AB67" s="130"/>
      <c r="AC67" s="130"/>
    </row>
    <row r="68" spans="1:29">
      <c r="A68" s="130"/>
      <c r="B68" s="130"/>
      <c r="C68" s="130" t="str">
        <f t="shared" si="2"/>
        <v/>
      </c>
      <c r="D68" s="131"/>
      <c r="E68" s="140" t="str">
        <f>IFERROR(INDEX(单位信息!$C:$K,MATCH($D68,单位信息!$C:$C,0),8),"")</f>
        <v/>
      </c>
      <c r="F68" s="141" t="str">
        <f>IFERROR(INDEX(单位信息!$C:$K,MATCH($D68,单位信息!$C:$C,0),2),"")</f>
        <v/>
      </c>
      <c r="G68" s="141" t="str">
        <f>IFERROR(INDEX(单位信息!$C:$K,MATCH($D68,单位信息!$C:$C,0),3),"")</f>
        <v/>
      </c>
      <c r="H68" s="130" t="str">
        <f>IFERROR(INDEX(单位信息!$C:$K,MATCH($D68,单位信息!$C:$C,0),5),"")</f>
        <v/>
      </c>
      <c r="I68" s="130" t="str">
        <f>IFERROR(INDEX(单位信息!$C:$K,MATCH($D68,单位信息!$C:$C,0),7),"")</f>
        <v/>
      </c>
      <c r="J68" s="130"/>
      <c r="K68" s="130"/>
      <c r="L68" s="130"/>
      <c r="M68" s="130"/>
      <c r="N68" s="130"/>
      <c r="O68" s="130"/>
      <c r="P68" s="141"/>
      <c r="Q68" s="130"/>
      <c r="R68" s="130"/>
      <c r="S68" s="151"/>
      <c r="T68" s="130"/>
      <c r="U68" s="152"/>
      <c r="V68" s="130"/>
      <c r="W68" s="130"/>
      <c r="X68" s="130"/>
      <c r="Y68" s="152"/>
      <c r="Z68" s="141"/>
      <c r="AA68" s="130"/>
      <c r="AB68" s="130"/>
      <c r="AC68" s="130"/>
    </row>
    <row r="69" spans="1:29">
      <c r="A69" s="130"/>
      <c r="B69" s="130"/>
      <c r="C69" s="130" t="str">
        <f t="shared" si="2"/>
        <v/>
      </c>
      <c r="D69" s="131"/>
      <c r="E69" s="140" t="str">
        <f>IFERROR(INDEX(单位信息!$C:$K,MATCH($D69,单位信息!$C:$C,0),8),"")</f>
        <v/>
      </c>
      <c r="F69" s="141" t="str">
        <f>IFERROR(INDEX(单位信息!$C:$K,MATCH($D69,单位信息!$C:$C,0),2),"")</f>
        <v/>
      </c>
      <c r="G69" s="141" t="str">
        <f>IFERROR(INDEX(单位信息!$C:$K,MATCH($D69,单位信息!$C:$C,0),3),"")</f>
        <v/>
      </c>
      <c r="H69" s="130" t="str">
        <f>IFERROR(INDEX(单位信息!$C:$K,MATCH($D69,单位信息!$C:$C,0),5),"")</f>
        <v/>
      </c>
      <c r="I69" s="130" t="str">
        <f>IFERROR(INDEX(单位信息!$C:$K,MATCH($D69,单位信息!$C:$C,0),7),"")</f>
        <v/>
      </c>
      <c r="J69" s="130"/>
      <c r="K69" s="130"/>
      <c r="L69" s="130"/>
      <c r="M69" s="130"/>
      <c r="N69" s="130"/>
      <c r="O69" s="130"/>
      <c r="P69" s="141"/>
      <c r="Q69" s="130"/>
      <c r="R69" s="130"/>
      <c r="S69" s="151"/>
      <c r="T69" s="130"/>
      <c r="U69" s="152"/>
      <c r="V69" s="130"/>
      <c r="W69" s="130"/>
      <c r="X69" s="130"/>
      <c r="Y69" s="152"/>
      <c r="Z69" s="141"/>
      <c r="AA69" s="130"/>
      <c r="AB69" s="130"/>
      <c r="AC69" s="130"/>
    </row>
    <row r="70" spans="1:29">
      <c r="A70" s="130"/>
      <c r="B70" s="130"/>
      <c r="C70" s="130" t="str">
        <f t="shared" si="2"/>
        <v/>
      </c>
      <c r="D70" s="131"/>
      <c r="E70" s="140" t="str">
        <f>IFERROR(INDEX(单位信息!$C:$K,MATCH($D70,单位信息!$C:$C,0),8),"")</f>
        <v/>
      </c>
      <c r="F70" s="141" t="str">
        <f>IFERROR(INDEX(单位信息!$C:$K,MATCH($D70,单位信息!$C:$C,0),2),"")</f>
        <v/>
      </c>
      <c r="G70" s="141" t="str">
        <f>IFERROR(INDEX(单位信息!$C:$K,MATCH($D70,单位信息!$C:$C,0),3),"")</f>
        <v/>
      </c>
      <c r="H70" s="130" t="str">
        <f>IFERROR(INDEX(单位信息!$C:$K,MATCH($D70,单位信息!$C:$C,0),5),"")</f>
        <v/>
      </c>
      <c r="I70" s="130" t="str">
        <f>IFERROR(INDEX(单位信息!$C:$K,MATCH($D70,单位信息!$C:$C,0),7),"")</f>
        <v/>
      </c>
      <c r="J70" s="130"/>
      <c r="K70" s="130"/>
      <c r="L70" s="130"/>
      <c r="M70" s="130"/>
      <c r="N70" s="130"/>
      <c r="O70" s="130"/>
      <c r="P70" s="141"/>
      <c r="Q70" s="130"/>
      <c r="R70" s="130"/>
      <c r="S70" s="151"/>
      <c r="T70" s="130"/>
      <c r="U70" s="152"/>
      <c r="V70" s="130"/>
      <c r="W70" s="130"/>
      <c r="X70" s="130"/>
      <c r="Y70" s="152"/>
      <c r="Z70" s="141"/>
      <c r="AA70" s="130"/>
      <c r="AB70" s="130"/>
      <c r="AC70" s="130"/>
    </row>
    <row r="71" spans="1:29">
      <c r="A71" s="130"/>
      <c r="B71" s="130"/>
      <c r="C71" s="130" t="str">
        <f t="shared" si="2"/>
        <v/>
      </c>
      <c r="D71" s="131"/>
      <c r="E71" s="140" t="str">
        <f>IFERROR(INDEX(单位信息!$C:$K,MATCH($D71,单位信息!$C:$C,0),8),"")</f>
        <v/>
      </c>
      <c r="F71" s="141" t="str">
        <f>IFERROR(INDEX(单位信息!$C:$K,MATCH($D71,单位信息!$C:$C,0),2),"")</f>
        <v/>
      </c>
      <c r="G71" s="141" t="str">
        <f>IFERROR(INDEX(单位信息!$C:$K,MATCH($D71,单位信息!$C:$C,0),3),"")</f>
        <v/>
      </c>
      <c r="H71" s="130" t="str">
        <f>IFERROR(INDEX(单位信息!$C:$K,MATCH($D71,单位信息!$C:$C,0),5),"")</f>
        <v/>
      </c>
      <c r="I71" s="130" t="str">
        <f>IFERROR(INDEX(单位信息!$C:$K,MATCH($D71,单位信息!$C:$C,0),7),"")</f>
        <v/>
      </c>
      <c r="J71" s="130"/>
      <c r="K71" s="130"/>
      <c r="L71" s="130"/>
      <c r="M71" s="130"/>
      <c r="N71" s="130"/>
      <c r="O71" s="130"/>
      <c r="P71" s="141"/>
      <c r="Q71" s="130"/>
      <c r="R71" s="130"/>
      <c r="S71" s="151"/>
      <c r="T71" s="130"/>
      <c r="U71" s="152"/>
      <c r="V71" s="130"/>
      <c r="W71" s="130"/>
      <c r="X71" s="130"/>
      <c r="Y71" s="152"/>
      <c r="Z71" s="141"/>
      <c r="AA71" s="130"/>
      <c r="AB71" s="130"/>
      <c r="AC71" s="130"/>
    </row>
    <row r="72" spans="1:29">
      <c r="A72" s="130"/>
      <c r="B72" s="130"/>
      <c r="C72" s="130" t="str">
        <f t="shared" si="2"/>
        <v/>
      </c>
      <c r="D72" s="131"/>
      <c r="E72" s="140" t="str">
        <f>IFERROR(INDEX(单位信息!$C:$K,MATCH($D72,单位信息!$C:$C,0),8),"")</f>
        <v/>
      </c>
      <c r="F72" s="141" t="str">
        <f>IFERROR(INDEX(单位信息!$C:$K,MATCH($D72,单位信息!$C:$C,0),2),"")</f>
        <v/>
      </c>
      <c r="G72" s="141" t="str">
        <f>IFERROR(INDEX(单位信息!$C:$K,MATCH($D72,单位信息!$C:$C,0),3),"")</f>
        <v/>
      </c>
      <c r="H72" s="130" t="str">
        <f>IFERROR(INDEX(单位信息!$C:$K,MATCH($D72,单位信息!$C:$C,0),5),"")</f>
        <v/>
      </c>
      <c r="I72" s="130" t="str">
        <f>IFERROR(INDEX(单位信息!$C:$K,MATCH($D72,单位信息!$C:$C,0),7),"")</f>
        <v/>
      </c>
      <c r="J72" s="130"/>
      <c r="K72" s="130"/>
      <c r="L72" s="130"/>
      <c r="M72" s="130"/>
      <c r="N72" s="130"/>
      <c r="O72" s="130"/>
      <c r="P72" s="141"/>
      <c r="Q72" s="130"/>
      <c r="R72" s="130"/>
      <c r="S72" s="151"/>
      <c r="T72" s="130"/>
      <c r="U72" s="152"/>
      <c r="V72" s="130"/>
      <c r="W72" s="130"/>
      <c r="X72" s="130"/>
      <c r="Y72" s="152"/>
      <c r="Z72" s="141"/>
      <c r="AA72" s="130"/>
      <c r="AB72" s="130"/>
      <c r="AC72" s="130"/>
    </row>
    <row r="73" spans="1:29">
      <c r="A73" s="130"/>
      <c r="B73" s="130"/>
      <c r="C73" s="130" t="str">
        <f t="shared" si="2"/>
        <v/>
      </c>
      <c r="D73" s="131"/>
      <c r="E73" s="140" t="str">
        <f>IFERROR(INDEX(单位信息!$C:$K,MATCH($D73,单位信息!$C:$C,0),8),"")</f>
        <v/>
      </c>
      <c r="F73" s="141" t="str">
        <f>IFERROR(INDEX(单位信息!$C:$K,MATCH($D73,单位信息!$C:$C,0),2),"")</f>
        <v/>
      </c>
      <c r="G73" s="141" t="str">
        <f>IFERROR(INDEX(单位信息!$C:$K,MATCH($D73,单位信息!$C:$C,0),3),"")</f>
        <v/>
      </c>
      <c r="H73" s="130" t="str">
        <f>IFERROR(INDEX(单位信息!$C:$K,MATCH($D73,单位信息!$C:$C,0),5),"")</f>
        <v/>
      </c>
      <c r="I73" s="130" t="str">
        <f>IFERROR(INDEX(单位信息!$C:$K,MATCH($D73,单位信息!$C:$C,0),7),"")</f>
        <v/>
      </c>
      <c r="J73" s="130"/>
      <c r="K73" s="130"/>
      <c r="L73" s="130"/>
      <c r="M73" s="130"/>
      <c r="N73" s="130"/>
      <c r="O73" s="130"/>
      <c r="P73" s="141"/>
      <c r="Q73" s="130"/>
      <c r="R73" s="130"/>
      <c r="S73" s="151"/>
      <c r="T73" s="130"/>
      <c r="U73" s="152"/>
      <c r="V73" s="130"/>
      <c r="W73" s="130"/>
      <c r="X73" s="130"/>
      <c r="Y73" s="152"/>
      <c r="Z73" s="141"/>
      <c r="AA73" s="130"/>
      <c r="AB73" s="130"/>
      <c r="AC73" s="130"/>
    </row>
    <row r="74" spans="1:29">
      <c r="A74" s="130"/>
      <c r="B74" s="130"/>
      <c r="C74" s="130" t="str">
        <f t="shared" si="2"/>
        <v/>
      </c>
      <c r="D74" s="131"/>
      <c r="E74" s="140" t="str">
        <f>IFERROR(INDEX(单位信息!$C:$K,MATCH($D74,单位信息!$C:$C,0),8),"")</f>
        <v/>
      </c>
      <c r="F74" s="141" t="str">
        <f>IFERROR(INDEX(单位信息!$C:$K,MATCH($D74,单位信息!$C:$C,0),2),"")</f>
        <v/>
      </c>
      <c r="G74" s="141" t="str">
        <f>IFERROR(INDEX(单位信息!$C:$K,MATCH($D74,单位信息!$C:$C,0),3),"")</f>
        <v/>
      </c>
      <c r="H74" s="130" t="str">
        <f>IFERROR(INDEX(单位信息!$C:$K,MATCH($D74,单位信息!$C:$C,0),5),"")</f>
        <v/>
      </c>
      <c r="I74" s="130" t="str">
        <f>IFERROR(INDEX(单位信息!$C:$K,MATCH($D74,单位信息!$C:$C,0),7),"")</f>
        <v/>
      </c>
      <c r="J74" s="130"/>
      <c r="K74" s="130"/>
      <c r="L74" s="130"/>
      <c r="M74" s="130"/>
      <c r="N74" s="130"/>
      <c r="O74" s="130"/>
      <c r="P74" s="141"/>
      <c r="Q74" s="130"/>
      <c r="R74" s="130"/>
      <c r="S74" s="151"/>
      <c r="T74" s="130"/>
      <c r="U74" s="152"/>
      <c r="V74" s="130"/>
      <c r="W74" s="130"/>
      <c r="X74" s="130"/>
      <c r="Y74" s="152"/>
      <c r="Z74" s="141"/>
      <c r="AA74" s="130"/>
      <c r="AB74" s="130"/>
      <c r="AC74" s="130"/>
    </row>
    <row r="75" spans="1:29">
      <c r="A75" s="130"/>
      <c r="B75" s="130"/>
      <c r="C75" s="130" t="str">
        <f t="shared" si="2"/>
        <v/>
      </c>
      <c r="D75" s="131"/>
      <c r="E75" s="140" t="str">
        <f>IFERROR(INDEX(单位信息!$C:$K,MATCH($D75,单位信息!$C:$C,0),8),"")</f>
        <v/>
      </c>
      <c r="F75" s="141" t="str">
        <f>IFERROR(INDEX(单位信息!$C:$K,MATCH($D75,单位信息!$C:$C,0),2),"")</f>
        <v/>
      </c>
      <c r="G75" s="141" t="str">
        <f>IFERROR(INDEX(单位信息!$C:$K,MATCH($D75,单位信息!$C:$C,0),3),"")</f>
        <v/>
      </c>
      <c r="H75" s="130" t="str">
        <f>IFERROR(INDEX(单位信息!$C:$K,MATCH($D75,单位信息!$C:$C,0),5),"")</f>
        <v/>
      </c>
      <c r="I75" s="130" t="str">
        <f>IFERROR(INDEX(单位信息!$C:$K,MATCH($D75,单位信息!$C:$C,0),7),"")</f>
        <v/>
      </c>
      <c r="J75" s="130"/>
      <c r="K75" s="130"/>
      <c r="L75" s="130"/>
      <c r="M75" s="130"/>
      <c r="N75" s="130"/>
      <c r="O75" s="130"/>
      <c r="P75" s="141"/>
      <c r="Q75" s="130"/>
      <c r="R75" s="130"/>
      <c r="S75" s="151"/>
      <c r="T75" s="130"/>
      <c r="U75" s="152"/>
      <c r="V75" s="130"/>
      <c r="W75" s="130"/>
      <c r="X75" s="130"/>
      <c r="Y75" s="152"/>
      <c r="Z75" s="141"/>
      <c r="AA75" s="130"/>
      <c r="AB75" s="130"/>
      <c r="AC75" s="130"/>
    </row>
    <row r="76" spans="1:29">
      <c r="A76" s="130"/>
      <c r="B76" s="130"/>
      <c r="C76" s="130" t="str">
        <f t="shared" si="2"/>
        <v/>
      </c>
      <c r="D76" s="131"/>
      <c r="E76" s="140" t="str">
        <f>IFERROR(INDEX(单位信息!$C:$K,MATCH($D76,单位信息!$C:$C,0),8),"")</f>
        <v/>
      </c>
      <c r="F76" s="141" t="str">
        <f>IFERROR(INDEX(单位信息!$C:$K,MATCH($D76,单位信息!$C:$C,0),2),"")</f>
        <v/>
      </c>
      <c r="G76" s="141" t="str">
        <f>IFERROR(INDEX(单位信息!$C:$K,MATCH($D76,单位信息!$C:$C,0),3),"")</f>
        <v/>
      </c>
      <c r="H76" s="130" t="str">
        <f>IFERROR(INDEX(单位信息!$C:$K,MATCH($D76,单位信息!$C:$C,0),5),"")</f>
        <v/>
      </c>
      <c r="I76" s="130" t="str">
        <f>IFERROR(INDEX(单位信息!$C:$K,MATCH($D76,单位信息!$C:$C,0),7),"")</f>
        <v/>
      </c>
      <c r="J76" s="130"/>
      <c r="K76" s="130"/>
      <c r="L76" s="130"/>
      <c r="M76" s="130"/>
      <c r="N76" s="130"/>
      <c r="O76" s="130"/>
      <c r="P76" s="141"/>
      <c r="Q76" s="130"/>
      <c r="R76" s="130"/>
      <c r="S76" s="151"/>
      <c r="T76" s="130"/>
      <c r="U76" s="152"/>
      <c r="V76" s="130"/>
      <c r="W76" s="130"/>
      <c r="X76" s="130"/>
      <c r="Y76" s="152"/>
      <c r="Z76" s="141"/>
      <c r="AA76" s="130"/>
      <c r="AB76" s="130"/>
      <c r="AC76" s="130"/>
    </row>
    <row r="77" spans="1:29">
      <c r="A77" s="130"/>
      <c r="B77" s="130"/>
      <c r="C77" s="130" t="str">
        <f t="shared" si="2"/>
        <v/>
      </c>
      <c r="D77" s="131"/>
      <c r="E77" s="140" t="str">
        <f>IFERROR(INDEX(单位信息!$C:$K,MATCH($D77,单位信息!$C:$C,0),8),"")</f>
        <v/>
      </c>
      <c r="F77" s="141" t="str">
        <f>IFERROR(INDEX(单位信息!$C:$K,MATCH($D77,单位信息!$C:$C,0),2),"")</f>
        <v/>
      </c>
      <c r="G77" s="141" t="str">
        <f>IFERROR(INDEX(单位信息!$C:$K,MATCH($D77,单位信息!$C:$C,0),3),"")</f>
        <v/>
      </c>
      <c r="H77" s="130" t="str">
        <f>IFERROR(INDEX(单位信息!$C:$K,MATCH($D77,单位信息!$C:$C,0),5),"")</f>
        <v/>
      </c>
      <c r="I77" s="130" t="str">
        <f>IFERROR(INDEX(单位信息!$C:$K,MATCH($D77,单位信息!$C:$C,0),7),"")</f>
        <v/>
      </c>
      <c r="J77" s="130"/>
      <c r="K77" s="130"/>
      <c r="L77" s="130"/>
      <c r="M77" s="130"/>
      <c r="N77" s="130"/>
      <c r="O77" s="130"/>
      <c r="P77" s="141"/>
      <c r="Q77" s="130"/>
      <c r="R77" s="130"/>
      <c r="S77" s="151"/>
      <c r="T77" s="130"/>
      <c r="U77" s="152"/>
      <c r="V77" s="130"/>
      <c r="W77" s="130"/>
      <c r="X77" s="130"/>
      <c r="Y77" s="152"/>
      <c r="Z77" s="141"/>
      <c r="AA77" s="130"/>
      <c r="AB77" s="130"/>
      <c r="AC77" s="130"/>
    </row>
    <row r="78" spans="1:29">
      <c r="A78" s="130"/>
      <c r="B78" s="130"/>
      <c r="C78" s="130" t="str">
        <f t="shared" si="2"/>
        <v/>
      </c>
      <c r="D78" s="131"/>
      <c r="E78" s="140" t="str">
        <f>IFERROR(INDEX(单位信息!$C:$K,MATCH($D78,单位信息!$C:$C,0),8),"")</f>
        <v/>
      </c>
      <c r="F78" s="141" t="str">
        <f>IFERROR(INDEX(单位信息!$C:$K,MATCH($D78,单位信息!$C:$C,0),2),"")</f>
        <v/>
      </c>
      <c r="G78" s="141" t="str">
        <f>IFERROR(INDEX(单位信息!$C:$K,MATCH($D78,单位信息!$C:$C,0),3),"")</f>
        <v/>
      </c>
      <c r="H78" s="130" t="str">
        <f>IFERROR(INDEX(单位信息!$C:$K,MATCH($D78,单位信息!$C:$C,0),5),"")</f>
        <v/>
      </c>
      <c r="I78" s="130" t="str">
        <f>IFERROR(INDEX(单位信息!$C:$K,MATCH($D78,单位信息!$C:$C,0),7),"")</f>
        <v/>
      </c>
      <c r="J78" s="130"/>
      <c r="K78" s="130"/>
      <c r="L78" s="130"/>
      <c r="M78" s="130"/>
      <c r="N78" s="130"/>
      <c r="O78" s="130"/>
      <c r="P78" s="141"/>
      <c r="Q78" s="130"/>
      <c r="R78" s="130"/>
      <c r="S78" s="151"/>
      <c r="T78" s="130"/>
      <c r="U78" s="152"/>
      <c r="V78" s="130"/>
      <c r="W78" s="130"/>
      <c r="X78" s="130"/>
      <c r="Y78" s="152"/>
      <c r="Z78" s="141"/>
      <c r="AA78" s="130"/>
      <c r="AB78" s="130"/>
      <c r="AC78" s="130"/>
    </row>
    <row r="79" spans="1:29">
      <c r="A79" s="130"/>
      <c r="B79" s="130"/>
      <c r="C79" s="130" t="str">
        <f t="shared" si="2"/>
        <v/>
      </c>
      <c r="D79" s="131"/>
      <c r="E79" s="140" t="str">
        <f>IFERROR(INDEX(单位信息!$C:$K,MATCH($D79,单位信息!$C:$C,0),8),"")</f>
        <v/>
      </c>
      <c r="F79" s="141" t="str">
        <f>IFERROR(INDEX(单位信息!$C:$K,MATCH($D79,单位信息!$C:$C,0),2),"")</f>
        <v/>
      </c>
      <c r="G79" s="141" t="str">
        <f>IFERROR(INDEX(单位信息!$C:$K,MATCH($D79,单位信息!$C:$C,0),3),"")</f>
        <v/>
      </c>
      <c r="H79" s="130" t="str">
        <f>IFERROR(INDEX(单位信息!$C:$K,MATCH($D79,单位信息!$C:$C,0),5),"")</f>
        <v/>
      </c>
      <c r="I79" s="130" t="str">
        <f>IFERROR(INDEX(单位信息!$C:$K,MATCH($D79,单位信息!$C:$C,0),7),"")</f>
        <v/>
      </c>
      <c r="J79" s="130"/>
      <c r="K79" s="130"/>
      <c r="L79" s="130"/>
      <c r="M79" s="130"/>
      <c r="N79" s="130"/>
      <c r="O79" s="130"/>
      <c r="P79" s="141"/>
      <c r="Q79" s="130"/>
      <c r="R79" s="130"/>
      <c r="S79" s="151"/>
      <c r="T79" s="130"/>
      <c r="U79" s="152"/>
      <c r="V79" s="130"/>
      <c r="W79" s="130"/>
      <c r="X79" s="130"/>
      <c r="Y79" s="152"/>
      <c r="Z79" s="141"/>
      <c r="AA79" s="130"/>
      <c r="AB79" s="130"/>
      <c r="AC79" s="130"/>
    </row>
    <row r="80" spans="1:29">
      <c r="A80" s="130"/>
      <c r="B80" s="130"/>
      <c r="C80" s="130" t="str">
        <f t="shared" si="2"/>
        <v/>
      </c>
      <c r="D80" s="131"/>
      <c r="E80" s="140" t="str">
        <f>IFERROR(INDEX(单位信息!$C:$K,MATCH($D80,单位信息!$C:$C,0),8),"")</f>
        <v/>
      </c>
      <c r="F80" s="141" t="str">
        <f>IFERROR(INDEX(单位信息!$C:$K,MATCH($D80,单位信息!$C:$C,0),2),"")</f>
        <v/>
      </c>
      <c r="G80" s="141" t="str">
        <f>IFERROR(INDEX(单位信息!$C:$K,MATCH($D80,单位信息!$C:$C,0),3),"")</f>
        <v/>
      </c>
      <c r="H80" s="130" t="str">
        <f>IFERROR(INDEX(单位信息!$C:$K,MATCH($D80,单位信息!$C:$C,0),5),"")</f>
        <v/>
      </c>
      <c r="I80" s="130" t="str">
        <f>IFERROR(INDEX(单位信息!$C:$K,MATCH($D80,单位信息!$C:$C,0),7),"")</f>
        <v/>
      </c>
      <c r="J80" s="130"/>
      <c r="K80" s="130"/>
      <c r="L80" s="130"/>
      <c r="M80" s="130"/>
      <c r="N80" s="130"/>
      <c r="O80" s="130"/>
      <c r="P80" s="141"/>
      <c r="Q80" s="130"/>
      <c r="R80" s="130"/>
      <c r="S80" s="151"/>
      <c r="T80" s="130"/>
      <c r="U80" s="152"/>
      <c r="V80" s="130"/>
      <c r="W80" s="130"/>
      <c r="X80" s="130"/>
      <c r="Y80" s="152"/>
      <c r="Z80" s="141"/>
      <c r="AA80" s="130"/>
      <c r="AB80" s="130"/>
      <c r="AC80" s="130"/>
    </row>
    <row r="81" spans="1:29">
      <c r="A81" s="130"/>
      <c r="B81" s="130"/>
      <c r="C81" s="130" t="str">
        <f t="shared" si="2"/>
        <v/>
      </c>
      <c r="D81" s="131"/>
      <c r="E81" s="140" t="str">
        <f>IFERROR(INDEX(单位信息!$C:$K,MATCH($D81,单位信息!$C:$C,0),8),"")</f>
        <v/>
      </c>
      <c r="F81" s="141" t="str">
        <f>IFERROR(INDEX(单位信息!$C:$K,MATCH($D81,单位信息!$C:$C,0),2),"")</f>
        <v/>
      </c>
      <c r="G81" s="141" t="str">
        <f>IFERROR(INDEX(单位信息!$C:$K,MATCH($D81,单位信息!$C:$C,0),3),"")</f>
        <v/>
      </c>
      <c r="H81" s="130" t="str">
        <f>IFERROR(INDEX(单位信息!$C:$K,MATCH($D81,单位信息!$C:$C,0),5),"")</f>
        <v/>
      </c>
      <c r="I81" s="130" t="str">
        <f>IFERROR(INDEX(单位信息!$C:$K,MATCH($D81,单位信息!$C:$C,0),7),"")</f>
        <v/>
      </c>
      <c r="J81" s="130"/>
      <c r="K81" s="130"/>
      <c r="L81" s="130"/>
      <c r="M81" s="130"/>
      <c r="N81" s="130"/>
      <c r="O81" s="130"/>
      <c r="P81" s="141"/>
      <c r="Q81" s="130"/>
      <c r="R81" s="130"/>
      <c r="S81" s="151"/>
      <c r="T81" s="130"/>
      <c r="U81" s="152"/>
      <c r="V81" s="130"/>
      <c r="W81" s="130"/>
      <c r="X81" s="130"/>
      <c r="Y81" s="152"/>
      <c r="Z81" s="141"/>
      <c r="AA81" s="130"/>
      <c r="AB81" s="130"/>
      <c r="AC81" s="130"/>
    </row>
    <row r="82" spans="1:29">
      <c r="A82" s="130"/>
      <c r="B82" s="130"/>
      <c r="C82" s="130" t="str">
        <f t="shared" si="2"/>
        <v/>
      </c>
      <c r="D82" s="131"/>
      <c r="E82" s="140" t="str">
        <f>IFERROR(INDEX(单位信息!$C:$K,MATCH($D82,单位信息!$C:$C,0),8),"")</f>
        <v/>
      </c>
      <c r="F82" s="141" t="str">
        <f>IFERROR(INDEX(单位信息!$C:$K,MATCH($D82,单位信息!$C:$C,0),2),"")</f>
        <v/>
      </c>
      <c r="G82" s="141" t="str">
        <f>IFERROR(INDEX(单位信息!$C:$K,MATCH($D82,单位信息!$C:$C,0),3),"")</f>
        <v/>
      </c>
      <c r="H82" s="130" t="str">
        <f>IFERROR(INDEX(单位信息!$C:$K,MATCH($D82,单位信息!$C:$C,0),5),"")</f>
        <v/>
      </c>
      <c r="I82" s="130" t="str">
        <f>IFERROR(INDEX(单位信息!$C:$K,MATCH($D82,单位信息!$C:$C,0),7),"")</f>
        <v/>
      </c>
      <c r="J82" s="130"/>
      <c r="K82" s="130"/>
      <c r="L82" s="130"/>
      <c r="M82" s="130"/>
      <c r="N82" s="130"/>
      <c r="O82" s="130"/>
      <c r="P82" s="141"/>
      <c r="Q82" s="130"/>
      <c r="R82" s="130"/>
      <c r="S82" s="151"/>
      <c r="T82" s="130"/>
      <c r="U82" s="152"/>
      <c r="V82" s="130"/>
      <c r="W82" s="130"/>
      <c r="X82" s="130"/>
      <c r="Y82" s="152"/>
      <c r="Z82" s="141"/>
      <c r="AA82" s="130"/>
      <c r="AB82" s="130"/>
      <c r="AC82" s="130"/>
    </row>
    <row r="83" spans="1:29">
      <c r="A83" s="130"/>
      <c r="B83" s="130"/>
      <c r="C83" s="130" t="str">
        <f t="shared" si="2"/>
        <v/>
      </c>
      <c r="D83" s="131"/>
      <c r="E83" s="140" t="str">
        <f>IFERROR(INDEX(单位信息!$C:$K,MATCH($D83,单位信息!$C:$C,0),8),"")</f>
        <v/>
      </c>
      <c r="F83" s="141" t="str">
        <f>IFERROR(INDEX(单位信息!$C:$K,MATCH($D83,单位信息!$C:$C,0),2),"")</f>
        <v/>
      </c>
      <c r="G83" s="141" t="str">
        <f>IFERROR(INDEX(单位信息!$C:$K,MATCH($D83,单位信息!$C:$C,0),3),"")</f>
        <v/>
      </c>
      <c r="H83" s="130" t="str">
        <f>IFERROR(INDEX(单位信息!$C:$K,MATCH($D83,单位信息!$C:$C,0),5),"")</f>
        <v/>
      </c>
      <c r="I83" s="130" t="str">
        <f>IFERROR(INDEX(单位信息!$C:$K,MATCH($D83,单位信息!$C:$C,0),7),"")</f>
        <v/>
      </c>
      <c r="J83" s="130"/>
      <c r="K83" s="130"/>
      <c r="L83" s="130"/>
      <c r="M83" s="130"/>
      <c r="N83" s="130"/>
      <c r="O83" s="130"/>
      <c r="P83" s="141"/>
      <c r="Q83" s="130"/>
      <c r="R83" s="130"/>
      <c r="S83" s="151"/>
      <c r="T83" s="130"/>
      <c r="U83" s="152"/>
      <c r="V83" s="130"/>
      <c r="W83" s="130"/>
      <c r="X83" s="130"/>
      <c r="Y83" s="152"/>
      <c r="Z83" s="141"/>
      <c r="AA83" s="130"/>
      <c r="AB83" s="130"/>
      <c r="AC83" s="130"/>
    </row>
    <row r="84" spans="1:29">
      <c r="A84" s="130"/>
      <c r="B84" s="130"/>
      <c r="C84" s="130" t="str">
        <f t="shared" si="2"/>
        <v/>
      </c>
      <c r="D84" s="131"/>
      <c r="E84" s="140" t="str">
        <f>IFERROR(INDEX(单位信息!$C:$K,MATCH($D84,单位信息!$C:$C,0),8),"")</f>
        <v/>
      </c>
      <c r="F84" s="141" t="str">
        <f>IFERROR(INDEX(单位信息!$C:$K,MATCH($D84,单位信息!$C:$C,0),2),"")</f>
        <v/>
      </c>
      <c r="G84" s="141" t="str">
        <f>IFERROR(INDEX(单位信息!$C:$K,MATCH($D84,单位信息!$C:$C,0),3),"")</f>
        <v/>
      </c>
      <c r="H84" s="130" t="str">
        <f>IFERROR(INDEX(单位信息!$C:$K,MATCH($D84,单位信息!$C:$C,0),5),"")</f>
        <v/>
      </c>
      <c r="I84" s="130" t="str">
        <f>IFERROR(INDEX(单位信息!$C:$K,MATCH($D84,单位信息!$C:$C,0),7),"")</f>
        <v/>
      </c>
      <c r="J84" s="130"/>
      <c r="K84" s="130"/>
      <c r="L84" s="130"/>
      <c r="M84" s="130"/>
      <c r="N84" s="130"/>
      <c r="O84" s="130"/>
      <c r="P84" s="141"/>
      <c r="Q84" s="130"/>
      <c r="R84" s="130"/>
      <c r="S84" s="151"/>
      <c r="T84" s="130"/>
      <c r="U84" s="152"/>
      <c r="V84" s="130"/>
      <c r="W84" s="130"/>
      <c r="X84" s="130"/>
      <c r="Y84" s="152"/>
      <c r="Z84" s="141"/>
      <c r="AA84" s="130"/>
      <c r="AB84" s="130"/>
      <c r="AC84" s="130"/>
    </row>
    <row r="85" spans="1:29">
      <c r="A85" s="130"/>
      <c r="B85" s="130"/>
      <c r="C85" s="130" t="str">
        <f t="shared" si="2"/>
        <v/>
      </c>
      <c r="D85" s="131"/>
      <c r="E85" s="140" t="str">
        <f>IFERROR(INDEX(单位信息!$C:$K,MATCH($D85,单位信息!$C:$C,0),8),"")</f>
        <v/>
      </c>
      <c r="F85" s="141" t="str">
        <f>IFERROR(INDEX(单位信息!$C:$K,MATCH($D85,单位信息!$C:$C,0),2),"")</f>
        <v/>
      </c>
      <c r="G85" s="141" t="str">
        <f>IFERROR(INDEX(单位信息!$C:$K,MATCH($D85,单位信息!$C:$C,0),3),"")</f>
        <v/>
      </c>
      <c r="H85" s="130" t="str">
        <f>IFERROR(INDEX(单位信息!$C:$K,MATCH($D85,单位信息!$C:$C,0),5),"")</f>
        <v/>
      </c>
      <c r="I85" s="130" t="str">
        <f>IFERROR(INDEX(单位信息!$C:$K,MATCH($D85,单位信息!$C:$C,0),7),"")</f>
        <v/>
      </c>
      <c r="J85" s="130"/>
      <c r="K85" s="130"/>
      <c r="L85" s="130"/>
      <c r="M85" s="130"/>
      <c r="N85" s="130"/>
      <c r="O85" s="130"/>
      <c r="P85" s="141"/>
      <c r="Q85" s="130"/>
      <c r="R85" s="130"/>
      <c r="S85" s="151"/>
      <c r="T85" s="130"/>
      <c r="U85" s="152"/>
      <c r="V85" s="130"/>
      <c r="W85" s="130"/>
      <c r="X85" s="130"/>
      <c r="Y85" s="152"/>
      <c r="Z85" s="141"/>
      <c r="AA85" s="130"/>
      <c r="AB85" s="130"/>
      <c r="AC85" s="130"/>
    </row>
    <row r="86" spans="1:29">
      <c r="A86" s="130"/>
      <c r="B86" s="130"/>
      <c r="C86" s="130" t="str">
        <f t="shared" si="2"/>
        <v/>
      </c>
      <c r="D86" s="131"/>
      <c r="E86" s="140" t="str">
        <f>IFERROR(INDEX(单位信息!$C:$K,MATCH($D86,单位信息!$C:$C,0),8),"")</f>
        <v/>
      </c>
      <c r="F86" s="141" t="str">
        <f>IFERROR(INDEX(单位信息!$C:$K,MATCH($D86,单位信息!$C:$C,0),2),"")</f>
        <v/>
      </c>
      <c r="G86" s="141" t="str">
        <f>IFERROR(INDEX(单位信息!$C:$K,MATCH($D86,单位信息!$C:$C,0),3),"")</f>
        <v/>
      </c>
      <c r="H86" s="130" t="str">
        <f>IFERROR(INDEX(单位信息!$C:$K,MATCH($D86,单位信息!$C:$C,0),5),"")</f>
        <v/>
      </c>
      <c r="I86" s="130" t="str">
        <f>IFERROR(INDEX(单位信息!$C:$K,MATCH($D86,单位信息!$C:$C,0),7),"")</f>
        <v/>
      </c>
      <c r="J86" s="130"/>
      <c r="K86" s="130"/>
      <c r="L86" s="130"/>
      <c r="M86" s="130"/>
      <c r="N86" s="130"/>
      <c r="O86" s="130"/>
      <c r="P86" s="141"/>
      <c r="Q86" s="130"/>
      <c r="R86" s="130"/>
      <c r="S86" s="151"/>
      <c r="T86" s="130"/>
      <c r="U86" s="152"/>
      <c r="V86" s="130"/>
      <c r="W86" s="130"/>
      <c r="X86" s="130"/>
      <c r="Y86" s="152"/>
      <c r="Z86" s="141"/>
      <c r="AA86" s="130"/>
      <c r="AB86" s="130"/>
      <c r="AC86" s="130"/>
    </row>
    <row r="87" spans="1:29">
      <c r="A87" s="130"/>
      <c r="B87" s="130"/>
      <c r="C87" s="130" t="str">
        <f t="shared" si="2"/>
        <v/>
      </c>
      <c r="D87" s="131"/>
      <c r="E87" s="140" t="str">
        <f>IFERROR(INDEX(单位信息!$C:$K,MATCH($D87,单位信息!$C:$C,0),8),"")</f>
        <v/>
      </c>
      <c r="F87" s="141" t="str">
        <f>IFERROR(INDEX(单位信息!$C:$K,MATCH($D87,单位信息!$C:$C,0),2),"")</f>
        <v/>
      </c>
      <c r="G87" s="141" t="str">
        <f>IFERROR(INDEX(单位信息!$C:$K,MATCH($D87,单位信息!$C:$C,0),3),"")</f>
        <v/>
      </c>
      <c r="H87" s="130" t="str">
        <f>IFERROR(INDEX(单位信息!$C:$K,MATCH($D87,单位信息!$C:$C,0),5),"")</f>
        <v/>
      </c>
      <c r="I87" s="130" t="str">
        <f>IFERROR(INDEX(单位信息!$C:$K,MATCH($D87,单位信息!$C:$C,0),7),"")</f>
        <v/>
      </c>
      <c r="J87" s="130"/>
      <c r="K87" s="130"/>
      <c r="L87" s="130"/>
      <c r="M87" s="130"/>
      <c r="N87" s="130"/>
      <c r="O87" s="130"/>
      <c r="P87" s="141"/>
      <c r="Q87" s="130"/>
      <c r="R87" s="130"/>
      <c r="S87" s="151"/>
      <c r="T87" s="130"/>
      <c r="U87" s="152"/>
      <c r="V87" s="130"/>
      <c r="W87" s="130"/>
      <c r="X87" s="130"/>
      <c r="Y87" s="152"/>
      <c r="Z87" s="141"/>
      <c r="AA87" s="130"/>
      <c r="AB87" s="130"/>
      <c r="AC87" s="130"/>
    </row>
    <row r="88" spans="1:29">
      <c r="A88" s="130"/>
      <c r="B88" s="130"/>
      <c r="C88" s="130" t="str">
        <f t="shared" si="2"/>
        <v/>
      </c>
      <c r="D88" s="131"/>
      <c r="E88" s="140" t="str">
        <f>IFERROR(INDEX(单位信息!$C:$K,MATCH($D88,单位信息!$C:$C,0),8),"")</f>
        <v/>
      </c>
      <c r="F88" s="141" t="str">
        <f>IFERROR(INDEX(单位信息!$C:$K,MATCH($D88,单位信息!$C:$C,0),2),"")</f>
        <v/>
      </c>
      <c r="G88" s="141" t="str">
        <f>IFERROR(INDEX(单位信息!$C:$K,MATCH($D88,单位信息!$C:$C,0),3),"")</f>
        <v/>
      </c>
      <c r="H88" s="130" t="str">
        <f>IFERROR(INDEX(单位信息!$C:$K,MATCH($D88,单位信息!$C:$C,0),5),"")</f>
        <v/>
      </c>
      <c r="I88" s="130" t="str">
        <f>IFERROR(INDEX(单位信息!$C:$K,MATCH($D88,单位信息!$C:$C,0),7),"")</f>
        <v/>
      </c>
      <c r="J88" s="130"/>
      <c r="K88" s="130"/>
      <c r="L88" s="130"/>
      <c r="M88" s="130"/>
      <c r="N88" s="130"/>
      <c r="O88" s="130"/>
      <c r="P88" s="141"/>
      <c r="Q88" s="130"/>
      <c r="R88" s="130"/>
      <c r="S88" s="151"/>
      <c r="T88" s="130"/>
      <c r="U88" s="152"/>
      <c r="V88" s="130"/>
      <c r="W88" s="130"/>
      <c r="X88" s="130"/>
      <c r="Y88" s="152"/>
      <c r="Z88" s="141"/>
      <c r="AA88" s="130"/>
      <c r="AB88" s="130"/>
      <c r="AC88" s="130"/>
    </row>
    <row r="89" spans="1:29">
      <c r="A89" s="130"/>
      <c r="B89" s="130"/>
      <c r="C89" s="130" t="str">
        <f t="shared" si="2"/>
        <v/>
      </c>
      <c r="D89" s="131"/>
      <c r="E89" s="140" t="str">
        <f>IFERROR(INDEX(单位信息!$C:$K,MATCH($D89,单位信息!$C:$C,0),8),"")</f>
        <v/>
      </c>
      <c r="F89" s="141" t="str">
        <f>IFERROR(INDEX(单位信息!$C:$K,MATCH($D89,单位信息!$C:$C,0),2),"")</f>
        <v/>
      </c>
      <c r="G89" s="141" t="str">
        <f>IFERROR(INDEX(单位信息!$C:$K,MATCH($D89,单位信息!$C:$C,0),3),"")</f>
        <v/>
      </c>
      <c r="H89" s="130" t="str">
        <f>IFERROR(INDEX(单位信息!$C:$K,MATCH($D89,单位信息!$C:$C,0),5),"")</f>
        <v/>
      </c>
      <c r="I89" s="130" t="str">
        <f>IFERROR(INDEX(单位信息!$C:$K,MATCH($D89,单位信息!$C:$C,0),7),"")</f>
        <v/>
      </c>
      <c r="J89" s="130"/>
      <c r="K89" s="130"/>
      <c r="L89" s="130"/>
      <c r="M89" s="130"/>
      <c r="N89" s="130"/>
      <c r="O89" s="130"/>
      <c r="P89" s="141"/>
      <c r="Q89" s="130"/>
      <c r="R89" s="130"/>
      <c r="S89" s="151"/>
      <c r="T89" s="130"/>
      <c r="U89" s="152"/>
      <c r="V89" s="130"/>
      <c r="W89" s="130"/>
      <c r="X89" s="130"/>
      <c r="Y89" s="152"/>
      <c r="Z89" s="141"/>
      <c r="AA89" s="130"/>
      <c r="AB89" s="130"/>
      <c r="AC89" s="130"/>
    </row>
    <row r="90" spans="1:29">
      <c r="A90" s="130"/>
      <c r="B90" s="130"/>
      <c r="C90" s="130" t="str">
        <f t="shared" si="2"/>
        <v/>
      </c>
      <c r="D90" s="131"/>
      <c r="E90" s="140" t="str">
        <f>IFERROR(INDEX(单位信息!$C:$K,MATCH($D90,单位信息!$C:$C,0),8),"")</f>
        <v/>
      </c>
      <c r="F90" s="141" t="str">
        <f>IFERROR(INDEX(单位信息!$C:$K,MATCH($D90,单位信息!$C:$C,0),2),"")</f>
        <v/>
      </c>
      <c r="G90" s="141" t="str">
        <f>IFERROR(INDEX(单位信息!$C:$K,MATCH($D90,单位信息!$C:$C,0),3),"")</f>
        <v/>
      </c>
      <c r="H90" s="130" t="str">
        <f>IFERROR(INDEX(单位信息!$C:$K,MATCH($D90,单位信息!$C:$C,0),5),"")</f>
        <v/>
      </c>
      <c r="I90" s="130" t="str">
        <f>IFERROR(INDEX(单位信息!$C:$K,MATCH($D90,单位信息!$C:$C,0),7),"")</f>
        <v/>
      </c>
      <c r="J90" s="130"/>
      <c r="K90" s="130"/>
      <c r="L90" s="130"/>
      <c r="M90" s="130"/>
      <c r="N90" s="130"/>
      <c r="O90" s="130"/>
      <c r="P90" s="141"/>
      <c r="Q90" s="130"/>
      <c r="R90" s="130"/>
      <c r="S90" s="151"/>
      <c r="T90" s="130"/>
      <c r="U90" s="152"/>
      <c r="V90" s="130"/>
      <c r="W90" s="130"/>
      <c r="X90" s="130"/>
      <c r="Y90" s="152"/>
      <c r="Z90" s="141"/>
      <c r="AA90" s="130"/>
      <c r="AB90" s="130"/>
      <c r="AC90" s="130"/>
    </row>
    <row r="91" spans="1:29">
      <c r="A91" s="130"/>
      <c r="B91" s="130"/>
      <c r="C91" s="130" t="str">
        <f t="shared" si="2"/>
        <v/>
      </c>
      <c r="D91" s="131"/>
      <c r="E91" s="140" t="str">
        <f>IFERROR(INDEX(单位信息!$C:$K,MATCH($D91,单位信息!$C:$C,0),8),"")</f>
        <v/>
      </c>
      <c r="F91" s="141" t="str">
        <f>IFERROR(INDEX(单位信息!$C:$K,MATCH($D91,单位信息!$C:$C,0),2),"")</f>
        <v/>
      </c>
      <c r="G91" s="141" t="str">
        <f>IFERROR(INDEX(单位信息!$C:$K,MATCH($D91,单位信息!$C:$C,0),3),"")</f>
        <v/>
      </c>
      <c r="H91" s="130" t="str">
        <f>IFERROR(INDEX(单位信息!$C:$K,MATCH($D91,单位信息!$C:$C,0),5),"")</f>
        <v/>
      </c>
      <c r="I91" s="130" t="str">
        <f>IFERROR(INDEX(单位信息!$C:$K,MATCH($D91,单位信息!$C:$C,0),7),"")</f>
        <v/>
      </c>
      <c r="J91" s="130"/>
      <c r="K91" s="130"/>
      <c r="L91" s="130"/>
      <c r="M91" s="130"/>
      <c r="N91" s="130"/>
      <c r="O91" s="130"/>
      <c r="P91" s="141"/>
      <c r="Q91" s="130"/>
      <c r="R91" s="130"/>
      <c r="S91" s="151"/>
      <c r="T91" s="130"/>
      <c r="U91" s="152"/>
      <c r="V91" s="130"/>
      <c r="W91" s="130"/>
      <c r="X91" s="130"/>
      <c r="Y91" s="152"/>
      <c r="Z91" s="141"/>
      <c r="AA91" s="130"/>
      <c r="AB91" s="130"/>
      <c r="AC91" s="130"/>
    </row>
    <row r="92" spans="1:29">
      <c r="A92" s="130"/>
      <c r="B92" s="130"/>
      <c r="C92" s="130" t="str">
        <f t="shared" si="2"/>
        <v/>
      </c>
      <c r="D92" s="131"/>
      <c r="E92" s="140" t="str">
        <f>IFERROR(INDEX(单位信息!$C:$K,MATCH($D92,单位信息!$C:$C,0),8),"")</f>
        <v/>
      </c>
      <c r="F92" s="141" t="str">
        <f>IFERROR(INDEX(单位信息!$C:$K,MATCH($D92,单位信息!$C:$C,0),2),"")</f>
        <v/>
      </c>
      <c r="G92" s="141" t="str">
        <f>IFERROR(INDEX(单位信息!$C:$K,MATCH($D92,单位信息!$C:$C,0),3),"")</f>
        <v/>
      </c>
      <c r="H92" s="130" t="str">
        <f>IFERROR(INDEX(单位信息!$C:$K,MATCH($D92,单位信息!$C:$C,0),5),"")</f>
        <v/>
      </c>
      <c r="I92" s="130" t="str">
        <f>IFERROR(INDEX(单位信息!$C:$K,MATCH($D92,单位信息!$C:$C,0),7),"")</f>
        <v/>
      </c>
      <c r="J92" s="130"/>
      <c r="K92" s="130"/>
      <c r="L92" s="130"/>
      <c r="M92" s="130"/>
      <c r="N92" s="130"/>
      <c r="O92" s="130"/>
      <c r="P92" s="141"/>
      <c r="Q92" s="130"/>
      <c r="R92" s="130"/>
      <c r="S92" s="151"/>
      <c r="T92" s="130"/>
      <c r="U92" s="152"/>
      <c r="V92" s="130"/>
      <c r="W92" s="130"/>
      <c r="X92" s="130"/>
      <c r="Y92" s="152"/>
      <c r="Z92" s="141"/>
      <c r="AA92" s="130"/>
      <c r="AB92" s="130"/>
      <c r="AC92" s="130"/>
    </row>
    <row r="93" spans="1:29">
      <c r="A93" s="130"/>
      <c r="B93" s="130"/>
      <c r="C93" s="130" t="str">
        <f t="shared" si="2"/>
        <v/>
      </c>
      <c r="D93" s="131"/>
      <c r="E93" s="140" t="str">
        <f>IFERROR(INDEX(单位信息!$C:$K,MATCH($D93,单位信息!$C:$C,0),8),"")</f>
        <v/>
      </c>
      <c r="F93" s="141" t="str">
        <f>IFERROR(INDEX(单位信息!$C:$K,MATCH($D93,单位信息!$C:$C,0),2),"")</f>
        <v/>
      </c>
      <c r="G93" s="141" t="str">
        <f>IFERROR(INDEX(单位信息!$C:$K,MATCH($D93,单位信息!$C:$C,0),3),"")</f>
        <v/>
      </c>
      <c r="H93" s="130" t="str">
        <f>IFERROR(INDEX(单位信息!$C:$K,MATCH($D93,单位信息!$C:$C,0),5),"")</f>
        <v/>
      </c>
      <c r="I93" s="130" t="str">
        <f>IFERROR(INDEX(单位信息!$C:$K,MATCH($D93,单位信息!$C:$C,0),7),"")</f>
        <v/>
      </c>
      <c r="J93" s="130"/>
      <c r="K93" s="130"/>
      <c r="L93" s="130"/>
      <c r="M93" s="130"/>
      <c r="N93" s="130"/>
      <c r="O93" s="130"/>
      <c r="P93" s="141"/>
      <c r="Q93" s="130"/>
      <c r="R93" s="130"/>
      <c r="S93" s="151"/>
      <c r="T93" s="130"/>
      <c r="U93" s="152"/>
      <c r="V93" s="130"/>
      <c r="W93" s="130"/>
      <c r="X93" s="130"/>
      <c r="Y93" s="152"/>
      <c r="Z93" s="141"/>
      <c r="AA93" s="130"/>
      <c r="AB93" s="130"/>
      <c r="AC93" s="130"/>
    </row>
    <row r="94" spans="1:29">
      <c r="A94" s="130"/>
      <c r="B94" s="130"/>
      <c r="C94" s="130" t="str">
        <f t="shared" si="2"/>
        <v/>
      </c>
      <c r="D94" s="131"/>
      <c r="E94" s="140" t="str">
        <f>IFERROR(INDEX(单位信息!$C:$K,MATCH($D94,单位信息!$C:$C,0),8),"")</f>
        <v/>
      </c>
      <c r="F94" s="141" t="str">
        <f>IFERROR(INDEX(单位信息!$C:$K,MATCH($D94,单位信息!$C:$C,0),2),"")</f>
        <v/>
      </c>
      <c r="G94" s="141" t="str">
        <f>IFERROR(INDEX(单位信息!$C:$K,MATCH($D94,单位信息!$C:$C,0),3),"")</f>
        <v/>
      </c>
      <c r="H94" s="130" t="str">
        <f>IFERROR(INDEX(单位信息!$C:$K,MATCH($D94,单位信息!$C:$C,0),5),"")</f>
        <v/>
      </c>
      <c r="I94" s="130" t="str">
        <f>IFERROR(INDEX(单位信息!$C:$K,MATCH($D94,单位信息!$C:$C,0),7),"")</f>
        <v/>
      </c>
      <c r="J94" s="130"/>
      <c r="K94" s="130"/>
      <c r="L94" s="130"/>
      <c r="M94" s="130"/>
      <c r="N94" s="130"/>
      <c r="O94" s="130"/>
      <c r="P94" s="141"/>
      <c r="Q94" s="130"/>
      <c r="R94" s="130"/>
      <c r="S94" s="151"/>
      <c r="T94" s="130"/>
      <c r="U94" s="152"/>
      <c r="V94" s="130"/>
      <c r="W94" s="130"/>
      <c r="X94" s="130"/>
      <c r="Y94" s="152"/>
      <c r="Z94" s="141"/>
      <c r="AA94" s="130"/>
      <c r="AB94" s="130"/>
      <c r="AC94" s="130"/>
    </row>
    <row r="95" spans="1:29">
      <c r="A95" s="130"/>
      <c r="B95" s="130"/>
      <c r="C95" s="130" t="str">
        <f t="shared" si="2"/>
        <v/>
      </c>
      <c r="D95" s="131"/>
      <c r="E95" s="140" t="str">
        <f>IFERROR(INDEX(单位信息!$C:$K,MATCH($D95,单位信息!$C:$C,0),8),"")</f>
        <v/>
      </c>
      <c r="F95" s="141" t="str">
        <f>IFERROR(INDEX(单位信息!$C:$K,MATCH($D95,单位信息!$C:$C,0),2),"")</f>
        <v/>
      </c>
      <c r="G95" s="141" t="str">
        <f>IFERROR(INDEX(单位信息!$C:$K,MATCH($D95,单位信息!$C:$C,0),3),"")</f>
        <v/>
      </c>
      <c r="H95" s="130" t="str">
        <f>IFERROR(INDEX(单位信息!$C:$K,MATCH($D95,单位信息!$C:$C,0),5),"")</f>
        <v/>
      </c>
      <c r="I95" s="130" t="str">
        <f>IFERROR(INDEX(单位信息!$C:$K,MATCH($D95,单位信息!$C:$C,0),7),"")</f>
        <v/>
      </c>
      <c r="J95" s="130"/>
      <c r="K95" s="130"/>
      <c r="L95" s="130"/>
      <c r="M95" s="130"/>
      <c r="N95" s="130"/>
      <c r="O95" s="130"/>
      <c r="P95" s="141"/>
      <c r="Q95" s="130"/>
      <c r="R95" s="130"/>
      <c r="S95" s="151"/>
      <c r="T95" s="130"/>
      <c r="U95" s="152"/>
      <c r="V95" s="130"/>
      <c r="W95" s="130"/>
      <c r="X95" s="130"/>
      <c r="Y95" s="152"/>
      <c r="Z95" s="141"/>
      <c r="AA95" s="130"/>
      <c r="AB95" s="130"/>
      <c r="AC95" s="130"/>
    </row>
    <row r="96" spans="1:29">
      <c r="A96" s="130"/>
      <c r="B96" s="130"/>
      <c r="C96" s="130" t="str">
        <f t="shared" si="2"/>
        <v/>
      </c>
      <c r="D96" s="131"/>
      <c r="E96" s="140" t="str">
        <f>IFERROR(INDEX(单位信息!$C:$K,MATCH($D96,单位信息!$C:$C,0),8),"")</f>
        <v/>
      </c>
      <c r="F96" s="141" t="str">
        <f>IFERROR(INDEX(单位信息!$C:$K,MATCH($D96,单位信息!$C:$C,0),2),"")</f>
        <v/>
      </c>
      <c r="G96" s="141" t="str">
        <f>IFERROR(INDEX(单位信息!$C:$K,MATCH($D96,单位信息!$C:$C,0),3),"")</f>
        <v/>
      </c>
      <c r="H96" s="130" t="str">
        <f>IFERROR(INDEX(单位信息!$C:$K,MATCH($D96,单位信息!$C:$C,0),5),"")</f>
        <v/>
      </c>
      <c r="I96" s="130" t="str">
        <f>IFERROR(INDEX(单位信息!$C:$K,MATCH($D96,单位信息!$C:$C,0),7),"")</f>
        <v/>
      </c>
      <c r="J96" s="130"/>
      <c r="K96" s="130"/>
      <c r="L96" s="130"/>
      <c r="M96" s="130"/>
      <c r="N96" s="130"/>
      <c r="O96" s="130"/>
      <c r="P96" s="141"/>
      <c r="Q96" s="130"/>
      <c r="R96" s="130"/>
      <c r="S96" s="151"/>
      <c r="T96" s="130"/>
      <c r="U96" s="152"/>
      <c r="V96" s="130"/>
      <c r="W96" s="130"/>
      <c r="X96" s="130"/>
      <c r="Y96" s="152"/>
      <c r="Z96" s="141"/>
      <c r="AA96" s="130"/>
      <c r="AB96" s="130"/>
      <c r="AC96" s="130"/>
    </row>
    <row r="97" spans="1:29">
      <c r="A97" s="130"/>
      <c r="B97" s="130"/>
      <c r="C97" s="130" t="str">
        <f t="shared" si="2"/>
        <v/>
      </c>
      <c r="D97" s="131"/>
      <c r="E97" s="140" t="str">
        <f>IFERROR(INDEX(单位信息!$C:$K,MATCH($D97,单位信息!$C:$C,0),8),"")</f>
        <v/>
      </c>
      <c r="F97" s="141" t="str">
        <f>IFERROR(INDEX(单位信息!$C:$K,MATCH($D97,单位信息!$C:$C,0),2),"")</f>
        <v/>
      </c>
      <c r="G97" s="141" t="str">
        <f>IFERROR(INDEX(单位信息!$C:$K,MATCH($D97,单位信息!$C:$C,0),3),"")</f>
        <v/>
      </c>
      <c r="H97" s="130" t="str">
        <f>IFERROR(INDEX(单位信息!$C:$K,MATCH($D97,单位信息!$C:$C,0),5),"")</f>
        <v/>
      </c>
      <c r="I97" s="130" t="str">
        <f>IFERROR(INDEX(单位信息!$C:$K,MATCH($D97,单位信息!$C:$C,0),7),"")</f>
        <v/>
      </c>
      <c r="J97" s="130"/>
      <c r="K97" s="130"/>
      <c r="L97" s="130"/>
      <c r="M97" s="130"/>
      <c r="N97" s="130"/>
      <c r="O97" s="130"/>
      <c r="P97" s="141"/>
      <c r="Q97" s="130"/>
      <c r="R97" s="130"/>
      <c r="S97" s="151"/>
      <c r="T97" s="130"/>
      <c r="U97" s="152"/>
      <c r="V97" s="130"/>
      <c r="W97" s="130"/>
      <c r="X97" s="130"/>
      <c r="Y97" s="152"/>
      <c r="Z97" s="141"/>
      <c r="AA97" s="130"/>
      <c r="AB97" s="130"/>
      <c r="AC97" s="130"/>
    </row>
    <row r="98" spans="1:29">
      <c r="A98" s="130"/>
      <c r="B98" s="130"/>
      <c r="C98" s="130" t="str">
        <f t="shared" si="2"/>
        <v/>
      </c>
      <c r="D98" s="131"/>
      <c r="E98" s="140" t="str">
        <f>IFERROR(INDEX(单位信息!$C:$K,MATCH($D98,单位信息!$C:$C,0),8),"")</f>
        <v/>
      </c>
      <c r="F98" s="141" t="str">
        <f>IFERROR(INDEX(单位信息!$C:$K,MATCH($D98,单位信息!$C:$C,0),2),"")</f>
        <v/>
      </c>
      <c r="G98" s="141" t="str">
        <f>IFERROR(INDEX(单位信息!$C:$K,MATCH($D98,单位信息!$C:$C,0),3),"")</f>
        <v/>
      </c>
      <c r="H98" s="130" t="str">
        <f>IFERROR(INDEX(单位信息!$C:$K,MATCH($D98,单位信息!$C:$C,0),5),"")</f>
        <v/>
      </c>
      <c r="I98" s="130" t="str">
        <f>IFERROR(INDEX(单位信息!$C:$K,MATCH($D98,单位信息!$C:$C,0),7),"")</f>
        <v/>
      </c>
      <c r="J98" s="130"/>
      <c r="K98" s="130"/>
      <c r="L98" s="130"/>
      <c r="M98" s="130"/>
      <c r="N98" s="130"/>
      <c r="O98" s="130"/>
      <c r="P98" s="141"/>
      <c r="Q98" s="130"/>
      <c r="R98" s="130"/>
      <c r="S98" s="151"/>
      <c r="T98" s="130"/>
      <c r="U98" s="152"/>
      <c r="V98" s="130"/>
      <c r="W98" s="130"/>
      <c r="X98" s="130"/>
      <c r="Y98" s="152"/>
      <c r="Z98" s="141"/>
      <c r="AA98" s="130"/>
      <c r="AB98" s="130"/>
      <c r="AC98" s="130"/>
    </row>
    <row r="99" spans="1:29">
      <c r="A99" s="130"/>
      <c r="B99" s="130"/>
      <c r="C99" s="130" t="str">
        <f t="shared" si="2"/>
        <v/>
      </c>
      <c r="D99" s="131"/>
      <c r="E99" s="140" t="str">
        <f>IFERROR(INDEX(单位信息!$C:$K,MATCH($D99,单位信息!$C:$C,0),8),"")</f>
        <v/>
      </c>
      <c r="F99" s="141" t="str">
        <f>IFERROR(INDEX(单位信息!$C:$K,MATCH($D99,单位信息!$C:$C,0),2),"")</f>
        <v/>
      </c>
      <c r="G99" s="141" t="str">
        <f>IFERROR(INDEX(单位信息!$C:$K,MATCH($D99,单位信息!$C:$C,0),3),"")</f>
        <v/>
      </c>
      <c r="H99" s="130" t="str">
        <f>IFERROR(INDEX(单位信息!$C:$K,MATCH($D99,单位信息!$C:$C,0),5),"")</f>
        <v/>
      </c>
      <c r="I99" s="130" t="str">
        <f>IFERROR(INDEX(单位信息!$C:$K,MATCH($D99,单位信息!$C:$C,0),7),"")</f>
        <v/>
      </c>
      <c r="J99" s="130"/>
      <c r="K99" s="130"/>
      <c r="L99" s="130"/>
      <c r="M99" s="130"/>
      <c r="N99" s="130"/>
      <c r="O99" s="130"/>
      <c r="P99" s="141"/>
      <c r="Q99" s="130"/>
      <c r="R99" s="130"/>
      <c r="S99" s="151"/>
      <c r="T99" s="130"/>
      <c r="U99" s="152"/>
      <c r="V99" s="130"/>
      <c r="W99" s="130"/>
      <c r="X99" s="130"/>
      <c r="Y99" s="152"/>
      <c r="Z99" s="141"/>
      <c r="AA99" s="130"/>
      <c r="AB99" s="130"/>
      <c r="AC99" s="130"/>
    </row>
    <row r="100" spans="1:29">
      <c r="A100" s="130"/>
      <c r="B100" s="130"/>
      <c r="C100" s="130" t="str">
        <f t="shared" si="2"/>
        <v/>
      </c>
      <c r="D100" s="131"/>
      <c r="E100" s="140" t="str">
        <f>IFERROR(INDEX(单位信息!$C:$K,MATCH($D100,单位信息!$C:$C,0),8),"")</f>
        <v/>
      </c>
      <c r="F100" s="141" t="str">
        <f>IFERROR(INDEX(单位信息!$C:$K,MATCH($D100,单位信息!$C:$C,0),2),"")</f>
        <v/>
      </c>
      <c r="G100" s="141" t="str">
        <f>IFERROR(INDEX(单位信息!$C:$K,MATCH($D100,单位信息!$C:$C,0),3),"")</f>
        <v/>
      </c>
      <c r="H100" s="130" t="str">
        <f>IFERROR(INDEX(单位信息!$C:$K,MATCH($D100,单位信息!$C:$C,0),5),"")</f>
        <v/>
      </c>
      <c r="I100" s="130" t="str">
        <f>IFERROR(INDEX(单位信息!$C:$K,MATCH($D100,单位信息!$C:$C,0),7),"")</f>
        <v/>
      </c>
      <c r="J100" s="130"/>
      <c r="K100" s="130"/>
      <c r="L100" s="130"/>
      <c r="M100" s="130"/>
      <c r="N100" s="130"/>
      <c r="O100" s="130"/>
      <c r="P100" s="141"/>
      <c r="Q100" s="130"/>
      <c r="R100" s="130"/>
      <c r="S100" s="151"/>
      <c r="T100" s="130"/>
      <c r="U100" s="152"/>
      <c r="V100" s="130"/>
      <c r="W100" s="130"/>
      <c r="X100" s="130"/>
      <c r="Y100" s="152"/>
      <c r="Z100" s="141"/>
      <c r="AA100" s="130"/>
      <c r="AB100" s="130"/>
      <c r="AC100" s="130"/>
    </row>
    <row r="101" spans="1:29">
      <c r="A101" s="130"/>
      <c r="B101" s="130"/>
      <c r="C101" s="130" t="str">
        <f t="shared" si="2"/>
        <v/>
      </c>
      <c r="D101" s="131"/>
      <c r="E101" s="140" t="str">
        <f>IFERROR(INDEX(单位信息!$C:$K,MATCH($D101,单位信息!$C:$C,0),8),"")</f>
        <v/>
      </c>
      <c r="F101" s="141" t="str">
        <f>IFERROR(INDEX(单位信息!$C:$K,MATCH($D101,单位信息!$C:$C,0),2),"")</f>
        <v/>
      </c>
      <c r="G101" s="141" t="str">
        <f>IFERROR(INDEX(单位信息!$C:$K,MATCH($D101,单位信息!$C:$C,0),3),"")</f>
        <v/>
      </c>
      <c r="H101" s="130" t="str">
        <f>IFERROR(INDEX(单位信息!$C:$K,MATCH($D101,单位信息!$C:$C,0),5),"")</f>
        <v/>
      </c>
      <c r="I101" s="130" t="str">
        <f>IFERROR(INDEX(单位信息!$C:$K,MATCH($D101,单位信息!$C:$C,0),7),"")</f>
        <v/>
      </c>
      <c r="J101" s="130"/>
      <c r="K101" s="130"/>
      <c r="L101" s="130"/>
      <c r="M101" s="130"/>
      <c r="N101" s="130"/>
      <c r="O101" s="130"/>
      <c r="P101" s="141"/>
      <c r="Q101" s="130"/>
      <c r="R101" s="130"/>
      <c r="S101" s="151"/>
      <c r="T101" s="130"/>
      <c r="U101" s="152"/>
      <c r="V101" s="130"/>
      <c r="W101" s="130"/>
      <c r="X101" s="130"/>
      <c r="Y101" s="152"/>
      <c r="Z101" s="141"/>
      <c r="AA101" s="130"/>
      <c r="AB101" s="130"/>
      <c r="AC101" s="130"/>
    </row>
    <row r="102" spans="1:29">
      <c r="A102" s="130"/>
      <c r="B102" s="130"/>
      <c r="C102" s="130" t="str">
        <f t="shared" si="2"/>
        <v/>
      </c>
      <c r="D102" s="131"/>
      <c r="E102" s="140" t="str">
        <f>IFERROR(INDEX(单位信息!$C:$K,MATCH($D102,单位信息!$C:$C,0),8),"")</f>
        <v/>
      </c>
      <c r="F102" s="141" t="str">
        <f>IFERROR(INDEX(单位信息!$C:$K,MATCH($D102,单位信息!$C:$C,0),2),"")</f>
        <v/>
      </c>
      <c r="G102" s="141" t="str">
        <f>IFERROR(INDEX(单位信息!$C:$K,MATCH($D102,单位信息!$C:$C,0),3),"")</f>
        <v/>
      </c>
      <c r="H102" s="130" t="str">
        <f>IFERROR(INDEX(单位信息!$C:$K,MATCH($D102,单位信息!$C:$C,0),5),"")</f>
        <v/>
      </c>
      <c r="I102" s="130" t="str">
        <f>IFERROR(INDEX(单位信息!$C:$K,MATCH($D102,单位信息!$C:$C,0),7),"")</f>
        <v/>
      </c>
      <c r="J102" s="130"/>
      <c r="K102" s="130"/>
      <c r="L102" s="130"/>
      <c r="M102" s="130"/>
      <c r="N102" s="130"/>
      <c r="O102" s="130"/>
      <c r="P102" s="141"/>
      <c r="Q102" s="130"/>
      <c r="R102" s="130"/>
      <c r="S102" s="151"/>
      <c r="T102" s="130"/>
      <c r="U102" s="152"/>
      <c r="V102" s="130"/>
      <c r="W102" s="130"/>
      <c r="X102" s="130"/>
      <c r="Y102" s="152"/>
      <c r="Z102" s="141"/>
      <c r="AA102" s="130"/>
      <c r="AB102" s="130"/>
      <c r="AC102" s="130"/>
    </row>
    <row r="103" spans="1:29">
      <c r="A103" s="130"/>
      <c r="B103" s="130"/>
      <c r="C103" s="130" t="str">
        <f t="shared" si="2"/>
        <v/>
      </c>
      <c r="D103" s="131"/>
      <c r="E103" s="140" t="str">
        <f>IFERROR(INDEX(单位信息!$C:$K,MATCH($D103,单位信息!$C:$C,0),8),"")</f>
        <v/>
      </c>
      <c r="F103" s="141" t="str">
        <f>IFERROR(INDEX(单位信息!$C:$K,MATCH($D103,单位信息!$C:$C,0),2),"")</f>
        <v/>
      </c>
      <c r="G103" s="141" t="str">
        <f>IFERROR(INDEX(单位信息!$C:$K,MATCH($D103,单位信息!$C:$C,0),3),"")</f>
        <v/>
      </c>
      <c r="H103" s="130" t="str">
        <f>IFERROR(INDEX(单位信息!$C:$K,MATCH($D103,单位信息!$C:$C,0),5),"")</f>
        <v/>
      </c>
      <c r="I103" s="130" t="str">
        <f>IFERROR(INDEX(单位信息!$C:$K,MATCH($D103,单位信息!$C:$C,0),7),"")</f>
        <v/>
      </c>
      <c r="J103" s="130"/>
      <c r="K103" s="130"/>
      <c r="L103" s="130"/>
      <c r="M103" s="130"/>
      <c r="N103" s="130"/>
      <c r="O103" s="130"/>
      <c r="P103" s="141"/>
      <c r="Q103" s="130"/>
      <c r="R103" s="130"/>
      <c r="S103" s="151"/>
      <c r="T103" s="130"/>
      <c r="U103" s="152"/>
      <c r="V103" s="130"/>
      <c r="W103" s="130"/>
      <c r="X103" s="130"/>
      <c r="Y103" s="152"/>
      <c r="Z103" s="141"/>
      <c r="AA103" s="130"/>
      <c r="AB103" s="130"/>
      <c r="AC103" s="130"/>
    </row>
    <row r="104" spans="1:29">
      <c r="A104" s="130"/>
      <c r="B104" s="130"/>
      <c r="C104" s="130" t="str">
        <f t="shared" si="2"/>
        <v/>
      </c>
      <c r="D104" s="131"/>
      <c r="E104" s="140" t="str">
        <f>IFERROR(INDEX(单位信息!$C:$K,MATCH($D104,单位信息!$C:$C,0),8),"")</f>
        <v/>
      </c>
      <c r="F104" s="141" t="str">
        <f>IFERROR(INDEX(单位信息!$C:$K,MATCH($D104,单位信息!$C:$C,0),2),"")</f>
        <v/>
      </c>
      <c r="G104" s="141" t="str">
        <f>IFERROR(INDEX(单位信息!$C:$K,MATCH($D104,单位信息!$C:$C,0),3),"")</f>
        <v/>
      </c>
      <c r="H104" s="130" t="str">
        <f>IFERROR(INDEX(单位信息!$C:$K,MATCH($D104,单位信息!$C:$C,0),5),"")</f>
        <v/>
      </c>
      <c r="I104" s="130" t="str">
        <f>IFERROR(INDEX(单位信息!$C:$K,MATCH($D104,单位信息!$C:$C,0),7),"")</f>
        <v/>
      </c>
      <c r="J104" s="130"/>
      <c r="K104" s="130"/>
      <c r="L104" s="130"/>
      <c r="M104" s="130"/>
      <c r="N104" s="130"/>
      <c r="O104" s="130"/>
      <c r="P104" s="141"/>
      <c r="Q104" s="130"/>
      <c r="R104" s="130"/>
      <c r="S104" s="151"/>
      <c r="T104" s="130"/>
      <c r="U104" s="152"/>
      <c r="V104" s="130"/>
      <c r="W104" s="130"/>
      <c r="X104" s="130"/>
      <c r="Y104" s="152"/>
      <c r="Z104" s="141"/>
      <c r="AA104" s="130"/>
      <c r="AB104" s="130"/>
      <c r="AC104" s="130"/>
    </row>
    <row r="105" spans="1:29">
      <c r="A105" s="130"/>
      <c r="B105" s="130"/>
      <c r="C105" s="130" t="str">
        <f t="shared" si="2"/>
        <v/>
      </c>
      <c r="D105" s="131"/>
      <c r="E105" s="140" t="str">
        <f>IFERROR(INDEX(单位信息!$C:$K,MATCH($D105,单位信息!$C:$C,0),8),"")</f>
        <v/>
      </c>
      <c r="F105" s="141" t="str">
        <f>IFERROR(INDEX(单位信息!$C:$K,MATCH($D105,单位信息!$C:$C,0),2),"")</f>
        <v/>
      </c>
      <c r="G105" s="141" t="str">
        <f>IFERROR(INDEX(单位信息!$C:$K,MATCH($D105,单位信息!$C:$C,0),3),"")</f>
        <v/>
      </c>
      <c r="H105" s="130" t="str">
        <f>IFERROR(INDEX(单位信息!$C:$K,MATCH($D105,单位信息!$C:$C,0),5),"")</f>
        <v/>
      </c>
      <c r="I105" s="130" t="str">
        <f>IFERROR(INDEX(单位信息!$C:$K,MATCH($D105,单位信息!$C:$C,0),7),"")</f>
        <v/>
      </c>
      <c r="J105" s="130"/>
      <c r="K105" s="130"/>
      <c r="L105" s="130"/>
      <c r="M105" s="130"/>
      <c r="N105" s="130"/>
      <c r="O105" s="130"/>
      <c r="P105" s="141"/>
      <c r="Q105" s="130"/>
      <c r="R105" s="130"/>
      <c r="S105" s="151"/>
      <c r="T105" s="130"/>
      <c r="U105" s="152"/>
      <c r="V105" s="130"/>
      <c r="W105" s="130"/>
      <c r="X105" s="130"/>
      <c r="Y105" s="152"/>
      <c r="Z105" s="141"/>
      <c r="AA105" s="130"/>
      <c r="AB105" s="130"/>
      <c r="AC105" s="130"/>
    </row>
    <row r="106" spans="1:29">
      <c r="A106" s="130"/>
      <c r="B106" s="130"/>
      <c r="C106" s="130" t="str">
        <f t="shared" si="2"/>
        <v/>
      </c>
      <c r="D106" s="131"/>
      <c r="E106" s="140" t="str">
        <f>IFERROR(INDEX(单位信息!$C:$K,MATCH($D106,单位信息!$C:$C,0),8),"")</f>
        <v/>
      </c>
      <c r="F106" s="141" t="str">
        <f>IFERROR(INDEX(单位信息!$C:$K,MATCH($D106,单位信息!$C:$C,0),2),"")</f>
        <v/>
      </c>
      <c r="G106" s="141" t="str">
        <f>IFERROR(INDEX(单位信息!$C:$K,MATCH($D106,单位信息!$C:$C,0),3),"")</f>
        <v/>
      </c>
      <c r="H106" s="130" t="str">
        <f>IFERROR(INDEX(单位信息!$C:$K,MATCH($D106,单位信息!$C:$C,0),5),"")</f>
        <v/>
      </c>
      <c r="I106" s="130" t="str">
        <f>IFERROR(INDEX(单位信息!$C:$K,MATCH($D106,单位信息!$C:$C,0),7),"")</f>
        <v/>
      </c>
      <c r="J106" s="130"/>
      <c r="K106" s="130"/>
      <c r="L106" s="130"/>
      <c r="M106" s="130"/>
      <c r="N106" s="130"/>
      <c r="O106" s="130"/>
      <c r="P106" s="141"/>
      <c r="Q106" s="130"/>
      <c r="R106" s="130"/>
      <c r="S106" s="151"/>
      <c r="T106" s="130"/>
      <c r="U106" s="152"/>
      <c r="V106" s="130"/>
      <c r="W106" s="130"/>
      <c r="X106" s="130"/>
      <c r="Y106" s="152"/>
      <c r="Z106" s="141"/>
      <c r="AA106" s="130"/>
      <c r="AB106" s="130"/>
      <c r="AC106" s="130"/>
    </row>
    <row r="107" spans="1:29">
      <c r="A107" s="130"/>
      <c r="B107" s="130"/>
      <c r="C107" s="130" t="str">
        <f t="shared" si="2"/>
        <v/>
      </c>
      <c r="D107" s="131"/>
      <c r="E107" s="140" t="str">
        <f>IFERROR(INDEX(单位信息!$C:$K,MATCH($D107,单位信息!$C:$C,0),8),"")</f>
        <v/>
      </c>
      <c r="F107" s="141" t="str">
        <f>IFERROR(INDEX(单位信息!$C:$K,MATCH($D107,单位信息!$C:$C,0),2),"")</f>
        <v/>
      </c>
      <c r="G107" s="141" t="str">
        <f>IFERROR(INDEX(单位信息!$C:$K,MATCH($D107,单位信息!$C:$C,0),3),"")</f>
        <v/>
      </c>
      <c r="H107" s="130" t="str">
        <f>IFERROR(INDEX(单位信息!$C:$K,MATCH($D107,单位信息!$C:$C,0),5),"")</f>
        <v/>
      </c>
      <c r="I107" s="130" t="str">
        <f>IFERROR(INDEX(单位信息!$C:$K,MATCH($D107,单位信息!$C:$C,0),7),"")</f>
        <v/>
      </c>
      <c r="J107" s="130"/>
      <c r="K107" s="130"/>
      <c r="L107" s="130"/>
      <c r="M107" s="130"/>
      <c r="N107" s="130"/>
      <c r="O107" s="130"/>
      <c r="P107" s="141"/>
      <c r="Q107" s="130"/>
      <c r="R107" s="130"/>
      <c r="S107" s="151"/>
      <c r="T107" s="130"/>
      <c r="U107" s="152"/>
      <c r="V107" s="130"/>
      <c r="W107" s="130"/>
      <c r="X107" s="130"/>
      <c r="Y107" s="152"/>
      <c r="Z107" s="141"/>
      <c r="AA107" s="130"/>
      <c r="AB107" s="130"/>
      <c r="AC107" s="130"/>
    </row>
    <row r="108" spans="1:29">
      <c r="A108" s="130"/>
      <c r="B108" s="130"/>
      <c r="C108" s="130" t="str">
        <f t="shared" si="2"/>
        <v/>
      </c>
      <c r="D108" s="131"/>
      <c r="E108" s="140" t="str">
        <f>IFERROR(INDEX(单位信息!$C:$K,MATCH($D108,单位信息!$C:$C,0),8),"")</f>
        <v/>
      </c>
      <c r="F108" s="141" t="str">
        <f>IFERROR(INDEX(单位信息!$C:$K,MATCH($D108,单位信息!$C:$C,0),2),"")</f>
        <v/>
      </c>
      <c r="G108" s="141" t="str">
        <f>IFERROR(INDEX(单位信息!$C:$K,MATCH($D108,单位信息!$C:$C,0),3),"")</f>
        <v/>
      </c>
      <c r="H108" s="130" t="str">
        <f>IFERROR(INDEX(单位信息!$C:$K,MATCH($D108,单位信息!$C:$C,0),5),"")</f>
        <v/>
      </c>
      <c r="I108" s="130" t="str">
        <f>IFERROR(INDEX(单位信息!$C:$K,MATCH($D108,单位信息!$C:$C,0),7),"")</f>
        <v/>
      </c>
      <c r="J108" s="130"/>
      <c r="K108" s="130"/>
      <c r="L108" s="130"/>
      <c r="M108" s="130"/>
      <c r="N108" s="130"/>
      <c r="O108" s="130"/>
      <c r="P108" s="141"/>
      <c r="Q108" s="130"/>
      <c r="R108" s="130"/>
      <c r="S108" s="151"/>
      <c r="T108" s="130"/>
      <c r="U108" s="152"/>
      <c r="V108" s="130"/>
      <c r="W108" s="130"/>
      <c r="X108" s="130"/>
      <c r="Y108" s="152"/>
      <c r="Z108" s="141"/>
      <c r="AA108" s="130"/>
      <c r="AB108" s="130"/>
      <c r="AC108" s="130"/>
    </row>
    <row r="109" spans="1:29">
      <c r="A109" s="130"/>
      <c r="B109" s="130"/>
      <c r="C109" s="130" t="str">
        <f t="shared" si="2"/>
        <v/>
      </c>
      <c r="D109" s="131"/>
      <c r="E109" s="140" t="str">
        <f>IFERROR(INDEX(单位信息!$C:$K,MATCH($D109,单位信息!$C:$C,0),8),"")</f>
        <v/>
      </c>
      <c r="F109" s="141" t="str">
        <f>IFERROR(INDEX(单位信息!$C:$K,MATCH($D109,单位信息!$C:$C,0),2),"")</f>
        <v/>
      </c>
      <c r="G109" s="141" t="str">
        <f>IFERROR(INDEX(单位信息!$C:$K,MATCH($D109,单位信息!$C:$C,0),3),"")</f>
        <v/>
      </c>
      <c r="H109" s="130" t="str">
        <f>IFERROR(INDEX(单位信息!$C:$K,MATCH($D109,单位信息!$C:$C,0),5),"")</f>
        <v/>
      </c>
      <c r="I109" s="130" t="str">
        <f>IFERROR(INDEX(单位信息!$C:$K,MATCH($D109,单位信息!$C:$C,0),7),"")</f>
        <v/>
      </c>
      <c r="J109" s="130"/>
      <c r="K109" s="130"/>
      <c r="L109" s="130"/>
      <c r="M109" s="130"/>
      <c r="N109" s="130"/>
      <c r="O109" s="130"/>
      <c r="P109" s="141"/>
      <c r="Q109" s="130"/>
      <c r="R109" s="130"/>
      <c r="S109" s="151"/>
      <c r="T109" s="130"/>
      <c r="U109" s="152"/>
      <c r="V109" s="130"/>
      <c r="W109" s="130"/>
      <c r="X109" s="130"/>
      <c r="Y109" s="152"/>
      <c r="Z109" s="141"/>
      <c r="AA109" s="130"/>
      <c r="AB109" s="130"/>
      <c r="AC109" s="130"/>
    </row>
    <row r="110" spans="1:29">
      <c r="A110" s="130"/>
      <c r="B110" s="130"/>
      <c r="C110" s="130" t="str">
        <f t="shared" si="2"/>
        <v/>
      </c>
      <c r="D110" s="131"/>
      <c r="E110" s="140" t="str">
        <f>IFERROR(INDEX(单位信息!$C:$K,MATCH($D110,单位信息!$C:$C,0),8),"")</f>
        <v/>
      </c>
      <c r="F110" s="141" t="str">
        <f>IFERROR(INDEX(单位信息!$C:$K,MATCH($D110,单位信息!$C:$C,0),2),"")</f>
        <v/>
      </c>
      <c r="G110" s="141" t="str">
        <f>IFERROR(INDEX(单位信息!$C:$K,MATCH($D110,单位信息!$C:$C,0),3),"")</f>
        <v/>
      </c>
      <c r="H110" s="130" t="str">
        <f>IFERROR(INDEX(单位信息!$C:$K,MATCH($D110,单位信息!$C:$C,0),5),"")</f>
        <v/>
      </c>
      <c r="I110" s="130" t="str">
        <f>IFERROR(INDEX(单位信息!$C:$K,MATCH($D110,单位信息!$C:$C,0),7),"")</f>
        <v/>
      </c>
      <c r="J110" s="130"/>
      <c r="K110" s="130"/>
      <c r="L110" s="130"/>
      <c r="M110" s="130"/>
      <c r="N110" s="130"/>
      <c r="O110" s="130"/>
      <c r="P110" s="141"/>
      <c r="Q110" s="130"/>
      <c r="R110" s="130"/>
      <c r="S110" s="151"/>
      <c r="T110" s="130"/>
      <c r="U110" s="152"/>
      <c r="V110" s="130"/>
      <c r="W110" s="130"/>
      <c r="X110" s="130"/>
      <c r="Y110" s="152"/>
      <c r="Z110" s="141"/>
      <c r="AA110" s="130"/>
      <c r="AB110" s="130"/>
      <c r="AC110" s="130"/>
    </row>
    <row r="111" spans="1:29">
      <c r="A111" s="130"/>
      <c r="B111" s="130"/>
      <c r="C111" s="130" t="str">
        <f t="shared" si="2"/>
        <v/>
      </c>
      <c r="D111" s="131"/>
      <c r="E111" s="140" t="str">
        <f>IFERROR(INDEX(单位信息!$C:$K,MATCH($D111,单位信息!$C:$C,0),8),"")</f>
        <v/>
      </c>
      <c r="F111" s="141" t="str">
        <f>IFERROR(INDEX(单位信息!$C:$K,MATCH($D111,单位信息!$C:$C,0),2),"")</f>
        <v/>
      </c>
      <c r="G111" s="141" t="str">
        <f>IFERROR(INDEX(单位信息!$C:$K,MATCH($D111,单位信息!$C:$C,0),3),"")</f>
        <v/>
      </c>
      <c r="H111" s="130" t="str">
        <f>IFERROR(INDEX(单位信息!$C:$K,MATCH($D111,单位信息!$C:$C,0),5),"")</f>
        <v/>
      </c>
      <c r="I111" s="130" t="str">
        <f>IFERROR(INDEX(单位信息!$C:$K,MATCH($D111,单位信息!$C:$C,0),7),"")</f>
        <v/>
      </c>
      <c r="J111" s="130"/>
      <c r="K111" s="130"/>
      <c r="L111" s="130"/>
      <c r="M111" s="130"/>
      <c r="N111" s="130"/>
      <c r="O111" s="130"/>
      <c r="P111" s="141"/>
      <c r="Q111" s="130"/>
      <c r="R111" s="130"/>
      <c r="S111" s="151"/>
      <c r="T111" s="130"/>
      <c r="U111" s="152"/>
      <c r="V111" s="130"/>
      <c r="W111" s="130"/>
      <c r="X111" s="130"/>
      <c r="Y111" s="152"/>
      <c r="Z111" s="141"/>
      <c r="AA111" s="130"/>
      <c r="AB111" s="130"/>
      <c r="AC111" s="130"/>
    </row>
    <row r="112" spans="1:29">
      <c r="A112" s="130"/>
      <c r="B112" s="130"/>
      <c r="C112" s="130" t="str">
        <f t="shared" si="2"/>
        <v/>
      </c>
      <c r="D112" s="131"/>
      <c r="E112" s="140" t="str">
        <f>IFERROR(INDEX(单位信息!$C:$K,MATCH($D112,单位信息!$C:$C,0),8),"")</f>
        <v/>
      </c>
      <c r="F112" s="141" t="str">
        <f>IFERROR(INDEX(单位信息!$C:$K,MATCH($D112,单位信息!$C:$C,0),2),"")</f>
        <v/>
      </c>
      <c r="G112" s="141" t="str">
        <f>IFERROR(INDEX(单位信息!$C:$K,MATCH($D112,单位信息!$C:$C,0),3),"")</f>
        <v/>
      </c>
      <c r="H112" s="130" t="str">
        <f>IFERROR(INDEX(单位信息!$C:$K,MATCH($D112,单位信息!$C:$C,0),5),"")</f>
        <v/>
      </c>
      <c r="I112" s="130" t="str">
        <f>IFERROR(INDEX(单位信息!$C:$K,MATCH($D112,单位信息!$C:$C,0),7),"")</f>
        <v/>
      </c>
      <c r="J112" s="130"/>
      <c r="K112" s="130"/>
      <c r="L112" s="130"/>
      <c r="M112" s="130"/>
      <c r="N112" s="130"/>
      <c r="O112" s="130"/>
      <c r="P112" s="141"/>
      <c r="Q112" s="130"/>
      <c r="R112" s="130"/>
      <c r="S112" s="151"/>
      <c r="T112" s="130"/>
      <c r="U112" s="152"/>
      <c r="V112" s="130"/>
      <c r="W112" s="130"/>
      <c r="X112" s="130"/>
      <c r="Y112" s="152"/>
      <c r="Z112" s="141"/>
      <c r="AA112" s="130"/>
      <c r="AB112" s="130"/>
      <c r="AC112" s="130"/>
    </row>
    <row r="113" spans="1:29">
      <c r="A113" s="130"/>
      <c r="B113" s="130"/>
      <c r="C113" s="130" t="str">
        <f t="shared" si="2"/>
        <v/>
      </c>
      <c r="D113" s="131"/>
      <c r="E113" s="140" t="str">
        <f>IFERROR(INDEX(单位信息!$C:$K,MATCH($D113,单位信息!$C:$C,0),8),"")</f>
        <v/>
      </c>
      <c r="F113" s="141" t="str">
        <f>IFERROR(INDEX(单位信息!$C:$K,MATCH($D113,单位信息!$C:$C,0),2),"")</f>
        <v/>
      </c>
      <c r="G113" s="141" t="str">
        <f>IFERROR(INDEX(单位信息!$C:$K,MATCH($D113,单位信息!$C:$C,0),3),"")</f>
        <v/>
      </c>
      <c r="H113" s="130" t="str">
        <f>IFERROR(INDEX(单位信息!$C:$K,MATCH($D113,单位信息!$C:$C,0),5),"")</f>
        <v/>
      </c>
      <c r="I113" s="130" t="str">
        <f>IFERROR(INDEX(单位信息!$C:$K,MATCH($D113,单位信息!$C:$C,0),7),"")</f>
        <v/>
      </c>
      <c r="J113" s="130"/>
      <c r="K113" s="130"/>
      <c r="L113" s="130"/>
      <c r="M113" s="130"/>
      <c r="N113" s="130"/>
      <c r="O113" s="130"/>
      <c r="P113" s="141"/>
      <c r="Q113" s="130"/>
      <c r="R113" s="130"/>
      <c r="S113" s="151"/>
      <c r="T113" s="130"/>
      <c r="U113" s="152"/>
      <c r="V113" s="130"/>
      <c r="W113" s="130"/>
      <c r="X113" s="130"/>
      <c r="Y113" s="152"/>
      <c r="Z113" s="141"/>
      <c r="AA113" s="130"/>
      <c r="AB113" s="130"/>
      <c r="AC113" s="130"/>
    </row>
    <row r="114" spans="1:29">
      <c r="A114" s="130"/>
      <c r="B114" s="130"/>
      <c r="C114" s="130" t="str">
        <f t="shared" si="2"/>
        <v/>
      </c>
      <c r="D114" s="131"/>
      <c r="E114" s="140" t="str">
        <f>IFERROR(INDEX(单位信息!$C:$K,MATCH($D114,单位信息!$C:$C,0),8),"")</f>
        <v/>
      </c>
      <c r="F114" s="141" t="str">
        <f>IFERROR(INDEX(单位信息!$C:$K,MATCH($D114,单位信息!$C:$C,0),2),"")</f>
        <v/>
      </c>
      <c r="G114" s="141" t="str">
        <f>IFERROR(INDEX(单位信息!$C:$K,MATCH($D114,单位信息!$C:$C,0),3),"")</f>
        <v/>
      </c>
      <c r="H114" s="130" t="str">
        <f>IFERROR(INDEX(单位信息!$C:$K,MATCH($D114,单位信息!$C:$C,0),5),"")</f>
        <v/>
      </c>
      <c r="I114" s="130" t="str">
        <f>IFERROR(INDEX(单位信息!$C:$K,MATCH($D114,单位信息!$C:$C,0),7),"")</f>
        <v/>
      </c>
      <c r="J114" s="130"/>
      <c r="K114" s="130"/>
      <c r="L114" s="130"/>
      <c r="M114" s="130"/>
      <c r="N114" s="130"/>
      <c r="O114" s="130"/>
      <c r="P114" s="141"/>
      <c r="Q114" s="130"/>
      <c r="R114" s="130"/>
      <c r="S114" s="151"/>
      <c r="T114" s="130"/>
      <c r="U114" s="152"/>
      <c r="V114" s="130"/>
      <c r="W114" s="130"/>
      <c r="X114" s="130"/>
      <c r="Y114" s="152"/>
      <c r="Z114" s="141"/>
      <c r="AA114" s="130"/>
      <c r="AB114" s="130"/>
      <c r="AC114" s="130"/>
    </row>
    <row r="115" spans="1:29">
      <c r="A115" s="130"/>
      <c r="B115" s="130"/>
      <c r="C115" s="130" t="str">
        <f t="shared" si="2"/>
        <v/>
      </c>
      <c r="D115" s="131"/>
      <c r="E115" s="140" t="str">
        <f>IFERROR(INDEX(单位信息!$C:$K,MATCH($D115,单位信息!$C:$C,0),8),"")</f>
        <v/>
      </c>
      <c r="F115" s="141" t="str">
        <f>IFERROR(INDEX(单位信息!$C:$K,MATCH($D115,单位信息!$C:$C,0),2),"")</f>
        <v/>
      </c>
      <c r="G115" s="141" t="str">
        <f>IFERROR(INDEX(单位信息!$C:$K,MATCH($D115,单位信息!$C:$C,0),3),"")</f>
        <v/>
      </c>
      <c r="H115" s="130" t="str">
        <f>IFERROR(INDEX(单位信息!$C:$K,MATCH($D115,单位信息!$C:$C,0),5),"")</f>
        <v/>
      </c>
      <c r="I115" s="130" t="str">
        <f>IFERROR(INDEX(单位信息!$C:$K,MATCH($D115,单位信息!$C:$C,0),7),"")</f>
        <v/>
      </c>
      <c r="J115" s="130"/>
      <c r="K115" s="130"/>
      <c r="L115" s="130"/>
      <c r="M115" s="130"/>
      <c r="N115" s="130"/>
      <c r="O115" s="130"/>
      <c r="P115" s="141"/>
      <c r="Q115" s="130"/>
      <c r="R115" s="130"/>
      <c r="S115" s="151"/>
      <c r="T115" s="130"/>
      <c r="U115" s="152"/>
      <c r="V115" s="130"/>
      <c r="W115" s="130"/>
      <c r="X115" s="130"/>
      <c r="Y115" s="152"/>
      <c r="Z115" s="141"/>
      <c r="AA115" s="130"/>
      <c r="AB115" s="130"/>
      <c r="AC115" s="130"/>
    </row>
    <row r="116" spans="1:29">
      <c r="A116" s="130"/>
      <c r="B116" s="130"/>
      <c r="C116" s="130" t="str">
        <f t="shared" si="2"/>
        <v/>
      </c>
      <c r="D116" s="131"/>
      <c r="E116" s="140" t="str">
        <f>IFERROR(INDEX(单位信息!$C:$K,MATCH($D116,单位信息!$C:$C,0),8),"")</f>
        <v/>
      </c>
      <c r="F116" s="141" t="str">
        <f>IFERROR(INDEX(单位信息!$C:$K,MATCH($D116,单位信息!$C:$C,0),2),"")</f>
        <v/>
      </c>
      <c r="G116" s="141" t="str">
        <f>IFERROR(INDEX(单位信息!$C:$K,MATCH($D116,单位信息!$C:$C,0),3),"")</f>
        <v/>
      </c>
      <c r="H116" s="130" t="str">
        <f>IFERROR(INDEX(单位信息!$C:$K,MATCH($D116,单位信息!$C:$C,0),5),"")</f>
        <v/>
      </c>
      <c r="I116" s="130" t="str">
        <f>IFERROR(INDEX(单位信息!$C:$K,MATCH($D116,单位信息!$C:$C,0),7),"")</f>
        <v/>
      </c>
      <c r="J116" s="130"/>
      <c r="K116" s="130"/>
      <c r="L116" s="130"/>
      <c r="M116" s="130"/>
      <c r="N116" s="130"/>
      <c r="O116" s="130"/>
      <c r="P116" s="141"/>
      <c r="Q116" s="130"/>
      <c r="R116" s="130"/>
      <c r="S116" s="151"/>
      <c r="T116" s="130"/>
      <c r="U116" s="152"/>
      <c r="V116" s="130"/>
      <c r="W116" s="130"/>
      <c r="X116" s="130"/>
      <c r="Y116" s="152"/>
      <c r="Z116" s="141"/>
      <c r="AA116" s="130"/>
      <c r="AB116" s="130"/>
      <c r="AC116" s="130"/>
    </row>
    <row r="117" spans="1:29">
      <c r="A117" s="130"/>
      <c r="B117" s="130"/>
      <c r="C117" s="130" t="str">
        <f t="shared" si="2"/>
        <v/>
      </c>
      <c r="D117" s="131"/>
      <c r="E117" s="140" t="str">
        <f>IFERROR(INDEX(单位信息!$C:$K,MATCH($D117,单位信息!$C:$C,0),8),"")</f>
        <v/>
      </c>
      <c r="F117" s="141" t="str">
        <f>IFERROR(INDEX(单位信息!$C:$K,MATCH($D117,单位信息!$C:$C,0),2),"")</f>
        <v/>
      </c>
      <c r="G117" s="141" t="str">
        <f>IFERROR(INDEX(单位信息!$C:$K,MATCH($D117,单位信息!$C:$C,0),3),"")</f>
        <v/>
      </c>
      <c r="H117" s="130" t="str">
        <f>IFERROR(INDEX(单位信息!$C:$K,MATCH($D117,单位信息!$C:$C,0),5),"")</f>
        <v/>
      </c>
      <c r="I117" s="130" t="str">
        <f>IFERROR(INDEX(单位信息!$C:$K,MATCH($D117,单位信息!$C:$C,0),7),"")</f>
        <v/>
      </c>
      <c r="J117" s="130"/>
      <c r="K117" s="130"/>
      <c r="L117" s="130"/>
      <c r="M117" s="130"/>
      <c r="N117" s="130"/>
      <c r="O117" s="130"/>
      <c r="P117" s="141"/>
      <c r="Q117" s="130"/>
      <c r="R117" s="130"/>
      <c r="S117" s="151"/>
      <c r="T117" s="130"/>
      <c r="U117" s="152"/>
      <c r="V117" s="130"/>
      <c r="W117" s="130"/>
      <c r="X117" s="130"/>
      <c r="Y117" s="152"/>
      <c r="Z117" s="141"/>
      <c r="AA117" s="130"/>
      <c r="AB117" s="130"/>
      <c r="AC117" s="130"/>
    </row>
    <row r="118" spans="1:29">
      <c r="A118" s="130"/>
      <c r="B118" s="130"/>
      <c r="C118" s="130" t="str">
        <f t="shared" si="2"/>
        <v/>
      </c>
      <c r="D118" s="131"/>
      <c r="E118" s="140" t="str">
        <f>IFERROR(INDEX(单位信息!$C:$K,MATCH($D118,单位信息!$C:$C,0),8),"")</f>
        <v/>
      </c>
      <c r="F118" s="141" t="str">
        <f>IFERROR(INDEX(单位信息!$C:$K,MATCH($D118,单位信息!$C:$C,0),2),"")</f>
        <v/>
      </c>
      <c r="G118" s="141" t="str">
        <f>IFERROR(INDEX(单位信息!$C:$K,MATCH($D118,单位信息!$C:$C,0),3),"")</f>
        <v/>
      </c>
      <c r="H118" s="130" t="str">
        <f>IFERROR(INDEX(单位信息!$C:$K,MATCH($D118,单位信息!$C:$C,0),5),"")</f>
        <v/>
      </c>
      <c r="I118" s="130" t="str">
        <f>IFERROR(INDEX(单位信息!$C:$K,MATCH($D118,单位信息!$C:$C,0),7),"")</f>
        <v/>
      </c>
      <c r="J118" s="130"/>
      <c r="K118" s="130"/>
      <c r="L118" s="130"/>
      <c r="M118" s="130"/>
      <c r="N118" s="130"/>
      <c r="O118" s="130"/>
      <c r="P118" s="141"/>
      <c r="Q118" s="130"/>
      <c r="R118" s="130"/>
      <c r="S118" s="151"/>
      <c r="T118" s="130"/>
      <c r="U118" s="152"/>
      <c r="V118" s="130"/>
      <c r="W118" s="130"/>
      <c r="X118" s="130"/>
      <c r="Y118" s="152"/>
      <c r="Z118" s="141"/>
      <c r="AA118" s="130"/>
      <c r="AB118" s="130"/>
      <c r="AC118" s="130"/>
    </row>
    <row r="119" spans="1:29">
      <c r="A119" s="130"/>
      <c r="B119" s="130"/>
      <c r="C119" s="130" t="str">
        <f t="shared" si="2"/>
        <v/>
      </c>
      <c r="D119" s="131"/>
      <c r="E119" s="140" t="str">
        <f>IFERROR(INDEX(单位信息!$C:$K,MATCH($D119,单位信息!$C:$C,0),8),"")</f>
        <v/>
      </c>
      <c r="F119" s="141" t="str">
        <f>IFERROR(INDEX(单位信息!$C:$K,MATCH($D119,单位信息!$C:$C,0),2),"")</f>
        <v/>
      </c>
      <c r="G119" s="141" t="str">
        <f>IFERROR(INDEX(单位信息!$C:$K,MATCH($D119,单位信息!$C:$C,0),3),"")</f>
        <v/>
      </c>
      <c r="H119" s="130" t="str">
        <f>IFERROR(INDEX(单位信息!$C:$K,MATCH($D119,单位信息!$C:$C,0),5),"")</f>
        <v/>
      </c>
      <c r="I119" s="130" t="str">
        <f>IFERROR(INDEX(单位信息!$C:$K,MATCH($D119,单位信息!$C:$C,0),7),"")</f>
        <v/>
      </c>
      <c r="J119" s="130"/>
      <c r="K119" s="130"/>
      <c r="L119" s="130"/>
      <c r="M119" s="130"/>
      <c r="N119" s="130"/>
      <c r="O119" s="130"/>
      <c r="P119" s="141"/>
      <c r="Q119" s="130"/>
      <c r="R119" s="130"/>
      <c r="S119" s="151"/>
      <c r="T119" s="130"/>
      <c r="U119" s="152"/>
      <c r="V119" s="130"/>
      <c r="W119" s="130"/>
      <c r="X119" s="130"/>
      <c r="Y119" s="152"/>
      <c r="Z119" s="141"/>
      <c r="AA119" s="130"/>
      <c r="AB119" s="130"/>
      <c r="AC119" s="130"/>
    </row>
    <row r="120" spans="1:29">
      <c r="A120" s="130"/>
      <c r="B120" s="130"/>
      <c r="C120" s="130" t="str">
        <f t="shared" si="2"/>
        <v/>
      </c>
      <c r="D120" s="131"/>
      <c r="E120" s="140" t="str">
        <f>IFERROR(INDEX(单位信息!$C:$K,MATCH($D120,单位信息!$C:$C,0),8),"")</f>
        <v/>
      </c>
      <c r="F120" s="141" t="str">
        <f>IFERROR(INDEX(单位信息!$C:$K,MATCH($D120,单位信息!$C:$C,0),2),"")</f>
        <v/>
      </c>
      <c r="G120" s="141" t="str">
        <f>IFERROR(INDEX(单位信息!$C:$K,MATCH($D120,单位信息!$C:$C,0),3),"")</f>
        <v/>
      </c>
      <c r="H120" s="130" t="str">
        <f>IFERROR(INDEX(单位信息!$C:$K,MATCH($D120,单位信息!$C:$C,0),5),"")</f>
        <v/>
      </c>
      <c r="I120" s="130" t="str">
        <f>IFERROR(INDEX(单位信息!$C:$K,MATCH($D120,单位信息!$C:$C,0),7),"")</f>
        <v/>
      </c>
      <c r="J120" s="130"/>
      <c r="K120" s="130"/>
      <c r="L120" s="130"/>
      <c r="M120" s="130"/>
      <c r="N120" s="130"/>
      <c r="O120" s="130"/>
      <c r="P120" s="141"/>
      <c r="Q120" s="130"/>
      <c r="R120" s="130"/>
      <c r="S120" s="151"/>
      <c r="T120" s="130"/>
      <c r="U120" s="152"/>
      <c r="V120" s="130"/>
      <c r="W120" s="130"/>
      <c r="X120" s="130"/>
      <c r="Y120" s="152"/>
      <c r="Z120" s="141"/>
      <c r="AA120" s="130"/>
      <c r="AB120" s="130"/>
      <c r="AC120" s="130"/>
    </row>
    <row r="121" spans="1:29">
      <c r="A121" s="130"/>
      <c r="B121" s="130"/>
      <c r="C121" s="130" t="str">
        <f t="shared" si="2"/>
        <v/>
      </c>
      <c r="D121" s="131"/>
      <c r="E121" s="140" t="str">
        <f>IFERROR(INDEX(单位信息!$C:$K,MATCH($D121,单位信息!$C:$C,0),8),"")</f>
        <v/>
      </c>
      <c r="F121" s="141" t="str">
        <f>IFERROR(INDEX(单位信息!$C:$K,MATCH($D121,单位信息!$C:$C,0),2),"")</f>
        <v/>
      </c>
      <c r="G121" s="141" t="str">
        <f>IFERROR(INDEX(单位信息!$C:$K,MATCH($D121,单位信息!$C:$C,0),3),"")</f>
        <v/>
      </c>
      <c r="H121" s="130" t="str">
        <f>IFERROR(INDEX(单位信息!$C:$K,MATCH($D121,单位信息!$C:$C,0),5),"")</f>
        <v/>
      </c>
      <c r="I121" s="130" t="str">
        <f>IFERROR(INDEX(单位信息!$C:$K,MATCH($D121,单位信息!$C:$C,0),7),"")</f>
        <v/>
      </c>
      <c r="J121" s="130"/>
      <c r="K121" s="130"/>
      <c r="L121" s="130"/>
      <c r="M121" s="130"/>
      <c r="N121" s="130"/>
      <c r="O121" s="130"/>
      <c r="P121" s="141"/>
      <c r="Q121" s="130"/>
      <c r="R121" s="130"/>
      <c r="S121" s="151"/>
      <c r="T121" s="130"/>
      <c r="U121" s="152"/>
      <c r="V121" s="130"/>
      <c r="W121" s="130"/>
      <c r="X121" s="130"/>
      <c r="Y121" s="152"/>
      <c r="Z121" s="141"/>
      <c r="AA121" s="130"/>
      <c r="AB121" s="130"/>
      <c r="AC121" s="130"/>
    </row>
    <row r="122" spans="1:29">
      <c r="A122" s="130"/>
      <c r="B122" s="130"/>
      <c r="C122" s="130" t="str">
        <f t="shared" si="2"/>
        <v/>
      </c>
      <c r="D122" s="131"/>
      <c r="E122" s="140" t="str">
        <f>IFERROR(INDEX(单位信息!$C:$K,MATCH($D122,单位信息!$C:$C,0),8),"")</f>
        <v/>
      </c>
      <c r="F122" s="141" t="str">
        <f>IFERROR(INDEX(单位信息!$C:$K,MATCH($D122,单位信息!$C:$C,0),2),"")</f>
        <v/>
      </c>
      <c r="G122" s="141" t="str">
        <f>IFERROR(INDEX(单位信息!$C:$K,MATCH($D122,单位信息!$C:$C,0),3),"")</f>
        <v/>
      </c>
      <c r="H122" s="130" t="str">
        <f>IFERROR(INDEX(单位信息!$C:$K,MATCH($D122,单位信息!$C:$C,0),5),"")</f>
        <v/>
      </c>
      <c r="I122" s="130" t="str">
        <f>IFERROR(INDEX(单位信息!$C:$K,MATCH($D122,单位信息!$C:$C,0),7),"")</f>
        <v/>
      </c>
      <c r="J122" s="130"/>
      <c r="K122" s="130"/>
      <c r="L122" s="130"/>
      <c r="M122" s="130"/>
      <c r="N122" s="130"/>
      <c r="O122" s="130"/>
      <c r="P122" s="141"/>
      <c r="Q122" s="130"/>
      <c r="R122" s="130"/>
      <c r="S122" s="151"/>
      <c r="T122" s="130"/>
      <c r="U122" s="152"/>
      <c r="V122" s="130"/>
      <c r="W122" s="130"/>
      <c r="X122" s="130"/>
      <c r="Y122" s="152"/>
      <c r="Z122" s="141"/>
      <c r="AA122" s="130"/>
      <c r="AB122" s="130"/>
      <c r="AC122" s="130"/>
    </row>
    <row r="123" spans="1:29">
      <c r="A123" s="130"/>
      <c r="B123" s="130"/>
      <c r="C123" s="130" t="str">
        <f t="shared" ref="C123:C186" si="3">IF(B123="","",IFERROR(IF(FIND("增",B123)&gt;0,"上编","下编"),"下编"))</f>
        <v/>
      </c>
      <c r="D123" s="131"/>
      <c r="E123" s="140" t="str">
        <f>IFERROR(INDEX(单位信息!$C:$K,MATCH($D123,单位信息!$C:$C,0),8),"")</f>
        <v/>
      </c>
      <c r="F123" s="141" t="str">
        <f>IFERROR(INDEX(单位信息!$C:$K,MATCH($D123,单位信息!$C:$C,0),2),"")</f>
        <v/>
      </c>
      <c r="G123" s="141" t="str">
        <f>IFERROR(INDEX(单位信息!$C:$K,MATCH($D123,单位信息!$C:$C,0),3),"")</f>
        <v/>
      </c>
      <c r="H123" s="130" t="str">
        <f>IFERROR(INDEX(单位信息!$C:$K,MATCH($D123,单位信息!$C:$C,0),5),"")</f>
        <v/>
      </c>
      <c r="I123" s="130" t="str">
        <f>IFERROR(INDEX(单位信息!$C:$K,MATCH($D123,单位信息!$C:$C,0),7),"")</f>
        <v/>
      </c>
      <c r="J123" s="130"/>
      <c r="K123" s="130"/>
      <c r="L123" s="130"/>
      <c r="M123" s="130"/>
      <c r="N123" s="130"/>
      <c r="O123" s="130"/>
      <c r="P123" s="141"/>
      <c r="Q123" s="130"/>
      <c r="R123" s="130"/>
      <c r="S123" s="151"/>
      <c r="T123" s="130"/>
      <c r="U123" s="152"/>
      <c r="V123" s="130"/>
      <c r="W123" s="130"/>
      <c r="X123" s="130"/>
      <c r="Y123" s="152"/>
      <c r="Z123" s="141"/>
      <c r="AA123" s="130"/>
      <c r="AB123" s="130"/>
      <c r="AC123" s="130"/>
    </row>
    <row r="124" spans="1:29">
      <c r="A124" s="130"/>
      <c r="B124" s="130"/>
      <c r="C124" s="130" t="str">
        <f t="shared" si="3"/>
        <v/>
      </c>
      <c r="D124" s="131"/>
      <c r="E124" s="140" t="str">
        <f>IFERROR(INDEX(单位信息!$C:$K,MATCH($D124,单位信息!$C:$C,0),8),"")</f>
        <v/>
      </c>
      <c r="F124" s="141" t="str">
        <f>IFERROR(INDEX(单位信息!$C:$K,MATCH($D124,单位信息!$C:$C,0),2),"")</f>
        <v/>
      </c>
      <c r="G124" s="141" t="str">
        <f>IFERROR(INDEX(单位信息!$C:$K,MATCH($D124,单位信息!$C:$C,0),3),"")</f>
        <v/>
      </c>
      <c r="H124" s="130" t="str">
        <f>IFERROR(INDEX(单位信息!$C:$K,MATCH($D124,单位信息!$C:$C,0),5),"")</f>
        <v/>
      </c>
      <c r="I124" s="130" t="str">
        <f>IFERROR(INDEX(单位信息!$C:$K,MATCH($D124,单位信息!$C:$C,0),7),"")</f>
        <v/>
      </c>
      <c r="J124" s="130"/>
      <c r="K124" s="130"/>
      <c r="L124" s="130"/>
      <c r="M124" s="130"/>
      <c r="N124" s="130"/>
      <c r="O124" s="130"/>
      <c r="P124" s="141"/>
      <c r="Q124" s="130"/>
      <c r="R124" s="130"/>
      <c r="S124" s="151"/>
      <c r="T124" s="130"/>
      <c r="U124" s="152"/>
      <c r="V124" s="130"/>
      <c r="W124" s="130"/>
      <c r="X124" s="130"/>
      <c r="Y124" s="152"/>
      <c r="Z124" s="141"/>
      <c r="AA124" s="130"/>
      <c r="AB124" s="130"/>
      <c r="AC124" s="130"/>
    </row>
    <row r="125" spans="1:29">
      <c r="A125" s="130"/>
      <c r="B125" s="130"/>
      <c r="C125" s="130" t="str">
        <f t="shared" si="3"/>
        <v/>
      </c>
      <c r="D125" s="131"/>
      <c r="E125" s="140" t="str">
        <f>IFERROR(INDEX(单位信息!$C:$K,MATCH($D125,单位信息!$C:$C,0),8),"")</f>
        <v/>
      </c>
      <c r="F125" s="141" t="str">
        <f>IFERROR(INDEX(单位信息!$C:$K,MATCH($D125,单位信息!$C:$C,0),2),"")</f>
        <v/>
      </c>
      <c r="G125" s="141" t="str">
        <f>IFERROR(INDEX(单位信息!$C:$K,MATCH($D125,单位信息!$C:$C,0),3),"")</f>
        <v/>
      </c>
      <c r="H125" s="130" t="str">
        <f>IFERROR(INDEX(单位信息!$C:$K,MATCH($D125,单位信息!$C:$C,0),5),"")</f>
        <v/>
      </c>
      <c r="I125" s="130" t="str">
        <f>IFERROR(INDEX(单位信息!$C:$K,MATCH($D125,单位信息!$C:$C,0),7),"")</f>
        <v/>
      </c>
      <c r="J125" s="130"/>
      <c r="K125" s="130"/>
      <c r="L125" s="130"/>
      <c r="M125" s="130"/>
      <c r="N125" s="130"/>
      <c r="O125" s="130"/>
      <c r="P125" s="141"/>
      <c r="Q125" s="130"/>
      <c r="R125" s="130"/>
      <c r="S125" s="151"/>
      <c r="T125" s="130"/>
      <c r="U125" s="152"/>
      <c r="V125" s="130"/>
      <c r="W125" s="130"/>
      <c r="X125" s="130"/>
      <c r="Y125" s="152"/>
      <c r="Z125" s="141"/>
      <c r="AA125" s="130"/>
      <c r="AB125" s="130"/>
      <c r="AC125" s="130"/>
    </row>
    <row r="126" spans="1:29">
      <c r="A126" s="130"/>
      <c r="B126" s="130"/>
      <c r="C126" s="130" t="str">
        <f t="shared" si="3"/>
        <v/>
      </c>
      <c r="D126" s="131"/>
      <c r="E126" s="140" t="str">
        <f>IFERROR(INDEX(单位信息!$C:$K,MATCH($D126,单位信息!$C:$C,0),8),"")</f>
        <v/>
      </c>
      <c r="F126" s="141" t="str">
        <f>IFERROR(INDEX(单位信息!$C:$K,MATCH($D126,单位信息!$C:$C,0),2),"")</f>
        <v/>
      </c>
      <c r="G126" s="141" t="str">
        <f>IFERROR(INDEX(单位信息!$C:$K,MATCH($D126,单位信息!$C:$C,0),3),"")</f>
        <v/>
      </c>
      <c r="H126" s="130" t="str">
        <f>IFERROR(INDEX(单位信息!$C:$K,MATCH($D126,单位信息!$C:$C,0),5),"")</f>
        <v/>
      </c>
      <c r="I126" s="130" t="str">
        <f>IFERROR(INDEX(单位信息!$C:$K,MATCH($D126,单位信息!$C:$C,0),7),"")</f>
        <v/>
      </c>
      <c r="J126" s="130"/>
      <c r="K126" s="130"/>
      <c r="L126" s="130"/>
      <c r="M126" s="130"/>
      <c r="N126" s="130"/>
      <c r="O126" s="130"/>
      <c r="P126" s="141"/>
      <c r="Q126" s="130"/>
      <c r="R126" s="130"/>
      <c r="S126" s="151"/>
      <c r="T126" s="130"/>
      <c r="U126" s="152"/>
      <c r="V126" s="130"/>
      <c r="W126" s="130"/>
      <c r="X126" s="130"/>
      <c r="Y126" s="152"/>
      <c r="Z126" s="141"/>
      <c r="AA126" s="130"/>
      <c r="AB126" s="130"/>
      <c r="AC126" s="130"/>
    </row>
    <row r="127" spans="1:29">
      <c r="A127" s="130"/>
      <c r="B127" s="130"/>
      <c r="C127" s="130" t="str">
        <f t="shared" si="3"/>
        <v/>
      </c>
      <c r="D127" s="131"/>
      <c r="E127" s="140" t="str">
        <f>IFERROR(INDEX(单位信息!$C:$K,MATCH($D127,单位信息!$C:$C,0),8),"")</f>
        <v/>
      </c>
      <c r="F127" s="141" t="str">
        <f>IFERROR(INDEX(单位信息!$C:$K,MATCH($D127,单位信息!$C:$C,0),2),"")</f>
        <v/>
      </c>
      <c r="G127" s="141" t="str">
        <f>IFERROR(INDEX(单位信息!$C:$K,MATCH($D127,单位信息!$C:$C,0),3),"")</f>
        <v/>
      </c>
      <c r="H127" s="130" t="str">
        <f>IFERROR(INDEX(单位信息!$C:$K,MATCH($D127,单位信息!$C:$C,0),5),"")</f>
        <v/>
      </c>
      <c r="I127" s="130" t="str">
        <f>IFERROR(INDEX(单位信息!$C:$K,MATCH($D127,单位信息!$C:$C,0),7),"")</f>
        <v/>
      </c>
      <c r="J127" s="130"/>
      <c r="K127" s="130"/>
      <c r="L127" s="130"/>
      <c r="M127" s="130"/>
      <c r="N127" s="130"/>
      <c r="O127" s="130"/>
      <c r="P127" s="141"/>
      <c r="Q127" s="130"/>
      <c r="R127" s="130"/>
      <c r="S127" s="151"/>
      <c r="T127" s="130"/>
      <c r="U127" s="152"/>
      <c r="V127" s="130"/>
      <c r="W127" s="130"/>
      <c r="X127" s="130"/>
      <c r="Y127" s="152"/>
      <c r="Z127" s="141"/>
      <c r="AA127" s="130"/>
      <c r="AB127" s="130"/>
      <c r="AC127" s="130"/>
    </row>
    <row r="128" spans="1:29">
      <c r="A128" s="130"/>
      <c r="B128" s="130"/>
      <c r="C128" s="130" t="str">
        <f t="shared" si="3"/>
        <v/>
      </c>
      <c r="D128" s="131"/>
      <c r="E128" s="140" t="str">
        <f>IFERROR(INDEX(单位信息!$C:$K,MATCH($D128,单位信息!$C:$C,0),8),"")</f>
        <v/>
      </c>
      <c r="F128" s="141" t="str">
        <f>IFERROR(INDEX(单位信息!$C:$K,MATCH($D128,单位信息!$C:$C,0),2),"")</f>
        <v/>
      </c>
      <c r="G128" s="141" t="str">
        <f>IFERROR(INDEX(单位信息!$C:$K,MATCH($D128,单位信息!$C:$C,0),3),"")</f>
        <v/>
      </c>
      <c r="H128" s="130" t="str">
        <f>IFERROR(INDEX(单位信息!$C:$K,MATCH($D128,单位信息!$C:$C,0),5),"")</f>
        <v/>
      </c>
      <c r="I128" s="130" t="str">
        <f>IFERROR(INDEX(单位信息!$C:$K,MATCH($D128,单位信息!$C:$C,0),7),"")</f>
        <v/>
      </c>
      <c r="J128" s="130"/>
      <c r="K128" s="130"/>
      <c r="L128" s="130"/>
      <c r="M128" s="130"/>
      <c r="N128" s="130"/>
      <c r="O128" s="130"/>
      <c r="P128" s="141"/>
      <c r="Q128" s="130"/>
      <c r="R128" s="130"/>
      <c r="S128" s="151"/>
      <c r="T128" s="130"/>
      <c r="U128" s="152"/>
      <c r="V128" s="130"/>
      <c r="W128" s="130"/>
      <c r="X128" s="130"/>
      <c r="Y128" s="152"/>
      <c r="Z128" s="141"/>
      <c r="AA128" s="130"/>
      <c r="AB128" s="130"/>
      <c r="AC128" s="130"/>
    </row>
    <row r="129" spans="1:29">
      <c r="A129" s="130"/>
      <c r="B129" s="130"/>
      <c r="C129" s="130" t="str">
        <f t="shared" si="3"/>
        <v/>
      </c>
      <c r="D129" s="131"/>
      <c r="E129" s="140" t="str">
        <f>IFERROR(INDEX(单位信息!$C:$K,MATCH($D129,单位信息!$C:$C,0),8),"")</f>
        <v/>
      </c>
      <c r="F129" s="141" t="str">
        <f>IFERROR(INDEX(单位信息!$C:$K,MATCH($D129,单位信息!$C:$C,0),2),"")</f>
        <v/>
      </c>
      <c r="G129" s="141" t="str">
        <f>IFERROR(INDEX(单位信息!$C:$K,MATCH($D129,单位信息!$C:$C,0),3),"")</f>
        <v/>
      </c>
      <c r="H129" s="130" t="str">
        <f>IFERROR(INDEX(单位信息!$C:$K,MATCH($D129,单位信息!$C:$C,0),5),"")</f>
        <v/>
      </c>
      <c r="I129" s="130" t="str">
        <f>IFERROR(INDEX(单位信息!$C:$K,MATCH($D129,单位信息!$C:$C,0),7),"")</f>
        <v/>
      </c>
      <c r="J129" s="130"/>
      <c r="K129" s="130"/>
      <c r="L129" s="130"/>
      <c r="M129" s="130"/>
      <c r="N129" s="130"/>
      <c r="O129" s="130"/>
      <c r="P129" s="141"/>
      <c r="Q129" s="130"/>
      <c r="R129" s="130"/>
      <c r="S129" s="151"/>
      <c r="T129" s="130"/>
      <c r="U129" s="152"/>
      <c r="V129" s="130"/>
      <c r="W129" s="130"/>
      <c r="X129" s="130"/>
      <c r="Y129" s="152"/>
      <c r="Z129" s="141"/>
      <c r="AA129" s="130"/>
      <c r="AB129" s="130"/>
      <c r="AC129" s="130"/>
    </row>
    <row r="130" spans="1:29">
      <c r="A130" s="130"/>
      <c r="B130" s="130"/>
      <c r="C130" s="130" t="str">
        <f t="shared" si="3"/>
        <v/>
      </c>
      <c r="D130" s="131"/>
      <c r="E130" s="140" t="str">
        <f>IFERROR(INDEX(单位信息!$C:$K,MATCH($D130,单位信息!$C:$C,0),8),"")</f>
        <v/>
      </c>
      <c r="F130" s="141" t="str">
        <f>IFERROR(INDEX(单位信息!$C:$K,MATCH($D130,单位信息!$C:$C,0),2),"")</f>
        <v/>
      </c>
      <c r="G130" s="141" t="str">
        <f>IFERROR(INDEX(单位信息!$C:$K,MATCH($D130,单位信息!$C:$C,0),3),"")</f>
        <v/>
      </c>
      <c r="H130" s="130" t="str">
        <f>IFERROR(INDEX(单位信息!$C:$K,MATCH($D130,单位信息!$C:$C,0),5),"")</f>
        <v/>
      </c>
      <c r="I130" s="130" t="str">
        <f>IFERROR(INDEX(单位信息!$C:$K,MATCH($D130,单位信息!$C:$C,0),7),"")</f>
        <v/>
      </c>
      <c r="J130" s="130"/>
      <c r="K130" s="130"/>
      <c r="L130" s="130"/>
      <c r="M130" s="130"/>
      <c r="N130" s="130"/>
      <c r="O130" s="130"/>
      <c r="P130" s="141"/>
      <c r="Q130" s="130"/>
      <c r="R130" s="130"/>
      <c r="S130" s="151"/>
      <c r="T130" s="130"/>
      <c r="U130" s="152"/>
      <c r="V130" s="130"/>
      <c r="W130" s="130"/>
      <c r="X130" s="130"/>
      <c r="Y130" s="152"/>
      <c r="Z130" s="141"/>
      <c r="AA130" s="130"/>
      <c r="AB130" s="130"/>
      <c r="AC130" s="130"/>
    </row>
    <row r="131" spans="1:29">
      <c r="A131" s="130"/>
      <c r="B131" s="130"/>
      <c r="C131" s="130" t="str">
        <f t="shared" si="3"/>
        <v/>
      </c>
      <c r="D131" s="131"/>
      <c r="E131" s="140" t="str">
        <f>IFERROR(INDEX(单位信息!$C:$K,MATCH($D131,单位信息!$C:$C,0),8),"")</f>
        <v/>
      </c>
      <c r="F131" s="141" t="str">
        <f>IFERROR(INDEX(单位信息!$C:$K,MATCH($D131,单位信息!$C:$C,0),2),"")</f>
        <v/>
      </c>
      <c r="G131" s="141" t="str">
        <f>IFERROR(INDEX(单位信息!$C:$K,MATCH($D131,单位信息!$C:$C,0),3),"")</f>
        <v/>
      </c>
      <c r="H131" s="130" t="str">
        <f>IFERROR(INDEX(单位信息!$C:$K,MATCH($D131,单位信息!$C:$C,0),5),"")</f>
        <v/>
      </c>
      <c r="I131" s="130" t="str">
        <f>IFERROR(INDEX(单位信息!$C:$K,MATCH($D131,单位信息!$C:$C,0),7),"")</f>
        <v/>
      </c>
      <c r="J131" s="130"/>
      <c r="K131" s="130"/>
      <c r="L131" s="130"/>
      <c r="M131" s="130"/>
      <c r="N131" s="130"/>
      <c r="O131" s="130"/>
      <c r="P131" s="141"/>
      <c r="Q131" s="130"/>
      <c r="R131" s="130"/>
      <c r="S131" s="151"/>
      <c r="T131" s="130"/>
      <c r="U131" s="152"/>
      <c r="V131" s="130"/>
      <c r="W131" s="130"/>
      <c r="X131" s="130"/>
      <c r="Y131" s="152"/>
      <c r="Z131" s="141"/>
      <c r="AA131" s="130"/>
      <c r="AB131" s="130"/>
      <c r="AC131" s="130"/>
    </row>
    <row r="132" spans="1:29">
      <c r="A132" s="130"/>
      <c r="B132" s="130"/>
      <c r="C132" s="130" t="str">
        <f t="shared" si="3"/>
        <v/>
      </c>
      <c r="D132" s="131"/>
      <c r="E132" s="140" t="str">
        <f>IFERROR(INDEX(单位信息!$C:$K,MATCH($D132,单位信息!$C:$C,0),8),"")</f>
        <v/>
      </c>
      <c r="F132" s="141" t="str">
        <f>IFERROR(INDEX(单位信息!$C:$K,MATCH($D132,单位信息!$C:$C,0),2),"")</f>
        <v/>
      </c>
      <c r="G132" s="141" t="str">
        <f>IFERROR(INDEX(单位信息!$C:$K,MATCH($D132,单位信息!$C:$C,0),3),"")</f>
        <v/>
      </c>
      <c r="H132" s="130" t="str">
        <f>IFERROR(INDEX(单位信息!$C:$K,MATCH($D132,单位信息!$C:$C,0),5),"")</f>
        <v/>
      </c>
      <c r="I132" s="130" t="str">
        <f>IFERROR(INDEX(单位信息!$C:$K,MATCH($D132,单位信息!$C:$C,0),7),"")</f>
        <v/>
      </c>
      <c r="J132" s="130"/>
      <c r="K132" s="130"/>
      <c r="L132" s="130"/>
      <c r="M132" s="130"/>
      <c r="N132" s="130"/>
      <c r="O132" s="130"/>
      <c r="P132" s="141"/>
      <c r="Q132" s="130"/>
      <c r="R132" s="130"/>
      <c r="S132" s="151"/>
      <c r="T132" s="130"/>
      <c r="U132" s="152"/>
      <c r="V132" s="130"/>
      <c r="W132" s="130"/>
      <c r="X132" s="130"/>
      <c r="Y132" s="152"/>
      <c r="Z132" s="141"/>
      <c r="AA132" s="130"/>
      <c r="AB132" s="130"/>
      <c r="AC132" s="130"/>
    </row>
    <row r="133" spans="1:29">
      <c r="A133" s="130"/>
      <c r="B133" s="130"/>
      <c r="C133" s="130" t="str">
        <f t="shared" si="3"/>
        <v/>
      </c>
      <c r="D133" s="131"/>
      <c r="E133" s="140" t="str">
        <f>IFERROR(INDEX(单位信息!$C:$K,MATCH($D133,单位信息!$C:$C,0),8),"")</f>
        <v/>
      </c>
      <c r="F133" s="141" t="str">
        <f>IFERROR(INDEX(单位信息!$C:$K,MATCH($D133,单位信息!$C:$C,0),2),"")</f>
        <v/>
      </c>
      <c r="G133" s="141" t="str">
        <f>IFERROR(INDEX(单位信息!$C:$K,MATCH($D133,单位信息!$C:$C,0),3),"")</f>
        <v/>
      </c>
      <c r="H133" s="130" t="str">
        <f>IFERROR(INDEX(单位信息!$C:$K,MATCH($D133,单位信息!$C:$C,0),5),"")</f>
        <v/>
      </c>
      <c r="I133" s="130" t="str">
        <f>IFERROR(INDEX(单位信息!$C:$K,MATCH($D133,单位信息!$C:$C,0),7),"")</f>
        <v/>
      </c>
      <c r="J133" s="130"/>
      <c r="K133" s="130"/>
      <c r="L133" s="130"/>
      <c r="M133" s="130"/>
      <c r="N133" s="130"/>
      <c r="O133" s="130"/>
      <c r="P133" s="141"/>
      <c r="Q133" s="130"/>
      <c r="R133" s="130"/>
      <c r="S133" s="151"/>
      <c r="T133" s="130"/>
      <c r="U133" s="152"/>
      <c r="V133" s="130"/>
      <c r="W133" s="130"/>
      <c r="X133" s="130"/>
      <c r="Y133" s="152"/>
      <c r="Z133" s="141"/>
      <c r="AA133" s="130"/>
      <c r="AB133" s="130"/>
      <c r="AC133" s="130"/>
    </row>
    <row r="134" spans="1:29">
      <c r="A134" s="130"/>
      <c r="B134" s="130"/>
      <c r="C134" s="130" t="str">
        <f t="shared" si="3"/>
        <v/>
      </c>
      <c r="D134" s="131"/>
      <c r="E134" s="140" t="str">
        <f>IFERROR(INDEX(单位信息!$C:$K,MATCH($D134,单位信息!$C:$C,0),8),"")</f>
        <v/>
      </c>
      <c r="F134" s="141" t="str">
        <f>IFERROR(INDEX(单位信息!$C:$K,MATCH($D134,单位信息!$C:$C,0),2),"")</f>
        <v/>
      </c>
      <c r="G134" s="141" t="str">
        <f>IFERROR(INDEX(单位信息!$C:$K,MATCH($D134,单位信息!$C:$C,0),3),"")</f>
        <v/>
      </c>
      <c r="H134" s="130" t="str">
        <f>IFERROR(INDEX(单位信息!$C:$K,MATCH($D134,单位信息!$C:$C,0),5),"")</f>
        <v/>
      </c>
      <c r="I134" s="130" t="str">
        <f>IFERROR(INDEX(单位信息!$C:$K,MATCH($D134,单位信息!$C:$C,0),7),"")</f>
        <v/>
      </c>
      <c r="J134" s="130"/>
      <c r="K134" s="130"/>
      <c r="L134" s="130"/>
      <c r="M134" s="130"/>
      <c r="N134" s="130"/>
      <c r="O134" s="130"/>
      <c r="P134" s="141"/>
      <c r="Q134" s="130"/>
      <c r="R134" s="130"/>
      <c r="S134" s="151"/>
      <c r="T134" s="130"/>
      <c r="U134" s="152"/>
      <c r="V134" s="130"/>
      <c r="W134" s="130"/>
      <c r="X134" s="130"/>
      <c r="Y134" s="152"/>
      <c r="Z134" s="141"/>
      <c r="AA134" s="130"/>
      <c r="AB134" s="130"/>
      <c r="AC134" s="130"/>
    </row>
    <row r="135" spans="1:29">
      <c r="A135" s="130"/>
      <c r="B135" s="130"/>
      <c r="C135" s="130" t="str">
        <f t="shared" si="3"/>
        <v/>
      </c>
      <c r="D135" s="131"/>
      <c r="E135" s="140" t="str">
        <f>IFERROR(INDEX(单位信息!$C:$K,MATCH($D135,单位信息!$C:$C,0),8),"")</f>
        <v/>
      </c>
      <c r="F135" s="141" t="str">
        <f>IFERROR(INDEX(单位信息!$C:$K,MATCH($D135,单位信息!$C:$C,0),2),"")</f>
        <v/>
      </c>
      <c r="G135" s="141" t="str">
        <f>IFERROR(INDEX(单位信息!$C:$K,MATCH($D135,单位信息!$C:$C,0),3),"")</f>
        <v/>
      </c>
      <c r="H135" s="130" t="str">
        <f>IFERROR(INDEX(单位信息!$C:$K,MATCH($D135,单位信息!$C:$C,0),5),"")</f>
        <v/>
      </c>
      <c r="I135" s="130" t="str">
        <f>IFERROR(INDEX(单位信息!$C:$K,MATCH($D135,单位信息!$C:$C,0),7),"")</f>
        <v/>
      </c>
      <c r="J135" s="130"/>
      <c r="K135" s="130"/>
      <c r="L135" s="130"/>
      <c r="M135" s="130"/>
      <c r="N135" s="130"/>
      <c r="O135" s="130"/>
      <c r="P135" s="141"/>
      <c r="Q135" s="130"/>
      <c r="R135" s="130"/>
      <c r="S135" s="151"/>
      <c r="T135" s="130"/>
      <c r="U135" s="152"/>
      <c r="V135" s="130"/>
      <c r="W135" s="130"/>
      <c r="X135" s="130"/>
      <c r="Y135" s="152"/>
      <c r="Z135" s="141"/>
      <c r="AA135" s="130"/>
      <c r="AB135" s="130"/>
      <c r="AC135" s="130"/>
    </row>
    <row r="136" spans="1:29">
      <c r="A136" s="130"/>
      <c r="B136" s="130"/>
      <c r="C136" s="130" t="str">
        <f t="shared" si="3"/>
        <v/>
      </c>
      <c r="D136" s="131"/>
      <c r="E136" s="140" t="str">
        <f>IFERROR(INDEX(单位信息!$C:$K,MATCH($D136,单位信息!$C:$C,0),8),"")</f>
        <v/>
      </c>
      <c r="F136" s="141" t="str">
        <f>IFERROR(INDEX(单位信息!$C:$K,MATCH($D136,单位信息!$C:$C,0),2),"")</f>
        <v/>
      </c>
      <c r="G136" s="141" t="str">
        <f>IFERROR(INDEX(单位信息!$C:$K,MATCH($D136,单位信息!$C:$C,0),3),"")</f>
        <v/>
      </c>
      <c r="H136" s="130" t="str">
        <f>IFERROR(INDEX(单位信息!$C:$K,MATCH($D136,单位信息!$C:$C,0),5),"")</f>
        <v/>
      </c>
      <c r="I136" s="130" t="str">
        <f>IFERROR(INDEX(单位信息!$C:$K,MATCH($D136,单位信息!$C:$C,0),7),"")</f>
        <v/>
      </c>
      <c r="J136" s="130"/>
      <c r="K136" s="130"/>
      <c r="L136" s="130"/>
      <c r="M136" s="130"/>
      <c r="N136" s="130"/>
      <c r="O136" s="130"/>
      <c r="P136" s="141"/>
      <c r="Q136" s="130"/>
      <c r="R136" s="130"/>
      <c r="S136" s="151"/>
      <c r="T136" s="130"/>
      <c r="U136" s="152"/>
      <c r="V136" s="130"/>
      <c r="W136" s="130"/>
      <c r="X136" s="130"/>
      <c r="Y136" s="152"/>
      <c r="Z136" s="141"/>
      <c r="AA136" s="130"/>
      <c r="AB136" s="130"/>
      <c r="AC136" s="130"/>
    </row>
    <row r="137" spans="1:29">
      <c r="A137" s="130"/>
      <c r="B137" s="130"/>
      <c r="C137" s="130" t="str">
        <f t="shared" si="3"/>
        <v/>
      </c>
      <c r="D137" s="131"/>
      <c r="E137" s="140" t="str">
        <f>IFERROR(INDEX(单位信息!$C:$K,MATCH($D137,单位信息!$C:$C,0),8),"")</f>
        <v/>
      </c>
      <c r="F137" s="141" t="str">
        <f>IFERROR(INDEX(单位信息!$C:$K,MATCH($D137,单位信息!$C:$C,0),2),"")</f>
        <v/>
      </c>
      <c r="G137" s="141" t="str">
        <f>IFERROR(INDEX(单位信息!$C:$K,MATCH($D137,单位信息!$C:$C,0),3),"")</f>
        <v/>
      </c>
      <c r="H137" s="130" t="str">
        <f>IFERROR(INDEX(单位信息!$C:$K,MATCH($D137,单位信息!$C:$C,0),5),"")</f>
        <v/>
      </c>
      <c r="I137" s="130" t="str">
        <f>IFERROR(INDEX(单位信息!$C:$K,MATCH($D137,单位信息!$C:$C,0),7),"")</f>
        <v/>
      </c>
      <c r="J137" s="130"/>
      <c r="K137" s="130"/>
      <c r="L137" s="130"/>
      <c r="M137" s="130"/>
      <c r="N137" s="130"/>
      <c r="O137" s="130"/>
      <c r="P137" s="141"/>
      <c r="Q137" s="130"/>
      <c r="R137" s="130"/>
      <c r="S137" s="151"/>
      <c r="T137" s="130"/>
      <c r="U137" s="152"/>
      <c r="V137" s="130"/>
      <c r="W137" s="130"/>
      <c r="X137" s="130"/>
      <c r="Y137" s="152"/>
      <c r="Z137" s="141"/>
      <c r="AA137" s="130"/>
      <c r="AB137" s="130"/>
      <c r="AC137" s="130"/>
    </row>
    <row r="138" spans="1:29">
      <c r="A138" s="130"/>
      <c r="B138" s="130"/>
      <c r="C138" s="130" t="str">
        <f t="shared" si="3"/>
        <v/>
      </c>
      <c r="D138" s="131"/>
      <c r="E138" s="140" t="str">
        <f>IFERROR(INDEX(单位信息!$C:$K,MATCH($D138,单位信息!$C:$C,0),8),"")</f>
        <v/>
      </c>
      <c r="F138" s="141" t="str">
        <f>IFERROR(INDEX(单位信息!$C:$K,MATCH($D138,单位信息!$C:$C,0),2),"")</f>
        <v/>
      </c>
      <c r="G138" s="141" t="str">
        <f>IFERROR(INDEX(单位信息!$C:$K,MATCH($D138,单位信息!$C:$C,0),3),"")</f>
        <v/>
      </c>
      <c r="H138" s="130" t="str">
        <f>IFERROR(INDEX(单位信息!$C:$K,MATCH($D138,单位信息!$C:$C,0),5),"")</f>
        <v/>
      </c>
      <c r="I138" s="130" t="str">
        <f>IFERROR(INDEX(单位信息!$C:$K,MATCH($D138,单位信息!$C:$C,0),7),"")</f>
        <v/>
      </c>
      <c r="J138" s="130"/>
      <c r="K138" s="130"/>
      <c r="L138" s="130"/>
      <c r="M138" s="130"/>
      <c r="N138" s="130"/>
      <c r="O138" s="130"/>
      <c r="P138" s="141"/>
      <c r="Q138" s="130"/>
      <c r="R138" s="130"/>
      <c r="S138" s="151"/>
      <c r="T138" s="130"/>
      <c r="U138" s="152"/>
      <c r="V138" s="130"/>
      <c r="W138" s="130"/>
      <c r="X138" s="130"/>
      <c r="Y138" s="152"/>
      <c r="Z138" s="141"/>
      <c r="AA138" s="130"/>
      <c r="AB138" s="130"/>
      <c r="AC138" s="130"/>
    </row>
    <row r="139" spans="1:29">
      <c r="A139" s="130"/>
      <c r="B139" s="130"/>
      <c r="C139" s="130" t="str">
        <f t="shared" si="3"/>
        <v/>
      </c>
      <c r="D139" s="131"/>
      <c r="E139" s="140" t="str">
        <f>IFERROR(INDEX(单位信息!$C:$K,MATCH($D139,单位信息!$C:$C,0),8),"")</f>
        <v/>
      </c>
      <c r="F139" s="141" t="str">
        <f>IFERROR(INDEX(单位信息!$C:$K,MATCH($D139,单位信息!$C:$C,0),2),"")</f>
        <v/>
      </c>
      <c r="G139" s="141" t="str">
        <f>IFERROR(INDEX(单位信息!$C:$K,MATCH($D139,单位信息!$C:$C,0),3),"")</f>
        <v/>
      </c>
      <c r="H139" s="130" t="str">
        <f>IFERROR(INDEX(单位信息!$C:$K,MATCH($D139,单位信息!$C:$C,0),5),"")</f>
        <v/>
      </c>
      <c r="I139" s="130" t="str">
        <f>IFERROR(INDEX(单位信息!$C:$K,MATCH($D139,单位信息!$C:$C,0),7),"")</f>
        <v/>
      </c>
      <c r="J139" s="130"/>
      <c r="K139" s="130"/>
      <c r="L139" s="130"/>
      <c r="M139" s="130"/>
      <c r="N139" s="130"/>
      <c r="O139" s="130"/>
      <c r="P139" s="141"/>
      <c r="Q139" s="130"/>
      <c r="R139" s="130"/>
      <c r="S139" s="151"/>
      <c r="T139" s="130"/>
      <c r="U139" s="152"/>
      <c r="V139" s="130"/>
      <c r="W139" s="130"/>
      <c r="X139" s="130"/>
      <c r="Y139" s="152"/>
      <c r="Z139" s="141"/>
      <c r="AA139" s="130"/>
      <c r="AB139" s="130"/>
      <c r="AC139" s="130"/>
    </row>
    <row r="140" spans="1:29">
      <c r="A140" s="130"/>
      <c r="B140" s="130"/>
      <c r="C140" s="130" t="str">
        <f t="shared" si="3"/>
        <v/>
      </c>
      <c r="D140" s="131"/>
      <c r="E140" s="140" t="str">
        <f>IFERROR(INDEX(单位信息!$C:$K,MATCH($D140,单位信息!$C:$C,0),8),"")</f>
        <v/>
      </c>
      <c r="F140" s="141" t="str">
        <f>IFERROR(INDEX(单位信息!$C:$K,MATCH($D140,单位信息!$C:$C,0),2),"")</f>
        <v/>
      </c>
      <c r="G140" s="141" t="str">
        <f>IFERROR(INDEX(单位信息!$C:$K,MATCH($D140,单位信息!$C:$C,0),3),"")</f>
        <v/>
      </c>
      <c r="H140" s="130" t="str">
        <f>IFERROR(INDEX(单位信息!$C:$K,MATCH($D140,单位信息!$C:$C,0),5),"")</f>
        <v/>
      </c>
      <c r="I140" s="130" t="str">
        <f>IFERROR(INDEX(单位信息!$C:$K,MATCH($D140,单位信息!$C:$C,0),7),"")</f>
        <v/>
      </c>
      <c r="J140" s="130"/>
      <c r="K140" s="130"/>
      <c r="L140" s="130"/>
      <c r="M140" s="130"/>
      <c r="N140" s="130"/>
      <c r="O140" s="130"/>
      <c r="P140" s="141"/>
      <c r="Q140" s="130"/>
      <c r="R140" s="130"/>
      <c r="S140" s="151"/>
      <c r="T140" s="130"/>
      <c r="U140" s="152"/>
      <c r="V140" s="130"/>
      <c r="W140" s="130"/>
      <c r="X140" s="130"/>
      <c r="Y140" s="152"/>
      <c r="Z140" s="141"/>
      <c r="AA140" s="130"/>
      <c r="AB140" s="130"/>
      <c r="AC140" s="130"/>
    </row>
    <row r="141" spans="1:29">
      <c r="A141" s="130"/>
      <c r="B141" s="130"/>
      <c r="C141" s="130" t="str">
        <f t="shared" si="3"/>
        <v/>
      </c>
      <c r="D141" s="131"/>
      <c r="E141" s="140" t="str">
        <f>IFERROR(INDEX(单位信息!$C:$K,MATCH($D141,单位信息!$C:$C,0),8),"")</f>
        <v/>
      </c>
      <c r="F141" s="141" t="str">
        <f>IFERROR(INDEX(单位信息!$C:$K,MATCH($D141,单位信息!$C:$C,0),2),"")</f>
        <v/>
      </c>
      <c r="G141" s="141" t="str">
        <f>IFERROR(INDEX(单位信息!$C:$K,MATCH($D141,单位信息!$C:$C,0),3),"")</f>
        <v/>
      </c>
      <c r="H141" s="130" t="str">
        <f>IFERROR(INDEX(单位信息!$C:$K,MATCH($D141,单位信息!$C:$C,0),5),"")</f>
        <v/>
      </c>
      <c r="I141" s="130" t="str">
        <f>IFERROR(INDEX(单位信息!$C:$K,MATCH($D141,单位信息!$C:$C,0),7),"")</f>
        <v/>
      </c>
      <c r="J141" s="130"/>
      <c r="K141" s="130"/>
      <c r="L141" s="130"/>
      <c r="M141" s="130"/>
      <c r="N141" s="130"/>
      <c r="O141" s="130"/>
      <c r="P141" s="141"/>
      <c r="Q141" s="130"/>
      <c r="R141" s="130"/>
      <c r="S141" s="151"/>
      <c r="T141" s="130"/>
      <c r="U141" s="152"/>
      <c r="V141" s="130"/>
      <c r="W141" s="130"/>
      <c r="X141" s="130"/>
      <c r="Y141" s="152"/>
      <c r="Z141" s="141"/>
      <c r="AA141" s="130"/>
      <c r="AB141" s="130"/>
      <c r="AC141" s="130"/>
    </row>
    <row r="142" spans="1:29">
      <c r="A142" s="130"/>
      <c r="B142" s="130"/>
      <c r="C142" s="130" t="str">
        <f t="shared" si="3"/>
        <v/>
      </c>
      <c r="D142" s="131"/>
      <c r="E142" s="140" t="str">
        <f>IFERROR(INDEX(单位信息!$C:$K,MATCH($D142,单位信息!$C:$C,0),8),"")</f>
        <v/>
      </c>
      <c r="F142" s="141" t="str">
        <f>IFERROR(INDEX(单位信息!$C:$K,MATCH($D142,单位信息!$C:$C,0),2),"")</f>
        <v/>
      </c>
      <c r="G142" s="141" t="str">
        <f>IFERROR(INDEX(单位信息!$C:$K,MATCH($D142,单位信息!$C:$C,0),3),"")</f>
        <v/>
      </c>
      <c r="H142" s="130" t="str">
        <f>IFERROR(INDEX(单位信息!$C:$K,MATCH($D142,单位信息!$C:$C,0),5),"")</f>
        <v/>
      </c>
      <c r="I142" s="130" t="str">
        <f>IFERROR(INDEX(单位信息!$C:$K,MATCH($D142,单位信息!$C:$C,0),7),"")</f>
        <v/>
      </c>
      <c r="J142" s="130"/>
      <c r="K142" s="130"/>
      <c r="L142" s="130"/>
      <c r="M142" s="130"/>
      <c r="N142" s="130"/>
      <c r="O142" s="130"/>
      <c r="P142" s="141"/>
      <c r="Q142" s="130"/>
      <c r="R142" s="130"/>
      <c r="S142" s="151"/>
      <c r="T142" s="130"/>
      <c r="U142" s="152"/>
      <c r="V142" s="130"/>
      <c r="W142" s="130"/>
      <c r="X142" s="130"/>
      <c r="Y142" s="152"/>
      <c r="Z142" s="141"/>
      <c r="AA142" s="130"/>
      <c r="AB142" s="130"/>
      <c r="AC142" s="130"/>
    </row>
    <row r="143" spans="1:29">
      <c r="A143" s="130"/>
      <c r="B143" s="130"/>
      <c r="C143" s="130" t="str">
        <f t="shared" si="3"/>
        <v/>
      </c>
      <c r="D143" s="131"/>
      <c r="E143" s="140" t="str">
        <f>IFERROR(INDEX(单位信息!$C:$K,MATCH($D143,单位信息!$C:$C,0),8),"")</f>
        <v/>
      </c>
      <c r="F143" s="141" t="str">
        <f>IFERROR(INDEX(单位信息!$C:$K,MATCH($D143,单位信息!$C:$C,0),2),"")</f>
        <v/>
      </c>
      <c r="G143" s="141" t="str">
        <f>IFERROR(INDEX(单位信息!$C:$K,MATCH($D143,单位信息!$C:$C,0),3),"")</f>
        <v/>
      </c>
      <c r="H143" s="130" t="str">
        <f>IFERROR(INDEX(单位信息!$C:$K,MATCH($D143,单位信息!$C:$C,0),5),"")</f>
        <v/>
      </c>
      <c r="I143" s="130" t="str">
        <f>IFERROR(INDEX(单位信息!$C:$K,MATCH($D143,单位信息!$C:$C,0),7),"")</f>
        <v/>
      </c>
      <c r="J143" s="130"/>
      <c r="K143" s="130"/>
      <c r="L143" s="130"/>
      <c r="M143" s="130"/>
      <c r="N143" s="130"/>
      <c r="O143" s="130"/>
      <c r="P143" s="141"/>
      <c r="Q143" s="130"/>
      <c r="R143" s="130"/>
      <c r="S143" s="151"/>
      <c r="T143" s="130"/>
      <c r="U143" s="152"/>
      <c r="V143" s="130"/>
      <c r="W143" s="130"/>
      <c r="X143" s="130"/>
      <c r="Y143" s="152"/>
      <c r="Z143" s="141"/>
      <c r="AA143" s="130"/>
      <c r="AB143" s="130"/>
      <c r="AC143" s="130"/>
    </row>
    <row r="144" spans="1:29">
      <c r="A144" s="130"/>
      <c r="B144" s="130"/>
      <c r="C144" s="130" t="str">
        <f t="shared" si="3"/>
        <v/>
      </c>
      <c r="D144" s="131"/>
      <c r="E144" s="140" t="str">
        <f>IFERROR(INDEX(单位信息!$C:$K,MATCH($D144,单位信息!$C:$C,0),8),"")</f>
        <v/>
      </c>
      <c r="F144" s="141" t="str">
        <f>IFERROR(INDEX(单位信息!$C:$K,MATCH($D144,单位信息!$C:$C,0),2),"")</f>
        <v/>
      </c>
      <c r="G144" s="141" t="str">
        <f>IFERROR(INDEX(单位信息!$C:$K,MATCH($D144,单位信息!$C:$C,0),3),"")</f>
        <v/>
      </c>
      <c r="H144" s="130" t="str">
        <f>IFERROR(INDEX(单位信息!$C:$K,MATCH($D144,单位信息!$C:$C,0),5),"")</f>
        <v/>
      </c>
      <c r="I144" s="130" t="str">
        <f>IFERROR(INDEX(单位信息!$C:$K,MATCH($D144,单位信息!$C:$C,0),7),"")</f>
        <v/>
      </c>
      <c r="J144" s="130"/>
      <c r="K144" s="130"/>
      <c r="L144" s="130"/>
      <c r="M144" s="130"/>
      <c r="N144" s="130"/>
      <c r="O144" s="130"/>
      <c r="P144" s="141"/>
      <c r="Q144" s="130"/>
      <c r="R144" s="130"/>
      <c r="S144" s="151"/>
      <c r="T144" s="130"/>
      <c r="U144" s="152"/>
      <c r="V144" s="130"/>
      <c r="W144" s="130"/>
      <c r="X144" s="130"/>
      <c r="Y144" s="152"/>
      <c r="Z144" s="141"/>
      <c r="AA144" s="130"/>
      <c r="AB144" s="130"/>
      <c r="AC144" s="130"/>
    </row>
    <row r="145" spans="1:29">
      <c r="A145" s="130"/>
      <c r="B145" s="130"/>
      <c r="C145" s="130" t="str">
        <f t="shared" si="3"/>
        <v/>
      </c>
      <c r="D145" s="131"/>
      <c r="E145" s="140" t="str">
        <f>IFERROR(INDEX(单位信息!$C:$K,MATCH($D145,单位信息!$C:$C,0),8),"")</f>
        <v/>
      </c>
      <c r="F145" s="141" t="str">
        <f>IFERROR(INDEX(单位信息!$C:$K,MATCH($D145,单位信息!$C:$C,0),2),"")</f>
        <v/>
      </c>
      <c r="G145" s="141" t="str">
        <f>IFERROR(INDEX(单位信息!$C:$K,MATCH($D145,单位信息!$C:$C,0),3),"")</f>
        <v/>
      </c>
      <c r="H145" s="130" t="str">
        <f>IFERROR(INDEX(单位信息!$C:$K,MATCH($D145,单位信息!$C:$C,0),5),"")</f>
        <v/>
      </c>
      <c r="I145" s="130" t="str">
        <f>IFERROR(INDEX(单位信息!$C:$K,MATCH($D145,单位信息!$C:$C,0),7),"")</f>
        <v/>
      </c>
      <c r="J145" s="130"/>
      <c r="K145" s="130"/>
      <c r="L145" s="130"/>
      <c r="M145" s="130"/>
      <c r="N145" s="130"/>
      <c r="O145" s="130"/>
      <c r="P145" s="141"/>
      <c r="Q145" s="130"/>
      <c r="R145" s="130"/>
      <c r="S145" s="151"/>
      <c r="T145" s="130"/>
      <c r="U145" s="152"/>
      <c r="V145" s="130"/>
      <c r="W145" s="130"/>
      <c r="X145" s="130"/>
      <c r="Y145" s="152"/>
      <c r="Z145" s="141"/>
      <c r="AA145" s="130"/>
      <c r="AB145" s="130"/>
      <c r="AC145" s="130"/>
    </row>
    <row r="146" spans="1:29">
      <c r="A146" s="130"/>
      <c r="B146" s="130"/>
      <c r="C146" s="130" t="str">
        <f t="shared" si="3"/>
        <v/>
      </c>
      <c r="D146" s="131"/>
      <c r="E146" s="140" t="str">
        <f>IFERROR(INDEX(单位信息!$C:$K,MATCH($D146,单位信息!$C:$C,0),8),"")</f>
        <v/>
      </c>
      <c r="F146" s="141" t="str">
        <f>IFERROR(INDEX(单位信息!$C:$K,MATCH($D146,单位信息!$C:$C,0),2),"")</f>
        <v/>
      </c>
      <c r="G146" s="141" t="str">
        <f>IFERROR(INDEX(单位信息!$C:$K,MATCH($D146,单位信息!$C:$C,0),3),"")</f>
        <v/>
      </c>
      <c r="H146" s="130" t="str">
        <f>IFERROR(INDEX(单位信息!$C:$K,MATCH($D146,单位信息!$C:$C,0),5),"")</f>
        <v/>
      </c>
      <c r="I146" s="130" t="str">
        <f>IFERROR(INDEX(单位信息!$C:$K,MATCH($D146,单位信息!$C:$C,0),7),"")</f>
        <v/>
      </c>
      <c r="J146" s="130"/>
      <c r="K146" s="130"/>
      <c r="L146" s="130"/>
      <c r="M146" s="130"/>
      <c r="N146" s="130"/>
      <c r="O146" s="130"/>
      <c r="P146" s="141"/>
      <c r="Q146" s="130"/>
      <c r="R146" s="130"/>
      <c r="S146" s="151"/>
      <c r="T146" s="130"/>
      <c r="U146" s="152"/>
      <c r="V146" s="130"/>
      <c r="W146" s="130"/>
      <c r="X146" s="130"/>
      <c r="Y146" s="152"/>
      <c r="Z146" s="141"/>
      <c r="AA146" s="130"/>
      <c r="AB146" s="130"/>
      <c r="AC146" s="130"/>
    </row>
    <row r="147" spans="1:29">
      <c r="A147" s="130"/>
      <c r="B147" s="130"/>
      <c r="C147" s="130" t="str">
        <f t="shared" si="3"/>
        <v/>
      </c>
      <c r="D147" s="131"/>
      <c r="E147" s="140" t="str">
        <f>IFERROR(INDEX(单位信息!$C:$K,MATCH($D147,单位信息!$C:$C,0),8),"")</f>
        <v/>
      </c>
      <c r="F147" s="141" t="str">
        <f>IFERROR(INDEX(单位信息!$C:$K,MATCH($D147,单位信息!$C:$C,0),2),"")</f>
        <v/>
      </c>
      <c r="G147" s="141" t="str">
        <f>IFERROR(INDEX(单位信息!$C:$K,MATCH($D147,单位信息!$C:$C,0),3),"")</f>
        <v/>
      </c>
      <c r="H147" s="130" t="str">
        <f>IFERROR(INDEX(单位信息!$C:$K,MATCH($D147,单位信息!$C:$C,0),5),"")</f>
        <v/>
      </c>
      <c r="I147" s="130" t="str">
        <f>IFERROR(INDEX(单位信息!$C:$K,MATCH($D147,单位信息!$C:$C,0),7),"")</f>
        <v/>
      </c>
      <c r="J147" s="130"/>
      <c r="K147" s="130"/>
      <c r="L147" s="130"/>
      <c r="M147" s="130"/>
      <c r="N147" s="130"/>
      <c r="O147" s="130"/>
      <c r="P147" s="141"/>
      <c r="Q147" s="130"/>
      <c r="R147" s="130"/>
      <c r="S147" s="151"/>
      <c r="T147" s="130"/>
      <c r="U147" s="152"/>
      <c r="V147" s="130"/>
      <c r="W147" s="130"/>
      <c r="X147" s="130"/>
      <c r="Y147" s="152"/>
      <c r="Z147" s="141"/>
      <c r="AA147" s="130"/>
      <c r="AB147" s="130"/>
      <c r="AC147" s="130"/>
    </row>
    <row r="148" spans="1:29">
      <c r="A148" s="130"/>
      <c r="B148" s="130"/>
      <c r="C148" s="130" t="str">
        <f t="shared" si="3"/>
        <v/>
      </c>
      <c r="D148" s="131"/>
      <c r="E148" s="140" t="str">
        <f>IFERROR(INDEX(单位信息!$C:$K,MATCH($D148,单位信息!$C:$C,0),8),"")</f>
        <v/>
      </c>
      <c r="F148" s="141" t="str">
        <f>IFERROR(INDEX(单位信息!$C:$K,MATCH($D148,单位信息!$C:$C,0),2),"")</f>
        <v/>
      </c>
      <c r="G148" s="141" t="str">
        <f>IFERROR(INDEX(单位信息!$C:$K,MATCH($D148,单位信息!$C:$C,0),3),"")</f>
        <v/>
      </c>
      <c r="H148" s="130" t="str">
        <f>IFERROR(INDEX(单位信息!$C:$K,MATCH($D148,单位信息!$C:$C,0),5),"")</f>
        <v/>
      </c>
      <c r="I148" s="130" t="str">
        <f>IFERROR(INDEX(单位信息!$C:$K,MATCH($D148,单位信息!$C:$C,0),7),"")</f>
        <v/>
      </c>
      <c r="J148" s="130"/>
      <c r="K148" s="130"/>
      <c r="L148" s="130"/>
      <c r="M148" s="130"/>
      <c r="N148" s="130"/>
      <c r="O148" s="130"/>
      <c r="P148" s="141"/>
      <c r="Q148" s="130"/>
      <c r="R148" s="130"/>
      <c r="S148" s="151"/>
      <c r="T148" s="130"/>
      <c r="U148" s="152"/>
      <c r="V148" s="130"/>
      <c r="W148" s="130"/>
      <c r="X148" s="130"/>
      <c r="Y148" s="152"/>
      <c r="Z148" s="141"/>
      <c r="AA148" s="130"/>
      <c r="AB148" s="130"/>
      <c r="AC148" s="130"/>
    </row>
    <row r="149" spans="1:29">
      <c r="A149" s="130"/>
      <c r="B149" s="130"/>
      <c r="C149" s="130" t="str">
        <f t="shared" si="3"/>
        <v/>
      </c>
      <c r="D149" s="131"/>
      <c r="E149" s="140" t="str">
        <f>IFERROR(INDEX(单位信息!$C:$K,MATCH($D149,单位信息!$C:$C,0),8),"")</f>
        <v/>
      </c>
      <c r="F149" s="141" t="str">
        <f>IFERROR(INDEX(单位信息!$C:$K,MATCH($D149,单位信息!$C:$C,0),2),"")</f>
        <v/>
      </c>
      <c r="G149" s="141" t="str">
        <f>IFERROR(INDEX(单位信息!$C:$K,MATCH($D149,单位信息!$C:$C,0),3),"")</f>
        <v/>
      </c>
      <c r="H149" s="130" t="str">
        <f>IFERROR(INDEX(单位信息!$C:$K,MATCH($D149,单位信息!$C:$C,0),5),"")</f>
        <v/>
      </c>
      <c r="I149" s="130" t="str">
        <f>IFERROR(INDEX(单位信息!$C:$K,MATCH($D149,单位信息!$C:$C,0),7),"")</f>
        <v/>
      </c>
      <c r="J149" s="130"/>
      <c r="K149" s="130"/>
      <c r="L149" s="130"/>
      <c r="M149" s="130"/>
      <c r="N149" s="130"/>
      <c r="O149" s="130"/>
      <c r="P149" s="141"/>
      <c r="Q149" s="130"/>
      <c r="R149" s="130"/>
      <c r="S149" s="151"/>
      <c r="T149" s="130"/>
      <c r="U149" s="152"/>
      <c r="V149" s="130"/>
      <c r="W149" s="130"/>
      <c r="X149" s="130"/>
      <c r="Y149" s="152"/>
      <c r="Z149" s="141"/>
      <c r="AA149" s="130"/>
      <c r="AB149" s="130"/>
      <c r="AC149" s="130"/>
    </row>
    <row r="150" spans="1:29">
      <c r="A150" s="130"/>
      <c r="B150" s="130"/>
      <c r="C150" s="130" t="str">
        <f t="shared" si="3"/>
        <v/>
      </c>
      <c r="D150" s="131"/>
      <c r="E150" s="140" t="str">
        <f>IFERROR(INDEX(单位信息!$C:$K,MATCH($D150,单位信息!$C:$C,0),8),"")</f>
        <v/>
      </c>
      <c r="F150" s="141" t="str">
        <f>IFERROR(INDEX(单位信息!$C:$K,MATCH($D150,单位信息!$C:$C,0),2),"")</f>
        <v/>
      </c>
      <c r="G150" s="141" t="str">
        <f>IFERROR(INDEX(单位信息!$C:$K,MATCH($D150,单位信息!$C:$C,0),3),"")</f>
        <v/>
      </c>
      <c r="H150" s="130" t="str">
        <f>IFERROR(INDEX(单位信息!$C:$K,MATCH($D150,单位信息!$C:$C,0),5),"")</f>
        <v/>
      </c>
      <c r="I150" s="130" t="str">
        <f>IFERROR(INDEX(单位信息!$C:$K,MATCH($D150,单位信息!$C:$C,0),7),"")</f>
        <v/>
      </c>
      <c r="J150" s="130"/>
      <c r="K150" s="130"/>
      <c r="L150" s="130"/>
      <c r="M150" s="130"/>
      <c r="N150" s="130"/>
      <c r="O150" s="130"/>
      <c r="P150" s="141"/>
      <c r="Q150" s="130"/>
      <c r="R150" s="130"/>
      <c r="S150" s="151"/>
      <c r="T150" s="130"/>
      <c r="U150" s="152"/>
      <c r="V150" s="130"/>
      <c r="W150" s="130"/>
      <c r="X150" s="130"/>
      <c r="Y150" s="152"/>
      <c r="Z150" s="141"/>
      <c r="AA150" s="130"/>
      <c r="AB150" s="130"/>
      <c r="AC150" s="130"/>
    </row>
    <row r="151" spans="1:29">
      <c r="A151" s="130"/>
      <c r="B151" s="130"/>
      <c r="C151" s="130" t="str">
        <f t="shared" si="3"/>
        <v/>
      </c>
      <c r="D151" s="131"/>
      <c r="E151" s="140" t="str">
        <f>IFERROR(INDEX(单位信息!$C:$K,MATCH($D151,单位信息!$C:$C,0),8),"")</f>
        <v/>
      </c>
      <c r="F151" s="141" t="str">
        <f>IFERROR(INDEX(单位信息!$C:$K,MATCH($D151,单位信息!$C:$C,0),2),"")</f>
        <v/>
      </c>
      <c r="G151" s="141" t="str">
        <f>IFERROR(INDEX(单位信息!$C:$K,MATCH($D151,单位信息!$C:$C,0),3),"")</f>
        <v/>
      </c>
      <c r="H151" s="130" t="str">
        <f>IFERROR(INDEX(单位信息!$C:$K,MATCH($D151,单位信息!$C:$C,0),5),"")</f>
        <v/>
      </c>
      <c r="I151" s="130" t="str">
        <f>IFERROR(INDEX(单位信息!$C:$K,MATCH($D151,单位信息!$C:$C,0),7),"")</f>
        <v/>
      </c>
      <c r="J151" s="130"/>
      <c r="K151" s="130"/>
      <c r="L151" s="130"/>
      <c r="M151" s="130"/>
      <c r="N151" s="130"/>
      <c r="O151" s="130"/>
      <c r="P151" s="141"/>
      <c r="Q151" s="130"/>
      <c r="R151" s="130"/>
      <c r="S151" s="151"/>
      <c r="T151" s="130"/>
      <c r="U151" s="152"/>
      <c r="V151" s="130"/>
      <c r="W151" s="130"/>
      <c r="X151" s="130"/>
      <c r="Y151" s="152"/>
      <c r="Z151" s="141"/>
      <c r="AA151" s="130"/>
      <c r="AB151" s="130"/>
      <c r="AC151" s="130"/>
    </row>
    <row r="152" spans="1:29">
      <c r="A152" s="130"/>
      <c r="B152" s="130"/>
      <c r="C152" s="130" t="str">
        <f t="shared" si="3"/>
        <v/>
      </c>
      <c r="D152" s="131"/>
      <c r="E152" s="140" t="str">
        <f>IFERROR(INDEX(单位信息!$C:$K,MATCH($D152,单位信息!$C:$C,0),8),"")</f>
        <v/>
      </c>
      <c r="F152" s="141" t="str">
        <f>IFERROR(INDEX(单位信息!$C:$K,MATCH($D152,单位信息!$C:$C,0),2),"")</f>
        <v/>
      </c>
      <c r="G152" s="141" t="str">
        <f>IFERROR(INDEX(单位信息!$C:$K,MATCH($D152,单位信息!$C:$C,0),3),"")</f>
        <v/>
      </c>
      <c r="H152" s="130" t="str">
        <f>IFERROR(INDEX(单位信息!$C:$K,MATCH($D152,单位信息!$C:$C,0),5),"")</f>
        <v/>
      </c>
      <c r="I152" s="130" t="str">
        <f>IFERROR(INDEX(单位信息!$C:$K,MATCH($D152,单位信息!$C:$C,0),7),"")</f>
        <v/>
      </c>
      <c r="J152" s="130"/>
      <c r="K152" s="130"/>
      <c r="L152" s="130"/>
      <c r="M152" s="130"/>
      <c r="N152" s="130"/>
      <c r="O152" s="130"/>
      <c r="P152" s="141"/>
      <c r="Q152" s="130"/>
      <c r="R152" s="130"/>
      <c r="S152" s="151"/>
      <c r="T152" s="130"/>
      <c r="U152" s="152"/>
      <c r="V152" s="130"/>
      <c r="W152" s="130"/>
      <c r="X152" s="130"/>
      <c r="Y152" s="152"/>
      <c r="Z152" s="141"/>
      <c r="AA152" s="130"/>
      <c r="AB152" s="130"/>
      <c r="AC152" s="130"/>
    </row>
    <row r="153" spans="1:29">
      <c r="A153" s="130"/>
      <c r="B153" s="130"/>
      <c r="C153" s="130" t="str">
        <f t="shared" si="3"/>
        <v/>
      </c>
      <c r="D153" s="131"/>
      <c r="E153" s="140" t="str">
        <f>IFERROR(INDEX(单位信息!$C:$K,MATCH($D153,单位信息!$C:$C,0),8),"")</f>
        <v/>
      </c>
      <c r="F153" s="141" t="str">
        <f>IFERROR(INDEX(单位信息!$C:$K,MATCH($D153,单位信息!$C:$C,0),2),"")</f>
        <v/>
      </c>
      <c r="G153" s="141" t="str">
        <f>IFERROR(INDEX(单位信息!$C:$K,MATCH($D153,单位信息!$C:$C,0),3),"")</f>
        <v/>
      </c>
      <c r="H153" s="130" t="str">
        <f>IFERROR(INDEX(单位信息!$C:$K,MATCH($D153,单位信息!$C:$C,0),5),"")</f>
        <v/>
      </c>
      <c r="I153" s="130" t="str">
        <f>IFERROR(INDEX(单位信息!$C:$K,MATCH($D153,单位信息!$C:$C,0),7),"")</f>
        <v/>
      </c>
      <c r="J153" s="130"/>
      <c r="K153" s="130"/>
      <c r="L153" s="130"/>
      <c r="M153" s="130"/>
      <c r="N153" s="130"/>
      <c r="O153" s="130"/>
      <c r="P153" s="141"/>
      <c r="Q153" s="130"/>
      <c r="R153" s="130"/>
      <c r="S153" s="151"/>
      <c r="T153" s="130"/>
      <c r="U153" s="152"/>
      <c r="V153" s="130"/>
      <c r="W153" s="130"/>
      <c r="X153" s="130"/>
      <c r="Y153" s="152"/>
      <c r="Z153" s="141"/>
      <c r="AA153" s="130"/>
      <c r="AB153" s="130"/>
      <c r="AC153" s="130"/>
    </row>
    <row r="154" spans="1:29">
      <c r="A154" s="130"/>
      <c r="B154" s="130"/>
      <c r="C154" s="130" t="str">
        <f t="shared" si="3"/>
        <v/>
      </c>
      <c r="D154" s="131"/>
      <c r="E154" s="140" t="str">
        <f>IFERROR(INDEX(单位信息!$C:$K,MATCH($D154,单位信息!$C:$C,0),8),"")</f>
        <v/>
      </c>
      <c r="F154" s="141" t="str">
        <f>IFERROR(INDEX(单位信息!$C:$K,MATCH($D154,单位信息!$C:$C,0),2),"")</f>
        <v/>
      </c>
      <c r="G154" s="141" t="str">
        <f>IFERROR(INDEX(单位信息!$C:$K,MATCH($D154,单位信息!$C:$C,0),3),"")</f>
        <v/>
      </c>
      <c r="H154" s="130" t="str">
        <f>IFERROR(INDEX(单位信息!$C:$K,MATCH($D154,单位信息!$C:$C,0),5),"")</f>
        <v/>
      </c>
      <c r="I154" s="130" t="str">
        <f>IFERROR(INDEX(单位信息!$C:$K,MATCH($D154,单位信息!$C:$C,0),7),"")</f>
        <v/>
      </c>
      <c r="J154" s="130"/>
      <c r="K154" s="130"/>
      <c r="L154" s="130"/>
      <c r="M154" s="130"/>
      <c r="N154" s="130"/>
      <c r="O154" s="130"/>
      <c r="P154" s="141"/>
      <c r="Q154" s="130"/>
      <c r="R154" s="130"/>
      <c r="S154" s="151"/>
      <c r="T154" s="130"/>
      <c r="U154" s="152"/>
      <c r="V154" s="130"/>
      <c r="W154" s="130"/>
      <c r="X154" s="130"/>
      <c r="Y154" s="152"/>
      <c r="Z154" s="141"/>
      <c r="AA154" s="130"/>
      <c r="AB154" s="130"/>
      <c r="AC154" s="130"/>
    </row>
    <row r="155" spans="1:29">
      <c r="A155" s="130"/>
      <c r="B155" s="130"/>
      <c r="C155" s="130" t="str">
        <f t="shared" si="3"/>
        <v/>
      </c>
      <c r="D155" s="131"/>
      <c r="E155" s="140" t="str">
        <f>IFERROR(INDEX(单位信息!$C:$K,MATCH($D155,单位信息!$C:$C,0),8),"")</f>
        <v/>
      </c>
      <c r="F155" s="141" t="str">
        <f>IFERROR(INDEX(单位信息!$C:$K,MATCH($D155,单位信息!$C:$C,0),2),"")</f>
        <v/>
      </c>
      <c r="G155" s="141" t="str">
        <f>IFERROR(INDEX(单位信息!$C:$K,MATCH($D155,单位信息!$C:$C,0),3),"")</f>
        <v/>
      </c>
      <c r="H155" s="130" t="str">
        <f>IFERROR(INDEX(单位信息!$C:$K,MATCH($D155,单位信息!$C:$C,0),5),"")</f>
        <v/>
      </c>
      <c r="I155" s="130" t="str">
        <f>IFERROR(INDEX(单位信息!$C:$K,MATCH($D155,单位信息!$C:$C,0),7),"")</f>
        <v/>
      </c>
      <c r="J155" s="130"/>
      <c r="K155" s="130"/>
      <c r="L155" s="130"/>
      <c r="M155" s="130"/>
      <c r="N155" s="130"/>
      <c r="O155" s="130"/>
      <c r="P155" s="141"/>
      <c r="Q155" s="130"/>
      <c r="R155" s="130"/>
      <c r="S155" s="151"/>
      <c r="T155" s="130"/>
      <c r="U155" s="152"/>
      <c r="V155" s="130"/>
      <c r="W155" s="130"/>
      <c r="X155" s="130"/>
      <c r="Y155" s="152"/>
      <c r="Z155" s="141"/>
      <c r="AA155" s="130"/>
      <c r="AB155" s="130"/>
      <c r="AC155" s="130"/>
    </row>
    <row r="156" spans="1:29">
      <c r="A156" s="130"/>
      <c r="B156" s="130"/>
      <c r="C156" s="130" t="str">
        <f t="shared" si="3"/>
        <v/>
      </c>
      <c r="D156" s="131"/>
      <c r="E156" s="140" t="str">
        <f>IFERROR(INDEX(单位信息!$C:$K,MATCH($D156,单位信息!$C:$C,0),8),"")</f>
        <v/>
      </c>
      <c r="F156" s="141" t="str">
        <f>IFERROR(INDEX(单位信息!$C:$K,MATCH($D156,单位信息!$C:$C,0),2),"")</f>
        <v/>
      </c>
      <c r="G156" s="141" t="str">
        <f>IFERROR(INDEX(单位信息!$C:$K,MATCH($D156,单位信息!$C:$C,0),3),"")</f>
        <v/>
      </c>
      <c r="H156" s="130" t="str">
        <f>IFERROR(INDEX(单位信息!$C:$K,MATCH($D156,单位信息!$C:$C,0),5),"")</f>
        <v/>
      </c>
      <c r="I156" s="130" t="str">
        <f>IFERROR(INDEX(单位信息!$C:$K,MATCH($D156,单位信息!$C:$C,0),7),"")</f>
        <v/>
      </c>
      <c r="J156" s="130"/>
      <c r="K156" s="130"/>
      <c r="L156" s="130"/>
      <c r="M156" s="130"/>
      <c r="N156" s="130"/>
      <c r="O156" s="130"/>
      <c r="P156" s="141"/>
      <c r="Q156" s="130"/>
      <c r="R156" s="130"/>
      <c r="S156" s="151"/>
      <c r="T156" s="130"/>
      <c r="U156" s="152"/>
      <c r="V156" s="130"/>
      <c r="W156" s="130"/>
      <c r="X156" s="130"/>
      <c r="Y156" s="152"/>
      <c r="Z156" s="141"/>
      <c r="AA156" s="130"/>
      <c r="AB156" s="130"/>
      <c r="AC156" s="130"/>
    </row>
    <row r="157" spans="1:29">
      <c r="A157" s="130"/>
      <c r="B157" s="130"/>
      <c r="C157" s="130" t="str">
        <f t="shared" si="3"/>
        <v/>
      </c>
      <c r="D157" s="131"/>
      <c r="E157" s="140" t="str">
        <f>IFERROR(INDEX(单位信息!$C:$K,MATCH($D157,单位信息!$C:$C,0),8),"")</f>
        <v/>
      </c>
      <c r="F157" s="141" t="str">
        <f>IFERROR(INDEX(单位信息!$C:$K,MATCH($D157,单位信息!$C:$C,0),2),"")</f>
        <v/>
      </c>
      <c r="G157" s="141" t="str">
        <f>IFERROR(INDEX(单位信息!$C:$K,MATCH($D157,单位信息!$C:$C,0),3),"")</f>
        <v/>
      </c>
      <c r="H157" s="130" t="str">
        <f>IFERROR(INDEX(单位信息!$C:$K,MATCH($D157,单位信息!$C:$C,0),5),"")</f>
        <v/>
      </c>
      <c r="I157" s="130" t="str">
        <f>IFERROR(INDEX(单位信息!$C:$K,MATCH($D157,单位信息!$C:$C,0),7),"")</f>
        <v/>
      </c>
      <c r="J157" s="130"/>
      <c r="K157" s="130"/>
      <c r="L157" s="130"/>
      <c r="M157" s="130"/>
      <c r="N157" s="130"/>
      <c r="O157" s="130"/>
      <c r="P157" s="141"/>
      <c r="Q157" s="130"/>
      <c r="R157" s="130"/>
      <c r="S157" s="151"/>
      <c r="T157" s="130"/>
      <c r="U157" s="152"/>
      <c r="V157" s="130"/>
      <c r="W157" s="130"/>
      <c r="X157" s="130"/>
      <c r="Y157" s="152"/>
      <c r="Z157" s="141"/>
      <c r="AA157" s="130"/>
      <c r="AB157" s="130"/>
      <c r="AC157" s="130"/>
    </row>
    <row r="158" spans="1:29">
      <c r="A158" s="130"/>
      <c r="B158" s="130"/>
      <c r="C158" s="130" t="str">
        <f t="shared" si="3"/>
        <v/>
      </c>
      <c r="D158" s="131"/>
      <c r="E158" s="140" t="str">
        <f>IFERROR(INDEX(单位信息!$C:$K,MATCH($D158,单位信息!$C:$C,0),8),"")</f>
        <v/>
      </c>
      <c r="F158" s="141" t="str">
        <f>IFERROR(INDEX(单位信息!$C:$K,MATCH($D158,单位信息!$C:$C,0),2),"")</f>
        <v/>
      </c>
      <c r="G158" s="141" t="str">
        <f>IFERROR(INDEX(单位信息!$C:$K,MATCH($D158,单位信息!$C:$C,0),3),"")</f>
        <v/>
      </c>
      <c r="H158" s="130" t="str">
        <f>IFERROR(INDEX(单位信息!$C:$K,MATCH($D158,单位信息!$C:$C,0),5),"")</f>
        <v/>
      </c>
      <c r="I158" s="130" t="str">
        <f>IFERROR(INDEX(单位信息!$C:$K,MATCH($D158,单位信息!$C:$C,0),7),"")</f>
        <v/>
      </c>
      <c r="J158" s="130"/>
      <c r="K158" s="130"/>
      <c r="L158" s="130"/>
      <c r="M158" s="130"/>
      <c r="N158" s="130"/>
      <c r="O158" s="130"/>
      <c r="P158" s="141"/>
      <c r="Q158" s="130"/>
      <c r="R158" s="130"/>
      <c r="S158" s="151"/>
      <c r="T158" s="130"/>
      <c r="U158" s="152"/>
      <c r="V158" s="130"/>
      <c r="W158" s="130"/>
      <c r="X158" s="130"/>
      <c r="Y158" s="152"/>
      <c r="Z158" s="141"/>
      <c r="AA158" s="130"/>
      <c r="AB158" s="130"/>
      <c r="AC158" s="130"/>
    </row>
    <row r="159" spans="1:29">
      <c r="A159" s="130"/>
      <c r="B159" s="130"/>
      <c r="C159" s="130" t="str">
        <f t="shared" si="3"/>
        <v/>
      </c>
      <c r="D159" s="131"/>
      <c r="E159" s="140" t="str">
        <f>IFERROR(INDEX(单位信息!$C:$K,MATCH($D159,单位信息!$C:$C,0),8),"")</f>
        <v/>
      </c>
      <c r="F159" s="141" t="str">
        <f>IFERROR(INDEX(单位信息!$C:$K,MATCH($D159,单位信息!$C:$C,0),2),"")</f>
        <v/>
      </c>
      <c r="G159" s="141" t="str">
        <f>IFERROR(INDEX(单位信息!$C:$K,MATCH($D159,单位信息!$C:$C,0),3),"")</f>
        <v/>
      </c>
      <c r="H159" s="130" t="str">
        <f>IFERROR(INDEX(单位信息!$C:$K,MATCH($D159,单位信息!$C:$C,0),5),"")</f>
        <v/>
      </c>
      <c r="I159" s="130" t="str">
        <f>IFERROR(INDEX(单位信息!$C:$K,MATCH($D159,单位信息!$C:$C,0),7),"")</f>
        <v/>
      </c>
      <c r="J159" s="130"/>
      <c r="K159" s="130"/>
      <c r="L159" s="130"/>
      <c r="M159" s="130"/>
      <c r="N159" s="130"/>
      <c r="O159" s="130"/>
      <c r="P159" s="141"/>
      <c r="Q159" s="130"/>
      <c r="R159" s="130"/>
      <c r="S159" s="151"/>
      <c r="T159" s="130"/>
      <c r="U159" s="152"/>
      <c r="V159" s="130"/>
      <c r="W159" s="130"/>
      <c r="X159" s="130"/>
      <c r="Y159" s="152"/>
      <c r="Z159" s="141"/>
      <c r="AA159" s="130"/>
      <c r="AB159" s="130"/>
      <c r="AC159" s="130"/>
    </row>
    <row r="160" spans="1:29">
      <c r="A160" s="130"/>
      <c r="B160" s="130"/>
      <c r="C160" s="130" t="str">
        <f t="shared" si="3"/>
        <v/>
      </c>
      <c r="D160" s="131"/>
      <c r="E160" s="140" t="str">
        <f>IFERROR(INDEX(单位信息!$C:$K,MATCH($D160,单位信息!$C:$C,0),8),"")</f>
        <v/>
      </c>
      <c r="F160" s="141" t="str">
        <f>IFERROR(INDEX(单位信息!$C:$K,MATCH($D160,单位信息!$C:$C,0),2),"")</f>
        <v/>
      </c>
      <c r="G160" s="141" t="str">
        <f>IFERROR(INDEX(单位信息!$C:$K,MATCH($D160,单位信息!$C:$C,0),3),"")</f>
        <v/>
      </c>
      <c r="H160" s="130" t="str">
        <f>IFERROR(INDEX(单位信息!$C:$K,MATCH($D160,单位信息!$C:$C,0),5),"")</f>
        <v/>
      </c>
      <c r="I160" s="130" t="str">
        <f>IFERROR(INDEX(单位信息!$C:$K,MATCH($D160,单位信息!$C:$C,0),7),"")</f>
        <v/>
      </c>
      <c r="J160" s="130"/>
      <c r="K160" s="130"/>
      <c r="L160" s="130"/>
      <c r="M160" s="130"/>
      <c r="N160" s="130"/>
      <c r="O160" s="130"/>
      <c r="P160" s="141"/>
      <c r="Q160" s="130"/>
      <c r="R160" s="130"/>
      <c r="S160" s="151"/>
      <c r="T160" s="130"/>
      <c r="U160" s="152"/>
      <c r="V160" s="130"/>
      <c r="W160" s="130"/>
      <c r="X160" s="130"/>
      <c r="Y160" s="152"/>
      <c r="Z160" s="141"/>
      <c r="AA160" s="130"/>
      <c r="AB160" s="130"/>
      <c r="AC160" s="130"/>
    </row>
    <row r="161" spans="1:29">
      <c r="A161" s="130"/>
      <c r="B161" s="130"/>
      <c r="C161" s="130" t="str">
        <f t="shared" si="3"/>
        <v/>
      </c>
      <c r="D161" s="131"/>
      <c r="E161" s="140" t="str">
        <f>IFERROR(INDEX(单位信息!$C:$K,MATCH($D161,单位信息!$C:$C,0),8),"")</f>
        <v/>
      </c>
      <c r="F161" s="141" t="str">
        <f>IFERROR(INDEX(单位信息!$C:$K,MATCH($D161,单位信息!$C:$C,0),2),"")</f>
        <v/>
      </c>
      <c r="G161" s="141" t="str">
        <f>IFERROR(INDEX(单位信息!$C:$K,MATCH($D161,单位信息!$C:$C,0),3),"")</f>
        <v/>
      </c>
      <c r="H161" s="130" t="str">
        <f>IFERROR(INDEX(单位信息!$C:$K,MATCH($D161,单位信息!$C:$C,0),5),"")</f>
        <v/>
      </c>
      <c r="I161" s="130" t="str">
        <f>IFERROR(INDEX(单位信息!$C:$K,MATCH($D161,单位信息!$C:$C,0),7),"")</f>
        <v/>
      </c>
      <c r="J161" s="130"/>
      <c r="K161" s="130"/>
      <c r="L161" s="130"/>
      <c r="M161" s="130"/>
      <c r="N161" s="130"/>
      <c r="O161" s="130"/>
      <c r="P161" s="141"/>
      <c r="Q161" s="130"/>
      <c r="R161" s="130"/>
      <c r="S161" s="151"/>
      <c r="T161" s="130"/>
      <c r="U161" s="152"/>
      <c r="V161" s="130"/>
      <c r="W161" s="130"/>
      <c r="X161" s="130"/>
      <c r="Y161" s="152"/>
      <c r="Z161" s="141"/>
      <c r="AA161" s="130"/>
      <c r="AB161" s="130"/>
      <c r="AC161" s="130"/>
    </row>
    <row r="162" spans="1:29">
      <c r="A162" s="130"/>
      <c r="B162" s="130"/>
      <c r="C162" s="130" t="str">
        <f t="shared" si="3"/>
        <v/>
      </c>
      <c r="D162" s="131"/>
      <c r="E162" s="140" t="str">
        <f>IFERROR(INDEX(单位信息!$C:$K,MATCH($D162,单位信息!$C:$C,0),8),"")</f>
        <v/>
      </c>
      <c r="F162" s="141" t="str">
        <f>IFERROR(INDEX(单位信息!$C:$K,MATCH($D162,单位信息!$C:$C,0),2),"")</f>
        <v/>
      </c>
      <c r="G162" s="141" t="str">
        <f>IFERROR(INDEX(单位信息!$C:$K,MATCH($D162,单位信息!$C:$C,0),3),"")</f>
        <v/>
      </c>
      <c r="H162" s="130" t="str">
        <f>IFERROR(INDEX(单位信息!$C:$K,MATCH($D162,单位信息!$C:$C,0),5),"")</f>
        <v/>
      </c>
      <c r="I162" s="130" t="str">
        <f>IFERROR(INDEX(单位信息!$C:$K,MATCH($D162,单位信息!$C:$C,0),7),"")</f>
        <v/>
      </c>
      <c r="J162" s="130"/>
      <c r="K162" s="130"/>
      <c r="L162" s="130"/>
      <c r="M162" s="130"/>
      <c r="N162" s="130"/>
      <c r="O162" s="130"/>
      <c r="P162" s="141"/>
      <c r="Q162" s="130"/>
      <c r="R162" s="130"/>
      <c r="S162" s="151"/>
      <c r="T162" s="130"/>
      <c r="U162" s="152"/>
      <c r="V162" s="130"/>
      <c r="W162" s="130"/>
      <c r="X162" s="130"/>
      <c r="Y162" s="152"/>
      <c r="Z162" s="141"/>
      <c r="AA162" s="130"/>
      <c r="AB162" s="130"/>
      <c r="AC162" s="130"/>
    </row>
    <row r="163" spans="1:29">
      <c r="A163" s="130"/>
      <c r="B163" s="130"/>
      <c r="C163" s="130" t="str">
        <f t="shared" si="3"/>
        <v/>
      </c>
      <c r="D163" s="131"/>
      <c r="E163" s="140" t="str">
        <f>IFERROR(INDEX(单位信息!$C:$K,MATCH($D163,单位信息!$C:$C,0),8),"")</f>
        <v/>
      </c>
      <c r="F163" s="141" t="str">
        <f>IFERROR(INDEX(单位信息!$C:$K,MATCH($D163,单位信息!$C:$C,0),2),"")</f>
        <v/>
      </c>
      <c r="G163" s="141" t="str">
        <f>IFERROR(INDEX(单位信息!$C:$K,MATCH($D163,单位信息!$C:$C,0),3),"")</f>
        <v/>
      </c>
      <c r="H163" s="130" t="str">
        <f>IFERROR(INDEX(单位信息!$C:$K,MATCH($D163,单位信息!$C:$C,0),5),"")</f>
        <v/>
      </c>
      <c r="I163" s="130" t="str">
        <f>IFERROR(INDEX(单位信息!$C:$K,MATCH($D163,单位信息!$C:$C,0),7),"")</f>
        <v/>
      </c>
      <c r="J163" s="130"/>
      <c r="K163" s="130"/>
      <c r="L163" s="130"/>
      <c r="M163" s="130"/>
      <c r="N163" s="130"/>
      <c r="O163" s="130"/>
      <c r="P163" s="141"/>
      <c r="Q163" s="130"/>
      <c r="R163" s="130"/>
      <c r="S163" s="151"/>
      <c r="T163" s="130"/>
      <c r="U163" s="152"/>
      <c r="V163" s="130"/>
      <c r="W163" s="130"/>
      <c r="X163" s="130"/>
      <c r="Y163" s="152"/>
      <c r="Z163" s="141"/>
      <c r="AA163" s="130"/>
      <c r="AB163" s="130"/>
      <c r="AC163" s="130"/>
    </row>
    <row r="164" spans="1:29">
      <c r="A164" s="130"/>
      <c r="B164" s="130"/>
      <c r="C164" s="130" t="str">
        <f t="shared" si="3"/>
        <v/>
      </c>
      <c r="D164" s="131"/>
      <c r="E164" s="140" t="str">
        <f>IFERROR(INDEX(单位信息!$C:$K,MATCH($D164,单位信息!$C:$C,0),8),"")</f>
        <v/>
      </c>
      <c r="F164" s="141" t="str">
        <f>IFERROR(INDEX(单位信息!$C:$K,MATCH($D164,单位信息!$C:$C,0),2),"")</f>
        <v/>
      </c>
      <c r="G164" s="141" t="str">
        <f>IFERROR(INDEX(单位信息!$C:$K,MATCH($D164,单位信息!$C:$C,0),3),"")</f>
        <v/>
      </c>
      <c r="H164" s="130" t="str">
        <f>IFERROR(INDEX(单位信息!$C:$K,MATCH($D164,单位信息!$C:$C,0),5),"")</f>
        <v/>
      </c>
      <c r="I164" s="130" t="str">
        <f>IFERROR(INDEX(单位信息!$C:$K,MATCH($D164,单位信息!$C:$C,0),7),"")</f>
        <v/>
      </c>
      <c r="J164" s="130"/>
      <c r="K164" s="130"/>
      <c r="L164" s="130"/>
      <c r="M164" s="130"/>
      <c r="N164" s="130"/>
      <c r="O164" s="130"/>
      <c r="P164" s="141"/>
      <c r="Q164" s="130"/>
      <c r="R164" s="130"/>
      <c r="S164" s="151"/>
      <c r="T164" s="130"/>
      <c r="U164" s="152"/>
      <c r="V164" s="130"/>
      <c r="W164" s="130"/>
      <c r="X164" s="130"/>
      <c r="Y164" s="152"/>
      <c r="Z164" s="141"/>
      <c r="AA164" s="130"/>
      <c r="AB164" s="130"/>
      <c r="AC164" s="130"/>
    </row>
    <row r="165" spans="1:29">
      <c r="A165" s="130"/>
      <c r="B165" s="130"/>
      <c r="C165" s="130" t="str">
        <f t="shared" si="3"/>
        <v/>
      </c>
      <c r="D165" s="131"/>
      <c r="E165" s="140" t="str">
        <f>IFERROR(INDEX(单位信息!$C:$K,MATCH($D165,单位信息!$C:$C,0),8),"")</f>
        <v/>
      </c>
      <c r="F165" s="141" t="str">
        <f>IFERROR(INDEX(单位信息!$C:$K,MATCH($D165,单位信息!$C:$C,0),2),"")</f>
        <v/>
      </c>
      <c r="G165" s="141" t="str">
        <f>IFERROR(INDEX(单位信息!$C:$K,MATCH($D165,单位信息!$C:$C,0),3),"")</f>
        <v/>
      </c>
      <c r="H165" s="130" t="str">
        <f>IFERROR(INDEX(单位信息!$C:$K,MATCH($D165,单位信息!$C:$C,0),5),"")</f>
        <v/>
      </c>
      <c r="I165" s="130" t="str">
        <f>IFERROR(INDEX(单位信息!$C:$K,MATCH($D165,单位信息!$C:$C,0),7),"")</f>
        <v/>
      </c>
      <c r="J165" s="130"/>
      <c r="K165" s="130"/>
      <c r="L165" s="130"/>
      <c r="M165" s="130"/>
      <c r="N165" s="130"/>
      <c r="O165" s="130"/>
      <c r="P165" s="141"/>
      <c r="Q165" s="130"/>
      <c r="R165" s="130"/>
      <c r="S165" s="151"/>
      <c r="T165" s="130"/>
      <c r="U165" s="152"/>
      <c r="V165" s="130"/>
      <c r="W165" s="130"/>
      <c r="X165" s="130"/>
      <c r="Y165" s="152"/>
      <c r="Z165" s="141"/>
      <c r="AA165" s="130"/>
      <c r="AB165" s="130"/>
      <c r="AC165" s="130"/>
    </row>
    <row r="166" spans="1:29">
      <c r="A166" s="130"/>
      <c r="B166" s="130"/>
      <c r="C166" s="130" t="str">
        <f t="shared" si="3"/>
        <v/>
      </c>
      <c r="D166" s="131"/>
      <c r="E166" s="140" t="str">
        <f>IFERROR(INDEX(单位信息!$C:$K,MATCH($D166,单位信息!$C:$C,0),8),"")</f>
        <v/>
      </c>
      <c r="F166" s="141" t="str">
        <f>IFERROR(INDEX(单位信息!$C:$K,MATCH($D166,单位信息!$C:$C,0),2),"")</f>
        <v/>
      </c>
      <c r="G166" s="141" t="str">
        <f>IFERROR(INDEX(单位信息!$C:$K,MATCH($D166,单位信息!$C:$C,0),3),"")</f>
        <v/>
      </c>
      <c r="H166" s="130" t="str">
        <f>IFERROR(INDEX(单位信息!$C:$K,MATCH($D166,单位信息!$C:$C,0),5),"")</f>
        <v/>
      </c>
      <c r="I166" s="130" t="str">
        <f>IFERROR(INDEX(单位信息!$C:$K,MATCH($D166,单位信息!$C:$C,0),7),"")</f>
        <v/>
      </c>
      <c r="J166" s="130"/>
      <c r="K166" s="130"/>
      <c r="L166" s="130"/>
      <c r="M166" s="130"/>
      <c r="N166" s="130"/>
      <c r="O166" s="130"/>
      <c r="P166" s="141"/>
      <c r="Q166" s="130"/>
      <c r="R166" s="130"/>
      <c r="S166" s="151"/>
      <c r="T166" s="130"/>
      <c r="U166" s="152"/>
      <c r="V166" s="130"/>
      <c r="W166" s="130"/>
      <c r="X166" s="130"/>
      <c r="Y166" s="152"/>
      <c r="Z166" s="141"/>
      <c r="AA166" s="130"/>
      <c r="AB166" s="130"/>
      <c r="AC166" s="130"/>
    </row>
    <row r="167" spans="1:29">
      <c r="A167" s="130"/>
      <c r="B167" s="130"/>
      <c r="C167" s="130" t="str">
        <f t="shared" si="3"/>
        <v/>
      </c>
      <c r="D167" s="131"/>
      <c r="E167" s="140" t="str">
        <f>IFERROR(INDEX(单位信息!$C:$K,MATCH($D167,单位信息!$C:$C,0),8),"")</f>
        <v/>
      </c>
      <c r="F167" s="141" t="str">
        <f>IFERROR(INDEX(单位信息!$C:$K,MATCH($D167,单位信息!$C:$C,0),2),"")</f>
        <v/>
      </c>
      <c r="G167" s="141" t="str">
        <f>IFERROR(INDEX(单位信息!$C:$K,MATCH($D167,单位信息!$C:$C,0),3),"")</f>
        <v/>
      </c>
      <c r="H167" s="130" t="str">
        <f>IFERROR(INDEX(单位信息!$C:$K,MATCH($D167,单位信息!$C:$C,0),5),"")</f>
        <v/>
      </c>
      <c r="I167" s="130" t="str">
        <f>IFERROR(INDEX(单位信息!$C:$K,MATCH($D167,单位信息!$C:$C,0),7),"")</f>
        <v/>
      </c>
      <c r="J167" s="130"/>
      <c r="K167" s="130"/>
      <c r="L167" s="130"/>
      <c r="M167" s="130"/>
      <c r="N167" s="130"/>
      <c r="O167" s="130"/>
      <c r="P167" s="141"/>
      <c r="Q167" s="130"/>
      <c r="R167" s="130"/>
      <c r="S167" s="151"/>
      <c r="T167" s="130"/>
      <c r="U167" s="152"/>
      <c r="V167" s="130"/>
      <c r="W167" s="130"/>
      <c r="X167" s="130"/>
      <c r="Y167" s="152"/>
      <c r="Z167" s="141"/>
      <c r="AA167" s="130"/>
      <c r="AB167" s="130"/>
      <c r="AC167" s="130"/>
    </row>
    <row r="168" spans="1:29">
      <c r="A168" s="130"/>
      <c r="B168" s="130"/>
      <c r="C168" s="130" t="str">
        <f t="shared" si="3"/>
        <v/>
      </c>
      <c r="D168" s="131"/>
      <c r="E168" s="140" t="str">
        <f>IFERROR(INDEX(单位信息!$C:$K,MATCH($D168,单位信息!$C:$C,0),8),"")</f>
        <v/>
      </c>
      <c r="F168" s="141" t="str">
        <f>IFERROR(INDEX(单位信息!$C:$K,MATCH($D168,单位信息!$C:$C,0),2),"")</f>
        <v/>
      </c>
      <c r="G168" s="141" t="str">
        <f>IFERROR(INDEX(单位信息!$C:$K,MATCH($D168,单位信息!$C:$C,0),3),"")</f>
        <v/>
      </c>
      <c r="H168" s="130" t="str">
        <f>IFERROR(INDEX(单位信息!$C:$K,MATCH($D168,单位信息!$C:$C,0),5),"")</f>
        <v/>
      </c>
      <c r="I168" s="130" t="str">
        <f>IFERROR(INDEX(单位信息!$C:$K,MATCH($D168,单位信息!$C:$C,0),7),"")</f>
        <v/>
      </c>
      <c r="J168" s="130"/>
      <c r="K168" s="130"/>
      <c r="L168" s="130"/>
      <c r="M168" s="130"/>
      <c r="N168" s="130"/>
      <c r="O168" s="130"/>
      <c r="P168" s="141"/>
      <c r="Q168" s="130"/>
      <c r="R168" s="130"/>
      <c r="S168" s="151"/>
      <c r="T168" s="130"/>
      <c r="U168" s="152"/>
      <c r="V168" s="130"/>
      <c r="W168" s="130"/>
      <c r="X168" s="130"/>
      <c r="Y168" s="152"/>
      <c r="Z168" s="141"/>
      <c r="AA168" s="130"/>
      <c r="AB168" s="130"/>
      <c r="AC168" s="130"/>
    </row>
    <row r="169" spans="1:29">
      <c r="A169" s="130"/>
      <c r="B169" s="130"/>
      <c r="C169" s="130" t="str">
        <f t="shared" si="3"/>
        <v/>
      </c>
      <c r="D169" s="131"/>
      <c r="E169" s="140" t="str">
        <f>IFERROR(INDEX(单位信息!$C:$K,MATCH($D169,单位信息!$C:$C,0),8),"")</f>
        <v/>
      </c>
      <c r="F169" s="141" t="str">
        <f>IFERROR(INDEX(单位信息!$C:$K,MATCH($D169,单位信息!$C:$C,0),2),"")</f>
        <v/>
      </c>
      <c r="G169" s="141" t="str">
        <f>IFERROR(INDEX(单位信息!$C:$K,MATCH($D169,单位信息!$C:$C,0),3),"")</f>
        <v/>
      </c>
      <c r="H169" s="130" t="str">
        <f>IFERROR(INDEX(单位信息!$C:$K,MATCH($D169,单位信息!$C:$C,0),5),"")</f>
        <v/>
      </c>
      <c r="I169" s="130" t="str">
        <f>IFERROR(INDEX(单位信息!$C:$K,MATCH($D169,单位信息!$C:$C,0),7),"")</f>
        <v/>
      </c>
      <c r="J169" s="130"/>
      <c r="K169" s="130"/>
      <c r="L169" s="130"/>
      <c r="M169" s="130"/>
      <c r="N169" s="130"/>
      <c r="O169" s="130"/>
      <c r="P169" s="141"/>
      <c r="Q169" s="130"/>
      <c r="R169" s="130"/>
      <c r="S169" s="151"/>
      <c r="T169" s="130"/>
      <c r="U169" s="152"/>
      <c r="V169" s="130"/>
      <c r="W169" s="130"/>
      <c r="X169" s="130"/>
      <c r="Y169" s="152"/>
      <c r="Z169" s="141"/>
      <c r="AA169" s="130"/>
      <c r="AB169" s="130"/>
      <c r="AC169" s="130"/>
    </row>
    <row r="170" spans="1:29">
      <c r="A170" s="130"/>
      <c r="B170" s="130"/>
      <c r="C170" s="130" t="str">
        <f t="shared" si="3"/>
        <v/>
      </c>
      <c r="D170" s="131"/>
      <c r="E170" s="140" t="str">
        <f>IFERROR(INDEX(单位信息!$C:$K,MATCH($D170,单位信息!$C:$C,0),8),"")</f>
        <v/>
      </c>
      <c r="F170" s="141" t="str">
        <f>IFERROR(INDEX(单位信息!$C:$K,MATCH($D170,单位信息!$C:$C,0),2),"")</f>
        <v/>
      </c>
      <c r="G170" s="141" t="str">
        <f>IFERROR(INDEX(单位信息!$C:$K,MATCH($D170,单位信息!$C:$C,0),3),"")</f>
        <v/>
      </c>
      <c r="H170" s="130" t="str">
        <f>IFERROR(INDEX(单位信息!$C:$K,MATCH($D170,单位信息!$C:$C,0),5),"")</f>
        <v/>
      </c>
      <c r="I170" s="130" t="str">
        <f>IFERROR(INDEX(单位信息!$C:$K,MATCH($D170,单位信息!$C:$C,0),7),"")</f>
        <v/>
      </c>
      <c r="J170" s="130"/>
      <c r="K170" s="130"/>
      <c r="L170" s="130"/>
      <c r="M170" s="130"/>
      <c r="N170" s="130"/>
      <c r="O170" s="130"/>
      <c r="P170" s="141"/>
      <c r="Q170" s="130"/>
      <c r="R170" s="130"/>
      <c r="S170" s="151"/>
      <c r="T170" s="130"/>
      <c r="U170" s="152"/>
      <c r="V170" s="130"/>
      <c r="W170" s="130"/>
      <c r="X170" s="130"/>
      <c r="Y170" s="152"/>
      <c r="Z170" s="141"/>
      <c r="AA170" s="130"/>
      <c r="AB170" s="130"/>
      <c r="AC170" s="130"/>
    </row>
    <row r="171" spans="1:29">
      <c r="A171" s="130"/>
      <c r="B171" s="130"/>
      <c r="C171" s="130" t="str">
        <f t="shared" si="3"/>
        <v/>
      </c>
      <c r="D171" s="131"/>
      <c r="E171" s="140" t="str">
        <f>IFERROR(INDEX(单位信息!$C:$K,MATCH($D171,单位信息!$C:$C,0),8),"")</f>
        <v/>
      </c>
      <c r="F171" s="141" t="str">
        <f>IFERROR(INDEX(单位信息!$C:$K,MATCH($D171,单位信息!$C:$C,0),2),"")</f>
        <v/>
      </c>
      <c r="G171" s="141" t="str">
        <f>IFERROR(INDEX(单位信息!$C:$K,MATCH($D171,单位信息!$C:$C,0),3),"")</f>
        <v/>
      </c>
      <c r="H171" s="130" t="str">
        <f>IFERROR(INDEX(单位信息!$C:$K,MATCH($D171,单位信息!$C:$C,0),5),"")</f>
        <v/>
      </c>
      <c r="I171" s="130" t="str">
        <f>IFERROR(INDEX(单位信息!$C:$K,MATCH($D171,单位信息!$C:$C,0),7),"")</f>
        <v/>
      </c>
      <c r="J171" s="130"/>
      <c r="K171" s="130"/>
      <c r="L171" s="130"/>
      <c r="M171" s="130"/>
      <c r="N171" s="130"/>
      <c r="O171" s="130"/>
      <c r="P171" s="141"/>
      <c r="Q171" s="130"/>
      <c r="R171" s="130"/>
      <c r="S171" s="151"/>
      <c r="T171" s="130"/>
      <c r="U171" s="152"/>
      <c r="V171" s="130"/>
      <c r="W171" s="130"/>
      <c r="X171" s="130"/>
      <c r="Y171" s="152"/>
      <c r="Z171" s="141"/>
      <c r="AA171" s="130"/>
      <c r="AB171" s="130"/>
      <c r="AC171" s="130"/>
    </row>
    <row r="172" spans="1:29">
      <c r="A172" s="130"/>
      <c r="B172" s="130"/>
      <c r="C172" s="130" t="str">
        <f t="shared" si="3"/>
        <v/>
      </c>
      <c r="D172" s="131"/>
      <c r="E172" s="140" t="str">
        <f>IFERROR(INDEX(单位信息!$C:$K,MATCH($D172,单位信息!$C:$C,0),8),"")</f>
        <v/>
      </c>
      <c r="F172" s="141" t="str">
        <f>IFERROR(INDEX(单位信息!$C:$K,MATCH($D172,单位信息!$C:$C,0),2),"")</f>
        <v/>
      </c>
      <c r="G172" s="141" t="str">
        <f>IFERROR(INDEX(单位信息!$C:$K,MATCH($D172,单位信息!$C:$C,0),3),"")</f>
        <v/>
      </c>
      <c r="H172" s="130" t="str">
        <f>IFERROR(INDEX(单位信息!$C:$K,MATCH($D172,单位信息!$C:$C,0),5),"")</f>
        <v/>
      </c>
      <c r="I172" s="130" t="str">
        <f>IFERROR(INDEX(单位信息!$C:$K,MATCH($D172,单位信息!$C:$C,0),7),"")</f>
        <v/>
      </c>
      <c r="J172" s="130"/>
      <c r="K172" s="130"/>
      <c r="L172" s="130"/>
      <c r="M172" s="130"/>
      <c r="N172" s="130"/>
      <c r="O172" s="130"/>
      <c r="P172" s="141"/>
      <c r="Q172" s="130"/>
      <c r="R172" s="130"/>
      <c r="S172" s="151"/>
      <c r="T172" s="130"/>
      <c r="U172" s="152"/>
      <c r="V172" s="130"/>
      <c r="W172" s="130"/>
      <c r="X172" s="130"/>
      <c r="Y172" s="152"/>
      <c r="Z172" s="141"/>
      <c r="AA172" s="130"/>
      <c r="AB172" s="130"/>
      <c r="AC172" s="130"/>
    </row>
    <row r="173" spans="1:29">
      <c r="A173" s="130"/>
      <c r="B173" s="130"/>
      <c r="C173" s="130" t="str">
        <f t="shared" si="3"/>
        <v/>
      </c>
      <c r="D173" s="131"/>
      <c r="E173" s="140" t="str">
        <f>IFERROR(INDEX(单位信息!$C:$K,MATCH($D173,单位信息!$C:$C,0),8),"")</f>
        <v/>
      </c>
      <c r="F173" s="141" t="str">
        <f>IFERROR(INDEX(单位信息!$C:$K,MATCH($D173,单位信息!$C:$C,0),2),"")</f>
        <v/>
      </c>
      <c r="G173" s="141" t="str">
        <f>IFERROR(INDEX(单位信息!$C:$K,MATCH($D173,单位信息!$C:$C,0),3),"")</f>
        <v/>
      </c>
      <c r="H173" s="130" t="str">
        <f>IFERROR(INDEX(单位信息!$C:$K,MATCH($D173,单位信息!$C:$C,0),5),"")</f>
        <v/>
      </c>
      <c r="I173" s="130" t="str">
        <f>IFERROR(INDEX(单位信息!$C:$K,MATCH($D173,单位信息!$C:$C,0),7),"")</f>
        <v/>
      </c>
      <c r="J173" s="130"/>
      <c r="K173" s="130"/>
      <c r="L173" s="130"/>
      <c r="M173" s="130"/>
      <c r="N173" s="130"/>
      <c r="O173" s="130"/>
      <c r="P173" s="141"/>
      <c r="Q173" s="130"/>
      <c r="R173" s="130"/>
      <c r="S173" s="151"/>
      <c r="T173" s="130"/>
      <c r="U173" s="152"/>
      <c r="V173" s="130"/>
      <c r="W173" s="130"/>
      <c r="X173" s="130"/>
      <c r="Y173" s="152"/>
      <c r="Z173" s="141"/>
      <c r="AA173" s="130"/>
      <c r="AB173" s="130"/>
      <c r="AC173" s="130"/>
    </row>
    <row r="174" spans="1:29">
      <c r="A174" s="130"/>
      <c r="B174" s="130"/>
      <c r="C174" s="130" t="str">
        <f t="shared" si="3"/>
        <v/>
      </c>
      <c r="D174" s="131"/>
      <c r="E174" s="140" t="str">
        <f>IFERROR(INDEX(单位信息!$C:$K,MATCH($D174,单位信息!$C:$C,0),8),"")</f>
        <v/>
      </c>
      <c r="F174" s="141" t="str">
        <f>IFERROR(INDEX(单位信息!$C:$K,MATCH($D174,单位信息!$C:$C,0),2),"")</f>
        <v/>
      </c>
      <c r="G174" s="141" t="str">
        <f>IFERROR(INDEX(单位信息!$C:$K,MATCH($D174,单位信息!$C:$C,0),3),"")</f>
        <v/>
      </c>
      <c r="H174" s="130" t="str">
        <f>IFERROR(INDEX(单位信息!$C:$K,MATCH($D174,单位信息!$C:$C,0),5),"")</f>
        <v/>
      </c>
      <c r="I174" s="130" t="str">
        <f>IFERROR(INDEX(单位信息!$C:$K,MATCH($D174,单位信息!$C:$C,0),7),"")</f>
        <v/>
      </c>
      <c r="J174" s="130"/>
      <c r="K174" s="130"/>
      <c r="L174" s="130"/>
      <c r="M174" s="130"/>
      <c r="N174" s="130"/>
      <c r="O174" s="130"/>
      <c r="P174" s="141"/>
      <c r="Q174" s="130"/>
      <c r="R174" s="130"/>
      <c r="S174" s="151"/>
      <c r="T174" s="130"/>
      <c r="U174" s="152"/>
      <c r="V174" s="130"/>
      <c r="W174" s="130"/>
      <c r="X174" s="130"/>
      <c r="Y174" s="152"/>
      <c r="Z174" s="141"/>
      <c r="AA174" s="130"/>
      <c r="AB174" s="130"/>
      <c r="AC174" s="130"/>
    </row>
    <row r="175" spans="1:29">
      <c r="A175" s="130"/>
      <c r="B175" s="130"/>
      <c r="C175" s="130" t="str">
        <f t="shared" si="3"/>
        <v/>
      </c>
      <c r="D175" s="131"/>
      <c r="E175" s="140" t="str">
        <f>IFERROR(INDEX(单位信息!$C:$K,MATCH($D175,单位信息!$C:$C,0),8),"")</f>
        <v/>
      </c>
      <c r="F175" s="141" t="str">
        <f>IFERROR(INDEX(单位信息!$C:$K,MATCH($D175,单位信息!$C:$C,0),2),"")</f>
        <v/>
      </c>
      <c r="G175" s="141" t="str">
        <f>IFERROR(INDEX(单位信息!$C:$K,MATCH($D175,单位信息!$C:$C,0),3),"")</f>
        <v/>
      </c>
      <c r="H175" s="130" t="str">
        <f>IFERROR(INDEX(单位信息!$C:$K,MATCH($D175,单位信息!$C:$C,0),5),"")</f>
        <v/>
      </c>
      <c r="I175" s="130" t="str">
        <f>IFERROR(INDEX(单位信息!$C:$K,MATCH($D175,单位信息!$C:$C,0),7),"")</f>
        <v/>
      </c>
      <c r="J175" s="130"/>
      <c r="K175" s="130"/>
      <c r="L175" s="130"/>
      <c r="M175" s="130"/>
      <c r="N175" s="130"/>
      <c r="O175" s="130"/>
      <c r="P175" s="141"/>
      <c r="Q175" s="130"/>
      <c r="R175" s="130"/>
      <c r="S175" s="151"/>
      <c r="T175" s="130"/>
      <c r="U175" s="152"/>
      <c r="V175" s="130"/>
      <c r="W175" s="130"/>
      <c r="X175" s="130"/>
      <c r="Y175" s="152"/>
      <c r="Z175" s="141"/>
      <c r="AA175" s="130"/>
      <c r="AB175" s="130"/>
      <c r="AC175" s="130"/>
    </row>
    <row r="176" spans="1:29">
      <c r="A176" s="130"/>
      <c r="B176" s="130"/>
      <c r="C176" s="130" t="str">
        <f t="shared" si="3"/>
        <v/>
      </c>
      <c r="D176" s="131"/>
      <c r="E176" s="140" t="str">
        <f>IFERROR(INDEX(单位信息!$C:$K,MATCH($D176,单位信息!$C:$C,0),8),"")</f>
        <v/>
      </c>
      <c r="F176" s="141" t="str">
        <f>IFERROR(INDEX(单位信息!$C:$K,MATCH($D176,单位信息!$C:$C,0),2),"")</f>
        <v/>
      </c>
      <c r="G176" s="141" t="str">
        <f>IFERROR(INDEX(单位信息!$C:$K,MATCH($D176,单位信息!$C:$C,0),3),"")</f>
        <v/>
      </c>
      <c r="H176" s="130" t="str">
        <f>IFERROR(INDEX(单位信息!$C:$K,MATCH($D176,单位信息!$C:$C,0),5),"")</f>
        <v/>
      </c>
      <c r="I176" s="130" t="str">
        <f>IFERROR(INDEX(单位信息!$C:$K,MATCH($D176,单位信息!$C:$C,0),7),"")</f>
        <v/>
      </c>
      <c r="J176" s="130"/>
      <c r="K176" s="130"/>
      <c r="L176" s="130"/>
      <c r="M176" s="130"/>
      <c r="N176" s="130"/>
      <c r="O176" s="130"/>
      <c r="P176" s="141"/>
      <c r="Q176" s="130"/>
      <c r="R176" s="130"/>
      <c r="S176" s="151"/>
      <c r="T176" s="130"/>
      <c r="U176" s="152"/>
      <c r="V176" s="130"/>
      <c r="W176" s="130"/>
      <c r="X176" s="130"/>
      <c r="Y176" s="152"/>
      <c r="Z176" s="141"/>
      <c r="AA176" s="130"/>
      <c r="AB176" s="130"/>
      <c r="AC176" s="130"/>
    </row>
    <row r="177" spans="1:29">
      <c r="A177" s="130"/>
      <c r="B177" s="130"/>
      <c r="C177" s="130" t="str">
        <f t="shared" si="3"/>
        <v/>
      </c>
      <c r="D177" s="131"/>
      <c r="E177" s="140" t="str">
        <f>IFERROR(INDEX(单位信息!$C:$K,MATCH($D177,单位信息!$C:$C,0),8),"")</f>
        <v/>
      </c>
      <c r="F177" s="141" t="str">
        <f>IFERROR(INDEX(单位信息!$C:$K,MATCH($D177,单位信息!$C:$C,0),2),"")</f>
        <v/>
      </c>
      <c r="G177" s="141" t="str">
        <f>IFERROR(INDEX(单位信息!$C:$K,MATCH($D177,单位信息!$C:$C,0),3),"")</f>
        <v/>
      </c>
      <c r="H177" s="130" t="str">
        <f>IFERROR(INDEX(单位信息!$C:$K,MATCH($D177,单位信息!$C:$C,0),5),"")</f>
        <v/>
      </c>
      <c r="I177" s="130" t="str">
        <f>IFERROR(INDEX(单位信息!$C:$K,MATCH($D177,单位信息!$C:$C,0),7),"")</f>
        <v/>
      </c>
      <c r="J177" s="130"/>
      <c r="K177" s="130"/>
      <c r="L177" s="130"/>
      <c r="M177" s="130"/>
      <c r="N177" s="130"/>
      <c r="O177" s="130"/>
      <c r="P177" s="141"/>
      <c r="Q177" s="130"/>
      <c r="R177" s="130"/>
      <c r="S177" s="151"/>
      <c r="T177" s="130"/>
      <c r="U177" s="152"/>
      <c r="V177" s="130"/>
      <c r="W177" s="130"/>
      <c r="X177" s="130"/>
      <c r="Y177" s="152"/>
      <c r="Z177" s="141"/>
      <c r="AA177" s="130"/>
      <c r="AB177" s="130"/>
      <c r="AC177" s="130"/>
    </row>
    <row r="178" spans="1:29">
      <c r="A178" s="130"/>
      <c r="B178" s="130"/>
      <c r="C178" s="130" t="str">
        <f t="shared" si="3"/>
        <v/>
      </c>
      <c r="D178" s="131"/>
      <c r="E178" s="140" t="str">
        <f>IFERROR(INDEX(单位信息!$C:$K,MATCH($D178,单位信息!$C:$C,0),8),"")</f>
        <v/>
      </c>
      <c r="F178" s="141" t="str">
        <f>IFERROR(INDEX(单位信息!$C:$K,MATCH($D178,单位信息!$C:$C,0),2),"")</f>
        <v/>
      </c>
      <c r="G178" s="141" t="str">
        <f>IFERROR(INDEX(单位信息!$C:$K,MATCH($D178,单位信息!$C:$C,0),3),"")</f>
        <v/>
      </c>
      <c r="H178" s="130" t="str">
        <f>IFERROR(INDEX(单位信息!$C:$K,MATCH($D178,单位信息!$C:$C,0),5),"")</f>
        <v/>
      </c>
      <c r="I178" s="130" t="str">
        <f>IFERROR(INDEX(单位信息!$C:$K,MATCH($D178,单位信息!$C:$C,0),7),"")</f>
        <v/>
      </c>
      <c r="J178" s="130"/>
      <c r="K178" s="130"/>
      <c r="L178" s="130"/>
      <c r="M178" s="130"/>
      <c r="N178" s="130"/>
      <c r="O178" s="130"/>
      <c r="P178" s="141"/>
      <c r="Q178" s="130"/>
      <c r="R178" s="130"/>
      <c r="S178" s="151"/>
      <c r="T178" s="130"/>
      <c r="U178" s="152"/>
      <c r="V178" s="130"/>
      <c r="W178" s="130"/>
      <c r="X178" s="130"/>
      <c r="Y178" s="152"/>
      <c r="Z178" s="141"/>
      <c r="AA178" s="130"/>
      <c r="AB178" s="130"/>
      <c r="AC178" s="130"/>
    </row>
    <row r="179" spans="1:29">
      <c r="A179" s="130"/>
      <c r="B179" s="130"/>
      <c r="C179" s="130" t="str">
        <f t="shared" si="3"/>
        <v/>
      </c>
      <c r="D179" s="131"/>
      <c r="E179" s="140" t="str">
        <f>IFERROR(INDEX(单位信息!$C:$K,MATCH($D179,单位信息!$C:$C,0),8),"")</f>
        <v/>
      </c>
      <c r="F179" s="141" t="str">
        <f>IFERROR(INDEX(单位信息!$C:$K,MATCH($D179,单位信息!$C:$C,0),2),"")</f>
        <v/>
      </c>
      <c r="G179" s="141" t="str">
        <f>IFERROR(INDEX(单位信息!$C:$K,MATCH($D179,单位信息!$C:$C,0),3),"")</f>
        <v/>
      </c>
      <c r="H179" s="130" t="str">
        <f>IFERROR(INDEX(单位信息!$C:$K,MATCH($D179,单位信息!$C:$C,0),5),"")</f>
        <v/>
      </c>
      <c r="I179" s="130" t="str">
        <f>IFERROR(INDEX(单位信息!$C:$K,MATCH($D179,单位信息!$C:$C,0),7),"")</f>
        <v/>
      </c>
      <c r="J179" s="130"/>
      <c r="K179" s="130"/>
      <c r="L179" s="130"/>
      <c r="M179" s="130"/>
      <c r="N179" s="130"/>
      <c r="O179" s="130"/>
      <c r="P179" s="141"/>
      <c r="Q179" s="130"/>
      <c r="R179" s="130"/>
      <c r="S179" s="151"/>
      <c r="T179" s="130"/>
      <c r="U179" s="152"/>
      <c r="V179" s="130"/>
      <c r="W179" s="130"/>
      <c r="X179" s="130"/>
      <c r="Y179" s="152"/>
      <c r="Z179" s="141"/>
      <c r="AA179" s="130"/>
      <c r="AB179" s="130"/>
      <c r="AC179" s="130"/>
    </row>
    <row r="180" spans="1:29">
      <c r="A180" s="130"/>
      <c r="B180" s="130"/>
      <c r="C180" s="130" t="str">
        <f t="shared" si="3"/>
        <v/>
      </c>
      <c r="D180" s="131"/>
      <c r="E180" s="140" t="str">
        <f>IFERROR(INDEX(单位信息!$C:$K,MATCH($D180,单位信息!$C:$C,0),8),"")</f>
        <v/>
      </c>
      <c r="F180" s="141" t="str">
        <f>IFERROR(INDEX(单位信息!$C:$K,MATCH($D180,单位信息!$C:$C,0),2),"")</f>
        <v/>
      </c>
      <c r="G180" s="141" t="str">
        <f>IFERROR(INDEX(单位信息!$C:$K,MATCH($D180,单位信息!$C:$C,0),3),"")</f>
        <v/>
      </c>
      <c r="H180" s="130" t="str">
        <f>IFERROR(INDEX(单位信息!$C:$K,MATCH($D180,单位信息!$C:$C,0),5),"")</f>
        <v/>
      </c>
      <c r="I180" s="130" t="str">
        <f>IFERROR(INDEX(单位信息!$C:$K,MATCH($D180,单位信息!$C:$C,0),7),"")</f>
        <v/>
      </c>
      <c r="J180" s="130"/>
      <c r="K180" s="130"/>
      <c r="L180" s="130"/>
      <c r="M180" s="130"/>
      <c r="N180" s="130"/>
      <c r="O180" s="130"/>
      <c r="P180" s="141"/>
      <c r="Q180" s="130"/>
      <c r="R180" s="130"/>
      <c r="S180" s="151"/>
      <c r="T180" s="130"/>
      <c r="U180" s="152"/>
      <c r="V180" s="130"/>
      <c r="W180" s="130"/>
      <c r="X180" s="130"/>
      <c r="Y180" s="152"/>
      <c r="Z180" s="141"/>
      <c r="AA180" s="130"/>
      <c r="AB180" s="130"/>
      <c r="AC180" s="130"/>
    </row>
    <row r="181" spans="1:29">
      <c r="A181" s="130"/>
      <c r="B181" s="130"/>
      <c r="C181" s="130" t="str">
        <f t="shared" si="3"/>
        <v/>
      </c>
      <c r="D181" s="131"/>
      <c r="E181" s="140" t="str">
        <f>IFERROR(INDEX(单位信息!$C:$K,MATCH($D181,单位信息!$C:$C,0),8),"")</f>
        <v/>
      </c>
      <c r="F181" s="141" t="str">
        <f>IFERROR(INDEX(单位信息!$C:$K,MATCH($D181,单位信息!$C:$C,0),2),"")</f>
        <v/>
      </c>
      <c r="G181" s="141" t="str">
        <f>IFERROR(INDEX(单位信息!$C:$K,MATCH($D181,单位信息!$C:$C,0),3),"")</f>
        <v/>
      </c>
      <c r="H181" s="130" t="str">
        <f>IFERROR(INDEX(单位信息!$C:$K,MATCH($D181,单位信息!$C:$C,0),5),"")</f>
        <v/>
      </c>
      <c r="I181" s="130" t="str">
        <f>IFERROR(INDEX(单位信息!$C:$K,MATCH($D181,单位信息!$C:$C,0),7),"")</f>
        <v/>
      </c>
      <c r="J181" s="130"/>
      <c r="K181" s="130"/>
      <c r="L181" s="130"/>
      <c r="M181" s="130"/>
      <c r="N181" s="130"/>
      <c r="O181" s="130"/>
      <c r="P181" s="141"/>
      <c r="Q181" s="130"/>
      <c r="R181" s="130"/>
      <c r="S181" s="151"/>
      <c r="T181" s="130"/>
      <c r="U181" s="152"/>
      <c r="V181" s="130"/>
      <c r="W181" s="130"/>
      <c r="X181" s="130"/>
      <c r="Y181" s="152"/>
      <c r="Z181" s="141"/>
      <c r="AA181" s="130"/>
      <c r="AB181" s="130"/>
      <c r="AC181" s="130"/>
    </row>
    <row r="182" spans="1:29">
      <c r="A182" s="130"/>
      <c r="B182" s="130"/>
      <c r="C182" s="130" t="str">
        <f t="shared" si="3"/>
        <v/>
      </c>
      <c r="D182" s="131"/>
      <c r="E182" s="140" t="str">
        <f>IFERROR(INDEX(单位信息!$C:$K,MATCH($D182,单位信息!$C:$C,0),8),"")</f>
        <v/>
      </c>
      <c r="F182" s="141" t="str">
        <f>IFERROR(INDEX(单位信息!$C:$K,MATCH($D182,单位信息!$C:$C,0),2),"")</f>
        <v/>
      </c>
      <c r="G182" s="141" t="str">
        <f>IFERROR(INDEX(单位信息!$C:$K,MATCH($D182,单位信息!$C:$C,0),3),"")</f>
        <v/>
      </c>
      <c r="H182" s="130" t="str">
        <f>IFERROR(INDEX(单位信息!$C:$K,MATCH($D182,单位信息!$C:$C,0),5),"")</f>
        <v/>
      </c>
      <c r="I182" s="130" t="str">
        <f>IFERROR(INDEX(单位信息!$C:$K,MATCH($D182,单位信息!$C:$C,0),7),"")</f>
        <v/>
      </c>
      <c r="J182" s="130"/>
      <c r="K182" s="130"/>
      <c r="L182" s="130"/>
      <c r="M182" s="130"/>
      <c r="N182" s="130"/>
      <c r="O182" s="130"/>
      <c r="P182" s="141"/>
      <c r="Q182" s="130"/>
      <c r="R182" s="130"/>
      <c r="S182" s="151"/>
      <c r="T182" s="130"/>
      <c r="U182" s="152"/>
      <c r="V182" s="130"/>
      <c r="W182" s="130"/>
      <c r="X182" s="130"/>
      <c r="Y182" s="152"/>
      <c r="Z182" s="141"/>
      <c r="AA182" s="130"/>
      <c r="AB182" s="130"/>
      <c r="AC182" s="130"/>
    </row>
    <row r="183" spans="1:29">
      <c r="A183" s="130"/>
      <c r="B183" s="130"/>
      <c r="C183" s="130" t="str">
        <f t="shared" si="3"/>
        <v/>
      </c>
      <c r="D183" s="131"/>
      <c r="E183" s="140" t="str">
        <f>IFERROR(INDEX(单位信息!$C:$K,MATCH($D183,单位信息!$C:$C,0),8),"")</f>
        <v/>
      </c>
      <c r="F183" s="141" t="str">
        <f>IFERROR(INDEX(单位信息!$C:$K,MATCH($D183,单位信息!$C:$C,0),2),"")</f>
        <v/>
      </c>
      <c r="G183" s="141" t="str">
        <f>IFERROR(INDEX(单位信息!$C:$K,MATCH($D183,单位信息!$C:$C,0),3),"")</f>
        <v/>
      </c>
      <c r="H183" s="130" t="str">
        <f>IFERROR(INDEX(单位信息!$C:$K,MATCH($D183,单位信息!$C:$C,0),5),"")</f>
        <v/>
      </c>
      <c r="I183" s="130" t="str">
        <f>IFERROR(INDEX(单位信息!$C:$K,MATCH($D183,单位信息!$C:$C,0),7),"")</f>
        <v/>
      </c>
      <c r="J183" s="130"/>
      <c r="K183" s="130"/>
      <c r="L183" s="130"/>
      <c r="M183" s="130"/>
      <c r="N183" s="130"/>
      <c r="O183" s="130"/>
      <c r="P183" s="141"/>
      <c r="Q183" s="130"/>
      <c r="R183" s="130"/>
      <c r="S183" s="151"/>
      <c r="T183" s="130"/>
      <c r="U183" s="152"/>
      <c r="V183" s="130"/>
      <c r="W183" s="130"/>
      <c r="X183" s="130"/>
      <c r="Y183" s="152"/>
      <c r="Z183" s="141"/>
      <c r="AA183" s="130"/>
      <c r="AB183" s="130"/>
      <c r="AC183" s="130"/>
    </row>
    <row r="184" spans="1:29">
      <c r="A184" s="130"/>
      <c r="B184" s="130"/>
      <c r="C184" s="130" t="str">
        <f t="shared" si="3"/>
        <v/>
      </c>
      <c r="D184" s="131"/>
      <c r="E184" s="140" t="str">
        <f>IFERROR(INDEX(单位信息!$C:$K,MATCH($D184,单位信息!$C:$C,0),8),"")</f>
        <v/>
      </c>
      <c r="F184" s="141" t="str">
        <f>IFERROR(INDEX(单位信息!$C:$K,MATCH($D184,单位信息!$C:$C,0),2),"")</f>
        <v/>
      </c>
      <c r="G184" s="141" t="str">
        <f>IFERROR(INDEX(单位信息!$C:$K,MATCH($D184,单位信息!$C:$C,0),3),"")</f>
        <v/>
      </c>
      <c r="H184" s="130" t="str">
        <f>IFERROR(INDEX(单位信息!$C:$K,MATCH($D184,单位信息!$C:$C,0),5),"")</f>
        <v/>
      </c>
      <c r="I184" s="130" t="str">
        <f>IFERROR(INDEX(单位信息!$C:$K,MATCH($D184,单位信息!$C:$C,0),7),"")</f>
        <v/>
      </c>
      <c r="J184" s="130"/>
      <c r="K184" s="130"/>
      <c r="L184" s="130"/>
      <c r="M184" s="130"/>
      <c r="N184" s="130"/>
      <c r="O184" s="130"/>
      <c r="P184" s="141"/>
      <c r="Q184" s="130"/>
      <c r="R184" s="130"/>
      <c r="S184" s="151"/>
      <c r="T184" s="130"/>
      <c r="U184" s="152"/>
      <c r="V184" s="130"/>
      <c r="W184" s="130"/>
      <c r="X184" s="130"/>
      <c r="Y184" s="152"/>
      <c r="Z184" s="141"/>
      <c r="AA184" s="130"/>
      <c r="AB184" s="130"/>
      <c r="AC184" s="130"/>
    </row>
    <row r="185" spans="1:29">
      <c r="A185" s="130"/>
      <c r="B185" s="130"/>
      <c r="C185" s="130" t="str">
        <f t="shared" si="3"/>
        <v/>
      </c>
      <c r="D185" s="131"/>
      <c r="E185" s="140" t="str">
        <f>IFERROR(INDEX(单位信息!$C:$K,MATCH($D185,单位信息!$C:$C,0),8),"")</f>
        <v/>
      </c>
      <c r="F185" s="141" t="str">
        <f>IFERROR(INDEX(单位信息!$C:$K,MATCH($D185,单位信息!$C:$C,0),2),"")</f>
        <v/>
      </c>
      <c r="G185" s="141" t="str">
        <f>IFERROR(INDEX(单位信息!$C:$K,MATCH($D185,单位信息!$C:$C,0),3),"")</f>
        <v/>
      </c>
      <c r="H185" s="130" t="str">
        <f>IFERROR(INDEX(单位信息!$C:$K,MATCH($D185,单位信息!$C:$C,0),5),"")</f>
        <v/>
      </c>
      <c r="I185" s="130" t="str">
        <f>IFERROR(INDEX(单位信息!$C:$K,MATCH($D185,单位信息!$C:$C,0),7),"")</f>
        <v/>
      </c>
      <c r="J185" s="130"/>
      <c r="K185" s="130"/>
      <c r="L185" s="130"/>
      <c r="M185" s="130"/>
      <c r="N185" s="130"/>
      <c r="O185" s="130"/>
      <c r="P185" s="141"/>
      <c r="Q185" s="130"/>
      <c r="R185" s="130"/>
      <c r="S185" s="151"/>
      <c r="T185" s="130"/>
      <c r="U185" s="152"/>
      <c r="V185" s="130"/>
      <c r="W185" s="130"/>
      <c r="X185" s="130"/>
      <c r="Y185" s="152"/>
      <c r="Z185" s="141"/>
      <c r="AA185" s="130"/>
      <c r="AB185" s="130"/>
      <c r="AC185" s="130"/>
    </row>
    <row r="186" spans="1:29">
      <c r="A186" s="130"/>
      <c r="B186" s="130"/>
      <c r="C186" s="130" t="str">
        <f t="shared" si="3"/>
        <v/>
      </c>
      <c r="D186" s="131"/>
      <c r="E186" s="140" t="str">
        <f>IFERROR(INDEX(单位信息!$C:$K,MATCH($D186,单位信息!$C:$C,0),8),"")</f>
        <v/>
      </c>
      <c r="F186" s="141" t="str">
        <f>IFERROR(INDEX(单位信息!$C:$K,MATCH($D186,单位信息!$C:$C,0),2),"")</f>
        <v/>
      </c>
      <c r="G186" s="141" t="str">
        <f>IFERROR(INDEX(单位信息!$C:$K,MATCH($D186,单位信息!$C:$C,0),3),"")</f>
        <v/>
      </c>
      <c r="H186" s="130" t="str">
        <f>IFERROR(INDEX(单位信息!$C:$K,MATCH($D186,单位信息!$C:$C,0),5),"")</f>
        <v/>
      </c>
      <c r="I186" s="130" t="str">
        <f>IFERROR(INDEX(单位信息!$C:$K,MATCH($D186,单位信息!$C:$C,0),7),"")</f>
        <v/>
      </c>
      <c r="J186" s="130"/>
      <c r="K186" s="130"/>
      <c r="L186" s="130"/>
      <c r="M186" s="130"/>
      <c r="N186" s="130"/>
      <c r="O186" s="130"/>
      <c r="P186" s="141"/>
      <c r="Q186" s="130"/>
      <c r="R186" s="130"/>
      <c r="S186" s="151"/>
      <c r="T186" s="130"/>
      <c r="U186" s="152"/>
      <c r="V186" s="130"/>
      <c r="W186" s="130"/>
      <c r="X186" s="130"/>
      <c r="Y186" s="152"/>
      <c r="Z186" s="141"/>
      <c r="AA186" s="130"/>
      <c r="AB186" s="130"/>
      <c r="AC186" s="130"/>
    </row>
    <row r="187" spans="1:29">
      <c r="A187" s="130"/>
      <c r="B187" s="130"/>
      <c r="C187" s="130" t="str">
        <f t="shared" ref="C187:C250" si="4">IF(B187="","",IFERROR(IF(FIND("增",B187)&gt;0,"上编","下编"),"下编"))</f>
        <v/>
      </c>
      <c r="D187" s="131"/>
      <c r="E187" s="140" t="str">
        <f>IFERROR(INDEX(单位信息!$C:$K,MATCH($D187,单位信息!$C:$C,0),8),"")</f>
        <v/>
      </c>
      <c r="F187" s="141" t="str">
        <f>IFERROR(INDEX(单位信息!$C:$K,MATCH($D187,单位信息!$C:$C,0),2),"")</f>
        <v/>
      </c>
      <c r="G187" s="141" t="str">
        <f>IFERROR(INDEX(单位信息!$C:$K,MATCH($D187,单位信息!$C:$C,0),3),"")</f>
        <v/>
      </c>
      <c r="H187" s="130" t="str">
        <f>IFERROR(INDEX(单位信息!$C:$K,MATCH($D187,单位信息!$C:$C,0),5),"")</f>
        <v/>
      </c>
      <c r="I187" s="130" t="str">
        <f>IFERROR(INDEX(单位信息!$C:$K,MATCH($D187,单位信息!$C:$C,0),7),"")</f>
        <v/>
      </c>
      <c r="J187" s="130"/>
      <c r="K187" s="130"/>
      <c r="L187" s="130"/>
      <c r="M187" s="130"/>
      <c r="N187" s="130"/>
      <c r="O187" s="130"/>
      <c r="P187" s="141"/>
      <c r="Q187" s="130"/>
      <c r="R187" s="130"/>
      <c r="S187" s="151"/>
      <c r="T187" s="130"/>
      <c r="U187" s="152"/>
      <c r="V187" s="130"/>
      <c r="W187" s="130"/>
      <c r="X187" s="130"/>
      <c r="Y187" s="152"/>
      <c r="Z187" s="141"/>
      <c r="AA187" s="130"/>
      <c r="AB187" s="130"/>
      <c r="AC187" s="130"/>
    </row>
    <row r="188" spans="1:29">
      <c r="A188" s="130"/>
      <c r="B188" s="130"/>
      <c r="C188" s="130" t="str">
        <f t="shared" si="4"/>
        <v/>
      </c>
      <c r="D188" s="131"/>
      <c r="E188" s="140" t="str">
        <f>IFERROR(INDEX(单位信息!$C:$K,MATCH($D188,单位信息!$C:$C,0),8),"")</f>
        <v/>
      </c>
      <c r="F188" s="141" t="str">
        <f>IFERROR(INDEX(单位信息!$C:$K,MATCH($D188,单位信息!$C:$C,0),2),"")</f>
        <v/>
      </c>
      <c r="G188" s="141" t="str">
        <f>IFERROR(INDEX(单位信息!$C:$K,MATCH($D188,单位信息!$C:$C,0),3),"")</f>
        <v/>
      </c>
      <c r="H188" s="130" t="str">
        <f>IFERROR(INDEX(单位信息!$C:$K,MATCH($D188,单位信息!$C:$C,0),5),"")</f>
        <v/>
      </c>
      <c r="I188" s="130" t="str">
        <f>IFERROR(INDEX(单位信息!$C:$K,MATCH($D188,单位信息!$C:$C,0),7),"")</f>
        <v/>
      </c>
      <c r="J188" s="130"/>
      <c r="K188" s="130"/>
      <c r="L188" s="130"/>
      <c r="M188" s="130"/>
      <c r="N188" s="130"/>
      <c r="O188" s="130"/>
      <c r="P188" s="141"/>
      <c r="Q188" s="130"/>
      <c r="R188" s="130"/>
      <c r="S188" s="151"/>
      <c r="T188" s="130"/>
      <c r="U188" s="152"/>
      <c r="V188" s="130"/>
      <c r="W188" s="130"/>
      <c r="X188" s="130"/>
      <c r="Y188" s="152"/>
      <c r="Z188" s="141"/>
      <c r="AA188" s="130"/>
      <c r="AB188" s="130"/>
      <c r="AC188" s="130"/>
    </row>
    <row r="189" spans="1:29">
      <c r="A189" s="130"/>
      <c r="B189" s="130"/>
      <c r="C189" s="130" t="str">
        <f t="shared" si="4"/>
        <v/>
      </c>
      <c r="D189" s="131"/>
      <c r="E189" s="140" t="str">
        <f>IFERROR(INDEX(单位信息!$C:$K,MATCH($D189,单位信息!$C:$C,0),8),"")</f>
        <v/>
      </c>
      <c r="F189" s="141" t="str">
        <f>IFERROR(INDEX(单位信息!$C:$K,MATCH($D189,单位信息!$C:$C,0),2),"")</f>
        <v/>
      </c>
      <c r="G189" s="141" t="str">
        <f>IFERROR(INDEX(单位信息!$C:$K,MATCH($D189,单位信息!$C:$C,0),3),"")</f>
        <v/>
      </c>
      <c r="H189" s="130" t="str">
        <f>IFERROR(INDEX(单位信息!$C:$K,MATCH($D189,单位信息!$C:$C,0),5),"")</f>
        <v/>
      </c>
      <c r="I189" s="130" t="str">
        <f>IFERROR(INDEX(单位信息!$C:$K,MATCH($D189,单位信息!$C:$C,0),7),"")</f>
        <v/>
      </c>
      <c r="J189" s="130"/>
      <c r="K189" s="130"/>
      <c r="L189" s="130"/>
      <c r="M189" s="130"/>
      <c r="N189" s="130"/>
      <c r="O189" s="130"/>
      <c r="P189" s="141"/>
      <c r="Q189" s="130"/>
      <c r="R189" s="130"/>
      <c r="S189" s="151"/>
      <c r="T189" s="130"/>
      <c r="U189" s="152"/>
      <c r="V189" s="130"/>
      <c r="W189" s="130"/>
      <c r="X189" s="130"/>
      <c r="Y189" s="152"/>
      <c r="Z189" s="141"/>
      <c r="AA189" s="130"/>
      <c r="AB189" s="130"/>
      <c r="AC189" s="130"/>
    </row>
    <row r="190" spans="1:29">
      <c r="A190" s="130"/>
      <c r="B190" s="130"/>
      <c r="C190" s="130" t="str">
        <f t="shared" si="4"/>
        <v/>
      </c>
      <c r="D190" s="131"/>
      <c r="E190" s="140" t="str">
        <f>IFERROR(INDEX(单位信息!$C:$K,MATCH($D190,单位信息!$C:$C,0),8),"")</f>
        <v/>
      </c>
      <c r="F190" s="141" t="str">
        <f>IFERROR(INDEX(单位信息!$C:$K,MATCH($D190,单位信息!$C:$C,0),2),"")</f>
        <v/>
      </c>
      <c r="G190" s="141" t="str">
        <f>IFERROR(INDEX(单位信息!$C:$K,MATCH($D190,单位信息!$C:$C,0),3),"")</f>
        <v/>
      </c>
      <c r="H190" s="130" t="str">
        <f>IFERROR(INDEX(单位信息!$C:$K,MATCH($D190,单位信息!$C:$C,0),5),"")</f>
        <v/>
      </c>
      <c r="I190" s="130" t="str">
        <f>IFERROR(INDEX(单位信息!$C:$K,MATCH($D190,单位信息!$C:$C,0),7),"")</f>
        <v/>
      </c>
      <c r="J190" s="130"/>
      <c r="K190" s="130"/>
      <c r="L190" s="130"/>
      <c r="M190" s="130"/>
      <c r="N190" s="130"/>
      <c r="O190" s="130"/>
      <c r="P190" s="141"/>
      <c r="Q190" s="130"/>
      <c r="R190" s="130"/>
      <c r="S190" s="151"/>
      <c r="T190" s="130"/>
      <c r="U190" s="152"/>
      <c r="V190" s="130"/>
      <c r="W190" s="130"/>
      <c r="X190" s="130"/>
      <c r="Y190" s="152"/>
      <c r="Z190" s="141"/>
      <c r="AA190" s="130"/>
      <c r="AB190" s="130"/>
      <c r="AC190" s="130"/>
    </row>
    <row r="191" spans="1:29">
      <c r="A191" s="130"/>
      <c r="B191" s="130"/>
      <c r="C191" s="130" t="str">
        <f t="shared" si="4"/>
        <v/>
      </c>
      <c r="D191" s="131"/>
      <c r="E191" s="140" t="str">
        <f>IFERROR(INDEX(单位信息!$C:$K,MATCH($D191,单位信息!$C:$C,0),8),"")</f>
        <v/>
      </c>
      <c r="F191" s="141" t="str">
        <f>IFERROR(INDEX(单位信息!$C:$K,MATCH($D191,单位信息!$C:$C,0),2),"")</f>
        <v/>
      </c>
      <c r="G191" s="141" t="str">
        <f>IFERROR(INDEX(单位信息!$C:$K,MATCH($D191,单位信息!$C:$C,0),3),"")</f>
        <v/>
      </c>
      <c r="H191" s="130" t="str">
        <f>IFERROR(INDEX(单位信息!$C:$K,MATCH($D191,单位信息!$C:$C,0),5),"")</f>
        <v/>
      </c>
      <c r="I191" s="130" t="str">
        <f>IFERROR(INDEX(单位信息!$C:$K,MATCH($D191,单位信息!$C:$C,0),7),"")</f>
        <v/>
      </c>
      <c r="J191" s="130"/>
      <c r="K191" s="130"/>
      <c r="L191" s="130"/>
      <c r="M191" s="130"/>
      <c r="N191" s="130"/>
      <c r="O191" s="130"/>
      <c r="P191" s="141"/>
      <c r="Q191" s="130"/>
      <c r="R191" s="130"/>
      <c r="S191" s="151"/>
      <c r="T191" s="130"/>
      <c r="U191" s="152"/>
      <c r="V191" s="130"/>
      <c r="W191" s="130"/>
      <c r="X191" s="130"/>
      <c r="Y191" s="152"/>
      <c r="Z191" s="141"/>
      <c r="AA191" s="130"/>
      <c r="AB191" s="130"/>
      <c r="AC191" s="130"/>
    </row>
    <row r="192" spans="1:29">
      <c r="A192" s="130"/>
      <c r="B192" s="130"/>
      <c r="C192" s="130" t="str">
        <f t="shared" si="4"/>
        <v/>
      </c>
      <c r="D192" s="131"/>
      <c r="E192" s="140" t="str">
        <f>IFERROR(INDEX(单位信息!$C:$K,MATCH($D192,单位信息!$C:$C,0),8),"")</f>
        <v/>
      </c>
      <c r="F192" s="141" t="str">
        <f>IFERROR(INDEX(单位信息!$C:$K,MATCH($D192,单位信息!$C:$C,0),2),"")</f>
        <v/>
      </c>
      <c r="G192" s="141" t="str">
        <f>IFERROR(INDEX(单位信息!$C:$K,MATCH($D192,单位信息!$C:$C,0),3),"")</f>
        <v/>
      </c>
      <c r="H192" s="130" t="str">
        <f>IFERROR(INDEX(单位信息!$C:$K,MATCH($D192,单位信息!$C:$C,0),5),"")</f>
        <v/>
      </c>
      <c r="I192" s="130" t="str">
        <f>IFERROR(INDEX(单位信息!$C:$K,MATCH($D192,单位信息!$C:$C,0),7),"")</f>
        <v/>
      </c>
      <c r="J192" s="130"/>
      <c r="K192" s="130"/>
      <c r="L192" s="130"/>
      <c r="M192" s="130"/>
      <c r="N192" s="130"/>
      <c r="O192" s="130"/>
      <c r="P192" s="141"/>
      <c r="Q192" s="130"/>
      <c r="R192" s="130"/>
      <c r="S192" s="151"/>
      <c r="T192" s="130"/>
      <c r="U192" s="152"/>
      <c r="V192" s="130"/>
      <c r="W192" s="130"/>
      <c r="X192" s="130"/>
      <c r="Y192" s="152"/>
      <c r="Z192" s="141"/>
      <c r="AA192" s="130"/>
      <c r="AB192" s="130"/>
      <c r="AC192" s="130"/>
    </row>
    <row r="193" spans="1:29">
      <c r="A193" s="130"/>
      <c r="B193" s="130"/>
      <c r="C193" s="130" t="str">
        <f t="shared" si="4"/>
        <v/>
      </c>
      <c r="D193" s="131"/>
      <c r="E193" s="140" t="str">
        <f>IFERROR(INDEX(单位信息!$C:$K,MATCH($D193,单位信息!$C:$C,0),8),"")</f>
        <v/>
      </c>
      <c r="F193" s="141" t="str">
        <f>IFERROR(INDEX(单位信息!$C:$K,MATCH($D193,单位信息!$C:$C,0),2),"")</f>
        <v/>
      </c>
      <c r="G193" s="141" t="str">
        <f>IFERROR(INDEX(单位信息!$C:$K,MATCH($D193,单位信息!$C:$C,0),3),"")</f>
        <v/>
      </c>
      <c r="H193" s="130" t="str">
        <f>IFERROR(INDEX(单位信息!$C:$K,MATCH($D193,单位信息!$C:$C,0),5),"")</f>
        <v/>
      </c>
      <c r="I193" s="130" t="str">
        <f>IFERROR(INDEX(单位信息!$C:$K,MATCH($D193,单位信息!$C:$C,0),7),"")</f>
        <v/>
      </c>
      <c r="J193" s="130"/>
      <c r="K193" s="130"/>
      <c r="L193" s="130"/>
      <c r="M193" s="130"/>
      <c r="N193" s="130"/>
      <c r="O193" s="130"/>
      <c r="P193" s="141"/>
      <c r="Q193" s="130"/>
      <c r="R193" s="130"/>
      <c r="S193" s="151"/>
      <c r="T193" s="130"/>
      <c r="U193" s="152"/>
      <c r="V193" s="130"/>
      <c r="W193" s="130"/>
      <c r="X193" s="130"/>
      <c r="Y193" s="152"/>
      <c r="Z193" s="141"/>
      <c r="AA193" s="130"/>
      <c r="AB193" s="130"/>
      <c r="AC193" s="130"/>
    </row>
    <row r="194" spans="1:29">
      <c r="A194" s="130"/>
      <c r="B194" s="130"/>
      <c r="C194" s="130" t="str">
        <f t="shared" si="4"/>
        <v/>
      </c>
      <c r="D194" s="131"/>
      <c r="E194" s="140" t="str">
        <f>IFERROR(INDEX(单位信息!$C:$K,MATCH($D194,单位信息!$C:$C,0),8),"")</f>
        <v/>
      </c>
      <c r="F194" s="141" t="str">
        <f>IFERROR(INDEX(单位信息!$C:$K,MATCH($D194,单位信息!$C:$C,0),2),"")</f>
        <v/>
      </c>
      <c r="G194" s="141" t="str">
        <f>IFERROR(INDEX(单位信息!$C:$K,MATCH($D194,单位信息!$C:$C,0),3),"")</f>
        <v/>
      </c>
      <c r="H194" s="130" t="str">
        <f>IFERROR(INDEX(单位信息!$C:$K,MATCH($D194,单位信息!$C:$C,0),5),"")</f>
        <v/>
      </c>
      <c r="I194" s="130" t="str">
        <f>IFERROR(INDEX(单位信息!$C:$K,MATCH($D194,单位信息!$C:$C,0),7),"")</f>
        <v/>
      </c>
      <c r="J194" s="130"/>
      <c r="K194" s="130"/>
      <c r="L194" s="130"/>
      <c r="M194" s="130"/>
      <c r="N194" s="130"/>
      <c r="O194" s="130"/>
      <c r="P194" s="141"/>
      <c r="Q194" s="130"/>
      <c r="R194" s="130"/>
      <c r="S194" s="151"/>
      <c r="T194" s="130"/>
      <c r="U194" s="152"/>
      <c r="V194" s="130"/>
      <c r="W194" s="130"/>
      <c r="X194" s="130"/>
      <c r="Y194" s="152"/>
      <c r="Z194" s="141"/>
      <c r="AA194" s="130"/>
      <c r="AB194" s="130"/>
      <c r="AC194" s="130"/>
    </row>
    <row r="195" spans="1:29">
      <c r="A195" s="130"/>
      <c r="B195" s="130"/>
      <c r="C195" s="130" t="str">
        <f t="shared" si="4"/>
        <v/>
      </c>
      <c r="D195" s="131"/>
      <c r="E195" s="140" t="str">
        <f>IFERROR(INDEX(单位信息!$C:$K,MATCH($D195,单位信息!$C:$C,0),8),"")</f>
        <v/>
      </c>
      <c r="F195" s="141" t="str">
        <f>IFERROR(INDEX(单位信息!$C:$K,MATCH($D195,单位信息!$C:$C,0),2),"")</f>
        <v/>
      </c>
      <c r="G195" s="141" t="str">
        <f>IFERROR(INDEX(单位信息!$C:$K,MATCH($D195,单位信息!$C:$C,0),3),"")</f>
        <v/>
      </c>
      <c r="H195" s="130" t="str">
        <f>IFERROR(INDEX(单位信息!$C:$K,MATCH($D195,单位信息!$C:$C,0),5),"")</f>
        <v/>
      </c>
      <c r="I195" s="130" t="str">
        <f>IFERROR(INDEX(单位信息!$C:$K,MATCH($D195,单位信息!$C:$C,0),7),"")</f>
        <v/>
      </c>
      <c r="J195" s="130"/>
      <c r="K195" s="130"/>
      <c r="L195" s="130"/>
      <c r="M195" s="130"/>
      <c r="N195" s="130"/>
      <c r="O195" s="130"/>
      <c r="P195" s="141"/>
      <c r="Q195" s="130"/>
      <c r="R195" s="130"/>
      <c r="S195" s="151"/>
      <c r="T195" s="130"/>
      <c r="U195" s="152"/>
      <c r="V195" s="130"/>
      <c r="W195" s="130"/>
      <c r="X195" s="130"/>
      <c r="Y195" s="152"/>
      <c r="Z195" s="141"/>
      <c r="AA195" s="130"/>
      <c r="AB195" s="130"/>
      <c r="AC195" s="130"/>
    </row>
    <row r="196" spans="1:29">
      <c r="A196" s="130"/>
      <c r="B196" s="130"/>
      <c r="C196" s="130" t="str">
        <f t="shared" si="4"/>
        <v/>
      </c>
      <c r="D196" s="131"/>
      <c r="E196" s="140" t="str">
        <f>IFERROR(INDEX(单位信息!$C:$K,MATCH($D196,单位信息!$C:$C,0),8),"")</f>
        <v/>
      </c>
      <c r="F196" s="141" t="str">
        <f>IFERROR(INDEX(单位信息!$C:$K,MATCH($D196,单位信息!$C:$C,0),2),"")</f>
        <v/>
      </c>
      <c r="G196" s="141" t="str">
        <f>IFERROR(INDEX(单位信息!$C:$K,MATCH($D196,单位信息!$C:$C,0),3),"")</f>
        <v/>
      </c>
      <c r="H196" s="130" t="str">
        <f>IFERROR(INDEX(单位信息!$C:$K,MATCH($D196,单位信息!$C:$C,0),5),"")</f>
        <v/>
      </c>
      <c r="I196" s="130" t="str">
        <f>IFERROR(INDEX(单位信息!$C:$K,MATCH($D196,单位信息!$C:$C,0),7),"")</f>
        <v/>
      </c>
      <c r="J196" s="130"/>
      <c r="K196" s="130"/>
      <c r="L196" s="130"/>
      <c r="M196" s="130"/>
      <c r="N196" s="130"/>
      <c r="O196" s="130"/>
      <c r="P196" s="141"/>
      <c r="Q196" s="130"/>
      <c r="R196" s="130"/>
      <c r="S196" s="151"/>
      <c r="T196" s="130"/>
      <c r="U196" s="152"/>
      <c r="V196" s="130"/>
      <c r="W196" s="130"/>
      <c r="X196" s="130"/>
      <c r="Y196" s="152"/>
      <c r="Z196" s="141"/>
      <c r="AA196" s="130"/>
      <c r="AB196" s="130"/>
      <c r="AC196" s="130"/>
    </row>
    <row r="197" spans="1:29">
      <c r="A197" s="130"/>
      <c r="B197" s="130"/>
      <c r="C197" s="130" t="str">
        <f t="shared" si="4"/>
        <v/>
      </c>
      <c r="D197" s="131"/>
      <c r="E197" s="140" t="str">
        <f>IFERROR(INDEX(单位信息!$C:$K,MATCH($D197,单位信息!$C:$C,0),8),"")</f>
        <v/>
      </c>
      <c r="F197" s="141" t="str">
        <f>IFERROR(INDEX(单位信息!$C:$K,MATCH($D197,单位信息!$C:$C,0),2),"")</f>
        <v/>
      </c>
      <c r="G197" s="141" t="str">
        <f>IFERROR(INDEX(单位信息!$C:$K,MATCH($D197,单位信息!$C:$C,0),3),"")</f>
        <v/>
      </c>
      <c r="H197" s="130" t="str">
        <f>IFERROR(INDEX(单位信息!$C:$K,MATCH($D197,单位信息!$C:$C,0),5),"")</f>
        <v/>
      </c>
      <c r="I197" s="130" t="str">
        <f>IFERROR(INDEX(单位信息!$C:$K,MATCH($D197,单位信息!$C:$C,0),7),"")</f>
        <v/>
      </c>
      <c r="J197" s="130"/>
      <c r="K197" s="130"/>
      <c r="L197" s="130"/>
      <c r="M197" s="130"/>
      <c r="N197" s="130"/>
      <c r="O197" s="130"/>
      <c r="P197" s="141"/>
      <c r="Q197" s="130"/>
      <c r="R197" s="130"/>
      <c r="S197" s="151"/>
      <c r="T197" s="130"/>
      <c r="U197" s="152"/>
      <c r="V197" s="130"/>
      <c r="W197" s="130"/>
      <c r="X197" s="130"/>
      <c r="Y197" s="152"/>
      <c r="Z197" s="141"/>
      <c r="AA197" s="130"/>
      <c r="AB197" s="130"/>
      <c r="AC197" s="130"/>
    </row>
    <row r="198" spans="1:29">
      <c r="A198" s="130"/>
      <c r="B198" s="130"/>
      <c r="C198" s="130" t="str">
        <f t="shared" si="4"/>
        <v/>
      </c>
      <c r="D198" s="131"/>
      <c r="E198" s="140" t="str">
        <f>IFERROR(INDEX(单位信息!$C:$K,MATCH($D198,单位信息!$C:$C,0),8),"")</f>
        <v/>
      </c>
      <c r="F198" s="141" t="str">
        <f>IFERROR(INDEX(单位信息!$C:$K,MATCH($D198,单位信息!$C:$C,0),2),"")</f>
        <v/>
      </c>
      <c r="G198" s="141" t="str">
        <f>IFERROR(INDEX(单位信息!$C:$K,MATCH($D198,单位信息!$C:$C,0),3),"")</f>
        <v/>
      </c>
      <c r="H198" s="130" t="str">
        <f>IFERROR(INDEX(单位信息!$C:$K,MATCH($D198,单位信息!$C:$C,0),5),"")</f>
        <v/>
      </c>
      <c r="I198" s="130" t="str">
        <f>IFERROR(INDEX(单位信息!$C:$K,MATCH($D198,单位信息!$C:$C,0),7),"")</f>
        <v/>
      </c>
      <c r="J198" s="130"/>
      <c r="K198" s="130"/>
      <c r="L198" s="130"/>
      <c r="M198" s="130"/>
      <c r="N198" s="130"/>
      <c r="O198" s="130"/>
      <c r="P198" s="141"/>
      <c r="Q198" s="130"/>
      <c r="R198" s="130"/>
      <c r="S198" s="151"/>
      <c r="T198" s="130"/>
      <c r="U198" s="152"/>
      <c r="V198" s="130"/>
      <c r="W198" s="130"/>
      <c r="X198" s="130"/>
      <c r="Y198" s="152"/>
      <c r="Z198" s="141"/>
      <c r="AA198" s="130"/>
      <c r="AB198" s="130"/>
      <c r="AC198" s="130"/>
    </row>
    <row r="199" spans="1:29">
      <c r="A199" s="130"/>
      <c r="B199" s="130"/>
      <c r="C199" s="130" t="str">
        <f t="shared" si="4"/>
        <v/>
      </c>
      <c r="D199" s="131"/>
      <c r="E199" s="140" t="str">
        <f>IFERROR(INDEX(单位信息!$C:$K,MATCH($D199,单位信息!$C:$C,0),8),"")</f>
        <v/>
      </c>
      <c r="F199" s="141" t="str">
        <f>IFERROR(INDEX(单位信息!$C:$K,MATCH($D199,单位信息!$C:$C,0),2),"")</f>
        <v/>
      </c>
      <c r="G199" s="141" t="str">
        <f>IFERROR(INDEX(单位信息!$C:$K,MATCH($D199,单位信息!$C:$C,0),3),"")</f>
        <v/>
      </c>
      <c r="H199" s="130" t="str">
        <f>IFERROR(INDEX(单位信息!$C:$K,MATCH($D199,单位信息!$C:$C,0),5),"")</f>
        <v/>
      </c>
      <c r="I199" s="130" t="str">
        <f>IFERROR(INDEX(单位信息!$C:$K,MATCH($D199,单位信息!$C:$C,0),7),"")</f>
        <v/>
      </c>
      <c r="J199" s="130"/>
      <c r="K199" s="130"/>
      <c r="L199" s="130"/>
      <c r="M199" s="130"/>
      <c r="N199" s="130"/>
      <c r="O199" s="130"/>
      <c r="P199" s="141"/>
      <c r="Q199" s="130"/>
      <c r="R199" s="130"/>
      <c r="S199" s="151"/>
      <c r="T199" s="130"/>
      <c r="U199" s="152"/>
      <c r="V199" s="130"/>
      <c r="W199" s="130"/>
      <c r="X199" s="130"/>
      <c r="Y199" s="152"/>
      <c r="Z199" s="141"/>
      <c r="AA199" s="130"/>
      <c r="AB199" s="130"/>
      <c r="AC199" s="130"/>
    </row>
    <row r="200" spans="1:29">
      <c r="A200" s="130"/>
      <c r="B200" s="130"/>
      <c r="C200" s="130" t="str">
        <f t="shared" si="4"/>
        <v/>
      </c>
      <c r="D200" s="131"/>
      <c r="E200" s="140" t="str">
        <f>IFERROR(INDEX(单位信息!$C:$K,MATCH($D200,单位信息!$C:$C,0),8),"")</f>
        <v/>
      </c>
      <c r="F200" s="141" t="str">
        <f>IFERROR(INDEX(单位信息!$C:$K,MATCH($D200,单位信息!$C:$C,0),2),"")</f>
        <v/>
      </c>
      <c r="G200" s="141" t="str">
        <f>IFERROR(INDEX(单位信息!$C:$K,MATCH($D200,单位信息!$C:$C,0),3),"")</f>
        <v/>
      </c>
      <c r="H200" s="130" t="str">
        <f>IFERROR(INDEX(单位信息!$C:$K,MATCH($D200,单位信息!$C:$C,0),5),"")</f>
        <v/>
      </c>
      <c r="I200" s="130" t="str">
        <f>IFERROR(INDEX(单位信息!$C:$K,MATCH($D200,单位信息!$C:$C,0),7),"")</f>
        <v/>
      </c>
      <c r="J200" s="130"/>
      <c r="K200" s="130"/>
      <c r="L200" s="130"/>
      <c r="M200" s="130"/>
      <c r="N200" s="130"/>
      <c r="O200" s="130"/>
      <c r="P200" s="141"/>
      <c r="Q200" s="130"/>
      <c r="R200" s="130"/>
      <c r="S200" s="151"/>
      <c r="T200" s="130"/>
      <c r="U200" s="152"/>
      <c r="V200" s="130"/>
      <c r="W200" s="130"/>
      <c r="X200" s="130"/>
      <c r="Y200" s="152"/>
      <c r="Z200" s="141"/>
      <c r="AA200" s="130"/>
      <c r="AB200" s="130"/>
      <c r="AC200" s="130"/>
    </row>
    <row r="201" spans="1:29">
      <c r="A201" s="130"/>
      <c r="B201" s="130"/>
      <c r="C201" s="130" t="str">
        <f t="shared" si="4"/>
        <v/>
      </c>
      <c r="D201" s="131"/>
      <c r="E201" s="140" t="str">
        <f>IFERROR(INDEX(单位信息!$C:$K,MATCH($D201,单位信息!$C:$C,0),8),"")</f>
        <v/>
      </c>
      <c r="F201" s="141" t="str">
        <f>IFERROR(INDEX(单位信息!$C:$K,MATCH($D201,单位信息!$C:$C,0),2),"")</f>
        <v/>
      </c>
      <c r="G201" s="141" t="str">
        <f>IFERROR(INDEX(单位信息!$C:$K,MATCH($D201,单位信息!$C:$C,0),3),"")</f>
        <v/>
      </c>
      <c r="H201" s="130" t="str">
        <f>IFERROR(INDEX(单位信息!$C:$K,MATCH($D201,单位信息!$C:$C,0),5),"")</f>
        <v/>
      </c>
      <c r="I201" s="130" t="str">
        <f>IFERROR(INDEX(单位信息!$C:$K,MATCH($D201,单位信息!$C:$C,0),7),"")</f>
        <v/>
      </c>
      <c r="J201" s="130"/>
      <c r="K201" s="130"/>
      <c r="L201" s="130"/>
      <c r="M201" s="130"/>
      <c r="N201" s="130"/>
      <c r="O201" s="130"/>
      <c r="P201" s="141"/>
      <c r="Q201" s="130"/>
      <c r="R201" s="130"/>
      <c r="S201" s="151"/>
      <c r="T201" s="130"/>
      <c r="U201" s="152"/>
      <c r="V201" s="130"/>
      <c r="W201" s="130"/>
      <c r="X201" s="130"/>
      <c r="Y201" s="152"/>
      <c r="Z201" s="141"/>
      <c r="AA201" s="130"/>
      <c r="AB201" s="130"/>
      <c r="AC201" s="130"/>
    </row>
    <row r="202" spans="1:29">
      <c r="A202" s="130"/>
      <c r="B202" s="130"/>
      <c r="C202" s="130" t="str">
        <f t="shared" si="4"/>
        <v/>
      </c>
      <c r="D202" s="131"/>
      <c r="E202" s="140" t="str">
        <f>IFERROR(INDEX(单位信息!$C:$K,MATCH($D202,单位信息!$C:$C,0),8),"")</f>
        <v/>
      </c>
      <c r="F202" s="141" t="str">
        <f>IFERROR(INDEX(单位信息!$C:$K,MATCH($D202,单位信息!$C:$C,0),2),"")</f>
        <v/>
      </c>
      <c r="G202" s="141" t="str">
        <f>IFERROR(INDEX(单位信息!$C:$K,MATCH($D202,单位信息!$C:$C,0),3),"")</f>
        <v/>
      </c>
      <c r="H202" s="130" t="str">
        <f>IFERROR(INDEX(单位信息!$C:$K,MATCH($D202,单位信息!$C:$C,0),5),"")</f>
        <v/>
      </c>
      <c r="I202" s="130" t="str">
        <f>IFERROR(INDEX(单位信息!$C:$K,MATCH($D202,单位信息!$C:$C,0),7),"")</f>
        <v/>
      </c>
      <c r="J202" s="130"/>
      <c r="K202" s="130"/>
      <c r="L202" s="130"/>
      <c r="M202" s="130"/>
      <c r="N202" s="130"/>
      <c r="O202" s="130"/>
      <c r="P202" s="141"/>
      <c r="Q202" s="130"/>
      <c r="R202" s="130"/>
      <c r="S202" s="151"/>
      <c r="T202" s="130"/>
      <c r="U202" s="152"/>
      <c r="V202" s="130"/>
      <c r="W202" s="130"/>
      <c r="X202" s="130"/>
      <c r="Y202" s="152"/>
      <c r="Z202" s="141"/>
      <c r="AA202" s="130"/>
      <c r="AB202" s="130"/>
      <c r="AC202" s="130"/>
    </row>
    <row r="203" spans="1:29">
      <c r="A203" s="130"/>
      <c r="B203" s="130"/>
      <c r="C203" s="130" t="str">
        <f t="shared" si="4"/>
        <v/>
      </c>
      <c r="D203" s="131"/>
      <c r="E203" s="140" t="str">
        <f>IFERROR(INDEX(单位信息!$C:$K,MATCH($D203,单位信息!$C:$C,0),8),"")</f>
        <v/>
      </c>
      <c r="F203" s="141" t="str">
        <f>IFERROR(INDEX(单位信息!$C:$K,MATCH($D203,单位信息!$C:$C,0),2),"")</f>
        <v/>
      </c>
      <c r="G203" s="141" t="str">
        <f>IFERROR(INDEX(单位信息!$C:$K,MATCH($D203,单位信息!$C:$C,0),3),"")</f>
        <v/>
      </c>
      <c r="H203" s="130" t="str">
        <f>IFERROR(INDEX(单位信息!$C:$K,MATCH($D203,单位信息!$C:$C,0),5),"")</f>
        <v/>
      </c>
      <c r="I203" s="130" t="str">
        <f>IFERROR(INDEX(单位信息!$C:$K,MATCH($D203,单位信息!$C:$C,0),7),"")</f>
        <v/>
      </c>
      <c r="J203" s="130"/>
      <c r="K203" s="130"/>
      <c r="L203" s="130"/>
      <c r="M203" s="130"/>
      <c r="N203" s="130"/>
      <c r="O203" s="130"/>
      <c r="P203" s="141"/>
      <c r="Q203" s="130"/>
      <c r="R203" s="130"/>
      <c r="S203" s="151"/>
      <c r="T203" s="130"/>
      <c r="U203" s="152"/>
      <c r="V203" s="130"/>
      <c r="W203" s="130"/>
      <c r="X203" s="130"/>
      <c r="Y203" s="152"/>
      <c r="Z203" s="141"/>
      <c r="AA203" s="130"/>
      <c r="AB203" s="130"/>
      <c r="AC203" s="130"/>
    </row>
    <row r="204" spans="1:29">
      <c r="A204" s="130"/>
      <c r="B204" s="130"/>
      <c r="C204" s="130" t="str">
        <f t="shared" si="4"/>
        <v/>
      </c>
      <c r="D204" s="131"/>
      <c r="E204" s="140" t="str">
        <f>IFERROR(INDEX(单位信息!$C:$K,MATCH($D204,单位信息!$C:$C,0),8),"")</f>
        <v/>
      </c>
      <c r="F204" s="141" t="str">
        <f>IFERROR(INDEX(单位信息!$C:$K,MATCH($D204,单位信息!$C:$C,0),2),"")</f>
        <v/>
      </c>
      <c r="G204" s="141" t="str">
        <f>IFERROR(INDEX(单位信息!$C:$K,MATCH($D204,单位信息!$C:$C,0),3),"")</f>
        <v/>
      </c>
      <c r="H204" s="130" t="str">
        <f>IFERROR(INDEX(单位信息!$C:$K,MATCH($D204,单位信息!$C:$C,0),5),"")</f>
        <v/>
      </c>
      <c r="I204" s="130" t="str">
        <f>IFERROR(INDEX(单位信息!$C:$K,MATCH($D204,单位信息!$C:$C,0),7),"")</f>
        <v/>
      </c>
      <c r="J204" s="130"/>
      <c r="K204" s="130"/>
      <c r="L204" s="130"/>
      <c r="M204" s="130"/>
      <c r="N204" s="130"/>
      <c r="O204" s="130"/>
      <c r="P204" s="141"/>
      <c r="Q204" s="130"/>
      <c r="R204" s="130"/>
      <c r="S204" s="151"/>
      <c r="T204" s="130"/>
      <c r="U204" s="152"/>
      <c r="V204" s="130"/>
      <c r="W204" s="130"/>
      <c r="X204" s="130"/>
      <c r="Y204" s="152"/>
      <c r="Z204" s="141"/>
      <c r="AA204" s="130"/>
      <c r="AB204" s="130"/>
      <c r="AC204" s="130"/>
    </row>
    <row r="205" spans="1:29">
      <c r="A205" s="130"/>
      <c r="B205" s="130"/>
      <c r="C205" s="130" t="str">
        <f t="shared" si="4"/>
        <v/>
      </c>
      <c r="D205" s="131"/>
      <c r="E205" s="140" t="str">
        <f>IFERROR(INDEX(单位信息!$C:$K,MATCH($D205,单位信息!$C:$C,0),8),"")</f>
        <v/>
      </c>
      <c r="F205" s="141" t="str">
        <f>IFERROR(INDEX(单位信息!$C:$K,MATCH($D205,单位信息!$C:$C,0),2),"")</f>
        <v/>
      </c>
      <c r="G205" s="141" t="str">
        <f>IFERROR(INDEX(单位信息!$C:$K,MATCH($D205,单位信息!$C:$C,0),3),"")</f>
        <v/>
      </c>
      <c r="H205" s="130" t="str">
        <f>IFERROR(INDEX(单位信息!$C:$K,MATCH($D205,单位信息!$C:$C,0),5),"")</f>
        <v/>
      </c>
      <c r="I205" s="130" t="str">
        <f>IFERROR(INDEX(单位信息!$C:$K,MATCH($D205,单位信息!$C:$C,0),7),"")</f>
        <v/>
      </c>
      <c r="J205" s="130"/>
      <c r="K205" s="130"/>
      <c r="L205" s="130"/>
      <c r="M205" s="130"/>
      <c r="N205" s="130"/>
      <c r="O205" s="130"/>
      <c r="P205" s="141"/>
      <c r="Q205" s="130"/>
      <c r="R205" s="130"/>
      <c r="S205" s="151"/>
      <c r="T205" s="130"/>
      <c r="U205" s="152"/>
      <c r="V205" s="130"/>
      <c r="W205" s="130"/>
      <c r="X205" s="130"/>
      <c r="Y205" s="152"/>
      <c r="Z205" s="141"/>
      <c r="AA205" s="130"/>
      <c r="AB205" s="130"/>
      <c r="AC205" s="130"/>
    </row>
    <row r="206" spans="1:29">
      <c r="A206" s="130"/>
      <c r="B206" s="130"/>
      <c r="C206" s="130" t="str">
        <f t="shared" si="4"/>
        <v/>
      </c>
      <c r="D206" s="131"/>
      <c r="E206" s="140" t="str">
        <f>IFERROR(INDEX(单位信息!$C:$K,MATCH($D206,单位信息!$C:$C,0),8),"")</f>
        <v/>
      </c>
      <c r="F206" s="141" t="str">
        <f>IFERROR(INDEX(单位信息!$C:$K,MATCH($D206,单位信息!$C:$C,0),2),"")</f>
        <v/>
      </c>
      <c r="G206" s="141" t="str">
        <f>IFERROR(INDEX(单位信息!$C:$K,MATCH($D206,单位信息!$C:$C,0),3),"")</f>
        <v/>
      </c>
      <c r="H206" s="130" t="str">
        <f>IFERROR(INDEX(单位信息!$C:$K,MATCH($D206,单位信息!$C:$C,0),5),"")</f>
        <v/>
      </c>
      <c r="I206" s="130" t="str">
        <f>IFERROR(INDEX(单位信息!$C:$K,MATCH($D206,单位信息!$C:$C,0),7),"")</f>
        <v/>
      </c>
      <c r="J206" s="130"/>
      <c r="K206" s="130"/>
      <c r="L206" s="130"/>
      <c r="M206" s="130"/>
      <c r="N206" s="130"/>
      <c r="O206" s="130"/>
      <c r="P206" s="141"/>
      <c r="Q206" s="130"/>
      <c r="R206" s="130"/>
      <c r="S206" s="151"/>
      <c r="T206" s="130"/>
      <c r="U206" s="152"/>
      <c r="V206" s="130"/>
      <c r="W206" s="130"/>
      <c r="X206" s="130"/>
      <c r="Y206" s="152"/>
      <c r="Z206" s="141"/>
      <c r="AA206" s="130"/>
      <c r="AB206" s="130"/>
      <c r="AC206" s="130"/>
    </row>
    <row r="207" spans="1:29">
      <c r="A207" s="130"/>
      <c r="B207" s="130"/>
      <c r="C207" s="130" t="str">
        <f t="shared" si="4"/>
        <v/>
      </c>
      <c r="D207" s="131"/>
      <c r="E207" s="140" t="str">
        <f>IFERROR(INDEX(单位信息!$C:$K,MATCH($D207,单位信息!$C:$C,0),8),"")</f>
        <v/>
      </c>
      <c r="F207" s="141" t="str">
        <f>IFERROR(INDEX(单位信息!$C:$K,MATCH($D207,单位信息!$C:$C,0),2),"")</f>
        <v/>
      </c>
      <c r="G207" s="141" t="str">
        <f>IFERROR(INDEX(单位信息!$C:$K,MATCH($D207,单位信息!$C:$C,0),3),"")</f>
        <v/>
      </c>
      <c r="H207" s="130" t="str">
        <f>IFERROR(INDEX(单位信息!$C:$K,MATCH($D207,单位信息!$C:$C,0),5),"")</f>
        <v/>
      </c>
      <c r="I207" s="130" t="str">
        <f>IFERROR(INDEX(单位信息!$C:$K,MATCH($D207,单位信息!$C:$C,0),7),"")</f>
        <v/>
      </c>
      <c r="J207" s="130"/>
      <c r="K207" s="130"/>
      <c r="L207" s="130"/>
      <c r="M207" s="130"/>
      <c r="N207" s="130"/>
      <c r="O207" s="130"/>
      <c r="P207" s="141"/>
      <c r="Q207" s="130"/>
      <c r="R207" s="130"/>
      <c r="S207" s="151"/>
      <c r="T207" s="130"/>
      <c r="U207" s="152"/>
      <c r="V207" s="130"/>
      <c r="W207" s="130"/>
      <c r="X207" s="130"/>
      <c r="Y207" s="152"/>
      <c r="Z207" s="141"/>
      <c r="AA207" s="130"/>
      <c r="AB207" s="130"/>
      <c r="AC207" s="130"/>
    </row>
    <row r="208" spans="1:29">
      <c r="A208" s="130"/>
      <c r="B208" s="130"/>
      <c r="C208" s="130" t="str">
        <f t="shared" si="4"/>
        <v/>
      </c>
      <c r="D208" s="131"/>
      <c r="E208" s="140" t="str">
        <f>IFERROR(INDEX(单位信息!$C:$K,MATCH($D208,单位信息!$C:$C,0),8),"")</f>
        <v/>
      </c>
      <c r="F208" s="141" t="str">
        <f>IFERROR(INDEX(单位信息!$C:$K,MATCH($D208,单位信息!$C:$C,0),2),"")</f>
        <v/>
      </c>
      <c r="G208" s="141" t="str">
        <f>IFERROR(INDEX(单位信息!$C:$K,MATCH($D208,单位信息!$C:$C,0),3),"")</f>
        <v/>
      </c>
      <c r="H208" s="130" t="str">
        <f>IFERROR(INDEX(单位信息!$C:$K,MATCH($D208,单位信息!$C:$C,0),5),"")</f>
        <v/>
      </c>
      <c r="I208" s="130" t="str">
        <f>IFERROR(INDEX(单位信息!$C:$K,MATCH($D208,单位信息!$C:$C,0),7),"")</f>
        <v/>
      </c>
      <c r="J208" s="130"/>
      <c r="K208" s="130"/>
      <c r="L208" s="130"/>
      <c r="M208" s="130"/>
      <c r="N208" s="130"/>
      <c r="O208" s="130"/>
      <c r="P208" s="141"/>
      <c r="Q208" s="130"/>
      <c r="R208" s="130"/>
      <c r="S208" s="151"/>
      <c r="T208" s="130"/>
      <c r="U208" s="152"/>
      <c r="V208" s="130"/>
      <c r="W208" s="130"/>
      <c r="X208" s="130"/>
      <c r="Y208" s="152"/>
      <c r="Z208" s="141"/>
      <c r="AA208" s="130"/>
      <c r="AB208" s="130"/>
      <c r="AC208" s="130"/>
    </row>
    <row r="209" spans="1:29">
      <c r="A209" s="130"/>
      <c r="B209" s="130"/>
      <c r="C209" s="130" t="str">
        <f t="shared" si="4"/>
        <v/>
      </c>
      <c r="D209" s="131"/>
      <c r="E209" s="140" t="str">
        <f>IFERROR(INDEX(单位信息!$C:$K,MATCH($D209,单位信息!$C:$C,0),8),"")</f>
        <v/>
      </c>
      <c r="F209" s="141" t="str">
        <f>IFERROR(INDEX(单位信息!$C:$K,MATCH($D209,单位信息!$C:$C,0),2),"")</f>
        <v/>
      </c>
      <c r="G209" s="141" t="str">
        <f>IFERROR(INDEX(单位信息!$C:$K,MATCH($D209,单位信息!$C:$C,0),3),"")</f>
        <v/>
      </c>
      <c r="H209" s="130" t="str">
        <f>IFERROR(INDEX(单位信息!$C:$K,MATCH($D209,单位信息!$C:$C,0),5),"")</f>
        <v/>
      </c>
      <c r="I209" s="130" t="str">
        <f>IFERROR(INDEX(单位信息!$C:$K,MATCH($D209,单位信息!$C:$C,0),7),"")</f>
        <v/>
      </c>
      <c r="J209" s="130"/>
      <c r="K209" s="130"/>
      <c r="L209" s="130"/>
      <c r="M209" s="130"/>
      <c r="N209" s="130"/>
      <c r="O209" s="130"/>
      <c r="P209" s="141"/>
      <c r="Q209" s="130"/>
      <c r="R209" s="130"/>
      <c r="S209" s="151"/>
      <c r="T209" s="130"/>
      <c r="U209" s="152"/>
      <c r="V209" s="130"/>
      <c r="W209" s="130"/>
      <c r="X209" s="130"/>
      <c r="Y209" s="152"/>
      <c r="Z209" s="141"/>
      <c r="AA209" s="130"/>
      <c r="AB209" s="130"/>
      <c r="AC209" s="130"/>
    </row>
    <row r="210" spans="1:29">
      <c r="A210" s="130"/>
      <c r="B210" s="130"/>
      <c r="C210" s="130" t="str">
        <f t="shared" si="4"/>
        <v/>
      </c>
      <c r="D210" s="131"/>
      <c r="E210" s="140" t="str">
        <f>IFERROR(INDEX(单位信息!$C:$K,MATCH($D210,单位信息!$C:$C,0),8),"")</f>
        <v/>
      </c>
      <c r="F210" s="141" t="str">
        <f>IFERROR(INDEX(单位信息!$C:$K,MATCH($D210,单位信息!$C:$C,0),2),"")</f>
        <v/>
      </c>
      <c r="G210" s="141" t="str">
        <f>IFERROR(INDEX(单位信息!$C:$K,MATCH($D210,单位信息!$C:$C,0),3),"")</f>
        <v/>
      </c>
      <c r="H210" s="130" t="str">
        <f>IFERROR(INDEX(单位信息!$C:$K,MATCH($D210,单位信息!$C:$C,0),5),"")</f>
        <v/>
      </c>
      <c r="I210" s="130" t="str">
        <f>IFERROR(INDEX(单位信息!$C:$K,MATCH($D210,单位信息!$C:$C,0),7),"")</f>
        <v/>
      </c>
      <c r="J210" s="130"/>
      <c r="K210" s="130"/>
      <c r="L210" s="130"/>
      <c r="M210" s="130"/>
      <c r="N210" s="130"/>
      <c r="O210" s="130"/>
      <c r="P210" s="141"/>
      <c r="Q210" s="130"/>
      <c r="R210" s="130"/>
      <c r="S210" s="151"/>
      <c r="T210" s="130"/>
      <c r="U210" s="152"/>
      <c r="V210" s="130"/>
      <c r="W210" s="130"/>
      <c r="X210" s="130"/>
      <c r="Y210" s="152"/>
      <c r="Z210" s="141"/>
      <c r="AA210" s="130"/>
      <c r="AB210" s="130"/>
      <c r="AC210" s="130"/>
    </row>
    <row r="211" spans="1:29">
      <c r="A211" s="130"/>
      <c r="B211" s="130"/>
      <c r="C211" s="130" t="str">
        <f t="shared" si="4"/>
        <v/>
      </c>
      <c r="D211" s="131"/>
      <c r="E211" s="140" t="str">
        <f>IFERROR(INDEX(单位信息!$C:$K,MATCH($D211,单位信息!$C:$C,0),8),"")</f>
        <v/>
      </c>
      <c r="F211" s="141" t="str">
        <f>IFERROR(INDEX(单位信息!$C:$K,MATCH($D211,单位信息!$C:$C,0),2),"")</f>
        <v/>
      </c>
      <c r="G211" s="141" t="str">
        <f>IFERROR(INDEX(单位信息!$C:$K,MATCH($D211,单位信息!$C:$C,0),3),"")</f>
        <v/>
      </c>
      <c r="H211" s="130" t="str">
        <f>IFERROR(INDEX(单位信息!$C:$K,MATCH($D211,单位信息!$C:$C,0),5),"")</f>
        <v/>
      </c>
      <c r="I211" s="130" t="str">
        <f>IFERROR(INDEX(单位信息!$C:$K,MATCH($D211,单位信息!$C:$C,0),7),"")</f>
        <v/>
      </c>
      <c r="J211" s="130"/>
      <c r="K211" s="130"/>
      <c r="L211" s="130"/>
      <c r="M211" s="130"/>
      <c r="N211" s="130"/>
      <c r="O211" s="130"/>
      <c r="P211" s="141"/>
      <c r="Q211" s="130"/>
      <c r="R211" s="130"/>
      <c r="S211" s="151"/>
      <c r="T211" s="130"/>
      <c r="U211" s="152"/>
      <c r="V211" s="130"/>
      <c r="W211" s="130"/>
      <c r="X211" s="130"/>
      <c r="Y211" s="152"/>
      <c r="Z211" s="141"/>
      <c r="AA211" s="130"/>
      <c r="AB211" s="130"/>
      <c r="AC211" s="130"/>
    </row>
    <row r="212" spans="1:29">
      <c r="A212" s="130"/>
      <c r="B212" s="130"/>
      <c r="C212" s="130" t="str">
        <f t="shared" si="4"/>
        <v/>
      </c>
      <c r="D212" s="131"/>
      <c r="E212" s="140" t="str">
        <f>IFERROR(INDEX(单位信息!$C:$K,MATCH($D212,单位信息!$C:$C,0),8),"")</f>
        <v/>
      </c>
      <c r="F212" s="141" t="str">
        <f>IFERROR(INDEX(单位信息!$C:$K,MATCH($D212,单位信息!$C:$C,0),2),"")</f>
        <v/>
      </c>
      <c r="G212" s="141" t="str">
        <f>IFERROR(INDEX(单位信息!$C:$K,MATCH($D212,单位信息!$C:$C,0),3),"")</f>
        <v/>
      </c>
      <c r="H212" s="130" t="str">
        <f>IFERROR(INDEX(单位信息!$C:$K,MATCH($D212,单位信息!$C:$C,0),5),"")</f>
        <v/>
      </c>
      <c r="I212" s="130" t="str">
        <f>IFERROR(INDEX(单位信息!$C:$K,MATCH($D212,单位信息!$C:$C,0),7),"")</f>
        <v/>
      </c>
      <c r="J212" s="130"/>
      <c r="K212" s="130"/>
      <c r="L212" s="130"/>
      <c r="M212" s="130"/>
      <c r="N212" s="130"/>
      <c r="O212" s="130"/>
      <c r="P212" s="141"/>
      <c r="Q212" s="130"/>
      <c r="R212" s="130"/>
      <c r="S212" s="151"/>
      <c r="T212" s="130"/>
      <c r="U212" s="152"/>
      <c r="V212" s="130"/>
      <c r="W212" s="130"/>
      <c r="X212" s="130"/>
      <c r="Y212" s="152"/>
      <c r="Z212" s="141"/>
      <c r="AA212" s="130"/>
      <c r="AB212" s="130"/>
      <c r="AC212" s="130"/>
    </row>
    <row r="213" spans="1:29">
      <c r="A213" s="130"/>
      <c r="B213" s="130"/>
      <c r="C213" s="130" t="str">
        <f t="shared" si="4"/>
        <v/>
      </c>
      <c r="D213" s="131"/>
      <c r="E213" s="140" t="str">
        <f>IFERROR(INDEX(单位信息!$C:$K,MATCH($D213,单位信息!$C:$C,0),8),"")</f>
        <v/>
      </c>
      <c r="F213" s="141" t="str">
        <f>IFERROR(INDEX(单位信息!$C:$K,MATCH($D213,单位信息!$C:$C,0),2),"")</f>
        <v/>
      </c>
      <c r="G213" s="141" t="str">
        <f>IFERROR(INDEX(单位信息!$C:$K,MATCH($D213,单位信息!$C:$C,0),3),"")</f>
        <v/>
      </c>
      <c r="H213" s="130" t="str">
        <f>IFERROR(INDEX(单位信息!$C:$K,MATCH($D213,单位信息!$C:$C,0),5),"")</f>
        <v/>
      </c>
      <c r="I213" s="130" t="str">
        <f>IFERROR(INDEX(单位信息!$C:$K,MATCH($D213,单位信息!$C:$C,0),7),"")</f>
        <v/>
      </c>
      <c r="J213" s="130"/>
      <c r="K213" s="130"/>
      <c r="L213" s="130"/>
      <c r="M213" s="130"/>
      <c r="N213" s="130"/>
      <c r="O213" s="130"/>
      <c r="P213" s="141"/>
      <c r="Q213" s="130"/>
      <c r="R213" s="130"/>
      <c r="S213" s="151"/>
      <c r="T213" s="130"/>
      <c r="U213" s="152"/>
      <c r="V213" s="130"/>
      <c r="W213" s="130"/>
      <c r="X213" s="130"/>
      <c r="Y213" s="152"/>
      <c r="Z213" s="141"/>
      <c r="AA213" s="130"/>
      <c r="AB213" s="130"/>
      <c r="AC213" s="130"/>
    </row>
    <row r="214" spans="1:29">
      <c r="A214" s="130"/>
      <c r="B214" s="130"/>
      <c r="C214" s="130" t="str">
        <f t="shared" si="4"/>
        <v/>
      </c>
      <c r="D214" s="131"/>
      <c r="E214" s="140" t="str">
        <f>IFERROR(INDEX(单位信息!$C:$K,MATCH($D214,单位信息!$C:$C,0),8),"")</f>
        <v/>
      </c>
      <c r="F214" s="141" t="str">
        <f>IFERROR(INDEX(单位信息!$C:$K,MATCH($D214,单位信息!$C:$C,0),2),"")</f>
        <v/>
      </c>
      <c r="G214" s="141" t="str">
        <f>IFERROR(INDEX(单位信息!$C:$K,MATCH($D214,单位信息!$C:$C,0),3),"")</f>
        <v/>
      </c>
      <c r="H214" s="130" t="str">
        <f>IFERROR(INDEX(单位信息!$C:$K,MATCH($D214,单位信息!$C:$C,0),5),"")</f>
        <v/>
      </c>
      <c r="I214" s="130" t="str">
        <f>IFERROR(INDEX(单位信息!$C:$K,MATCH($D214,单位信息!$C:$C,0),7),"")</f>
        <v/>
      </c>
      <c r="J214" s="130"/>
      <c r="K214" s="130"/>
      <c r="L214" s="130"/>
      <c r="M214" s="130"/>
      <c r="N214" s="130"/>
      <c r="O214" s="130"/>
      <c r="P214" s="141"/>
      <c r="Q214" s="130"/>
      <c r="R214" s="130"/>
      <c r="S214" s="151"/>
      <c r="T214" s="130"/>
      <c r="U214" s="152"/>
      <c r="V214" s="130"/>
      <c r="W214" s="130"/>
      <c r="X214" s="130"/>
      <c r="Y214" s="152"/>
      <c r="Z214" s="141"/>
      <c r="AA214" s="130"/>
      <c r="AB214" s="130"/>
      <c r="AC214" s="130"/>
    </row>
    <row r="215" spans="1:29">
      <c r="A215" s="130"/>
      <c r="B215" s="130"/>
      <c r="C215" s="130" t="str">
        <f t="shared" si="4"/>
        <v/>
      </c>
      <c r="D215" s="131"/>
      <c r="E215" s="140" t="str">
        <f>IFERROR(INDEX(单位信息!$C:$K,MATCH($D215,单位信息!$C:$C,0),8),"")</f>
        <v/>
      </c>
      <c r="F215" s="141" t="str">
        <f>IFERROR(INDEX(单位信息!$C:$K,MATCH($D215,单位信息!$C:$C,0),2),"")</f>
        <v/>
      </c>
      <c r="G215" s="141" t="str">
        <f>IFERROR(INDEX(单位信息!$C:$K,MATCH($D215,单位信息!$C:$C,0),3),"")</f>
        <v/>
      </c>
      <c r="H215" s="130" t="str">
        <f>IFERROR(INDEX(单位信息!$C:$K,MATCH($D215,单位信息!$C:$C,0),5),"")</f>
        <v/>
      </c>
      <c r="I215" s="130" t="str">
        <f>IFERROR(INDEX(单位信息!$C:$K,MATCH($D215,单位信息!$C:$C,0),7),"")</f>
        <v/>
      </c>
      <c r="J215" s="130"/>
      <c r="K215" s="130"/>
      <c r="L215" s="130"/>
      <c r="M215" s="130"/>
      <c r="N215" s="130"/>
      <c r="O215" s="130"/>
      <c r="P215" s="141"/>
      <c r="Q215" s="130"/>
      <c r="R215" s="130"/>
      <c r="S215" s="151"/>
      <c r="T215" s="130"/>
      <c r="U215" s="152"/>
      <c r="V215" s="130"/>
      <c r="W215" s="130"/>
      <c r="X215" s="130"/>
      <c r="Y215" s="152"/>
      <c r="Z215" s="141"/>
      <c r="AA215" s="130"/>
      <c r="AB215" s="130"/>
      <c r="AC215" s="130"/>
    </row>
    <row r="216" spans="1:29">
      <c r="A216" s="130"/>
      <c r="B216" s="130"/>
      <c r="C216" s="130" t="str">
        <f t="shared" si="4"/>
        <v/>
      </c>
      <c r="D216" s="131"/>
      <c r="E216" s="140" t="str">
        <f>IFERROR(INDEX(单位信息!$C:$K,MATCH($D216,单位信息!$C:$C,0),8),"")</f>
        <v/>
      </c>
      <c r="F216" s="141" t="str">
        <f>IFERROR(INDEX(单位信息!$C:$K,MATCH($D216,单位信息!$C:$C,0),2),"")</f>
        <v/>
      </c>
      <c r="G216" s="141" t="str">
        <f>IFERROR(INDEX(单位信息!$C:$K,MATCH($D216,单位信息!$C:$C,0),3),"")</f>
        <v/>
      </c>
      <c r="H216" s="130" t="str">
        <f>IFERROR(INDEX(单位信息!$C:$K,MATCH($D216,单位信息!$C:$C,0),5),"")</f>
        <v/>
      </c>
      <c r="I216" s="130" t="str">
        <f>IFERROR(INDEX(单位信息!$C:$K,MATCH($D216,单位信息!$C:$C,0),7),"")</f>
        <v/>
      </c>
      <c r="J216" s="130"/>
      <c r="K216" s="130"/>
      <c r="L216" s="130"/>
      <c r="M216" s="130"/>
      <c r="N216" s="130"/>
      <c r="O216" s="130"/>
      <c r="P216" s="141"/>
      <c r="Q216" s="130"/>
      <c r="R216" s="130"/>
      <c r="S216" s="151"/>
      <c r="T216" s="130"/>
      <c r="U216" s="152"/>
      <c r="V216" s="130"/>
      <c r="W216" s="130"/>
      <c r="X216" s="130"/>
      <c r="Y216" s="152"/>
      <c r="Z216" s="141"/>
      <c r="AA216" s="130"/>
      <c r="AB216" s="130"/>
      <c r="AC216" s="130"/>
    </row>
    <row r="217" spans="1:29">
      <c r="A217" s="130"/>
      <c r="B217" s="130"/>
      <c r="C217" s="130" t="str">
        <f t="shared" si="4"/>
        <v/>
      </c>
      <c r="D217" s="131"/>
      <c r="E217" s="140" t="str">
        <f>IFERROR(INDEX(单位信息!$C:$K,MATCH($D217,单位信息!$C:$C,0),8),"")</f>
        <v/>
      </c>
      <c r="F217" s="141" t="str">
        <f>IFERROR(INDEX(单位信息!$C:$K,MATCH($D217,单位信息!$C:$C,0),2),"")</f>
        <v/>
      </c>
      <c r="G217" s="141" t="str">
        <f>IFERROR(INDEX(单位信息!$C:$K,MATCH($D217,单位信息!$C:$C,0),3),"")</f>
        <v/>
      </c>
      <c r="H217" s="130" t="str">
        <f>IFERROR(INDEX(单位信息!$C:$K,MATCH($D217,单位信息!$C:$C,0),5),"")</f>
        <v/>
      </c>
      <c r="I217" s="130" t="str">
        <f>IFERROR(INDEX(单位信息!$C:$K,MATCH($D217,单位信息!$C:$C,0),7),"")</f>
        <v/>
      </c>
      <c r="J217" s="130"/>
      <c r="K217" s="130"/>
      <c r="L217" s="130"/>
      <c r="M217" s="130"/>
      <c r="N217" s="130"/>
      <c r="O217" s="130"/>
      <c r="P217" s="141"/>
      <c r="Q217" s="130"/>
      <c r="R217" s="130"/>
      <c r="S217" s="151"/>
      <c r="T217" s="130"/>
      <c r="U217" s="152"/>
      <c r="V217" s="130"/>
      <c r="W217" s="130"/>
      <c r="X217" s="130"/>
      <c r="Y217" s="152"/>
      <c r="Z217" s="141"/>
      <c r="AA217" s="130"/>
      <c r="AB217" s="130"/>
      <c r="AC217" s="130"/>
    </row>
    <row r="218" spans="1:29">
      <c r="A218" s="130"/>
      <c r="B218" s="130"/>
      <c r="C218" s="130" t="str">
        <f t="shared" si="4"/>
        <v/>
      </c>
      <c r="D218" s="131"/>
      <c r="E218" s="140" t="str">
        <f>IFERROR(INDEX(单位信息!$C:$K,MATCH($D218,单位信息!$C:$C,0),8),"")</f>
        <v/>
      </c>
      <c r="F218" s="141" t="str">
        <f>IFERROR(INDEX(单位信息!$C:$K,MATCH($D218,单位信息!$C:$C,0),2),"")</f>
        <v/>
      </c>
      <c r="G218" s="141" t="str">
        <f>IFERROR(INDEX(单位信息!$C:$K,MATCH($D218,单位信息!$C:$C,0),3),"")</f>
        <v/>
      </c>
      <c r="H218" s="130" t="str">
        <f>IFERROR(INDEX(单位信息!$C:$K,MATCH($D218,单位信息!$C:$C,0),5),"")</f>
        <v/>
      </c>
      <c r="I218" s="130" t="str">
        <f>IFERROR(INDEX(单位信息!$C:$K,MATCH($D218,单位信息!$C:$C,0),7),"")</f>
        <v/>
      </c>
      <c r="J218" s="130"/>
      <c r="K218" s="130"/>
      <c r="L218" s="130"/>
      <c r="M218" s="130"/>
      <c r="N218" s="130"/>
      <c r="O218" s="130"/>
      <c r="P218" s="141"/>
      <c r="Q218" s="130"/>
      <c r="R218" s="130"/>
      <c r="S218" s="151"/>
      <c r="T218" s="130"/>
      <c r="U218" s="152"/>
      <c r="V218" s="130"/>
      <c r="W218" s="130"/>
      <c r="X218" s="130"/>
      <c r="Y218" s="152"/>
      <c r="Z218" s="141"/>
      <c r="AA218" s="130"/>
      <c r="AB218" s="130"/>
      <c r="AC218" s="130"/>
    </row>
    <row r="219" spans="1:29">
      <c r="A219" s="130"/>
      <c r="B219" s="130"/>
      <c r="C219" s="130" t="str">
        <f t="shared" si="4"/>
        <v/>
      </c>
      <c r="D219" s="131"/>
      <c r="E219" s="140" t="str">
        <f>IFERROR(INDEX(单位信息!$C:$K,MATCH($D219,单位信息!$C:$C,0),8),"")</f>
        <v/>
      </c>
      <c r="F219" s="141" t="str">
        <f>IFERROR(INDEX(单位信息!$C:$K,MATCH($D219,单位信息!$C:$C,0),2),"")</f>
        <v/>
      </c>
      <c r="G219" s="141" t="str">
        <f>IFERROR(INDEX(单位信息!$C:$K,MATCH($D219,单位信息!$C:$C,0),3),"")</f>
        <v/>
      </c>
      <c r="H219" s="130" t="str">
        <f>IFERROR(INDEX(单位信息!$C:$K,MATCH($D219,单位信息!$C:$C,0),5),"")</f>
        <v/>
      </c>
      <c r="I219" s="130" t="str">
        <f>IFERROR(INDEX(单位信息!$C:$K,MATCH($D219,单位信息!$C:$C,0),7),"")</f>
        <v/>
      </c>
      <c r="J219" s="130"/>
      <c r="K219" s="130"/>
      <c r="L219" s="130"/>
      <c r="M219" s="130"/>
      <c r="N219" s="130"/>
      <c r="O219" s="130"/>
      <c r="P219" s="141"/>
      <c r="Q219" s="130"/>
      <c r="R219" s="130"/>
      <c r="S219" s="151"/>
      <c r="T219" s="130"/>
      <c r="U219" s="152"/>
      <c r="V219" s="130"/>
      <c r="W219" s="130"/>
      <c r="X219" s="130"/>
      <c r="Y219" s="152"/>
      <c r="Z219" s="141"/>
      <c r="AA219" s="130"/>
      <c r="AB219" s="130"/>
      <c r="AC219" s="130"/>
    </row>
    <row r="220" spans="1:29">
      <c r="A220" s="130"/>
      <c r="B220" s="130"/>
      <c r="C220" s="130" t="str">
        <f t="shared" si="4"/>
        <v/>
      </c>
      <c r="D220" s="131"/>
      <c r="E220" s="140" t="str">
        <f>IFERROR(INDEX(单位信息!$C:$K,MATCH($D220,单位信息!$C:$C,0),8),"")</f>
        <v/>
      </c>
      <c r="F220" s="141" t="str">
        <f>IFERROR(INDEX(单位信息!$C:$K,MATCH($D220,单位信息!$C:$C,0),2),"")</f>
        <v/>
      </c>
      <c r="G220" s="141" t="str">
        <f>IFERROR(INDEX(单位信息!$C:$K,MATCH($D220,单位信息!$C:$C,0),3),"")</f>
        <v/>
      </c>
      <c r="H220" s="130" t="str">
        <f>IFERROR(INDEX(单位信息!$C:$K,MATCH($D220,单位信息!$C:$C,0),5),"")</f>
        <v/>
      </c>
      <c r="I220" s="130" t="str">
        <f>IFERROR(INDEX(单位信息!$C:$K,MATCH($D220,单位信息!$C:$C,0),7),"")</f>
        <v/>
      </c>
      <c r="J220" s="130"/>
      <c r="K220" s="130"/>
      <c r="L220" s="130"/>
      <c r="M220" s="130"/>
      <c r="N220" s="130"/>
      <c r="O220" s="130"/>
      <c r="P220" s="141"/>
      <c r="Q220" s="130"/>
      <c r="R220" s="130"/>
      <c r="S220" s="151"/>
      <c r="T220" s="130"/>
      <c r="U220" s="152"/>
      <c r="V220" s="130"/>
      <c r="W220" s="130"/>
      <c r="X220" s="130"/>
      <c r="Y220" s="152"/>
      <c r="Z220" s="141"/>
      <c r="AA220" s="130"/>
      <c r="AB220" s="130"/>
      <c r="AC220" s="130"/>
    </row>
    <row r="221" spans="1:29">
      <c r="A221" s="130"/>
      <c r="B221" s="130"/>
      <c r="C221" s="130" t="str">
        <f t="shared" si="4"/>
        <v/>
      </c>
      <c r="D221" s="131"/>
      <c r="E221" s="140" t="str">
        <f>IFERROR(INDEX(单位信息!$C:$K,MATCH($D221,单位信息!$C:$C,0),8),"")</f>
        <v/>
      </c>
      <c r="F221" s="141" t="str">
        <f>IFERROR(INDEX(单位信息!$C:$K,MATCH($D221,单位信息!$C:$C,0),2),"")</f>
        <v/>
      </c>
      <c r="G221" s="141" t="str">
        <f>IFERROR(INDEX(单位信息!$C:$K,MATCH($D221,单位信息!$C:$C,0),3),"")</f>
        <v/>
      </c>
      <c r="H221" s="130" t="str">
        <f>IFERROR(INDEX(单位信息!$C:$K,MATCH($D221,单位信息!$C:$C,0),5),"")</f>
        <v/>
      </c>
      <c r="I221" s="130" t="str">
        <f>IFERROR(INDEX(单位信息!$C:$K,MATCH($D221,单位信息!$C:$C,0),7),"")</f>
        <v/>
      </c>
      <c r="J221" s="130"/>
      <c r="K221" s="130"/>
      <c r="L221" s="130"/>
      <c r="M221" s="130"/>
      <c r="N221" s="130"/>
      <c r="O221" s="130"/>
      <c r="P221" s="141"/>
      <c r="Q221" s="130"/>
      <c r="R221" s="130"/>
      <c r="S221" s="151"/>
      <c r="T221" s="130"/>
      <c r="U221" s="152"/>
      <c r="V221" s="130"/>
      <c r="W221" s="130"/>
      <c r="X221" s="130"/>
      <c r="Y221" s="152"/>
      <c r="Z221" s="141"/>
      <c r="AA221" s="130"/>
      <c r="AB221" s="130"/>
      <c r="AC221" s="130"/>
    </row>
    <row r="222" spans="1:29">
      <c r="A222" s="130"/>
      <c r="B222" s="130"/>
      <c r="C222" s="130" t="str">
        <f t="shared" si="4"/>
        <v/>
      </c>
      <c r="D222" s="131"/>
      <c r="E222" s="140" t="str">
        <f>IFERROR(INDEX(单位信息!$C:$K,MATCH($D222,单位信息!$C:$C,0),8),"")</f>
        <v/>
      </c>
      <c r="F222" s="141" t="str">
        <f>IFERROR(INDEX(单位信息!$C:$K,MATCH($D222,单位信息!$C:$C,0),2),"")</f>
        <v/>
      </c>
      <c r="G222" s="141" t="str">
        <f>IFERROR(INDEX(单位信息!$C:$K,MATCH($D222,单位信息!$C:$C,0),3),"")</f>
        <v/>
      </c>
      <c r="H222" s="130" t="str">
        <f>IFERROR(INDEX(单位信息!$C:$K,MATCH($D222,单位信息!$C:$C,0),5),"")</f>
        <v/>
      </c>
      <c r="I222" s="130" t="str">
        <f>IFERROR(INDEX(单位信息!$C:$K,MATCH($D222,单位信息!$C:$C,0),7),"")</f>
        <v/>
      </c>
      <c r="J222" s="130"/>
      <c r="K222" s="130"/>
      <c r="L222" s="130"/>
      <c r="M222" s="130"/>
      <c r="N222" s="130"/>
      <c r="O222" s="130"/>
      <c r="P222" s="141"/>
      <c r="Q222" s="130"/>
      <c r="R222" s="130"/>
      <c r="S222" s="151"/>
      <c r="T222" s="130"/>
      <c r="U222" s="152"/>
      <c r="V222" s="130"/>
      <c r="W222" s="130"/>
      <c r="X222" s="130"/>
      <c r="Y222" s="152"/>
      <c r="Z222" s="141"/>
      <c r="AA222" s="130"/>
      <c r="AB222" s="130"/>
      <c r="AC222" s="130"/>
    </row>
    <row r="223" spans="1:29">
      <c r="A223" s="130"/>
      <c r="B223" s="130"/>
      <c r="C223" s="130" t="str">
        <f t="shared" si="4"/>
        <v/>
      </c>
      <c r="D223" s="131"/>
      <c r="E223" s="140" t="str">
        <f>IFERROR(INDEX(单位信息!$C:$K,MATCH($D223,单位信息!$C:$C,0),8),"")</f>
        <v/>
      </c>
      <c r="F223" s="141" t="str">
        <f>IFERROR(INDEX(单位信息!$C:$K,MATCH($D223,单位信息!$C:$C,0),2),"")</f>
        <v/>
      </c>
      <c r="G223" s="141" t="str">
        <f>IFERROR(INDEX(单位信息!$C:$K,MATCH($D223,单位信息!$C:$C,0),3),"")</f>
        <v/>
      </c>
      <c r="H223" s="130" t="str">
        <f>IFERROR(INDEX(单位信息!$C:$K,MATCH($D223,单位信息!$C:$C,0),5),"")</f>
        <v/>
      </c>
      <c r="I223" s="130" t="str">
        <f>IFERROR(INDEX(单位信息!$C:$K,MATCH($D223,单位信息!$C:$C,0),7),"")</f>
        <v/>
      </c>
      <c r="J223" s="130"/>
      <c r="K223" s="130"/>
      <c r="L223" s="130"/>
      <c r="M223" s="130"/>
      <c r="N223" s="130"/>
      <c r="O223" s="130"/>
      <c r="P223" s="141"/>
      <c r="Q223" s="130"/>
      <c r="R223" s="130"/>
      <c r="S223" s="151"/>
      <c r="T223" s="130"/>
      <c r="U223" s="152"/>
      <c r="V223" s="130"/>
      <c r="W223" s="130"/>
      <c r="X223" s="130"/>
      <c r="Y223" s="152"/>
      <c r="Z223" s="141"/>
      <c r="AA223" s="130"/>
      <c r="AB223" s="130"/>
      <c r="AC223" s="130"/>
    </row>
    <row r="224" spans="1:29">
      <c r="A224" s="130"/>
      <c r="B224" s="130"/>
      <c r="C224" s="130" t="str">
        <f t="shared" si="4"/>
        <v/>
      </c>
      <c r="D224" s="131"/>
      <c r="E224" s="140" t="str">
        <f>IFERROR(INDEX(单位信息!$C:$K,MATCH($D224,单位信息!$C:$C,0),8),"")</f>
        <v/>
      </c>
      <c r="F224" s="141" t="str">
        <f>IFERROR(INDEX(单位信息!$C:$K,MATCH($D224,单位信息!$C:$C,0),2),"")</f>
        <v/>
      </c>
      <c r="G224" s="141" t="str">
        <f>IFERROR(INDEX(单位信息!$C:$K,MATCH($D224,单位信息!$C:$C,0),3),"")</f>
        <v/>
      </c>
      <c r="H224" s="130" t="str">
        <f>IFERROR(INDEX(单位信息!$C:$K,MATCH($D224,单位信息!$C:$C,0),5),"")</f>
        <v/>
      </c>
      <c r="I224" s="130" t="str">
        <f>IFERROR(INDEX(单位信息!$C:$K,MATCH($D224,单位信息!$C:$C,0),7),"")</f>
        <v/>
      </c>
      <c r="J224" s="130"/>
      <c r="K224" s="130"/>
      <c r="L224" s="130"/>
      <c r="M224" s="130"/>
      <c r="N224" s="130"/>
      <c r="O224" s="130"/>
      <c r="P224" s="141"/>
      <c r="Q224" s="130"/>
      <c r="R224" s="130"/>
      <c r="S224" s="151"/>
      <c r="T224" s="130"/>
      <c r="U224" s="152"/>
      <c r="V224" s="130"/>
      <c r="W224" s="130"/>
      <c r="X224" s="130"/>
      <c r="Y224" s="152"/>
      <c r="Z224" s="141"/>
      <c r="AA224" s="130"/>
      <c r="AB224" s="130"/>
      <c r="AC224" s="130"/>
    </row>
    <row r="225" spans="1:29">
      <c r="A225" s="130"/>
      <c r="B225" s="130"/>
      <c r="C225" s="130" t="str">
        <f t="shared" si="4"/>
        <v/>
      </c>
      <c r="D225" s="131"/>
      <c r="E225" s="140" t="str">
        <f>IFERROR(INDEX(单位信息!$C:$K,MATCH($D225,单位信息!$C:$C,0),8),"")</f>
        <v/>
      </c>
      <c r="F225" s="141" t="str">
        <f>IFERROR(INDEX(单位信息!$C:$K,MATCH($D225,单位信息!$C:$C,0),2),"")</f>
        <v/>
      </c>
      <c r="G225" s="141" t="str">
        <f>IFERROR(INDEX(单位信息!$C:$K,MATCH($D225,单位信息!$C:$C,0),3),"")</f>
        <v/>
      </c>
      <c r="H225" s="130" t="str">
        <f>IFERROR(INDEX(单位信息!$C:$K,MATCH($D225,单位信息!$C:$C,0),5),"")</f>
        <v/>
      </c>
      <c r="I225" s="130" t="str">
        <f>IFERROR(INDEX(单位信息!$C:$K,MATCH($D225,单位信息!$C:$C,0),7),"")</f>
        <v/>
      </c>
      <c r="J225" s="130"/>
      <c r="K225" s="130"/>
      <c r="L225" s="130"/>
      <c r="M225" s="130"/>
      <c r="N225" s="130"/>
      <c r="O225" s="130"/>
      <c r="P225" s="141"/>
      <c r="Q225" s="130"/>
      <c r="R225" s="130"/>
      <c r="S225" s="151"/>
      <c r="T225" s="130"/>
      <c r="U225" s="152"/>
      <c r="V225" s="130"/>
      <c r="W225" s="130"/>
      <c r="X225" s="130"/>
      <c r="Y225" s="152"/>
      <c r="Z225" s="141"/>
      <c r="AA225" s="130"/>
      <c r="AB225" s="130"/>
      <c r="AC225" s="130"/>
    </row>
    <row r="226" spans="1:29">
      <c r="A226" s="130"/>
      <c r="B226" s="130"/>
      <c r="C226" s="130" t="str">
        <f t="shared" si="4"/>
        <v/>
      </c>
      <c r="D226" s="131"/>
      <c r="E226" s="140" t="str">
        <f>IFERROR(INDEX(单位信息!$C:$K,MATCH($D226,单位信息!$C:$C,0),8),"")</f>
        <v/>
      </c>
      <c r="F226" s="141" t="str">
        <f>IFERROR(INDEX(单位信息!$C:$K,MATCH($D226,单位信息!$C:$C,0),2),"")</f>
        <v/>
      </c>
      <c r="G226" s="141" t="str">
        <f>IFERROR(INDEX(单位信息!$C:$K,MATCH($D226,单位信息!$C:$C,0),3),"")</f>
        <v/>
      </c>
      <c r="H226" s="130" t="str">
        <f>IFERROR(INDEX(单位信息!$C:$K,MATCH($D226,单位信息!$C:$C,0),5),"")</f>
        <v/>
      </c>
      <c r="I226" s="130" t="str">
        <f>IFERROR(INDEX(单位信息!$C:$K,MATCH($D226,单位信息!$C:$C,0),7),"")</f>
        <v/>
      </c>
      <c r="J226" s="130"/>
      <c r="K226" s="130"/>
      <c r="L226" s="130"/>
      <c r="M226" s="130"/>
      <c r="N226" s="130"/>
      <c r="O226" s="130"/>
      <c r="P226" s="141"/>
      <c r="Q226" s="130"/>
      <c r="R226" s="130"/>
      <c r="S226" s="151"/>
      <c r="T226" s="130"/>
      <c r="U226" s="152"/>
      <c r="V226" s="130"/>
      <c r="W226" s="130"/>
      <c r="X226" s="130"/>
      <c r="Y226" s="152"/>
      <c r="Z226" s="141"/>
      <c r="AA226" s="130"/>
      <c r="AB226" s="130"/>
      <c r="AC226" s="130"/>
    </row>
    <row r="227" spans="1:29">
      <c r="A227" s="130"/>
      <c r="B227" s="130"/>
      <c r="C227" s="130" t="str">
        <f t="shared" si="4"/>
        <v/>
      </c>
      <c r="D227" s="131"/>
      <c r="E227" s="140" t="str">
        <f>IFERROR(INDEX(单位信息!$C:$K,MATCH($D227,单位信息!$C:$C,0),8),"")</f>
        <v/>
      </c>
      <c r="F227" s="141" t="str">
        <f>IFERROR(INDEX(单位信息!$C:$K,MATCH($D227,单位信息!$C:$C,0),2),"")</f>
        <v/>
      </c>
      <c r="G227" s="141" t="str">
        <f>IFERROR(INDEX(单位信息!$C:$K,MATCH($D227,单位信息!$C:$C,0),3),"")</f>
        <v/>
      </c>
      <c r="H227" s="130" t="str">
        <f>IFERROR(INDEX(单位信息!$C:$K,MATCH($D227,单位信息!$C:$C,0),5),"")</f>
        <v/>
      </c>
      <c r="I227" s="130" t="str">
        <f>IFERROR(INDEX(单位信息!$C:$K,MATCH($D227,单位信息!$C:$C,0),7),"")</f>
        <v/>
      </c>
      <c r="J227" s="130"/>
      <c r="K227" s="130"/>
      <c r="L227" s="130"/>
      <c r="M227" s="130"/>
      <c r="N227" s="130"/>
      <c r="O227" s="130"/>
      <c r="P227" s="141"/>
      <c r="Q227" s="130"/>
      <c r="R227" s="130"/>
      <c r="S227" s="151"/>
      <c r="T227" s="130"/>
      <c r="U227" s="152"/>
      <c r="V227" s="130"/>
      <c r="W227" s="130"/>
      <c r="X227" s="130"/>
      <c r="Y227" s="152"/>
      <c r="Z227" s="141"/>
      <c r="AA227" s="130"/>
      <c r="AB227" s="130"/>
      <c r="AC227" s="130"/>
    </row>
    <row r="228" spans="1:29">
      <c r="A228" s="130"/>
      <c r="B228" s="130"/>
      <c r="C228" s="130" t="str">
        <f t="shared" si="4"/>
        <v/>
      </c>
      <c r="D228" s="131"/>
      <c r="E228" s="140" t="str">
        <f>IFERROR(INDEX(单位信息!$C:$K,MATCH($D228,单位信息!$C:$C,0),8),"")</f>
        <v/>
      </c>
      <c r="F228" s="141" t="str">
        <f>IFERROR(INDEX(单位信息!$C:$K,MATCH($D228,单位信息!$C:$C,0),2),"")</f>
        <v/>
      </c>
      <c r="G228" s="141" t="str">
        <f>IFERROR(INDEX(单位信息!$C:$K,MATCH($D228,单位信息!$C:$C,0),3),"")</f>
        <v/>
      </c>
      <c r="H228" s="130" t="str">
        <f>IFERROR(INDEX(单位信息!$C:$K,MATCH($D228,单位信息!$C:$C,0),5),"")</f>
        <v/>
      </c>
      <c r="I228" s="130" t="str">
        <f>IFERROR(INDEX(单位信息!$C:$K,MATCH($D228,单位信息!$C:$C,0),7),"")</f>
        <v/>
      </c>
      <c r="J228" s="130"/>
      <c r="K228" s="130"/>
      <c r="L228" s="130"/>
      <c r="M228" s="130"/>
      <c r="N228" s="130"/>
      <c r="O228" s="130"/>
      <c r="P228" s="141"/>
      <c r="Q228" s="130"/>
      <c r="R228" s="130"/>
      <c r="S228" s="151"/>
      <c r="T228" s="130"/>
      <c r="U228" s="152"/>
      <c r="V228" s="130"/>
      <c r="W228" s="130"/>
      <c r="X228" s="130"/>
      <c r="Y228" s="152"/>
      <c r="Z228" s="141"/>
      <c r="AA228" s="130"/>
      <c r="AB228" s="130"/>
      <c r="AC228" s="130"/>
    </row>
    <row r="229" spans="1:29">
      <c r="A229" s="130"/>
      <c r="B229" s="130"/>
      <c r="C229" s="130" t="str">
        <f t="shared" si="4"/>
        <v/>
      </c>
      <c r="D229" s="131"/>
      <c r="E229" s="140" t="str">
        <f>IFERROR(INDEX(单位信息!$C:$K,MATCH($D229,单位信息!$C:$C,0),8),"")</f>
        <v/>
      </c>
      <c r="F229" s="141" t="str">
        <f>IFERROR(INDEX(单位信息!$C:$K,MATCH($D229,单位信息!$C:$C,0),2),"")</f>
        <v/>
      </c>
      <c r="G229" s="141" t="str">
        <f>IFERROR(INDEX(单位信息!$C:$K,MATCH($D229,单位信息!$C:$C,0),3),"")</f>
        <v/>
      </c>
      <c r="H229" s="130" t="str">
        <f>IFERROR(INDEX(单位信息!$C:$K,MATCH($D229,单位信息!$C:$C,0),5),"")</f>
        <v/>
      </c>
      <c r="I229" s="130" t="str">
        <f>IFERROR(INDEX(单位信息!$C:$K,MATCH($D229,单位信息!$C:$C,0),7),"")</f>
        <v/>
      </c>
      <c r="J229" s="130"/>
      <c r="K229" s="130"/>
      <c r="L229" s="130"/>
      <c r="M229" s="130"/>
      <c r="N229" s="130"/>
      <c r="O229" s="130"/>
      <c r="P229" s="141"/>
      <c r="Q229" s="130"/>
      <c r="R229" s="130"/>
      <c r="S229" s="151"/>
      <c r="T229" s="130"/>
      <c r="U229" s="152"/>
      <c r="V229" s="130"/>
      <c r="W229" s="130"/>
      <c r="X229" s="130"/>
      <c r="Y229" s="152"/>
      <c r="Z229" s="141"/>
      <c r="AA229" s="130"/>
      <c r="AB229" s="130"/>
      <c r="AC229" s="130"/>
    </row>
    <row r="230" spans="1:29">
      <c r="A230" s="130"/>
      <c r="B230" s="130"/>
      <c r="C230" s="130" t="str">
        <f t="shared" si="4"/>
        <v/>
      </c>
      <c r="D230" s="131"/>
      <c r="E230" s="140" t="str">
        <f>IFERROR(INDEX(单位信息!$C:$K,MATCH($D230,单位信息!$C:$C,0),8),"")</f>
        <v/>
      </c>
      <c r="F230" s="141" t="str">
        <f>IFERROR(INDEX(单位信息!$C:$K,MATCH($D230,单位信息!$C:$C,0),2),"")</f>
        <v/>
      </c>
      <c r="G230" s="141" t="str">
        <f>IFERROR(INDEX(单位信息!$C:$K,MATCH($D230,单位信息!$C:$C,0),3),"")</f>
        <v/>
      </c>
      <c r="H230" s="130" t="str">
        <f>IFERROR(INDEX(单位信息!$C:$K,MATCH($D230,单位信息!$C:$C,0),5),"")</f>
        <v/>
      </c>
      <c r="I230" s="130" t="str">
        <f>IFERROR(INDEX(单位信息!$C:$K,MATCH($D230,单位信息!$C:$C,0),7),"")</f>
        <v/>
      </c>
      <c r="J230" s="130"/>
      <c r="K230" s="130"/>
      <c r="L230" s="130"/>
      <c r="M230" s="130"/>
      <c r="N230" s="130"/>
      <c r="O230" s="130"/>
      <c r="P230" s="141"/>
      <c r="Q230" s="130"/>
      <c r="R230" s="130"/>
      <c r="S230" s="151"/>
      <c r="T230" s="130"/>
      <c r="U230" s="152"/>
      <c r="V230" s="130"/>
      <c r="W230" s="130"/>
      <c r="X230" s="130"/>
      <c r="Y230" s="152"/>
      <c r="Z230" s="141"/>
      <c r="AA230" s="130"/>
      <c r="AB230" s="130"/>
      <c r="AC230" s="130"/>
    </row>
    <row r="231" spans="1:29">
      <c r="A231" s="130"/>
      <c r="B231" s="130"/>
      <c r="C231" s="130" t="str">
        <f t="shared" si="4"/>
        <v/>
      </c>
      <c r="D231" s="131"/>
      <c r="E231" s="140" t="str">
        <f>IFERROR(INDEX(单位信息!$C:$K,MATCH($D231,单位信息!$C:$C,0),8),"")</f>
        <v/>
      </c>
      <c r="F231" s="141" t="str">
        <f>IFERROR(INDEX(单位信息!$C:$K,MATCH($D231,单位信息!$C:$C,0),2),"")</f>
        <v/>
      </c>
      <c r="G231" s="141" t="str">
        <f>IFERROR(INDEX(单位信息!$C:$K,MATCH($D231,单位信息!$C:$C,0),3),"")</f>
        <v/>
      </c>
      <c r="H231" s="130" t="str">
        <f>IFERROR(INDEX(单位信息!$C:$K,MATCH($D231,单位信息!$C:$C,0),5),"")</f>
        <v/>
      </c>
      <c r="I231" s="130" t="str">
        <f>IFERROR(INDEX(单位信息!$C:$K,MATCH($D231,单位信息!$C:$C,0),7),"")</f>
        <v/>
      </c>
      <c r="J231" s="130"/>
      <c r="K231" s="130"/>
      <c r="L231" s="130"/>
      <c r="M231" s="130"/>
      <c r="N231" s="130"/>
      <c r="O231" s="130"/>
      <c r="P231" s="141"/>
      <c r="Q231" s="130"/>
      <c r="R231" s="130"/>
      <c r="S231" s="151"/>
      <c r="T231" s="130"/>
      <c r="U231" s="152"/>
      <c r="V231" s="130"/>
      <c r="W231" s="130"/>
      <c r="X231" s="130"/>
      <c r="Y231" s="152"/>
      <c r="Z231" s="141"/>
      <c r="AA231" s="130"/>
      <c r="AB231" s="130"/>
      <c r="AC231" s="130"/>
    </row>
    <row r="232" spans="1:29">
      <c r="A232" s="130"/>
      <c r="B232" s="130"/>
      <c r="C232" s="130" t="str">
        <f t="shared" si="4"/>
        <v/>
      </c>
      <c r="D232" s="131"/>
      <c r="E232" s="140" t="str">
        <f>IFERROR(INDEX(单位信息!$C:$K,MATCH($D232,单位信息!$C:$C,0),8),"")</f>
        <v/>
      </c>
      <c r="F232" s="141" t="str">
        <f>IFERROR(INDEX(单位信息!$C:$K,MATCH($D232,单位信息!$C:$C,0),2),"")</f>
        <v/>
      </c>
      <c r="G232" s="141" t="str">
        <f>IFERROR(INDEX(单位信息!$C:$K,MATCH($D232,单位信息!$C:$C,0),3),"")</f>
        <v/>
      </c>
      <c r="H232" s="130" t="str">
        <f>IFERROR(INDEX(单位信息!$C:$K,MATCH($D232,单位信息!$C:$C,0),5),"")</f>
        <v/>
      </c>
      <c r="I232" s="130" t="str">
        <f>IFERROR(INDEX(单位信息!$C:$K,MATCH($D232,单位信息!$C:$C,0),7),"")</f>
        <v/>
      </c>
      <c r="J232" s="130"/>
      <c r="K232" s="130"/>
      <c r="L232" s="130"/>
      <c r="M232" s="130"/>
      <c r="N232" s="130"/>
      <c r="O232" s="130"/>
      <c r="P232" s="141"/>
      <c r="Q232" s="130"/>
      <c r="R232" s="130"/>
      <c r="S232" s="151"/>
      <c r="T232" s="130"/>
      <c r="U232" s="152"/>
      <c r="V232" s="130"/>
      <c r="W232" s="130"/>
      <c r="X232" s="130"/>
      <c r="Y232" s="152"/>
      <c r="Z232" s="141"/>
      <c r="AA232" s="130"/>
      <c r="AB232" s="130"/>
      <c r="AC232" s="130"/>
    </row>
    <row r="233" spans="1:29">
      <c r="A233" s="130"/>
      <c r="B233" s="130"/>
      <c r="C233" s="130" t="str">
        <f t="shared" si="4"/>
        <v/>
      </c>
      <c r="D233" s="131"/>
      <c r="E233" s="140" t="str">
        <f>IFERROR(INDEX(单位信息!$C:$K,MATCH($D233,单位信息!$C:$C,0),8),"")</f>
        <v/>
      </c>
      <c r="F233" s="141" t="str">
        <f>IFERROR(INDEX(单位信息!$C:$K,MATCH($D233,单位信息!$C:$C,0),2),"")</f>
        <v/>
      </c>
      <c r="G233" s="141" t="str">
        <f>IFERROR(INDEX(单位信息!$C:$K,MATCH($D233,单位信息!$C:$C,0),3),"")</f>
        <v/>
      </c>
      <c r="H233" s="130" t="str">
        <f>IFERROR(INDEX(单位信息!$C:$K,MATCH($D233,单位信息!$C:$C,0),5),"")</f>
        <v/>
      </c>
      <c r="I233" s="130" t="str">
        <f>IFERROR(INDEX(单位信息!$C:$K,MATCH($D233,单位信息!$C:$C,0),7),"")</f>
        <v/>
      </c>
      <c r="J233" s="130"/>
      <c r="K233" s="130"/>
      <c r="L233" s="130"/>
      <c r="M233" s="130"/>
      <c r="N233" s="130"/>
      <c r="O233" s="130"/>
      <c r="P233" s="141"/>
      <c r="Q233" s="130"/>
      <c r="R233" s="130"/>
      <c r="S233" s="151"/>
      <c r="T233" s="130"/>
      <c r="U233" s="152"/>
      <c r="V233" s="130"/>
      <c r="W233" s="130"/>
      <c r="X233" s="130"/>
      <c r="Y233" s="152"/>
      <c r="Z233" s="141"/>
      <c r="AA233" s="130"/>
      <c r="AB233" s="130"/>
      <c r="AC233" s="130"/>
    </row>
    <row r="234" spans="1:29">
      <c r="A234" s="130"/>
      <c r="B234" s="130"/>
      <c r="C234" s="130" t="str">
        <f t="shared" si="4"/>
        <v/>
      </c>
      <c r="D234" s="131"/>
      <c r="E234" s="140" t="str">
        <f>IFERROR(INDEX(单位信息!$C:$K,MATCH($D234,单位信息!$C:$C,0),8),"")</f>
        <v/>
      </c>
      <c r="F234" s="141" t="str">
        <f>IFERROR(INDEX(单位信息!$C:$K,MATCH($D234,单位信息!$C:$C,0),2),"")</f>
        <v/>
      </c>
      <c r="G234" s="141" t="str">
        <f>IFERROR(INDEX(单位信息!$C:$K,MATCH($D234,单位信息!$C:$C,0),3),"")</f>
        <v/>
      </c>
      <c r="H234" s="130" t="str">
        <f>IFERROR(INDEX(单位信息!$C:$K,MATCH($D234,单位信息!$C:$C,0),5),"")</f>
        <v/>
      </c>
      <c r="I234" s="130" t="str">
        <f>IFERROR(INDEX(单位信息!$C:$K,MATCH($D234,单位信息!$C:$C,0),7),"")</f>
        <v/>
      </c>
      <c r="J234" s="130"/>
      <c r="K234" s="130"/>
      <c r="L234" s="130"/>
      <c r="M234" s="130"/>
      <c r="N234" s="130"/>
      <c r="O234" s="130"/>
      <c r="P234" s="141"/>
      <c r="Q234" s="130"/>
      <c r="R234" s="130"/>
      <c r="S234" s="151"/>
      <c r="T234" s="130"/>
      <c r="U234" s="152"/>
      <c r="V234" s="130"/>
      <c r="W234" s="130"/>
      <c r="X234" s="130"/>
      <c r="Y234" s="152"/>
      <c r="Z234" s="141"/>
      <c r="AA234" s="130"/>
      <c r="AB234" s="130"/>
      <c r="AC234" s="130"/>
    </row>
    <row r="235" spans="1:29">
      <c r="A235" s="130"/>
      <c r="B235" s="130"/>
      <c r="C235" s="130" t="str">
        <f t="shared" si="4"/>
        <v/>
      </c>
      <c r="D235" s="131"/>
      <c r="E235" s="140" t="str">
        <f>IFERROR(INDEX(单位信息!$C:$K,MATCH($D235,单位信息!$C:$C,0),8),"")</f>
        <v/>
      </c>
      <c r="F235" s="141" t="str">
        <f>IFERROR(INDEX(单位信息!$C:$K,MATCH($D235,单位信息!$C:$C,0),2),"")</f>
        <v/>
      </c>
      <c r="G235" s="141" t="str">
        <f>IFERROR(INDEX(单位信息!$C:$K,MATCH($D235,单位信息!$C:$C,0),3),"")</f>
        <v/>
      </c>
      <c r="H235" s="130" t="str">
        <f>IFERROR(INDEX(单位信息!$C:$K,MATCH($D235,单位信息!$C:$C,0),5),"")</f>
        <v/>
      </c>
      <c r="I235" s="130" t="str">
        <f>IFERROR(INDEX(单位信息!$C:$K,MATCH($D235,单位信息!$C:$C,0),7),"")</f>
        <v/>
      </c>
      <c r="J235" s="130"/>
      <c r="K235" s="130"/>
      <c r="L235" s="130"/>
      <c r="M235" s="130"/>
      <c r="N235" s="130"/>
      <c r="O235" s="130"/>
      <c r="P235" s="141"/>
      <c r="Q235" s="130"/>
      <c r="R235" s="130"/>
      <c r="S235" s="151"/>
      <c r="T235" s="130"/>
      <c r="U235" s="152"/>
      <c r="V235" s="130"/>
      <c r="W235" s="130"/>
      <c r="X235" s="130"/>
      <c r="Y235" s="152"/>
      <c r="Z235" s="141"/>
      <c r="AA235" s="130"/>
      <c r="AB235" s="130"/>
      <c r="AC235" s="130"/>
    </row>
    <row r="236" spans="1:29">
      <c r="A236" s="130"/>
      <c r="B236" s="130"/>
      <c r="C236" s="130" t="str">
        <f t="shared" si="4"/>
        <v/>
      </c>
      <c r="D236" s="131"/>
      <c r="E236" s="140" t="str">
        <f>IFERROR(INDEX(单位信息!$C:$K,MATCH($D236,单位信息!$C:$C,0),8),"")</f>
        <v/>
      </c>
      <c r="F236" s="141" t="str">
        <f>IFERROR(INDEX(单位信息!$C:$K,MATCH($D236,单位信息!$C:$C,0),2),"")</f>
        <v/>
      </c>
      <c r="G236" s="141" t="str">
        <f>IFERROR(INDEX(单位信息!$C:$K,MATCH($D236,单位信息!$C:$C,0),3),"")</f>
        <v/>
      </c>
      <c r="H236" s="130" t="str">
        <f>IFERROR(INDEX(单位信息!$C:$K,MATCH($D236,单位信息!$C:$C,0),5),"")</f>
        <v/>
      </c>
      <c r="I236" s="130" t="str">
        <f>IFERROR(INDEX(单位信息!$C:$K,MATCH($D236,单位信息!$C:$C,0),7),"")</f>
        <v/>
      </c>
      <c r="J236" s="130"/>
      <c r="K236" s="130"/>
      <c r="L236" s="130"/>
      <c r="M236" s="130"/>
      <c r="N236" s="130"/>
      <c r="O236" s="130"/>
      <c r="P236" s="141"/>
      <c r="Q236" s="130"/>
      <c r="R236" s="130"/>
      <c r="S236" s="151"/>
      <c r="T236" s="130"/>
      <c r="U236" s="152"/>
      <c r="V236" s="130"/>
      <c r="W236" s="130"/>
      <c r="X236" s="130"/>
      <c r="Y236" s="152"/>
      <c r="Z236" s="141"/>
      <c r="AA236" s="130"/>
      <c r="AB236" s="130"/>
      <c r="AC236" s="130"/>
    </row>
    <row r="237" spans="1:29">
      <c r="A237" s="130"/>
      <c r="B237" s="130"/>
      <c r="C237" s="130" t="str">
        <f t="shared" si="4"/>
        <v/>
      </c>
      <c r="D237" s="131"/>
      <c r="E237" s="140" t="str">
        <f>IFERROR(INDEX(单位信息!$C:$K,MATCH($D237,单位信息!$C:$C,0),8),"")</f>
        <v/>
      </c>
      <c r="F237" s="141" t="str">
        <f>IFERROR(INDEX(单位信息!$C:$K,MATCH($D237,单位信息!$C:$C,0),2),"")</f>
        <v/>
      </c>
      <c r="G237" s="141" t="str">
        <f>IFERROR(INDEX(单位信息!$C:$K,MATCH($D237,单位信息!$C:$C,0),3),"")</f>
        <v/>
      </c>
      <c r="H237" s="130" t="str">
        <f>IFERROR(INDEX(单位信息!$C:$K,MATCH($D237,单位信息!$C:$C,0),5),"")</f>
        <v/>
      </c>
      <c r="I237" s="130" t="str">
        <f>IFERROR(INDEX(单位信息!$C:$K,MATCH($D237,单位信息!$C:$C,0),7),"")</f>
        <v/>
      </c>
      <c r="J237" s="130"/>
      <c r="K237" s="130"/>
      <c r="L237" s="130"/>
      <c r="M237" s="130"/>
      <c r="N237" s="130"/>
      <c r="O237" s="130"/>
      <c r="P237" s="141"/>
      <c r="Q237" s="130"/>
      <c r="R237" s="130"/>
      <c r="S237" s="151"/>
      <c r="T237" s="130"/>
      <c r="U237" s="152"/>
      <c r="V237" s="130"/>
      <c r="W237" s="130"/>
      <c r="X237" s="130"/>
      <c r="Y237" s="152"/>
      <c r="Z237" s="141"/>
      <c r="AA237" s="130"/>
      <c r="AB237" s="130"/>
      <c r="AC237" s="130"/>
    </row>
    <row r="238" spans="1:29">
      <c r="A238" s="130"/>
      <c r="B238" s="130"/>
      <c r="C238" s="130" t="str">
        <f t="shared" si="4"/>
        <v/>
      </c>
      <c r="D238" s="131"/>
      <c r="E238" s="140" t="str">
        <f>IFERROR(INDEX(单位信息!$C:$K,MATCH($D238,单位信息!$C:$C,0),8),"")</f>
        <v/>
      </c>
      <c r="F238" s="141" t="str">
        <f>IFERROR(INDEX(单位信息!$C:$K,MATCH($D238,单位信息!$C:$C,0),2),"")</f>
        <v/>
      </c>
      <c r="G238" s="141" t="str">
        <f>IFERROR(INDEX(单位信息!$C:$K,MATCH($D238,单位信息!$C:$C,0),3),"")</f>
        <v/>
      </c>
      <c r="H238" s="130" t="str">
        <f>IFERROR(INDEX(单位信息!$C:$K,MATCH($D238,单位信息!$C:$C,0),5),"")</f>
        <v/>
      </c>
      <c r="I238" s="130" t="str">
        <f>IFERROR(INDEX(单位信息!$C:$K,MATCH($D238,单位信息!$C:$C,0),7),"")</f>
        <v/>
      </c>
      <c r="J238" s="130"/>
      <c r="K238" s="130"/>
      <c r="L238" s="130"/>
      <c r="M238" s="130"/>
      <c r="N238" s="130"/>
      <c r="O238" s="130"/>
      <c r="P238" s="141"/>
      <c r="Q238" s="130"/>
      <c r="R238" s="130"/>
      <c r="S238" s="151"/>
      <c r="T238" s="130"/>
      <c r="U238" s="152"/>
      <c r="V238" s="130"/>
      <c r="W238" s="130"/>
      <c r="X238" s="130"/>
      <c r="Y238" s="152"/>
      <c r="Z238" s="141"/>
      <c r="AA238" s="130"/>
      <c r="AB238" s="130"/>
      <c r="AC238" s="130"/>
    </row>
    <row r="239" spans="1:29">
      <c r="A239" s="130"/>
      <c r="B239" s="130"/>
      <c r="C239" s="130" t="str">
        <f t="shared" si="4"/>
        <v/>
      </c>
      <c r="D239" s="131"/>
      <c r="E239" s="140" t="str">
        <f>IFERROR(INDEX(单位信息!$C:$K,MATCH($D239,单位信息!$C:$C,0),8),"")</f>
        <v/>
      </c>
      <c r="F239" s="141" t="str">
        <f>IFERROR(INDEX(单位信息!$C:$K,MATCH($D239,单位信息!$C:$C,0),2),"")</f>
        <v/>
      </c>
      <c r="G239" s="141" t="str">
        <f>IFERROR(INDEX(单位信息!$C:$K,MATCH($D239,单位信息!$C:$C,0),3),"")</f>
        <v/>
      </c>
      <c r="H239" s="130" t="str">
        <f>IFERROR(INDEX(单位信息!$C:$K,MATCH($D239,单位信息!$C:$C,0),5),"")</f>
        <v/>
      </c>
      <c r="I239" s="130" t="str">
        <f>IFERROR(INDEX(单位信息!$C:$K,MATCH($D239,单位信息!$C:$C,0),7),"")</f>
        <v/>
      </c>
      <c r="J239" s="130"/>
      <c r="K239" s="130"/>
      <c r="L239" s="130"/>
      <c r="M239" s="130"/>
      <c r="N239" s="130"/>
      <c r="O239" s="130"/>
      <c r="P239" s="141"/>
      <c r="Q239" s="130"/>
      <c r="R239" s="130"/>
      <c r="S239" s="151"/>
      <c r="T239" s="130"/>
      <c r="U239" s="152"/>
      <c r="V239" s="130"/>
      <c r="W239" s="130"/>
      <c r="X239" s="130"/>
      <c r="Y239" s="152"/>
      <c r="Z239" s="141"/>
      <c r="AA239" s="130"/>
      <c r="AB239" s="130"/>
      <c r="AC239" s="130"/>
    </row>
    <row r="240" spans="1:29">
      <c r="A240" s="130"/>
      <c r="B240" s="130"/>
      <c r="C240" s="130" t="str">
        <f t="shared" si="4"/>
        <v/>
      </c>
      <c r="D240" s="131"/>
      <c r="E240" s="140" t="str">
        <f>IFERROR(INDEX(单位信息!$C:$K,MATCH($D240,单位信息!$C:$C,0),8),"")</f>
        <v/>
      </c>
      <c r="F240" s="141" t="str">
        <f>IFERROR(INDEX(单位信息!$C:$K,MATCH($D240,单位信息!$C:$C,0),2),"")</f>
        <v/>
      </c>
      <c r="G240" s="141" t="str">
        <f>IFERROR(INDEX(单位信息!$C:$K,MATCH($D240,单位信息!$C:$C,0),3),"")</f>
        <v/>
      </c>
      <c r="H240" s="130" t="str">
        <f>IFERROR(INDEX(单位信息!$C:$K,MATCH($D240,单位信息!$C:$C,0),5),"")</f>
        <v/>
      </c>
      <c r="I240" s="130" t="str">
        <f>IFERROR(INDEX(单位信息!$C:$K,MATCH($D240,单位信息!$C:$C,0),7),"")</f>
        <v/>
      </c>
      <c r="J240" s="130"/>
      <c r="K240" s="130"/>
      <c r="L240" s="130"/>
      <c r="M240" s="130"/>
      <c r="N240" s="130"/>
      <c r="O240" s="130"/>
      <c r="P240" s="141"/>
      <c r="Q240" s="130"/>
      <c r="R240" s="130"/>
      <c r="S240" s="151"/>
      <c r="T240" s="130"/>
      <c r="U240" s="152"/>
      <c r="V240" s="130"/>
      <c r="W240" s="130"/>
      <c r="X240" s="130"/>
      <c r="Y240" s="152"/>
      <c r="Z240" s="141"/>
      <c r="AA240" s="130"/>
      <c r="AB240" s="130"/>
      <c r="AC240" s="130"/>
    </row>
    <row r="241" spans="1:29">
      <c r="A241" s="130"/>
      <c r="B241" s="130"/>
      <c r="C241" s="130" t="str">
        <f t="shared" si="4"/>
        <v/>
      </c>
      <c r="D241" s="131"/>
      <c r="E241" s="140" t="str">
        <f>IFERROR(INDEX(单位信息!$C:$K,MATCH($D241,单位信息!$C:$C,0),8),"")</f>
        <v/>
      </c>
      <c r="F241" s="141" t="str">
        <f>IFERROR(INDEX(单位信息!$C:$K,MATCH($D241,单位信息!$C:$C,0),2),"")</f>
        <v/>
      </c>
      <c r="G241" s="141" t="str">
        <f>IFERROR(INDEX(单位信息!$C:$K,MATCH($D241,单位信息!$C:$C,0),3),"")</f>
        <v/>
      </c>
      <c r="H241" s="130" t="str">
        <f>IFERROR(INDEX(单位信息!$C:$K,MATCH($D241,单位信息!$C:$C,0),5),"")</f>
        <v/>
      </c>
      <c r="I241" s="130" t="str">
        <f>IFERROR(INDEX(单位信息!$C:$K,MATCH($D241,单位信息!$C:$C,0),7),"")</f>
        <v/>
      </c>
      <c r="J241" s="130"/>
      <c r="K241" s="130"/>
      <c r="L241" s="130"/>
      <c r="M241" s="130"/>
      <c r="N241" s="130"/>
      <c r="O241" s="130"/>
      <c r="P241" s="141"/>
      <c r="Q241" s="130"/>
      <c r="R241" s="130"/>
      <c r="S241" s="151"/>
      <c r="T241" s="130"/>
      <c r="U241" s="152"/>
      <c r="V241" s="130"/>
      <c r="W241" s="130"/>
      <c r="X241" s="130"/>
      <c r="Y241" s="152"/>
      <c r="Z241" s="141"/>
      <c r="AA241" s="130"/>
      <c r="AB241" s="130"/>
      <c r="AC241" s="130"/>
    </row>
    <row r="242" spans="1:29">
      <c r="A242" s="130"/>
      <c r="B242" s="130"/>
      <c r="C242" s="130" t="str">
        <f t="shared" si="4"/>
        <v/>
      </c>
      <c r="D242" s="131"/>
      <c r="E242" s="140" t="str">
        <f>IFERROR(INDEX(单位信息!$C:$K,MATCH($D242,单位信息!$C:$C,0),8),"")</f>
        <v/>
      </c>
      <c r="F242" s="141" t="str">
        <f>IFERROR(INDEX(单位信息!$C:$K,MATCH($D242,单位信息!$C:$C,0),2),"")</f>
        <v/>
      </c>
      <c r="G242" s="141" t="str">
        <f>IFERROR(INDEX(单位信息!$C:$K,MATCH($D242,单位信息!$C:$C,0),3),"")</f>
        <v/>
      </c>
      <c r="H242" s="130" t="str">
        <f>IFERROR(INDEX(单位信息!$C:$K,MATCH($D242,单位信息!$C:$C,0),5),"")</f>
        <v/>
      </c>
      <c r="I242" s="130" t="str">
        <f>IFERROR(INDEX(单位信息!$C:$K,MATCH($D242,单位信息!$C:$C,0),7),"")</f>
        <v/>
      </c>
      <c r="J242" s="130"/>
      <c r="K242" s="130"/>
      <c r="L242" s="130"/>
      <c r="M242" s="130"/>
      <c r="N242" s="130"/>
      <c r="O242" s="130"/>
      <c r="P242" s="141"/>
      <c r="Q242" s="130"/>
      <c r="R242" s="130"/>
      <c r="S242" s="151"/>
      <c r="T242" s="130"/>
      <c r="U242" s="152"/>
      <c r="V242" s="130"/>
      <c r="W242" s="130"/>
      <c r="X242" s="130"/>
      <c r="Y242" s="152"/>
      <c r="Z242" s="141"/>
      <c r="AA242" s="130"/>
      <c r="AB242" s="130"/>
      <c r="AC242" s="130"/>
    </row>
    <row r="243" spans="1:29">
      <c r="A243" s="130"/>
      <c r="B243" s="130"/>
      <c r="C243" s="130" t="str">
        <f t="shared" si="4"/>
        <v/>
      </c>
      <c r="D243" s="131"/>
      <c r="E243" s="140" t="str">
        <f>IFERROR(INDEX(单位信息!$C:$K,MATCH($D243,单位信息!$C:$C,0),8),"")</f>
        <v/>
      </c>
      <c r="F243" s="141" t="str">
        <f>IFERROR(INDEX(单位信息!$C:$K,MATCH($D243,单位信息!$C:$C,0),2),"")</f>
        <v/>
      </c>
      <c r="G243" s="141" t="str">
        <f>IFERROR(INDEX(单位信息!$C:$K,MATCH($D243,单位信息!$C:$C,0),3),"")</f>
        <v/>
      </c>
      <c r="H243" s="130" t="str">
        <f>IFERROR(INDEX(单位信息!$C:$K,MATCH($D243,单位信息!$C:$C,0),5),"")</f>
        <v/>
      </c>
      <c r="I243" s="130" t="str">
        <f>IFERROR(INDEX(单位信息!$C:$K,MATCH($D243,单位信息!$C:$C,0),7),"")</f>
        <v/>
      </c>
      <c r="J243" s="130"/>
      <c r="K243" s="130"/>
      <c r="L243" s="130"/>
      <c r="M243" s="130"/>
      <c r="N243" s="130"/>
      <c r="O243" s="130"/>
      <c r="P243" s="141"/>
      <c r="Q243" s="130"/>
      <c r="R243" s="130"/>
      <c r="S243" s="151"/>
      <c r="T243" s="130"/>
      <c r="U243" s="152"/>
      <c r="V243" s="130"/>
      <c r="W243" s="130"/>
      <c r="X243" s="130"/>
      <c r="Y243" s="152"/>
      <c r="Z243" s="141"/>
      <c r="AA243" s="130"/>
      <c r="AB243" s="130"/>
      <c r="AC243" s="130"/>
    </row>
    <row r="244" spans="1:29">
      <c r="A244" s="130"/>
      <c r="B244" s="130"/>
      <c r="C244" s="130" t="str">
        <f t="shared" si="4"/>
        <v/>
      </c>
      <c r="D244" s="131"/>
      <c r="E244" s="140" t="str">
        <f>IFERROR(INDEX(单位信息!$C:$K,MATCH($D244,单位信息!$C:$C,0),8),"")</f>
        <v/>
      </c>
      <c r="F244" s="141" t="str">
        <f>IFERROR(INDEX(单位信息!$C:$K,MATCH($D244,单位信息!$C:$C,0),2),"")</f>
        <v/>
      </c>
      <c r="G244" s="141" t="str">
        <f>IFERROR(INDEX(单位信息!$C:$K,MATCH($D244,单位信息!$C:$C,0),3),"")</f>
        <v/>
      </c>
      <c r="H244" s="130" t="str">
        <f>IFERROR(INDEX(单位信息!$C:$K,MATCH($D244,单位信息!$C:$C,0),5),"")</f>
        <v/>
      </c>
      <c r="I244" s="130" t="str">
        <f>IFERROR(INDEX(单位信息!$C:$K,MATCH($D244,单位信息!$C:$C,0),7),"")</f>
        <v/>
      </c>
      <c r="J244" s="130"/>
      <c r="K244" s="130"/>
      <c r="L244" s="130"/>
      <c r="M244" s="130"/>
      <c r="N244" s="130"/>
      <c r="O244" s="130"/>
      <c r="P244" s="141"/>
      <c r="Q244" s="130"/>
      <c r="R244" s="130"/>
      <c r="S244" s="151"/>
      <c r="T244" s="130"/>
      <c r="U244" s="152"/>
      <c r="V244" s="130"/>
      <c r="W244" s="130"/>
      <c r="X244" s="130"/>
      <c r="Y244" s="152"/>
      <c r="Z244" s="141"/>
      <c r="AA244" s="130"/>
      <c r="AB244" s="130"/>
      <c r="AC244" s="130"/>
    </row>
    <row r="245" spans="1:29">
      <c r="A245" s="130"/>
      <c r="B245" s="130"/>
      <c r="C245" s="130" t="str">
        <f t="shared" si="4"/>
        <v/>
      </c>
      <c r="D245" s="131"/>
      <c r="E245" s="140" t="str">
        <f>IFERROR(INDEX(单位信息!$C:$K,MATCH($D245,单位信息!$C:$C,0),8),"")</f>
        <v/>
      </c>
      <c r="F245" s="141" t="str">
        <f>IFERROR(INDEX(单位信息!$C:$K,MATCH($D245,单位信息!$C:$C,0),2),"")</f>
        <v/>
      </c>
      <c r="G245" s="141" t="str">
        <f>IFERROR(INDEX(单位信息!$C:$K,MATCH($D245,单位信息!$C:$C,0),3),"")</f>
        <v/>
      </c>
      <c r="H245" s="130" t="str">
        <f>IFERROR(INDEX(单位信息!$C:$K,MATCH($D245,单位信息!$C:$C,0),5),"")</f>
        <v/>
      </c>
      <c r="I245" s="130" t="str">
        <f>IFERROR(INDEX(单位信息!$C:$K,MATCH($D245,单位信息!$C:$C,0),7),"")</f>
        <v/>
      </c>
      <c r="J245" s="130"/>
      <c r="K245" s="130"/>
      <c r="L245" s="130"/>
      <c r="M245" s="130"/>
      <c r="N245" s="130"/>
      <c r="O245" s="130"/>
      <c r="P245" s="141"/>
      <c r="Q245" s="130"/>
      <c r="R245" s="130"/>
      <c r="S245" s="151"/>
      <c r="T245" s="130"/>
      <c r="U245" s="152"/>
      <c r="V245" s="130"/>
      <c r="W245" s="130"/>
      <c r="X245" s="130"/>
      <c r="Y245" s="152"/>
      <c r="Z245" s="141"/>
      <c r="AA245" s="130"/>
      <c r="AB245" s="130"/>
      <c r="AC245" s="130"/>
    </row>
    <row r="246" spans="1:29">
      <c r="A246" s="130"/>
      <c r="B246" s="130"/>
      <c r="C246" s="130" t="str">
        <f t="shared" si="4"/>
        <v/>
      </c>
      <c r="D246" s="131"/>
      <c r="E246" s="140" t="str">
        <f>IFERROR(INDEX(单位信息!$C:$K,MATCH($D246,单位信息!$C:$C,0),8),"")</f>
        <v/>
      </c>
      <c r="F246" s="141" t="str">
        <f>IFERROR(INDEX(单位信息!$C:$K,MATCH($D246,单位信息!$C:$C,0),2),"")</f>
        <v/>
      </c>
      <c r="G246" s="141" t="str">
        <f>IFERROR(INDEX(单位信息!$C:$K,MATCH($D246,单位信息!$C:$C,0),3),"")</f>
        <v/>
      </c>
      <c r="H246" s="130" t="str">
        <f>IFERROR(INDEX(单位信息!$C:$K,MATCH($D246,单位信息!$C:$C,0),5),"")</f>
        <v/>
      </c>
      <c r="I246" s="130" t="str">
        <f>IFERROR(INDEX(单位信息!$C:$K,MATCH($D246,单位信息!$C:$C,0),7),"")</f>
        <v/>
      </c>
      <c r="J246" s="130"/>
      <c r="K246" s="130"/>
      <c r="L246" s="130"/>
      <c r="M246" s="130"/>
      <c r="N246" s="130"/>
      <c r="O246" s="130"/>
      <c r="P246" s="141"/>
      <c r="Q246" s="130"/>
      <c r="R246" s="130"/>
      <c r="S246" s="151"/>
      <c r="T246" s="130"/>
      <c r="U246" s="152"/>
      <c r="V246" s="130"/>
      <c r="W246" s="130"/>
      <c r="X246" s="130"/>
      <c r="Y246" s="152"/>
      <c r="Z246" s="141"/>
      <c r="AA246" s="130"/>
      <c r="AB246" s="130"/>
      <c r="AC246" s="130"/>
    </row>
    <row r="247" spans="1:29">
      <c r="A247" s="130"/>
      <c r="B247" s="130"/>
      <c r="C247" s="130" t="str">
        <f t="shared" si="4"/>
        <v/>
      </c>
      <c r="D247" s="131"/>
      <c r="E247" s="140" t="str">
        <f>IFERROR(INDEX(单位信息!$C:$K,MATCH($D247,单位信息!$C:$C,0),8),"")</f>
        <v/>
      </c>
      <c r="F247" s="141" t="str">
        <f>IFERROR(INDEX(单位信息!$C:$K,MATCH($D247,单位信息!$C:$C,0),2),"")</f>
        <v/>
      </c>
      <c r="G247" s="141" t="str">
        <f>IFERROR(INDEX(单位信息!$C:$K,MATCH($D247,单位信息!$C:$C,0),3),"")</f>
        <v/>
      </c>
      <c r="H247" s="130" t="str">
        <f>IFERROR(INDEX(单位信息!$C:$K,MATCH($D247,单位信息!$C:$C,0),5),"")</f>
        <v/>
      </c>
      <c r="I247" s="130" t="str">
        <f>IFERROR(INDEX(单位信息!$C:$K,MATCH($D247,单位信息!$C:$C,0),7),"")</f>
        <v/>
      </c>
      <c r="J247" s="130"/>
      <c r="K247" s="130"/>
      <c r="L247" s="130"/>
      <c r="M247" s="130"/>
      <c r="N247" s="130"/>
      <c r="O247" s="130"/>
      <c r="P247" s="141"/>
      <c r="Q247" s="130"/>
      <c r="R247" s="130"/>
      <c r="S247" s="151"/>
      <c r="T247" s="130"/>
      <c r="U247" s="152"/>
      <c r="V247" s="130"/>
      <c r="W247" s="130"/>
      <c r="X247" s="130"/>
      <c r="Y247" s="152"/>
      <c r="Z247" s="141"/>
      <c r="AA247" s="130"/>
      <c r="AB247" s="130"/>
      <c r="AC247" s="130"/>
    </row>
    <row r="248" spans="1:29">
      <c r="A248" s="130"/>
      <c r="B248" s="130"/>
      <c r="C248" s="130" t="str">
        <f t="shared" si="4"/>
        <v/>
      </c>
      <c r="D248" s="131"/>
      <c r="E248" s="140" t="str">
        <f>IFERROR(INDEX(单位信息!$C:$K,MATCH($D248,单位信息!$C:$C,0),8),"")</f>
        <v/>
      </c>
      <c r="F248" s="141" t="str">
        <f>IFERROR(INDEX(单位信息!$C:$K,MATCH($D248,单位信息!$C:$C,0),2),"")</f>
        <v/>
      </c>
      <c r="G248" s="141" t="str">
        <f>IFERROR(INDEX(单位信息!$C:$K,MATCH($D248,单位信息!$C:$C,0),3),"")</f>
        <v/>
      </c>
      <c r="H248" s="130" t="str">
        <f>IFERROR(INDEX(单位信息!$C:$K,MATCH($D248,单位信息!$C:$C,0),5),"")</f>
        <v/>
      </c>
      <c r="I248" s="130" t="str">
        <f>IFERROR(INDEX(单位信息!$C:$K,MATCH($D248,单位信息!$C:$C,0),7),"")</f>
        <v/>
      </c>
      <c r="J248" s="130"/>
      <c r="K248" s="130"/>
      <c r="L248" s="130"/>
      <c r="M248" s="130"/>
      <c r="N248" s="130"/>
      <c r="O248" s="130"/>
      <c r="P248" s="141"/>
      <c r="Q248" s="130"/>
      <c r="R248" s="130"/>
      <c r="S248" s="151"/>
      <c r="T248" s="130"/>
      <c r="U248" s="152"/>
      <c r="V248" s="130"/>
      <c r="W248" s="130"/>
      <c r="X248" s="130"/>
      <c r="Y248" s="152"/>
      <c r="Z248" s="141"/>
      <c r="AA248" s="130"/>
      <c r="AB248" s="130"/>
      <c r="AC248" s="130"/>
    </row>
    <row r="249" spans="1:29">
      <c r="A249" s="130"/>
      <c r="B249" s="130"/>
      <c r="C249" s="130" t="str">
        <f t="shared" si="4"/>
        <v/>
      </c>
      <c r="D249" s="131"/>
      <c r="E249" s="140" t="str">
        <f>IFERROR(INDEX(单位信息!$C:$K,MATCH($D249,单位信息!$C:$C,0),8),"")</f>
        <v/>
      </c>
      <c r="F249" s="141" t="str">
        <f>IFERROR(INDEX(单位信息!$C:$K,MATCH($D249,单位信息!$C:$C,0),2),"")</f>
        <v/>
      </c>
      <c r="G249" s="141" t="str">
        <f>IFERROR(INDEX(单位信息!$C:$K,MATCH($D249,单位信息!$C:$C,0),3),"")</f>
        <v/>
      </c>
      <c r="H249" s="130" t="str">
        <f>IFERROR(INDEX(单位信息!$C:$K,MATCH($D249,单位信息!$C:$C,0),5),"")</f>
        <v/>
      </c>
      <c r="I249" s="130" t="str">
        <f>IFERROR(INDEX(单位信息!$C:$K,MATCH($D249,单位信息!$C:$C,0),7),"")</f>
        <v/>
      </c>
      <c r="J249" s="130"/>
      <c r="K249" s="130"/>
      <c r="L249" s="130"/>
      <c r="M249" s="130"/>
      <c r="N249" s="130"/>
      <c r="O249" s="130"/>
      <c r="P249" s="141"/>
      <c r="Q249" s="130"/>
      <c r="R249" s="130"/>
      <c r="S249" s="151"/>
      <c r="T249" s="130"/>
      <c r="U249" s="152"/>
      <c r="V249" s="130"/>
      <c r="W249" s="130"/>
      <c r="X249" s="130"/>
      <c r="Y249" s="152"/>
      <c r="Z249" s="141"/>
      <c r="AA249" s="130"/>
      <c r="AB249" s="130"/>
      <c r="AC249" s="130"/>
    </row>
    <row r="250" spans="1:29">
      <c r="A250" s="130"/>
      <c r="B250" s="130"/>
      <c r="C250" s="130" t="str">
        <f t="shared" si="4"/>
        <v/>
      </c>
      <c r="D250" s="131"/>
      <c r="E250" s="140" t="str">
        <f>IFERROR(INDEX(单位信息!$C:$K,MATCH($D250,单位信息!$C:$C,0),8),"")</f>
        <v/>
      </c>
      <c r="F250" s="141" t="str">
        <f>IFERROR(INDEX(单位信息!$C:$K,MATCH($D250,单位信息!$C:$C,0),2),"")</f>
        <v/>
      </c>
      <c r="G250" s="141" t="str">
        <f>IFERROR(INDEX(单位信息!$C:$K,MATCH($D250,单位信息!$C:$C,0),3),"")</f>
        <v/>
      </c>
      <c r="H250" s="130" t="str">
        <f>IFERROR(INDEX(单位信息!$C:$K,MATCH($D250,单位信息!$C:$C,0),5),"")</f>
        <v/>
      </c>
      <c r="I250" s="130" t="str">
        <f>IFERROR(INDEX(单位信息!$C:$K,MATCH($D250,单位信息!$C:$C,0),7),"")</f>
        <v/>
      </c>
      <c r="J250" s="130"/>
      <c r="K250" s="130"/>
      <c r="L250" s="130"/>
      <c r="M250" s="130"/>
      <c r="N250" s="130"/>
      <c r="O250" s="130"/>
      <c r="P250" s="141"/>
      <c r="Q250" s="130"/>
      <c r="R250" s="130"/>
      <c r="S250" s="151"/>
      <c r="T250" s="130"/>
      <c r="U250" s="152"/>
      <c r="V250" s="130"/>
      <c r="W250" s="130"/>
      <c r="X250" s="130"/>
      <c r="Y250" s="152"/>
      <c r="Z250" s="141"/>
      <c r="AA250" s="130"/>
      <c r="AB250" s="130"/>
      <c r="AC250" s="130"/>
    </row>
    <row r="251" spans="1:29">
      <c r="A251" s="130"/>
      <c r="B251" s="130"/>
      <c r="C251" s="130" t="str">
        <f t="shared" ref="C251:C314" si="5">IF(B251="","",IFERROR(IF(FIND("增",B251)&gt;0,"上编","下编"),"下编"))</f>
        <v/>
      </c>
      <c r="D251" s="131"/>
      <c r="E251" s="140" t="str">
        <f>IFERROR(INDEX(单位信息!$C:$K,MATCH($D251,单位信息!$C:$C,0),8),"")</f>
        <v/>
      </c>
      <c r="F251" s="141" t="str">
        <f>IFERROR(INDEX(单位信息!$C:$K,MATCH($D251,单位信息!$C:$C,0),2),"")</f>
        <v/>
      </c>
      <c r="G251" s="141" t="str">
        <f>IFERROR(INDEX(单位信息!$C:$K,MATCH($D251,单位信息!$C:$C,0),3),"")</f>
        <v/>
      </c>
      <c r="H251" s="130" t="str">
        <f>IFERROR(INDEX(单位信息!$C:$K,MATCH($D251,单位信息!$C:$C,0),5),"")</f>
        <v/>
      </c>
      <c r="I251" s="130" t="str">
        <f>IFERROR(INDEX(单位信息!$C:$K,MATCH($D251,单位信息!$C:$C,0),7),"")</f>
        <v/>
      </c>
      <c r="J251" s="130"/>
      <c r="K251" s="130"/>
      <c r="L251" s="130"/>
      <c r="M251" s="130"/>
      <c r="N251" s="130"/>
      <c r="O251" s="130"/>
      <c r="P251" s="141"/>
      <c r="Q251" s="130"/>
      <c r="R251" s="130"/>
      <c r="S251" s="151"/>
      <c r="T251" s="130"/>
      <c r="U251" s="152"/>
      <c r="V251" s="130"/>
      <c r="W251" s="130"/>
      <c r="X251" s="130"/>
      <c r="Y251" s="152"/>
      <c r="Z251" s="141"/>
      <c r="AA251" s="130"/>
      <c r="AB251" s="130"/>
      <c r="AC251" s="130"/>
    </row>
    <row r="252" spans="1:29">
      <c r="A252" s="130"/>
      <c r="B252" s="130"/>
      <c r="C252" s="130" t="str">
        <f t="shared" si="5"/>
        <v/>
      </c>
      <c r="D252" s="131"/>
      <c r="E252" s="140" t="str">
        <f>IFERROR(INDEX(单位信息!$C:$K,MATCH($D252,单位信息!$C:$C,0),8),"")</f>
        <v/>
      </c>
      <c r="F252" s="141" t="str">
        <f>IFERROR(INDEX(单位信息!$C:$K,MATCH($D252,单位信息!$C:$C,0),2),"")</f>
        <v/>
      </c>
      <c r="G252" s="141" t="str">
        <f>IFERROR(INDEX(单位信息!$C:$K,MATCH($D252,单位信息!$C:$C,0),3),"")</f>
        <v/>
      </c>
      <c r="H252" s="130" t="str">
        <f>IFERROR(INDEX(单位信息!$C:$K,MATCH($D252,单位信息!$C:$C,0),5),"")</f>
        <v/>
      </c>
      <c r="I252" s="130" t="str">
        <f>IFERROR(INDEX(单位信息!$C:$K,MATCH($D252,单位信息!$C:$C,0),7),"")</f>
        <v/>
      </c>
      <c r="J252" s="130"/>
      <c r="K252" s="130"/>
      <c r="L252" s="130"/>
      <c r="M252" s="130"/>
      <c r="N252" s="130"/>
      <c r="O252" s="130"/>
      <c r="P252" s="141"/>
      <c r="Q252" s="130"/>
      <c r="R252" s="130"/>
      <c r="S252" s="151"/>
      <c r="T252" s="130"/>
      <c r="U252" s="152"/>
      <c r="V252" s="130"/>
      <c r="W252" s="130"/>
      <c r="X252" s="130"/>
      <c r="Y252" s="152"/>
      <c r="Z252" s="141"/>
      <c r="AA252" s="130"/>
      <c r="AB252" s="130"/>
      <c r="AC252" s="130"/>
    </row>
    <row r="253" spans="1:29">
      <c r="A253" s="130"/>
      <c r="B253" s="130"/>
      <c r="C253" s="130" t="str">
        <f t="shared" si="5"/>
        <v/>
      </c>
      <c r="D253" s="131"/>
      <c r="E253" s="140" t="str">
        <f>IFERROR(INDEX(单位信息!$C:$K,MATCH($D253,单位信息!$C:$C,0),8),"")</f>
        <v/>
      </c>
      <c r="F253" s="141" t="str">
        <f>IFERROR(INDEX(单位信息!$C:$K,MATCH($D253,单位信息!$C:$C,0),2),"")</f>
        <v/>
      </c>
      <c r="G253" s="141" t="str">
        <f>IFERROR(INDEX(单位信息!$C:$K,MATCH($D253,单位信息!$C:$C,0),3),"")</f>
        <v/>
      </c>
      <c r="H253" s="130" t="str">
        <f>IFERROR(INDEX(单位信息!$C:$K,MATCH($D253,单位信息!$C:$C,0),5),"")</f>
        <v/>
      </c>
      <c r="I253" s="130" t="str">
        <f>IFERROR(INDEX(单位信息!$C:$K,MATCH($D253,单位信息!$C:$C,0),7),"")</f>
        <v/>
      </c>
      <c r="J253" s="130"/>
      <c r="K253" s="130"/>
      <c r="L253" s="130"/>
      <c r="M253" s="130"/>
      <c r="N253" s="130"/>
      <c r="O253" s="130"/>
      <c r="P253" s="141"/>
      <c r="Q253" s="130"/>
      <c r="R253" s="130"/>
      <c r="S253" s="151"/>
      <c r="T253" s="130"/>
      <c r="U253" s="152"/>
      <c r="V253" s="130"/>
      <c r="W253" s="130"/>
      <c r="X253" s="130"/>
      <c r="Y253" s="152"/>
      <c r="Z253" s="141"/>
      <c r="AA253" s="130"/>
      <c r="AB253" s="130"/>
      <c r="AC253" s="130"/>
    </row>
    <row r="254" spans="1:29">
      <c r="A254" s="130"/>
      <c r="B254" s="130"/>
      <c r="C254" s="130" t="str">
        <f t="shared" si="5"/>
        <v/>
      </c>
      <c r="D254" s="131"/>
      <c r="E254" s="140" t="str">
        <f>IFERROR(INDEX(单位信息!$C:$K,MATCH($D254,单位信息!$C:$C,0),8),"")</f>
        <v/>
      </c>
      <c r="F254" s="141" t="str">
        <f>IFERROR(INDEX(单位信息!$C:$K,MATCH($D254,单位信息!$C:$C,0),2),"")</f>
        <v/>
      </c>
      <c r="G254" s="141" t="str">
        <f>IFERROR(INDEX(单位信息!$C:$K,MATCH($D254,单位信息!$C:$C,0),3),"")</f>
        <v/>
      </c>
      <c r="H254" s="130" t="str">
        <f>IFERROR(INDEX(单位信息!$C:$K,MATCH($D254,单位信息!$C:$C,0),5),"")</f>
        <v/>
      </c>
      <c r="I254" s="130" t="str">
        <f>IFERROR(INDEX(单位信息!$C:$K,MATCH($D254,单位信息!$C:$C,0),7),"")</f>
        <v/>
      </c>
      <c r="J254" s="130"/>
      <c r="K254" s="130"/>
      <c r="L254" s="130"/>
      <c r="M254" s="130"/>
      <c r="N254" s="130"/>
      <c r="O254" s="130"/>
      <c r="P254" s="141"/>
      <c r="Q254" s="130"/>
      <c r="R254" s="130"/>
      <c r="S254" s="151"/>
      <c r="T254" s="130"/>
      <c r="U254" s="152"/>
      <c r="V254" s="130"/>
      <c r="W254" s="130"/>
      <c r="X254" s="130"/>
      <c r="Y254" s="152"/>
      <c r="Z254" s="141"/>
      <c r="AA254" s="130"/>
      <c r="AB254" s="130"/>
      <c r="AC254" s="130"/>
    </row>
    <row r="255" spans="1:29">
      <c r="A255" s="130"/>
      <c r="B255" s="130"/>
      <c r="C255" s="130" t="str">
        <f t="shared" si="5"/>
        <v/>
      </c>
      <c r="D255" s="131"/>
      <c r="E255" s="140" t="str">
        <f>IFERROR(INDEX(单位信息!$C:$K,MATCH($D255,单位信息!$C:$C,0),8),"")</f>
        <v/>
      </c>
      <c r="F255" s="141" t="str">
        <f>IFERROR(INDEX(单位信息!$C:$K,MATCH($D255,单位信息!$C:$C,0),2),"")</f>
        <v/>
      </c>
      <c r="G255" s="141" t="str">
        <f>IFERROR(INDEX(单位信息!$C:$K,MATCH($D255,单位信息!$C:$C,0),3),"")</f>
        <v/>
      </c>
      <c r="H255" s="130" t="str">
        <f>IFERROR(INDEX(单位信息!$C:$K,MATCH($D255,单位信息!$C:$C,0),5),"")</f>
        <v/>
      </c>
      <c r="I255" s="130" t="str">
        <f>IFERROR(INDEX(单位信息!$C:$K,MATCH($D255,单位信息!$C:$C,0),7),"")</f>
        <v/>
      </c>
      <c r="J255" s="130"/>
      <c r="K255" s="130"/>
      <c r="L255" s="130"/>
      <c r="M255" s="130"/>
      <c r="N255" s="130"/>
      <c r="O255" s="130"/>
      <c r="P255" s="141"/>
      <c r="Q255" s="130"/>
      <c r="R255" s="130"/>
      <c r="S255" s="151"/>
      <c r="T255" s="130"/>
      <c r="U255" s="152"/>
      <c r="V255" s="130"/>
      <c r="W255" s="130"/>
      <c r="X255" s="130"/>
      <c r="Y255" s="152"/>
      <c r="Z255" s="141"/>
      <c r="AA255" s="130"/>
      <c r="AB255" s="130"/>
      <c r="AC255" s="130"/>
    </row>
    <row r="256" spans="1:29">
      <c r="A256" s="130"/>
      <c r="B256" s="130"/>
      <c r="C256" s="130" t="str">
        <f t="shared" si="5"/>
        <v/>
      </c>
      <c r="D256" s="131"/>
      <c r="E256" s="140" t="str">
        <f>IFERROR(INDEX(单位信息!$C:$K,MATCH($D256,单位信息!$C:$C,0),8),"")</f>
        <v/>
      </c>
      <c r="F256" s="141" t="str">
        <f>IFERROR(INDEX(单位信息!$C:$K,MATCH($D256,单位信息!$C:$C,0),2),"")</f>
        <v/>
      </c>
      <c r="G256" s="141" t="str">
        <f>IFERROR(INDEX(单位信息!$C:$K,MATCH($D256,单位信息!$C:$C,0),3),"")</f>
        <v/>
      </c>
      <c r="H256" s="130" t="str">
        <f>IFERROR(INDEX(单位信息!$C:$K,MATCH($D256,单位信息!$C:$C,0),5),"")</f>
        <v/>
      </c>
      <c r="I256" s="130" t="str">
        <f>IFERROR(INDEX(单位信息!$C:$K,MATCH($D256,单位信息!$C:$C,0),7),"")</f>
        <v/>
      </c>
      <c r="J256" s="130"/>
      <c r="K256" s="130"/>
      <c r="L256" s="130"/>
      <c r="M256" s="130"/>
      <c r="N256" s="130"/>
      <c r="O256" s="130"/>
      <c r="P256" s="141"/>
      <c r="Q256" s="130"/>
      <c r="R256" s="130"/>
      <c r="S256" s="151"/>
      <c r="T256" s="130"/>
      <c r="U256" s="152"/>
      <c r="V256" s="130"/>
      <c r="W256" s="130"/>
      <c r="X256" s="130"/>
      <c r="Y256" s="152"/>
      <c r="Z256" s="141"/>
      <c r="AA256" s="130"/>
      <c r="AB256" s="130"/>
      <c r="AC256" s="130"/>
    </row>
    <row r="257" spans="1:29">
      <c r="A257" s="130"/>
      <c r="B257" s="130"/>
      <c r="C257" s="130" t="str">
        <f t="shared" si="5"/>
        <v/>
      </c>
      <c r="D257" s="131"/>
      <c r="E257" s="140" t="str">
        <f>IFERROR(INDEX(单位信息!$C:$K,MATCH($D257,单位信息!$C:$C,0),8),"")</f>
        <v/>
      </c>
      <c r="F257" s="141" t="str">
        <f>IFERROR(INDEX(单位信息!$C:$K,MATCH($D257,单位信息!$C:$C,0),2),"")</f>
        <v/>
      </c>
      <c r="G257" s="141" t="str">
        <f>IFERROR(INDEX(单位信息!$C:$K,MATCH($D257,单位信息!$C:$C,0),3),"")</f>
        <v/>
      </c>
      <c r="H257" s="130" t="str">
        <f>IFERROR(INDEX(单位信息!$C:$K,MATCH($D257,单位信息!$C:$C,0),5),"")</f>
        <v/>
      </c>
      <c r="I257" s="130" t="str">
        <f>IFERROR(INDEX(单位信息!$C:$K,MATCH($D257,单位信息!$C:$C,0),7),"")</f>
        <v/>
      </c>
      <c r="J257" s="130"/>
      <c r="K257" s="130"/>
      <c r="L257" s="130"/>
      <c r="M257" s="130"/>
      <c r="N257" s="130"/>
      <c r="O257" s="130"/>
      <c r="P257" s="141"/>
      <c r="Q257" s="130"/>
      <c r="R257" s="130"/>
      <c r="S257" s="151"/>
      <c r="T257" s="130"/>
      <c r="U257" s="152"/>
      <c r="V257" s="130"/>
      <c r="W257" s="130"/>
      <c r="X257" s="130"/>
      <c r="Y257" s="152"/>
      <c r="Z257" s="141"/>
      <c r="AA257" s="130"/>
      <c r="AB257" s="130"/>
      <c r="AC257" s="130"/>
    </row>
    <row r="258" spans="1:29">
      <c r="A258" s="130"/>
      <c r="B258" s="130"/>
      <c r="C258" s="130" t="str">
        <f t="shared" si="5"/>
        <v/>
      </c>
      <c r="D258" s="131"/>
      <c r="E258" s="140" t="str">
        <f>IFERROR(INDEX(单位信息!$C:$K,MATCH($D258,单位信息!$C:$C,0),8),"")</f>
        <v/>
      </c>
      <c r="F258" s="141" t="str">
        <f>IFERROR(INDEX(单位信息!$C:$K,MATCH($D258,单位信息!$C:$C,0),2),"")</f>
        <v/>
      </c>
      <c r="G258" s="141" t="str">
        <f>IFERROR(INDEX(单位信息!$C:$K,MATCH($D258,单位信息!$C:$C,0),3),"")</f>
        <v/>
      </c>
      <c r="H258" s="130" t="str">
        <f>IFERROR(INDEX(单位信息!$C:$K,MATCH($D258,单位信息!$C:$C,0),5),"")</f>
        <v/>
      </c>
      <c r="I258" s="130" t="str">
        <f>IFERROR(INDEX(单位信息!$C:$K,MATCH($D258,单位信息!$C:$C,0),7),"")</f>
        <v/>
      </c>
      <c r="J258" s="130"/>
      <c r="K258" s="130"/>
      <c r="L258" s="130"/>
      <c r="M258" s="130"/>
      <c r="N258" s="130"/>
      <c r="O258" s="130"/>
      <c r="P258" s="141"/>
      <c r="Q258" s="130"/>
      <c r="R258" s="130"/>
      <c r="S258" s="151"/>
      <c r="T258" s="130"/>
      <c r="U258" s="152"/>
      <c r="V258" s="130"/>
      <c r="W258" s="130"/>
      <c r="X258" s="130"/>
      <c r="Y258" s="152"/>
      <c r="Z258" s="141"/>
      <c r="AA258" s="130"/>
      <c r="AB258" s="130"/>
      <c r="AC258" s="130"/>
    </row>
    <row r="259" spans="1:29">
      <c r="A259" s="130"/>
      <c r="B259" s="130"/>
      <c r="C259" s="130" t="str">
        <f t="shared" si="5"/>
        <v/>
      </c>
      <c r="D259" s="131"/>
      <c r="E259" s="140" t="str">
        <f>IFERROR(INDEX(单位信息!$C:$K,MATCH($D259,单位信息!$C:$C,0),8),"")</f>
        <v/>
      </c>
      <c r="F259" s="141" t="str">
        <f>IFERROR(INDEX(单位信息!$C:$K,MATCH($D259,单位信息!$C:$C,0),2),"")</f>
        <v/>
      </c>
      <c r="G259" s="141" t="str">
        <f>IFERROR(INDEX(单位信息!$C:$K,MATCH($D259,单位信息!$C:$C,0),3),"")</f>
        <v/>
      </c>
      <c r="H259" s="130" t="str">
        <f>IFERROR(INDEX(单位信息!$C:$K,MATCH($D259,单位信息!$C:$C,0),5),"")</f>
        <v/>
      </c>
      <c r="I259" s="130" t="str">
        <f>IFERROR(INDEX(单位信息!$C:$K,MATCH($D259,单位信息!$C:$C,0),7),"")</f>
        <v/>
      </c>
      <c r="J259" s="130"/>
      <c r="K259" s="130"/>
      <c r="L259" s="130"/>
      <c r="M259" s="130"/>
      <c r="N259" s="130"/>
      <c r="O259" s="130"/>
      <c r="P259" s="141"/>
      <c r="Q259" s="130"/>
      <c r="R259" s="130"/>
      <c r="S259" s="151"/>
      <c r="T259" s="130"/>
      <c r="U259" s="152"/>
      <c r="V259" s="130"/>
      <c r="W259" s="130"/>
      <c r="X259" s="130"/>
      <c r="Y259" s="152"/>
      <c r="Z259" s="141"/>
      <c r="AA259" s="130"/>
      <c r="AB259" s="130"/>
      <c r="AC259" s="130"/>
    </row>
    <row r="260" spans="1:29">
      <c r="A260" s="130"/>
      <c r="B260" s="130"/>
      <c r="C260" s="130" t="str">
        <f t="shared" si="5"/>
        <v/>
      </c>
      <c r="D260" s="131"/>
      <c r="E260" s="140" t="str">
        <f>IFERROR(INDEX(单位信息!$C:$K,MATCH($D260,单位信息!$C:$C,0),8),"")</f>
        <v/>
      </c>
      <c r="F260" s="141" t="str">
        <f>IFERROR(INDEX(单位信息!$C:$K,MATCH($D260,单位信息!$C:$C,0),2),"")</f>
        <v/>
      </c>
      <c r="G260" s="141" t="str">
        <f>IFERROR(INDEX(单位信息!$C:$K,MATCH($D260,单位信息!$C:$C,0),3),"")</f>
        <v/>
      </c>
      <c r="H260" s="130" t="str">
        <f>IFERROR(INDEX(单位信息!$C:$K,MATCH($D260,单位信息!$C:$C,0),5),"")</f>
        <v/>
      </c>
      <c r="I260" s="130" t="str">
        <f>IFERROR(INDEX(单位信息!$C:$K,MATCH($D260,单位信息!$C:$C,0),7),"")</f>
        <v/>
      </c>
      <c r="J260" s="130"/>
      <c r="K260" s="130"/>
      <c r="L260" s="130"/>
      <c r="M260" s="130"/>
      <c r="N260" s="130"/>
      <c r="O260" s="130"/>
      <c r="P260" s="141"/>
      <c r="Q260" s="130"/>
      <c r="R260" s="130"/>
      <c r="S260" s="151"/>
      <c r="T260" s="130"/>
      <c r="U260" s="152"/>
      <c r="V260" s="130"/>
      <c r="W260" s="130"/>
      <c r="X260" s="130"/>
      <c r="Y260" s="152"/>
      <c r="Z260" s="141"/>
      <c r="AA260" s="130"/>
      <c r="AB260" s="130"/>
      <c r="AC260" s="130"/>
    </row>
    <row r="261" spans="1:29">
      <c r="A261" s="130"/>
      <c r="B261" s="130"/>
      <c r="C261" s="130" t="str">
        <f t="shared" si="5"/>
        <v/>
      </c>
      <c r="D261" s="131"/>
      <c r="E261" s="140" t="str">
        <f>IFERROR(INDEX(单位信息!$C:$K,MATCH($D261,单位信息!$C:$C,0),8),"")</f>
        <v/>
      </c>
      <c r="F261" s="141" t="str">
        <f>IFERROR(INDEX(单位信息!$C:$K,MATCH($D261,单位信息!$C:$C,0),2),"")</f>
        <v/>
      </c>
      <c r="G261" s="141" t="str">
        <f>IFERROR(INDEX(单位信息!$C:$K,MATCH($D261,单位信息!$C:$C,0),3),"")</f>
        <v/>
      </c>
      <c r="H261" s="130" t="str">
        <f>IFERROR(INDEX(单位信息!$C:$K,MATCH($D261,单位信息!$C:$C,0),5),"")</f>
        <v/>
      </c>
      <c r="I261" s="130" t="str">
        <f>IFERROR(INDEX(单位信息!$C:$K,MATCH($D261,单位信息!$C:$C,0),7),"")</f>
        <v/>
      </c>
      <c r="J261" s="130"/>
      <c r="K261" s="130"/>
      <c r="L261" s="130"/>
      <c r="M261" s="130"/>
      <c r="N261" s="130"/>
      <c r="O261" s="130"/>
      <c r="P261" s="141"/>
      <c r="Q261" s="130"/>
      <c r="R261" s="130"/>
      <c r="S261" s="151"/>
      <c r="T261" s="130"/>
      <c r="U261" s="152"/>
      <c r="V261" s="130"/>
      <c r="W261" s="130"/>
      <c r="X261" s="130"/>
      <c r="Y261" s="152"/>
      <c r="Z261" s="141"/>
      <c r="AA261" s="130"/>
      <c r="AB261" s="130"/>
      <c r="AC261" s="130"/>
    </row>
    <row r="262" spans="1:29">
      <c r="A262" s="130"/>
      <c r="B262" s="130"/>
      <c r="C262" s="130" t="str">
        <f t="shared" si="5"/>
        <v/>
      </c>
      <c r="D262" s="131"/>
      <c r="E262" s="140" t="str">
        <f>IFERROR(INDEX(单位信息!$C:$K,MATCH($D262,单位信息!$C:$C,0),8),"")</f>
        <v/>
      </c>
      <c r="F262" s="141" t="str">
        <f>IFERROR(INDEX(单位信息!$C:$K,MATCH($D262,单位信息!$C:$C,0),2),"")</f>
        <v/>
      </c>
      <c r="G262" s="141" t="str">
        <f>IFERROR(INDEX(单位信息!$C:$K,MATCH($D262,单位信息!$C:$C,0),3),"")</f>
        <v/>
      </c>
      <c r="H262" s="130" t="str">
        <f>IFERROR(INDEX(单位信息!$C:$K,MATCH($D262,单位信息!$C:$C,0),5),"")</f>
        <v/>
      </c>
      <c r="I262" s="130" t="str">
        <f>IFERROR(INDEX(单位信息!$C:$K,MATCH($D262,单位信息!$C:$C,0),7),"")</f>
        <v/>
      </c>
      <c r="J262" s="130"/>
      <c r="K262" s="130"/>
      <c r="L262" s="130"/>
      <c r="M262" s="130"/>
      <c r="N262" s="130"/>
      <c r="O262" s="130"/>
      <c r="P262" s="141"/>
      <c r="Q262" s="130"/>
      <c r="R262" s="130"/>
      <c r="S262" s="151"/>
      <c r="T262" s="130"/>
      <c r="U262" s="152"/>
      <c r="V262" s="130"/>
      <c r="W262" s="130"/>
      <c r="X262" s="130"/>
      <c r="Y262" s="152"/>
      <c r="Z262" s="141"/>
      <c r="AA262" s="130"/>
      <c r="AB262" s="130"/>
      <c r="AC262" s="130"/>
    </row>
    <row r="263" spans="1:29">
      <c r="A263" s="130"/>
      <c r="B263" s="130"/>
      <c r="C263" s="130" t="str">
        <f t="shared" si="5"/>
        <v/>
      </c>
      <c r="D263" s="131"/>
      <c r="E263" s="140" t="str">
        <f>IFERROR(INDEX(单位信息!$C:$K,MATCH($D263,单位信息!$C:$C,0),8),"")</f>
        <v/>
      </c>
      <c r="F263" s="141" t="str">
        <f>IFERROR(INDEX(单位信息!$C:$K,MATCH($D263,单位信息!$C:$C,0),2),"")</f>
        <v/>
      </c>
      <c r="G263" s="141" t="str">
        <f>IFERROR(INDEX(单位信息!$C:$K,MATCH($D263,单位信息!$C:$C,0),3),"")</f>
        <v/>
      </c>
      <c r="H263" s="130" t="str">
        <f>IFERROR(INDEX(单位信息!$C:$K,MATCH($D263,单位信息!$C:$C,0),5),"")</f>
        <v/>
      </c>
      <c r="I263" s="130" t="str">
        <f>IFERROR(INDEX(单位信息!$C:$K,MATCH($D263,单位信息!$C:$C,0),7),"")</f>
        <v/>
      </c>
      <c r="J263" s="130"/>
      <c r="K263" s="130"/>
      <c r="L263" s="130"/>
      <c r="M263" s="130"/>
      <c r="N263" s="130"/>
      <c r="O263" s="130"/>
      <c r="P263" s="141"/>
      <c r="Q263" s="130"/>
      <c r="R263" s="130"/>
      <c r="S263" s="151"/>
      <c r="T263" s="130"/>
      <c r="U263" s="152"/>
      <c r="V263" s="130"/>
      <c r="W263" s="130"/>
      <c r="X263" s="130"/>
      <c r="Y263" s="152"/>
      <c r="Z263" s="141"/>
      <c r="AA263" s="130"/>
      <c r="AB263" s="130"/>
      <c r="AC263" s="130"/>
    </row>
    <row r="264" spans="1:29">
      <c r="A264" s="130"/>
      <c r="B264" s="130"/>
      <c r="C264" s="130" t="str">
        <f t="shared" si="5"/>
        <v/>
      </c>
      <c r="D264" s="131"/>
      <c r="E264" s="140" t="str">
        <f>IFERROR(INDEX(单位信息!$C:$K,MATCH($D264,单位信息!$C:$C,0),8),"")</f>
        <v/>
      </c>
      <c r="F264" s="141" t="str">
        <f>IFERROR(INDEX(单位信息!$C:$K,MATCH($D264,单位信息!$C:$C,0),2),"")</f>
        <v/>
      </c>
      <c r="G264" s="141" t="str">
        <f>IFERROR(INDEX(单位信息!$C:$K,MATCH($D264,单位信息!$C:$C,0),3),"")</f>
        <v/>
      </c>
      <c r="H264" s="130" t="str">
        <f>IFERROR(INDEX(单位信息!$C:$K,MATCH($D264,单位信息!$C:$C,0),5),"")</f>
        <v/>
      </c>
      <c r="I264" s="130" t="str">
        <f>IFERROR(INDEX(单位信息!$C:$K,MATCH($D264,单位信息!$C:$C,0),7),"")</f>
        <v/>
      </c>
      <c r="J264" s="130"/>
      <c r="K264" s="130"/>
      <c r="L264" s="130"/>
      <c r="M264" s="130"/>
      <c r="N264" s="130"/>
      <c r="O264" s="130"/>
      <c r="P264" s="141"/>
      <c r="Q264" s="130"/>
      <c r="R264" s="130"/>
      <c r="S264" s="151"/>
      <c r="T264" s="130"/>
      <c r="U264" s="152"/>
      <c r="V264" s="130"/>
      <c r="W264" s="130"/>
      <c r="X264" s="130"/>
      <c r="Y264" s="152"/>
      <c r="Z264" s="141"/>
      <c r="AA264" s="130"/>
      <c r="AB264" s="130"/>
      <c r="AC264" s="130"/>
    </row>
    <row r="265" spans="1:29">
      <c r="A265" s="130"/>
      <c r="B265" s="130"/>
      <c r="C265" s="130" t="str">
        <f t="shared" si="5"/>
        <v/>
      </c>
      <c r="D265" s="131"/>
      <c r="E265" s="140" t="str">
        <f>IFERROR(INDEX(单位信息!$C:$K,MATCH($D265,单位信息!$C:$C,0),8),"")</f>
        <v/>
      </c>
      <c r="F265" s="141" t="str">
        <f>IFERROR(INDEX(单位信息!$C:$K,MATCH($D265,单位信息!$C:$C,0),2),"")</f>
        <v/>
      </c>
      <c r="G265" s="141" t="str">
        <f>IFERROR(INDEX(单位信息!$C:$K,MATCH($D265,单位信息!$C:$C,0),3),"")</f>
        <v/>
      </c>
      <c r="H265" s="130" t="str">
        <f>IFERROR(INDEX(单位信息!$C:$K,MATCH($D265,单位信息!$C:$C,0),5),"")</f>
        <v/>
      </c>
      <c r="I265" s="130" t="str">
        <f>IFERROR(INDEX(单位信息!$C:$K,MATCH($D265,单位信息!$C:$C,0),7),"")</f>
        <v/>
      </c>
      <c r="J265" s="130"/>
      <c r="K265" s="130"/>
      <c r="L265" s="130"/>
      <c r="M265" s="130"/>
      <c r="N265" s="130"/>
      <c r="O265" s="130"/>
      <c r="P265" s="141"/>
      <c r="Q265" s="130"/>
      <c r="R265" s="130"/>
      <c r="S265" s="151"/>
      <c r="T265" s="130"/>
      <c r="U265" s="152"/>
      <c r="V265" s="130"/>
      <c r="W265" s="130"/>
      <c r="X265" s="130"/>
      <c r="Y265" s="152"/>
      <c r="Z265" s="141"/>
      <c r="AA265" s="130"/>
      <c r="AB265" s="130"/>
      <c r="AC265" s="130"/>
    </row>
    <row r="266" spans="1:29">
      <c r="A266" s="130"/>
      <c r="B266" s="130"/>
      <c r="C266" s="130" t="str">
        <f t="shared" si="5"/>
        <v/>
      </c>
      <c r="D266" s="131"/>
      <c r="E266" s="140" t="str">
        <f>IFERROR(INDEX(单位信息!$C:$K,MATCH($D266,单位信息!$C:$C,0),8),"")</f>
        <v/>
      </c>
      <c r="F266" s="141" t="str">
        <f>IFERROR(INDEX(单位信息!$C:$K,MATCH($D266,单位信息!$C:$C,0),2),"")</f>
        <v/>
      </c>
      <c r="G266" s="141" t="str">
        <f>IFERROR(INDEX(单位信息!$C:$K,MATCH($D266,单位信息!$C:$C,0),3),"")</f>
        <v/>
      </c>
      <c r="H266" s="130" t="str">
        <f>IFERROR(INDEX(单位信息!$C:$K,MATCH($D266,单位信息!$C:$C,0),5),"")</f>
        <v/>
      </c>
      <c r="I266" s="130" t="str">
        <f>IFERROR(INDEX(单位信息!$C:$K,MATCH($D266,单位信息!$C:$C,0),7),"")</f>
        <v/>
      </c>
      <c r="J266" s="130"/>
      <c r="K266" s="130"/>
      <c r="L266" s="130"/>
      <c r="M266" s="130"/>
      <c r="N266" s="130"/>
      <c r="O266" s="130"/>
      <c r="P266" s="141"/>
      <c r="Q266" s="130"/>
      <c r="R266" s="130"/>
      <c r="S266" s="151"/>
      <c r="T266" s="130"/>
      <c r="U266" s="152"/>
      <c r="V266" s="130"/>
      <c r="W266" s="130"/>
      <c r="X266" s="130"/>
      <c r="Y266" s="152"/>
      <c r="Z266" s="141"/>
      <c r="AA266" s="130"/>
      <c r="AB266" s="130"/>
      <c r="AC266" s="130"/>
    </row>
    <row r="267" spans="1:29">
      <c r="A267" s="130"/>
      <c r="B267" s="130"/>
      <c r="C267" s="130" t="str">
        <f t="shared" si="5"/>
        <v/>
      </c>
      <c r="D267" s="131"/>
      <c r="E267" s="140" t="str">
        <f>IFERROR(INDEX(单位信息!$C:$K,MATCH($D267,单位信息!$C:$C,0),8),"")</f>
        <v/>
      </c>
      <c r="F267" s="141" t="str">
        <f>IFERROR(INDEX(单位信息!$C:$K,MATCH($D267,单位信息!$C:$C,0),2),"")</f>
        <v/>
      </c>
      <c r="G267" s="141" t="str">
        <f>IFERROR(INDEX(单位信息!$C:$K,MATCH($D267,单位信息!$C:$C,0),3),"")</f>
        <v/>
      </c>
      <c r="H267" s="130" t="str">
        <f>IFERROR(INDEX(单位信息!$C:$K,MATCH($D267,单位信息!$C:$C,0),5),"")</f>
        <v/>
      </c>
      <c r="I267" s="130" t="str">
        <f>IFERROR(INDEX(单位信息!$C:$K,MATCH($D267,单位信息!$C:$C,0),7),"")</f>
        <v/>
      </c>
      <c r="J267" s="130"/>
      <c r="K267" s="130"/>
      <c r="L267" s="130"/>
      <c r="M267" s="130"/>
      <c r="N267" s="130"/>
      <c r="O267" s="130"/>
      <c r="P267" s="141"/>
      <c r="Q267" s="130"/>
      <c r="R267" s="130"/>
      <c r="S267" s="151"/>
      <c r="T267" s="130"/>
      <c r="U267" s="152"/>
      <c r="V267" s="130"/>
      <c r="W267" s="130"/>
      <c r="X267" s="130"/>
      <c r="Y267" s="152"/>
      <c r="Z267" s="141"/>
      <c r="AA267" s="130"/>
      <c r="AB267" s="130"/>
      <c r="AC267" s="130"/>
    </row>
    <row r="268" spans="1:29">
      <c r="A268" s="130"/>
      <c r="B268" s="130"/>
      <c r="C268" s="130" t="str">
        <f t="shared" si="5"/>
        <v/>
      </c>
      <c r="D268" s="131"/>
      <c r="E268" s="140" t="str">
        <f>IFERROR(INDEX(单位信息!$C:$K,MATCH($D268,单位信息!$C:$C,0),8),"")</f>
        <v/>
      </c>
      <c r="F268" s="141" t="str">
        <f>IFERROR(INDEX(单位信息!$C:$K,MATCH($D268,单位信息!$C:$C,0),2),"")</f>
        <v/>
      </c>
      <c r="G268" s="141" t="str">
        <f>IFERROR(INDEX(单位信息!$C:$K,MATCH($D268,单位信息!$C:$C,0),3),"")</f>
        <v/>
      </c>
      <c r="H268" s="130" t="str">
        <f>IFERROR(INDEX(单位信息!$C:$K,MATCH($D268,单位信息!$C:$C,0),5),"")</f>
        <v/>
      </c>
      <c r="I268" s="130" t="str">
        <f>IFERROR(INDEX(单位信息!$C:$K,MATCH($D268,单位信息!$C:$C,0),7),"")</f>
        <v/>
      </c>
      <c r="J268" s="130"/>
      <c r="K268" s="130"/>
      <c r="L268" s="130"/>
      <c r="M268" s="130"/>
      <c r="N268" s="130"/>
      <c r="O268" s="130"/>
      <c r="P268" s="141"/>
      <c r="Q268" s="130"/>
      <c r="R268" s="130"/>
      <c r="S268" s="151"/>
      <c r="T268" s="130"/>
      <c r="U268" s="152"/>
      <c r="V268" s="130"/>
      <c r="W268" s="130"/>
      <c r="X268" s="130"/>
      <c r="Y268" s="152"/>
      <c r="Z268" s="141"/>
      <c r="AA268" s="130"/>
      <c r="AB268" s="130"/>
      <c r="AC268" s="130"/>
    </row>
    <row r="269" spans="1:29">
      <c r="A269" s="130"/>
      <c r="B269" s="130"/>
      <c r="C269" s="130" t="str">
        <f t="shared" si="5"/>
        <v/>
      </c>
      <c r="D269" s="131"/>
      <c r="E269" s="140" t="str">
        <f>IFERROR(INDEX(单位信息!$C:$K,MATCH($D269,单位信息!$C:$C,0),8),"")</f>
        <v/>
      </c>
      <c r="F269" s="141" t="str">
        <f>IFERROR(INDEX(单位信息!$C:$K,MATCH($D269,单位信息!$C:$C,0),2),"")</f>
        <v/>
      </c>
      <c r="G269" s="141" t="str">
        <f>IFERROR(INDEX(单位信息!$C:$K,MATCH($D269,单位信息!$C:$C,0),3),"")</f>
        <v/>
      </c>
      <c r="H269" s="130" t="str">
        <f>IFERROR(INDEX(单位信息!$C:$K,MATCH($D269,单位信息!$C:$C,0),5),"")</f>
        <v/>
      </c>
      <c r="I269" s="130" t="str">
        <f>IFERROR(INDEX(单位信息!$C:$K,MATCH($D269,单位信息!$C:$C,0),7),"")</f>
        <v/>
      </c>
      <c r="J269" s="130"/>
      <c r="K269" s="130"/>
      <c r="L269" s="130"/>
      <c r="M269" s="130"/>
      <c r="N269" s="130"/>
      <c r="O269" s="130"/>
      <c r="P269" s="141"/>
      <c r="Q269" s="130"/>
      <c r="R269" s="130"/>
      <c r="S269" s="151"/>
      <c r="T269" s="130"/>
      <c r="U269" s="152"/>
      <c r="V269" s="130"/>
      <c r="W269" s="130"/>
      <c r="X269" s="130"/>
      <c r="Y269" s="152"/>
      <c r="Z269" s="141"/>
      <c r="AA269" s="130"/>
      <c r="AB269" s="130"/>
      <c r="AC269" s="130"/>
    </row>
    <row r="270" spans="1:29">
      <c r="A270" s="130"/>
      <c r="B270" s="130"/>
      <c r="C270" s="130" t="str">
        <f t="shared" si="5"/>
        <v/>
      </c>
      <c r="D270" s="131"/>
      <c r="E270" s="140" t="str">
        <f>IFERROR(INDEX(单位信息!$C:$K,MATCH($D270,单位信息!$C:$C,0),8),"")</f>
        <v/>
      </c>
      <c r="F270" s="141" t="str">
        <f>IFERROR(INDEX(单位信息!$C:$K,MATCH($D270,单位信息!$C:$C,0),2),"")</f>
        <v/>
      </c>
      <c r="G270" s="141" t="str">
        <f>IFERROR(INDEX(单位信息!$C:$K,MATCH($D270,单位信息!$C:$C,0),3),"")</f>
        <v/>
      </c>
      <c r="H270" s="130" t="str">
        <f>IFERROR(INDEX(单位信息!$C:$K,MATCH($D270,单位信息!$C:$C,0),5),"")</f>
        <v/>
      </c>
      <c r="I270" s="130" t="str">
        <f>IFERROR(INDEX(单位信息!$C:$K,MATCH($D270,单位信息!$C:$C,0),7),"")</f>
        <v/>
      </c>
      <c r="J270" s="130"/>
      <c r="K270" s="130"/>
      <c r="L270" s="130"/>
      <c r="M270" s="130"/>
      <c r="N270" s="130"/>
      <c r="O270" s="130"/>
      <c r="P270" s="141"/>
      <c r="Q270" s="130"/>
      <c r="R270" s="130"/>
      <c r="S270" s="151"/>
      <c r="T270" s="130"/>
      <c r="U270" s="152"/>
      <c r="V270" s="130"/>
      <c r="W270" s="130"/>
      <c r="X270" s="130"/>
      <c r="Y270" s="152"/>
      <c r="Z270" s="141"/>
      <c r="AA270" s="130"/>
      <c r="AB270" s="130"/>
      <c r="AC270" s="130"/>
    </row>
    <row r="271" spans="1:29">
      <c r="A271" s="130"/>
      <c r="B271" s="130"/>
      <c r="C271" s="130" t="str">
        <f t="shared" si="5"/>
        <v/>
      </c>
      <c r="D271" s="131"/>
      <c r="E271" s="140" t="str">
        <f>IFERROR(INDEX(单位信息!$C:$K,MATCH($D271,单位信息!$C:$C,0),8),"")</f>
        <v/>
      </c>
      <c r="F271" s="141" t="str">
        <f>IFERROR(INDEX(单位信息!$C:$K,MATCH($D271,单位信息!$C:$C,0),2),"")</f>
        <v/>
      </c>
      <c r="G271" s="141" t="str">
        <f>IFERROR(INDEX(单位信息!$C:$K,MATCH($D271,单位信息!$C:$C,0),3),"")</f>
        <v/>
      </c>
      <c r="H271" s="130" t="str">
        <f>IFERROR(INDEX(单位信息!$C:$K,MATCH($D271,单位信息!$C:$C,0),5),"")</f>
        <v/>
      </c>
      <c r="I271" s="130" t="str">
        <f>IFERROR(INDEX(单位信息!$C:$K,MATCH($D271,单位信息!$C:$C,0),7),"")</f>
        <v/>
      </c>
      <c r="J271" s="130"/>
      <c r="K271" s="130"/>
      <c r="L271" s="130"/>
      <c r="M271" s="130"/>
      <c r="N271" s="130"/>
      <c r="O271" s="130"/>
      <c r="P271" s="141"/>
      <c r="Q271" s="130"/>
      <c r="R271" s="130"/>
      <c r="S271" s="151"/>
      <c r="T271" s="130"/>
      <c r="U271" s="152"/>
      <c r="V271" s="130"/>
      <c r="W271" s="130"/>
      <c r="X271" s="130"/>
      <c r="Y271" s="152"/>
      <c r="Z271" s="141"/>
      <c r="AA271" s="130"/>
      <c r="AB271" s="130"/>
      <c r="AC271" s="130"/>
    </row>
    <row r="272" spans="1:29">
      <c r="A272" s="130"/>
      <c r="B272" s="130"/>
      <c r="C272" s="130" t="str">
        <f t="shared" si="5"/>
        <v/>
      </c>
      <c r="D272" s="131"/>
      <c r="E272" s="140" t="str">
        <f>IFERROR(INDEX(单位信息!$C:$K,MATCH($D272,单位信息!$C:$C,0),8),"")</f>
        <v/>
      </c>
      <c r="F272" s="141" t="str">
        <f>IFERROR(INDEX(单位信息!$C:$K,MATCH($D272,单位信息!$C:$C,0),2),"")</f>
        <v/>
      </c>
      <c r="G272" s="141" t="str">
        <f>IFERROR(INDEX(单位信息!$C:$K,MATCH($D272,单位信息!$C:$C,0),3),"")</f>
        <v/>
      </c>
      <c r="H272" s="130" t="str">
        <f>IFERROR(INDEX(单位信息!$C:$K,MATCH($D272,单位信息!$C:$C,0),5),"")</f>
        <v/>
      </c>
      <c r="I272" s="130" t="str">
        <f>IFERROR(INDEX(单位信息!$C:$K,MATCH($D272,单位信息!$C:$C,0),7),"")</f>
        <v/>
      </c>
      <c r="J272" s="130"/>
      <c r="K272" s="130"/>
      <c r="L272" s="130"/>
      <c r="M272" s="130"/>
      <c r="N272" s="130"/>
      <c r="O272" s="130"/>
      <c r="P272" s="141"/>
      <c r="Q272" s="130"/>
      <c r="R272" s="130"/>
      <c r="S272" s="151"/>
      <c r="T272" s="130"/>
      <c r="U272" s="152"/>
      <c r="V272" s="130"/>
      <c r="W272" s="130"/>
      <c r="X272" s="130"/>
      <c r="Y272" s="152"/>
      <c r="Z272" s="141"/>
      <c r="AA272" s="130"/>
      <c r="AB272" s="130"/>
      <c r="AC272" s="130"/>
    </row>
    <row r="273" spans="1:29">
      <c r="A273" s="130"/>
      <c r="B273" s="130"/>
      <c r="C273" s="130" t="str">
        <f t="shared" si="5"/>
        <v/>
      </c>
      <c r="D273" s="131"/>
      <c r="E273" s="140" t="str">
        <f>IFERROR(INDEX(单位信息!$C:$K,MATCH($D273,单位信息!$C:$C,0),8),"")</f>
        <v/>
      </c>
      <c r="F273" s="141" t="str">
        <f>IFERROR(INDEX(单位信息!$C:$K,MATCH($D273,单位信息!$C:$C,0),2),"")</f>
        <v/>
      </c>
      <c r="G273" s="141" t="str">
        <f>IFERROR(INDEX(单位信息!$C:$K,MATCH($D273,单位信息!$C:$C,0),3),"")</f>
        <v/>
      </c>
      <c r="H273" s="130" t="str">
        <f>IFERROR(INDEX(单位信息!$C:$K,MATCH($D273,单位信息!$C:$C,0),5),"")</f>
        <v/>
      </c>
      <c r="I273" s="130" t="str">
        <f>IFERROR(INDEX(单位信息!$C:$K,MATCH($D273,单位信息!$C:$C,0),7),"")</f>
        <v/>
      </c>
      <c r="J273" s="130"/>
      <c r="K273" s="130"/>
      <c r="L273" s="130"/>
      <c r="M273" s="130"/>
      <c r="N273" s="130"/>
      <c r="O273" s="130"/>
      <c r="P273" s="141"/>
      <c r="Q273" s="130"/>
      <c r="R273" s="130"/>
      <c r="S273" s="151"/>
      <c r="T273" s="130"/>
      <c r="U273" s="152"/>
      <c r="V273" s="130"/>
      <c r="W273" s="130"/>
      <c r="X273" s="130"/>
      <c r="Y273" s="152"/>
      <c r="Z273" s="141"/>
      <c r="AA273" s="130"/>
      <c r="AB273" s="130"/>
      <c r="AC273" s="130"/>
    </row>
    <row r="274" spans="1:29">
      <c r="A274" s="130"/>
      <c r="B274" s="130"/>
      <c r="C274" s="130" t="str">
        <f t="shared" si="5"/>
        <v/>
      </c>
      <c r="D274" s="131"/>
      <c r="E274" s="140" t="str">
        <f>IFERROR(INDEX(单位信息!$C:$K,MATCH($D274,单位信息!$C:$C,0),8),"")</f>
        <v/>
      </c>
      <c r="F274" s="141" t="str">
        <f>IFERROR(INDEX(单位信息!$C:$K,MATCH($D274,单位信息!$C:$C,0),2),"")</f>
        <v/>
      </c>
      <c r="G274" s="141" t="str">
        <f>IFERROR(INDEX(单位信息!$C:$K,MATCH($D274,单位信息!$C:$C,0),3),"")</f>
        <v/>
      </c>
      <c r="H274" s="130" t="str">
        <f>IFERROR(INDEX(单位信息!$C:$K,MATCH($D274,单位信息!$C:$C,0),5),"")</f>
        <v/>
      </c>
      <c r="I274" s="130" t="str">
        <f>IFERROR(INDEX(单位信息!$C:$K,MATCH($D274,单位信息!$C:$C,0),7),"")</f>
        <v/>
      </c>
      <c r="J274" s="130"/>
      <c r="K274" s="130"/>
      <c r="L274" s="130"/>
      <c r="M274" s="130"/>
      <c r="N274" s="130"/>
      <c r="O274" s="130"/>
      <c r="P274" s="141"/>
      <c r="Q274" s="130"/>
      <c r="R274" s="130"/>
      <c r="S274" s="151"/>
      <c r="T274" s="130"/>
      <c r="U274" s="152"/>
      <c r="V274" s="130"/>
      <c r="W274" s="130"/>
      <c r="X274" s="130"/>
      <c r="Y274" s="152"/>
      <c r="Z274" s="141"/>
      <c r="AA274" s="130"/>
      <c r="AB274" s="130"/>
      <c r="AC274" s="130"/>
    </row>
    <row r="275" spans="1:29">
      <c r="A275" s="130"/>
      <c r="B275" s="130"/>
      <c r="C275" s="130" t="str">
        <f t="shared" si="5"/>
        <v/>
      </c>
      <c r="D275" s="131"/>
      <c r="E275" s="140" t="str">
        <f>IFERROR(INDEX(单位信息!$C:$K,MATCH($D275,单位信息!$C:$C,0),8),"")</f>
        <v/>
      </c>
      <c r="F275" s="141" t="str">
        <f>IFERROR(INDEX(单位信息!$C:$K,MATCH($D275,单位信息!$C:$C,0),2),"")</f>
        <v/>
      </c>
      <c r="G275" s="141" t="str">
        <f>IFERROR(INDEX(单位信息!$C:$K,MATCH($D275,单位信息!$C:$C,0),3),"")</f>
        <v/>
      </c>
      <c r="H275" s="130" t="str">
        <f>IFERROR(INDEX(单位信息!$C:$K,MATCH($D275,单位信息!$C:$C,0),5),"")</f>
        <v/>
      </c>
      <c r="I275" s="130" t="str">
        <f>IFERROR(INDEX(单位信息!$C:$K,MATCH($D275,单位信息!$C:$C,0),7),"")</f>
        <v/>
      </c>
      <c r="J275" s="130"/>
      <c r="K275" s="130"/>
      <c r="L275" s="130"/>
      <c r="M275" s="130"/>
      <c r="N275" s="130"/>
      <c r="O275" s="130"/>
      <c r="P275" s="141"/>
      <c r="Q275" s="130"/>
      <c r="R275" s="130"/>
      <c r="S275" s="151"/>
      <c r="T275" s="130"/>
      <c r="U275" s="152"/>
      <c r="V275" s="130"/>
      <c r="W275" s="130"/>
      <c r="X275" s="130"/>
      <c r="Y275" s="152"/>
      <c r="Z275" s="141"/>
      <c r="AA275" s="130"/>
      <c r="AB275" s="130"/>
      <c r="AC275" s="130"/>
    </row>
    <row r="276" spans="1:29">
      <c r="A276" s="130"/>
      <c r="B276" s="130"/>
      <c r="C276" s="130" t="str">
        <f t="shared" si="5"/>
        <v/>
      </c>
      <c r="D276" s="131"/>
      <c r="E276" s="140" t="str">
        <f>IFERROR(INDEX(单位信息!$C:$K,MATCH($D276,单位信息!$C:$C,0),8),"")</f>
        <v/>
      </c>
      <c r="F276" s="141" t="str">
        <f>IFERROR(INDEX(单位信息!$C:$K,MATCH($D276,单位信息!$C:$C,0),2),"")</f>
        <v/>
      </c>
      <c r="G276" s="141" t="str">
        <f>IFERROR(INDEX(单位信息!$C:$K,MATCH($D276,单位信息!$C:$C,0),3),"")</f>
        <v/>
      </c>
      <c r="H276" s="130" t="str">
        <f>IFERROR(INDEX(单位信息!$C:$K,MATCH($D276,单位信息!$C:$C,0),5),"")</f>
        <v/>
      </c>
      <c r="I276" s="130" t="str">
        <f>IFERROR(INDEX(单位信息!$C:$K,MATCH($D276,单位信息!$C:$C,0),7),"")</f>
        <v/>
      </c>
      <c r="J276" s="130"/>
      <c r="K276" s="130"/>
      <c r="L276" s="130"/>
      <c r="M276" s="130"/>
      <c r="N276" s="130"/>
      <c r="O276" s="130"/>
      <c r="P276" s="141"/>
      <c r="Q276" s="130"/>
      <c r="R276" s="130"/>
      <c r="S276" s="151"/>
      <c r="T276" s="130"/>
      <c r="U276" s="152"/>
      <c r="V276" s="130"/>
      <c r="W276" s="130"/>
      <c r="X276" s="130"/>
      <c r="Y276" s="152"/>
      <c r="Z276" s="141"/>
      <c r="AA276" s="130"/>
      <c r="AB276" s="130"/>
      <c r="AC276" s="130"/>
    </row>
    <row r="277" spans="1:29">
      <c r="A277" s="130"/>
      <c r="B277" s="130"/>
      <c r="C277" s="130" t="str">
        <f t="shared" si="5"/>
        <v/>
      </c>
      <c r="D277" s="131"/>
      <c r="E277" s="140" t="str">
        <f>IFERROR(INDEX(单位信息!$C:$K,MATCH($D277,单位信息!$C:$C,0),8),"")</f>
        <v/>
      </c>
      <c r="F277" s="141" t="str">
        <f>IFERROR(INDEX(单位信息!$C:$K,MATCH($D277,单位信息!$C:$C,0),2),"")</f>
        <v/>
      </c>
      <c r="G277" s="141" t="str">
        <f>IFERROR(INDEX(单位信息!$C:$K,MATCH($D277,单位信息!$C:$C,0),3),"")</f>
        <v/>
      </c>
      <c r="H277" s="130" t="str">
        <f>IFERROR(INDEX(单位信息!$C:$K,MATCH($D277,单位信息!$C:$C,0),5),"")</f>
        <v/>
      </c>
      <c r="I277" s="130" t="str">
        <f>IFERROR(INDEX(单位信息!$C:$K,MATCH($D277,单位信息!$C:$C,0),7),"")</f>
        <v/>
      </c>
      <c r="J277" s="130"/>
      <c r="K277" s="130"/>
      <c r="L277" s="130"/>
      <c r="M277" s="130"/>
      <c r="N277" s="130"/>
      <c r="O277" s="130"/>
      <c r="P277" s="141"/>
      <c r="Q277" s="130"/>
      <c r="R277" s="130"/>
      <c r="S277" s="151"/>
      <c r="T277" s="130"/>
      <c r="U277" s="152"/>
      <c r="V277" s="130"/>
      <c r="W277" s="130"/>
      <c r="X277" s="130"/>
      <c r="Y277" s="152"/>
      <c r="Z277" s="141"/>
      <c r="AA277" s="130"/>
      <c r="AB277" s="130"/>
      <c r="AC277" s="130"/>
    </row>
    <row r="278" spans="1:29">
      <c r="A278" s="130"/>
      <c r="B278" s="130"/>
      <c r="C278" s="130" t="str">
        <f t="shared" si="5"/>
        <v/>
      </c>
      <c r="D278" s="131"/>
      <c r="E278" s="140" t="str">
        <f>IFERROR(INDEX(单位信息!$C:$K,MATCH($D278,单位信息!$C:$C,0),8),"")</f>
        <v/>
      </c>
      <c r="F278" s="141" t="str">
        <f>IFERROR(INDEX(单位信息!$C:$K,MATCH($D278,单位信息!$C:$C,0),2),"")</f>
        <v/>
      </c>
      <c r="G278" s="141" t="str">
        <f>IFERROR(INDEX(单位信息!$C:$K,MATCH($D278,单位信息!$C:$C,0),3),"")</f>
        <v/>
      </c>
      <c r="H278" s="130" t="str">
        <f>IFERROR(INDEX(单位信息!$C:$K,MATCH($D278,单位信息!$C:$C,0),5),"")</f>
        <v/>
      </c>
      <c r="I278" s="130" t="str">
        <f>IFERROR(INDEX(单位信息!$C:$K,MATCH($D278,单位信息!$C:$C,0),7),"")</f>
        <v/>
      </c>
      <c r="J278" s="130"/>
      <c r="K278" s="130"/>
      <c r="L278" s="130"/>
      <c r="M278" s="130"/>
      <c r="N278" s="130"/>
      <c r="O278" s="130"/>
      <c r="P278" s="141"/>
      <c r="Q278" s="130"/>
      <c r="R278" s="130"/>
      <c r="S278" s="151"/>
      <c r="T278" s="130"/>
      <c r="U278" s="152"/>
      <c r="V278" s="130"/>
      <c r="W278" s="130"/>
      <c r="X278" s="130"/>
      <c r="Y278" s="152"/>
      <c r="Z278" s="141"/>
      <c r="AA278" s="130"/>
      <c r="AB278" s="130"/>
      <c r="AC278" s="130"/>
    </row>
    <row r="279" spans="1:29">
      <c r="A279" s="130"/>
      <c r="B279" s="130"/>
      <c r="C279" s="130" t="str">
        <f t="shared" si="5"/>
        <v/>
      </c>
      <c r="D279" s="131"/>
      <c r="E279" s="140" t="str">
        <f>IFERROR(INDEX(单位信息!$C:$K,MATCH($D279,单位信息!$C:$C,0),8),"")</f>
        <v/>
      </c>
      <c r="F279" s="141" t="str">
        <f>IFERROR(INDEX(单位信息!$C:$K,MATCH($D279,单位信息!$C:$C,0),2),"")</f>
        <v/>
      </c>
      <c r="G279" s="141" t="str">
        <f>IFERROR(INDEX(单位信息!$C:$K,MATCH($D279,单位信息!$C:$C,0),3),"")</f>
        <v/>
      </c>
      <c r="H279" s="130" t="str">
        <f>IFERROR(INDEX(单位信息!$C:$K,MATCH($D279,单位信息!$C:$C,0),5),"")</f>
        <v/>
      </c>
      <c r="I279" s="130" t="str">
        <f>IFERROR(INDEX(单位信息!$C:$K,MATCH($D279,单位信息!$C:$C,0),7),"")</f>
        <v/>
      </c>
      <c r="J279" s="130"/>
      <c r="K279" s="130"/>
      <c r="L279" s="130"/>
      <c r="M279" s="130"/>
      <c r="N279" s="130"/>
      <c r="O279" s="130"/>
      <c r="P279" s="141"/>
      <c r="Q279" s="130"/>
      <c r="R279" s="130"/>
      <c r="S279" s="151"/>
      <c r="T279" s="130"/>
      <c r="U279" s="152"/>
      <c r="V279" s="130"/>
      <c r="W279" s="130"/>
      <c r="X279" s="130"/>
      <c r="Y279" s="152"/>
      <c r="Z279" s="141"/>
      <c r="AA279" s="130"/>
      <c r="AB279" s="130"/>
      <c r="AC279" s="130"/>
    </row>
    <row r="280" spans="1:29">
      <c r="A280" s="130"/>
      <c r="B280" s="130"/>
      <c r="C280" s="130" t="str">
        <f t="shared" si="5"/>
        <v/>
      </c>
      <c r="D280" s="131"/>
      <c r="E280" s="140" t="str">
        <f>IFERROR(INDEX(单位信息!$C:$K,MATCH($D280,单位信息!$C:$C,0),8),"")</f>
        <v/>
      </c>
      <c r="F280" s="141" t="str">
        <f>IFERROR(INDEX(单位信息!$C:$K,MATCH($D280,单位信息!$C:$C,0),2),"")</f>
        <v/>
      </c>
      <c r="G280" s="141" t="str">
        <f>IFERROR(INDEX(单位信息!$C:$K,MATCH($D280,单位信息!$C:$C,0),3),"")</f>
        <v/>
      </c>
      <c r="H280" s="130" t="str">
        <f>IFERROR(INDEX(单位信息!$C:$K,MATCH($D280,单位信息!$C:$C,0),5),"")</f>
        <v/>
      </c>
      <c r="I280" s="130" t="str">
        <f>IFERROR(INDEX(单位信息!$C:$K,MATCH($D280,单位信息!$C:$C,0),7),"")</f>
        <v/>
      </c>
      <c r="J280" s="130"/>
      <c r="K280" s="130"/>
      <c r="L280" s="130"/>
      <c r="M280" s="130"/>
      <c r="N280" s="130"/>
      <c r="O280" s="130"/>
      <c r="P280" s="141"/>
      <c r="Q280" s="130"/>
      <c r="R280" s="130"/>
      <c r="S280" s="151"/>
      <c r="T280" s="130"/>
      <c r="U280" s="152"/>
      <c r="V280" s="130"/>
      <c r="W280" s="130"/>
      <c r="X280" s="130"/>
      <c r="Y280" s="152"/>
      <c r="Z280" s="141"/>
      <c r="AA280" s="130"/>
      <c r="AB280" s="130"/>
      <c r="AC280" s="130"/>
    </row>
    <row r="281" spans="1:29">
      <c r="A281" s="130"/>
      <c r="B281" s="130"/>
      <c r="C281" s="130" t="str">
        <f t="shared" si="5"/>
        <v/>
      </c>
      <c r="D281" s="131"/>
      <c r="E281" s="140" t="str">
        <f>IFERROR(INDEX(单位信息!$C:$K,MATCH($D281,单位信息!$C:$C,0),8),"")</f>
        <v/>
      </c>
      <c r="F281" s="141" t="str">
        <f>IFERROR(INDEX(单位信息!$C:$K,MATCH($D281,单位信息!$C:$C,0),2),"")</f>
        <v/>
      </c>
      <c r="G281" s="141" t="str">
        <f>IFERROR(INDEX(单位信息!$C:$K,MATCH($D281,单位信息!$C:$C,0),3),"")</f>
        <v/>
      </c>
      <c r="H281" s="130" t="str">
        <f>IFERROR(INDEX(单位信息!$C:$K,MATCH($D281,单位信息!$C:$C,0),5),"")</f>
        <v/>
      </c>
      <c r="I281" s="130" t="str">
        <f>IFERROR(INDEX(单位信息!$C:$K,MATCH($D281,单位信息!$C:$C,0),7),"")</f>
        <v/>
      </c>
      <c r="J281" s="130"/>
      <c r="K281" s="130"/>
      <c r="L281" s="130"/>
      <c r="M281" s="130"/>
      <c r="N281" s="130"/>
      <c r="O281" s="130"/>
      <c r="P281" s="141"/>
      <c r="Q281" s="130"/>
      <c r="R281" s="130"/>
      <c r="S281" s="151"/>
      <c r="T281" s="130"/>
      <c r="U281" s="152"/>
      <c r="V281" s="130"/>
      <c r="W281" s="130"/>
      <c r="X281" s="130"/>
      <c r="Y281" s="152"/>
      <c r="Z281" s="141"/>
      <c r="AA281" s="130"/>
      <c r="AB281" s="130"/>
      <c r="AC281" s="130"/>
    </row>
    <row r="282" spans="1:29">
      <c r="A282" s="130"/>
      <c r="B282" s="130"/>
      <c r="C282" s="130" t="str">
        <f t="shared" si="5"/>
        <v/>
      </c>
      <c r="D282" s="131"/>
      <c r="E282" s="140" t="str">
        <f>IFERROR(INDEX(单位信息!$C:$K,MATCH($D282,单位信息!$C:$C,0),8),"")</f>
        <v/>
      </c>
      <c r="F282" s="141" t="str">
        <f>IFERROR(INDEX(单位信息!$C:$K,MATCH($D282,单位信息!$C:$C,0),2),"")</f>
        <v/>
      </c>
      <c r="G282" s="141" t="str">
        <f>IFERROR(INDEX(单位信息!$C:$K,MATCH($D282,单位信息!$C:$C,0),3),"")</f>
        <v/>
      </c>
      <c r="H282" s="130" t="str">
        <f>IFERROR(INDEX(单位信息!$C:$K,MATCH($D282,单位信息!$C:$C,0),5),"")</f>
        <v/>
      </c>
      <c r="I282" s="130" t="str">
        <f>IFERROR(INDEX(单位信息!$C:$K,MATCH($D282,单位信息!$C:$C,0),7),"")</f>
        <v/>
      </c>
      <c r="J282" s="130"/>
      <c r="K282" s="130"/>
      <c r="L282" s="130"/>
      <c r="M282" s="130"/>
      <c r="N282" s="130"/>
      <c r="O282" s="130"/>
      <c r="P282" s="141"/>
      <c r="Q282" s="130"/>
      <c r="R282" s="130"/>
      <c r="S282" s="151"/>
      <c r="T282" s="130"/>
      <c r="U282" s="152"/>
      <c r="V282" s="130"/>
      <c r="W282" s="130"/>
      <c r="X282" s="130"/>
      <c r="Y282" s="152"/>
      <c r="Z282" s="141"/>
      <c r="AA282" s="130"/>
      <c r="AB282" s="130"/>
      <c r="AC282" s="130"/>
    </row>
    <row r="283" spans="1:29">
      <c r="A283" s="130"/>
      <c r="B283" s="130"/>
      <c r="C283" s="130" t="str">
        <f t="shared" si="5"/>
        <v/>
      </c>
      <c r="D283" s="131"/>
      <c r="E283" s="140" t="str">
        <f>IFERROR(INDEX(单位信息!$C:$K,MATCH($D283,单位信息!$C:$C,0),8),"")</f>
        <v/>
      </c>
      <c r="F283" s="141" t="str">
        <f>IFERROR(INDEX(单位信息!$C:$K,MATCH($D283,单位信息!$C:$C,0),2),"")</f>
        <v/>
      </c>
      <c r="G283" s="141" t="str">
        <f>IFERROR(INDEX(单位信息!$C:$K,MATCH($D283,单位信息!$C:$C,0),3),"")</f>
        <v/>
      </c>
      <c r="H283" s="130" t="str">
        <f>IFERROR(INDEX(单位信息!$C:$K,MATCH($D283,单位信息!$C:$C,0),5),"")</f>
        <v/>
      </c>
      <c r="I283" s="130" t="str">
        <f>IFERROR(INDEX(单位信息!$C:$K,MATCH($D283,单位信息!$C:$C,0),7),"")</f>
        <v/>
      </c>
      <c r="J283" s="130"/>
      <c r="K283" s="130"/>
      <c r="L283" s="130"/>
      <c r="M283" s="130"/>
      <c r="N283" s="130"/>
      <c r="O283" s="130"/>
      <c r="P283" s="141"/>
      <c r="Q283" s="130"/>
      <c r="R283" s="130"/>
      <c r="S283" s="151"/>
      <c r="T283" s="130"/>
      <c r="U283" s="152"/>
      <c r="V283" s="130"/>
      <c r="W283" s="130"/>
      <c r="X283" s="130"/>
      <c r="Y283" s="152"/>
      <c r="Z283" s="141"/>
      <c r="AA283" s="130"/>
      <c r="AB283" s="130"/>
      <c r="AC283" s="130"/>
    </row>
    <row r="284" spans="1:29">
      <c r="A284" s="130"/>
      <c r="B284" s="130"/>
      <c r="C284" s="130" t="str">
        <f t="shared" si="5"/>
        <v/>
      </c>
      <c r="D284" s="131"/>
      <c r="E284" s="140" t="str">
        <f>IFERROR(INDEX(单位信息!$C:$K,MATCH($D284,单位信息!$C:$C,0),8),"")</f>
        <v/>
      </c>
      <c r="F284" s="141" t="str">
        <f>IFERROR(INDEX(单位信息!$C:$K,MATCH($D284,单位信息!$C:$C,0),2),"")</f>
        <v/>
      </c>
      <c r="G284" s="141" t="str">
        <f>IFERROR(INDEX(单位信息!$C:$K,MATCH($D284,单位信息!$C:$C,0),3),"")</f>
        <v/>
      </c>
      <c r="H284" s="130" t="str">
        <f>IFERROR(INDEX(单位信息!$C:$K,MATCH($D284,单位信息!$C:$C,0),5),"")</f>
        <v/>
      </c>
      <c r="I284" s="130" t="str">
        <f>IFERROR(INDEX(单位信息!$C:$K,MATCH($D284,单位信息!$C:$C,0),7),"")</f>
        <v/>
      </c>
      <c r="J284" s="130"/>
      <c r="K284" s="130"/>
      <c r="L284" s="130"/>
      <c r="M284" s="130"/>
      <c r="N284" s="130"/>
      <c r="O284" s="130"/>
      <c r="P284" s="141"/>
      <c r="Q284" s="130"/>
      <c r="R284" s="130"/>
      <c r="S284" s="151"/>
      <c r="T284" s="130"/>
      <c r="U284" s="152"/>
      <c r="V284" s="130"/>
      <c r="W284" s="130"/>
      <c r="X284" s="130"/>
      <c r="Y284" s="152"/>
      <c r="Z284" s="141"/>
      <c r="AA284" s="130"/>
      <c r="AB284" s="130"/>
      <c r="AC284" s="130"/>
    </row>
    <row r="285" spans="1:29">
      <c r="A285" s="130"/>
      <c r="B285" s="130"/>
      <c r="C285" s="130" t="str">
        <f t="shared" si="5"/>
        <v/>
      </c>
      <c r="D285" s="131"/>
      <c r="E285" s="140" t="str">
        <f>IFERROR(INDEX(单位信息!$C:$K,MATCH($D285,单位信息!$C:$C,0),8),"")</f>
        <v/>
      </c>
      <c r="F285" s="141" t="str">
        <f>IFERROR(INDEX(单位信息!$C:$K,MATCH($D285,单位信息!$C:$C,0),2),"")</f>
        <v/>
      </c>
      <c r="G285" s="141" t="str">
        <f>IFERROR(INDEX(单位信息!$C:$K,MATCH($D285,单位信息!$C:$C,0),3),"")</f>
        <v/>
      </c>
      <c r="H285" s="130" t="str">
        <f>IFERROR(INDEX(单位信息!$C:$K,MATCH($D285,单位信息!$C:$C,0),5),"")</f>
        <v/>
      </c>
      <c r="I285" s="130" t="str">
        <f>IFERROR(INDEX(单位信息!$C:$K,MATCH($D285,单位信息!$C:$C,0),7),"")</f>
        <v/>
      </c>
      <c r="J285" s="130"/>
      <c r="K285" s="130"/>
      <c r="L285" s="130"/>
      <c r="M285" s="130"/>
      <c r="N285" s="130"/>
      <c r="O285" s="130"/>
      <c r="P285" s="141"/>
      <c r="Q285" s="130"/>
      <c r="R285" s="130"/>
      <c r="S285" s="151"/>
      <c r="T285" s="130"/>
      <c r="U285" s="152"/>
      <c r="V285" s="130"/>
      <c r="W285" s="130"/>
      <c r="X285" s="130"/>
      <c r="Y285" s="152"/>
      <c r="Z285" s="141"/>
      <c r="AA285" s="130"/>
      <c r="AB285" s="130"/>
      <c r="AC285" s="130"/>
    </row>
    <row r="286" spans="1:29">
      <c r="A286" s="130"/>
      <c r="B286" s="130"/>
      <c r="C286" s="130" t="str">
        <f t="shared" si="5"/>
        <v/>
      </c>
      <c r="D286" s="131"/>
      <c r="E286" s="140" t="str">
        <f>IFERROR(INDEX(单位信息!$C:$K,MATCH($D286,单位信息!$C:$C,0),8),"")</f>
        <v/>
      </c>
      <c r="F286" s="141" t="str">
        <f>IFERROR(INDEX(单位信息!$C:$K,MATCH($D286,单位信息!$C:$C,0),2),"")</f>
        <v/>
      </c>
      <c r="G286" s="141" t="str">
        <f>IFERROR(INDEX(单位信息!$C:$K,MATCH($D286,单位信息!$C:$C,0),3),"")</f>
        <v/>
      </c>
      <c r="H286" s="130" t="str">
        <f>IFERROR(INDEX(单位信息!$C:$K,MATCH($D286,单位信息!$C:$C,0),5),"")</f>
        <v/>
      </c>
      <c r="I286" s="130" t="str">
        <f>IFERROR(INDEX(单位信息!$C:$K,MATCH($D286,单位信息!$C:$C,0),7),"")</f>
        <v/>
      </c>
      <c r="J286" s="130"/>
      <c r="K286" s="130"/>
      <c r="L286" s="130"/>
      <c r="M286" s="130"/>
      <c r="N286" s="130"/>
      <c r="O286" s="130"/>
      <c r="P286" s="141"/>
      <c r="Q286" s="130"/>
      <c r="R286" s="130"/>
      <c r="S286" s="151"/>
      <c r="T286" s="130"/>
      <c r="U286" s="152"/>
      <c r="V286" s="130"/>
      <c r="W286" s="130"/>
      <c r="X286" s="130"/>
      <c r="Y286" s="152"/>
      <c r="Z286" s="141"/>
      <c r="AA286" s="130"/>
      <c r="AB286" s="130"/>
      <c r="AC286" s="130"/>
    </row>
    <row r="287" spans="1:29">
      <c r="A287" s="130"/>
      <c r="B287" s="130"/>
      <c r="C287" s="130" t="str">
        <f t="shared" si="5"/>
        <v/>
      </c>
      <c r="D287" s="131"/>
      <c r="E287" s="140" t="str">
        <f>IFERROR(INDEX(单位信息!$C:$K,MATCH($D287,单位信息!$C:$C,0),8),"")</f>
        <v/>
      </c>
      <c r="F287" s="141" t="str">
        <f>IFERROR(INDEX(单位信息!$C:$K,MATCH($D287,单位信息!$C:$C,0),2),"")</f>
        <v/>
      </c>
      <c r="G287" s="141" t="str">
        <f>IFERROR(INDEX(单位信息!$C:$K,MATCH($D287,单位信息!$C:$C,0),3),"")</f>
        <v/>
      </c>
      <c r="H287" s="130" t="str">
        <f>IFERROR(INDEX(单位信息!$C:$K,MATCH($D287,单位信息!$C:$C,0),5),"")</f>
        <v/>
      </c>
      <c r="I287" s="130" t="str">
        <f>IFERROR(INDEX(单位信息!$C:$K,MATCH($D287,单位信息!$C:$C,0),7),"")</f>
        <v/>
      </c>
      <c r="J287" s="130"/>
      <c r="K287" s="130"/>
      <c r="L287" s="130"/>
      <c r="M287" s="130"/>
      <c r="N287" s="130"/>
      <c r="O287" s="130"/>
      <c r="P287" s="141"/>
      <c r="Q287" s="130"/>
      <c r="R287" s="130"/>
      <c r="S287" s="151"/>
      <c r="T287" s="130"/>
      <c r="U287" s="152"/>
      <c r="V287" s="130"/>
      <c r="W287" s="130"/>
      <c r="X287" s="130"/>
      <c r="Y287" s="152"/>
      <c r="Z287" s="141"/>
      <c r="AA287" s="130"/>
      <c r="AB287" s="130"/>
      <c r="AC287" s="130"/>
    </row>
    <row r="288" spans="1:29">
      <c r="A288" s="130"/>
      <c r="B288" s="130"/>
      <c r="C288" s="130" t="str">
        <f t="shared" si="5"/>
        <v/>
      </c>
      <c r="D288" s="131"/>
      <c r="E288" s="140" t="str">
        <f>IFERROR(INDEX(单位信息!$C:$K,MATCH($D288,单位信息!$C:$C,0),8),"")</f>
        <v/>
      </c>
      <c r="F288" s="141" t="str">
        <f>IFERROR(INDEX(单位信息!$C:$K,MATCH($D288,单位信息!$C:$C,0),2),"")</f>
        <v/>
      </c>
      <c r="G288" s="141" t="str">
        <f>IFERROR(INDEX(单位信息!$C:$K,MATCH($D288,单位信息!$C:$C,0),3),"")</f>
        <v/>
      </c>
      <c r="H288" s="130" t="str">
        <f>IFERROR(INDEX(单位信息!$C:$K,MATCH($D288,单位信息!$C:$C,0),5),"")</f>
        <v/>
      </c>
      <c r="I288" s="130" t="str">
        <f>IFERROR(INDEX(单位信息!$C:$K,MATCH($D288,单位信息!$C:$C,0),7),"")</f>
        <v/>
      </c>
      <c r="J288" s="130"/>
      <c r="K288" s="130"/>
      <c r="L288" s="130"/>
      <c r="M288" s="130"/>
      <c r="N288" s="130"/>
      <c r="O288" s="130"/>
      <c r="P288" s="141"/>
      <c r="Q288" s="130"/>
      <c r="R288" s="130"/>
      <c r="S288" s="151"/>
      <c r="T288" s="130"/>
      <c r="U288" s="152"/>
      <c r="V288" s="130"/>
      <c r="W288" s="130"/>
      <c r="X288" s="130"/>
      <c r="Y288" s="152"/>
      <c r="Z288" s="141"/>
      <c r="AA288" s="130"/>
      <c r="AB288" s="130"/>
      <c r="AC288" s="130"/>
    </row>
    <row r="289" spans="1:29">
      <c r="A289" s="130"/>
      <c r="B289" s="130"/>
      <c r="C289" s="130" t="str">
        <f t="shared" si="5"/>
        <v/>
      </c>
      <c r="D289" s="131"/>
      <c r="E289" s="140" t="str">
        <f>IFERROR(INDEX(单位信息!$C:$K,MATCH($D289,单位信息!$C:$C,0),8),"")</f>
        <v/>
      </c>
      <c r="F289" s="141" t="str">
        <f>IFERROR(INDEX(单位信息!$C:$K,MATCH($D289,单位信息!$C:$C,0),2),"")</f>
        <v/>
      </c>
      <c r="G289" s="141" t="str">
        <f>IFERROR(INDEX(单位信息!$C:$K,MATCH($D289,单位信息!$C:$C,0),3),"")</f>
        <v/>
      </c>
      <c r="H289" s="130" t="str">
        <f>IFERROR(INDEX(单位信息!$C:$K,MATCH($D289,单位信息!$C:$C,0),5),"")</f>
        <v/>
      </c>
      <c r="I289" s="130" t="str">
        <f>IFERROR(INDEX(单位信息!$C:$K,MATCH($D289,单位信息!$C:$C,0),7),"")</f>
        <v/>
      </c>
      <c r="J289" s="130"/>
      <c r="K289" s="130"/>
      <c r="L289" s="130"/>
      <c r="M289" s="130"/>
      <c r="N289" s="130"/>
      <c r="O289" s="130"/>
      <c r="P289" s="141"/>
      <c r="Q289" s="130"/>
      <c r="R289" s="130"/>
      <c r="S289" s="151"/>
      <c r="T289" s="130"/>
      <c r="U289" s="152"/>
      <c r="V289" s="130"/>
      <c r="W289" s="130"/>
      <c r="X289" s="130"/>
      <c r="Y289" s="152"/>
      <c r="Z289" s="141"/>
      <c r="AA289" s="130"/>
      <c r="AB289" s="130"/>
      <c r="AC289" s="130"/>
    </row>
    <row r="290" spans="1:29">
      <c r="A290" s="130"/>
      <c r="B290" s="130"/>
      <c r="C290" s="130" t="str">
        <f t="shared" si="5"/>
        <v/>
      </c>
      <c r="D290" s="131"/>
      <c r="E290" s="140" t="str">
        <f>IFERROR(INDEX(单位信息!$C:$K,MATCH($D290,单位信息!$C:$C,0),8),"")</f>
        <v/>
      </c>
      <c r="F290" s="141" t="str">
        <f>IFERROR(INDEX(单位信息!$C:$K,MATCH($D290,单位信息!$C:$C,0),2),"")</f>
        <v/>
      </c>
      <c r="G290" s="141" t="str">
        <f>IFERROR(INDEX(单位信息!$C:$K,MATCH($D290,单位信息!$C:$C,0),3),"")</f>
        <v/>
      </c>
      <c r="H290" s="130" t="str">
        <f>IFERROR(INDEX(单位信息!$C:$K,MATCH($D290,单位信息!$C:$C,0),5),"")</f>
        <v/>
      </c>
      <c r="I290" s="130" t="str">
        <f>IFERROR(INDEX(单位信息!$C:$K,MATCH($D290,单位信息!$C:$C,0),7),"")</f>
        <v/>
      </c>
      <c r="J290" s="130"/>
      <c r="K290" s="130"/>
      <c r="L290" s="130"/>
      <c r="M290" s="130"/>
      <c r="N290" s="130"/>
      <c r="O290" s="130"/>
      <c r="P290" s="141"/>
      <c r="Q290" s="130"/>
      <c r="R290" s="130"/>
      <c r="S290" s="151"/>
      <c r="T290" s="130"/>
      <c r="U290" s="152"/>
      <c r="V290" s="130"/>
      <c r="W290" s="130"/>
      <c r="X290" s="130"/>
      <c r="Y290" s="152"/>
      <c r="Z290" s="141"/>
      <c r="AA290" s="130"/>
      <c r="AB290" s="130"/>
      <c r="AC290" s="130"/>
    </row>
    <row r="291" spans="1:29">
      <c r="A291" s="130"/>
      <c r="B291" s="130"/>
      <c r="C291" s="130" t="str">
        <f t="shared" si="5"/>
        <v/>
      </c>
      <c r="D291" s="131"/>
      <c r="E291" s="140" t="str">
        <f>IFERROR(INDEX(单位信息!$C:$K,MATCH($D291,单位信息!$C:$C,0),8),"")</f>
        <v/>
      </c>
      <c r="F291" s="141" t="str">
        <f>IFERROR(INDEX(单位信息!$C:$K,MATCH($D291,单位信息!$C:$C,0),2),"")</f>
        <v/>
      </c>
      <c r="G291" s="141" t="str">
        <f>IFERROR(INDEX(单位信息!$C:$K,MATCH($D291,单位信息!$C:$C,0),3),"")</f>
        <v/>
      </c>
      <c r="H291" s="130" t="str">
        <f>IFERROR(INDEX(单位信息!$C:$K,MATCH($D291,单位信息!$C:$C,0),5),"")</f>
        <v/>
      </c>
      <c r="I291" s="130" t="str">
        <f>IFERROR(INDEX(单位信息!$C:$K,MATCH($D291,单位信息!$C:$C,0),7),"")</f>
        <v/>
      </c>
      <c r="J291" s="130"/>
      <c r="K291" s="130"/>
      <c r="L291" s="130"/>
      <c r="M291" s="130"/>
      <c r="N291" s="130"/>
      <c r="O291" s="130"/>
      <c r="P291" s="141"/>
      <c r="Q291" s="130"/>
      <c r="R291" s="130"/>
      <c r="S291" s="151"/>
      <c r="T291" s="130"/>
      <c r="U291" s="152"/>
      <c r="V291" s="130"/>
      <c r="W291" s="130"/>
      <c r="X291" s="130"/>
      <c r="Y291" s="152"/>
      <c r="Z291" s="141"/>
      <c r="AA291" s="130"/>
      <c r="AB291" s="130"/>
      <c r="AC291" s="130"/>
    </row>
    <row r="292" spans="1:29">
      <c r="A292" s="130"/>
      <c r="B292" s="130"/>
      <c r="C292" s="130" t="str">
        <f t="shared" si="5"/>
        <v/>
      </c>
      <c r="D292" s="131"/>
      <c r="E292" s="140" t="str">
        <f>IFERROR(INDEX(单位信息!$C:$K,MATCH($D292,单位信息!$C:$C,0),8),"")</f>
        <v/>
      </c>
      <c r="F292" s="141" t="str">
        <f>IFERROR(INDEX(单位信息!$C:$K,MATCH($D292,单位信息!$C:$C,0),2),"")</f>
        <v/>
      </c>
      <c r="G292" s="141" t="str">
        <f>IFERROR(INDEX(单位信息!$C:$K,MATCH($D292,单位信息!$C:$C,0),3),"")</f>
        <v/>
      </c>
      <c r="H292" s="130" t="str">
        <f>IFERROR(INDEX(单位信息!$C:$K,MATCH($D292,单位信息!$C:$C,0),5),"")</f>
        <v/>
      </c>
      <c r="I292" s="130" t="str">
        <f>IFERROR(INDEX(单位信息!$C:$K,MATCH($D292,单位信息!$C:$C,0),7),"")</f>
        <v/>
      </c>
      <c r="J292" s="130"/>
      <c r="K292" s="130"/>
      <c r="L292" s="130"/>
      <c r="M292" s="130"/>
      <c r="N292" s="130"/>
      <c r="O292" s="130"/>
      <c r="P292" s="141"/>
      <c r="Q292" s="130"/>
      <c r="R292" s="130"/>
      <c r="S292" s="151"/>
      <c r="T292" s="130"/>
      <c r="U292" s="152"/>
      <c r="V292" s="130"/>
      <c r="W292" s="130"/>
      <c r="X292" s="130"/>
      <c r="Y292" s="152"/>
      <c r="Z292" s="141"/>
      <c r="AA292" s="130"/>
      <c r="AB292" s="130"/>
      <c r="AC292" s="130"/>
    </row>
    <row r="293" spans="1:29">
      <c r="A293" s="130"/>
      <c r="B293" s="130"/>
      <c r="C293" s="130" t="str">
        <f t="shared" si="5"/>
        <v/>
      </c>
      <c r="D293" s="131"/>
      <c r="E293" s="140" t="str">
        <f>IFERROR(INDEX(单位信息!$C:$K,MATCH($D293,单位信息!$C:$C,0),8),"")</f>
        <v/>
      </c>
      <c r="F293" s="141" t="str">
        <f>IFERROR(INDEX(单位信息!$C:$K,MATCH($D293,单位信息!$C:$C,0),2),"")</f>
        <v/>
      </c>
      <c r="G293" s="141" t="str">
        <f>IFERROR(INDEX(单位信息!$C:$K,MATCH($D293,单位信息!$C:$C,0),3),"")</f>
        <v/>
      </c>
      <c r="H293" s="130" t="str">
        <f>IFERROR(INDEX(单位信息!$C:$K,MATCH($D293,单位信息!$C:$C,0),5),"")</f>
        <v/>
      </c>
      <c r="I293" s="130" t="str">
        <f>IFERROR(INDEX(单位信息!$C:$K,MATCH($D293,单位信息!$C:$C,0),7),"")</f>
        <v/>
      </c>
      <c r="J293" s="130"/>
      <c r="K293" s="130"/>
      <c r="L293" s="130"/>
      <c r="M293" s="130"/>
      <c r="N293" s="130"/>
      <c r="O293" s="130"/>
      <c r="P293" s="141"/>
      <c r="Q293" s="130"/>
      <c r="R293" s="130"/>
      <c r="S293" s="151"/>
      <c r="T293" s="130"/>
      <c r="U293" s="152"/>
      <c r="V293" s="130"/>
      <c r="W293" s="130"/>
      <c r="X293" s="130"/>
      <c r="Y293" s="152"/>
      <c r="Z293" s="141"/>
      <c r="AA293" s="130"/>
      <c r="AB293" s="130"/>
      <c r="AC293" s="130"/>
    </row>
    <row r="294" spans="1:29">
      <c r="A294" s="130"/>
      <c r="B294" s="130"/>
      <c r="C294" s="130" t="str">
        <f t="shared" si="5"/>
        <v/>
      </c>
      <c r="D294" s="131"/>
      <c r="E294" s="140" t="str">
        <f>IFERROR(INDEX(单位信息!$C:$K,MATCH($D294,单位信息!$C:$C,0),8),"")</f>
        <v/>
      </c>
      <c r="F294" s="141" t="str">
        <f>IFERROR(INDEX(单位信息!$C:$K,MATCH($D294,单位信息!$C:$C,0),2),"")</f>
        <v/>
      </c>
      <c r="G294" s="141" t="str">
        <f>IFERROR(INDEX(单位信息!$C:$K,MATCH($D294,单位信息!$C:$C,0),3),"")</f>
        <v/>
      </c>
      <c r="H294" s="130" t="str">
        <f>IFERROR(INDEX(单位信息!$C:$K,MATCH($D294,单位信息!$C:$C,0),5),"")</f>
        <v/>
      </c>
      <c r="I294" s="130" t="str">
        <f>IFERROR(INDEX(单位信息!$C:$K,MATCH($D294,单位信息!$C:$C,0),7),"")</f>
        <v/>
      </c>
      <c r="J294" s="130"/>
      <c r="K294" s="130"/>
      <c r="L294" s="130"/>
      <c r="M294" s="130"/>
      <c r="N294" s="130"/>
      <c r="O294" s="130"/>
      <c r="P294" s="141"/>
      <c r="Q294" s="130"/>
      <c r="R294" s="130"/>
      <c r="S294" s="151"/>
      <c r="T294" s="130"/>
      <c r="U294" s="152"/>
      <c r="V294" s="130"/>
      <c r="W294" s="130"/>
      <c r="X294" s="130"/>
      <c r="Y294" s="152"/>
      <c r="Z294" s="141"/>
      <c r="AA294" s="130"/>
      <c r="AB294" s="130"/>
      <c r="AC294" s="130"/>
    </row>
    <row r="295" spans="1:29">
      <c r="A295" s="130"/>
      <c r="B295" s="130"/>
      <c r="C295" s="130" t="str">
        <f t="shared" si="5"/>
        <v/>
      </c>
      <c r="D295" s="131"/>
      <c r="E295" s="140" t="str">
        <f>IFERROR(INDEX(单位信息!$C:$K,MATCH($D295,单位信息!$C:$C,0),8),"")</f>
        <v/>
      </c>
      <c r="F295" s="141" t="str">
        <f>IFERROR(INDEX(单位信息!$C:$K,MATCH($D295,单位信息!$C:$C,0),2),"")</f>
        <v/>
      </c>
      <c r="G295" s="141" t="str">
        <f>IFERROR(INDEX(单位信息!$C:$K,MATCH($D295,单位信息!$C:$C,0),3),"")</f>
        <v/>
      </c>
      <c r="H295" s="130" t="str">
        <f>IFERROR(INDEX(单位信息!$C:$K,MATCH($D295,单位信息!$C:$C,0),5),"")</f>
        <v/>
      </c>
      <c r="I295" s="130" t="str">
        <f>IFERROR(INDEX(单位信息!$C:$K,MATCH($D295,单位信息!$C:$C,0),7),"")</f>
        <v/>
      </c>
      <c r="J295" s="130"/>
      <c r="K295" s="130"/>
      <c r="L295" s="130"/>
      <c r="M295" s="130"/>
      <c r="N295" s="130"/>
      <c r="O295" s="130"/>
      <c r="P295" s="141"/>
      <c r="Q295" s="130"/>
      <c r="R295" s="130"/>
      <c r="S295" s="151"/>
      <c r="T295" s="130"/>
      <c r="U295" s="152"/>
      <c r="V295" s="130"/>
      <c r="W295" s="130"/>
      <c r="X295" s="130"/>
      <c r="Y295" s="152"/>
      <c r="Z295" s="141"/>
      <c r="AA295" s="130"/>
      <c r="AB295" s="130"/>
      <c r="AC295" s="130"/>
    </row>
    <row r="296" spans="1:29">
      <c r="A296" s="130"/>
      <c r="B296" s="130"/>
      <c r="C296" s="130" t="str">
        <f t="shared" si="5"/>
        <v/>
      </c>
      <c r="D296" s="131"/>
      <c r="E296" s="140" t="str">
        <f>IFERROR(INDEX(单位信息!$C:$K,MATCH($D296,单位信息!$C:$C,0),8),"")</f>
        <v/>
      </c>
      <c r="F296" s="141" t="str">
        <f>IFERROR(INDEX(单位信息!$C:$K,MATCH($D296,单位信息!$C:$C,0),2),"")</f>
        <v/>
      </c>
      <c r="G296" s="141" t="str">
        <f>IFERROR(INDEX(单位信息!$C:$K,MATCH($D296,单位信息!$C:$C,0),3),"")</f>
        <v/>
      </c>
      <c r="H296" s="130" t="str">
        <f>IFERROR(INDEX(单位信息!$C:$K,MATCH($D296,单位信息!$C:$C,0),5),"")</f>
        <v/>
      </c>
      <c r="I296" s="130" t="str">
        <f>IFERROR(INDEX(单位信息!$C:$K,MATCH($D296,单位信息!$C:$C,0),7),"")</f>
        <v/>
      </c>
      <c r="J296" s="130"/>
      <c r="K296" s="130"/>
      <c r="L296" s="130"/>
      <c r="M296" s="130"/>
      <c r="N296" s="130"/>
      <c r="O296" s="130"/>
      <c r="P296" s="141"/>
      <c r="Q296" s="130"/>
      <c r="R296" s="130"/>
      <c r="S296" s="151"/>
      <c r="T296" s="130"/>
      <c r="U296" s="152"/>
      <c r="V296" s="130"/>
      <c r="W296" s="130"/>
      <c r="X296" s="130"/>
      <c r="Y296" s="152"/>
      <c r="Z296" s="141"/>
      <c r="AA296" s="130"/>
      <c r="AB296" s="130"/>
      <c r="AC296" s="130"/>
    </row>
    <row r="297" spans="1:29">
      <c r="A297" s="130"/>
      <c r="B297" s="130"/>
      <c r="C297" s="130" t="str">
        <f t="shared" si="5"/>
        <v/>
      </c>
      <c r="D297" s="131"/>
      <c r="E297" s="140" t="str">
        <f>IFERROR(INDEX(单位信息!$C:$K,MATCH($D297,单位信息!$C:$C,0),8),"")</f>
        <v/>
      </c>
      <c r="F297" s="141" t="str">
        <f>IFERROR(INDEX(单位信息!$C:$K,MATCH($D297,单位信息!$C:$C,0),2),"")</f>
        <v/>
      </c>
      <c r="G297" s="141" t="str">
        <f>IFERROR(INDEX(单位信息!$C:$K,MATCH($D297,单位信息!$C:$C,0),3),"")</f>
        <v/>
      </c>
      <c r="H297" s="130" t="str">
        <f>IFERROR(INDEX(单位信息!$C:$K,MATCH($D297,单位信息!$C:$C,0),5),"")</f>
        <v/>
      </c>
      <c r="I297" s="130" t="str">
        <f>IFERROR(INDEX(单位信息!$C:$K,MATCH($D297,单位信息!$C:$C,0),7),"")</f>
        <v/>
      </c>
      <c r="J297" s="130"/>
      <c r="K297" s="130"/>
      <c r="L297" s="130"/>
      <c r="M297" s="130"/>
      <c r="N297" s="130"/>
      <c r="O297" s="130"/>
      <c r="P297" s="141"/>
      <c r="Q297" s="130"/>
      <c r="R297" s="130"/>
      <c r="S297" s="151"/>
      <c r="T297" s="130"/>
      <c r="U297" s="152"/>
      <c r="V297" s="130"/>
      <c r="W297" s="130"/>
      <c r="X297" s="130"/>
      <c r="Y297" s="152"/>
      <c r="Z297" s="141"/>
      <c r="AA297" s="130"/>
      <c r="AB297" s="130"/>
      <c r="AC297" s="130"/>
    </row>
    <row r="298" spans="1:29">
      <c r="A298" s="130"/>
      <c r="B298" s="130"/>
      <c r="C298" s="130" t="str">
        <f t="shared" si="5"/>
        <v/>
      </c>
      <c r="D298" s="131"/>
      <c r="E298" s="140" t="str">
        <f>IFERROR(INDEX(单位信息!$C:$K,MATCH($D298,单位信息!$C:$C,0),8),"")</f>
        <v/>
      </c>
      <c r="F298" s="141" t="str">
        <f>IFERROR(INDEX(单位信息!$C:$K,MATCH($D298,单位信息!$C:$C,0),2),"")</f>
        <v/>
      </c>
      <c r="G298" s="141" t="str">
        <f>IFERROR(INDEX(单位信息!$C:$K,MATCH($D298,单位信息!$C:$C,0),3),"")</f>
        <v/>
      </c>
      <c r="H298" s="130" t="str">
        <f>IFERROR(INDEX(单位信息!$C:$K,MATCH($D298,单位信息!$C:$C,0),5),"")</f>
        <v/>
      </c>
      <c r="I298" s="130" t="str">
        <f>IFERROR(INDEX(单位信息!$C:$K,MATCH($D298,单位信息!$C:$C,0),7),"")</f>
        <v/>
      </c>
      <c r="J298" s="130"/>
      <c r="K298" s="130"/>
      <c r="L298" s="130"/>
      <c r="M298" s="130"/>
      <c r="N298" s="130"/>
      <c r="O298" s="130"/>
      <c r="P298" s="141"/>
      <c r="Q298" s="130"/>
      <c r="R298" s="130"/>
      <c r="S298" s="151"/>
      <c r="T298" s="130"/>
      <c r="U298" s="152"/>
      <c r="V298" s="130"/>
      <c r="W298" s="130"/>
      <c r="X298" s="130"/>
      <c r="Y298" s="152"/>
      <c r="Z298" s="141"/>
      <c r="AA298" s="130"/>
      <c r="AB298" s="130"/>
      <c r="AC298" s="130"/>
    </row>
    <row r="299" spans="1:29">
      <c r="A299" s="130"/>
      <c r="B299" s="130"/>
      <c r="C299" s="130" t="str">
        <f t="shared" si="5"/>
        <v/>
      </c>
      <c r="D299" s="131"/>
      <c r="E299" s="140" t="str">
        <f>IFERROR(INDEX(单位信息!$C:$K,MATCH($D299,单位信息!$C:$C,0),8),"")</f>
        <v/>
      </c>
      <c r="F299" s="141" t="str">
        <f>IFERROR(INDEX(单位信息!$C:$K,MATCH($D299,单位信息!$C:$C,0),2),"")</f>
        <v/>
      </c>
      <c r="G299" s="141" t="str">
        <f>IFERROR(INDEX(单位信息!$C:$K,MATCH($D299,单位信息!$C:$C,0),3),"")</f>
        <v/>
      </c>
      <c r="H299" s="130" t="str">
        <f>IFERROR(INDEX(单位信息!$C:$K,MATCH($D299,单位信息!$C:$C,0),5),"")</f>
        <v/>
      </c>
      <c r="I299" s="130" t="str">
        <f>IFERROR(INDEX(单位信息!$C:$K,MATCH($D299,单位信息!$C:$C,0),7),"")</f>
        <v/>
      </c>
      <c r="J299" s="130"/>
      <c r="K299" s="130"/>
      <c r="L299" s="130"/>
      <c r="M299" s="130"/>
      <c r="N299" s="130"/>
      <c r="O299" s="130"/>
      <c r="P299" s="141"/>
      <c r="Q299" s="130"/>
      <c r="R299" s="130"/>
      <c r="S299" s="151"/>
      <c r="T299" s="130"/>
      <c r="U299" s="152"/>
      <c r="V299" s="130"/>
      <c r="W299" s="130"/>
      <c r="X299" s="130"/>
      <c r="Y299" s="152"/>
      <c r="Z299" s="141"/>
      <c r="AA299" s="130"/>
      <c r="AB299" s="130"/>
      <c r="AC299" s="130"/>
    </row>
    <row r="300" spans="1:29">
      <c r="A300" s="130"/>
      <c r="B300" s="130"/>
      <c r="C300" s="130" t="str">
        <f t="shared" si="5"/>
        <v/>
      </c>
      <c r="D300" s="131"/>
      <c r="E300" s="140" t="str">
        <f>IFERROR(INDEX(单位信息!$C:$K,MATCH($D300,单位信息!$C:$C,0),8),"")</f>
        <v/>
      </c>
      <c r="F300" s="141" t="str">
        <f>IFERROR(INDEX(单位信息!$C:$K,MATCH($D300,单位信息!$C:$C,0),2),"")</f>
        <v/>
      </c>
      <c r="G300" s="141" t="str">
        <f>IFERROR(INDEX(单位信息!$C:$K,MATCH($D300,单位信息!$C:$C,0),3),"")</f>
        <v/>
      </c>
      <c r="H300" s="130" t="str">
        <f>IFERROR(INDEX(单位信息!$C:$K,MATCH($D300,单位信息!$C:$C,0),5),"")</f>
        <v/>
      </c>
      <c r="I300" s="130" t="str">
        <f>IFERROR(INDEX(单位信息!$C:$K,MATCH($D300,单位信息!$C:$C,0),7),"")</f>
        <v/>
      </c>
      <c r="J300" s="130"/>
      <c r="K300" s="130"/>
      <c r="L300" s="130"/>
      <c r="M300" s="130"/>
      <c r="N300" s="130"/>
      <c r="O300" s="130"/>
      <c r="P300" s="141"/>
      <c r="Q300" s="130"/>
      <c r="R300" s="130"/>
      <c r="S300" s="151"/>
      <c r="T300" s="130"/>
      <c r="U300" s="152"/>
      <c r="V300" s="130"/>
      <c r="W300" s="130"/>
      <c r="X300" s="130"/>
      <c r="Y300" s="152"/>
      <c r="Z300" s="141"/>
      <c r="AA300" s="130"/>
      <c r="AB300" s="130"/>
      <c r="AC300" s="130"/>
    </row>
    <row r="301" spans="1:29">
      <c r="A301" s="130"/>
      <c r="B301" s="130"/>
      <c r="C301" s="130" t="str">
        <f t="shared" si="5"/>
        <v/>
      </c>
      <c r="D301" s="131"/>
      <c r="E301" s="140" t="str">
        <f>IFERROR(INDEX(单位信息!$C:$K,MATCH($D301,单位信息!$C:$C,0),8),"")</f>
        <v/>
      </c>
      <c r="F301" s="141" t="str">
        <f>IFERROR(INDEX(单位信息!$C:$K,MATCH($D301,单位信息!$C:$C,0),2),"")</f>
        <v/>
      </c>
      <c r="G301" s="141" t="str">
        <f>IFERROR(INDEX(单位信息!$C:$K,MATCH($D301,单位信息!$C:$C,0),3),"")</f>
        <v/>
      </c>
      <c r="H301" s="130" t="str">
        <f>IFERROR(INDEX(单位信息!$C:$K,MATCH($D301,单位信息!$C:$C,0),5),"")</f>
        <v/>
      </c>
      <c r="I301" s="130" t="str">
        <f>IFERROR(INDEX(单位信息!$C:$K,MATCH($D301,单位信息!$C:$C,0),7),"")</f>
        <v/>
      </c>
      <c r="J301" s="130"/>
      <c r="K301" s="130"/>
      <c r="L301" s="130"/>
      <c r="M301" s="130"/>
      <c r="N301" s="130"/>
      <c r="O301" s="130"/>
      <c r="P301" s="141"/>
      <c r="Q301" s="130"/>
      <c r="R301" s="130"/>
      <c r="S301" s="151"/>
      <c r="T301" s="130"/>
      <c r="U301" s="152"/>
      <c r="V301" s="130"/>
      <c r="W301" s="130"/>
      <c r="X301" s="130"/>
      <c r="Y301" s="152"/>
      <c r="Z301" s="141"/>
      <c r="AA301" s="130"/>
      <c r="AB301" s="130"/>
      <c r="AC301" s="130"/>
    </row>
    <row r="302" spans="1:29">
      <c r="A302" s="130"/>
      <c r="B302" s="130"/>
      <c r="C302" s="130" t="str">
        <f t="shared" si="5"/>
        <v/>
      </c>
      <c r="D302" s="131"/>
      <c r="E302" s="140" t="str">
        <f>IFERROR(INDEX(单位信息!$C:$K,MATCH($D302,单位信息!$C:$C,0),8),"")</f>
        <v/>
      </c>
      <c r="F302" s="141" t="str">
        <f>IFERROR(INDEX(单位信息!$C:$K,MATCH($D302,单位信息!$C:$C,0),2),"")</f>
        <v/>
      </c>
      <c r="G302" s="141" t="str">
        <f>IFERROR(INDEX(单位信息!$C:$K,MATCH($D302,单位信息!$C:$C,0),3),"")</f>
        <v/>
      </c>
      <c r="H302" s="130" t="str">
        <f>IFERROR(INDEX(单位信息!$C:$K,MATCH($D302,单位信息!$C:$C,0),5),"")</f>
        <v/>
      </c>
      <c r="I302" s="130" t="str">
        <f>IFERROR(INDEX(单位信息!$C:$K,MATCH($D302,单位信息!$C:$C,0),7),"")</f>
        <v/>
      </c>
      <c r="J302" s="130"/>
      <c r="K302" s="130"/>
      <c r="L302" s="130"/>
      <c r="M302" s="130"/>
      <c r="N302" s="130"/>
      <c r="O302" s="130"/>
      <c r="P302" s="141"/>
      <c r="Q302" s="130"/>
      <c r="R302" s="130"/>
      <c r="S302" s="151"/>
      <c r="T302" s="130"/>
      <c r="U302" s="152"/>
      <c r="V302" s="130"/>
      <c r="W302" s="130"/>
      <c r="X302" s="130"/>
      <c r="Y302" s="152"/>
      <c r="Z302" s="141"/>
      <c r="AA302" s="130"/>
      <c r="AB302" s="130"/>
      <c r="AC302" s="130"/>
    </row>
    <row r="303" spans="1:29">
      <c r="A303" s="130"/>
      <c r="B303" s="130"/>
      <c r="C303" s="130" t="str">
        <f t="shared" si="5"/>
        <v/>
      </c>
      <c r="D303" s="131"/>
      <c r="E303" s="140" t="str">
        <f>IFERROR(INDEX(单位信息!$C:$K,MATCH($D303,单位信息!$C:$C,0),8),"")</f>
        <v/>
      </c>
      <c r="F303" s="141" t="str">
        <f>IFERROR(INDEX(单位信息!$C:$K,MATCH($D303,单位信息!$C:$C,0),2),"")</f>
        <v/>
      </c>
      <c r="G303" s="141" t="str">
        <f>IFERROR(INDEX(单位信息!$C:$K,MATCH($D303,单位信息!$C:$C,0),3),"")</f>
        <v/>
      </c>
      <c r="H303" s="130" t="str">
        <f>IFERROR(INDEX(单位信息!$C:$K,MATCH($D303,单位信息!$C:$C,0),5),"")</f>
        <v/>
      </c>
      <c r="I303" s="130" t="str">
        <f>IFERROR(INDEX(单位信息!$C:$K,MATCH($D303,单位信息!$C:$C,0),7),"")</f>
        <v/>
      </c>
      <c r="J303" s="130"/>
      <c r="K303" s="130"/>
      <c r="L303" s="130"/>
      <c r="M303" s="130"/>
      <c r="N303" s="130"/>
      <c r="O303" s="130"/>
      <c r="P303" s="141"/>
      <c r="Q303" s="130"/>
      <c r="R303" s="130"/>
      <c r="S303" s="151"/>
      <c r="T303" s="130"/>
      <c r="U303" s="152"/>
      <c r="V303" s="130"/>
      <c r="W303" s="130"/>
      <c r="X303" s="130"/>
      <c r="Y303" s="152"/>
      <c r="Z303" s="141"/>
      <c r="AA303" s="130"/>
      <c r="AB303" s="130"/>
      <c r="AC303" s="130"/>
    </row>
    <row r="304" spans="1:29">
      <c r="A304" s="130"/>
      <c r="B304" s="130"/>
      <c r="C304" s="130" t="str">
        <f t="shared" si="5"/>
        <v/>
      </c>
      <c r="D304" s="131"/>
      <c r="E304" s="140" t="str">
        <f>IFERROR(INDEX(单位信息!$C:$K,MATCH($D304,单位信息!$C:$C,0),8),"")</f>
        <v/>
      </c>
      <c r="F304" s="141" t="str">
        <f>IFERROR(INDEX(单位信息!$C:$K,MATCH($D304,单位信息!$C:$C,0),2),"")</f>
        <v/>
      </c>
      <c r="G304" s="141" t="str">
        <f>IFERROR(INDEX(单位信息!$C:$K,MATCH($D304,单位信息!$C:$C,0),3),"")</f>
        <v/>
      </c>
      <c r="H304" s="130" t="str">
        <f>IFERROR(INDEX(单位信息!$C:$K,MATCH($D304,单位信息!$C:$C,0),5),"")</f>
        <v/>
      </c>
      <c r="I304" s="130" t="str">
        <f>IFERROR(INDEX(单位信息!$C:$K,MATCH($D304,单位信息!$C:$C,0),7),"")</f>
        <v/>
      </c>
      <c r="J304" s="130"/>
      <c r="K304" s="130"/>
      <c r="L304" s="130"/>
      <c r="M304" s="130"/>
      <c r="N304" s="130"/>
      <c r="O304" s="130"/>
      <c r="P304" s="141"/>
      <c r="Q304" s="130"/>
      <c r="R304" s="130"/>
      <c r="S304" s="151"/>
      <c r="T304" s="130"/>
      <c r="U304" s="152"/>
      <c r="V304" s="130"/>
      <c r="W304" s="130"/>
      <c r="X304" s="130"/>
      <c r="Y304" s="152"/>
      <c r="Z304" s="141"/>
      <c r="AA304" s="130"/>
      <c r="AB304" s="130"/>
      <c r="AC304" s="130"/>
    </row>
    <row r="305" spans="1:29">
      <c r="A305" s="130"/>
      <c r="B305" s="130"/>
      <c r="C305" s="130" t="str">
        <f t="shared" si="5"/>
        <v/>
      </c>
      <c r="D305" s="131"/>
      <c r="E305" s="140" t="str">
        <f>IFERROR(INDEX(单位信息!$C:$K,MATCH($D305,单位信息!$C:$C,0),8),"")</f>
        <v/>
      </c>
      <c r="F305" s="141" t="str">
        <f>IFERROR(INDEX(单位信息!$C:$K,MATCH($D305,单位信息!$C:$C,0),2),"")</f>
        <v/>
      </c>
      <c r="G305" s="141" t="str">
        <f>IFERROR(INDEX(单位信息!$C:$K,MATCH($D305,单位信息!$C:$C,0),3),"")</f>
        <v/>
      </c>
      <c r="H305" s="130" t="str">
        <f>IFERROR(INDEX(单位信息!$C:$K,MATCH($D305,单位信息!$C:$C,0),5),"")</f>
        <v/>
      </c>
      <c r="I305" s="130" t="str">
        <f>IFERROR(INDEX(单位信息!$C:$K,MATCH($D305,单位信息!$C:$C,0),7),"")</f>
        <v/>
      </c>
      <c r="J305" s="130"/>
      <c r="K305" s="130"/>
      <c r="L305" s="130"/>
      <c r="M305" s="130"/>
      <c r="N305" s="130"/>
      <c r="O305" s="130"/>
      <c r="P305" s="141"/>
      <c r="Q305" s="130"/>
      <c r="R305" s="130"/>
      <c r="S305" s="151"/>
      <c r="T305" s="130"/>
      <c r="U305" s="152"/>
      <c r="V305" s="130"/>
      <c r="W305" s="130"/>
      <c r="X305" s="130"/>
      <c r="Y305" s="152"/>
      <c r="Z305" s="141"/>
      <c r="AA305" s="130"/>
      <c r="AB305" s="130"/>
      <c r="AC305" s="130"/>
    </row>
    <row r="306" spans="1:29">
      <c r="A306" s="130"/>
      <c r="B306" s="130"/>
      <c r="C306" s="130" t="str">
        <f t="shared" si="5"/>
        <v/>
      </c>
      <c r="D306" s="131"/>
      <c r="E306" s="140" t="str">
        <f>IFERROR(INDEX(单位信息!$C:$K,MATCH($D306,单位信息!$C:$C,0),8),"")</f>
        <v/>
      </c>
      <c r="F306" s="141" t="str">
        <f>IFERROR(INDEX(单位信息!$C:$K,MATCH($D306,单位信息!$C:$C,0),2),"")</f>
        <v/>
      </c>
      <c r="G306" s="141" t="str">
        <f>IFERROR(INDEX(单位信息!$C:$K,MATCH($D306,单位信息!$C:$C,0),3),"")</f>
        <v/>
      </c>
      <c r="H306" s="130" t="str">
        <f>IFERROR(INDEX(单位信息!$C:$K,MATCH($D306,单位信息!$C:$C,0),5),"")</f>
        <v/>
      </c>
      <c r="I306" s="130" t="str">
        <f>IFERROR(INDEX(单位信息!$C:$K,MATCH($D306,单位信息!$C:$C,0),7),"")</f>
        <v/>
      </c>
      <c r="J306" s="130"/>
      <c r="K306" s="130"/>
      <c r="L306" s="130"/>
      <c r="M306" s="130"/>
      <c r="N306" s="130"/>
      <c r="O306" s="130"/>
      <c r="P306" s="141"/>
      <c r="Q306" s="130"/>
      <c r="R306" s="130"/>
      <c r="S306" s="151"/>
      <c r="T306" s="130"/>
      <c r="U306" s="152"/>
      <c r="V306" s="130"/>
      <c r="W306" s="130"/>
      <c r="X306" s="130"/>
      <c r="Y306" s="152"/>
      <c r="Z306" s="141"/>
      <c r="AA306" s="130"/>
      <c r="AB306" s="130"/>
      <c r="AC306" s="130"/>
    </row>
    <row r="307" spans="1:29">
      <c r="A307" s="130"/>
      <c r="B307" s="130"/>
      <c r="C307" s="130" t="str">
        <f t="shared" si="5"/>
        <v/>
      </c>
      <c r="D307" s="131"/>
      <c r="E307" s="140" t="str">
        <f>IFERROR(INDEX(单位信息!$C:$K,MATCH($D307,单位信息!$C:$C,0),8),"")</f>
        <v/>
      </c>
      <c r="F307" s="141" t="str">
        <f>IFERROR(INDEX(单位信息!$C:$K,MATCH($D307,单位信息!$C:$C,0),2),"")</f>
        <v/>
      </c>
      <c r="G307" s="141" t="str">
        <f>IFERROR(INDEX(单位信息!$C:$K,MATCH($D307,单位信息!$C:$C,0),3),"")</f>
        <v/>
      </c>
      <c r="H307" s="130" t="str">
        <f>IFERROR(INDEX(单位信息!$C:$K,MATCH($D307,单位信息!$C:$C,0),5),"")</f>
        <v/>
      </c>
      <c r="I307" s="130" t="str">
        <f>IFERROR(INDEX(单位信息!$C:$K,MATCH($D307,单位信息!$C:$C,0),7),"")</f>
        <v/>
      </c>
      <c r="J307" s="130"/>
      <c r="K307" s="130"/>
      <c r="L307" s="130"/>
      <c r="M307" s="130"/>
      <c r="N307" s="130"/>
      <c r="O307" s="130"/>
      <c r="P307" s="141"/>
      <c r="Q307" s="130"/>
      <c r="R307" s="130"/>
      <c r="S307" s="151"/>
      <c r="T307" s="130"/>
      <c r="U307" s="152"/>
      <c r="V307" s="130"/>
      <c r="W307" s="130"/>
      <c r="X307" s="130"/>
      <c r="Y307" s="152"/>
      <c r="Z307" s="141"/>
      <c r="AA307" s="130"/>
      <c r="AB307" s="130"/>
      <c r="AC307" s="130"/>
    </row>
    <row r="308" spans="1:29">
      <c r="A308" s="130"/>
      <c r="B308" s="130"/>
      <c r="C308" s="130" t="str">
        <f t="shared" si="5"/>
        <v/>
      </c>
      <c r="D308" s="131"/>
      <c r="E308" s="140" t="str">
        <f>IFERROR(INDEX(单位信息!$C:$K,MATCH($D308,单位信息!$C:$C,0),8),"")</f>
        <v/>
      </c>
      <c r="F308" s="141" t="str">
        <f>IFERROR(INDEX(单位信息!$C:$K,MATCH($D308,单位信息!$C:$C,0),2),"")</f>
        <v/>
      </c>
      <c r="G308" s="141" t="str">
        <f>IFERROR(INDEX(单位信息!$C:$K,MATCH($D308,单位信息!$C:$C,0),3),"")</f>
        <v/>
      </c>
      <c r="H308" s="130" t="str">
        <f>IFERROR(INDEX(单位信息!$C:$K,MATCH($D308,单位信息!$C:$C,0),5),"")</f>
        <v/>
      </c>
      <c r="I308" s="130" t="str">
        <f>IFERROR(INDEX(单位信息!$C:$K,MATCH($D308,单位信息!$C:$C,0),7),"")</f>
        <v/>
      </c>
      <c r="J308" s="130"/>
      <c r="K308" s="130"/>
      <c r="L308" s="130"/>
      <c r="M308" s="130"/>
      <c r="N308" s="130"/>
      <c r="O308" s="130"/>
      <c r="P308" s="141"/>
      <c r="Q308" s="130"/>
      <c r="R308" s="130"/>
      <c r="S308" s="151"/>
      <c r="T308" s="130"/>
      <c r="U308" s="152"/>
      <c r="V308" s="130"/>
      <c r="W308" s="130"/>
      <c r="X308" s="130"/>
      <c r="Y308" s="152"/>
      <c r="Z308" s="141"/>
      <c r="AA308" s="130"/>
      <c r="AB308" s="130"/>
      <c r="AC308" s="130"/>
    </row>
    <row r="309" spans="1:29">
      <c r="A309" s="130"/>
      <c r="B309" s="130"/>
      <c r="C309" s="130" t="str">
        <f t="shared" si="5"/>
        <v/>
      </c>
      <c r="D309" s="131"/>
      <c r="E309" s="140" t="str">
        <f>IFERROR(INDEX(单位信息!$C:$K,MATCH($D309,单位信息!$C:$C,0),8),"")</f>
        <v/>
      </c>
      <c r="F309" s="141" t="str">
        <f>IFERROR(INDEX(单位信息!$C:$K,MATCH($D309,单位信息!$C:$C,0),2),"")</f>
        <v/>
      </c>
      <c r="G309" s="141" t="str">
        <f>IFERROR(INDEX(单位信息!$C:$K,MATCH($D309,单位信息!$C:$C,0),3),"")</f>
        <v/>
      </c>
      <c r="H309" s="130" t="str">
        <f>IFERROR(INDEX(单位信息!$C:$K,MATCH($D309,单位信息!$C:$C,0),5),"")</f>
        <v/>
      </c>
      <c r="I309" s="130" t="str">
        <f>IFERROR(INDEX(单位信息!$C:$K,MATCH($D309,单位信息!$C:$C,0),7),"")</f>
        <v/>
      </c>
      <c r="J309" s="130"/>
      <c r="K309" s="130"/>
      <c r="L309" s="130"/>
      <c r="M309" s="130"/>
      <c r="N309" s="130"/>
      <c r="O309" s="130"/>
      <c r="P309" s="141"/>
      <c r="Q309" s="130"/>
      <c r="R309" s="130"/>
      <c r="S309" s="151"/>
      <c r="T309" s="130"/>
      <c r="U309" s="152"/>
      <c r="V309" s="130"/>
      <c r="W309" s="130"/>
      <c r="X309" s="130"/>
      <c r="Y309" s="152"/>
      <c r="Z309" s="141"/>
      <c r="AA309" s="130"/>
      <c r="AB309" s="130"/>
      <c r="AC309" s="130"/>
    </row>
    <row r="310" spans="1:29">
      <c r="A310" s="130"/>
      <c r="B310" s="130"/>
      <c r="C310" s="130" t="str">
        <f t="shared" si="5"/>
        <v/>
      </c>
      <c r="D310" s="131"/>
      <c r="E310" s="140" t="str">
        <f>IFERROR(INDEX(单位信息!$C:$K,MATCH($D310,单位信息!$C:$C,0),8),"")</f>
        <v/>
      </c>
      <c r="F310" s="141" t="str">
        <f>IFERROR(INDEX(单位信息!$C:$K,MATCH($D310,单位信息!$C:$C,0),2),"")</f>
        <v/>
      </c>
      <c r="G310" s="141" t="str">
        <f>IFERROR(INDEX(单位信息!$C:$K,MATCH($D310,单位信息!$C:$C,0),3),"")</f>
        <v/>
      </c>
      <c r="H310" s="130" t="str">
        <f>IFERROR(INDEX(单位信息!$C:$K,MATCH($D310,单位信息!$C:$C,0),5),"")</f>
        <v/>
      </c>
      <c r="I310" s="130" t="str">
        <f>IFERROR(INDEX(单位信息!$C:$K,MATCH($D310,单位信息!$C:$C,0),7),"")</f>
        <v/>
      </c>
      <c r="J310" s="130"/>
      <c r="K310" s="130"/>
      <c r="L310" s="130"/>
      <c r="M310" s="130"/>
      <c r="N310" s="130"/>
      <c r="O310" s="130"/>
      <c r="P310" s="141"/>
      <c r="Q310" s="130"/>
      <c r="R310" s="130"/>
      <c r="S310" s="151"/>
      <c r="T310" s="130"/>
      <c r="U310" s="152"/>
      <c r="V310" s="130"/>
      <c r="W310" s="130"/>
      <c r="X310" s="130"/>
      <c r="Y310" s="152"/>
      <c r="Z310" s="141"/>
      <c r="AA310" s="130"/>
      <c r="AB310" s="130"/>
      <c r="AC310" s="130"/>
    </row>
    <row r="311" spans="1:29">
      <c r="A311" s="130"/>
      <c r="B311" s="130"/>
      <c r="C311" s="130" t="str">
        <f t="shared" si="5"/>
        <v/>
      </c>
      <c r="D311" s="131"/>
      <c r="E311" s="140" t="str">
        <f>IFERROR(INDEX(单位信息!$C:$K,MATCH($D311,单位信息!$C:$C,0),8),"")</f>
        <v/>
      </c>
      <c r="F311" s="141" t="str">
        <f>IFERROR(INDEX(单位信息!$C:$K,MATCH($D311,单位信息!$C:$C,0),2),"")</f>
        <v/>
      </c>
      <c r="G311" s="141" t="str">
        <f>IFERROR(INDEX(单位信息!$C:$K,MATCH($D311,单位信息!$C:$C,0),3),"")</f>
        <v/>
      </c>
      <c r="H311" s="130" t="str">
        <f>IFERROR(INDEX(单位信息!$C:$K,MATCH($D311,单位信息!$C:$C,0),5),"")</f>
        <v/>
      </c>
      <c r="I311" s="130" t="str">
        <f>IFERROR(INDEX(单位信息!$C:$K,MATCH($D311,单位信息!$C:$C,0),7),"")</f>
        <v/>
      </c>
      <c r="J311" s="130"/>
      <c r="K311" s="130"/>
      <c r="L311" s="130"/>
      <c r="M311" s="130"/>
      <c r="N311" s="130"/>
      <c r="O311" s="130"/>
      <c r="P311" s="141"/>
      <c r="Q311" s="130"/>
      <c r="R311" s="130"/>
      <c r="S311" s="151"/>
      <c r="T311" s="130"/>
      <c r="U311" s="152"/>
      <c r="V311" s="130"/>
      <c r="W311" s="130"/>
      <c r="X311" s="130"/>
      <c r="Y311" s="152"/>
      <c r="Z311" s="141"/>
      <c r="AA311" s="130"/>
      <c r="AB311" s="130"/>
      <c r="AC311" s="130"/>
    </row>
    <row r="312" spans="1:29">
      <c r="A312" s="130"/>
      <c r="B312" s="130"/>
      <c r="C312" s="130" t="str">
        <f t="shared" si="5"/>
        <v/>
      </c>
      <c r="D312" s="131"/>
      <c r="E312" s="140" t="str">
        <f>IFERROR(INDEX(单位信息!$C:$K,MATCH($D312,单位信息!$C:$C,0),8),"")</f>
        <v/>
      </c>
      <c r="F312" s="141" t="str">
        <f>IFERROR(INDEX(单位信息!$C:$K,MATCH($D312,单位信息!$C:$C,0),2),"")</f>
        <v/>
      </c>
      <c r="G312" s="141" t="str">
        <f>IFERROR(INDEX(单位信息!$C:$K,MATCH($D312,单位信息!$C:$C,0),3),"")</f>
        <v/>
      </c>
      <c r="H312" s="130" t="str">
        <f>IFERROR(INDEX(单位信息!$C:$K,MATCH($D312,单位信息!$C:$C,0),5),"")</f>
        <v/>
      </c>
      <c r="I312" s="130" t="str">
        <f>IFERROR(INDEX(单位信息!$C:$K,MATCH($D312,单位信息!$C:$C,0),7),"")</f>
        <v/>
      </c>
      <c r="J312" s="130"/>
      <c r="K312" s="130"/>
      <c r="L312" s="130"/>
      <c r="M312" s="130"/>
      <c r="N312" s="130"/>
      <c r="O312" s="130"/>
      <c r="P312" s="141"/>
      <c r="Q312" s="130"/>
      <c r="R312" s="130"/>
      <c r="S312" s="151"/>
      <c r="T312" s="130"/>
      <c r="U312" s="152"/>
      <c r="V312" s="130"/>
      <c r="W312" s="130"/>
      <c r="X312" s="130"/>
      <c r="Y312" s="152"/>
      <c r="Z312" s="141"/>
      <c r="AA312" s="130"/>
      <c r="AB312" s="130"/>
      <c r="AC312" s="130"/>
    </row>
    <row r="313" spans="1:29">
      <c r="A313" s="130"/>
      <c r="B313" s="130"/>
      <c r="C313" s="130" t="str">
        <f t="shared" si="5"/>
        <v/>
      </c>
      <c r="D313" s="131"/>
      <c r="E313" s="140" t="str">
        <f>IFERROR(INDEX(单位信息!$C:$K,MATCH($D313,单位信息!$C:$C,0),8),"")</f>
        <v/>
      </c>
      <c r="F313" s="141" t="str">
        <f>IFERROR(INDEX(单位信息!$C:$K,MATCH($D313,单位信息!$C:$C,0),2),"")</f>
        <v/>
      </c>
      <c r="G313" s="141" t="str">
        <f>IFERROR(INDEX(单位信息!$C:$K,MATCH($D313,单位信息!$C:$C,0),3),"")</f>
        <v/>
      </c>
      <c r="H313" s="130" t="str">
        <f>IFERROR(INDEX(单位信息!$C:$K,MATCH($D313,单位信息!$C:$C,0),5),"")</f>
        <v/>
      </c>
      <c r="I313" s="130" t="str">
        <f>IFERROR(INDEX(单位信息!$C:$K,MATCH($D313,单位信息!$C:$C,0),7),"")</f>
        <v/>
      </c>
      <c r="J313" s="130"/>
      <c r="K313" s="130"/>
      <c r="L313" s="130"/>
      <c r="M313" s="130"/>
      <c r="N313" s="130"/>
      <c r="O313" s="130"/>
      <c r="P313" s="141"/>
      <c r="Q313" s="130"/>
      <c r="R313" s="130"/>
      <c r="S313" s="151"/>
      <c r="T313" s="130"/>
      <c r="U313" s="152"/>
      <c r="V313" s="130"/>
      <c r="W313" s="130"/>
      <c r="X313" s="130"/>
      <c r="Y313" s="152"/>
      <c r="Z313" s="141"/>
      <c r="AA313" s="130"/>
      <c r="AB313" s="130"/>
      <c r="AC313" s="130"/>
    </row>
    <row r="314" spans="1:29">
      <c r="A314" s="130"/>
      <c r="B314" s="130"/>
      <c r="C314" s="130" t="str">
        <f t="shared" si="5"/>
        <v/>
      </c>
      <c r="D314" s="131"/>
      <c r="E314" s="140" t="str">
        <f>IFERROR(INDEX(单位信息!$C:$K,MATCH($D314,单位信息!$C:$C,0),8),"")</f>
        <v/>
      </c>
      <c r="F314" s="141" t="str">
        <f>IFERROR(INDEX(单位信息!$C:$K,MATCH($D314,单位信息!$C:$C,0),2),"")</f>
        <v/>
      </c>
      <c r="G314" s="141" t="str">
        <f>IFERROR(INDEX(单位信息!$C:$K,MATCH($D314,单位信息!$C:$C,0),3),"")</f>
        <v/>
      </c>
      <c r="H314" s="130" t="str">
        <f>IFERROR(INDEX(单位信息!$C:$K,MATCH($D314,单位信息!$C:$C,0),5),"")</f>
        <v/>
      </c>
      <c r="I314" s="130" t="str">
        <f>IFERROR(INDEX(单位信息!$C:$K,MATCH($D314,单位信息!$C:$C,0),7),"")</f>
        <v/>
      </c>
      <c r="J314" s="130"/>
      <c r="K314" s="130"/>
      <c r="L314" s="130"/>
      <c r="M314" s="130"/>
      <c r="N314" s="130"/>
      <c r="O314" s="130"/>
      <c r="P314" s="141"/>
      <c r="Q314" s="130"/>
      <c r="R314" s="130"/>
      <c r="S314" s="151"/>
      <c r="T314" s="130"/>
      <c r="U314" s="152"/>
      <c r="V314" s="130"/>
      <c r="W314" s="130"/>
      <c r="X314" s="130"/>
      <c r="Y314" s="152"/>
      <c r="Z314" s="141"/>
      <c r="AA314" s="130"/>
      <c r="AB314" s="130"/>
      <c r="AC314" s="130"/>
    </row>
    <row r="315" spans="1:29">
      <c r="A315" s="130"/>
      <c r="B315" s="130"/>
      <c r="C315" s="130" t="str">
        <f t="shared" ref="C315:C378" si="6">IF(B315="","",IFERROR(IF(FIND("增",B315)&gt;0,"上编","下编"),"下编"))</f>
        <v/>
      </c>
      <c r="D315" s="131"/>
      <c r="E315" s="140" t="str">
        <f>IFERROR(INDEX(单位信息!$C:$K,MATCH($D315,单位信息!$C:$C,0),8),"")</f>
        <v/>
      </c>
      <c r="F315" s="141" t="str">
        <f>IFERROR(INDEX(单位信息!$C:$K,MATCH($D315,单位信息!$C:$C,0),2),"")</f>
        <v/>
      </c>
      <c r="G315" s="141" t="str">
        <f>IFERROR(INDEX(单位信息!$C:$K,MATCH($D315,单位信息!$C:$C,0),3),"")</f>
        <v/>
      </c>
      <c r="H315" s="130" t="str">
        <f>IFERROR(INDEX(单位信息!$C:$K,MATCH($D315,单位信息!$C:$C,0),5),"")</f>
        <v/>
      </c>
      <c r="I315" s="130" t="str">
        <f>IFERROR(INDEX(单位信息!$C:$K,MATCH($D315,单位信息!$C:$C,0),7),"")</f>
        <v/>
      </c>
      <c r="J315" s="130"/>
      <c r="K315" s="130"/>
      <c r="L315" s="130"/>
      <c r="M315" s="130"/>
      <c r="N315" s="130"/>
      <c r="O315" s="130"/>
      <c r="P315" s="141"/>
      <c r="Q315" s="130"/>
      <c r="R315" s="130"/>
      <c r="S315" s="151"/>
      <c r="T315" s="130"/>
      <c r="U315" s="152"/>
      <c r="V315" s="130"/>
      <c r="W315" s="130"/>
      <c r="X315" s="130"/>
      <c r="Y315" s="152"/>
      <c r="Z315" s="141"/>
      <c r="AA315" s="130"/>
      <c r="AB315" s="130"/>
      <c r="AC315" s="130"/>
    </row>
    <row r="316" spans="1:29">
      <c r="A316" s="130"/>
      <c r="B316" s="130"/>
      <c r="C316" s="130" t="str">
        <f t="shared" si="6"/>
        <v/>
      </c>
      <c r="D316" s="131"/>
      <c r="E316" s="140" t="str">
        <f>IFERROR(INDEX(单位信息!$C:$K,MATCH($D316,单位信息!$C:$C,0),8),"")</f>
        <v/>
      </c>
      <c r="F316" s="141" t="str">
        <f>IFERROR(INDEX(单位信息!$C:$K,MATCH($D316,单位信息!$C:$C,0),2),"")</f>
        <v/>
      </c>
      <c r="G316" s="141" t="str">
        <f>IFERROR(INDEX(单位信息!$C:$K,MATCH($D316,单位信息!$C:$C,0),3),"")</f>
        <v/>
      </c>
      <c r="H316" s="130" t="str">
        <f>IFERROR(INDEX(单位信息!$C:$K,MATCH($D316,单位信息!$C:$C,0),5),"")</f>
        <v/>
      </c>
      <c r="I316" s="130" t="str">
        <f>IFERROR(INDEX(单位信息!$C:$K,MATCH($D316,单位信息!$C:$C,0),7),"")</f>
        <v/>
      </c>
      <c r="J316" s="130"/>
      <c r="K316" s="130"/>
      <c r="L316" s="130"/>
      <c r="M316" s="130"/>
      <c r="N316" s="130"/>
      <c r="O316" s="130"/>
      <c r="P316" s="141"/>
      <c r="Q316" s="130"/>
      <c r="R316" s="130"/>
      <c r="S316" s="151"/>
      <c r="T316" s="130"/>
      <c r="U316" s="152"/>
      <c r="V316" s="130"/>
      <c r="W316" s="130"/>
      <c r="X316" s="130"/>
      <c r="Y316" s="152"/>
      <c r="Z316" s="141"/>
      <c r="AA316" s="130"/>
      <c r="AB316" s="130"/>
      <c r="AC316" s="130"/>
    </row>
    <row r="317" spans="1:29">
      <c r="A317" s="130"/>
      <c r="B317" s="130"/>
      <c r="C317" s="130" t="str">
        <f t="shared" si="6"/>
        <v/>
      </c>
      <c r="D317" s="131"/>
      <c r="E317" s="140" t="str">
        <f>IFERROR(INDEX(单位信息!$C:$K,MATCH($D317,单位信息!$C:$C,0),8),"")</f>
        <v/>
      </c>
      <c r="F317" s="141" t="str">
        <f>IFERROR(INDEX(单位信息!$C:$K,MATCH($D317,单位信息!$C:$C,0),2),"")</f>
        <v/>
      </c>
      <c r="G317" s="141" t="str">
        <f>IFERROR(INDEX(单位信息!$C:$K,MATCH($D317,单位信息!$C:$C,0),3),"")</f>
        <v/>
      </c>
      <c r="H317" s="130" t="str">
        <f>IFERROR(INDEX(单位信息!$C:$K,MATCH($D317,单位信息!$C:$C,0),5),"")</f>
        <v/>
      </c>
      <c r="I317" s="130" t="str">
        <f>IFERROR(INDEX(单位信息!$C:$K,MATCH($D317,单位信息!$C:$C,0),7),"")</f>
        <v/>
      </c>
      <c r="J317" s="130"/>
      <c r="K317" s="130"/>
      <c r="L317" s="130"/>
      <c r="M317" s="130"/>
      <c r="N317" s="130"/>
      <c r="O317" s="130"/>
      <c r="P317" s="141"/>
      <c r="Q317" s="130"/>
      <c r="R317" s="130"/>
      <c r="S317" s="151"/>
      <c r="T317" s="130"/>
      <c r="U317" s="152"/>
      <c r="V317" s="130"/>
      <c r="W317" s="130"/>
      <c r="X317" s="130"/>
      <c r="Y317" s="152"/>
      <c r="Z317" s="141"/>
      <c r="AA317" s="130"/>
      <c r="AB317" s="130"/>
      <c r="AC317" s="130"/>
    </row>
    <row r="318" spans="1:29">
      <c r="A318" s="130"/>
      <c r="B318" s="130"/>
      <c r="C318" s="130" t="str">
        <f t="shared" si="6"/>
        <v/>
      </c>
      <c r="D318" s="131"/>
      <c r="E318" s="140" t="str">
        <f>IFERROR(INDEX(单位信息!$C:$K,MATCH($D318,单位信息!$C:$C,0),8),"")</f>
        <v/>
      </c>
      <c r="F318" s="141" t="str">
        <f>IFERROR(INDEX(单位信息!$C:$K,MATCH($D318,单位信息!$C:$C,0),2),"")</f>
        <v/>
      </c>
      <c r="G318" s="141" t="str">
        <f>IFERROR(INDEX(单位信息!$C:$K,MATCH($D318,单位信息!$C:$C,0),3),"")</f>
        <v/>
      </c>
      <c r="H318" s="130" t="str">
        <f>IFERROR(INDEX(单位信息!$C:$K,MATCH($D318,单位信息!$C:$C,0),5),"")</f>
        <v/>
      </c>
      <c r="I318" s="130" t="str">
        <f>IFERROR(INDEX(单位信息!$C:$K,MATCH($D318,单位信息!$C:$C,0),7),"")</f>
        <v/>
      </c>
      <c r="J318" s="130"/>
      <c r="K318" s="130"/>
      <c r="L318" s="130"/>
      <c r="M318" s="130"/>
      <c r="N318" s="130"/>
      <c r="O318" s="130"/>
      <c r="P318" s="141"/>
      <c r="Q318" s="130"/>
      <c r="R318" s="130"/>
      <c r="S318" s="151"/>
      <c r="T318" s="130"/>
      <c r="U318" s="152"/>
      <c r="V318" s="130"/>
      <c r="W318" s="130"/>
      <c r="X318" s="130"/>
      <c r="Y318" s="152"/>
      <c r="Z318" s="141"/>
      <c r="AA318" s="130"/>
      <c r="AB318" s="130"/>
      <c r="AC318" s="130"/>
    </row>
    <row r="319" spans="1:29">
      <c r="A319" s="130"/>
      <c r="B319" s="130"/>
      <c r="C319" s="130" t="str">
        <f t="shared" si="6"/>
        <v/>
      </c>
      <c r="D319" s="131"/>
      <c r="E319" s="140" t="str">
        <f>IFERROR(INDEX(单位信息!$C:$K,MATCH($D319,单位信息!$C:$C,0),8),"")</f>
        <v/>
      </c>
      <c r="F319" s="141" t="str">
        <f>IFERROR(INDEX(单位信息!$C:$K,MATCH($D319,单位信息!$C:$C,0),2),"")</f>
        <v/>
      </c>
      <c r="G319" s="141" t="str">
        <f>IFERROR(INDEX(单位信息!$C:$K,MATCH($D319,单位信息!$C:$C,0),3),"")</f>
        <v/>
      </c>
      <c r="H319" s="130" t="str">
        <f>IFERROR(INDEX(单位信息!$C:$K,MATCH($D319,单位信息!$C:$C,0),5),"")</f>
        <v/>
      </c>
      <c r="I319" s="130" t="str">
        <f>IFERROR(INDEX(单位信息!$C:$K,MATCH($D319,单位信息!$C:$C,0),7),"")</f>
        <v/>
      </c>
      <c r="J319" s="130"/>
      <c r="K319" s="130"/>
      <c r="L319" s="130"/>
      <c r="M319" s="130"/>
      <c r="N319" s="130"/>
      <c r="O319" s="130"/>
      <c r="P319" s="141"/>
      <c r="Q319" s="130"/>
      <c r="R319" s="130"/>
      <c r="S319" s="151"/>
      <c r="T319" s="130"/>
      <c r="U319" s="152"/>
      <c r="V319" s="130"/>
      <c r="W319" s="130"/>
      <c r="X319" s="130"/>
      <c r="Y319" s="152"/>
      <c r="Z319" s="141"/>
      <c r="AA319" s="130"/>
      <c r="AB319" s="130"/>
      <c r="AC319" s="130"/>
    </row>
    <row r="320" spans="1:29">
      <c r="A320" s="130"/>
      <c r="B320" s="130"/>
      <c r="C320" s="130" t="str">
        <f t="shared" si="6"/>
        <v/>
      </c>
      <c r="D320" s="131"/>
      <c r="E320" s="140" t="str">
        <f>IFERROR(INDEX(单位信息!$C:$K,MATCH($D320,单位信息!$C:$C,0),8),"")</f>
        <v/>
      </c>
      <c r="F320" s="141" t="str">
        <f>IFERROR(INDEX(单位信息!$C:$K,MATCH($D320,单位信息!$C:$C,0),2),"")</f>
        <v/>
      </c>
      <c r="G320" s="141" t="str">
        <f>IFERROR(INDEX(单位信息!$C:$K,MATCH($D320,单位信息!$C:$C,0),3),"")</f>
        <v/>
      </c>
      <c r="H320" s="130" t="str">
        <f>IFERROR(INDEX(单位信息!$C:$K,MATCH($D320,单位信息!$C:$C,0),5),"")</f>
        <v/>
      </c>
      <c r="I320" s="130" t="str">
        <f>IFERROR(INDEX(单位信息!$C:$K,MATCH($D320,单位信息!$C:$C,0),7),"")</f>
        <v/>
      </c>
      <c r="J320" s="130"/>
      <c r="K320" s="130"/>
      <c r="L320" s="130"/>
      <c r="M320" s="130"/>
      <c r="N320" s="130"/>
      <c r="O320" s="130"/>
      <c r="P320" s="141"/>
      <c r="Q320" s="130"/>
      <c r="R320" s="130"/>
      <c r="S320" s="151"/>
      <c r="T320" s="130"/>
      <c r="U320" s="152"/>
      <c r="V320" s="130"/>
      <c r="W320" s="130"/>
      <c r="X320" s="130"/>
      <c r="Y320" s="152"/>
      <c r="Z320" s="141"/>
      <c r="AA320" s="130"/>
      <c r="AB320" s="130"/>
      <c r="AC320" s="130"/>
    </row>
    <row r="321" spans="1:29">
      <c r="A321" s="130"/>
      <c r="B321" s="130"/>
      <c r="C321" s="130" t="str">
        <f t="shared" si="6"/>
        <v/>
      </c>
      <c r="D321" s="131"/>
      <c r="E321" s="140" t="str">
        <f>IFERROR(INDEX(单位信息!$C:$K,MATCH($D321,单位信息!$C:$C,0),8),"")</f>
        <v/>
      </c>
      <c r="F321" s="141" t="str">
        <f>IFERROR(INDEX(单位信息!$C:$K,MATCH($D321,单位信息!$C:$C,0),2),"")</f>
        <v/>
      </c>
      <c r="G321" s="141" t="str">
        <f>IFERROR(INDEX(单位信息!$C:$K,MATCH($D321,单位信息!$C:$C,0),3),"")</f>
        <v/>
      </c>
      <c r="H321" s="130" t="str">
        <f>IFERROR(INDEX(单位信息!$C:$K,MATCH($D321,单位信息!$C:$C,0),5),"")</f>
        <v/>
      </c>
      <c r="I321" s="130" t="str">
        <f>IFERROR(INDEX(单位信息!$C:$K,MATCH($D321,单位信息!$C:$C,0),7),"")</f>
        <v/>
      </c>
      <c r="J321" s="130"/>
      <c r="K321" s="130"/>
      <c r="L321" s="130"/>
      <c r="M321" s="130"/>
      <c r="N321" s="130"/>
      <c r="O321" s="130"/>
      <c r="P321" s="141"/>
      <c r="Q321" s="130"/>
      <c r="R321" s="130"/>
      <c r="S321" s="151"/>
      <c r="T321" s="130"/>
      <c r="U321" s="152"/>
      <c r="V321" s="130"/>
      <c r="W321" s="130"/>
      <c r="X321" s="130"/>
      <c r="Y321" s="152"/>
      <c r="Z321" s="141"/>
      <c r="AA321" s="130"/>
      <c r="AB321" s="130"/>
      <c r="AC321" s="130"/>
    </row>
    <row r="322" spans="1:29">
      <c r="A322" s="130"/>
      <c r="B322" s="130"/>
      <c r="C322" s="130" t="str">
        <f t="shared" si="6"/>
        <v/>
      </c>
      <c r="D322" s="131"/>
      <c r="E322" s="140" t="str">
        <f>IFERROR(INDEX(单位信息!$C:$K,MATCH($D322,单位信息!$C:$C,0),8),"")</f>
        <v/>
      </c>
      <c r="F322" s="141" t="str">
        <f>IFERROR(INDEX(单位信息!$C:$K,MATCH($D322,单位信息!$C:$C,0),2),"")</f>
        <v/>
      </c>
      <c r="G322" s="141" t="str">
        <f>IFERROR(INDEX(单位信息!$C:$K,MATCH($D322,单位信息!$C:$C,0),3),"")</f>
        <v/>
      </c>
      <c r="H322" s="130" t="str">
        <f>IFERROR(INDEX(单位信息!$C:$K,MATCH($D322,单位信息!$C:$C,0),5),"")</f>
        <v/>
      </c>
      <c r="I322" s="130" t="str">
        <f>IFERROR(INDEX(单位信息!$C:$K,MATCH($D322,单位信息!$C:$C,0),7),"")</f>
        <v/>
      </c>
      <c r="J322" s="130"/>
      <c r="K322" s="130"/>
      <c r="L322" s="130"/>
      <c r="M322" s="130"/>
      <c r="N322" s="130"/>
      <c r="O322" s="130"/>
      <c r="P322" s="141"/>
      <c r="Q322" s="130"/>
      <c r="R322" s="130"/>
      <c r="S322" s="151"/>
      <c r="T322" s="130"/>
      <c r="U322" s="152"/>
      <c r="V322" s="130"/>
      <c r="W322" s="130"/>
      <c r="X322" s="130"/>
      <c r="Y322" s="152"/>
      <c r="Z322" s="141"/>
      <c r="AA322" s="130"/>
      <c r="AB322" s="130"/>
      <c r="AC322" s="130"/>
    </row>
    <row r="323" spans="1:29">
      <c r="A323" s="130"/>
      <c r="B323" s="130"/>
      <c r="C323" s="130" t="str">
        <f t="shared" si="6"/>
        <v/>
      </c>
      <c r="D323" s="131"/>
      <c r="E323" s="140" t="str">
        <f>IFERROR(INDEX(单位信息!$C:$K,MATCH($D323,单位信息!$C:$C,0),8),"")</f>
        <v/>
      </c>
      <c r="F323" s="141" t="str">
        <f>IFERROR(INDEX(单位信息!$C:$K,MATCH($D323,单位信息!$C:$C,0),2),"")</f>
        <v/>
      </c>
      <c r="G323" s="141" t="str">
        <f>IFERROR(INDEX(单位信息!$C:$K,MATCH($D323,单位信息!$C:$C,0),3),"")</f>
        <v/>
      </c>
      <c r="H323" s="130" t="str">
        <f>IFERROR(INDEX(单位信息!$C:$K,MATCH($D323,单位信息!$C:$C,0),5),"")</f>
        <v/>
      </c>
      <c r="I323" s="130" t="str">
        <f>IFERROR(INDEX(单位信息!$C:$K,MATCH($D323,单位信息!$C:$C,0),7),"")</f>
        <v/>
      </c>
      <c r="J323" s="130"/>
      <c r="K323" s="130"/>
      <c r="L323" s="130"/>
      <c r="M323" s="130"/>
      <c r="N323" s="130"/>
      <c r="O323" s="130"/>
      <c r="P323" s="141"/>
      <c r="Q323" s="130"/>
      <c r="R323" s="130"/>
      <c r="S323" s="151"/>
      <c r="T323" s="130"/>
      <c r="U323" s="152"/>
      <c r="V323" s="130"/>
      <c r="W323" s="130"/>
      <c r="X323" s="130"/>
      <c r="Y323" s="152"/>
      <c r="Z323" s="141"/>
      <c r="AA323" s="130"/>
      <c r="AB323" s="130"/>
      <c r="AC323" s="130"/>
    </row>
    <row r="324" spans="1:29">
      <c r="A324" s="130"/>
      <c r="B324" s="130"/>
      <c r="C324" s="130" t="str">
        <f t="shared" si="6"/>
        <v/>
      </c>
      <c r="D324" s="131"/>
      <c r="E324" s="140" t="str">
        <f>IFERROR(INDEX(单位信息!$C:$K,MATCH($D324,单位信息!$C:$C,0),8),"")</f>
        <v/>
      </c>
      <c r="F324" s="141" t="str">
        <f>IFERROR(INDEX(单位信息!$C:$K,MATCH($D324,单位信息!$C:$C,0),2),"")</f>
        <v/>
      </c>
      <c r="G324" s="141" t="str">
        <f>IFERROR(INDEX(单位信息!$C:$K,MATCH($D324,单位信息!$C:$C,0),3),"")</f>
        <v/>
      </c>
      <c r="H324" s="130" t="str">
        <f>IFERROR(INDEX(单位信息!$C:$K,MATCH($D324,单位信息!$C:$C,0),5),"")</f>
        <v/>
      </c>
      <c r="I324" s="130" t="str">
        <f>IFERROR(INDEX(单位信息!$C:$K,MATCH($D324,单位信息!$C:$C,0),7),"")</f>
        <v/>
      </c>
      <c r="J324" s="130"/>
      <c r="K324" s="130"/>
      <c r="L324" s="130"/>
      <c r="M324" s="130"/>
      <c r="N324" s="130"/>
      <c r="O324" s="130"/>
      <c r="P324" s="141"/>
      <c r="Q324" s="130"/>
      <c r="R324" s="130"/>
      <c r="S324" s="151"/>
      <c r="T324" s="130"/>
      <c r="U324" s="152"/>
      <c r="V324" s="130"/>
      <c r="W324" s="130"/>
      <c r="X324" s="130"/>
      <c r="Y324" s="152"/>
      <c r="Z324" s="141"/>
      <c r="AA324" s="130"/>
      <c r="AB324" s="130"/>
      <c r="AC324" s="130"/>
    </row>
    <row r="325" spans="1:29">
      <c r="A325" s="130"/>
      <c r="B325" s="130"/>
      <c r="C325" s="130" t="str">
        <f t="shared" si="6"/>
        <v/>
      </c>
      <c r="D325" s="131"/>
      <c r="E325" s="140" t="str">
        <f>IFERROR(INDEX(单位信息!$C:$K,MATCH($D325,单位信息!$C:$C,0),8),"")</f>
        <v/>
      </c>
      <c r="F325" s="141" t="str">
        <f>IFERROR(INDEX(单位信息!$C:$K,MATCH($D325,单位信息!$C:$C,0),2),"")</f>
        <v/>
      </c>
      <c r="G325" s="141" t="str">
        <f>IFERROR(INDEX(单位信息!$C:$K,MATCH($D325,单位信息!$C:$C,0),3),"")</f>
        <v/>
      </c>
      <c r="H325" s="130" t="str">
        <f>IFERROR(INDEX(单位信息!$C:$K,MATCH($D325,单位信息!$C:$C,0),5),"")</f>
        <v/>
      </c>
      <c r="I325" s="130" t="str">
        <f>IFERROR(INDEX(单位信息!$C:$K,MATCH($D325,单位信息!$C:$C,0),7),"")</f>
        <v/>
      </c>
      <c r="J325" s="130"/>
      <c r="K325" s="130"/>
      <c r="L325" s="130"/>
      <c r="M325" s="130"/>
      <c r="N325" s="130"/>
      <c r="O325" s="130"/>
      <c r="P325" s="141"/>
      <c r="Q325" s="130"/>
      <c r="R325" s="130"/>
      <c r="S325" s="151"/>
      <c r="T325" s="130"/>
      <c r="U325" s="152"/>
      <c r="V325" s="130"/>
      <c r="W325" s="130"/>
      <c r="X325" s="130"/>
      <c r="Y325" s="152"/>
      <c r="Z325" s="141"/>
      <c r="AA325" s="130"/>
      <c r="AB325" s="130"/>
      <c r="AC325" s="130"/>
    </row>
    <row r="326" spans="1:29">
      <c r="A326" s="130"/>
      <c r="B326" s="130"/>
      <c r="C326" s="130" t="str">
        <f t="shared" si="6"/>
        <v/>
      </c>
      <c r="D326" s="131"/>
      <c r="E326" s="140" t="str">
        <f>IFERROR(INDEX(单位信息!$C:$K,MATCH($D326,单位信息!$C:$C,0),8),"")</f>
        <v/>
      </c>
      <c r="F326" s="141" t="str">
        <f>IFERROR(INDEX(单位信息!$C:$K,MATCH($D326,单位信息!$C:$C,0),2),"")</f>
        <v/>
      </c>
      <c r="G326" s="141" t="str">
        <f>IFERROR(INDEX(单位信息!$C:$K,MATCH($D326,单位信息!$C:$C,0),3),"")</f>
        <v/>
      </c>
      <c r="H326" s="130" t="str">
        <f>IFERROR(INDEX(单位信息!$C:$K,MATCH($D326,单位信息!$C:$C,0),5),"")</f>
        <v/>
      </c>
      <c r="I326" s="130" t="str">
        <f>IFERROR(INDEX(单位信息!$C:$K,MATCH($D326,单位信息!$C:$C,0),7),"")</f>
        <v/>
      </c>
      <c r="J326" s="130"/>
      <c r="K326" s="130"/>
      <c r="L326" s="130"/>
      <c r="M326" s="130"/>
      <c r="N326" s="130"/>
      <c r="O326" s="130"/>
      <c r="P326" s="141"/>
      <c r="Q326" s="130"/>
      <c r="R326" s="130"/>
      <c r="S326" s="151"/>
      <c r="T326" s="130"/>
      <c r="U326" s="152"/>
      <c r="V326" s="130"/>
      <c r="W326" s="130"/>
      <c r="X326" s="130"/>
      <c r="Y326" s="152"/>
      <c r="Z326" s="141"/>
      <c r="AA326" s="130"/>
      <c r="AB326" s="130"/>
      <c r="AC326" s="130"/>
    </row>
    <row r="327" spans="1:29">
      <c r="A327" s="130"/>
      <c r="B327" s="130"/>
      <c r="C327" s="130" t="str">
        <f t="shared" si="6"/>
        <v/>
      </c>
      <c r="D327" s="131"/>
      <c r="E327" s="140" t="str">
        <f>IFERROR(INDEX(单位信息!$C:$K,MATCH($D327,单位信息!$C:$C,0),8),"")</f>
        <v/>
      </c>
      <c r="F327" s="141" t="str">
        <f>IFERROR(INDEX(单位信息!$C:$K,MATCH($D327,单位信息!$C:$C,0),2),"")</f>
        <v/>
      </c>
      <c r="G327" s="141" t="str">
        <f>IFERROR(INDEX(单位信息!$C:$K,MATCH($D327,单位信息!$C:$C,0),3),"")</f>
        <v/>
      </c>
      <c r="H327" s="130" t="str">
        <f>IFERROR(INDEX(单位信息!$C:$K,MATCH($D327,单位信息!$C:$C,0),5),"")</f>
        <v/>
      </c>
      <c r="I327" s="130" t="str">
        <f>IFERROR(INDEX(单位信息!$C:$K,MATCH($D327,单位信息!$C:$C,0),7),"")</f>
        <v/>
      </c>
      <c r="J327" s="130"/>
      <c r="K327" s="130"/>
      <c r="L327" s="130"/>
      <c r="M327" s="130"/>
      <c r="N327" s="130"/>
      <c r="O327" s="130"/>
      <c r="P327" s="141"/>
      <c r="Q327" s="130"/>
      <c r="R327" s="130"/>
      <c r="S327" s="151"/>
      <c r="T327" s="130"/>
      <c r="U327" s="152"/>
      <c r="V327" s="130"/>
      <c r="W327" s="130"/>
      <c r="X327" s="130"/>
      <c r="Y327" s="152"/>
      <c r="Z327" s="141"/>
      <c r="AA327" s="130"/>
      <c r="AB327" s="130"/>
      <c r="AC327" s="130"/>
    </row>
    <row r="328" spans="1:29">
      <c r="A328" s="130"/>
      <c r="B328" s="130"/>
      <c r="C328" s="130" t="str">
        <f t="shared" si="6"/>
        <v/>
      </c>
      <c r="D328" s="131"/>
      <c r="E328" s="140" t="str">
        <f>IFERROR(INDEX(单位信息!$C:$K,MATCH($D328,单位信息!$C:$C,0),8),"")</f>
        <v/>
      </c>
      <c r="F328" s="141" t="str">
        <f>IFERROR(INDEX(单位信息!$C:$K,MATCH($D328,单位信息!$C:$C,0),2),"")</f>
        <v/>
      </c>
      <c r="G328" s="141" t="str">
        <f>IFERROR(INDEX(单位信息!$C:$K,MATCH($D328,单位信息!$C:$C,0),3),"")</f>
        <v/>
      </c>
      <c r="H328" s="130" t="str">
        <f>IFERROR(INDEX(单位信息!$C:$K,MATCH($D328,单位信息!$C:$C,0),5),"")</f>
        <v/>
      </c>
      <c r="I328" s="130" t="str">
        <f>IFERROR(INDEX(单位信息!$C:$K,MATCH($D328,单位信息!$C:$C,0),7),"")</f>
        <v/>
      </c>
      <c r="J328" s="130"/>
      <c r="K328" s="130"/>
      <c r="L328" s="130"/>
      <c r="M328" s="130"/>
      <c r="N328" s="130"/>
      <c r="O328" s="130"/>
      <c r="P328" s="141"/>
      <c r="Q328" s="130"/>
      <c r="R328" s="130"/>
      <c r="S328" s="151"/>
      <c r="T328" s="130"/>
      <c r="U328" s="152"/>
      <c r="V328" s="130"/>
      <c r="W328" s="130"/>
      <c r="X328" s="130"/>
      <c r="Y328" s="152"/>
      <c r="Z328" s="141"/>
      <c r="AA328" s="130"/>
      <c r="AB328" s="130"/>
      <c r="AC328" s="130"/>
    </row>
    <row r="329" spans="1:29">
      <c r="A329" s="130"/>
      <c r="B329" s="130"/>
      <c r="C329" s="130" t="str">
        <f t="shared" si="6"/>
        <v/>
      </c>
      <c r="D329" s="131"/>
      <c r="E329" s="140" t="str">
        <f>IFERROR(INDEX(单位信息!$C:$K,MATCH($D329,单位信息!$C:$C,0),8),"")</f>
        <v/>
      </c>
      <c r="F329" s="141" t="str">
        <f>IFERROR(INDEX(单位信息!$C:$K,MATCH($D329,单位信息!$C:$C,0),2),"")</f>
        <v/>
      </c>
      <c r="G329" s="141" t="str">
        <f>IFERROR(INDEX(单位信息!$C:$K,MATCH($D329,单位信息!$C:$C,0),3),"")</f>
        <v/>
      </c>
      <c r="H329" s="130" t="str">
        <f>IFERROR(INDEX(单位信息!$C:$K,MATCH($D329,单位信息!$C:$C,0),5),"")</f>
        <v/>
      </c>
      <c r="I329" s="130" t="str">
        <f>IFERROR(INDEX(单位信息!$C:$K,MATCH($D329,单位信息!$C:$C,0),7),"")</f>
        <v/>
      </c>
      <c r="J329" s="130"/>
      <c r="K329" s="130"/>
      <c r="L329" s="130"/>
      <c r="M329" s="130"/>
      <c r="N329" s="130"/>
      <c r="O329" s="130"/>
      <c r="P329" s="141"/>
      <c r="Q329" s="130"/>
      <c r="R329" s="130"/>
      <c r="S329" s="151"/>
      <c r="T329" s="130"/>
      <c r="U329" s="152"/>
      <c r="V329" s="130"/>
      <c r="W329" s="130"/>
      <c r="X329" s="130"/>
      <c r="Y329" s="152"/>
      <c r="Z329" s="141"/>
      <c r="AA329" s="130"/>
      <c r="AB329" s="130"/>
      <c r="AC329" s="130"/>
    </row>
    <row r="330" spans="1:29">
      <c r="A330" s="130"/>
      <c r="B330" s="130"/>
      <c r="C330" s="130" t="str">
        <f t="shared" si="6"/>
        <v/>
      </c>
      <c r="D330" s="131"/>
      <c r="E330" s="140" t="str">
        <f>IFERROR(INDEX(单位信息!$C:$K,MATCH($D330,单位信息!$C:$C,0),8),"")</f>
        <v/>
      </c>
      <c r="F330" s="141" t="str">
        <f>IFERROR(INDEX(单位信息!$C:$K,MATCH($D330,单位信息!$C:$C,0),2),"")</f>
        <v/>
      </c>
      <c r="G330" s="141" t="str">
        <f>IFERROR(INDEX(单位信息!$C:$K,MATCH($D330,单位信息!$C:$C,0),3),"")</f>
        <v/>
      </c>
      <c r="H330" s="130" t="str">
        <f>IFERROR(INDEX(单位信息!$C:$K,MATCH($D330,单位信息!$C:$C,0),5),"")</f>
        <v/>
      </c>
      <c r="I330" s="130" t="str">
        <f>IFERROR(INDEX(单位信息!$C:$K,MATCH($D330,单位信息!$C:$C,0),7),"")</f>
        <v/>
      </c>
      <c r="J330" s="130"/>
      <c r="K330" s="130"/>
      <c r="L330" s="130"/>
      <c r="M330" s="130"/>
      <c r="N330" s="130"/>
      <c r="O330" s="130"/>
      <c r="P330" s="141"/>
      <c r="Q330" s="130"/>
      <c r="R330" s="130"/>
      <c r="S330" s="151"/>
      <c r="T330" s="130"/>
      <c r="U330" s="152"/>
      <c r="V330" s="130"/>
      <c r="W330" s="130"/>
      <c r="X330" s="130"/>
      <c r="Y330" s="152"/>
      <c r="Z330" s="141"/>
      <c r="AA330" s="130"/>
      <c r="AB330" s="130"/>
      <c r="AC330" s="130"/>
    </row>
    <row r="331" spans="1:29">
      <c r="A331" s="130"/>
      <c r="B331" s="130"/>
      <c r="C331" s="130" t="str">
        <f t="shared" si="6"/>
        <v/>
      </c>
      <c r="D331" s="131"/>
      <c r="E331" s="140" t="str">
        <f>IFERROR(INDEX(单位信息!$C:$K,MATCH($D331,单位信息!$C:$C,0),8),"")</f>
        <v/>
      </c>
      <c r="F331" s="141" t="str">
        <f>IFERROR(INDEX(单位信息!$C:$K,MATCH($D331,单位信息!$C:$C,0),2),"")</f>
        <v/>
      </c>
      <c r="G331" s="141" t="str">
        <f>IFERROR(INDEX(单位信息!$C:$K,MATCH($D331,单位信息!$C:$C,0),3),"")</f>
        <v/>
      </c>
      <c r="H331" s="130" t="str">
        <f>IFERROR(INDEX(单位信息!$C:$K,MATCH($D331,单位信息!$C:$C,0),5),"")</f>
        <v/>
      </c>
      <c r="I331" s="130" t="str">
        <f>IFERROR(INDEX(单位信息!$C:$K,MATCH($D331,单位信息!$C:$C,0),7),"")</f>
        <v/>
      </c>
      <c r="J331" s="130"/>
      <c r="K331" s="130"/>
      <c r="L331" s="130"/>
      <c r="M331" s="130"/>
      <c r="N331" s="130"/>
      <c r="O331" s="130"/>
      <c r="P331" s="141"/>
      <c r="Q331" s="130"/>
      <c r="R331" s="130"/>
      <c r="S331" s="151"/>
      <c r="T331" s="130"/>
      <c r="U331" s="152"/>
      <c r="V331" s="130"/>
      <c r="W331" s="130"/>
      <c r="X331" s="130"/>
      <c r="Y331" s="152"/>
      <c r="Z331" s="141"/>
      <c r="AA331" s="130"/>
      <c r="AB331" s="130"/>
      <c r="AC331" s="130"/>
    </row>
    <row r="332" spans="1:29">
      <c r="A332" s="130"/>
      <c r="B332" s="130"/>
      <c r="C332" s="130" t="str">
        <f t="shared" si="6"/>
        <v/>
      </c>
      <c r="D332" s="131"/>
      <c r="E332" s="140" t="str">
        <f>IFERROR(INDEX(单位信息!$C:$K,MATCH($D332,单位信息!$C:$C,0),8),"")</f>
        <v/>
      </c>
      <c r="F332" s="141" t="str">
        <f>IFERROR(INDEX(单位信息!$C:$K,MATCH($D332,单位信息!$C:$C,0),2),"")</f>
        <v/>
      </c>
      <c r="G332" s="141" t="str">
        <f>IFERROR(INDEX(单位信息!$C:$K,MATCH($D332,单位信息!$C:$C,0),3),"")</f>
        <v/>
      </c>
      <c r="H332" s="130" t="str">
        <f>IFERROR(INDEX(单位信息!$C:$K,MATCH($D332,单位信息!$C:$C,0),5),"")</f>
        <v/>
      </c>
      <c r="I332" s="130" t="str">
        <f>IFERROR(INDEX(单位信息!$C:$K,MATCH($D332,单位信息!$C:$C,0),7),"")</f>
        <v/>
      </c>
      <c r="J332" s="130"/>
      <c r="K332" s="130"/>
      <c r="L332" s="130"/>
      <c r="M332" s="130"/>
      <c r="N332" s="130"/>
      <c r="O332" s="130"/>
      <c r="P332" s="141"/>
      <c r="Q332" s="130"/>
      <c r="R332" s="130"/>
      <c r="S332" s="151"/>
      <c r="T332" s="130"/>
      <c r="U332" s="152"/>
      <c r="V332" s="130"/>
      <c r="W332" s="130"/>
      <c r="X332" s="130"/>
      <c r="Y332" s="152"/>
      <c r="Z332" s="141"/>
      <c r="AA332" s="130"/>
      <c r="AB332" s="130"/>
      <c r="AC332" s="130"/>
    </row>
    <row r="333" spans="1:29">
      <c r="A333" s="130"/>
      <c r="B333" s="130"/>
      <c r="C333" s="130" t="str">
        <f t="shared" si="6"/>
        <v/>
      </c>
      <c r="D333" s="131"/>
      <c r="E333" s="140" t="str">
        <f>IFERROR(INDEX(单位信息!$C:$K,MATCH($D333,单位信息!$C:$C,0),8),"")</f>
        <v/>
      </c>
      <c r="F333" s="141" t="str">
        <f>IFERROR(INDEX(单位信息!$C:$K,MATCH($D333,单位信息!$C:$C,0),2),"")</f>
        <v/>
      </c>
      <c r="G333" s="141" t="str">
        <f>IFERROR(INDEX(单位信息!$C:$K,MATCH($D333,单位信息!$C:$C,0),3),"")</f>
        <v/>
      </c>
      <c r="H333" s="130" t="str">
        <f>IFERROR(INDEX(单位信息!$C:$K,MATCH($D333,单位信息!$C:$C,0),5),"")</f>
        <v/>
      </c>
      <c r="I333" s="130" t="str">
        <f>IFERROR(INDEX(单位信息!$C:$K,MATCH($D333,单位信息!$C:$C,0),7),"")</f>
        <v/>
      </c>
      <c r="J333" s="130"/>
      <c r="K333" s="130"/>
      <c r="L333" s="130"/>
      <c r="M333" s="130"/>
      <c r="N333" s="130"/>
      <c r="O333" s="130"/>
      <c r="P333" s="141"/>
      <c r="Q333" s="130"/>
      <c r="R333" s="130"/>
      <c r="S333" s="151"/>
      <c r="T333" s="130"/>
      <c r="U333" s="152"/>
      <c r="V333" s="130"/>
      <c r="W333" s="130"/>
      <c r="X333" s="130"/>
      <c r="Y333" s="152"/>
      <c r="Z333" s="141"/>
      <c r="AA333" s="130"/>
      <c r="AB333" s="130"/>
      <c r="AC333" s="130"/>
    </row>
    <row r="334" spans="1:29">
      <c r="A334" s="130"/>
      <c r="B334" s="130"/>
      <c r="C334" s="130" t="str">
        <f t="shared" si="6"/>
        <v/>
      </c>
      <c r="D334" s="131"/>
      <c r="E334" s="140" t="str">
        <f>IFERROR(INDEX(单位信息!$C:$K,MATCH($D334,单位信息!$C:$C,0),8),"")</f>
        <v/>
      </c>
      <c r="F334" s="141" t="str">
        <f>IFERROR(INDEX(单位信息!$C:$K,MATCH($D334,单位信息!$C:$C,0),2),"")</f>
        <v/>
      </c>
      <c r="G334" s="141" t="str">
        <f>IFERROR(INDEX(单位信息!$C:$K,MATCH($D334,单位信息!$C:$C,0),3),"")</f>
        <v/>
      </c>
      <c r="H334" s="130" t="str">
        <f>IFERROR(INDEX(单位信息!$C:$K,MATCH($D334,单位信息!$C:$C,0),5),"")</f>
        <v/>
      </c>
      <c r="I334" s="130" t="str">
        <f>IFERROR(INDEX(单位信息!$C:$K,MATCH($D334,单位信息!$C:$C,0),7),"")</f>
        <v/>
      </c>
      <c r="J334" s="130"/>
      <c r="K334" s="130"/>
      <c r="L334" s="130"/>
      <c r="M334" s="130"/>
      <c r="N334" s="130"/>
      <c r="O334" s="130"/>
      <c r="P334" s="141"/>
      <c r="Q334" s="130"/>
      <c r="R334" s="130"/>
      <c r="S334" s="151"/>
      <c r="T334" s="130"/>
      <c r="U334" s="152"/>
      <c r="V334" s="130"/>
      <c r="W334" s="130"/>
      <c r="X334" s="130"/>
      <c r="Y334" s="152"/>
      <c r="Z334" s="141"/>
      <c r="AA334" s="130"/>
      <c r="AB334" s="130"/>
      <c r="AC334" s="130"/>
    </row>
    <row r="335" spans="1:29">
      <c r="A335" s="130"/>
      <c r="B335" s="130"/>
      <c r="C335" s="130" t="str">
        <f t="shared" si="6"/>
        <v/>
      </c>
      <c r="D335" s="131"/>
      <c r="E335" s="140" t="str">
        <f>IFERROR(INDEX(单位信息!$C:$K,MATCH($D335,单位信息!$C:$C,0),8),"")</f>
        <v/>
      </c>
      <c r="F335" s="141" t="str">
        <f>IFERROR(INDEX(单位信息!$C:$K,MATCH($D335,单位信息!$C:$C,0),2),"")</f>
        <v/>
      </c>
      <c r="G335" s="141" t="str">
        <f>IFERROR(INDEX(单位信息!$C:$K,MATCH($D335,单位信息!$C:$C,0),3),"")</f>
        <v/>
      </c>
      <c r="H335" s="130" t="str">
        <f>IFERROR(INDEX(单位信息!$C:$K,MATCH($D335,单位信息!$C:$C,0),5),"")</f>
        <v/>
      </c>
      <c r="I335" s="130" t="str">
        <f>IFERROR(INDEX(单位信息!$C:$K,MATCH($D335,单位信息!$C:$C,0),7),"")</f>
        <v/>
      </c>
      <c r="J335" s="130"/>
      <c r="K335" s="130"/>
      <c r="L335" s="130"/>
      <c r="M335" s="130"/>
      <c r="N335" s="130"/>
      <c r="O335" s="130"/>
      <c r="P335" s="141"/>
      <c r="Q335" s="130"/>
      <c r="R335" s="130"/>
      <c r="S335" s="151"/>
      <c r="T335" s="130"/>
      <c r="U335" s="152"/>
      <c r="V335" s="130"/>
      <c r="W335" s="130"/>
      <c r="X335" s="130"/>
      <c r="Y335" s="152"/>
      <c r="Z335" s="141"/>
      <c r="AA335" s="130"/>
      <c r="AB335" s="130"/>
      <c r="AC335" s="130"/>
    </row>
    <row r="336" spans="1:29">
      <c r="A336" s="130"/>
      <c r="B336" s="130"/>
      <c r="C336" s="130" t="str">
        <f t="shared" si="6"/>
        <v/>
      </c>
      <c r="D336" s="131"/>
      <c r="E336" s="140" t="str">
        <f>IFERROR(INDEX(单位信息!$C:$K,MATCH($D336,单位信息!$C:$C,0),8),"")</f>
        <v/>
      </c>
      <c r="F336" s="141" t="str">
        <f>IFERROR(INDEX(单位信息!$C:$K,MATCH($D336,单位信息!$C:$C,0),2),"")</f>
        <v/>
      </c>
      <c r="G336" s="141" t="str">
        <f>IFERROR(INDEX(单位信息!$C:$K,MATCH($D336,单位信息!$C:$C,0),3),"")</f>
        <v/>
      </c>
      <c r="H336" s="130" t="str">
        <f>IFERROR(INDEX(单位信息!$C:$K,MATCH($D336,单位信息!$C:$C,0),5),"")</f>
        <v/>
      </c>
      <c r="I336" s="130" t="str">
        <f>IFERROR(INDEX(单位信息!$C:$K,MATCH($D336,单位信息!$C:$C,0),7),"")</f>
        <v/>
      </c>
      <c r="J336" s="130"/>
      <c r="K336" s="130"/>
      <c r="L336" s="130"/>
      <c r="M336" s="130"/>
      <c r="N336" s="130"/>
      <c r="O336" s="130"/>
      <c r="P336" s="141"/>
      <c r="Q336" s="130"/>
      <c r="R336" s="130"/>
      <c r="S336" s="151"/>
      <c r="T336" s="130"/>
      <c r="U336" s="152"/>
      <c r="V336" s="130"/>
      <c r="W336" s="130"/>
      <c r="X336" s="130"/>
      <c r="Y336" s="152"/>
      <c r="Z336" s="141"/>
      <c r="AA336" s="130"/>
      <c r="AB336" s="130"/>
      <c r="AC336" s="130"/>
    </row>
    <row r="337" spans="1:29">
      <c r="A337" s="130"/>
      <c r="B337" s="130"/>
      <c r="C337" s="130" t="str">
        <f t="shared" si="6"/>
        <v/>
      </c>
      <c r="D337" s="131"/>
      <c r="E337" s="140" t="str">
        <f>IFERROR(INDEX(单位信息!$C:$K,MATCH($D337,单位信息!$C:$C,0),8),"")</f>
        <v/>
      </c>
      <c r="F337" s="141" t="str">
        <f>IFERROR(INDEX(单位信息!$C:$K,MATCH($D337,单位信息!$C:$C,0),2),"")</f>
        <v/>
      </c>
      <c r="G337" s="141" t="str">
        <f>IFERROR(INDEX(单位信息!$C:$K,MATCH($D337,单位信息!$C:$C,0),3),"")</f>
        <v/>
      </c>
      <c r="H337" s="130" t="str">
        <f>IFERROR(INDEX(单位信息!$C:$K,MATCH($D337,单位信息!$C:$C,0),5),"")</f>
        <v/>
      </c>
      <c r="I337" s="130" t="str">
        <f>IFERROR(INDEX(单位信息!$C:$K,MATCH($D337,单位信息!$C:$C,0),7),"")</f>
        <v/>
      </c>
      <c r="J337" s="130"/>
      <c r="K337" s="130"/>
      <c r="L337" s="130"/>
      <c r="M337" s="130"/>
      <c r="N337" s="130"/>
      <c r="O337" s="130"/>
      <c r="P337" s="141"/>
      <c r="Q337" s="130"/>
      <c r="R337" s="130"/>
      <c r="S337" s="151"/>
      <c r="T337" s="130"/>
      <c r="U337" s="152"/>
      <c r="V337" s="130"/>
      <c r="W337" s="130"/>
      <c r="X337" s="130"/>
      <c r="Y337" s="152"/>
      <c r="Z337" s="141"/>
      <c r="AA337" s="130"/>
      <c r="AB337" s="130"/>
      <c r="AC337" s="130"/>
    </row>
    <row r="338" spans="1:29">
      <c r="A338" s="130"/>
      <c r="B338" s="130"/>
      <c r="C338" s="130" t="str">
        <f t="shared" si="6"/>
        <v/>
      </c>
      <c r="D338" s="131"/>
      <c r="E338" s="140" t="str">
        <f>IFERROR(INDEX(单位信息!$C:$K,MATCH($D338,单位信息!$C:$C,0),8),"")</f>
        <v/>
      </c>
      <c r="F338" s="141" t="str">
        <f>IFERROR(INDEX(单位信息!$C:$K,MATCH($D338,单位信息!$C:$C,0),2),"")</f>
        <v/>
      </c>
      <c r="G338" s="141" t="str">
        <f>IFERROR(INDEX(单位信息!$C:$K,MATCH($D338,单位信息!$C:$C,0),3),"")</f>
        <v/>
      </c>
      <c r="H338" s="130" t="str">
        <f>IFERROR(INDEX(单位信息!$C:$K,MATCH($D338,单位信息!$C:$C,0),5),"")</f>
        <v/>
      </c>
      <c r="I338" s="130" t="str">
        <f>IFERROR(INDEX(单位信息!$C:$K,MATCH($D338,单位信息!$C:$C,0),7),"")</f>
        <v/>
      </c>
      <c r="J338" s="130"/>
      <c r="K338" s="130"/>
      <c r="L338" s="130"/>
      <c r="M338" s="130"/>
      <c r="N338" s="130"/>
      <c r="O338" s="130"/>
      <c r="P338" s="141"/>
      <c r="Q338" s="130"/>
      <c r="R338" s="130"/>
      <c r="S338" s="151"/>
      <c r="T338" s="130"/>
      <c r="U338" s="152"/>
      <c r="V338" s="130"/>
      <c r="W338" s="130"/>
      <c r="X338" s="130"/>
      <c r="Y338" s="152"/>
      <c r="Z338" s="141"/>
      <c r="AA338" s="130"/>
      <c r="AB338" s="130"/>
      <c r="AC338" s="130"/>
    </row>
    <row r="339" spans="1:29">
      <c r="A339" s="130"/>
      <c r="B339" s="130"/>
      <c r="C339" s="130" t="str">
        <f t="shared" si="6"/>
        <v/>
      </c>
      <c r="D339" s="131"/>
      <c r="E339" s="140" t="str">
        <f>IFERROR(INDEX(单位信息!$C:$K,MATCH($D339,单位信息!$C:$C,0),8),"")</f>
        <v/>
      </c>
      <c r="F339" s="141" t="str">
        <f>IFERROR(INDEX(单位信息!$C:$K,MATCH($D339,单位信息!$C:$C,0),2),"")</f>
        <v/>
      </c>
      <c r="G339" s="141" t="str">
        <f>IFERROR(INDEX(单位信息!$C:$K,MATCH($D339,单位信息!$C:$C,0),3),"")</f>
        <v/>
      </c>
      <c r="H339" s="130" t="str">
        <f>IFERROR(INDEX(单位信息!$C:$K,MATCH($D339,单位信息!$C:$C,0),5),"")</f>
        <v/>
      </c>
      <c r="I339" s="130" t="str">
        <f>IFERROR(INDEX(单位信息!$C:$K,MATCH($D339,单位信息!$C:$C,0),7),"")</f>
        <v/>
      </c>
      <c r="J339" s="130"/>
      <c r="K339" s="130"/>
      <c r="L339" s="130"/>
      <c r="M339" s="130"/>
      <c r="N339" s="130"/>
      <c r="O339" s="130"/>
      <c r="P339" s="141"/>
      <c r="Q339" s="130"/>
      <c r="R339" s="130"/>
      <c r="S339" s="151"/>
      <c r="T339" s="130"/>
      <c r="U339" s="152"/>
      <c r="V339" s="130"/>
      <c r="W339" s="130"/>
      <c r="X339" s="130"/>
      <c r="Y339" s="152"/>
      <c r="Z339" s="141"/>
      <c r="AA339" s="130"/>
      <c r="AB339" s="130"/>
      <c r="AC339" s="130"/>
    </row>
    <row r="340" spans="1:29">
      <c r="A340" s="130"/>
      <c r="B340" s="130"/>
      <c r="C340" s="130" t="str">
        <f t="shared" si="6"/>
        <v/>
      </c>
      <c r="D340" s="131"/>
      <c r="E340" s="140" t="str">
        <f>IFERROR(INDEX(单位信息!$C:$K,MATCH($D340,单位信息!$C:$C,0),8),"")</f>
        <v/>
      </c>
      <c r="F340" s="141" t="str">
        <f>IFERROR(INDEX(单位信息!$C:$K,MATCH($D340,单位信息!$C:$C,0),2),"")</f>
        <v/>
      </c>
      <c r="G340" s="141" t="str">
        <f>IFERROR(INDEX(单位信息!$C:$K,MATCH($D340,单位信息!$C:$C,0),3),"")</f>
        <v/>
      </c>
      <c r="H340" s="130" t="str">
        <f>IFERROR(INDEX(单位信息!$C:$K,MATCH($D340,单位信息!$C:$C,0),5),"")</f>
        <v/>
      </c>
      <c r="I340" s="130" t="str">
        <f>IFERROR(INDEX(单位信息!$C:$K,MATCH($D340,单位信息!$C:$C,0),7),"")</f>
        <v/>
      </c>
      <c r="J340" s="130"/>
      <c r="K340" s="130"/>
      <c r="L340" s="130"/>
      <c r="M340" s="130"/>
      <c r="N340" s="130"/>
      <c r="O340" s="130"/>
      <c r="P340" s="141"/>
      <c r="Q340" s="130"/>
      <c r="R340" s="130"/>
      <c r="S340" s="151"/>
      <c r="T340" s="130"/>
      <c r="U340" s="152"/>
      <c r="V340" s="130"/>
      <c r="W340" s="130"/>
      <c r="X340" s="130"/>
      <c r="Y340" s="152"/>
      <c r="Z340" s="141"/>
      <c r="AA340" s="130"/>
      <c r="AB340" s="130"/>
      <c r="AC340" s="130"/>
    </row>
    <row r="341" spans="1:29">
      <c r="A341" s="130"/>
      <c r="B341" s="130"/>
      <c r="C341" s="130" t="str">
        <f t="shared" si="6"/>
        <v/>
      </c>
      <c r="D341" s="131"/>
      <c r="E341" s="140" t="str">
        <f>IFERROR(INDEX(单位信息!$C:$K,MATCH($D341,单位信息!$C:$C,0),8),"")</f>
        <v/>
      </c>
      <c r="F341" s="141" t="str">
        <f>IFERROR(INDEX(单位信息!$C:$K,MATCH($D341,单位信息!$C:$C,0),2),"")</f>
        <v/>
      </c>
      <c r="G341" s="141" t="str">
        <f>IFERROR(INDEX(单位信息!$C:$K,MATCH($D341,单位信息!$C:$C,0),3),"")</f>
        <v/>
      </c>
      <c r="H341" s="130" t="str">
        <f>IFERROR(INDEX(单位信息!$C:$K,MATCH($D341,单位信息!$C:$C,0),5),"")</f>
        <v/>
      </c>
      <c r="I341" s="130" t="str">
        <f>IFERROR(INDEX(单位信息!$C:$K,MATCH($D341,单位信息!$C:$C,0),7),"")</f>
        <v/>
      </c>
      <c r="J341" s="130"/>
      <c r="K341" s="130"/>
      <c r="L341" s="130"/>
      <c r="M341" s="130"/>
      <c r="N341" s="130"/>
      <c r="O341" s="130"/>
      <c r="P341" s="141"/>
      <c r="Q341" s="130"/>
      <c r="R341" s="130"/>
      <c r="S341" s="151"/>
      <c r="T341" s="130"/>
      <c r="U341" s="152"/>
      <c r="V341" s="130"/>
      <c r="W341" s="130"/>
      <c r="X341" s="130"/>
      <c r="Y341" s="152"/>
      <c r="Z341" s="141"/>
      <c r="AA341" s="130"/>
      <c r="AB341" s="130"/>
      <c r="AC341" s="130"/>
    </row>
    <row r="342" spans="1:29">
      <c r="A342" s="130"/>
      <c r="B342" s="130"/>
      <c r="C342" s="130" t="str">
        <f t="shared" si="6"/>
        <v/>
      </c>
      <c r="D342" s="131"/>
      <c r="E342" s="140" t="str">
        <f>IFERROR(INDEX(单位信息!$C:$K,MATCH($D342,单位信息!$C:$C,0),8),"")</f>
        <v/>
      </c>
      <c r="F342" s="141" t="str">
        <f>IFERROR(INDEX(单位信息!$C:$K,MATCH($D342,单位信息!$C:$C,0),2),"")</f>
        <v/>
      </c>
      <c r="G342" s="141" t="str">
        <f>IFERROR(INDEX(单位信息!$C:$K,MATCH($D342,单位信息!$C:$C,0),3),"")</f>
        <v/>
      </c>
      <c r="H342" s="130" t="str">
        <f>IFERROR(INDEX(单位信息!$C:$K,MATCH($D342,单位信息!$C:$C,0),5),"")</f>
        <v/>
      </c>
      <c r="I342" s="130" t="str">
        <f>IFERROR(INDEX(单位信息!$C:$K,MATCH($D342,单位信息!$C:$C,0),7),"")</f>
        <v/>
      </c>
      <c r="J342" s="130"/>
      <c r="K342" s="130"/>
      <c r="L342" s="130"/>
      <c r="M342" s="130"/>
      <c r="N342" s="130"/>
      <c r="O342" s="130"/>
      <c r="P342" s="141"/>
      <c r="Q342" s="130"/>
      <c r="R342" s="130"/>
      <c r="S342" s="151"/>
      <c r="T342" s="130"/>
      <c r="U342" s="152"/>
      <c r="V342" s="130"/>
      <c r="W342" s="130"/>
      <c r="X342" s="130"/>
      <c r="Y342" s="152"/>
      <c r="Z342" s="141"/>
      <c r="AA342" s="130"/>
      <c r="AB342" s="130"/>
      <c r="AC342" s="130"/>
    </row>
    <row r="343" spans="1:29">
      <c r="A343" s="130"/>
      <c r="B343" s="130"/>
      <c r="C343" s="130" t="str">
        <f t="shared" si="6"/>
        <v/>
      </c>
      <c r="D343" s="131"/>
      <c r="E343" s="140" t="str">
        <f>IFERROR(INDEX(单位信息!$C:$K,MATCH($D343,单位信息!$C:$C,0),8),"")</f>
        <v/>
      </c>
      <c r="F343" s="141" t="str">
        <f>IFERROR(INDEX(单位信息!$C:$K,MATCH($D343,单位信息!$C:$C,0),2),"")</f>
        <v/>
      </c>
      <c r="G343" s="141" t="str">
        <f>IFERROR(INDEX(单位信息!$C:$K,MATCH($D343,单位信息!$C:$C,0),3),"")</f>
        <v/>
      </c>
      <c r="H343" s="130" t="str">
        <f>IFERROR(INDEX(单位信息!$C:$K,MATCH($D343,单位信息!$C:$C,0),5),"")</f>
        <v/>
      </c>
      <c r="I343" s="130" t="str">
        <f>IFERROR(INDEX(单位信息!$C:$K,MATCH($D343,单位信息!$C:$C,0),7),"")</f>
        <v/>
      </c>
      <c r="J343" s="130"/>
      <c r="K343" s="130"/>
      <c r="L343" s="130"/>
      <c r="M343" s="130"/>
      <c r="N343" s="130"/>
      <c r="O343" s="130"/>
      <c r="P343" s="141"/>
      <c r="Q343" s="130"/>
      <c r="R343" s="130"/>
      <c r="S343" s="151"/>
      <c r="T343" s="130"/>
      <c r="U343" s="152"/>
      <c r="V343" s="130"/>
      <c r="W343" s="130"/>
      <c r="X343" s="130"/>
      <c r="Y343" s="152"/>
      <c r="Z343" s="141"/>
      <c r="AA343" s="130"/>
      <c r="AB343" s="130"/>
      <c r="AC343" s="130"/>
    </row>
    <row r="344" spans="1:29">
      <c r="A344" s="130"/>
      <c r="B344" s="130"/>
      <c r="C344" s="130" t="str">
        <f t="shared" si="6"/>
        <v/>
      </c>
      <c r="D344" s="131"/>
      <c r="E344" s="140" t="str">
        <f>IFERROR(INDEX(单位信息!$C:$K,MATCH($D344,单位信息!$C:$C,0),8),"")</f>
        <v/>
      </c>
      <c r="F344" s="141" t="str">
        <f>IFERROR(INDEX(单位信息!$C:$K,MATCH($D344,单位信息!$C:$C,0),2),"")</f>
        <v/>
      </c>
      <c r="G344" s="141" t="str">
        <f>IFERROR(INDEX(单位信息!$C:$K,MATCH($D344,单位信息!$C:$C,0),3),"")</f>
        <v/>
      </c>
      <c r="H344" s="130" t="str">
        <f>IFERROR(INDEX(单位信息!$C:$K,MATCH($D344,单位信息!$C:$C,0),5),"")</f>
        <v/>
      </c>
      <c r="I344" s="130" t="str">
        <f>IFERROR(INDEX(单位信息!$C:$K,MATCH($D344,单位信息!$C:$C,0),7),"")</f>
        <v/>
      </c>
      <c r="J344" s="130"/>
      <c r="K344" s="130"/>
      <c r="L344" s="130"/>
      <c r="M344" s="130"/>
      <c r="N344" s="130"/>
      <c r="O344" s="130"/>
      <c r="P344" s="141"/>
      <c r="Q344" s="130"/>
      <c r="R344" s="130"/>
      <c r="S344" s="151"/>
      <c r="T344" s="130"/>
      <c r="U344" s="152"/>
      <c r="V344" s="130"/>
      <c r="W344" s="130"/>
      <c r="X344" s="130"/>
      <c r="Y344" s="152"/>
      <c r="Z344" s="141"/>
      <c r="AA344" s="130"/>
      <c r="AB344" s="130"/>
      <c r="AC344" s="130"/>
    </row>
    <row r="345" spans="1:29">
      <c r="A345" s="130"/>
      <c r="B345" s="130"/>
      <c r="C345" s="130" t="str">
        <f t="shared" si="6"/>
        <v/>
      </c>
      <c r="D345" s="131"/>
      <c r="E345" s="140" t="str">
        <f>IFERROR(INDEX(单位信息!$C:$K,MATCH($D345,单位信息!$C:$C,0),8),"")</f>
        <v/>
      </c>
      <c r="F345" s="141" t="str">
        <f>IFERROR(INDEX(单位信息!$C:$K,MATCH($D345,单位信息!$C:$C,0),2),"")</f>
        <v/>
      </c>
      <c r="G345" s="141" t="str">
        <f>IFERROR(INDEX(单位信息!$C:$K,MATCH($D345,单位信息!$C:$C,0),3),"")</f>
        <v/>
      </c>
      <c r="H345" s="130" t="str">
        <f>IFERROR(INDEX(单位信息!$C:$K,MATCH($D345,单位信息!$C:$C,0),5),"")</f>
        <v/>
      </c>
      <c r="I345" s="130" t="str">
        <f>IFERROR(INDEX(单位信息!$C:$K,MATCH($D345,单位信息!$C:$C,0),7),"")</f>
        <v/>
      </c>
      <c r="J345" s="130"/>
      <c r="K345" s="130"/>
      <c r="L345" s="130"/>
      <c r="M345" s="130"/>
      <c r="N345" s="130"/>
      <c r="O345" s="130"/>
      <c r="P345" s="141"/>
      <c r="Q345" s="130"/>
      <c r="R345" s="130"/>
      <c r="S345" s="151"/>
      <c r="T345" s="130"/>
      <c r="U345" s="152"/>
      <c r="V345" s="130"/>
      <c r="W345" s="130"/>
      <c r="X345" s="130"/>
      <c r="Y345" s="152"/>
      <c r="Z345" s="141"/>
      <c r="AA345" s="130"/>
      <c r="AB345" s="130"/>
      <c r="AC345" s="130"/>
    </row>
    <row r="346" spans="1:29">
      <c r="A346" s="130"/>
      <c r="B346" s="130"/>
      <c r="C346" s="130" t="str">
        <f t="shared" si="6"/>
        <v/>
      </c>
      <c r="D346" s="131"/>
      <c r="E346" s="140" t="str">
        <f>IFERROR(INDEX(单位信息!$C:$K,MATCH($D346,单位信息!$C:$C,0),8),"")</f>
        <v/>
      </c>
      <c r="F346" s="141" t="str">
        <f>IFERROR(INDEX(单位信息!$C:$K,MATCH($D346,单位信息!$C:$C,0),2),"")</f>
        <v/>
      </c>
      <c r="G346" s="141" t="str">
        <f>IFERROR(INDEX(单位信息!$C:$K,MATCH($D346,单位信息!$C:$C,0),3),"")</f>
        <v/>
      </c>
      <c r="H346" s="130" t="str">
        <f>IFERROR(INDEX(单位信息!$C:$K,MATCH($D346,单位信息!$C:$C,0),5),"")</f>
        <v/>
      </c>
      <c r="I346" s="130" t="str">
        <f>IFERROR(INDEX(单位信息!$C:$K,MATCH($D346,单位信息!$C:$C,0),7),"")</f>
        <v/>
      </c>
      <c r="J346" s="130"/>
      <c r="K346" s="130"/>
      <c r="L346" s="130"/>
      <c r="M346" s="130"/>
      <c r="N346" s="130"/>
      <c r="O346" s="130"/>
      <c r="P346" s="141"/>
      <c r="Q346" s="130"/>
      <c r="R346" s="130"/>
      <c r="S346" s="151"/>
      <c r="T346" s="130"/>
      <c r="U346" s="152"/>
      <c r="V346" s="130"/>
      <c r="W346" s="130"/>
      <c r="X346" s="130"/>
      <c r="Y346" s="152"/>
      <c r="Z346" s="141"/>
      <c r="AA346" s="130"/>
      <c r="AB346" s="130"/>
      <c r="AC346" s="130"/>
    </row>
    <row r="347" spans="1:29">
      <c r="A347" s="130"/>
      <c r="B347" s="130"/>
      <c r="C347" s="130" t="str">
        <f t="shared" si="6"/>
        <v/>
      </c>
      <c r="D347" s="131"/>
      <c r="E347" s="140" t="str">
        <f>IFERROR(INDEX(单位信息!$C:$K,MATCH($D347,单位信息!$C:$C,0),8),"")</f>
        <v/>
      </c>
      <c r="F347" s="141" t="str">
        <f>IFERROR(INDEX(单位信息!$C:$K,MATCH($D347,单位信息!$C:$C,0),2),"")</f>
        <v/>
      </c>
      <c r="G347" s="141" t="str">
        <f>IFERROR(INDEX(单位信息!$C:$K,MATCH($D347,单位信息!$C:$C,0),3),"")</f>
        <v/>
      </c>
      <c r="H347" s="130" t="str">
        <f>IFERROR(INDEX(单位信息!$C:$K,MATCH($D347,单位信息!$C:$C,0),5),"")</f>
        <v/>
      </c>
      <c r="I347" s="130" t="str">
        <f>IFERROR(INDEX(单位信息!$C:$K,MATCH($D347,单位信息!$C:$C,0),7),"")</f>
        <v/>
      </c>
      <c r="J347" s="130"/>
      <c r="K347" s="130"/>
      <c r="L347" s="130"/>
      <c r="M347" s="130"/>
      <c r="N347" s="130"/>
      <c r="O347" s="130"/>
      <c r="P347" s="141"/>
      <c r="Q347" s="130"/>
      <c r="R347" s="130"/>
      <c r="S347" s="151"/>
      <c r="T347" s="130"/>
      <c r="U347" s="152"/>
      <c r="V347" s="130"/>
      <c r="W347" s="130"/>
      <c r="X347" s="130"/>
      <c r="Y347" s="152"/>
      <c r="Z347" s="141"/>
      <c r="AA347" s="130"/>
      <c r="AB347" s="130"/>
      <c r="AC347" s="130"/>
    </row>
    <row r="348" spans="1:29">
      <c r="A348" s="130"/>
      <c r="B348" s="130"/>
      <c r="C348" s="130" t="str">
        <f t="shared" si="6"/>
        <v/>
      </c>
      <c r="D348" s="131"/>
      <c r="E348" s="140" t="str">
        <f>IFERROR(INDEX(单位信息!$C:$K,MATCH($D348,单位信息!$C:$C,0),8),"")</f>
        <v/>
      </c>
      <c r="F348" s="141" t="str">
        <f>IFERROR(INDEX(单位信息!$C:$K,MATCH($D348,单位信息!$C:$C,0),2),"")</f>
        <v/>
      </c>
      <c r="G348" s="141" t="str">
        <f>IFERROR(INDEX(单位信息!$C:$K,MATCH($D348,单位信息!$C:$C,0),3),"")</f>
        <v/>
      </c>
      <c r="H348" s="130" t="str">
        <f>IFERROR(INDEX(单位信息!$C:$K,MATCH($D348,单位信息!$C:$C,0),5),"")</f>
        <v/>
      </c>
      <c r="I348" s="130" t="str">
        <f>IFERROR(INDEX(单位信息!$C:$K,MATCH($D348,单位信息!$C:$C,0),7),"")</f>
        <v/>
      </c>
      <c r="J348" s="130"/>
      <c r="K348" s="130"/>
      <c r="L348" s="130"/>
      <c r="M348" s="130"/>
      <c r="N348" s="130"/>
      <c r="O348" s="130"/>
      <c r="P348" s="141"/>
      <c r="Q348" s="130"/>
      <c r="R348" s="130"/>
      <c r="S348" s="151"/>
      <c r="T348" s="130"/>
      <c r="U348" s="152"/>
      <c r="V348" s="130"/>
      <c r="W348" s="130"/>
      <c r="X348" s="130"/>
      <c r="Y348" s="152"/>
      <c r="Z348" s="141"/>
      <c r="AA348" s="130"/>
      <c r="AB348" s="130"/>
      <c r="AC348" s="130"/>
    </row>
    <row r="349" spans="1:29">
      <c r="A349" s="130"/>
      <c r="B349" s="130"/>
      <c r="C349" s="130" t="str">
        <f t="shared" si="6"/>
        <v/>
      </c>
      <c r="D349" s="131"/>
      <c r="E349" s="140" t="str">
        <f>IFERROR(INDEX(单位信息!$C:$K,MATCH($D349,单位信息!$C:$C,0),8),"")</f>
        <v/>
      </c>
      <c r="F349" s="141" t="str">
        <f>IFERROR(INDEX(单位信息!$C:$K,MATCH($D349,单位信息!$C:$C,0),2),"")</f>
        <v/>
      </c>
      <c r="G349" s="141" t="str">
        <f>IFERROR(INDEX(单位信息!$C:$K,MATCH($D349,单位信息!$C:$C,0),3),"")</f>
        <v/>
      </c>
      <c r="H349" s="130" t="str">
        <f>IFERROR(INDEX(单位信息!$C:$K,MATCH($D349,单位信息!$C:$C,0),5),"")</f>
        <v/>
      </c>
      <c r="I349" s="130" t="str">
        <f>IFERROR(INDEX(单位信息!$C:$K,MATCH($D349,单位信息!$C:$C,0),7),"")</f>
        <v/>
      </c>
      <c r="J349" s="130"/>
      <c r="K349" s="130"/>
      <c r="L349" s="130"/>
      <c r="M349" s="130"/>
      <c r="N349" s="130"/>
      <c r="O349" s="130"/>
      <c r="P349" s="141"/>
      <c r="Q349" s="130"/>
      <c r="R349" s="130"/>
      <c r="S349" s="151"/>
      <c r="T349" s="130"/>
      <c r="U349" s="152"/>
      <c r="V349" s="130"/>
      <c r="W349" s="130"/>
      <c r="X349" s="130"/>
      <c r="Y349" s="152"/>
      <c r="Z349" s="141"/>
      <c r="AA349" s="130"/>
      <c r="AB349" s="130"/>
      <c r="AC349" s="130"/>
    </row>
    <row r="350" spans="1:29">
      <c r="A350" s="130"/>
      <c r="B350" s="130"/>
      <c r="C350" s="130" t="str">
        <f t="shared" si="6"/>
        <v/>
      </c>
      <c r="D350" s="131"/>
      <c r="E350" s="140" t="str">
        <f>IFERROR(INDEX(单位信息!$C:$K,MATCH($D350,单位信息!$C:$C,0),8),"")</f>
        <v/>
      </c>
      <c r="F350" s="141" t="str">
        <f>IFERROR(INDEX(单位信息!$C:$K,MATCH($D350,单位信息!$C:$C,0),2),"")</f>
        <v/>
      </c>
      <c r="G350" s="141" t="str">
        <f>IFERROR(INDEX(单位信息!$C:$K,MATCH($D350,单位信息!$C:$C,0),3),"")</f>
        <v/>
      </c>
      <c r="H350" s="130" t="str">
        <f>IFERROR(INDEX(单位信息!$C:$K,MATCH($D350,单位信息!$C:$C,0),5),"")</f>
        <v/>
      </c>
      <c r="I350" s="130" t="str">
        <f>IFERROR(INDEX(单位信息!$C:$K,MATCH($D350,单位信息!$C:$C,0),7),"")</f>
        <v/>
      </c>
      <c r="J350" s="130"/>
      <c r="K350" s="130"/>
      <c r="L350" s="130"/>
      <c r="M350" s="130"/>
      <c r="N350" s="130"/>
      <c r="O350" s="130"/>
      <c r="P350" s="141"/>
      <c r="Q350" s="130"/>
      <c r="R350" s="130"/>
      <c r="S350" s="151"/>
      <c r="T350" s="130"/>
      <c r="U350" s="152"/>
      <c r="V350" s="130"/>
      <c r="W350" s="130"/>
      <c r="X350" s="130"/>
      <c r="Y350" s="152"/>
      <c r="Z350" s="141"/>
      <c r="AA350" s="130"/>
      <c r="AB350" s="130"/>
      <c r="AC350" s="130"/>
    </row>
    <row r="351" spans="1:29">
      <c r="A351" s="130"/>
      <c r="B351" s="130"/>
      <c r="C351" s="130" t="str">
        <f t="shared" si="6"/>
        <v/>
      </c>
      <c r="D351" s="131"/>
      <c r="E351" s="140" t="str">
        <f>IFERROR(INDEX(单位信息!$C:$K,MATCH($D351,单位信息!$C:$C,0),8),"")</f>
        <v/>
      </c>
      <c r="F351" s="141" t="str">
        <f>IFERROR(INDEX(单位信息!$C:$K,MATCH($D351,单位信息!$C:$C,0),2),"")</f>
        <v/>
      </c>
      <c r="G351" s="141" t="str">
        <f>IFERROR(INDEX(单位信息!$C:$K,MATCH($D351,单位信息!$C:$C,0),3),"")</f>
        <v/>
      </c>
      <c r="H351" s="130" t="str">
        <f>IFERROR(INDEX(单位信息!$C:$K,MATCH($D351,单位信息!$C:$C,0),5),"")</f>
        <v/>
      </c>
      <c r="I351" s="130" t="str">
        <f>IFERROR(INDEX(单位信息!$C:$K,MATCH($D351,单位信息!$C:$C,0),7),"")</f>
        <v/>
      </c>
      <c r="J351" s="130"/>
      <c r="K351" s="130"/>
      <c r="L351" s="130"/>
      <c r="M351" s="130"/>
      <c r="N351" s="130"/>
      <c r="O351" s="130"/>
      <c r="P351" s="141"/>
      <c r="Q351" s="130"/>
      <c r="R351" s="130"/>
      <c r="S351" s="151"/>
      <c r="T351" s="130"/>
      <c r="U351" s="152"/>
      <c r="V351" s="130"/>
      <c r="W351" s="130"/>
      <c r="X351" s="130"/>
      <c r="Y351" s="152"/>
      <c r="Z351" s="141"/>
      <c r="AA351" s="130"/>
      <c r="AB351" s="130"/>
      <c r="AC351" s="130"/>
    </row>
    <row r="352" spans="1:29">
      <c r="A352" s="130"/>
      <c r="B352" s="130"/>
      <c r="C352" s="130" t="str">
        <f t="shared" si="6"/>
        <v/>
      </c>
      <c r="D352" s="131"/>
      <c r="E352" s="140" t="str">
        <f>IFERROR(INDEX(单位信息!$C:$K,MATCH($D352,单位信息!$C:$C,0),8),"")</f>
        <v/>
      </c>
      <c r="F352" s="141" t="str">
        <f>IFERROR(INDEX(单位信息!$C:$K,MATCH($D352,单位信息!$C:$C,0),2),"")</f>
        <v/>
      </c>
      <c r="G352" s="141" t="str">
        <f>IFERROR(INDEX(单位信息!$C:$K,MATCH($D352,单位信息!$C:$C,0),3),"")</f>
        <v/>
      </c>
      <c r="H352" s="130" t="str">
        <f>IFERROR(INDEX(单位信息!$C:$K,MATCH($D352,单位信息!$C:$C,0),5),"")</f>
        <v/>
      </c>
      <c r="I352" s="130" t="str">
        <f>IFERROR(INDEX(单位信息!$C:$K,MATCH($D352,单位信息!$C:$C,0),7),"")</f>
        <v/>
      </c>
      <c r="J352" s="130"/>
      <c r="K352" s="130"/>
      <c r="L352" s="130"/>
      <c r="M352" s="130"/>
      <c r="N352" s="130"/>
      <c r="O352" s="130"/>
      <c r="P352" s="141"/>
      <c r="Q352" s="130"/>
      <c r="R352" s="130"/>
      <c r="S352" s="151"/>
      <c r="T352" s="130"/>
      <c r="U352" s="152"/>
      <c r="V352" s="130"/>
      <c r="W352" s="130"/>
      <c r="X352" s="130"/>
      <c r="Y352" s="152"/>
      <c r="Z352" s="141"/>
      <c r="AA352" s="130"/>
      <c r="AB352" s="130"/>
      <c r="AC352" s="130"/>
    </row>
    <row r="353" spans="1:29">
      <c r="A353" s="130"/>
      <c r="B353" s="130"/>
      <c r="C353" s="130" t="str">
        <f t="shared" si="6"/>
        <v/>
      </c>
      <c r="D353" s="131"/>
      <c r="E353" s="140" t="str">
        <f>IFERROR(INDEX(单位信息!$C:$K,MATCH($D353,单位信息!$C:$C,0),8),"")</f>
        <v/>
      </c>
      <c r="F353" s="141" t="str">
        <f>IFERROR(INDEX(单位信息!$C:$K,MATCH($D353,单位信息!$C:$C,0),2),"")</f>
        <v/>
      </c>
      <c r="G353" s="141" t="str">
        <f>IFERROR(INDEX(单位信息!$C:$K,MATCH($D353,单位信息!$C:$C,0),3),"")</f>
        <v/>
      </c>
      <c r="H353" s="130" t="str">
        <f>IFERROR(INDEX(单位信息!$C:$K,MATCH($D353,单位信息!$C:$C,0),5),"")</f>
        <v/>
      </c>
      <c r="I353" s="130" t="str">
        <f>IFERROR(INDEX(单位信息!$C:$K,MATCH($D353,单位信息!$C:$C,0),7),"")</f>
        <v/>
      </c>
      <c r="J353" s="130"/>
      <c r="K353" s="130"/>
      <c r="L353" s="130"/>
      <c r="M353" s="130"/>
      <c r="N353" s="130"/>
      <c r="O353" s="130"/>
      <c r="P353" s="141"/>
      <c r="Q353" s="130"/>
      <c r="R353" s="130"/>
      <c r="S353" s="151"/>
      <c r="T353" s="130"/>
      <c r="U353" s="152"/>
      <c r="V353" s="130"/>
      <c r="W353" s="130"/>
      <c r="X353" s="130"/>
      <c r="Y353" s="152"/>
      <c r="Z353" s="141"/>
      <c r="AA353" s="130"/>
      <c r="AB353" s="130"/>
      <c r="AC353" s="130"/>
    </row>
    <row r="354" spans="1:29">
      <c r="A354" s="130"/>
      <c r="B354" s="130"/>
      <c r="C354" s="130" t="str">
        <f t="shared" si="6"/>
        <v/>
      </c>
      <c r="D354" s="131"/>
      <c r="E354" s="140" t="str">
        <f>IFERROR(INDEX(单位信息!$C:$K,MATCH($D354,单位信息!$C:$C,0),8),"")</f>
        <v/>
      </c>
      <c r="F354" s="141" t="str">
        <f>IFERROR(INDEX(单位信息!$C:$K,MATCH($D354,单位信息!$C:$C,0),2),"")</f>
        <v/>
      </c>
      <c r="G354" s="141" t="str">
        <f>IFERROR(INDEX(单位信息!$C:$K,MATCH($D354,单位信息!$C:$C,0),3),"")</f>
        <v/>
      </c>
      <c r="H354" s="130" t="str">
        <f>IFERROR(INDEX(单位信息!$C:$K,MATCH($D354,单位信息!$C:$C,0),5),"")</f>
        <v/>
      </c>
      <c r="I354" s="130" t="str">
        <f>IFERROR(INDEX(单位信息!$C:$K,MATCH($D354,单位信息!$C:$C,0),7),"")</f>
        <v/>
      </c>
      <c r="J354" s="130"/>
      <c r="K354" s="130"/>
      <c r="L354" s="130"/>
      <c r="M354" s="130"/>
      <c r="N354" s="130"/>
      <c r="O354" s="130"/>
      <c r="P354" s="141"/>
      <c r="Q354" s="130"/>
      <c r="R354" s="130"/>
      <c r="S354" s="151"/>
      <c r="T354" s="130"/>
      <c r="U354" s="152"/>
      <c r="V354" s="130"/>
      <c r="W354" s="130"/>
      <c r="X354" s="130"/>
      <c r="Y354" s="152"/>
      <c r="Z354" s="141"/>
      <c r="AA354" s="130"/>
      <c r="AB354" s="130"/>
      <c r="AC354" s="130"/>
    </row>
    <row r="355" spans="1:29">
      <c r="A355" s="130"/>
      <c r="B355" s="130"/>
      <c r="C355" s="130" t="str">
        <f t="shared" si="6"/>
        <v/>
      </c>
      <c r="D355" s="131"/>
      <c r="E355" s="140" t="str">
        <f>IFERROR(INDEX(单位信息!$C:$K,MATCH($D355,单位信息!$C:$C,0),8),"")</f>
        <v/>
      </c>
      <c r="F355" s="141" t="str">
        <f>IFERROR(INDEX(单位信息!$C:$K,MATCH($D355,单位信息!$C:$C,0),2),"")</f>
        <v/>
      </c>
      <c r="G355" s="141" t="str">
        <f>IFERROR(INDEX(单位信息!$C:$K,MATCH($D355,单位信息!$C:$C,0),3),"")</f>
        <v/>
      </c>
      <c r="H355" s="130" t="str">
        <f>IFERROR(INDEX(单位信息!$C:$K,MATCH($D355,单位信息!$C:$C,0),5),"")</f>
        <v/>
      </c>
      <c r="I355" s="130" t="str">
        <f>IFERROR(INDEX(单位信息!$C:$K,MATCH($D355,单位信息!$C:$C,0),7),"")</f>
        <v/>
      </c>
      <c r="J355" s="130"/>
      <c r="K355" s="130"/>
      <c r="L355" s="130"/>
      <c r="M355" s="130"/>
      <c r="N355" s="130"/>
      <c r="O355" s="130"/>
      <c r="P355" s="141"/>
      <c r="Q355" s="130"/>
      <c r="R355" s="130"/>
      <c r="S355" s="151"/>
      <c r="T355" s="130"/>
      <c r="U355" s="152"/>
      <c r="V355" s="130"/>
      <c r="W355" s="130"/>
      <c r="X355" s="130"/>
      <c r="Y355" s="152"/>
      <c r="Z355" s="141"/>
      <c r="AA355" s="130"/>
      <c r="AB355" s="130"/>
      <c r="AC355" s="130"/>
    </row>
    <row r="356" spans="1:29">
      <c r="A356" s="130"/>
      <c r="B356" s="130"/>
      <c r="C356" s="130" t="str">
        <f t="shared" si="6"/>
        <v/>
      </c>
      <c r="D356" s="131"/>
      <c r="E356" s="140" t="str">
        <f>IFERROR(INDEX(单位信息!$C:$K,MATCH($D356,单位信息!$C:$C,0),8),"")</f>
        <v/>
      </c>
      <c r="F356" s="141" t="str">
        <f>IFERROR(INDEX(单位信息!$C:$K,MATCH($D356,单位信息!$C:$C,0),2),"")</f>
        <v/>
      </c>
      <c r="G356" s="141" t="str">
        <f>IFERROR(INDEX(单位信息!$C:$K,MATCH($D356,单位信息!$C:$C,0),3),"")</f>
        <v/>
      </c>
      <c r="H356" s="130" t="str">
        <f>IFERROR(INDEX(单位信息!$C:$K,MATCH($D356,单位信息!$C:$C,0),5),"")</f>
        <v/>
      </c>
      <c r="I356" s="130" t="str">
        <f>IFERROR(INDEX(单位信息!$C:$K,MATCH($D356,单位信息!$C:$C,0),7),"")</f>
        <v/>
      </c>
      <c r="J356" s="130"/>
      <c r="K356" s="130"/>
      <c r="L356" s="130"/>
      <c r="M356" s="130"/>
      <c r="N356" s="130"/>
      <c r="O356" s="130"/>
      <c r="P356" s="141"/>
      <c r="Q356" s="130"/>
      <c r="R356" s="130"/>
      <c r="S356" s="151"/>
      <c r="T356" s="130"/>
      <c r="U356" s="152"/>
      <c r="V356" s="130"/>
      <c r="W356" s="130"/>
      <c r="X356" s="130"/>
      <c r="Y356" s="152"/>
      <c r="Z356" s="141"/>
      <c r="AA356" s="130"/>
      <c r="AB356" s="130"/>
      <c r="AC356" s="130"/>
    </row>
    <row r="357" spans="1:29">
      <c r="A357" s="130"/>
      <c r="B357" s="130"/>
      <c r="C357" s="130" t="str">
        <f t="shared" si="6"/>
        <v/>
      </c>
      <c r="D357" s="131"/>
      <c r="E357" s="140" t="str">
        <f>IFERROR(INDEX(单位信息!$C:$K,MATCH($D357,单位信息!$C:$C,0),8),"")</f>
        <v/>
      </c>
      <c r="F357" s="141" t="str">
        <f>IFERROR(INDEX(单位信息!$C:$K,MATCH($D357,单位信息!$C:$C,0),2),"")</f>
        <v/>
      </c>
      <c r="G357" s="141" t="str">
        <f>IFERROR(INDEX(单位信息!$C:$K,MATCH($D357,单位信息!$C:$C,0),3),"")</f>
        <v/>
      </c>
      <c r="H357" s="130" t="str">
        <f>IFERROR(INDEX(单位信息!$C:$K,MATCH($D357,单位信息!$C:$C,0),5),"")</f>
        <v/>
      </c>
      <c r="I357" s="130" t="str">
        <f>IFERROR(INDEX(单位信息!$C:$K,MATCH($D357,单位信息!$C:$C,0),7),"")</f>
        <v/>
      </c>
      <c r="J357" s="130"/>
      <c r="K357" s="130"/>
      <c r="L357" s="130"/>
      <c r="M357" s="130"/>
      <c r="N357" s="130"/>
      <c r="O357" s="130"/>
      <c r="P357" s="141"/>
      <c r="Q357" s="130"/>
      <c r="R357" s="130"/>
      <c r="S357" s="151"/>
      <c r="T357" s="130"/>
      <c r="U357" s="152"/>
      <c r="V357" s="130"/>
      <c r="W357" s="130"/>
      <c r="X357" s="130"/>
      <c r="Y357" s="152"/>
      <c r="Z357" s="141"/>
      <c r="AA357" s="130"/>
      <c r="AB357" s="130"/>
      <c r="AC357" s="130"/>
    </row>
    <row r="358" spans="1:29">
      <c r="A358" s="130"/>
      <c r="B358" s="130"/>
      <c r="C358" s="130" t="str">
        <f t="shared" si="6"/>
        <v/>
      </c>
      <c r="D358" s="131"/>
      <c r="E358" s="140" t="str">
        <f>IFERROR(INDEX(单位信息!$C:$K,MATCH($D358,单位信息!$C:$C,0),8),"")</f>
        <v/>
      </c>
      <c r="F358" s="141" t="str">
        <f>IFERROR(INDEX(单位信息!$C:$K,MATCH($D358,单位信息!$C:$C,0),2),"")</f>
        <v/>
      </c>
      <c r="G358" s="141" t="str">
        <f>IFERROR(INDEX(单位信息!$C:$K,MATCH($D358,单位信息!$C:$C,0),3),"")</f>
        <v/>
      </c>
      <c r="H358" s="130" t="str">
        <f>IFERROR(INDEX(单位信息!$C:$K,MATCH($D358,单位信息!$C:$C,0),5),"")</f>
        <v/>
      </c>
      <c r="I358" s="130" t="str">
        <f>IFERROR(INDEX(单位信息!$C:$K,MATCH($D358,单位信息!$C:$C,0),7),"")</f>
        <v/>
      </c>
      <c r="J358" s="130"/>
      <c r="K358" s="130"/>
      <c r="L358" s="130"/>
      <c r="M358" s="130"/>
      <c r="N358" s="130"/>
      <c r="O358" s="130"/>
      <c r="P358" s="141"/>
      <c r="Q358" s="130"/>
      <c r="R358" s="130"/>
      <c r="S358" s="151"/>
      <c r="T358" s="130"/>
      <c r="U358" s="152"/>
      <c r="V358" s="130"/>
      <c r="W358" s="130"/>
      <c r="X358" s="130"/>
      <c r="Y358" s="152"/>
      <c r="Z358" s="141"/>
      <c r="AA358" s="130"/>
      <c r="AB358" s="130"/>
      <c r="AC358" s="130"/>
    </row>
    <row r="359" spans="1:29">
      <c r="A359" s="130"/>
      <c r="B359" s="130"/>
      <c r="C359" s="130" t="str">
        <f t="shared" si="6"/>
        <v/>
      </c>
      <c r="D359" s="131"/>
      <c r="E359" s="140" t="str">
        <f>IFERROR(INDEX(单位信息!$C:$K,MATCH($D359,单位信息!$C:$C,0),8),"")</f>
        <v/>
      </c>
      <c r="F359" s="141" t="str">
        <f>IFERROR(INDEX(单位信息!$C:$K,MATCH($D359,单位信息!$C:$C,0),2),"")</f>
        <v/>
      </c>
      <c r="G359" s="141" t="str">
        <f>IFERROR(INDEX(单位信息!$C:$K,MATCH($D359,单位信息!$C:$C,0),3),"")</f>
        <v/>
      </c>
      <c r="H359" s="130" t="str">
        <f>IFERROR(INDEX(单位信息!$C:$K,MATCH($D359,单位信息!$C:$C,0),5),"")</f>
        <v/>
      </c>
      <c r="I359" s="130" t="str">
        <f>IFERROR(INDEX(单位信息!$C:$K,MATCH($D359,单位信息!$C:$C,0),7),"")</f>
        <v/>
      </c>
      <c r="J359" s="130"/>
      <c r="K359" s="130"/>
      <c r="L359" s="130"/>
      <c r="M359" s="130"/>
      <c r="N359" s="130"/>
      <c r="O359" s="130"/>
      <c r="P359" s="141"/>
      <c r="Q359" s="130"/>
      <c r="R359" s="130"/>
      <c r="S359" s="151"/>
      <c r="T359" s="130"/>
      <c r="U359" s="152"/>
      <c r="V359" s="130"/>
      <c r="W359" s="130"/>
      <c r="X359" s="130"/>
      <c r="Y359" s="152"/>
      <c r="Z359" s="141"/>
      <c r="AA359" s="130"/>
      <c r="AB359" s="130"/>
      <c r="AC359" s="130"/>
    </row>
    <row r="360" spans="1:29">
      <c r="A360" s="130"/>
      <c r="B360" s="130"/>
      <c r="C360" s="130" t="str">
        <f t="shared" si="6"/>
        <v/>
      </c>
      <c r="D360" s="131"/>
      <c r="E360" s="140" t="str">
        <f>IFERROR(INDEX(单位信息!$C:$K,MATCH($D360,单位信息!$C:$C,0),8),"")</f>
        <v/>
      </c>
      <c r="F360" s="141" t="str">
        <f>IFERROR(INDEX(单位信息!$C:$K,MATCH($D360,单位信息!$C:$C,0),2),"")</f>
        <v/>
      </c>
      <c r="G360" s="141" t="str">
        <f>IFERROR(INDEX(单位信息!$C:$K,MATCH($D360,单位信息!$C:$C,0),3),"")</f>
        <v/>
      </c>
      <c r="H360" s="130" t="str">
        <f>IFERROR(INDEX(单位信息!$C:$K,MATCH($D360,单位信息!$C:$C,0),5),"")</f>
        <v/>
      </c>
      <c r="I360" s="130" t="str">
        <f>IFERROR(INDEX(单位信息!$C:$K,MATCH($D360,单位信息!$C:$C,0),7),"")</f>
        <v/>
      </c>
      <c r="J360" s="130"/>
      <c r="K360" s="130"/>
      <c r="L360" s="130"/>
      <c r="M360" s="130"/>
      <c r="N360" s="130"/>
      <c r="O360" s="130"/>
      <c r="P360" s="141"/>
      <c r="Q360" s="130"/>
      <c r="R360" s="130"/>
      <c r="S360" s="151"/>
      <c r="T360" s="130"/>
      <c r="U360" s="152"/>
      <c r="V360" s="130"/>
      <c r="W360" s="130"/>
      <c r="X360" s="130"/>
      <c r="Y360" s="152"/>
      <c r="Z360" s="141"/>
      <c r="AA360" s="130"/>
      <c r="AB360" s="130"/>
      <c r="AC360" s="130"/>
    </row>
    <row r="361" spans="1:29">
      <c r="A361" s="130"/>
      <c r="B361" s="130"/>
      <c r="C361" s="130" t="str">
        <f t="shared" si="6"/>
        <v/>
      </c>
      <c r="D361" s="131"/>
      <c r="E361" s="140" t="str">
        <f>IFERROR(INDEX(单位信息!$C:$K,MATCH($D361,单位信息!$C:$C,0),8),"")</f>
        <v/>
      </c>
      <c r="F361" s="141" t="str">
        <f>IFERROR(INDEX(单位信息!$C:$K,MATCH($D361,单位信息!$C:$C,0),2),"")</f>
        <v/>
      </c>
      <c r="G361" s="141" t="str">
        <f>IFERROR(INDEX(单位信息!$C:$K,MATCH($D361,单位信息!$C:$C,0),3),"")</f>
        <v/>
      </c>
      <c r="H361" s="130" t="str">
        <f>IFERROR(INDEX(单位信息!$C:$K,MATCH($D361,单位信息!$C:$C,0),5),"")</f>
        <v/>
      </c>
      <c r="I361" s="130" t="str">
        <f>IFERROR(INDEX(单位信息!$C:$K,MATCH($D361,单位信息!$C:$C,0),7),"")</f>
        <v/>
      </c>
      <c r="J361" s="130"/>
      <c r="K361" s="130"/>
      <c r="L361" s="130"/>
      <c r="M361" s="130"/>
      <c r="N361" s="130"/>
      <c r="O361" s="130"/>
      <c r="P361" s="141"/>
      <c r="Q361" s="130"/>
      <c r="R361" s="130"/>
      <c r="S361" s="151"/>
      <c r="T361" s="130"/>
      <c r="U361" s="152"/>
      <c r="V361" s="130"/>
      <c r="W361" s="130"/>
      <c r="X361" s="130"/>
      <c r="Y361" s="152"/>
      <c r="Z361" s="141"/>
      <c r="AA361" s="130"/>
      <c r="AB361" s="130"/>
      <c r="AC361" s="130"/>
    </row>
    <row r="362" spans="1:29">
      <c r="A362" s="130"/>
      <c r="B362" s="130"/>
      <c r="C362" s="130" t="str">
        <f t="shared" si="6"/>
        <v/>
      </c>
      <c r="D362" s="131"/>
      <c r="E362" s="140" t="str">
        <f>IFERROR(INDEX(单位信息!$C:$K,MATCH($D362,单位信息!$C:$C,0),8),"")</f>
        <v/>
      </c>
      <c r="F362" s="141" t="str">
        <f>IFERROR(INDEX(单位信息!$C:$K,MATCH($D362,单位信息!$C:$C,0),2),"")</f>
        <v/>
      </c>
      <c r="G362" s="141" t="str">
        <f>IFERROR(INDEX(单位信息!$C:$K,MATCH($D362,单位信息!$C:$C,0),3),"")</f>
        <v/>
      </c>
      <c r="H362" s="130" t="str">
        <f>IFERROR(INDEX(单位信息!$C:$K,MATCH($D362,单位信息!$C:$C,0),5),"")</f>
        <v/>
      </c>
      <c r="I362" s="130" t="str">
        <f>IFERROR(INDEX(单位信息!$C:$K,MATCH($D362,单位信息!$C:$C,0),7),"")</f>
        <v/>
      </c>
      <c r="J362" s="130"/>
      <c r="K362" s="130"/>
      <c r="L362" s="130"/>
      <c r="M362" s="130"/>
      <c r="N362" s="130"/>
      <c r="O362" s="130"/>
      <c r="P362" s="141"/>
      <c r="Q362" s="130"/>
      <c r="R362" s="130"/>
      <c r="S362" s="151"/>
      <c r="T362" s="130"/>
      <c r="U362" s="152"/>
      <c r="V362" s="130"/>
      <c r="W362" s="130"/>
      <c r="X362" s="130"/>
      <c r="Y362" s="152"/>
      <c r="Z362" s="141"/>
      <c r="AA362" s="130"/>
      <c r="AB362" s="130"/>
      <c r="AC362" s="130"/>
    </row>
    <row r="363" spans="1:29">
      <c r="A363" s="130"/>
      <c r="B363" s="130"/>
      <c r="C363" s="130" t="str">
        <f t="shared" si="6"/>
        <v/>
      </c>
      <c r="D363" s="131"/>
      <c r="E363" s="140" t="str">
        <f>IFERROR(INDEX(单位信息!$C:$K,MATCH($D363,单位信息!$C:$C,0),8),"")</f>
        <v/>
      </c>
      <c r="F363" s="141" t="str">
        <f>IFERROR(INDEX(单位信息!$C:$K,MATCH($D363,单位信息!$C:$C,0),2),"")</f>
        <v/>
      </c>
      <c r="G363" s="141" t="str">
        <f>IFERROR(INDEX(单位信息!$C:$K,MATCH($D363,单位信息!$C:$C,0),3),"")</f>
        <v/>
      </c>
      <c r="H363" s="130" t="str">
        <f>IFERROR(INDEX(单位信息!$C:$K,MATCH($D363,单位信息!$C:$C,0),5),"")</f>
        <v/>
      </c>
      <c r="I363" s="130" t="str">
        <f>IFERROR(INDEX(单位信息!$C:$K,MATCH($D363,单位信息!$C:$C,0),7),"")</f>
        <v/>
      </c>
      <c r="J363" s="130"/>
      <c r="K363" s="130"/>
      <c r="L363" s="130"/>
      <c r="M363" s="130"/>
      <c r="N363" s="130"/>
      <c r="O363" s="130"/>
      <c r="P363" s="141"/>
      <c r="Q363" s="130"/>
      <c r="R363" s="130"/>
      <c r="S363" s="151"/>
      <c r="T363" s="130"/>
      <c r="U363" s="152"/>
      <c r="V363" s="130"/>
      <c r="W363" s="130"/>
      <c r="X363" s="130"/>
      <c r="Y363" s="152"/>
      <c r="Z363" s="141"/>
      <c r="AA363" s="130"/>
      <c r="AB363" s="130"/>
      <c r="AC363" s="130"/>
    </row>
    <row r="364" spans="1:29">
      <c r="A364" s="130"/>
      <c r="B364" s="130"/>
      <c r="C364" s="130" t="str">
        <f t="shared" si="6"/>
        <v/>
      </c>
      <c r="D364" s="131"/>
      <c r="E364" s="140" t="str">
        <f>IFERROR(INDEX(单位信息!$C:$K,MATCH($D364,单位信息!$C:$C,0),8),"")</f>
        <v/>
      </c>
      <c r="F364" s="141" t="str">
        <f>IFERROR(INDEX(单位信息!$C:$K,MATCH($D364,单位信息!$C:$C,0),2),"")</f>
        <v/>
      </c>
      <c r="G364" s="141" t="str">
        <f>IFERROR(INDEX(单位信息!$C:$K,MATCH($D364,单位信息!$C:$C,0),3),"")</f>
        <v/>
      </c>
      <c r="H364" s="130" t="str">
        <f>IFERROR(INDEX(单位信息!$C:$K,MATCH($D364,单位信息!$C:$C,0),5),"")</f>
        <v/>
      </c>
      <c r="I364" s="130" t="str">
        <f>IFERROR(INDEX(单位信息!$C:$K,MATCH($D364,单位信息!$C:$C,0),7),"")</f>
        <v/>
      </c>
      <c r="J364" s="130"/>
      <c r="K364" s="130"/>
      <c r="L364" s="130"/>
      <c r="M364" s="130"/>
      <c r="N364" s="130"/>
      <c r="O364" s="130"/>
      <c r="P364" s="141"/>
      <c r="Q364" s="130"/>
      <c r="R364" s="130"/>
      <c r="S364" s="151"/>
      <c r="T364" s="130"/>
      <c r="U364" s="152"/>
      <c r="V364" s="130"/>
      <c r="W364" s="130"/>
      <c r="X364" s="130"/>
      <c r="Y364" s="152"/>
      <c r="Z364" s="141"/>
      <c r="AA364" s="130"/>
      <c r="AB364" s="130"/>
      <c r="AC364" s="130"/>
    </row>
    <row r="365" spans="1:29">
      <c r="A365" s="130"/>
      <c r="B365" s="130"/>
      <c r="C365" s="130" t="str">
        <f t="shared" si="6"/>
        <v/>
      </c>
      <c r="D365" s="131"/>
      <c r="E365" s="140" t="str">
        <f>IFERROR(INDEX(单位信息!$C:$K,MATCH($D365,单位信息!$C:$C,0),8),"")</f>
        <v/>
      </c>
      <c r="F365" s="141" t="str">
        <f>IFERROR(INDEX(单位信息!$C:$K,MATCH($D365,单位信息!$C:$C,0),2),"")</f>
        <v/>
      </c>
      <c r="G365" s="141" t="str">
        <f>IFERROR(INDEX(单位信息!$C:$K,MATCH($D365,单位信息!$C:$C,0),3),"")</f>
        <v/>
      </c>
      <c r="H365" s="130" t="str">
        <f>IFERROR(INDEX(单位信息!$C:$K,MATCH($D365,单位信息!$C:$C,0),5),"")</f>
        <v/>
      </c>
      <c r="I365" s="130" t="str">
        <f>IFERROR(INDEX(单位信息!$C:$K,MATCH($D365,单位信息!$C:$C,0),7),"")</f>
        <v/>
      </c>
      <c r="J365" s="130"/>
      <c r="K365" s="130"/>
      <c r="L365" s="130"/>
      <c r="M365" s="130"/>
      <c r="N365" s="130"/>
      <c r="O365" s="130"/>
      <c r="P365" s="141"/>
      <c r="Q365" s="130"/>
      <c r="R365" s="130"/>
      <c r="S365" s="151"/>
      <c r="T365" s="130"/>
      <c r="U365" s="152"/>
      <c r="V365" s="130"/>
      <c r="W365" s="130"/>
      <c r="X365" s="130"/>
      <c r="Y365" s="152"/>
      <c r="Z365" s="141"/>
      <c r="AA365" s="130"/>
      <c r="AB365" s="130"/>
      <c r="AC365" s="130"/>
    </row>
    <row r="366" spans="1:29">
      <c r="A366" s="130"/>
      <c r="B366" s="130"/>
      <c r="C366" s="130" t="str">
        <f t="shared" si="6"/>
        <v/>
      </c>
      <c r="D366" s="131"/>
      <c r="E366" s="140" t="str">
        <f>IFERROR(INDEX(单位信息!$C:$K,MATCH($D366,单位信息!$C:$C,0),8),"")</f>
        <v/>
      </c>
      <c r="F366" s="141" t="str">
        <f>IFERROR(INDEX(单位信息!$C:$K,MATCH($D366,单位信息!$C:$C,0),2),"")</f>
        <v/>
      </c>
      <c r="G366" s="141" t="str">
        <f>IFERROR(INDEX(单位信息!$C:$K,MATCH($D366,单位信息!$C:$C,0),3),"")</f>
        <v/>
      </c>
      <c r="H366" s="130" t="str">
        <f>IFERROR(INDEX(单位信息!$C:$K,MATCH($D366,单位信息!$C:$C,0),5),"")</f>
        <v/>
      </c>
      <c r="I366" s="130" t="str">
        <f>IFERROR(INDEX(单位信息!$C:$K,MATCH($D366,单位信息!$C:$C,0),7),"")</f>
        <v/>
      </c>
      <c r="J366" s="130"/>
      <c r="K366" s="130"/>
      <c r="L366" s="130"/>
      <c r="M366" s="130"/>
      <c r="N366" s="130"/>
      <c r="O366" s="130"/>
      <c r="P366" s="141"/>
      <c r="Q366" s="130"/>
      <c r="R366" s="130"/>
      <c r="S366" s="151"/>
      <c r="T366" s="130"/>
      <c r="U366" s="152"/>
      <c r="V366" s="130"/>
      <c r="W366" s="130"/>
      <c r="X366" s="130"/>
      <c r="Y366" s="152"/>
      <c r="Z366" s="141"/>
      <c r="AA366" s="130"/>
      <c r="AB366" s="130"/>
      <c r="AC366" s="130"/>
    </row>
    <row r="367" spans="1:29">
      <c r="A367" s="130"/>
      <c r="B367" s="130"/>
      <c r="C367" s="130" t="str">
        <f t="shared" si="6"/>
        <v/>
      </c>
      <c r="D367" s="131"/>
      <c r="E367" s="140" t="str">
        <f>IFERROR(INDEX(单位信息!$C:$K,MATCH($D367,单位信息!$C:$C,0),8),"")</f>
        <v/>
      </c>
      <c r="F367" s="141" t="str">
        <f>IFERROR(INDEX(单位信息!$C:$K,MATCH($D367,单位信息!$C:$C,0),2),"")</f>
        <v/>
      </c>
      <c r="G367" s="141" t="str">
        <f>IFERROR(INDEX(单位信息!$C:$K,MATCH($D367,单位信息!$C:$C,0),3),"")</f>
        <v/>
      </c>
      <c r="H367" s="130" t="str">
        <f>IFERROR(INDEX(单位信息!$C:$K,MATCH($D367,单位信息!$C:$C,0),5),"")</f>
        <v/>
      </c>
      <c r="I367" s="130" t="str">
        <f>IFERROR(INDEX(单位信息!$C:$K,MATCH($D367,单位信息!$C:$C,0),7),"")</f>
        <v/>
      </c>
      <c r="J367" s="130"/>
      <c r="K367" s="130"/>
      <c r="L367" s="130"/>
      <c r="M367" s="130"/>
      <c r="N367" s="130"/>
      <c r="O367" s="130"/>
      <c r="P367" s="141"/>
      <c r="Q367" s="130"/>
      <c r="R367" s="130"/>
      <c r="S367" s="151"/>
      <c r="T367" s="130"/>
      <c r="U367" s="152"/>
      <c r="V367" s="130"/>
      <c r="W367" s="130"/>
      <c r="X367" s="130"/>
      <c r="Y367" s="152"/>
      <c r="Z367" s="141"/>
      <c r="AA367" s="130"/>
      <c r="AB367" s="130"/>
      <c r="AC367" s="130"/>
    </row>
    <row r="368" spans="1:29">
      <c r="A368" s="130"/>
      <c r="B368" s="130"/>
      <c r="C368" s="130" t="str">
        <f t="shared" si="6"/>
        <v/>
      </c>
      <c r="D368" s="131"/>
      <c r="E368" s="140" t="str">
        <f>IFERROR(INDEX(单位信息!$C:$K,MATCH($D368,单位信息!$C:$C,0),8),"")</f>
        <v/>
      </c>
      <c r="F368" s="141" t="str">
        <f>IFERROR(INDEX(单位信息!$C:$K,MATCH($D368,单位信息!$C:$C,0),2),"")</f>
        <v/>
      </c>
      <c r="G368" s="141" t="str">
        <f>IFERROR(INDEX(单位信息!$C:$K,MATCH($D368,单位信息!$C:$C,0),3),"")</f>
        <v/>
      </c>
      <c r="H368" s="130" t="str">
        <f>IFERROR(INDEX(单位信息!$C:$K,MATCH($D368,单位信息!$C:$C,0),5),"")</f>
        <v/>
      </c>
      <c r="I368" s="130" t="str">
        <f>IFERROR(INDEX(单位信息!$C:$K,MATCH($D368,单位信息!$C:$C,0),7),"")</f>
        <v/>
      </c>
      <c r="J368" s="130"/>
      <c r="K368" s="130"/>
      <c r="L368" s="130"/>
      <c r="M368" s="130"/>
      <c r="N368" s="130"/>
      <c r="O368" s="130"/>
      <c r="P368" s="141"/>
      <c r="Q368" s="130"/>
      <c r="R368" s="130"/>
      <c r="S368" s="151"/>
      <c r="T368" s="130"/>
      <c r="U368" s="152"/>
      <c r="V368" s="130"/>
      <c r="W368" s="130"/>
      <c r="X368" s="130"/>
      <c r="Y368" s="152"/>
      <c r="Z368" s="141"/>
      <c r="AA368" s="130"/>
      <c r="AB368" s="130"/>
      <c r="AC368" s="130"/>
    </row>
    <row r="369" spans="1:29">
      <c r="A369" s="130"/>
      <c r="B369" s="130"/>
      <c r="C369" s="130" t="str">
        <f t="shared" si="6"/>
        <v/>
      </c>
      <c r="D369" s="131"/>
      <c r="E369" s="140" t="str">
        <f>IFERROR(INDEX(单位信息!$C:$K,MATCH($D369,单位信息!$C:$C,0),8),"")</f>
        <v/>
      </c>
      <c r="F369" s="141" t="str">
        <f>IFERROR(INDEX(单位信息!$C:$K,MATCH($D369,单位信息!$C:$C,0),2),"")</f>
        <v/>
      </c>
      <c r="G369" s="141" t="str">
        <f>IFERROR(INDEX(单位信息!$C:$K,MATCH($D369,单位信息!$C:$C,0),3),"")</f>
        <v/>
      </c>
      <c r="H369" s="130" t="str">
        <f>IFERROR(INDEX(单位信息!$C:$K,MATCH($D369,单位信息!$C:$C,0),5),"")</f>
        <v/>
      </c>
      <c r="I369" s="130" t="str">
        <f>IFERROR(INDEX(单位信息!$C:$K,MATCH($D369,单位信息!$C:$C,0),7),"")</f>
        <v/>
      </c>
      <c r="J369" s="130"/>
      <c r="K369" s="130"/>
      <c r="L369" s="130"/>
      <c r="M369" s="130"/>
      <c r="N369" s="130"/>
      <c r="O369" s="130"/>
      <c r="P369" s="141"/>
      <c r="Q369" s="130"/>
      <c r="R369" s="130"/>
      <c r="S369" s="151"/>
      <c r="T369" s="130"/>
      <c r="U369" s="152"/>
      <c r="V369" s="130"/>
      <c r="W369" s="130"/>
      <c r="X369" s="130"/>
      <c r="Y369" s="152"/>
      <c r="Z369" s="141"/>
      <c r="AA369" s="130"/>
      <c r="AB369" s="130"/>
      <c r="AC369" s="130"/>
    </row>
    <row r="370" spans="1:29">
      <c r="A370" s="130"/>
      <c r="B370" s="130"/>
      <c r="C370" s="130" t="str">
        <f t="shared" si="6"/>
        <v/>
      </c>
      <c r="D370" s="131"/>
      <c r="E370" s="140" t="str">
        <f>IFERROR(INDEX(单位信息!$C:$K,MATCH($D370,单位信息!$C:$C,0),8),"")</f>
        <v/>
      </c>
      <c r="F370" s="141" t="str">
        <f>IFERROR(INDEX(单位信息!$C:$K,MATCH($D370,单位信息!$C:$C,0),2),"")</f>
        <v/>
      </c>
      <c r="G370" s="141" t="str">
        <f>IFERROR(INDEX(单位信息!$C:$K,MATCH($D370,单位信息!$C:$C,0),3),"")</f>
        <v/>
      </c>
      <c r="H370" s="130" t="str">
        <f>IFERROR(INDEX(单位信息!$C:$K,MATCH($D370,单位信息!$C:$C,0),5),"")</f>
        <v/>
      </c>
      <c r="I370" s="130" t="str">
        <f>IFERROR(INDEX(单位信息!$C:$K,MATCH($D370,单位信息!$C:$C,0),7),"")</f>
        <v/>
      </c>
      <c r="J370" s="130"/>
      <c r="K370" s="130"/>
      <c r="L370" s="130"/>
      <c r="M370" s="130"/>
      <c r="N370" s="130"/>
      <c r="O370" s="130"/>
      <c r="P370" s="141"/>
      <c r="Q370" s="130"/>
      <c r="R370" s="130"/>
      <c r="S370" s="151"/>
      <c r="T370" s="130"/>
      <c r="U370" s="152"/>
      <c r="V370" s="130"/>
      <c r="W370" s="130"/>
      <c r="X370" s="130"/>
      <c r="Y370" s="152"/>
      <c r="Z370" s="141"/>
      <c r="AA370" s="130"/>
      <c r="AB370" s="130"/>
      <c r="AC370" s="130"/>
    </row>
    <row r="371" spans="1:29">
      <c r="A371" s="130"/>
      <c r="B371" s="130"/>
      <c r="C371" s="130" t="str">
        <f t="shared" si="6"/>
        <v/>
      </c>
      <c r="D371" s="131"/>
      <c r="E371" s="140" t="str">
        <f>IFERROR(INDEX(单位信息!$C:$K,MATCH($D371,单位信息!$C:$C,0),8),"")</f>
        <v/>
      </c>
      <c r="F371" s="141" t="str">
        <f>IFERROR(INDEX(单位信息!$C:$K,MATCH($D371,单位信息!$C:$C,0),2),"")</f>
        <v/>
      </c>
      <c r="G371" s="141" t="str">
        <f>IFERROR(INDEX(单位信息!$C:$K,MATCH($D371,单位信息!$C:$C,0),3),"")</f>
        <v/>
      </c>
      <c r="H371" s="130" t="str">
        <f>IFERROR(INDEX(单位信息!$C:$K,MATCH($D371,单位信息!$C:$C,0),5),"")</f>
        <v/>
      </c>
      <c r="I371" s="130" t="str">
        <f>IFERROR(INDEX(单位信息!$C:$K,MATCH($D371,单位信息!$C:$C,0),7),"")</f>
        <v/>
      </c>
      <c r="J371" s="130"/>
      <c r="K371" s="130"/>
      <c r="L371" s="130"/>
      <c r="M371" s="130"/>
      <c r="N371" s="130"/>
      <c r="O371" s="130"/>
      <c r="P371" s="141"/>
      <c r="Q371" s="130"/>
      <c r="R371" s="130"/>
      <c r="S371" s="151"/>
      <c r="T371" s="130"/>
      <c r="U371" s="152"/>
      <c r="V371" s="130"/>
      <c r="W371" s="130"/>
      <c r="X371" s="130"/>
      <c r="Y371" s="152"/>
      <c r="Z371" s="141"/>
      <c r="AA371" s="130"/>
      <c r="AB371" s="130"/>
      <c r="AC371" s="130"/>
    </row>
    <row r="372" spans="1:29">
      <c r="A372" s="130"/>
      <c r="B372" s="130"/>
      <c r="C372" s="130" t="str">
        <f t="shared" si="6"/>
        <v/>
      </c>
      <c r="D372" s="131"/>
      <c r="E372" s="140" t="str">
        <f>IFERROR(INDEX(单位信息!$C:$K,MATCH($D372,单位信息!$C:$C,0),8),"")</f>
        <v/>
      </c>
      <c r="F372" s="141" t="str">
        <f>IFERROR(INDEX(单位信息!$C:$K,MATCH($D372,单位信息!$C:$C,0),2),"")</f>
        <v/>
      </c>
      <c r="G372" s="141" t="str">
        <f>IFERROR(INDEX(单位信息!$C:$K,MATCH($D372,单位信息!$C:$C,0),3),"")</f>
        <v/>
      </c>
      <c r="H372" s="130" t="str">
        <f>IFERROR(INDEX(单位信息!$C:$K,MATCH($D372,单位信息!$C:$C,0),5),"")</f>
        <v/>
      </c>
      <c r="I372" s="130" t="str">
        <f>IFERROR(INDEX(单位信息!$C:$K,MATCH($D372,单位信息!$C:$C,0),7),"")</f>
        <v/>
      </c>
      <c r="J372" s="130"/>
      <c r="K372" s="130"/>
      <c r="L372" s="130"/>
      <c r="M372" s="130"/>
      <c r="N372" s="130"/>
      <c r="O372" s="130"/>
      <c r="P372" s="141"/>
      <c r="Q372" s="130"/>
      <c r="R372" s="130"/>
      <c r="S372" s="151"/>
      <c r="T372" s="130"/>
      <c r="U372" s="152"/>
      <c r="V372" s="130"/>
      <c r="W372" s="130"/>
      <c r="X372" s="130"/>
      <c r="Y372" s="152"/>
      <c r="Z372" s="141"/>
      <c r="AA372" s="130"/>
      <c r="AB372" s="130"/>
      <c r="AC372" s="130"/>
    </row>
    <row r="373" spans="1:29">
      <c r="A373" s="130"/>
      <c r="B373" s="130"/>
      <c r="C373" s="130" t="str">
        <f t="shared" si="6"/>
        <v/>
      </c>
      <c r="D373" s="131"/>
      <c r="E373" s="140" t="str">
        <f>IFERROR(INDEX(单位信息!$C:$K,MATCH($D373,单位信息!$C:$C,0),8),"")</f>
        <v/>
      </c>
      <c r="F373" s="141" t="str">
        <f>IFERROR(INDEX(单位信息!$C:$K,MATCH($D373,单位信息!$C:$C,0),2),"")</f>
        <v/>
      </c>
      <c r="G373" s="141" t="str">
        <f>IFERROR(INDEX(单位信息!$C:$K,MATCH($D373,单位信息!$C:$C,0),3),"")</f>
        <v/>
      </c>
      <c r="H373" s="130" t="str">
        <f>IFERROR(INDEX(单位信息!$C:$K,MATCH($D373,单位信息!$C:$C,0),5),"")</f>
        <v/>
      </c>
      <c r="I373" s="130" t="str">
        <f>IFERROR(INDEX(单位信息!$C:$K,MATCH($D373,单位信息!$C:$C,0),7),"")</f>
        <v/>
      </c>
      <c r="J373" s="130"/>
      <c r="K373" s="130"/>
      <c r="L373" s="130"/>
      <c r="M373" s="130"/>
      <c r="N373" s="130"/>
      <c r="O373" s="130"/>
      <c r="P373" s="141"/>
      <c r="Q373" s="130"/>
      <c r="R373" s="130"/>
      <c r="S373" s="151"/>
      <c r="T373" s="130"/>
      <c r="U373" s="152"/>
      <c r="V373" s="130"/>
      <c r="W373" s="130"/>
      <c r="X373" s="130"/>
      <c r="Y373" s="152"/>
      <c r="Z373" s="141"/>
      <c r="AA373" s="130"/>
      <c r="AB373" s="130"/>
      <c r="AC373" s="130"/>
    </row>
    <row r="374" spans="1:29">
      <c r="A374" s="130"/>
      <c r="B374" s="130"/>
      <c r="C374" s="130" t="str">
        <f t="shared" si="6"/>
        <v/>
      </c>
      <c r="D374" s="131"/>
      <c r="E374" s="140" t="str">
        <f>IFERROR(INDEX(单位信息!$C:$K,MATCH($D374,单位信息!$C:$C,0),8),"")</f>
        <v/>
      </c>
      <c r="F374" s="141" t="str">
        <f>IFERROR(INDEX(单位信息!$C:$K,MATCH($D374,单位信息!$C:$C,0),2),"")</f>
        <v/>
      </c>
      <c r="G374" s="141" t="str">
        <f>IFERROR(INDEX(单位信息!$C:$K,MATCH($D374,单位信息!$C:$C,0),3),"")</f>
        <v/>
      </c>
      <c r="H374" s="130" t="str">
        <f>IFERROR(INDEX(单位信息!$C:$K,MATCH($D374,单位信息!$C:$C,0),5),"")</f>
        <v/>
      </c>
      <c r="I374" s="130" t="str">
        <f>IFERROR(INDEX(单位信息!$C:$K,MATCH($D374,单位信息!$C:$C,0),7),"")</f>
        <v/>
      </c>
      <c r="J374" s="130"/>
      <c r="K374" s="130"/>
      <c r="L374" s="130"/>
      <c r="M374" s="130"/>
      <c r="N374" s="130"/>
      <c r="O374" s="130"/>
      <c r="P374" s="141"/>
      <c r="Q374" s="130"/>
      <c r="R374" s="130"/>
      <c r="S374" s="151"/>
      <c r="T374" s="130"/>
      <c r="U374" s="152"/>
      <c r="V374" s="130"/>
      <c r="W374" s="130"/>
      <c r="X374" s="130"/>
      <c r="Y374" s="152"/>
      <c r="Z374" s="141"/>
      <c r="AA374" s="130"/>
      <c r="AB374" s="130"/>
      <c r="AC374" s="130"/>
    </row>
    <row r="375" spans="1:29">
      <c r="A375" s="130"/>
      <c r="B375" s="130"/>
      <c r="C375" s="130" t="str">
        <f t="shared" si="6"/>
        <v/>
      </c>
      <c r="D375" s="131"/>
      <c r="E375" s="140" t="str">
        <f>IFERROR(INDEX(单位信息!$C:$K,MATCH($D375,单位信息!$C:$C,0),8),"")</f>
        <v/>
      </c>
      <c r="F375" s="141" t="str">
        <f>IFERROR(INDEX(单位信息!$C:$K,MATCH($D375,单位信息!$C:$C,0),2),"")</f>
        <v/>
      </c>
      <c r="G375" s="141" t="str">
        <f>IFERROR(INDEX(单位信息!$C:$K,MATCH($D375,单位信息!$C:$C,0),3),"")</f>
        <v/>
      </c>
      <c r="H375" s="130" t="str">
        <f>IFERROR(INDEX(单位信息!$C:$K,MATCH($D375,单位信息!$C:$C,0),5),"")</f>
        <v/>
      </c>
      <c r="I375" s="130" t="str">
        <f>IFERROR(INDEX(单位信息!$C:$K,MATCH($D375,单位信息!$C:$C,0),7),"")</f>
        <v/>
      </c>
      <c r="J375" s="130"/>
      <c r="K375" s="130"/>
      <c r="L375" s="130"/>
      <c r="M375" s="130"/>
      <c r="N375" s="130"/>
      <c r="O375" s="130"/>
      <c r="P375" s="141"/>
      <c r="Q375" s="130"/>
      <c r="R375" s="130"/>
      <c r="S375" s="151"/>
      <c r="T375" s="130"/>
      <c r="U375" s="152"/>
      <c r="V375" s="130"/>
      <c r="W375" s="130"/>
      <c r="X375" s="130"/>
      <c r="Y375" s="152"/>
      <c r="Z375" s="141"/>
      <c r="AA375" s="130"/>
      <c r="AB375" s="130"/>
      <c r="AC375" s="130"/>
    </row>
    <row r="376" spans="1:29">
      <c r="A376" s="130"/>
      <c r="B376" s="130"/>
      <c r="C376" s="130" t="str">
        <f t="shared" si="6"/>
        <v/>
      </c>
      <c r="D376" s="131"/>
      <c r="E376" s="140" t="str">
        <f>IFERROR(INDEX(单位信息!$C:$K,MATCH($D376,单位信息!$C:$C,0),8),"")</f>
        <v/>
      </c>
      <c r="F376" s="141" t="str">
        <f>IFERROR(INDEX(单位信息!$C:$K,MATCH($D376,单位信息!$C:$C,0),2),"")</f>
        <v/>
      </c>
      <c r="G376" s="141" t="str">
        <f>IFERROR(INDEX(单位信息!$C:$K,MATCH($D376,单位信息!$C:$C,0),3),"")</f>
        <v/>
      </c>
      <c r="H376" s="130" t="str">
        <f>IFERROR(INDEX(单位信息!$C:$K,MATCH($D376,单位信息!$C:$C,0),5),"")</f>
        <v/>
      </c>
      <c r="I376" s="130" t="str">
        <f>IFERROR(INDEX(单位信息!$C:$K,MATCH($D376,单位信息!$C:$C,0),7),"")</f>
        <v/>
      </c>
      <c r="J376" s="130"/>
      <c r="K376" s="130"/>
      <c r="L376" s="130"/>
      <c r="M376" s="130"/>
      <c r="N376" s="130"/>
      <c r="O376" s="130"/>
      <c r="P376" s="141"/>
      <c r="Q376" s="130"/>
      <c r="R376" s="130"/>
      <c r="S376" s="151"/>
      <c r="T376" s="130"/>
      <c r="U376" s="152"/>
      <c r="V376" s="130"/>
      <c r="W376" s="130"/>
      <c r="X376" s="130"/>
      <c r="Y376" s="152"/>
      <c r="Z376" s="141"/>
      <c r="AA376" s="130"/>
      <c r="AB376" s="130"/>
      <c r="AC376" s="130"/>
    </row>
    <row r="377" spans="1:29">
      <c r="A377" s="130"/>
      <c r="B377" s="130"/>
      <c r="C377" s="130" t="str">
        <f t="shared" si="6"/>
        <v/>
      </c>
      <c r="D377" s="131"/>
      <c r="E377" s="140" t="str">
        <f>IFERROR(INDEX(单位信息!$C:$K,MATCH($D377,单位信息!$C:$C,0),8),"")</f>
        <v/>
      </c>
      <c r="F377" s="141" t="str">
        <f>IFERROR(INDEX(单位信息!$C:$K,MATCH($D377,单位信息!$C:$C,0),2),"")</f>
        <v/>
      </c>
      <c r="G377" s="141" t="str">
        <f>IFERROR(INDEX(单位信息!$C:$K,MATCH($D377,单位信息!$C:$C,0),3),"")</f>
        <v/>
      </c>
      <c r="H377" s="130" t="str">
        <f>IFERROR(INDEX(单位信息!$C:$K,MATCH($D377,单位信息!$C:$C,0),5),"")</f>
        <v/>
      </c>
      <c r="I377" s="130" t="str">
        <f>IFERROR(INDEX(单位信息!$C:$K,MATCH($D377,单位信息!$C:$C,0),7),"")</f>
        <v/>
      </c>
      <c r="J377" s="130"/>
      <c r="K377" s="130"/>
      <c r="L377" s="130"/>
      <c r="M377" s="130"/>
      <c r="N377" s="130"/>
      <c r="O377" s="130"/>
      <c r="P377" s="141"/>
      <c r="Q377" s="130"/>
      <c r="R377" s="130"/>
      <c r="S377" s="151"/>
      <c r="T377" s="130"/>
      <c r="U377" s="152"/>
      <c r="V377" s="130"/>
      <c r="W377" s="130"/>
      <c r="X377" s="130"/>
      <c r="Y377" s="152"/>
      <c r="Z377" s="141"/>
      <c r="AA377" s="130"/>
      <c r="AB377" s="130"/>
      <c r="AC377" s="130"/>
    </row>
    <row r="378" spans="1:29">
      <c r="A378" s="130"/>
      <c r="B378" s="130"/>
      <c r="C378" s="130" t="str">
        <f t="shared" si="6"/>
        <v/>
      </c>
      <c r="D378" s="131"/>
      <c r="E378" s="140" t="str">
        <f>IFERROR(INDEX(单位信息!$C:$K,MATCH($D378,单位信息!$C:$C,0),8),"")</f>
        <v/>
      </c>
      <c r="F378" s="141" t="str">
        <f>IFERROR(INDEX(单位信息!$C:$K,MATCH($D378,单位信息!$C:$C,0),2),"")</f>
        <v/>
      </c>
      <c r="G378" s="141" t="str">
        <f>IFERROR(INDEX(单位信息!$C:$K,MATCH($D378,单位信息!$C:$C,0),3),"")</f>
        <v/>
      </c>
      <c r="H378" s="130" t="str">
        <f>IFERROR(INDEX(单位信息!$C:$K,MATCH($D378,单位信息!$C:$C,0),5),"")</f>
        <v/>
      </c>
      <c r="I378" s="130" t="str">
        <f>IFERROR(INDEX(单位信息!$C:$K,MATCH($D378,单位信息!$C:$C,0),7),"")</f>
        <v/>
      </c>
      <c r="J378" s="130"/>
      <c r="K378" s="130"/>
      <c r="L378" s="130"/>
      <c r="M378" s="130"/>
      <c r="N378" s="130"/>
      <c r="O378" s="130"/>
      <c r="P378" s="141"/>
      <c r="Q378" s="130"/>
      <c r="R378" s="130"/>
      <c r="S378" s="151"/>
      <c r="T378" s="130"/>
      <c r="U378" s="152"/>
      <c r="V378" s="130"/>
      <c r="W378" s="130"/>
      <c r="X378" s="130"/>
      <c r="Y378" s="152"/>
      <c r="Z378" s="141"/>
      <c r="AA378" s="130"/>
      <c r="AB378" s="130"/>
      <c r="AC378" s="130"/>
    </row>
    <row r="379" spans="1:29">
      <c r="A379" s="130"/>
      <c r="B379" s="130"/>
      <c r="C379" s="130" t="str">
        <f t="shared" ref="C379:C404" si="7">IF(B379="","",IFERROR(IF(FIND("增",B379)&gt;0,"上编","下编"),"下编"))</f>
        <v/>
      </c>
      <c r="D379" s="131"/>
      <c r="E379" s="140" t="str">
        <f>IFERROR(INDEX(单位信息!$C:$K,MATCH($D379,单位信息!$C:$C,0),8),"")</f>
        <v/>
      </c>
      <c r="F379" s="141" t="str">
        <f>IFERROR(INDEX(单位信息!$C:$K,MATCH($D379,单位信息!$C:$C,0),2),"")</f>
        <v/>
      </c>
      <c r="G379" s="141" t="str">
        <f>IFERROR(INDEX(单位信息!$C:$K,MATCH($D379,单位信息!$C:$C,0),3),"")</f>
        <v/>
      </c>
      <c r="H379" s="130" t="str">
        <f>IFERROR(INDEX(单位信息!$C:$K,MATCH($D379,单位信息!$C:$C,0),5),"")</f>
        <v/>
      </c>
      <c r="I379" s="130" t="str">
        <f>IFERROR(INDEX(单位信息!$C:$K,MATCH($D379,单位信息!$C:$C,0),7),"")</f>
        <v/>
      </c>
      <c r="J379" s="130"/>
      <c r="K379" s="130"/>
      <c r="L379" s="130"/>
      <c r="M379" s="130"/>
      <c r="N379" s="130"/>
      <c r="O379" s="130"/>
      <c r="P379" s="141"/>
      <c r="Q379" s="130"/>
      <c r="R379" s="130"/>
      <c r="S379" s="151"/>
      <c r="T379" s="130"/>
      <c r="U379" s="152"/>
      <c r="V379" s="130"/>
      <c r="W379" s="130"/>
      <c r="X379" s="130"/>
      <c r="Y379" s="152"/>
      <c r="Z379" s="141"/>
      <c r="AA379" s="130"/>
      <c r="AB379" s="130"/>
      <c r="AC379" s="130"/>
    </row>
    <row r="380" spans="1:29">
      <c r="A380" s="130"/>
      <c r="B380" s="130"/>
      <c r="C380" s="130" t="str">
        <f t="shared" si="7"/>
        <v/>
      </c>
      <c r="D380" s="131"/>
      <c r="E380" s="140" t="str">
        <f>IFERROR(INDEX(单位信息!$C:$K,MATCH($D380,单位信息!$C:$C,0),8),"")</f>
        <v/>
      </c>
      <c r="F380" s="141" t="str">
        <f>IFERROR(INDEX(单位信息!$C:$K,MATCH($D380,单位信息!$C:$C,0),2),"")</f>
        <v/>
      </c>
      <c r="G380" s="141" t="str">
        <f>IFERROR(INDEX(单位信息!$C:$K,MATCH($D380,单位信息!$C:$C,0),3),"")</f>
        <v/>
      </c>
      <c r="H380" s="130" t="str">
        <f>IFERROR(INDEX(单位信息!$C:$K,MATCH($D380,单位信息!$C:$C,0),5),"")</f>
        <v/>
      </c>
      <c r="I380" s="130" t="str">
        <f>IFERROR(INDEX(单位信息!$C:$K,MATCH($D380,单位信息!$C:$C,0),7),"")</f>
        <v/>
      </c>
      <c r="J380" s="130"/>
      <c r="K380" s="130"/>
      <c r="L380" s="130"/>
      <c r="M380" s="130"/>
      <c r="N380" s="130"/>
      <c r="O380" s="130"/>
      <c r="P380" s="141"/>
      <c r="Q380" s="130"/>
      <c r="R380" s="130"/>
      <c r="S380" s="151"/>
      <c r="T380" s="130"/>
      <c r="U380" s="152"/>
      <c r="V380" s="130"/>
      <c r="W380" s="130"/>
      <c r="X380" s="130"/>
      <c r="Y380" s="152"/>
      <c r="Z380" s="141"/>
      <c r="AA380" s="130"/>
      <c r="AB380" s="130"/>
      <c r="AC380" s="130"/>
    </row>
    <row r="381" spans="1:29">
      <c r="A381" s="130"/>
      <c r="B381" s="130"/>
      <c r="C381" s="130" t="str">
        <f t="shared" si="7"/>
        <v/>
      </c>
      <c r="D381" s="131"/>
      <c r="E381" s="140" t="str">
        <f>IFERROR(INDEX(单位信息!$C:$K,MATCH($D381,单位信息!$C:$C,0),8),"")</f>
        <v/>
      </c>
      <c r="F381" s="141" t="str">
        <f>IFERROR(INDEX(单位信息!$C:$K,MATCH($D381,单位信息!$C:$C,0),2),"")</f>
        <v/>
      </c>
      <c r="G381" s="141" t="str">
        <f>IFERROR(INDEX(单位信息!$C:$K,MATCH($D381,单位信息!$C:$C,0),3),"")</f>
        <v/>
      </c>
      <c r="H381" s="130" t="str">
        <f>IFERROR(INDEX(单位信息!$C:$K,MATCH($D381,单位信息!$C:$C,0),5),"")</f>
        <v/>
      </c>
      <c r="I381" s="130" t="str">
        <f>IFERROR(INDEX(单位信息!$C:$K,MATCH($D381,单位信息!$C:$C,0),7),"")</f>
        <v/>
      </c>
      <c r="J381" s="130"/>
      <c r="K381" s="130"/>
      <c r="L381" s="130"/>
      <c r="M381" s="130"/>
      <c r="N381" s="130"/>
      <c r="O381" s="130"/>
      <c r="P381" s="141"/>
      <c r="Q381" s="130"/>
      <c r="R381" s="130"/>
      <c r="S381" s="151"/>
      <c r="T381" s="130"/>
      <c r="U381" s="152"/>
      <c r="V381" s="130"/>
      <c r="W381" s="130"/>
      <c r="X381" s="130"/>
      <c r="Y381" s="152"/>
      <c r="Z381" s="141"/>
      <c r="AA381" s="130"/>
      <c r="AB381" s="130"/>
      <c r="AC381" s="130"/>
    </row>
    <row r="382" spans="1:29">
      <c r="A382" s="130"/>
      <c r="B382" s="130"/>
      <c r="C382" s="130" t="str">
        <f t="shared" si="7"/>
        <v/>
      </c>
      <c r="D382" s="131"/>
      <c r="E382" s="140" t="str">
        <f>IFERROR(INDEX(单位信息!$C:$K,MATCH($D382,单位信息!$C:$C,0),8),"")</f>
        <v/>
      </c>
      <c r="F382" s="141" t="str">
        <f>IFERROR(INDEX(单位信息!$C:$K,MATCH($D382,单位信息!$C:$C,0),2),"")</f>
        <v/>
      </c>
      <c r="G382" s="141" t="str">
        <f>IFERROR(INDEX(单位信息!$C:$K,MATCH($D382,单位信息!$C:$C,0),3),"")</f>
        <v/>
      </c>
      <c r="H382" s="130" t="str">
        <f>IFERROR(INDEX(单位信息!$C:$K,MATCH($D382,单位信息!$C:$C,0),5),"")</f>
        <v/>
      </c>
      <c r="I382" s="130" t="str">
        <f>IFERROR(INDEX(单位信息!$C:$K,MATCH($D382,单位信息!$C:$C,0),7),"")</f>
        <v/>
      </c>
      <c r="J382" s="130"/>
      <c r="K382" s="130"/>
      <c r="L382" s="130"/>
      <c r="M382" s="130"/>
      <c r="N382" s="130"/>
      <c r="O382" s="130"/>
      <c r="P382" s="141"/>
      <c r="Q382" s="130"/>
      <c r="R382" s="130"/>
      <c r="S382" s="151"/>
      <c r="T382" s="130"/>
      <c r="U382" s="152"/>
      <c r="V382" s="130"/>
      <c r="W382" s="130"/>
      <c r="X382" s="130"/>
      <c r="Y382" s="152"/>
      <c r="Z382" s="141"/>
      <c r="AA382" s="130"/>
      <c r="AB382" s="130"/>
      <c r="AC382" s="130"/>
    </row>
    <row r="383" spans="1:29">
      <c r="A383" s="130"/>
      <c r="B383" s="130"/>
      <c r="C383" s="130" t="str">
        <f t="shared" si="7"/>
        <v/>
      </c>
      <c r="D383" s="131"/>
      <c r="E383" s="140" t="str">
        <f>IFERROR(INDEX(单位信息!$C:$K,MATCH($D383,单位信息!$C:$C,0),8),"")</f>
        <v/>
      </c>
      <c r="F383" s="141" t="str">
        <f>IFERROR(INDEX(单位信息!$C:$K,MATCH($D383,单位信息!$C:$C,0),2),"")</f>
        <v/>
      </c>
      <c r="G383" s="141" t="str">
        <f>IFERROR(INDEX(单位信息!$C:$K,MATCH($D383,单位信息!$C:$C,0),3),"")</f>
        <v/>
      </c>
      <c r="H383" s="130" t="str">
        <f>IFERROR(INDEX(单位信息!$C:$K,MATCH($D383,单位信息!$C:$C,0),5),"")</f>
        <v/>
      </c>
      <c r="I383" s="130" t="str">
        <f>IFERROR(INDEX(单位信息!$C:$K,MATCH($D383,单位信息!$C:$C,0),7),"")</f>
        <v/>
      </c>
      <c r="J383" s="130"/>
      <c r="K383" s="130"/>
      <c r="L383" s="130"/>
      <c r="M383" s="130"/>
      <c r="N383" s="130"/>
      <c r="O383" s="130"/>
      <c r="P383" s="141"/>
      <c r="Q383" s="130"/>
      <c r="R383" s="130"/>
      <c r="S383" s="151"/>
      <c r="T383" s="130"/>
      <c r="U383" s="152"/>
      <c r="V383" s="130"/>
      <c r="W383" s="130"/>
      <c r="X383" s="130"/>
      <c r="Y383" s="152"/>
      <c r="Z383" s="141"/>
      <c r="AA383" s="130"/>
      <c r="AB383" s="130"/>
      <c r="AC383" s="130"/>
    </row>
    <row r="384" spans="1:29">
      <c r="A384" s="130"/>
      <c r="B384" s="130"/>
      <c r="C384" s="130" t="str">
        <f t="shared" si="7"/>
        <v/>
      </c>
      <c r="D384" s="131"/>
      <c r="E384" s="140" t="str">
        <f>IFERROR(INDEX(单位信息!$C:$K,MATCH($D384,单位信息!$C:$C,0),8),"")</f>
        <v/>
      </c>
      <c r="F384" s="141" t="str">
        <f>IFERROR(INDEX(单位信息!$C:$K,MATCH($D384,单位信息!$C:$C,0),2),"")</f>
        <v/>
      </c>
      <c r="G384" s="141" t="str">
        <f>IFERROR(INDEX(单位信息!$C:$K,MATCH($D384,单位信息!$C:$C,0),3),"")</f>
        <v/>
      </c>
      <c r="H384" s="130" t="str">
        <f>IFERROR(INDEX(单位信息!$C:$K,MATCH($D384,单位信息!$C:$C,0),5),"")</f>
        <v/>
      </c>
      <c r="I384" s="130" t="str">
        <f>IFERROR(INDEX(单位信息!$C:$K,MATCH($D384,单位信息!$C:$C,0),7),"")</f>
        <v/>
      </c>
      <c r="J384" s="130"/>
      <c r="K384" s="130"/>
      <c r="L384" s="130"/>
      <c r="M384" s="130"/>
      <c r="N384" s="130"/>
      <c r="O384" s="130"/>
      <c r="P384" s="141"/>
      <c r="Q384" s="130"/>
      <c r="R384" s="130"/>
      <c r="S384" s="151"/>
      <c r="T384" s="130"/>
      <c r="U384" s="152"/>
      <c r="V384" s="130"/>
      <c r="W384" s="130"/>
      <c r="X384" s="130"/>
      <c r="Y384" s="152"/>
      <c r="Z384" s="141"/>
      <c r="AA384" s="130"/>
      <c r="AB384" s="130"/>
      <c r="AC384" s="130"/>
    </row>
    <row r="385" spans="1:29">
      <c r="A385" s="130"/>
      <c r="B385" s="130"/>
      <c r="C385" s="130" t="str">
        <f t="shared" si="7"/>
        <v/>
      </c>
      <c r="D385" s="131"/>
      <c r="E385" s="140" t="str">
        <f>IFERROR(INDEX(单位信息!$C:$K,MATCH($D385,单位信息!$C:$C,0),8),"")</f>
        <v/>
      </c>
      <c r="F385" s="141" t="str">
        <f>IFERROR(INDEX(单位信息!$C:$K,MATCH($D385,单位信息!$C:$C,0),2),"")</f>
        <v/>
      </c>
      <c r="G385" s="141" t="str">
        <f>IFERROR(INDEX(单位信息!$C:$K,MATCH($D385,单位信息!$C:$C,0),3),"")</f>
        <v/>
      </c>
      <c r="H385" s="130" t="str">
        <f>IFERROR(INDEX(单位信息!$C:$K,MATCH($D385,单位信息!$C:$C,0),5),"")</f>
        <v/>
      </c>
      <c r="I385" s="130" t="str">
        <f>IFERROR(INDEX(单位信息!$C:$K,MATCH($D385,单位信息!$C:$C,0),7),"")</f>
        <v/>
      </c>
      <c r="J385" s="130"/>
      <c r="K385" s="130"/>
      <c r="L385" s="130"/>
      <c r="M385" s="130"/>
      <c r="N385" s="130"/>
      <c r="O385" s="130"/>
      <c r="P385" s="141"/>
      <c r="Q385" s="130"/>
      <c r="R385" s="130"/>
      <c r="S385" s="151"/>
      <c r="T385" s="130"/>
      <c r="U385" s="152"/>
      <c r="V385" s="130"/>
      <c r="W385" s="130"/>
      <c r="X385" s="130"/>
      <c r="Y385" s="152"/>
      <c r="Z385" s="141"/>
      <c r="AA385" s="130"/>
      <c r="AB385" s="130"/>
      <c r="AC385" s="130"/>
    </row>
    <row r="386" spans="1:29">
      <c r="A386" s="130"/>
      <c r="B386" s="130"/>
      <c r="C386" s="130" t="str">
        <f t="shared" si="7"/>
        <v/>
      </c>
      <c r="D386" s="131"/>
      <c r="E386" s="140" t="str">
        <f>IFERROR(INDEX(单位信息!$C:$K,MATCH($D386,单位信息!$C:$C,0),8),"")</f>
        <v/>
      </c>
      <c r="F386" s="141" t="str">
        <f>IFERROR(INDEX(单位信息!$C:$K,MATCH($D386,单位信息!$C:$C,0),2),"")</f>
        <v/>
      </c>
      <c r="G386" s="141" t="str">
        <f>IFERROR(INDEX(单位信息!$C:$K,MATCH($D386,单位信息!$C:$C,0),3),"")</f>
        <v/>
      </c>
      <c r="H386" s="130" t="str">
        <f>IFERROR(INDEX(单位信息!$C:$K,MATCH($D386,单位信息!$C:$C,0),5),"")</f>
        <v/>
      </c>
      <c r="I386" s="130" t="str">
        <f>IFERROR(INDEX(单位信息!$C:$K,MATCH($D386,单位信息!$C:$C,0),7),"")</f>
        <v/>
      </c>
      <c r="J386" s="130"/>
      <c r="K386" s="130"/>
      <c r="L386" s="130"/>
      <c r="M386" s="130"/>
      <c r="N386" s="130"/>
      <c r="O386" s="130"/>
      <c r="P386" s="141"/>
      <c r="Q386" s="130"/>
      <c r="R386" s="130"/>
      <c r="S386" s="151"/>
      <c r="T386" s="130"/>
      <c r="U386" s="152"/>
      <c r="V386" s="130"/>
      <c r="W386" s="130"/>
      <c r="X386" s="130"/>
      <c r="Y386" s="152"/>
      <c r="Z386" s="141"/>
      <c r="AA386" s="130"/>
      <c r="AB386" s="130"/>
      <c r="AC386" s="130"/>
    </row>
    <row r="387" spans="1:29">
      <c r="A387" s="130"/>
      <c r="B387" s="130"/>
      <c r="C387" s="130" t="str">
        <f t="shared" si="7"/>
        <v/>
      </c>
      <c r="D387" s="131"/>
      <c r="E387" s="140" t="str">
        <f>IFERROR(INDEX(单位信息!$C:$K,MATCH($D387,单位信息!$C:$C,0),8),"")</f>
        <v/>
      </c>
      <c r="F387" s="141" t="str">
        <f>IFERROR(INDEX(单位信息!$C:$K,MATCH($D387,单位信息!$C:$C,0),2),"")</f>
        <v/>
      </c>
      <c r="G387" s="141" t="str">
        <f>IFERROR(INDEX(单位信息!$C:$K,MATCH($D387,单位信息!$C:$C,0),3),"")</f>
        <v/>
      </c>
      <c r="H387" s="130" t="str">
        <f>IFERROR(INDEX(单位信息!$C:$K,MATCH($D387,单位信息!$C:$C,0),5),"")</f>
        <v/>
      </c>
      <c r="I387" s="130" t="str">
        <f>IFERROR(INDEX(单位信息!$C:$K,MATCH($D387,单位信息!$C:$C,0),7),"")</f>
        <v/>
      </c>
      <c r="J387" s="130"/>
      <c r="K387" s="130"/>
      <c r="L387" s="130"/>
      <c r="M387" s="130"/>
      <c r="N387" s="130"/>
      <c r="O387" s="130"/>
      <c r="P387" s="141"/>
      <c r="Q387" s="130"/>
      <c r="R387" s="130"/>
      <c r="S387" s="151"/>
      <c r="T387" s="130"/>
      <c r="U387" s="152"/>
      <c r="V387" s="130"/>
      <c r="W387" s="130"/>
      <c r="X387" s="130"/>
      <c r="Y387" s="152"/>
      <c r="Z387" s="141"/>
      <c r="AA387" s="130"/>
      <c r="AB387" s="130"/>
      <c r="AC387" s="130"/>
    </row>
    <row r="388" spans="1:29">
      <c r="A388" s="130"/>
      <c r="B388" s="130"/>
      <c r="C388" s="130" t="str">
        <f t="shared" si="7"/>
        <v/>
      </c>
      <c r="D388" s="131"/>
      <c r="E388" s="140" t="str">
        <f>IFERROR(INDEX(单位信息!$C:$K,MATCH($D388,单位信息!$C:$C,0),8),"")</f>
        <v/>
      </c>
      <c r="F388" s="141" t="str">
        <f>IFERROR(INDEX(单位信息!$C:$K,MATCH($D388,单位信息!$C:$C,0),2),"")</f>
        <v/>
      </c>
      <c r="G388" s="141" t="str">
        <f>IFERROR(INDEX(单位信息!$C:$K,MATCH($D388,单位信息!$C:$C,0),3),"")</f>
        <v/>
      </c>
      <c r="H388" s="130" t="str">
        <f>IFERROR(INDEX(单位信息!$C:$K,MATCH($D388,单位信息!$C:$C,0),5),"")</f>
        <v/>
      </c>
      <c r="I388" s="130" t="str">
        <f>IFERROR(INDEX(单位信息!$C:$K,MATCH($D388,单位信息!$C:$C,0),7),"")</f>
        <v/>
      </c>
      <c r="J388" s="130"/>
      <c r="K388" s="130"/>
      <c r="L388" s="130"/>
      <c r="M388" s="130"/>
      <c r="N388" s="130"/>
      <c r="O388" s="130"/>
      <c r="P388" s="141"/>
      <c r="Q388" s="130"/>
      <c r="R388" s="130"/>
      <c r="S388" s="151"/>
      <c r="T388" s="130"/>
      <c r="U388" s="152"/>
      <c r="V388" s="130"/>
      <c r="W388" s="130"/>
      <c r="X388" s="130"/>
      <c r="Y388" s="152"/>
      <c r="Z388" s="141"/>
      <c r="AA388" s="130"/>
      <c r="AB388" s="130"/>
      <c r="AC388" s="130"/>
    </row>
    <row r="389" spans="1:29">
      <c r="A389" s="130"/>
      <c r="B389" s="130"/>
      <c r="C389" s="130" t="str">
        <f t="shared" si="7"/>
        <v/>
      </c>
      <c r="D389" s="131"/>
      <c r="E389" s="140" t="str">
        <f>IFERROR(INDEX(单位信息!$C:$K,MATCH($D389,单位信息!$C:$C,0),8),"")</f>
        <v/>
      </c>
      <c r="F389" s="141" t="str">
        <f>IFERROR(INDEX(单位信息!$C:$K,MATCH($D389,单位信息!$C:$C,0),2),"")</f>
        <v/>
      </c>
      <c r="G389" s="141" t="str">
        <f>IFERROR(INDEX(单位信息!$C:$K,MATCH($D389,单位信息!$C:$C,0),3),"")</f>
        <v/>
      </c>
      <c r="H389" s="130" t="str">
        <f>IFERROR(INDEX(单位信息!$C:$K,MATCH($D389,单位信息!$C:$C,0),5),"")</f>
        <v/>
      </c>
      <c r="I389" s="130" t="str">
        <f>IFERROR(INDEX(单位信息!$C:$K,MATCH($D389,单位信息!$C:$C,0),7),"")</f>
        <v/>
      </c>
      <c r="J389" s="130"/>
      <c r="K389" s="130"/>
      <c r="L389" s="130"/>
      <c r="M389" s="130"/>
      <c r="N389" s="130"/>
      <c r="O389" s="130"/>
      <c r="P389" s="141"/>
      <c r="Q389" s="130"/>
      <c r="R389" s="130"/>
      <c r="S389" s="151"/>
      <c r="T389" s="130"/>
      <c r="U389" s="152"/>
      <c r="V389" s="130"/>
      <c r="W389" s="130"/>
      <c r="X389" s="130"/>
      <c r="Y389" s="152"/>
      <c r="Z389" s="141"/>
      <c r="AA389" s="130"/>
      <c r="AB389" s="130"/>
      <c r="AC389" s="130"/>
    </row>
    <row r="390" spans="1:29">
      <c r="A390" s="130"/>
      <c r="B390" s="130"/>
      <c r="C390" s="130" t="str">
        <f t="shared" si="7"/>
        <v/>
      </c>
      <c r="D390" s="131"/>
      <c r="E390" s="140" t="str">
        <f>IFERROR(INDEX(单位信息!$C:$K,MATCH($D390,单位信息!$C:$C,0),8),"")</f>
        <v/>
      </c>
      <c r="F390" s="141" t="str">
        <f>IFERROR(INDEX(单位信息!$C:$K,MATCH($D390,单位信息!$C:$C,0),2),"")</f>
        <v/>
      </c>
      <c r="G390" s="141" t="str">
        <f>IFERROR(INDEX(单位信息!$C:$K,MATCH($D390,单位信息!$C:$C,0),3),"")</f>
        <v/>
      </c>
      <c r="H390" s="130" t="str">
        <f>IFERROR(INDEX(单位信息!$C:$K,MATCH($D390,单位信息!$C:$C,0),5),"")</f>
        <v/>
      </c>
      <c r="I390" s="130" t="str">
        <f>IFERROR(INDEX(单位信息!$C:$K,MATCH($D390,单位信息!$C:$C,0),7),"")</f>
        <v/>
      </c>
      <c r="J390" s="130"/>
      <c r="K390" s="130"/>
      <c r="L390" s="130"/>
      <c r="M390" s="130"/>
      <c r="N390" s="130"/>
      <c r="O390" s="130"/>
      <c r="P390" s="141"/>
      <c r="Q390" s="130"/>
      <c r="R390" s="130"/>
      <c r="S390" s="151"/>
      <c r="T390" s="130"/>
      <c r="U390" s="152"/>
      <c r="V390" s="130"/>
      <c r="W390" s="130"/>
      <c r="X390" s="130"/>
      <c r="Y390" s="152"/>
      <c r="Z390" s="141"/>
      <c r="AA390" s="130"/>
      <c r="AB390" s="130"/>
      <c r="AC390" s="130"/>
    </row>
    <row r="391" spans="1:29">
      <c r="A391" s="130"/>
      <c r="B391" s="130"/>
      <c r="C391" s="130" t="str">
        <f t="shared" si="7"/>
        <v/>
      </c>
      <c r="D391" s="131"/>
      <c r="E391" s="140" t="str">
        <f>IFERROR(INDEX(单位信息!$C:$K,MATCH($D391,单位信息!$C:$C,0),8),"")</f>
        <v/>
      </c>
      <c r="F391" s="141" t="str">
        <f>IFERROR(INDEX(单位信息!$C:$K,MATCH($D391,单位信息!$C:$C,0),2),"")</f>
        <v/>
      </c>
      <c r="G391" s="141" t="str">
        <f>IFERROR(INDEX(单位信息!$C:$K,MATCH($D391,单位信息!$C:$C,0),3),"")</f>
        <v/>
      </c>
      <c r="H391" s="130" t="str">
        <f>IFERROR(INDEX(单位信息!$C:$K,MATCH($D391,单位信息!$C:$C,0),5),"")</f>
        <v/>
      </c>
      <c r="I391" s="130" t="str">
        <f>IFERROR(INDEX(单位信息!$C:$K,MATCH($D391,单位信息!$C:$C,0),7),"")</f>
        <v/>
      </c>
      <c r="J391" s="130"/>
      <c r="K391" s="130"/>
      <c r="L391" s="130"/>
      <c r="M391" s="130"/>
      <c r="N391" s="130"/>
      <c r="O391" s="130"/>
      <c r="P391" s="141"/>
      <c r="Q391" s="130"/>
      <c r="R391" s="130"/>
      <c r="S391" s="151"/>
      <c r="T391" s="130"/>
      <c r="U391" s="152"/>
      <c r="V391" s="130"/>
      <c r="W391" s="130"/>
      <c r="X391" s="130"/>
      <c r="Y391" s="152"/>
      <c r="Z391" s="141"/>
      <c r="AA391" s="130"/>
      <c r="AB391" s="130"/>
      <c r="AC391" s="130"/>
    </row>
    <row r="392" spans="1:29">
      <c r="A392" s="130"/>
      <c r="B392" s="130"/>
      <c r="C392" s="130" t="str">
        <f t="shared" si="7"/>
        <v/>
      </c>
      <c r="D392" s="131"/>
      <c r="E392" s="140" t="str">
        <f>IFERROR(INDEX(单位信息!$C:$K,MATCH($D392,单位信息!$C:$C,0),8),"")</f>
        <v/>
      </c>
      <c r="F392" s="141" t="str">
        <f>IFERROR(INDEX(单位信息!$C:$K,MATCH($D392,单位信息!$C:$C,0),2),"")</f>
        <v/>
      </c>
      <c r="G392" s="141" t="str">
        <f>IFERROR(INDEX(单位信息!$C:$K,MATCH($D392,单位信息!$C:$C,0),3),"")</f>
        <v/>
      </c>
      <c r="H392" s="130" t="str">
        <f>IFERROR(INDEX(单位信息!$C:$K,MATCH($D392,单位信息!$C:$C,0),5),"")</f>
        <v/>
      </c>
      <c r="I392" s="130" t="str">
        <f>IFERROR(INDEX(单位信息!$C:$K,MATCH($D392,单位信息!$C:$C,0),7),"")</f>
        <v/>
      </c>
      <c r="J392" s="130"/>
      <c r="K392" s="130"/>
      <c r="L392" s="130"/>
      <c r="M392" s="130"/>
      <c r="N392" s="130"/>
      <c r="O392" s="130"/>
      <c r="P392" s="141"/>
      <c r="Q392" s="130"/>
      <c r="R392" s="130"/>
      <c r="S392" s="151"/>
      <c r="T392" s="130"/>
      <c r="U392" s="152"/>
      <c r="V392" s="130"/>
      <c r="W392" s="130"/>
      <c r="X392" s="130"/>
      <c r="Y392" s="152"/>
      <c r="Z392" s="141"/>
      <c r="AA392" s="130"/>
      <c r="AB392" s="130"/>
      <c r="AC392" s="130"/>
    </row>
    <row r="393" spans="1:29">
      <c r="A393" s="130"/>
      <c r="B393" s="130"/>
      <c r="C393" s="130" t="str">
        <f t="shared" si="7"/>
        <v/>
      </c>
      <c r="D393" s="131"/>
      <c r="E393" s="140" t="str">
        <f>IFERROR(INDEX(单位信息!$C:$K,MATCH($D393,单位信息!$C:$C,0),8),"")</f>
        <v/>
      </c>
      <c r="F393" s="141" t="str">
        <f>IFERROR(INDEX(单位信息!$C:$K,MATCH($D393,单位信息!$C:$C,0),2),"")</f>
        <v/>
      </c>
      <c r="G393" s="141" t="str">
        <f>IFERROR(INDEX(单位信息!$C:$K,MATCH($D393,单位信息!$C:$C,0),3),"")</f>
        <v/>
      </c>
      <c r="H393" s="130" t="str">
        <f>IFERROR(INDEX(单位信息!$C:$K,MATCH($D393,单位信息!$C:$C,0),5),"")</f>
        <v/>
      </c>
      <c r="I393" s="130" t="str">
        <f>IFERROR(INDEX(单位信息!$C:$K,MATCH($D393,单位信息!$C:$C,0),7),"")</f>
        <v/>
      </c>
      <c r="J393" s="130"/>
      <c r="K393" s="130"/>
      <c r="L393" s="130"/>
      <c r="M393" s="130"/>
      <c r="N393" s="130"/>
      <c r="O393" s="130"/>
      <c r="P393" s="141"/>
      <c r="Q393" s="130"/>
      <c r="R393" s="130"/>
      <c r="S393" s="151"/>
      <c r="T393" s="130"/>
      <c r="U393" s="152"/>
      <c r="V393" s="130"/>
      <c r="W393" s="130"/>
      <c r="X393" s="130"/>
      <c r="Y393" s="152"/>
      <c r="Z393" s="141"/>
      <c r="AA393" s="130"/>
      <c r="AB393" s="130"/>
      <c r="AC393" s="130"/>
    </row>
    <row r="394" spans="1:29">
      <c r="A394" s="130"/>
      <c r="B394" s="130"/>
      <c r="C394" s="130" t="str">
        <f t="shared" si="7"/>
        <v/>
      </c>
      <c r="D394" s="131"/>
      <c r="E394" s="140" t="str">
        <f>IFERROR(INDEX(单位信息!$C:$K,MATCH($D394,单位信息!$C:$C,0),8),"")</f>
        <v/>
      </c>
      <c r="F394" s="141" t="str">
        <f>IFERROR(INDEX(单位信息!$C:$K,MATCH($D394,单位信息!$C:$C,0),2),"")</f>
        <v/>
      </c>
      <c r="G394" s="141" t="str">
        <f>IFERROR(INDEX(单位信息!$C:$K,MATCH($D394,单位信息!$C:$C,0),3),"")</f>
        <v/>
      </c>
      <c r="H394" s="130" t="str">
        <f>IFERROR(INDEX(单位信息!$C:$K,MATCH($D394,单位信息!$C:$C,0),5),"")</f>
        <v/>
      </c>
      <c r="I394" s="130" t="str">
        <f>IFERROR(INDEX(单位信息!$C:$K,MATCH($D394,单位信息!$C:$C,0),7),"")</f>
        <v/>
      </c>
      <c r="J394" s="130"/>
      <c r="K394" s="130"/>
      <c r="L394" s="130"/>
      <c r="M394" s="130"/>
      <c r="N394" s="130"/>
      <c r="O394" s="130"/>
      <c r="P394" s="141"/>
      <c r="Q394" s="130"/>
      <c r="R394" s="130"/>
      <c r="S394" s="151"/>
      <c r="T394" s="130"/>
      <c r="U394" s="152"/>
      <c r="V394" s="130"/>
      <c r="W394" s="130"/>
      <c r="X394" s="130"/>
      <c r="Y394" s="152"/>
      <c r="Z394" s="141"/>
      <c r="AA394" s="130"/>
      <c r="AB394" s="130"/>
      <c r="AC394" s="130"/>
    </row>
    <row r="395" spans="1:29">
      <c r="A395" s="130"/>
      <c r="B395" s="130"/>
      <c r="C395" s="130" t="str">
        <f t="shared" si="7"/>
        <v/>
      </c>
      <c r="D395" s="131"/>
      <c r="E395" s="140" t="str">
        <f>IFERROR(INDEX(单位信息!$C:$K,MATCH($D395,单位信息!$C:$C,0),8),"")</f>
        <v/>
      </c>
      <c r="F395" s="141" t="str">
        <f>IFERROR(INDEX(单位信息!$C:$K,MATCH($D395,单位信息!$C:$C,0),2),"")</f>
        <v/>
      </c>
      <c r="G395" s="141" t="str">
        <f>IFERROR(INDEX(单位信息!$C:$K,MATCH($D395,单位信息!$C:$C,0),3),"")</f>
        <v/>
      </c>
      <c r="H395" s="130" t="str">
        <f>IFERROR(INDEX(单位信息!$C:$K,MATCH($D395,单位信息!$C:$C,0),5),"")</f>
        <v/>
      </c>
      <c r="I395" s="130" t="str">
        <f>IFERROR(INDEX(单位信息!$C:$K,MATCH($D395,单位信息!$C:$C,0),7),"")</f>
        <v/>
      </c>
      <c r="J395" s="130"/>
      <c r="K395" s="130"/>
      <c r="L395" s="130"/>
      <c r="M395" s="130"/>
      <c r="N395" s="130"/>
      <c r="O395" s="130"/>
      <c r="P395" s="141"/>
      <c r="Q395" s="130"/>
      <c r="R395" s="130"/>
      <c r="S395" s="151"/>
      <c r="T395" s="130"/>
      <c r="U395" s="152"/>
      <c r="V395" s="130"/>
      <c r="W395" s="130"/>
      <c r="X395" s="130"/>
      <c r="Y395" s="152"/>
      <c r="Z395" s="141"/>
      <c r="AA395" s="130"/>
      <c r="AB395" s="130"/>
      <c r="AC395" s="130"/>
    </row>
    <row r="396" spans="1:29">
      <c r="A396" s="130"/>
      <c r="B396" s="130"/>
      <c r="C396" s="130" t="str">
        <f t="shared" si="7"/>
        <v/>
      </c>
      <c r="D396" s="131"/>
      <c r="E396" s="140" t="str">
        <f>IFERROR(INDEX(单位信息!$C:$K,MATCH($D396,单位信息!$C:$C,0),8),"")</f>
        <v/>
      </c>
      <c r="F396" s="141" t="str">
        <f>IFERROR(INDEX(单位信息!$C:$K,MATCH($D396,单位信息!$C:$C,0),2),"")</f>
        <v/>
      </c>
      <c r="G396" s="141" t="str">
        <f>IFERROR(INDEX(单位信息!$C:$K,MATCH($D396,单位信息!$C:$C,0),3),"")</f>
        <v/>
      </c>
      <c r="H396" s="130" t="str">
        <f>IFERROR(INDEX(单位信息!$C:$K,MATCH($D396,单位信息!$C:$C,0),5),"")</f>
        <v/>
      </c>
      <c r="I396" s="130" t="str">
        <f>IFERROR(INDEX(单位信息!$C:$K,MATCH($D396,单位信息!$C:$C,0),7),"")</f>
        <v/>
      </c>
      <c r="J396" s="130"/>
      <c r="K396" s="130"/>
      <c r="L396" s="130"/>
      <c r="M396" s="130"/>
      <c r="N396" s="130"/>
      <c r="O396" s="130"/>
      <c r="P396" s="141"/>
      <c r="Q396" s="130"/>
      <c r="R396" s="130"/>
      <c r="S396" s="151"/>
      <c r="T396" s="130"/>
      <c r="U396" s="152"/>
      <c r="V396" s="130"/>
      <c r="W396" s="130"/>
      <c r="X396" s="130"/>
      <c r="Y396" s="152"/>
      <c r="Z396" s="141"/>
      <c r="AA396" s="130"/>
      <c r="AB396" s="130"/>
      <c r="AC396" s="130"/>
    </row>
    <row r="397" spans="1:29">
      <c r="A397" s="130"/>
      <c r="B397" s="130"/>
      <c r="C397" s="130" t="str">
        <f t="shared" si="7"/>
        <v/>
      </c>
      <c r="D397" s="131"/>
      <c r="E397" s="140" t="str">
        <f>IFERROR(INDEX(单位信息!$C:$K,MATCH($D397,单位信息!$C:$C,0),8),"")</f>
        <v/>
      </c>
      <c r="F397" s="141" t="str">
        <f>IFERROR(INDEX(单位信息!$C:$K,MATCH($D397,单位信息!$C:$C,0),2),"")</f>
        <v/>
      </c>
      <c r="G397" s="141" t="str">
        <f>IFERROR(INDEX(单位信息!$C:$K,MATCH($D397,单位信息!$C:$C,0),3),"")</f>
        <v/>
      </c>
      <c r="H397" s="130" t="str">
        <f>IFERROR(INDEX(单位信息!$C:$K,MATCH($D397,单位信息!$C:$C,0),5),"")</f>
        <v/>
      </c>
      <c r="I397" s="130" t="str">
        <f>IFERROR(INDEX(单位信息!$C:$K,MATCH($D397,单位信息!$C:$C,0),7),"")</f>
        <v/>
      </c>
      <c r="J397" s="130"/>
      <c r="K397" s="130"/>
      <c r="L397" s="130"/>
      <c r="M397" s="130"/>
      <c r="N397" s="130"/>
      <c r="O397" s="130"/>
      <c r="P397" s="141"/>
      <c r="Q397" s="130"/>
      <c r="R397" s="130"/>
      <c r="S397" s="151"/>
      <c r="T397" s="130"/>
      <c r="U397" s="152"/>
      <c r="V397" s="130"/>
      <c r="W397" s="130"/>
      <c r="X397" s="130"/>
      <c r="Y397" s="152"/>
      <c r="Z397" s="141"/>
      <c r="AA397" s="130"/>
      <c r="AB397" s="130"/>
      <c r="AC397" s="130"/>
    </row>
    <row r="398" spans="1:29">
      <c r="A398" s="130"/>
      <c r="B398" s="130"/>
      <c r="C398" s="130" t="str">
        <f t="shared" si="7"/>
        <v/>
      </c>
      <c r="D398" s="131"/>
      <c r="E398" s="140" t="str">
        <f>IFERROR(INDEX(单位信息!$C:$K,MATCH($D398,单位信息!$C:$C,0),8),"")</f>
        <v/>
      </c>
      <c r="F398" s="141" t="str">
        <f>IFERROR(INDEX(单位信息!$C:$K,MATCH($D398,单位信息!$C:$C,0),2),"")</f>
        <v/>
      </c>
      <c r="G398" s="141" t="str">
        <f>IFERROR(INDEX(单位信息!$C:$K,MATCH($D398,单位信息!$C:$C,0),3),"")</f>
        <v/>
      </c>
      <c r="H398" s="130" t="str">
        <f>IFERROR(INDEX(单位信息!$C:$K,MATCH($D398,单位信息!$C:$C,0),5),"")</f>
        <v/>
      </c>
      <c r="I398" s="130" t="str">
        <f>IFERROR(INDEX(单位信息!$C:$K,MATCH($D398,单位信息!$C:$C,0),7),"")</f>
        <v/>
      </c>
      <c r="J398" s="130"/>
      <c r="K398" s="130"/>
      <c r="L398" s="130"/>
      <c r="M398" s="130"/>
      <c r="N398" s="130"/>
      <c r="O398" s="130"/>
      <c r="P398" s="141"/>
      <c r="Q398" s="130"/>
      <c r="R398" s="130"/>
      <c r="S398" s="151"/>
      <c r="T398" s="130"/>
      <c r="U398" s="152"/>
      <c r="V398" s="130"/>
      <c r="W398" s="130"/>
      <c r="X398" s="130"/>
      <c r="Y398" s="152"/>
      <c r="Z398" s="141"/>
      <c r="AA398" s="130"/>
      <c r="AB398" s="130"/>
      <c r="AC398" s="130"/>
    </row>
    <row r="399" spans="1:29">
      <c r="A399" s="130"/>
      <c r="B399" s="130"/>
      <c r="C399" s="130" t="str">
        <f t="shared" si="7"/>
        <v/>
      </c>
      <c r="D399" s="131"/>
      <c r="E399" s="140" t="str">
        <f>IFERROR(INDEX(单位信息!$C:$K,MATCH($D399,单位信息!$C:$C,0),8),"")</f>
        <v/>
      </c>
      <c r="F399" s="141" t="str">
        <f>IFERROR(INDEX(单位信息!$C:$K,MATCH($D399,单位信息!$C:$C,0),2),"")</f>
        <v/>
      </c>
      <c r="G399" s="141" t="str">
        <f>IFERROR(INDEX(单位信息!$C:$K,MATCH($D399,单位信息!$C:$C,0),3),"")</f>
        <v/>
      </c>
      <c r="H399" s="130" t="str">
        <f>IFERROR(INDEX(单位信息!$C:$K,MATCH($D399,单位信息!$C:$C,0),5),"")</f>
        <v/>
      </c>
      <c r="I399" s="130" t="str">
        <f>IFERROR(INDEX(单位信息!$C:$K,MATCH($D399,单位信息!$C:$C,0),7),"")</f>
        <v/>
      </c>
      <c r="J399" s="130"/>
      <c r="K399" s="130"/>
      <c r="L399" s="130"/>
      <c r="M399" s="130"/>
      <c r="N399" s="130"/>
      <c r="O399" s="130"/>
      <c r="P399" s="141"/>
      <c r="Q399" s="130"/>
      <c r="R399" s="130"/>
      <c r="S399" s="151"/>
      <c r="T399" s="130"/>
      <c r="U399" s="152"/>
      <c r="V399" s="130"/>
      <c r="W399" s="130"/>
      <c r="X399" s="130"/>
      <c r="Y399" s="152"/>
      <c r="Z399" s="141"/>
      <c r="AA399" s="130"/>
      <c r="AB399" s="130"/>
      <c r="AC399" s="130"/>
    </row>
    <row r="400" spans="1:29">
      <c r="A400" s="130"/>
      <c r="B400" s="130"/>
      <c r="C400" s="130" t="str">
        <f t="shared" si="7"/>
        <v/>
      </c>
      <c r="D400" s="131"/>
      <c r="E400" s="140" t="str">
        <f>IFERROR(INDEX(单位信息!$C:$K,MATCH($D400,单位信息!$C:$C,0),8),"")</f>
        <v/>
      </c>
      <c r="F400" s="141" t="str">
        <f>IFERROR(INDEX(单位信息!$C:$K,MATCH($D400,单位信息!$C:$C,0),2),"")</f>
        <v/>
      </c>
      <c r="G400" s="141" t="str">
        <f>IFERROR(INDEX(单位信息!$C:$K,MATCH($D400,单位信息!$C:$C,0),3),"")</f>
        <v/>
      </c>
      <c r="H400" s="130" t="str">
        <f>IFERROR(INDEX(单位信息!$C:$K,MATCH($D400,单位信息!$C:$C,0),5),"")</f>
        <v/>
      </c>
      <c r="I400" s="130" t="str">
        <f>IFERROR(INDEX(单位信息!$C:$K,MATCH($D400,单位信息!$C:$C,0),7),"")</f>
        <v/>
      </c>
      <c r="J400" s="130"/>
      <c r="K400" s="130"/>
      <c r="L400" s="130"/>
      <c r="M400" s="130"/>
      <c r="N400" s="130"/>
      <c r="O400" s="130"/>
      <c r="P400" s="141"/>
      <c r="Q400" s="130"/>
      <c r="R400" s="130"/>
      <c r="S400" s="151"/>
      <c r="T400" s="130"/>
      <c r="U400" s="152"/>
      <c r="V400" s="130"/>
      <c r="W400" s="130"/>
      <c r="X400" s="130"/>
      <c r="Y400" s="152"/>
      <c r="Z400" s="141"/>
      <c r="AA400" s="130"/>
      <c r="AB400" s="130"/>
      <c r="AC400" s="130"/>
    </row>
    <row r="401" spans="1:29">
      <c r="A401" s="130"/>
      <c r="B401" s="130"/>
      <c r="C401" s="130" t="str">
        <f t="shared" si="7"/>
        <v/>
      </c>
      <c r="D401" s="131"/>
      <c r="E401" s="140" t="str">
        <f>IFERROR(INDEX(单位信息!$C:$K,MATCH($D401,单位信息!$C:$C,0),8),"")</f>
        <v/>
      </c>
      <c r="F401" s="141" t="str">
        <f>IFERROR(INDEX(单位信息!$C:$K,MATCH($D401,单位信息!$C:$C,0),2),"")</f>
        <v/>
      </c>
      <c r="G401" s="141" t="str">
        <f>IFERROR(INDEX(单位信息!$C:$K,MATCH($D401,单位信息!$C:$C,0),3),"")</f>
        <v/>
      </c>
      <c r="H401" s="130" t="str">
        <f>IFERROR(INDEX(单位信息!$C:$K,MATCH($D401,单位信息!$C:$C,0),5),"")</f>
        <v/>
      </c>
      <c r="I401" s="130" t="str">
        <f>IFERROR(INDEX(单位信息!$C:$K,MATCH($D401,单位信息!$C:$C,0),7),"")</f>
        <v/>
      </c>
      <c r="J401" s="130"/>
      <c r="K401" s="130"/>
      <c r="L401" s="130"/>
      <c r="M401" s="130"/>
      <c r="N401" s="130"/>
      <c r="O401" s="130"/>
      <c r="P401" s="141"/>
      <c r="Q401" s="130"/>
      <c r="R401" s="130"/>
      <c r="S401" s="151"/>
      <c r="T401" s="130"/>
      <c r="U401" s="152"/>
      <c r="V401" s="130"/>
      <c r="W401" s="130"/>
      <c r="X401" s="130"/>
      <c r="Y401" s="152"/>
      <c r="Z401" s="141"/>
      <c r="AA401" s="130"/>
      <c r="AB401" s="130"/>
      <c r="AC401" s="130"/>
    </row>
    <row r="402" spans="1:29">
      <c r="A402" s="130"/>
      <c r="B402" s="130"/>
      <c r="C402" s="130" t="str">
        <f t="shared" si="7"/>
        <v/>
      </c>
      <c r="D402" s="131"/>
      <c r="E402" s="140" t="str">
        <f>IFERROR(INDEX(单位信息!$C:$K,MATCH($D402,单位信息!$C:$C,0),8),"")</f>
        <v/>
      </c>
      <c r="F402" s="141" t="str">
        <f>IFERROR(INDEX(单位信息!$C:$K,MATCH($D402,单位信息!$C:$C,0),2),"")</f>
        <v/>
      </c>
      <c r="G402" s="141" t="str">
        <f>IFERROR(INDEX(单位信息!$C:$K,MATCH($D402,单位信息!$C:$C,0),3),"")</f>
        <v/>
      </c>
      <c r="H402" s="130" t="str">
        <f>IFERROR(INDEX(单位信息!$C:$K,MATCH($D402,单位信息!$C:$C,0),5),"")</f>
        <v/>
      </c>
      <c r="I402" s="130" t="str">
        <f>IFERROR(INDEX(单位信息!$C:$K,MATCH($D402,单位信息!$C:$C,0),7),"")</f>
        <v/>
      </c>
      <c r="J402" s="130"/>
      <c r="K402" s="130"/>
      <c r="L402" s="130"/>
      <c r="M402" s="130"/>
      <c r="N402" s="130"/>
      <c r="O402" s="130"/>
      <c r="P402" s="141"/>
      <c r="Q402" s="130"/>
      <c r="R402" s="130"/>
      <c r="S402" s="151"/>
      <c r="T402" s="130"/>
      <c r="U402" s="152"/>
      <c r="V402" s="130"/>
      <c r="W402" s="130"/>
      <c r="X402" s="130"/>
      <c r="Y402" s="152"/>
      <c r="Z402" s="141"/>
      <c r="AA402" s="130"/>
      <c r="AB402" s="130"/>
      <c r="AC402" s="130"/>
    </row>
    <row r="403" spans="1:29">
      <c r="A403" s="130"/>
      <c r="B403" s="130"/>
      <c r="C403" s="130" t="str">
        <f t="shared" si="7"/>
        <v/>
      </c>
      <c r="D403" s="131"/>
      <c r="E403" s="140" t="str">
        <f>IFERROR(INDEX(单位信息!$C:$K,MATCH($D403,单位信息!$C:$C,0),8),"")</f>
        <v/>
      </c>
      <c r="F403" s="141" t="str">
        <f>IFERROR(INDEX(单位信息!$C:$K,MATCH($D403,单位信息!$C:$C,0),2),"")</f>
        <v/>
      </c>
      <c r="G403" s="141" t="str">
        <f>IFERROR(INDEX(单位信息!$C:$K,MATCH($D403,单位信息!$C:$C,0),3),"")</f>
        <v/>
      </c>
      <c r="H403" s="130" t="str">
        <f>IFERROR(INDEX(单位信息!$C:$K,MATCH($D403,单位信息!$C:$C,0),5),"")</f>
        <v/>
      </c>
      <c r="I403" s="130" t="str">
        <f>IFERROR(INDEX(单位信息!$C:$K,MATCH($D403,单位信息!$C:$C,0),7),"")</f>
        <v/>
      </c>
      <c r="J403" s="130"/>
      <c r="K403" s="130"/>
      <c r="L403" s="130"/>
      <c r="M403" s="130"/>
      <c r="N403" s="130"/>
      <c r="O403" s="130"/>
      <c r="P403" s="141"/>
      <c r="Q403" s="130"/>
      <c r="R403" s="130"/>
      <c r="S403" s="151"/>
      <c r="T403" s="130"/>
      <c r="U403" s="152"/>
      <c r="V403" s="130"/>
      <c r="W403" s="130"/>
      <c r="X403" s="130"/>
      <c r="Y403" s="152"/>
      <c r="Z403" s="141"/>
      <c r="AA403" s="130"/>
      <c r="AB403" s="130"/>
      <c r="AC403" s="130"/>
    </row>
    <row r="404" spans="1:29">
      <c r="A404" s="130"/>
      <c r="B404" s="130"/>
      <c r="C404" s="130" t="str">
        <f t="shared" si="7"/>
        <v/>
      </c>
      <c r="D404" s="131"/>
      <c r="E404" s="140" t="str">
        <f>IFERROR(INDEX(单位信息!$C:$K,MATCH($D404,单位信息!$C:$C,0),8),"")</f>
        <v/>
      </c>
      <c r="F404" s="141" t="str">
        <f>IFERROR(INDEX(单位信息!$C:$K,MATCH($D404,单位信息!$C:$C,0),2),"")</f>
        <v/>
      </c>
      <c r="G404" s="141" t="str">
        <f>IFERROR(INDEX(单位信息!$C:$K,MATCH($D404,单位信息!$C:$C,0),3),"")</f>
        <v/>
      </c>
      <c r="H404" s="130" t="str">
        <f>IFERROR(INDEX(单位信息!$C:$K,MATCH($D404,单位信息!$C:$C,0),5),"")</f>
        <v/>
      </c>
      <c r="I404" s="130" t="str">
        <f>IFERROR(INDEX(单位信息!$C:$K,MATCH($D404,单位信息!$C:$C,0),7),"")</f>
        <v/>
      </c>
      <c r="J404" s="130"/>
      <c r="K404" s="130"/>
      <c r="L404" s="130"/>
      <c r="M404" s="130"/>
      <c r="N404" s="130"/>
      <c r="O404" s="130"/>
      <c r="P404" s="141"/>
      <c r="Q404" s="130"/>
      <c r="R404" s="130"/>
      <c r="S404" s="151"/>
      <c r="T404" s="130"/>
      <c r="U404" s="152"/>
      <c r="V404" s="130"/>
      <c r="W404" s="130"/>
      <c r="X404" s="130"/>
      <c r="Y404" s="152"/>
      <c r="Z404" s="141"/>
      <c r="AA404" s="130"/>
      <c r="AB404" s="130"/>
      <c r="AC404" s="130"/>
    </row>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28721"/>
    <row r="28722"/>
    <row r="28723"/>
    <row r="28724"/>
    <row r="28725"/>
    <row r="28726"/>
    <row r="28727"/>
    <row r="28728"/>
    <row r="28729"/>
    <row r="28730"/>
    <row r="28731"/>
    <row r="28732"/>
    <row r="28733"/>
    <row r="28734"/>
    <row r="28735"/>
    <row r="28736"/>
    <row r="28737"/>
    <row r="28738"/>
    <row r="28739"/>
    <row r="28740"/>
    <row r="28741"/>
    <row r="28742"/>
    <row r="28743"/>
    <row r="28744"/>
    <row r="28745"/>
    <row r="28746"/>
    <row r="28747"/>
    <row r="28748"/>
    <row r="28749"/>
    <row r="28750"/>
    <row r="28751"/>
    <row r="28752"/>
    <row r="28753"/>
    <row r="28754"/>
    <row r="28755"/>
    <row r="28756"/>
    <row r="28757"/>
    <row r="28758"/>
    <row r="28759"/>
    <row r="28760"/>
    <row r="28761"/>
    <row r="28762"/>
    <row r="28763"/>
    <row r="28764"/>
    <row r="28765"/>
    <row r="28766"/>
    <row r="28767"/>
    <row r="28768"/>
    <row r="28769"/>
    <row r="28770"/>
    <row r="28771"/>
    <row r="28772"/>
    <row r="28773"/>
    <row r="28774"/>
    <row r="28775"/>
    <row r="28776"/>
    <row r="28777"/>
    <row r="28778"/>
    <row r="28779"/>
    <row r="28780"/>
    <row r="28781"/>
    <row r="28782"/>
    <row r="28783"/>
    <row r="28784"/>
    <row r="28785"/>
    <row r="28786"/>
    <row r="28787"/>
    <row r="28788"/>
    <row r="28789"/>
    <row r="28790"/>
    <row r="28791"/>
    <row r="28792"/>
    <row r="28793"/>
    <row r="28794"/>
    <row r="28795"/>
    <row r="28796"/>
    <row r="28797"/>
    <row r="28798"/>
    <row r="28799"/>
    <row r="28800"/>
    <row r="28801"/>
    <row r="28802"/>
    <row r="28803"/>
    <row r="28804"/>
    <row r="28805"/>
    <row r="28806"/>
    <row r="28807"/>
    <row r="28808"/>
    <row r="28809"/>
    <row r="28810"/>
    <row r="28811"/>
    <row r="28812"/>
    <row r="28813"/>
    <row r="28814"/>
    <row r="28815"/>
    <row r="28816"/>
    <row r="28817"/>
    <row r="28818"/>
    <row r="28819"/>
    <row r="28820"/>
    <row r="28821"/>
    <row r="28822"/>
    <row r="28823"/>
    <row r="28824"/>
    <row r="28825"/>
    <row r="28826"/>
    <row r="28827"/>
    <row r="28828"/>
    <row r="28829"/>
    <row r="28830"/>
    <row r="28831"/>
    <row r="28832"/>
    <row r="28833"/>
    <row r="28834"/>
    <row r="28835"/>
    <row r="28836"/>
    <row r="28837"/>
    <row r="28838"/>
    <row r="28839"/>
    <row r="28840"/>
    <row r="28841"/>
    <row r="28842"/>
    <row r="28843"/>
    <row r="28844"/>
    <row r="28845"/>
    <row r="28846"/>
    <row r="28847"/>
    <row r="28848"/>
    <row r="28849"/>
    <row r="28850"/>
    <row r="28851"/>
    <row r="28852"/>
    <row r="28853"/>
    <row r="28854"/>
    <row r="28855"/>
    <row r="28856"/>
    <row r="28857"/>
    <row r="28858"/>
    <row r="28859"/>
    <row r="28860"/>
    <row r="28861"/>
    <row r="28862"/>
    <row r="28863"/>
    <row r="28864"/>
    <row r="28865"/>
    <row r="28866"/>
    <row r="28867"/>
    <row r="28868"/>
    <row r="28869"/>
    <row r="28870"/>
    <row r="28871"/>
    <row r="28872"/>
    <row r="28873"/>
    <row r="28874"/>
    <row r="28875"/>
    <row r="28876"/>
    <row r="28877"/>
    <row r="28878"/>
    <row r="28879"/>
    <row r="28880"/>
    <row r="28881"/>
    <row r="28882"/>
    <row r="28883"/>
    <row r="28884"/>
    <row r="28885"/>
    <row r="28886"/>
    <row r="28887"/>
    <row r="28888"/>
    <row r="28889"/>
    <row r="28890"/>
    <row r="28891"/>
    <row r="28892"/>
    <row r="28893"/>
    <row r="28894"/>
    <row r="28895"/>
    <row r="28896"/>
    <row r="28897"/>
    <row r="28898"/>
    <row r="28899"/>
    <row r="28900"/>
    <row r="28901"/>
    <row r="28902"/>
    <row r="28903"/>
    <row r="28904"/>
    <row r="28905"/>
    <row r="28906"/>
    <row r="28907"/>
    <row r="28908"/>
    <row r="28909"/>
    <row r="28910"/>
    <row r="28911"/>
    <row r="28912"/>
    <row r="28913"/>
    <row r="28914"/>
    <row r="28915"/>
    <row r="28916"/>
    <row r="28917"/>
    <row r="28918"/>
    <row r="28919"/>
    <row r="28920"/>
    <row r="28921"/>
    <row r="28922"/>
    <row r="28923"/>
    <row r="28924"/>
    <row r="28925"/>
    <row r="28926"/>
    <row r="28927"/>
    <row r="28928"/>
    <row r="28929"/>
    <row r="28930"/>
    <row r="28931"/>
    <row r="28932"/>
    <row r="28933"/>
    <row r="28934"/>
    <row r="28935"/>
    <row r="28936"/>
    <row r="28937"/>
    <row r="28938"/>
    <row r="28939"/>
    <row r="28940"/>
    <row r="28941"/>
    <row r="28942"/>
    <row r="28943"/>
    <row r="28944"/>
    <row r="28945"/>
    <row r="28946"/>
    <row r="28947"/>
    <row r="28948"/>
    <row r="28949"/>
    <row r="28950"/>
    <row r="28951"/>
    <row r="28952"/>
    <row r="28953"/>
    <row r="28954"/>
    <row r="28955"/>
    <row r="28956"/>
    <row r="28957"/>
    <row r="28958"/>
    <row r="28959"/>
    <row r="28960"/>
    <row r="28961"/>
    <row r="28962"/>
    <row r="28963"/>
    <row r="28964"/>
    <row r="28965"/>
    <row r="28966"/>
    <row r="28967"/>
    <row r="28968"/>
    <row r="28969"/>
    <row r="28970"/>
    <row r="28971"/>
    <row r="28972"/>
    <row r="28973"/>
    <row r="28974"/>
    <row r="28975"/>
    <row r="28976"/>
    <row r="28977"/>
    <row r="28978"/>
    <row r="28979"/>
    <row r="28980"/>
    <row r="28981"/>
    <row r="28982"/>
    <row r="28983"/>
    <row r="28984"/>
    <row r="28985"/>
    <row r="28986"/>
    <row r="28987"/>
    <row r="28988"/>
    <row r="28989"/>
    <row r="28990"/>
    <row r="28991"/>
    <row r="28992"/>
    <row r="28993"/>
    <row r="28994"/>
    <row r="28995"/>
    <row r="28996"/>
    <row r="28997"/>
    <row r="28998"/>
    <row r="28999"/>
    <row r="29000"/>
    <row r="29001"/>
    <row r="29002"/>
    <row r="29003"/>
    <row r="29004"/>
    <row r="29005"/>
    <row r="29006"/>
    <row r="29007"/>
    <row r="29008"/>
    <row r="29009"/>
    <row r="29010"/>
    <row r="29011"/>
    <row r="29012"/>
    <row r="29013"/>
    <row r="29014"/>
    <row r="29015"/>
    <row r="29016"/>
    <row r="29017"/>
    <row r="29018"/>
    <row r="29019"/>
    <row r="29020"/>
    <row r="29021"/>
    <row r="29022"/>
    <row r="29023"/>
    <row r="29024"/>
    <row r="29025"/>
    <row r="29026"/>
    <row r="29027"/>
    <row r="29028"/>
    <row r="29029"/>
    <row r="29030"/>
    <row r="29031"/>
    <row r="29032"/>
    <row r="29033"/>
    <row r="29034"/>
    <row r="29035"/>
    <row r="29036"/>
    <row r="29037"/>
    <row r="29038"/>
    <row r="29039"/>
    <row r="29040"/>
    <row r="29041"/>
    <row r="29042"/>
    <row r="29043"/>
    <row r="29044"/>
    <row r="29045"/>
    <row r="29046"/>
    <row r="29047"/>
    <row r="29048"/>
    <row r="29049"/>
    <row r="29050"/>
    <row r="29051"/>
    <row r="29052"/>
    <row r="29053"/>
    <row r="29054"/>
    <row r="29055"/>
    <row r="29056"/>
    <row r="29057"/>
    <row r="29058"/>
    <row r="29059"/>
    <row r="29060"/>
    <row r="29061"/>
    <row r="29062"/>
    <row r="29063"/>
    <row r="29064"/>
    <row r="29065"/>
    <row r="29066"/>
    <row r="29067"/>
    <row r="29068"/>
    <row r="29069"/>
    <row r="29070"/>
    <row r="29071"/>
    <row r="29072"/>
    <row r="29073"/>
    <row r="29074"/>
    <row r="29075"/>
    <row r="29076"/>
    <row r="29077"/>
    <row r="29078"/>
    <row r="29079"/>
    <row r="29080"/>
    <row r="29081"/>
    <row r="29082"/>
    <row r="29083"/>
    <row r="29084"/>
    <row r="29085"/>
    <row r="29086"/>
    <row r="29087"/>
    <row r="29088"/>
    <row r="29089"/>
    <row r="29090"/>
    <row r="29091"/>
    <row r="29092"/>
    <row r="29093"/>
    <row r="29094"/>
    <row r="29095"/>
    <row r="29096"/>
    <row r="29097"/>
    <row r="29098"/>
    <row r="29099"/>
    <row r="29100"/>
    <row r="29101"/>
    <row r="29102"/>
    <row r="29103"/>
    <row r="29104"/>
    <row r="29105"/>
    <row r="29106"/>
    <row r="29107"/>
    <row r="29108"/>
    <row r="29109"/>
    <row r="29110"/>
    <row r="29111"/>
    <row r="29112"/>
    <row r="29113"/>
    <row r="29114"/>
    <row r="29115"/>
    <row r="29116"/>
    <row r="29117"/>
    <row r="29118"/>
    <row r="29119"/>
    <row r="29120"/>
    <row r="29121"/>
    <row r="29122"/>
    <row r="29123"/>
    <row r="29124"/>
    <row r="29125"/>
    <row r="29126"/>
    <row r="29127"/>
    <row r="29128"/>
    <row r="29129"/>
    <row r="29130"/>
    <row r="29131"/>
    <row r="29132"/>
    <row r="29133"/>
    <row r="29134"/>
    <row r="29135"/>
    <row r="29136"/>
    <row r="29137"/>
    <row r="29138"/>
    <row r="29139"/>
    <row r="29140"/>
    <row r="29141"/>
    <row r="29142"/>
    <row r="29143"/>
    <row r="29144"/>
    <row r="29145"/>
    <row r="29146"/>
    <row r="29147"/>
    <row r="29148"/>
    <row r="29149"/>
    <row r="29150"/>
    <row r="29151"/>
    <row r="29152"/>
    <row r="29153"/>
    <row r="29154"/>
    <row r="29155"/>
    <row r="29156"/>
    <row r="29157"/>
    <row r="29158"/>
    <row r="29159"/>
    <row r="29160"/>
    <row r="29161"/>
    <row r="29162"/>
    <row r="29163"/>
    <row r="29164"/>
    <row r="29165"/>
    <row r="29166"/>
    <row r="29167"/>
    <row r="29168"/>
    <row r="29169"/>
    <row r="29170"/>
    <row r="29171"/>
    <row r="29172"/>
    <row r="29173"/>
    <row r="29174"/>
    <row r="29175"/>
    <row r="29176"/>
    <row r="29177"/>
    <row r="29178"/>
    <row r="29179"/>
    <row r="29180"/>
    <row r="29181"/>
    <row r="29182"/>
    <row r="29183"/>
    <row r="29184"/>
    <row r="29185"/>
    <row r="29186"/>
    <row r="29187"/>
    <row r="29188"/>
    <row r="29189"/>
    <row r="29190"/>
    <row r="29191"/>
    <row r="29192"/>
    <row r="29193"/>
    <row r="29194"/>
    <row r="29195"/>
    <row r="29196"/>
    <row r="29197"/>
    <row r="29198"/>
    <row r="29199"/>
    <row r="29200"/>
    <row r="29201"/>
    <row r="29202"/>
    <row r="29203"/>
    <row r="29204"/>
    <row r="29205"/>
    <row r="29206"/>
    <row r="29207"/>
    <row r="29208"/>
    <row r="29209"/>
    <row r="29210"/>
    <row r="29211"/>
    <row r="29212"/>
    <row r="29213"/>
    <row r="29214"/>
    <row r="29215"/>
    <row r="29216"/>
    <row r="29217"/>
    <row r="29218"/>
    <row r="29219"/>
    <row r="29220"/>
    <row r="29221"/>
    <row r="29222"/>
    <row r="29223"/>
    <row r="29224"/>
    <row r="29225"/>
    <row r="29226"/>
    <row r="29227"/>
    <row r="29228"/>
    <row r="29229"/>
    <row r="29230"/>
    <row r="29231"/>
    <row r="29232"/>
    <row r="29233"/>
    <row r="29234"/>
    <row r="29235"/>
    <row r="29236"/>
    <row r="29237"/>
    <row r="29238"/>
    <row r="29239"/>
    <row r="29240"/>
    <row r="29241"/>
    <row r="29242"/>
    <row r="29243"/>
    <row r="29244"/>
    <row r="29245"/>
    <row r="29246"/>
    <row r="29247"/>
    <row r="29248"/>
    <row r="29249"/>
    <row r="29250"/>
    <row r="29251"/>
    <row r="29252"/>
    <row r="29253"/>
    <row r="29254"/>
    <row r="29255"/>
    <row r="29256"/>
    <row r="29257"/>
    <row r="29258"/>
    <row r="29259"/>
    <row r="29260"/>
    <row r="29261"/>
    <row r="29262"/>
    <row r="29263"/>
    <row r="29264"/>
    <row r="29265"/>
    <row r="29266"/>
    <row r="29267"/>
    <row r="29268"/>
    <row r="29269"/>
    <row r="29270"/>
    <row r="29271"/>
    <row r="29272"/>
    <row r="29273"/>
    <row r="29274"/>
    <row r="29275"/>
    <row r="29276"/>
    <row r="29277"/>
    <row r="29278"/>
    <row r="29279"/>
    <row r="29280"/>
    <row r="29281"/>
    <row r="29282"/>
    <row r="29283"/>
    <row r="29284"/>
    <row r="29285"/>
    <row r="29286"/>
    <row r="29287"/>
    <row r="29288"/>
    <row r="29289"/>
    <row r="29290"/>
    <row r="29291"/>
    <row r="29292"/>
    <row r="29293"/>
    <row r="29294"/>
    <row r="29295"/>
    <row r="29296"/>
    <row r="29297"/>
    <row r="29298"/>
    <row r="29299"/>
    <row r="29300"/>
    <row r="29301"/>
    <row r="29302"/>
    <row r="29303"/>
    <row r="29304"/>
    <row r="29305"/>
    <row r="29306"/>
    <row r="29307"/>
    <row r="29308"/>
    <row r="29309"/>
    <row r="29310"/>
    <row r="29311"/>
    <row r="29312"/>
    <row r="29313"/>
    <row r="29314"/>
    <row r="29315"/>
    <row r="29316"/>
    <row r="29317"/>
    <row r="29318"/>
    <row r="29319"/>
    <row r="29320"/>
    <row r="29321"/>
    <row r="29322"/>
    <row r="29323"/>
    <row r="29324"/>
    <row r="29325"/>
    <row r="29326"/>
    <row r="29327"/>
    <row r="29328"/>
    <row r="29329"/>
    <row r="29330"/>
    <row r="29331"/>
    <row r="29332"/>
    <row r="29333"/>
    <row r="29334"/>
    <row r="29335"/>
    <row r="29336"/>
    <row r="29337"/>
    <row r="29338"/>
    <row r="29339"/>
    <row r="29340"/>
    <row r="29341"/>
    <row r="29342"/>
    <row r="29343"/>
    <row r="29344"/>
    <row r="29345"/>
    <row r="29346"/>
    <row r="29347"/>
    <row r="29348"/>
    <row r="29349"/>
    <row r="29350"/>
    <row r="29351"/>
    <row r="29352"/>
    <row r="29353"/>
    <row r="29354"/>
    <row r="29355"/>
    <row r="29356"/>
    <row r="29357"/>
    <row r="29358"/>
    <row r="29359"/>
    <row r="29360"/>
    <row r="29361"/>
    <row r="29362"/>
    <row r="29363"/>
    <row r="29364"/>
    <row r="29365"/>
    <row r="29366"/>
    <row r="29367"/>
    <row r="29368"/>
    <row r="29369"/>
    <row r="29370"/>
    <row r="29371"/>
    <row r="29372"/>
    <row r="29373"/>
    <row r="29374"/>
    <row r="29375"/>
    <row r="29376"/>
    <row r="29377"/>
    <row r="29378"/>
    <row r="29379"/>
    <row r="29380"/>
    <row r="29381"/>
    <row r="29382"/>
    <row r="29383"/>
    <row r="29384"/>
    <row r="29385"/>
    <row r="29386"/>
    <row r="29387"/>
    <row r="29388"/>
    <row r="29389"/>
    <row r="29390"/>
    <row r="29391"/>
    <row r="29392"/>
    <row r="29393"/>
    <row r="29394"/>
    <row r="29395"/>
    <row r="29396"/>
    <row r="29397"/>
    <row r="29398"/>
    <row r="29399"/>
    <row r="29400"/>
    <row r="29401"/>
    <row r="29402"/>
    <row r="29403"/>
    <row r="29404"/>
    <row r="29405"/>
    <row r="29406"/>
    <row r="29407"/>
    <row r="29408"/>
    <row r="29409"/>
    <row r="29410"/>
    <row r="29411"/>
    <row r="29412"/>
    <row r="29413"/>
    <row r="29414"/>
    <row r="29415"/>
    <row r="29416"/>
    <row r="29417"/>
    <row r="29418"/>
    <row r="29419"/>
    <row r="29420"/>
    <row r="29421"/>
    <row r="29422"/>
    <row r="29423"/>
    <row r="29424"/>
    <row r="29425"/>
    <row r="29426"/>
    <row r="29427"/>
    <row r="29428"/>
    <row r="29429"/>
    <row r="29430"/>
    <row r="29431"/>
    <row r="29432"/>
    <row r="29433"/>
    <row r="29434"/>
    <row r="29435"/>
    <row r="29436"/>
    <row r="29437"/>
    <row r="29438"/>
    <row r="29439"/>
    <row r="29440"/>
    <row r="29441"/>
    <row r="29442"/>
    <row r="29443"/>
    <row r="29444"/>
    <row r="29445"/>
    <row r="29446"/>
    <row r="29447"/>
    <row r="29448"/>
    <row r="29449"/>
    <row r="29450"/>
    <row r="29451"/>
    <row r="29452"/>
    <row r="29453"/>
    <row r="29454"/>
    <row r="29455"/>
    <row r="29456"/>
    <row r="29457"/>
    <row r="29458"/>
    <row r="29459"/>
    <row r="29460"/>
    <row r="29461"/>
    <row r="29462"/>
    <row r="29463"/>
    <row r="29464"/>
    <row r="29465"/>
    <row r="29466"/>
    <row r="29467"/>
    <row r="29468"/>
    <row r="29469"/>
    <row r="29470"/>
    <row r="29471"/>
    <row r="29472"/>
    <row r="29473"/>
    <row r="29474"/>
    <row r="29475"/>
    <row r="29476"/>
    <row r="29477"/>
    <row r="29478"/>
    <row r="29479"/>
    <row r="29480"/>
    <row r="29481"/>
    <row r="29482"/>
    <row r="29483"/>
    <row r="29484"/>
    <row r="29485"/>
    <row r="29486"/>
    <row r="29487"/>
    <row r="29488"/>
    <row r="29489"/>
    <row r="29490"/>
    <row r="29491"/>
    <row r="29492"/>
    <row r="29493"/>
    <row r="29494"/>
    <row r="29495"/>
    <row r="29496"/>
    <row r="29497"/>
    <row r="29498"/>
    <row r="29499"/>
    <row r="29500"/>
    <row r="29501"/>
    <row r="29502"/>
    <row r="29503"/>
    <row r="29504"/>
    <row r="29505"/>
    <row r="29506"/>
    <row r="29507"/>
    <row r="29508"/>
    <row r="29509"/>
    <row r="29510"/>
    <row r="29511"/>
    <row r="29512"/>
    <row r="29513"/>
    <row r="29514"/>
    <row r="29515"/>
    <row r="29516"/>
    <row r="29517"/>
    <row r="29518"/>
    <row r="29519"/>
    <row r="29520"/>
    <row r="29521"/>
    <row r="29522"/>
    <row r="29523"/>
    <row r="29524"/>
    <row r="29525"/>
    <row r="29526"/>
    <row r="29527"/>
    <row r="29528"/>
    <row r="29529"/>
    <row r="29530"/>
    <row r="29531"/>
    <row r="29532"/>
    <row r="29533"/>
    <row r="29534"/>
    <row r="29535"/>
    <row r="29536"/>
    <row r="29537"/>
    <row r="29538"/>
    <row r="29539"/>
    <row r="29540"/>
    <row r="29541"/>
    <row r="29542"/>
    <row r="29543"/>
    <row r="29544"/>
    <row r="29545"/>
    <row r="29546"/>
    <row r="29547"/>
    <row r="29548"/>
    <row r="29549"/>
    <row r="29550"/>
    <row r="29551"/>
    <row r="29552"/>
    <row r="29553"/>
    <row r="29554"/>
    <row r="29555"/>
    <row r="29556"/>
    <row r="29557"/>
    <row r="29558"/>
    <row r="29559"/>
    <row r="29560"/>
    <row r="29561"/>
    <row r="29562"/>
    <row r="29563"/>
    <row r="29564"/>
    <row r="29565"/>
    <row r="29566"/>
    <row r="29567"/>
    <row r="29568"/>
    <row r="29569"/>
    <row r="29570"/>
    <row r="29571"/>
    <row r="29572"/>
    <row r="29573"/>
    <row r="29574"/>
    <row r="29575"/>
    <row r="29576"/>
    <row r="29577"/>
    <row r="29578"/>
    <row r="29579"/>
    <row r="29580"/>
    <row r="29581"/>
    <row r="29582"/>
    <row r="29583"/>
    <row r="29584"/>
    <row r="29585"/>
    <row r="29586"/>
    <row r="29587"/>
    <row r="29588"/>
    <row r="29589"/>
    <row r="29590"/>
    <row r="29591"/>
    <row r="29592"/>
    <row r="29593"/>
    <row r="29594"/>
    <row r="29595"/>
    <row r="29596"/>
    <row r="29597"/>
    <row r="29598"/>
    <row r="29599"/>
    <row r="29600"/>
    <row r="29601"/>
    <row r="29602"/>
    <row r="29603"/>
    <row r="29604"/>
    <row r="29605"/>
    <row r="29606"/>
    <row r="29607"/>
    <row r="29608"/>
    <row r="29609"/>
    <row r="29610"/>
    <row r="29611"/>
    <row r="29612"/>
    <row r="29613"/>
    <row r="29614"/>
    <row r="29615"/>
    <row r="29616"/>
    <row r="29617"/>
    <row r="29618"/>
    <row r="29619"/>
    <row r="29620"/>
    <row r="29621"/>
    <row r="29622"/>
    <row r="29623"/>
    <row r="29624"/>
    <row r="29625"/>
    <row r="29626"/>
    <row r="29627"/>
    <row r="29628"/>
    <row r="29629"/>
    <row r="29630"/>
    <row r="29631"/>
    <row r="29632"/>
    <row r="29633"/>
    <row r="29634"/>
    <row r="29635"/>
    <row r="29636"/>
    <row r="29637"/>
    <row r="29638"/>
    <row r="29639"/>
    <row r="29640"/>
    <row r="29641"/>
    <row r="29642"/>
    <row r="29643"/>
    <row r="29644"/>
    <row r="29645"/>
    <row r="29646"/>
    <row r="29647"/>
    <row r="29648"/>
    <row r="29649"/>
    <row r="29650"/>
    <row r="29651"/>
    <row r="29652"/>
    <row r="29653"/>
    <row r="29654"/>
    <row r="29655"/>
    <row r="29656"/>
    <row r="29657"/>
    <row r="29658"/>
    <row r="29659"/>
    <row r="29660"/>
    <row r="29661"/>
    <row r="29662"/>
    <row r="29663"/>
    <row r="29664"/>
    <row r="29665"/>
    <row r="29666"/>
    <row r="29667"/>
    <row r="29668"/>
    <row r="29669"/>
    <row r="29670"/>
    <row r="29671"/>
    <row r="29672"/>
    <row r="29673"/>
    <row r="29674"/>
    <row r="29675"/>
    <row r="29676"/>
    <row r="29677"/>
    <row r="29678"/>
    <row r="29679"/>
    <row r="29680"/>
    <row r="29681"/>
    <row r="29682"/>
    <row r="29683"/>
    <row r="29684"/>
    <row r="29685"/>
    <row r="29686"/>
    <row r="29687"/>
    <row r="29688"/>
    <row r="29689"/>
    <row r="29690"/>
    <row r="29691"/>
    <row r="29692"/>
    <row r="29693"/>
    <row r="29694"/>
    <row r="29695"/>
    <row r="29696"/>
    <row r="29697"/>
    <row r="29698"/>
    <row r="29699"/>
    <row r="29700"/>
    <row r="29701"/>
    <row r="29702"/>
    <row r="29703"/>
    <row r="29704"/>
    <row r="29705"/>
    <row r="29706"/>
    <row r="29707"/>
    <row r="29708"/>
    <row r="29709"/>
    <row r="29710"/>
    <row r="29711"/>
    <row r="29712"/>
    <row r="29713"/>
    <row r="29714"/>
    <row r="29715"/>
    <row r="29716"/>
    <row r="29717"/>
    <row r="29718"/>
    <row r="29719"/>
    <row r="29720"/>
    <row r="29721"/>
    <row r="29722"/>
    <row r="29723"/>
    <row r="29724"/>
    <row r="29725"/>
    <row r="29726"/>
    <row r="29727"/>
    <row r="29728"/>
    <row r="29729"/>
    <row r="29730"/>
    <row r="29731"/>
    <row r="29732"/>
    <row r="29733"/>
    <row r="29734"/>
    <row r="29735"/>
    <row r="29736"/>
    <row r="29737"/>
    <row r="29738"/>
    <row r="29739"/>
    <row r="29740"/>
    <row r="29741"/>
    <row r="29742"/>
    <row r="29743"/>
    <row r="29744"/>
    <row r="29745"/>
    <row r="29746"/>
    <row r="29747"/>
    <row r="29748"/>
    <row r="29749"/>
    <row r="29750"/>
    <row r="29751"/>
    <row r="29752"/>
    <row r="29753"/>
    <row r="29754"/>
    <row r="29755"/>
    <row r="29756"/>
    <row r="29757"/>
    <row r="29758"/>
    <row r="29759"/>
    <row r="29760"/>
    <row r="29761"/>
    <row r="29762"/>
    <row r="29763"/>
    <row r="29764"/>
    <row r="29765"/>
    <row r="29766"/>
    <row r="29767"/>
    <row r="29768"/>
    <row r="29769"/>
    <row r="29770"/>
    <row r="29771"/>
    <row r="29772"/>
    <row r="29773"/>
    <row r="29774"/>
    <row r="29775"/>
    <row r="29776"/>
    <row r="29777"/>
    <row r="29778"/>
    <row r="29779"/>
    <row r="29780"/>
    <row r="29781"/>
    <row r="29782"/>
    <row r="29783"/>
    <row r="29784"/>
    <row r="29785"/>
    <row r="29786"/>
    <row r="29787"/>
    <row r="29788"/>
    <row r="29789"/>
    <row r="29790"/>
    <row r="29791"/>
    <row r="29792"/>
    <row r="29793"/>
    <row r="29794"/>
    <row r="29795"/>
    <row r="29796"/>
    <row r="29797"/>
    <row r="29798"/>
    <row r="29799"/>
    <row r="29800"/>
    <row r="29801"/>
    <row r="29802"/>
    <row r="29803"/>
    <row r="29804"/>
    <row r="29805"/>
    <row r="29806"/>
    <row r="29807"/>
    <row r="29808"/>
    <row r="29809"/>
    <row r="29810"/>
    <row r="29811"/>
    <row r="29812"/>
    <row r="29813"/>
    <row r="29814"/>
    <row r="29815"/>
    <row r="29816"/>
    <row r="29817"/>
    <row r="29818"/>
    <row r="29819"/>
    <row r="29820"/>
    <row r="29821"/>
    <row r="29822"/>
    <row r="29823"/>
    <row r="29824"/>
    <row r="29825"/>
    <row r="29826"/>
    <row r="29827"/>
    <row r="29828"/>
    <row r="29829"/>
    <row r="29830"/>
    <row r="29831"/>
    <row r="29832"/>
    <row r="29833"/>
    <row r="29834"/>
    <row r="29835"/>
    <row r="29836"/>
    <row r="29837"/>
    <row r="29838"/>
    <row r="29839"/>
    <row r="29840"/>
    <row r="29841"/>
    <row r="29842"/>
    <row r="29843"/>
    <row r="29844"/>
    <row r="29845"/>
    <row r="29846"/>
    <row r="29847"/>
    <row r="29848"/>
    <row r="29849"/>
    <row r="29850"/>
    <row r="29851"/>
    <row r="29852"/>
    <row r="29853"/>
    <row r="29854"/>
    <row r="29855"/>
    <row r="29856"/>
    <row r="29857"/>
    <row r="29858"/>
    <row r="29859"/>
    <row r="29860"/>
    <row r="29861"/>
    <row r="29862"/>
    <row r="29863"/>
    <row r="29864"/>
    <row r="29865"/>
    <row r="29866"/>
    <row r="29867"/>
    <row r="29868"/>
    <row r="29869"/>
    <row r="29870"/>
    <row r="29871"/>
    <row r="29872"/>
    <row r="29873"/>
    <row r="29874"/>
    <row r="29875"/>
    <row r="29876"/>
    <row r="29877"/>
    <row r="29878"/>
    <row r="29879"/>
    <row r="29880"/>
    <row r="29881"/>
    <row r="29882"/>
    <row r="29883"/>
    <row r="29884"/>
    <row r="29885"/>
    <row r="29886"/>
    <row r="29887"/>
    <row r="29888"/>
    <row r="29889"/>
    <row r="29890"/>
    <row r="29891"/>
    <row r="29892"/>
    <row r="29893"/>
    <row r="29894"/>
    <row r="29895"/>
    <row r="29896"/>
    <row r="29897"/>
    <row r="29898"/>
    <row r="29899"/>
    <row r="29900"/>
    <row r="29901"/>
    <row r="29902"/>
    <row r="29903"/>
    <row r="29904"/>
    <row r="29905"/>
    <row r="29906"/>
    <row r="29907"/>
    <row r="29908"/>
    <row r="29909"/>
    <row r="29910"/>
    <row r="29911"/>
    <row r="29912"/>
    <row r="29913"/>
    <row r="29914"/>
    <row r="29915"/>
    <row r="29916"/>
    <row r="29917"/>
    <row r="29918"/>
    <row r="29919"/>
    <row r="29920"/>
    <row r="29921"/>
    <row r="29922"/>
    <row r="29923"/>
    <row r="29924"/>
    <row r="29925"/>
    <row r="29926"/>
    <row r="29927"/>
    <row r="29928"/>
    <row r="29929"/>
    <row r="29930"/>
    <row r="29931"/>
    <row r="29932"/>
    <row r="29933"/>
    <row r="29934"/>
    <row r="29935"/>
    <row r="29936"/>
    <row r="29937"/>
    <row r="29938"/>
    <row r="29939"/>
    <row r="29940"/>
    <row r="29941"/>
    <row r="29942"/>
    <row r="29943"/>
    <row r="29944"/>
    <row r="29945"/>
    <row r="29946"/>
    <row r="29947"/>
    <row r="29948"/>
    <row r="29949"/>
    <row r="29950"/>
    <row r="29951"/>
    <row r="29952"/>
    <row r="29953"/>
    <row r="29954"/>
    <row r="29955"/>
    <row r="29956"/>
    <row r="29957"/>
    <row r="29958"/>
    <row r="29959"/>
    <row r="29960"/>
    <row r="29961"/>
    <row r="29962"/>
    <row r="29963"/>
    <row r="29964"/>
    <row r="29965"/>
    <row r="29966"/>
    <row r="29967"/>
    <row r="29968"/>
    <row r="29969"/>
    <row r="29970"/>
    <row r="29971"/>
    <row r="29972"/>
    <row r="29973"/>
    <row r="29974"/>
    <row r="29975"/>
    <row r="29976"/>
    <row r="29977"/>
    <row r="29978"/>
    <row r="29979"/>
    <row r="29980"/>
    <row r="29981"/>
    <row r="29982"/>
    <row r="29983"/>
    <row r="29984"/>
    <row r="29985"/>
    <row r="29986"/>
    <row r="29987"/>
    <row r="29988"/>
    <row r="29989"/>
    <row r="29990"/>
    <row r="29991"/>
    <row r="29992"/>
    <row r="29993"/>
    <row r="29994"/>
    <row r="29995"/>
    <row r="29996"/>
    <row r="29997"/>
    <row r="29998"/>
    <row r="29999"/>
    <row r="30000"/>
    <row r="30001"/>
    <row r="30002"/>
    <row r="30003"/>
    <row r="30004"/>
    <row r="30005"/>
    <row r="30006"/>
    <row r="30007"/>
    <row r="30008"/>
    <row r="30009"/>
    <row r="30010"/>
    <row r="30011"/>
    <row r="30012"/>
    <row r="30013"/>
    <row r="30014"/>
    <row r="30015"/>
    <row r="30016"/>
    <row r="30017"/>
    <row r="30018"/>
    <row r="30019"/>
    <row r="30020"/>
    <row r="30021"/>
    <row r="30022"/>
    <row r="30023"/>
    <row r="30024"/>
    <row r="30025"/>
    <row r="30026"/>
    <row r="30027"/>
    <row r="30028"/>
    <row r="30029"/>
    <row r="30030"/>
    <row r="30031"/>
    <row r="30032"/>
    <row r="30033"/>
    <row r="30034"/>
    <row r="30035"/>
    <row r="30036"/>
    <row r="30037"/>
    <row r="30038"/>
    <row r="30039"/>
    <row r="30040"/>
    <row r="30041"/>
    <row r="30042"/>
    <row r="30043"/>
    <row r="30044"/>
    <row r="30045"/>
    <row r="30046"/>
    <row r="30047"/>
    <row r="30048"/>
    <row r="30049"/>
    <row r="30050"/>
    <row r="30051"/>
    <row r="30052"/>
    <row r="30053"/>
    <row r="30054"/>
    <row r="30055"/>
    <row r="30056"/>
    <row r="30057"/>
    <row r="30058"/>
    <row r="30059"/>
    <row r="30060"/>
    <row r="30061"/>
    <row r="30062"/>
    <row r="30063"/>
    <row r="30064"/>
    <row r="30065"/>
    <row r="30066"/>
    <row r="30067"/>
    <row r="30068"/>
    <row r="30069"/>
    <row r="30070"/>
    <row r="30071"/>
    <row r="30072"/>
    <row r="30073"/>
    <row r="30074"/>
    <row r="30075"/>
    <row r="30076"/>
    <row r="30077"/>
    <row r="30078"/>
    <row r="30079"/>
    <row r="30080"/>
    <row r="30081"/>
    <row r="30082"/>
    <row r="30083"/>
    <row r="30084"/>
    <row r="30085"/>
    <row r="30086"/>
    <row r="30087"/>
    <row r="30088"/>
    <row r="30089"/>
    <row r="30090"/>
    <row r="30091"/>
    <row r="30092"/>
    <row r="30093"/>
    <row r="30094"/>
    <row r="30095"/>
    <row r="30096"/>
    <row r="30097"/>
    <row r="30098"/>
    <row r="30099"/>
    <row r="30100"/>
    <row r="30101"/>
    <row r="30102"/>
    <row r="30103"/>
    <row r="30104"/>
    <row r="30105"/>
    <row r="30106"/>
    <row r="30107"/>
    <row r="30108"/>
    <row r="30109"/>
    <row r="30110"/>
    <row r="30111"/>
    <row r="30112"/>
    <row r="30113"/>
    <row r="30114"/>
    <row r="30115"/>
    <row r="30116"/>
    <row r="30117"/>
    <row r="30118"/>
    <row r="30119"/>
    <row r="30120"/>
    <row r="30121"/>
    <row r="30122"/>
    <row r="30123"/>
    <row r="30124"/>
    <row r="30125"/>
    <row r="30126"/>
    <row r="30127"/>
    <row r="30128"/>
    <row r="30129"/>
    <row r="30130"/>
    <row r="30131"/>
    <row r="30132"/>
    <row r="30133"/>
    <row r="30134"/>
    <row r="30135"/>
    <row r="30136"/>
    <row r="30137"/>
    <row r="30138"/>
    <row r="30139"/>
    <row r="30140"/>
    <row r="30141"/>
    <row r="30142"/>
    <row r="30143"/>
    <row r="30144"/>
    <row r="30145"/>
    <row r="30146"/>
    <row r="30147"/>
    <row r="30148"/>
    <row r="30149"/>
    <row r="30150"/>
    <row r="30151"/>
    <row r="30152"/>
    <row r="30153"/>
    <row r="30154"/>
    <row r="30155"/>
    <row r="30156"/>
    <row r="30157"/>
    <row r="30158"/>
    <row r="30159"/>
    <row r="30160"/>
    <row r="30161"/>
    <row r="30162"/>
    <row r="30163"/>
    <row r="30164"/>
    <row r="30165"/>
    <row r="30166"/>
    <row r="30167"/>
    <row r="30168"/>
    <row r="30169"/>
    <row r="30170"/>
    <row r="30171"/>
    <row r="30172"/>
    <row r="30173"/>
    <row r="30174"/>
    <row r="30175"/>
    <row r="30176"/>
    <row r="30177"/>
    <row r="30178"/>
    <row r="30179"/>
    <row r="30180"/>
    <row r="30181"/>
    <row r="30182"/>
    <row r="30183"/>
    <row r="30184"/>
    <row r="30185"/>
    <row r="30186"/>
    <row r="30187"/>
    <row r="30188"/>
    <row r="30189"/>
    <row r="30190"/>
    <row r="30191"/>
    <row r="30192"/>
    <row r="30193"/>
    <row r="30194"/>
    <row r="30195"/>
    <row r="30196"/>
    <row r="30197"/>
    <row r="30198"/>
    <row r="30199"/>
    <row r="30200"/>
    <row r="30201"/>
    <row r="30202"/>
    <row r="30203"/>
    <row r="30204"/>
    <row r="30205"/>
    <row r="30206"/>
    <row r="30207"/>
    <row r="30208"/>
    <row r="30209"/>
    <row r="30210"/>
    <row r="30211"/>
    <row r="30212"/>
    <row r="30213"/>
    <row r="30214"/>
    <row r="30215"/>
    <row r="30216"/>
    <row r="30217"/>
    <row r="30218"/>
    <row r="30219"/>
    <row r="30220"/>
    <row r="30221"/>
    <row r="30222"/>
    <row r="30223"/>
    <row r="30224"/>
    <row r="30225"/>
    <row r="30226"/>
    <row r="30227"/>
    <row r="30228"/>
    <row r="30229"/>
    <row r="30230"/>
    <row r="30231"/>
    <row r="30232"/>
    <row r="30233"/>
    <row r="30234"/>
    <row r="30235"/>
    <row r="30236"/>
    <row r="30237"/>
    <row r="30238"/>
    <row r="30239"/>
    <row r="30240"/>
    <row r="30241"/>
    <row r="30242"/>
    <row r="30243"/>
    <row r="30244"/>
    <row r="30245"/>
    <row r="30246"/>
    <row r="30247"/>
    <row r="30248"/>
    <row r="30249"/>
    <row r="30250"/>
    <row r="30251"/>
    <row r="30252"/>
    <row r="30253"/>
    <row r="30254"/>
    <row r="30255"/>
    <row r="30256"/>
    <row r="30257"/>
    <row r="30258"/>
    <row r="30259"/>
    <row r="30260"/>
    <row r="30261"/>
    <row r="30262"/>
    <row r="30263"/>
    <row r="30264"/>
    <row r="30265"/>
    <row r="30266"/>
    <row r="30267"/>
    <row r="30268"/>
    <row r="30269"/>
    <row r="30270"/>
    <row r="30271"/>
    <row r="30272"/>
    <row r="30273"/>
    <row r="30274"/>
    <row r="30275"/>
    <row r="30276"/>
    <row r="30277"/>
    <row r="30278"/>
    <row r="30279"/>
    <row r="30280"/>
    <row r="30281"/>
    <row r="30282"/>
    <row r="30283"/>
    <row r="30284"/>
    <row r="30285"/>
    <row r="30286"/>
    <row r="30287"/>
    <row r="30288"/>
    <row r="30289"/>
    <row r="30290"/>
    <row r="30291"/>
    <row r="30292"/>
    <row r="30293"/>
    <row r="30294"/>
    <row r="30295"/>
    <row r="30296"/>
    <row r="30297"/>
    <row r="30298"/>
    <row r="30299"/>
    <row r="30300"/>
    <row r="30301"/>
    <row r="30302"/>
    <row r="30303"/>
    <row r="30304"/>
    <row r="30305"/>
    <row r="30306"/>
    <row r="30307"/>
    <row r="30308"/>
    <row r="30309"/>
    <row r="30310"/>
    <row r="30311"/>
    <row r="30312"/>
    <row r="30313"/>
    <row r="30314"/>
    <row r="30315"/>
    <row r="30316"/>
    <row r="30317"/>
    <row r="30318"/>
    <row r="30319"/>
    <row r="30320"/>
    <row r="30321"/>
    <row r="30322"/>
    <row r="30323"/>
    <row r="30324"/>
    <row r="30325"/>
    <row r="30326"/>
    <row r="30327"/>
    <row r="30328"/>
    <row r="30329"/>
    <row r="30330"/>
    <row r="30331"/>
    <row r="30332"/>
    <row r="30333"/>
    <row r="30334"/>
    <row r="30335"/>
    <row r="30336"/>
    <row r="30337"/>
    <row r="30338"/>
    <row r="30339"/>
    <row r="30340"/>
    <row r="30341"/>
    <row r="30342"/>
    <row r="30343"/>
    <row r="30344"/>
    <row r="30345"/>
    <row r="30346"/>
    <row r="30347"/>
    <row r="30348"/>
    <row r="30349"/>
    <row r="30350"/>
    <row r="30351"/>
    <row r="30352"/>
    <row r="30353"/>
    <row r="30354"/>
    <row r="30355"/>
    <row r="30356"/>
    <row r="30357"/>
    <row r="30358"/>
    <row r="30359"/>
    <row r="30360"/>
    <row r="30361"/>
    <row r="30362"/>
    <row r="30363"/>
    <row r="30364"/>
    <row r="30365"/>
    <row r="30366"/>
    <row r="30367"/>
    <row r="30368"/>
    <row r="30369"/>
    <row r="30370"/>
    <row r="30371"/>
    <row r="30372"/>
    <row r="30373"/>
    <row r="30374"/>
    <row r="30375"/>
    <row r="30376"/>
    <row r="30377"/>
    <row r="30378"/>
    <row r="30379"/>
    <row r="30380"/>
    <row r="30381"/>
    <row r="30382"/>
    <row r="30383"/>
    <row r="30384"/>
    <row r="30385"/>
    <row r="30386"/>
    <row r="30387"/>
    <row r="30388"/>
    <row r="30389"/>
    <row r="30390"/>
    <row r="30391"/>
    <row r="30392"/>
    <row r="30393"/>
    <row r="30394"/>
    <row r="30395"/>
    <row r="30396"/>
    <row r="30397"/>
    <row r="30398"/>
    <row r="30399"/>
    <row r="30400"/>
    <row r="30401"/>
    <row r="30402"/>
    <row r="30403"/>
    <row r="30404"/>
    <row r="30405"/>
    <row r="30406"/>
    <row r="30407"/>
    <row r="30408"/>
    <row r="30409"/>
    <row r="30410"/>
    <row r="30411"/>
    <row r="30412"/>
    <row r="30413"/>
    <row r="30414"/>
    <row r="30415"/>
    <row r="30416"/>
    <row r="30417"/>
    <row r="30418"/>
    <row r="30419"/>
    <row r="30420"/>
    <row r="30421"/>
    <row r="30422"/>
    <row r="30423"/>
    <row r="30424"/>
    <row r="30425"/>
    <row r="30426"/>
    <row r="30427"/>
    <row r="30428"/>
    <row r="30429"/>
    <row r="30430"/>
    <row r="30431"/>
    <row r="30432"/>
    <row r="30433"/>
    <row r="30434"/>
    <row r="30435"/>
    <row r="30436"/>
    <row r="30437"/>
    <row r="30438"/>
    <row r="30439"/>
    <row r="30440"/>
    <row r="30441"/>
    <row r="30442"/>
    <row r="30443"/>
    <row r="30444"/>
    <row r="30445"/>
    <row r="30446"/>
    <row r="30447"/>
    <row r="30448"/>
    <row r="30449"/>
    <row r="30450"/>
    <row r="30451"/>
    <row r="30452"/>
    <row r="30453"/>
    <row r="30454"/>
    <row r="30455"/>
    <row r="30456"/>
    <row r="30457"/>
    <row r="30458"/>
    <row r="30459"/>
    <row r="30460"/>
    <row r="30461"/>
    <row r="30462"/>
    <row r="30463"/>
    <row r="30464"/>
    <row r="30465"/>
    <row r="30466"/>
    <row r="30467"/>
    <row r="30468"/>
    <row r="30469"/>
    <row r="30470"/>
    <row r="30471"/>
    <row r="30472"/>
    <row r="30473"/>
    <row r="30474"/>
    <row r="30475"/>
    <row r="30476"/>
    <row r="30477"/>
    <row r="30478"/>
    <row r="30479"/>
    <row r="30480"/>
    <row r="30481"/>
    <row r="30482"/>
    <row r="30483"/>
    <row r="30484"/>
    <row r="30485"/>
    <row r="30486"/>
    <row r="30487"/>
    <row r="30488"/>
    <row r="30489"/>
    <row r="30490"/>
    <row r="30491"/>
    <row r="30492"/>
    <row r="30493"/>
    <row r="30494"/>
    <row r="30495"/>
    <row r="30496"/>
    <row r="30497"/>
    <row r="30498"/>
    <row r="30499"/>
    <row r="30500"/>
    <row r="30501"/>
    <row r="30502"/>
    <row r="30503"/>
    <row r="30504"/>
    <row r="30505"/>
    <row r="30506"/>
    <row r="30507"/>
    <row r="30508"/>
    <row r="30509"/>
    <row r="30510"/>
    <row r="30511"/>
    <row r="30512"/>
    <row r="30513"/>
    <row r="30514"/>
    <row r="30515"/>
    <row r="30516"/>
    <row r="30517"/>
    <row r="30518"/>
    <row r="30519"/>
    <row r="30520"/>
    <row r="30521"/>
    <row r="30522"/>
    <row r="30523"/>
    <row r="30524"/>
    <row r="30525"/>
    <row r="30526"/>
    <row r="30527"/>
    <row r="30528"/>
    <row r="30529"/>
    <row r="30530"/>
    <row r="30531"/>
    <row r="30532"/>
    <row r="30533"/>
    <row r="30534"/>
    <row r="30535"/>
    <row r="30536"/>
    <row r="30537"/>
    <row r="30538"/>
    <row r="30539"/>
    <row r="30540"/>
    <row r="30541"/>
    <row r="30542"/>
    <row r="30543"/>
    <row r="30544"/>
    <row r="30545"/>
    <row r="30546"/>
    <row r="30547"/>
    <row r="30548"/>
    <row r="30549"/>
    <row r="30550"/>
    <row r="30551"/>
    <row r="30552"/>
    <row r="30553"/>
    <row r="30554"/>
    <row r="30555"/>
    <row r="30556"/>
    <row r="30557"/>
    <row r="30558"/>
    <row r="30559"/>
    <row r="30560"/>
    <row r="30561"/>
    <row r="30562"/>
    <row r="30563"/>
    <row r="30564"/>
    <row r="30565"/>
    <row r="30566"/>
    <row r="30567"/>
    <row r="30568"/>
    <row r="30569"/>
    <row r="30570"/>
    <row r="30571"/>
    <row r="30572"/>
    <row r="30573"/>
    <row r="30574"/>
    <row r="30575"/>
    <row r="30576"/>
    <row r="30577"/>
    <row r="30578"/>
    <row r="30579"/>
    <row r="30580"/>
    <row r="30581"/>
    <row r="30582"/>
    <row r="30583"/>
    <row r="30584"/>
    <row r="30585"/>
    <row r="30586"/>
    <row r="30587"/>
    <row r="30588"/>
    <row r="30589"/>
    <row r="30590"/>
    <row r="30591"/>
    <row r="30592"/>
    <row r="30593"/>
    <row r="30594"/>
    <row r="30595"/>
    <row r="30596"/>
    <row r="30597"/>
    <row r="30598"/>
    <row r="30599"/>
    <row r="30600"/>
    <row r="30601"/>
    <row r="30602"/>
    <row r="30603"/>
    <row r="30604"/>
    <row r="30605"/>
    <row r="30606"/>
    <row r="30607"/>
    <row r="30608"/>
    <row r="30609"/>
    <row r="30610"/>
    <row r="30611"/>
    <row r="30612"/>
    <row r="30613"/>
    <row r="30614"/>
    <row r="30615"/>
    <row r="30616"/>
    <row r="30617"/>
    <row r="30618"/>
    <row r="30619"/>
    <row r="30620"/>
    <row r="30621"/>
    <row r="30622"/>
    <row r="30623"/>
    <row r="30624"/>
    <row r="30625"/>
    <row r="30626"/>
    <row r="30627"/>
    <row r="30628"/>
    <row r="30629"/>
    <row r="30630"/>
    <row r="30631"/>
    <row r="30632"/>
    <row r="30633"/>
    <row r="30634"/>
    <row r="30635"/>
    <row r="30636"/>
    <row r="30637"/>
    <row r="30638"/>
    <row r="30639"/>
    <row r="30640"/>
    <row r="30641"/>
    <row r="30642"/>
    <row r="30643"/>
    <row r="30644"/>
    <row r="30645"/>
    <row r="30646"/>
    <row r="30647"/>
    <row r="30648"/>
    <row r="30649"/>
    <row r="30650"/>
    <row r="30651"/>
    <row r="30652"/>
    <row r="30653"/>
    <row r="30654"/>
    <row r="30655"/>
    <row r="30656"/>
    <row r="30657"/>
    <row r="30658"/>
    <row r="30659"/>
    <row r="30660"/>
    <row r="30661"/>
    <row r="30662"/>
    <row r="30663"/>
    <row r="30664"/>
    <row r="30665"/>
    <row r="30666"/>
    <row r="30667"/>
    <row r="30668"/>
    <row r="30669"/>
    <row r="30670"/>
    <row r="30671"/>
    <row r="30672"/>
    <row r="30673"/>
    <row r="30674"/>
    <row r="30675"/>
    <row r="30676"/>
    <row r="30677"/>
    <row r="30678"/>
    <row r="30679"/>
    <row r="30680"/>
    <row r="30681"/>
    <row r="30682"/>
    <row r="30683"/>
    <row r="30684"/>
    <row r="30685"/>
    <row r="30686"/>
    <row r="30687"/>
    <row r="30688"/>
    <row r="30689"/>
    <row r="30690"/>
    <row r="30691"/>
    <row r="30692"/>
    <row r="30693"/>
    <row r="30694"/>
    <row r="30695"/>
    <row r="30696"/>
    <row r="30697"/>
    <row r="30698"/>
    <row r="30699"/>
    <row r="30700"/>
    <row r="30701"/>
    <row r="30702"/>
    <row r="30703"/>
    <row r="30704"/>
    <row r="30705"/>
    <row r="30706"/>
    <row r="30707"/>
    <row r="30708"/>
    <row r="30709"/>
    <row r="30710"/>
    <row r="30711"/>
    <row r="30712"/>
    <row r="30713"/>
    <row r="30714"/>
    <row r="30715"/>
    <row r="30716"/>
    <row r="30717"/>
    <row r="30718"/>
    <row r="30719"/>
    <row r="30720"/>
    <row r="30721"/>
    <row r="30722"/>
    <row r="30723"/>
    <row r="30724"/>
    <row r="30725"/>
    <row r="30726"/>
    <row r="30727"/>
    <row r="30728"/>
    <row r="30729"/>
    <row r="30730"/>
    <row r="30731"/>
    <row r="30732"/>
    <row r="30733"/>
    <row r="30734"/>
    <row r="30735"/>
    <row r="30736"/>
    <row r="30737"/>
    <row r="30738"/>
    <row r="30739"/>
    <row r="30740"/>
    <row r="30741"/>
    <row r="30742"/>
    <row r="30743"/>
    <row r="30744"/>
    <row r="30745"/>
    <row r="30746"/>
    <row r="30747"/>
    <row r="30748"/>
    <row r="30749"/>
    <row r="30750"/>
    <row r="30751"/>
    <row r="30752"/>
    <row r="30753"/>
    <row r="30754"/>
    <row r="30755"/>
    <row r="30756"/>
    <row r="30757"/>
    <row r="30758"/>
    <row r="30759"/>
    <row r="30760"/>
    <row r="30761"/>
    <row r="30762"/>
    <row r="30763"/>
    <row r="30764"/>
    <row r="30765"/>
    <row r="30766"/>
    <row r="30767"/>
    <row r="30768"/>
    <row r="30769"/>
    <row r="30770"/>
    <row r="30771"/>
    <row r="30772"/>
    <row r="30773"/>
    <row r="30774"/>
    <row r="30775"/>
    <row r="30776"/>
    <row r="30777"/>
    <row r="30778"/>
    <row r="30779"/>
    <row r="30780"/>
    <row r="30781"/>
    <row r="30782"/>
    <row r="30783"/>
    <row r="30784"/>
    <row r="30785"/>
    <row r="30786"/>
    <row r="30787"/>
    <row r="30788"/>
    <row r="30789"/>
    <row r="30790"/>
    <row r="30791"/>
    <row r="30792"/>
    <row r="30793"/>
    <row r="30794"/>
    <row r="30795"/>
    <row r="30796"/>
    <row r="30797"/>
    <row r="30798"/>
    <row r="30799"/>
    <row r="30800"/>
    <row r="30801"/>
    <row r="30802"/>
    <row r="30803"/>
    <row r="30804"/>
    <row r="30805"/>
    <row r="30806"/>
    <row r="30807"/>
    <row r="30808"/>
    <row r="30809"/>
    <row r="30810"/>
    <row r="30811"/>
    <row r="30812"/>
    <row r="30813"/>
    <row r="30814"/>
    <row r="30815"/>
    <row r="30816"/>
    <row r="30817"/>
    <row r="30818"/>
    <row r="30819"/>
    <row r="30820"/>
    <row r="30821"/>
    <row r="30822"/>
    <row r="30823"/>
    <row r="30824"/>
    <row r="30825"/>
    <row r="30826"/>
    <row r="30827"/>
    <row r="30828"/>
    <row r="30829"/>
    <row r="30830"/>
    <row r="30831"/>
    <row r="30832"/>
    <row r="30833"/>
    <row r="30834"/>
    <row r="30835"/>
    <row r="30836"/>
    <row r="30837"/>
    <row r="30838"/>
    <row r="30839"/>
    <row r="30840"/>
    <row r="30841"/>
    <row r="30842"/>
    <row r="30843"/>
    <row r="30844"/>
    <row r="30845"/>
    <row r="30846"/>
    <row r="30847"/>
    <row r="30848"/>
    <row r="30849"/>
    <row r="30850"/>
    <row r="30851"/>
    <row r="30852"/>
    <row r="30853"/>
    <row r="30854"/>
    <row r="30855"/>
    <row r="30856"/>
    <row r="30857"/>
    <row r="30858"/>
    <row r="30859"/>
    <row r="30860"/>
    <row r="30861"/>
    <row r="30862"/>
    <row r="30863"/>
    <row r="30864"/>
    <row r="30865"/>
    <row r="30866"/>
    <row r="30867"/>
    <row r="30868"/>
    <row r="30869"/>
    <row r="30870"/>
    <row r="30871"/>
    <row r="30872"/>
    <row r="30873"/>
    <row r="30874"/>
    <row r="30875"/>
    <row r="30876"/>
    <row r="30877"/>
    <row r="30878"/>
    <row r="30879"/>
    <row r="30880"/>
    <row r="30881"/>
    <row r="30882"/>
    <row r="30883"/>
    <row r="30884"/>
    <row r="30885"/>
    <row r="30886"/>
    <row r="30887"/>
    <row r="30888"/>
    <row r="30889"/>
    <row r="30890"/>
    <row r="30891"/>
    <row r="30892"/>
    <row r="30893"/>
    <row r="30894"/>
    <row r="30895"/>
    <row r="30896"/>
    <row r="30897"/>
    <row r="30898"/>
    <row r="30899"/>
    <row r="30900"/>
    <row r="30901"/>
    <row r="30902"/>
    <row r="30903"/>
    <row r="30904"/>
    <row r="30905"/>
    <row r="30906"/>
    <row r="30907"/>
    <row r="30908"/>
    <row r="30909"/>
    <row r="30910"/>
    <row r="30911"/>
    <row r="30912"/>
    <row r="30913"/>
    <row r="30914"/>
    <row r="30915"/>
    <row r="30916"/>
    <row r="30917"/>
    <row r="30918"/>
    <row r="30919"/>
    <row r="30920"/>
    <row r="30921"/>
    <row r="30922"/>
    <row r="30923"/>
    <row r="30924"/>
    <row r="30925"/>
    <row r="30926"/>
    <row r="30927"/>
    <row r="30928"/>
    <row r="30929"/>
    <row r="30930"/>
    <row r="30931"/>
    <row r="30932"/>
    <row r="30933"/>
    <row r="30934"/>
    <row r="30935"/>
    <row r="30936"/>
    <row r="30937"/>
    <row r="30938"/>
    <row r="30939"/>
    <row r="30940"/>
    <row r="30941"/>
    <row r="30942"/>
    <row r="30943"/>
    <row r="30944"/>
    <row r="30945"/>
    <row r="30946"/>
    <row r="30947"/>
    <row r="30948"/>
    <row r="30949"/>
    <row r="30950"/>
    <row r="30951"/>
    <row r="30952"/>
    <row r="30953"/>
    <row r="30954"/>
    <row r="30955"/>
    <row r="30956"/>
    <row r="30957"/>
    <row r="30958"/>
    <row r="30959"/>
    <row r="30960"/>
    <row r="30961"/>
    <row r="30962"/>
    <row r="30963"/>
    <row r="30964"/>
    <row r="30965"/>
    <row r="30966"/>
    <row r="30967"/>
    <row r="30968"/>
    <row r="30969"/>
    <row r="30970"/>
    <row r="30971"/>
    <row r="30972"/>
    <row r="30973"/>
    <row r="30974"/>
    <row r="30975"/>
    <row r="30976"/>
    <row r="30977"/>
    <row r="30978"/>
    <row r="30979"/>
    <row r="30980"/>
    <row r="30981"/>
    <row r="30982"/>
    <row r="30983"/>
    <row r="30984"/>
    <row r="30985"/>
    <row r="30986"/>
    <row r="30987"/>
    <row r="30988"/>
    <row r="30989"/>
    <row r="30990"/>
    <row r="30991"/>
    <row r="30992"/>
    <row r="30993"/>
    <row r="30994"/>
    <row r="30995"/>
    <row r="30996"/>
    <row r="30997"/>
    <row r="30998"/>
    <row r="30999"/>
    <row r="31000"/>
    <row r="31001"/>
    <row r="31002"/>
    <row r="31003"/>
    <row r="31004"/>
    <row r="31005"/>
    <row r="31006"/>
    <row r="31007"/>
    <row r="31008"/>
    <row r="31009"/>
    <row r="31010"/>
    <row r="31011"/>
    <row r="31012"/>
    <row r="31013"/>
    <row r="31014"/>
    <row r="31015"/>
    <row r="31016"/>
    <row r="31017"/>
    <row r="31018"/>
    <row r="31019"/>
    <row r="31020"/>
    <row r="31021"/>
    <row r="31022"/>
    <row r="31023"/>
    <row r="31024"/>
    <row r="31025"/>
    <row r="31026"/>
    <row r="31027"/>
    <row r="31028"/>
    <row r="31029"/>
    <row r="31030"/>
    <row r="31031"/>
    <row r="31032"/>
    <row r="31033"/>
    <row r="31034"/>
    <row r="31035"/>
    <row r="31036"/>
    <row r="31037"/>
    <row r="31038"/>
    <row r="31039"/>
    <row r="31040"/>
    <row r="31041"/>
    <row r="31042"/>
    <row r="31043"/>
    <row r="31044"/>
    <row r="31045"/>
    <row r="31046"/>
    <row r="31047"/>
    <row r="31048"/>
    <row r="31049"/>
    <row r="31050"/>
    <row r="31051"/>
    <row r="31052"/>
    <row r="31053"/>
    <row r="31054"/>
    <row r="31055"/>
    <row r="31056"/>
    <row r="31057"/>
    <row r="31058"/>
    <row r="31059"/>
    <row r="31060"/>
    <row r="31061"/>
    <row r="31062"/>
    <row r="31063"/>
    <row r="31064"/>
    <row r="31065"/>
    <row r="31066"/>
    <row r="31067"/>
    <row r="31068"/>
    <row r="31069"/>
    <row r="31070"/>
    <row r="31071"/>
    <row r="31072"/>
    <row r="31073"/>
    <row r="31074"/>
    <row r="31075"/>
    <row r="31076"/>
    <row r="31077"/>
    <row r="31078"/>
    <row r="31079"/>
    <row r="31080"/>
    <row r="31081"/>
    <row r="31082"/>
    <row r="31083"/>
    <row r="31084"/>
    <row r="31085"/>
    <row r="31086"/>
    <row r="31087"/>
    <row r="31088"/>
    <row r="31089"/>
    <row r="31090"/>
    <row r="31091"/>
    <row r="31092"/>
    <row r="31093"/>
    <row r="31094"/>
    <row r="31095"/>
    <row r="31096"/>
    <row r="31097"/>
    <row r="31098"/>
    <row r="31099"/>
    <row r="31100"/>
    <row r="31101"/>
    <row r="31102"/>
    <row r="31103"/>
    <row r="31104"/>
    <row r="31105"/>
    <row r="31106"/>
    <row r="31107"/>
    <row r="31108"/>
    <row r="31109"/>
    <row r="31110"/>
    <row r="31111"/>
    <row r="31112"/>
    <row r="31113"/>
    <row r="31114"/>
    <row r="31115"/>
    <row r="31116"/>
    <row r="31117"/>
    <row r="31118"/>
    <row r="31119"/>
    <row r="31120"/>
    <row r="31121"/>
    <row r="31122"/>
    <row r="31123"/>
    <row r="31124"/>
    <row r="31125"/>
    <row r="31126"/>
    <row r="31127"/>
    <row r="31128"/>
    <row r="31129"/>
    <row r="31130"/>
    <row r="31131"/>
    <row r="31132"/>
    <row r="31133"/>
    <row r="31134"/>
    <row r="31135"/>
    <row r="31136"/>
    <row r="31137"/>
    <row r="31138"/>
    <row r="31139"/>
    <row r="31140"/>
    <row r="31141"/>
    <row r="31142"/>
    <row r="31143"/>
    <row r="31144"/>
    <row r="31145"/>
    <row r="31146"/>
    <row r="31147"/>
    <row r="31148"/>
    <row r="31149"/>
    <row r="31150"/>
    <row r="31151"/>
    <row r="31152"/>
    <row r="31153"/>
    <row r="31154"/>
    <row r="31155"/>
    <row r="31156"/>
    <row r="31157"/>
    <row r="31158"/>
    <row r="31159"/>
    <row r="31160"/>
    <row r="31161"/>
    <row r="31162"/>
    <row r="31163"/>
    <row r="31164"/>
    <row r="31165"/>
    <row r="31166"/>
    <row r="31167"/>
    <row r="31168"/>
    <row r="31169"/>
    <row r="31170"/>
    <row r="31171"/>
    <row r="31172"/>
    <row r="31173"/>
    <row r="31174"/>
    <row r="31175"/>
    <row r="31176"/>
    <row r="31177"/>
    <row r="31178"/>
    <row r="31179"/>
    <row r="31180"/>
    <row r="31181"/>
    <row r="31182"/>
    <row r="31183"/>
    <row r="31184"/>
    <row r="31185"/>
    <row r="31186"/>
    <row r="31187"/>
    <row r="31188"/>
    <row r="31189"/>
    <row r="31190"/>
    <row r="31191"/>
    <row r="31192"/>
    <row r="31193"/>
    <row r="31194"/>
    <row r="31195"/>
    <row r="31196"/>
    <row r="31197"/>
    <row r="31198"/>
    <row r="31199"/>
    <row r="31200"/>
    <row r="31201"/>
    <row r="31202"/>
    <row r="31203"/>
    <row r="31204"/>
    <row r="31205"/>
    <row r="31206"/>
    <row r="31207"/>
    <row r="31208"/>
    <row r="31209"/>
    <row r="31210"/>
    <row r="31211"/>
    <row r="31212"/>
    <row r="31213"/>
    <row r="31214"/>
    <row r="31215"/>
    <row r="31216"/>
    <row r="31217"/>
    <row r="31218"/>
    <row r="31219"/>
    <row r="31220"/>
    <row r="31221"/>
    <row r="31222"/>
    <row r="31223"/>
    <row r="31224"/>
    <row r="31225"/>
    <row r="31226"/>
    <row r="31227"/>
    <row r="31228"/>
    <row r="31229"/>
    <row r="31230"/>
    <row r="31231"/>
    <row r="31232"/>
    <row r="31233"/>
    <row r="31234"/>
    <row r="31235"/>
    <row r="31236"/>
    <row r="31237"/>
    <row r="31238"/>
    <row r="31239"/>
    <row r="31240"/>
    <row r="31241"/>
    <row r="31242"/>
    <row r="31243"/>
    <row r="31244"/>
    <row r="31245"/>
    <row r="31246"/>
    <row r="31247"/>
    <row r="31248"/>
    <row r="31249"/>
    <row r="31250"/>
    <row r="31251"/>
    <row r="31252"/>
    <row r="31253"/>
    <row r="31254"/>
    <row r="31255"/>
    <row r="31256"/>
    <row r="31257"/>
    <row r="31258"/>
    <row r="31259"/>
    <row r="31260"/>
    <row r="31261"/>
    <row r="31262"/>
    <row r="31263"/>
    <row r="31264"/>
    <row r="31265"/>
    <row r="31266"/>
    <row r="31267"/>
    <row r="31268"/>
    <row r="31269"/>
    <row r="31270"/>
    <row r="31271"/>
    <row r="31272"/>
    <row r="31273"/>
    <row r="31274"/>
    <row r="31275"/>
    <row r="31276"/>
    <row r="31277"/>
    <row r="31278"/>
    <row r="31279"/>
    <row r="31280"/>
    <row r="31281"/>
    <row r="31282"/>
    <row r="31283"/>
    <row r="31284"/>
    <row r="31285"/>
    <row r="31286"/>
    <row r="31287"/>
    <row r="31288"/>
    <row r="31289"/>
    <row r="31290"/>
    <row r="31291"/>
    <row r="31292"/>
    <row r="31293"/>
    <row r="31294"/>
    <row r="31295"/>
    <row r="31296"/>
    <row r="31297"/>
    <row r="31298"/>
    <row r="31299"/>
    <row r="31300"/>
    <row r="31301"/>
    <row r="31302"/>
    <row r="31303"/>
    <row r="31304"/>
    <row r="31305"/>
    <row r="31306"/>
    <row r="31307"/>
    <row r="31308"/>
    <row r="31309"/>
    <row r="31310"/>
    <row r="31311"/>
    <row r="31312"/>
    <row r="31313"/>
    <row r="31314"/>
    <row r="31315"/>
    <row r="31316"/>
    <row r="31317"/>
    <row r="31318"/>
    <row r="31319"/>
    <row r="31320"/>
    <row r="31321"/>
    <row r="31322"/>
    <row r="31323"/>
    <row r="31324"/>
    <row r="31325"/>
    <row r="31326"/>
    <row r="31327"/>
    <row r="31328"/>
    <row r="31329"/>
    <row r="31330"/>
    <row r="31331"/>
    <row r="31332"/>
    <row r="31333"/>
    <row r="31334"/>
    <row r="31335"/>
    <row r="31336"/>
    <row r="31337"/>
    <row r="31338"/>
    <row r="31339"/>
    <row r="31340"/>
    <row r="31341"/>
    <row r="31342"/>
    <row r="31343"/>
    <row r="31344"/>
    <row r="31345"/>
    <row r="31346"/>
    <row r="31347"/>
    <row r="31348"/>
    <row r="31349"/>
    <row r="31350"/>
    <row r="31351"/>
    <row r="31352"/>
    <row r="31353"/>
    <row r="31354"/>
    <row r="31355"/>
    <row r="31356"/>
    <row r="31357"/>
    <row r="31358"/>
    <row r="31359"/>
    <row r="31360"/>
    <row r="31361"/>
    <row r="31362"/>
    <row r="31363"/>
    <row r="31364"/>
    <row r="31365"/>
    <row r="31366"/>
    <row r="31367"/>
    <row r="31368"/>
    <row r="31369"/>
    <row r="31370"/>
    <row r="31371"/>
    <row r="31372"/>
    <row r="31373"/>
    <row r="31374"/>
    <row r="31375"/>
    <row r="31376"/>
    <row r="31377"/>
    <row r="31378"/>
    <row r="31379"/>
    <row r="31380"/>
    <row r="31381"/>
    <row r="31382"/>
    <row r="31383"/>
    <row r="31384"/>
    <row r="31385"/>
    <row r="31386"/>
    <row r="31387"/>
    <row r="31388"/>
    <row r="31389"/>
    <row r="31390"/>
    <row r="31391"/>
    <row r="31392"/>
    <row r="31393"/>
    <row r="31394"/>
    <row r="31395"/>
    <row r="31396"/>
    <row r="31397"/>
    <row r="31398"/>
    <row r="31399"/>
    <row r="31400"/>
    <row r="31401"/>
    <row r="31402"/>
    <row r="31403"/>
    <row r="31404"/>
    <row r="31405"/>
    <row r="31406"/>
    <row r="31407"/>
    <row r="31408"/>
    <row r="31409"/>
    <row r="31410"/>
    <row r="31411"/>
    <row r="31412"/>
    <row r="31413"/>
    <row r="31414"/>
    <row r="31415"/>
    <row r="31416"/>
    <row r="31417"/>
    <row r="31418"/>
    <row r="31419"/>
    <row r="31420"/>
    <row r="31421"/>
    <row r="31422"/>
    <row r="31423"/>
    <row r="31424"/>
    <row r="31425"/>
    <row r="31426"/>
    <row r="31427"/>
    <row r="31428"/>
    <row r="31429"/>
    <row r="31430"/>
    <row r="31431"/>
    <row r="31432"/>
    <row r="31433"/>
    <row r="31434"/>
    <row r="31435"/>
    <row r="31436"/>
    <row r="31437"/>
    <row r="31438"/>
    <row r="31439"/>
    <row r="31440"/>
    <row r="31441"/>
    <row r="31442"/>
    <row r="31443"/>
    <row r="31444"/>
    <row r="31445"/>
    <row r="31446"/>
    <row r="31447"/>
    <row r="31448"/>
    <row r="31449"/>
    <row r="31450"/>
    <row r="31451"/>
    <row r="31452"/>
    <row r="31453"/>
    <row r="31454"/>
    <row r="31455"/>
    <row r="31456"/>
    <row r="31457"/>
    <row r="31458"/>
    <row r="31459"/>
    <row r="31460"/>
    <row r="31461"/>
    <row r="31462"/>
    <row r="31463"/>
    <row r="31464"/>
    <row r="31465"/>
    <row r="31466"/>
    <row r="31467"/>
    <row r="31468"/>
    <row r="31469"/>
    <row r="31470"/>
    <row r="31471"/>
    <row r="31472"/>
    <row r="31473"/>
    <row r="31474"/>
    <row r="31475"/>
    <row r="31476"/>
    <row r="31477"/>
    <row r="31478"/>
    <row r="31479"/>
    <row r="31480"/>
    <row r="31481"/>
    <row r="31482"/>
    <row r="31483"/>
    <row r="31484"/>
    <row r="31485"/>
    <row r="31486"/>
    <row r="31487"/>
    <row r="31488"/>
    <row r="31489"/>
    <row r="31490"/>
    <row r="31491"/>
    <row r="31492"/>
    <row r="31493"/>
    <row r="31494"/>
    <row r="31495"/>
    <row r="31496"/>
    <row r="31497"/>
    <row r="31498"/>
    <row r="31499"/>
    <row r="31500"/>
    <row r="31501"/>
    <row r="31502"/>
    <row r="31503"/>
    <row r="31504"/>
    <row r="31505"/>
    <row r="31506"/>
    <row r="31507"/>
    <row r="31508"/>
    <row r="31509"/>
    <row r="31510"/>
    <row r="31511"/>
    <row r="31512"/>
    <row r="31513"/>
    <row r="31514"/>
    <row r="31515"/>
    <row r="31516"/>
    <row r="31517"/>
    <row r="31518"/>
    <row r="31519"/>
    <row r="31520"/>
    <row r="31521"/>
    <row r="31522"/>
    <row r="31523"/>
    <row r="31524"/>
    <row r="31525"/>
    <row r="31526"/>
    <row r="31527"/>
    <row r="31528"/>
    <row r="31529"/>
    <row r="31530"/>
    <row r="31531"/>
    <row r="31532"/>
    <row r="31533"/>
    <row r="31534"/>
    <row r="31535"/>
    <row r="31536"/>
    <row r="31537"/>
    <row r="31538"/>
    <row r="31539"/>
    <row r="31540"/>
    <row r="31541"/>
    <row r="31542"/>
    <row r="31543"/>
    <row r="31544"/>
    <row r="31545"/>
    <row r="31546"/>
    <row r="31547"/>
    <row r="31548"/>
    <row r="31549"/>
    <row r="31550"/>
    <row r="31551"/>
    <row r="31552"/>
    <row r="31553"/>
    <row r="31554"/>
    <row r="31555"/>
    <row r="31556"/>
    <row r="31557"/>
    <row r="31558"/>
    <row r="31559"/>
    <row r="31560"/>
    <row r="31561"/>
    <row r="31562"/>
    <row r="31563"/>
    <row r="31564"/>
    <row r="31565"/>
    <row r="31566"/>
    <row r="31567"/>
    <row r="31568"/>
    <row r="31569"/>
    <row r="31570"/>
    <row r="31571"/>
    <row r="31572"/>
    <row r="31573"/>
    <row r="31574"/>
    <row r="31575"/>
    <row r="31576"/>
    <row r="31577"/>
    <row r="31578"/>
    <row r="31579"/>
    <row r="31580"/>
    <row r="31581"/>
    <row r="31582"/>
    <row r="31583"/>
    <row r="31584"/>
    <row r="31585"/>
    <row r="31586"/>
    <row r="31587"/>
    <row r="31588"/>
    <row r="31589"/>
    <row r="31590"/>
    <row r="31591"/>
    <row r="31592"/>
    <row r="31593"/>
    <row r="31594"/>
    <row r="31595"/>
    <row r="31596"/>
    <row r="31597"/>
    <row r="31598"/>
    <row r="31599"/>
    <row r="31600"/>
    <row r="31601"/>
    <row r="31602"/>
    <row r="31603"/>
    <row r="31604"/>
    <row r="31605"/>
    <row r="31606"/>
    <row r="31607"/>
    <row r="31608"/>
    <row r="31609"/>
    <row r="31610"/>
    <row r="31611"/>
    <row r="31612"/>
    <row r="31613"/>
    <row r="31614"/>
    <row r="31615"/>
    <row r="31616"/>
    <row r="31617"/>
    <row r="31618"/>
    <row r="31619"/>
    <row r="31620"/>
    <row r="31621"/>
    <row r="31622"/>
    <row r="31623"/>
    <row r="31624"/>
    <row r="31625"/>
    <row r="31626"/>
    <row r="31627"/>
    <row r="31628"/>
    <row r="31629"/>
    <row r="31630"/>
    <row r="31631"/>
    <row r="31632"/>
    <row r="31633"/>
    <row r="31634"/>
    <row r="31635"/>
    <row r="31636"/>
    <row r="31637"/>
    <row r="31638"/>
    <row r="31639"/>
    <row r="31640"/>
    <row r="31641"/>
    <row r="31642"/>
    <row r="31643"/>
    <row r="31644"/>
    <row r="31645"/>
    <row r="31646"/>
    <row r="31647"/>
    <row r="31648"/>
    <row r="31649"/>
    <row r="31650"/>
    <row r="31651"/>
    <row r="31652"/>
    <row r="31653"/>
    <row r="31654"/>
    <row r="31655"/>
    <row r="31656"/>
    <row r="31657"/>
    <row r="31658"/>
    <row r="31659"/>
    <row r="31660"/>
    <row r="31661"/>
    <row r="31662"/>
    <row r="31663"/>
    <row r="31664"/>
    <row r="31665"/>
    <row r="31666"/>
    <row r="31667"/>
    <row r="31668"/>
    <row r="31669"/>
    <row r="31670"/>
    <row r="31671"/>
    <row r="31672"/>
    <row r="31673"/>
    <row r="31674"/>
    <row r="31675"/>
    <row r="31676"/>
    <row r="31677"/>
    <row r="31678"/>
    <row r="31679"/>
    <row r="31680"/>
    <row r="31681"/>
    <row r="31682"/>
    <row r="31683"/>
    <row r="31684"/>
    <row r="31685"/>
    <row r="31686"/>
    <row r="31687"/>
    <row r="31688"/>
    <row r="31689"/>
    <row r="31690"/>
    <row r="31691"/>
    <row r="31692"/>
    <row r="31693"/>
    <row r="31694"/>
    <row r="31695"/>
    <row r="31696"/>
    <row r="31697"/>
    <row r="31698"/>
    <row r="31699"/>
    <row r="31700"/>
    <row r="31701"/>
    <row r="31702"/>
    <row r="31703"/>
    <row r="31704"/>
    <row r="31705"/>
    <row r="31706"/>
    <row r="31707"/>
    <row r="31708"/>
    <row r="31709"/>
    <row r="31710"/>
    <row r="31711"/>
    <row r="31712"/>
    <row r="31713"/>
    <row r="31714"/>
    <row r="31715"/>
    <row r="31716"/>
    <row r="31717"/>
    <row r="31718"/>
    <row r="31719"/>
    <row r="31720"/>
    <row r="31721"/>
    <row r="31722"/>
    <row r="31723"/>
    <row r="31724"/>
    <row r="31725"/>
    <row r="31726"/>
    <row r="31727"/>
    <row r="31728"/>
    <row r="31729"/>
    <row r="31730"/>
    <row r="31731"/>
    <row r="31732"/>
    <row r="31733"/>
    <row r="31734"/>
    <row r="31735"/>
    <row r="31736"/>
    <row r="31737"/>
    <row r="31738"/>
    <row r="31739"/>
    <row r="31740"/>
    <row r="31741"/>
    <row r="31742"/>
    <row r="31743"/>
    <row r="31744"/>
    <row r="31745"/>
    <row r="31746"/>
    <row r="31747"/>
    <row r="31748"/>
    <row r="31749"/>
    <row r="31750"/>
    <row r="31751"/>
    <row r="31752"/>
    <row r="31753"/>
    <row r="31754"/>
    <row r="31755"/>
    <row r="31756"/>
    <row r="31757"/>
    <row r="31758"/>
    <row r="31759"/>
    <row r="31760"/>
    <row r="31761"/>
    <row r="31762"/>
    <row r="31763"/>
    <row r="31764"/>
    <row r="31765"/>
    <row r="31766"/>
    <row r="31767"/>
    <row r="31768"/>
    <row r="31769"/>
    <row r="31770"/>
    <row r="31771"/>
    <row r="31772"/>
    <row r="31773"/>
    <row r="31774"/>
    <row r="31775"/>
    <row r="31776"/>
    <row r="31777"/>
    <row r="31778"/>
    <row r="31779"/>
    <row r="31780"/>
    <row r="31781"/>
    <row r="31782"/>
    <row r="31783"/>
    <row r="31784"/>
    <row r="31785"/>
    <row r="31786"/>
    <row r="31787"/>
    <row r="31788"/>
    <row r="31789"/>
    <row r="31790"/>
    <row r="31791"/>
    <row r="31792"/>
    <row r="31793"/>
    <row r="31794"/>
    <row r="31795"/>
    <row r="31796"/>
    <row r="31797"/>
    <row r="31798"/>
    <row r="31799"/>
    <row r="31800"/>
    <row r="31801"/>
    <row r="31802"/>
    <row r="31803"/>
    <row r="31804"/>
    <row r="31805"/>
    <row r="31806"/>
    <row r="31807"/>
    <row r="31808"/>
    <row r="31809"/>
    <row r="31810"/>
    <row r="31811"/>
    <row r="31812"/>
    <row r="31813"/>
    <row r="31814"/>
    <row r="31815"/>
    <row r="31816"/>
    <row r="31817"/>
    <row r="31818"/>
    <row r="31819"/>
    <row r="31820"/>
    <row r="31821"/>
    <row r="31822"/>
    <row r="31823"/>
    <row r="31824"/>
    <row r="31825"/>
    <row r="31826"/>
    <row r="31827"/>
    <row r="31828"/>
    <row r="31829"/>
    <row r="31830"/>
    <row r="31831"/>
    <row r="31832"/>
    <row r="31833"/>
    <row r="31834"/>
    <row r="31835"/>
    <row r="31836"/>
    <row r="31837"/>
    <row r="31838"/>
    <row r="31839"/>
    <row r="31840"/>
    <row r="31841"/>
    <row r="31842"/>
    <row r="31843"/>
    <row r="31844"/>
    <row r="31845"/>
    <row r="31846"/>
    <row r="31847"/>
    <row r="31848"/>
    <row r="31849"/>
    <row r="31850"/>
    <row r="31851"/>
    <row r="31852"/>
    <row r="31853"/>
    <row r="31854"/>
    <row r="31855"/>
    <row r="31856"/>
    <row r="31857"/>
    <row r="31858"/>
    <row r="31859"/>
    <row r="31860"/>
    <row r="31861"/>
    <row r="31862"/>
    <row r="31863"/>
    <row r="31864"/>
    <row r="31865"/>
    <row r="31866"/>
    <row r="31867"/>
    <row r="31868"/>
    <row r="31869"/>
    <row r="31870"/>
    <row r="31871"/>
    <row r="31872"/>
    <row r="31873"/>
    <row r="31874"/>
    <row r="31875"/>
    <row r="31876"/>
    <row r="31877"/>
    <row r="31878"/>
    <row r="31879"/>
    <row r="31880"/>
    <row r="31881"/>
    <row r="31882"/>
    <row r="31883"/>
    <row r="31884"/>
    <row r="31885"/>
    <row r="31886"/>
    <row r="31887"/>
    <row r="31888"/>
    <row r="31889"/>
    <row r="31890"/>
    <row r="31891"/>
    <row r="31892"/>
    <row r="31893"/>
    <row r="31894"/>
    <row r="31895"/>
    <row r="31896"/>
    <row r="31897"/>
    <row r="31898"/>
    <row r="31899"/>
    <row r="31900"/>
    <row r="31901"/>
    <row r="31902"/>
    <row r="31903"/>
    <row r="31904"/>
    <row r="31905"/>
    <row r="31906"/>
    <row r="31907"/>
    <row r="31908"/>
    <row r="31909"/>
    <row r="31910"/>
    <row r="31911"/>
    <row r="31912"/>
    <row r="31913"/>
    <row r="31914"/>
    <row r="31915"/>
    <row r="31916"/>
    <row r="31917"/>
    <row r="31918"/>
    <row r="31919"/>
    <row r="31920"/>
    <row r="31921"/>
    <row r="31922"/>
    <row r="31923"/>
    <row r="31924"/>
    <row r="31925"/>
    <row r="31926"/>
    <row r="31927"/>
    <row r="31928"/>
    <row r="31929"/>
    <row r="31930"/>
    <row r="31931"/>
    <row r="31932"/>
    <row r="31933"/>
    <row r="31934"/>
    <row r="31935"/>
    <row r="31936"/>
    <row r="31937"/>
    <row r="31938"/>
    <row r="31939"/>
    <row r="31940"/>
    <row r="31941"/>
    <row r="31942"/>
    <row r="31943"/>
    <row r="31944"/>
    <row r="31945"/>
    <row r="31946"/>
    <row r="31947"/>
    <row r="31948"/>
    <row r="31949"/>
    <row r="31950"/>
    <row r="31951"/>
    <row r="31952"/>
    <row r="31953"/>
    <row r="31954"/>
    <row r="31955"/>
    <row r="31956"/>
    <row r="31957"/>
    <row r="31958"/>
    <row r="31959"/>
    <row r="31960"/>
    <row r="31961"/>
    <row r="31962"/>
    <row r="31963"/>
    <row r="31964"/>
    <row r="31965"/>
    <row r="31966"/>
    <row r="31967"/>
    <row r="31968"/>
    <row r="31969"/>
    <row r="31970"/>
    <row r="31971"/>
    <row r="31972"/>
    <row r="31973"/>
    <row r="31974"/>
    <row r="31975"/>
    <row r="31976"/>
    <row r="31977"/>
    <row r="31978"/>
    <row r="31979"/>
    <row r="31980"/>
    <row r="31981"/>
    <row r="31982"/>
    <row r="31983"/>
    <row r="31984"/>
    <row r="31985"/>
    <row r="31986"/>
    <row r="31987"/>
    <row r="31988"/>
    <row r="31989"/>
    <row r="31990"/>
    <row r="31991"/>
    <row r="31992"/>
    <row r="31993"/>
    <row r="31994"/>
    <row r="31995"/>
    <row r="31996"/>
    <row r="31997"/>
    <row r="31998"/>
    <row r="31999"/>
    <row r="32000"/>
    <row r="32001"/>
    <row r="32002"/>
    <row r="32003"/>
    <row r="32004"/>
    <row r="32005"/>
    <row r="32006"/>
    <row r="32007"/>
    <row r="32008"/>
    <row r="32009"/>
    <row r="32010"/>
    <row r="32011"/>
    <row r="32012"/>
    <row r="32013"/>
    <row r="32014"/>
    <row r="32015"/>
    <row r="32016"/>
    <row r="32017"/>
    <row r="32018"/>
    <row r="32019"/>
    <row r="32020"/>
    <row r="32021"/>
    <row r="32022"/>
    <row r="32023"/>
    <row r="32024"/>
    <row r="32025"/>
    <row r="32026"/>
    <row r="32027"/>
    <row r="32028"/>
    <row r="32029"/>
    <row r="32030"/>
    <row r="32031"/>
    <row r="32032"/>
    <row r="32033"/>
    <row r="32034"/>
    <row r="32035"/>
    <row r="32036"/>
    <row r="32037"/>
    <row r="32038"/>
    <row r="32039"/>
    <row r="32040"/>
    <row r="32041"/>
    <row r="32042"/>
    <row r="32043"/>
    <row r="32044"/>
    <row r="32045"/>
    <row r="32046"/>
    <row r="32047"/>
    <row r="32048"/>
    <row r="32049"/>
    <row r="32050"/>
    <row r="32051"/>
    <row r="32052"/>
    <row r="32053"/>
    <row r="32054"/>
    <row r="32055"/>
    <row r="32056"/>
    <row r="32057"/>
    <row r="32058"/>
    <row r="32059"/>
    <row r="32060"/>
    <row r="32061"/>
    <row r="32062"/>
    <row r="32063"/>
    <row r="32064"/>
    <row r="32065"/>
    <row r="32066"/>
    <row r="32067"/>
    <row r="32068"/>
    <row r="32069"/>
    <row r="32070"/>
    <row r="32071"/>
    <row r="32072"/>
    <row r="32073"/>
    <row r="32074"/>
    <row r="32075"/>
    <row r="32076"/>
    <row r="32077"/>
    <row r="32078"/>
    <row r="32079"/>
    <row r="32080"/>
    <row r="32081"/>
    <row r="32082"/>
    <row r="32083"/>
    <row r="32084"/>
    <row r="32085"/>
    <row r="32086"/>
    <row r="32087"/>
    <row r="32088"/>
    <row r="32089"/>
    <row r="32090"/>
    <row r="32091"/>
    <row r="32092"/>
    <row r="32093"/>
    <row r="32094"/>
    <row r="32095"/>
    <row r="32096"/>
    <row r="32097"/>
    <row r="32098"/>
    <row r="32099"/>
    <row r="32100"/>
    <row r="32101"/>
    <row r="32102"/>
    <row r="32103"/>
    <row r="32104"/>
    <row r="32105"/>
    <row r="32106"/>
    <row r="32107"/>
    <row r="32108"/>
    <row r="32109"/>
    <row r="32110"/>
    <row r="32111"/>
    <row r="32112"/>
    <row r="32113"/>
    <row r="32114"/>
    <row r="32115"/>
    <row r="32116"/>
    <row r="32117"/>
    <row r="32118"/>
    <row r="32119"/>
    <row r="32120"/>
    <row r="32121"/>
    <row r="32122"/>
    <row r="32123"/>
    <row r="32124"/>
    <row r="32125"/>
    <row r="32126"/>
    <row r="32127"/>
    <row r="32128"/>
    <row r="32129"/>
    <row r="32130"/>
    <row r="32131"/>
    <row r="32132"/>
    <row r="32133"/>
    <row r="32134"/>
    <row r="32135"/>
    <row r="32136"/>
    <row r="32137"/>
    <row r="32138"/>
    <row r="32139"/>
    <row r="32140"/>
    <row r="32141"/>
    <row r="32142"/>
    <row r="32143"/>
    <row r="32144"/>
    <row r="32145"/>
    <row r="32146"/>
    <row r="32147"/>
    <row r="32148"/>
    <row r="32149"/>
    <row r="32150"/>
    <row r="32151"/>
    <row r="32152"/>
    <row r="32153"/>
    <row r="32154"/>
    <row r="32155"/>
    <row r="32156"/>
    <row r="32157"/>
    <row r="32158"/>
    <row r="32159"/>
    <row r="32160"/>
    <row r="32161"/>
    <row r="32162"/>
    <row r="32163"/>
    <row r="32164"/>
    <row r="32165"/>
    <row r="32166"/>
    <row r="32167"/>
    <row r="32168"/>
    <row r="32169"/>
    <row r="32170"/>
    <row r="32171"/>
    <row r="32172"/>
    <row r="32173"/>
    <row r="32174"/>
    <row r="32175"/>
    <row r="32176"/>
    <row r="32177"/>
    <row r="32178"/>
    <row r="32179"/>
    <row r="32180"/>
    <row r="32181"/>
    <row r="32182"/>
    <row r="32183"/>
    <row r="32184"/>
    <row r="32185"/>
    <row r="32186"/>
    <row r="32187"/>
    <row r="32188"/>
    <row r="32189"/>
    <row r="32190"/>
    <row r="32191"/>
    <row r="32192"/>
    <row r="32193"/>
    <row r="32194"/>
    <row r="32195"/>
    <row r="32196"/>
    <row r="32197"/>
    <row r="32198"/>
    <row r="32199"/>
    <row r="32200"/>
    <row r="32201"/>
    <row r="32202"/>
    <row r="32203"/>
    <row r="32204"/>
    <row r="32205"/>
    <row r="32206"/>
    <row r="32207"/>
    <row r="32208"/>
    <row r="32209"/>
    <row r="32210"/>
    <row r="32211"/>
    <row r="32212"/>
    <row r="32213"/>
    <row r="32214"/>
    <row r="32215"/>
    <row r="32216"/>
    <row r="32217"/>
    <row r="32218"/>
    <row r="32219"/>
    <row r="32220"/>
    <row r="32221"/>
    <row r="32222"/>
    <row r="32223"/>
    <row r="32224"/>
    <row r="32225"/>
    <row r="32226"/>
    <row r="32227"/>
    <row r="32228"/>
    <row r="32229"/>
    <row r="32230"/>
    <row r="32231"/>
    <row r="32232"/>
    <row r="32233"/>
    <row r="32234"/>
    <row r="32235"/>
    <row r="32236"/>
    <row r="32237"/>
    <row r="32238"/>
    <row r="32239"/>
    <row r="32240"/>
    <row r="32241"/>
    <row r="32242"/>
    <row r="32243"/>
    <row r="32244"/>
    <row r="32245"/>
    <row r="32246"/>
    <row r="32247"/>
    <row r="32248"/>
    <row r="32249"/>
    <row r="32250"/>
    <row r="32251"/>
    <row r="32252"/>
    <row r="32253"/>
    <row r="32254"/>
    <row r="32255"/>
    <row r="32256"/>
    <row r="32257"/>
    <row r="32258"/>
    <row r="32259"/>
    <row r="32260"/>
    <row r="32261"/>
    <row r="32262"/>
    <row r="32263"/>
    <row r="32264"/>
    <row r="32265"/>
    <row r="32266"/>
    <row r="32267"/>
    <row r="32268"/>
    <row r="32269"/>
    <row r="32270"/>
    <row r="32271"/>
    <row r="32272"/>
    <row r="32273"/>
    <row r="32274"/>
    <row r="32275"/>
    <row r="32276"/>
    <row r="32277"/>
    <row r="32278"/>
    <row r="32279"/>
    <row r="32280"/>
    <row r="32281"/>
    <row r="32282"/>
    <row r="32283"/>
    <row r="32284"/>
    <row r="32285"/>
    <row r="32286"/>
    <row r="32287"/>
    <row r="32288"/>
    <row r="32289"/>
    <row r="32290"/>
    <row r="32291"/>
    <row r="32292"/>
    <row r="32293"/>
    <row r="32294"/>
    <row r="32295"/>
    <row r="32296"/>
    <row r="32297"/>
    <row r="32298"/>
    <row r="32299"/>
    <row r="32300"/>
    <row r="32301"/>
    <row r="32302"/>
    <row r="32303"/>
    <row r="32304"/>
    <row r="32305"/>
    <row r="32306"/>
    <row r="32307"/>
    <row r="32308"/>
    <row r="32309"/>
    <row r="32310"/>
    <row r="32311"/>
    <row r="32312"/>
    <row r="32313"/>
    <row r="32314"/>
    <row r="32315"/>
    <row r="32316"/>
    <row r="32317"/>
    <row r="32318"/>
    <row r="32319"/>
    <row r="32320"/>
    <row r="32321"/>
    <row r="32322"/>
    <row r="32323"/>
    <row r="32324"/>
    <row r="32325"/>
    <row r="32326"/>
    <row r="32327"/>
    <row r="32328"/>
    <row r="32329"/>
    <row r="32330"/>
    <row r="32331"/>
    <row r="32332"/>
    <row r="32333"/>
    <row r="32334"/>
    <row r="32335"/>
    <row r="32336"/>
    <row r="32337"/>
    <row r="32338"/>
    <row r="32339"/>
    <row r="32340"/>
    <row r="32341"/>
    <row r="32342"/>
    <row r="32343"/>
    <row r="32344"/>
    <row r="32345"/>
    <row r="32346"/>
    <row r="32347"/>
    <row r="32348"/>
    <row r="32349"/>
    <row r="32350"/>
    <row r="32351"/>
    <row r="32352"/>
    <row r="32353"/>
    <row r="32354"/>
    <row r="32355"/>
    <row r="32356"/>
    <row r="32357"/>
    <row r="32358"/>
    <row r="32359"/>
    <row r="32360"/>
    <row r="32361"/>
    <row r="32362"/>
    <row r="32363"/>
    <row r="32364"/>
    <row r="32365"/>
    <row r="32366"/>
    <row r="32367"/>
    <row r="32368"/>
    <row r="32369"/>
    <row r="32370"/>
    <row r="32371"/>
    <row r="32372"/>
    <row r="32373"/>
    <row r="32374"/>
    <row r="32375"/>
    <row r="32376"/>
    <row r="32377"/>
    <row r="32378"/>
    <row r="32379"/>
    <row r="32380"/>
    <row r="32381"/>
    <row r="32382"/>
    <row r="32383"/>
    <row r="32384"/>
    <row r="32385"/>
    <row r="32386"/>
    <row r="32387"/>
    <row r="32388"/>
    <row r="32389"/>
    <row r="32390"/>
    <row r="32391"/>
    <row r="32392"/>
    <row r="32393"/>
    <row r="32394"/>
    <row r="32395"/>
    <row r="32396"/>
    <row r="32397"/>
    <row r="32398"/>
    <row r="32399"/>
    <row r="32400"/>
    <row r="32401"/>
    <row r="32402"/>
    <row r="32403"/>
    <row r="32404"/>
    <row r="32405"/>
    <row r="32406"/>
    <row r="32407"/>
    <row r="32408"/>
    <row r="32409"/>
    <row r="32410"/>
    <row r="32411"/>
    <row r="32412"/>
    <row r="32413"/>
    <row r="32414"/>
    <row r="32415"/>
    <row r="32416"/>
    <row r="32417"/>
    <row r="32418"/>
    <row r="32419"/>
    <row r="32420"/>
    <row r="32421"/>
    <row r="32422"/>
    <row r="32423"/>
    <row r="32424"/>
    <row r="32425"/>
    <row r="32426"/>
    <row r="32427"/>
    <row r="32428"/>
    <row r="32429"/>
    <row r="32430"/>
    <row r="32431"/>
    <row r="32432"/>
    <row r="32433"/>
    <row r="32434"/>
    <row r="32435"/>
    <row r="32436"/>
    <row r="32437"/>
    <row r="32438"/>
    <row r="32439"/>
    <row r="32440"/>
    <row r="32441"/>
    <row r="32442"/>
    <row r="32443"/>
    <row r="32444"/>
    <row r="32445"/>
    <row r="32446"/>
    <row r="32447"/>
    <row r="32448"/>
    <row r="32449"/>
    <row r="32450"/>
    <row r="32451"/>
    <row r="32452"/>
    <row r="32453"/>
    <row r="32454"/>
    <row r="32455"/>
    <row r="32456"/>
    <row r="32457"/>
    <row r="32458"/>
    <row r="32459"/>
    <row r="32460"/>
    <row r="32461"/>
    <row r="32462"/>
    <row r="32463"/>
    <row r="32464"/>
    <row r="32465"/>
    <row r="32466"/>
    <row r="32467"/>
    <row r="32468"/>
    <row r="32469"/>
    <row r="32470"/>
    <row r="32471"/>
    <row r="32472"/>
    <row r="32473"/>
    <row r="32474"/>
    <row r="32475"/>
    <row r="32476"/>
    <row r="32477"/>
    <row r="32478"/>
    <row r="32479"/>
    <row r="32480"/>
    <row r="32481"/>
    <row r="32482"/>
    <row r="32483"/>
    <row r="32484"/>
    <row r="32485"/>
    <row r="32486"/>
    <row r="32487"/>
    <row r="32488"/>
    <row r="32489"/>
    <row r="32490"/>
    <row r="32491"/>
    <row r="32492"/>
    <row r="32493"/>
    <row r="32494"/>
    <row r="32495"/>
    <row r="32496"/>
    <row r="32497"/>
    <row r="32498"/>
    <row r="32499"/>
    <row r="32500"/>
    <row r="32501"/>
    <row r="32502"/>
    <row r="32503"/>
    <row r="32504"/>
    <row r="32505"/>
    <row r="32506"/>
    <row r="32507"/>
    <row r="32508"/>
    <row r="32509"/>
    <row r="32510"/>
    <row r="32511"/>
    <row r="32512"/>
    <row r="32513"/>
    <row r="32514"/>
    <row r="32515"/>
    <row r="32516"/>
    <row r="32517"/>
    <row r="32518"/>
    <row r="32519"/>
    <row r="32520"/>
    <row r="32521"/>
    <row r="32522"/>
    <row r="32523"/>
    <row r="32524"/>
    <row r="32525"/>
    <row r="32526"/>
    <row r="32527"/>
    <row r="32528"/>
    <row r="32529"/>
    <row r="32530"/>
    <row r="32531"/>
    <row r="32532"/>
    <row r="32533"/>
    <row r="32534"/>
    <row r="32535"/>
    <row r="32536"/>
    <row r="32537"/>
    <row r="32538"/>
    <row r="32539"/>
    <row r="32540"/>
    <row r="32541"/>
    <row r="32542"/>
    <row r="32543"/>
    <row r="32544"/>
    <row r="32545"/>
    <row r="32546"/>
    <row r="32547"/>
    <row r="32548"/>
    <row r="32549"/>
    <row r="32550"/>
    <row r="32551"/>
    <row r="32552"/>
    <row r="32553"/>
    <row r="32554"/>
    <row r="32555"/>
    <row r="32556"/>
    <row r="32557"/>
    <row r="32558"/>
    <row r="32559"/>
    <row r="32560"/>
    <row r="32561"/>
    <row r="32562"/>
    <row r="32563"/>
    <row r="32564"/>
    <row r="32565"/>
    <row r="32566"/>
    <row r="32567"/>
    <row r="32568"/>
    <row r="32569"/>
    <row r="32570"/>
    <row r="32571"/>
    <row r="32572"/>
    <row r="32573"/>
    <row r="32574"/>
    <row r="32575"/>
    <row r="32576"/>
    <row r="32577"/>
    <row r="32578"/>
    <row r="32579"/>
    <row r="32580"/>
    <row r="32581"/>
    <row r="32582"/>
    <row r="32583"/>
    <row r="32584"/>
    <row r="32585"/>
    <row r="32586"/>
    <row r="32587"/>
    <row r="32588"/>
    <row r="32589"/>
    <row r="32590"/>
    <row r="32591"/>
    <row r="32592"/>
    <row r="32593"/>
    <row r="32594"/>
    <row r="32595"/>
    <row r="32596"/>
    <row r="32597"/>
    <row r="32598"/>
    <row r="32599"/>
    <row r="32600"/>
    <row r="32601"/>
    <row r="32602"/>
    <row r="32603"/>
    <row r="32604"/>
    <row r="32605"/>
    <row r="32606"/>
    <row r="32607"/>
    <row r="32608"/>
    <row r="32609"/>
    <row r="32610"/>
    <row r="32611"/>
    <row r="32612"/>
    <row r="32613"/>
    <row r="32614"/>
    <row r="32615"/>
    <row r="32616"/>
    <row r="32617"/>
    <row r="32618"/>
    <row r="32619"/>
    <row r="32620"/>
    <row r="32621"/>
    <row r="32622"/>
    <row r="32623"/>
    <row r="32624"/>
    <row r="32625"/>
    <row r="32626"/>
    <row r="32627"/>
    <row r="32628"/>
    <row r="32629"/>
    <row r="32630"/>
    <row r="32631"/>
    <row r="32632"/>
    <row r="32633"/>
    <row r="32634"/>
    <row r="32635"/>
    <row r="32636"/>
    <row r="32637"/>
    <row r="32638"/>
    <row r="32639"/>
    <row r="32640"/>
    <row r="32641"/>
    <row r="32642"/>
    <row r="32643"/>
    <row r="32644"/>
    <row r="32645"/>
    <row r="32646"/>
    <row r="32647"/>
    <row r="32648"/>
    <row r="32649"/>
    <row r="32650"/>
    <row r="32651"/>
    <row r="32652"/>
    <row r="32653"/>
    <row r="32654"/>
    <row r="32655"/>
    <row r="32656"/>
    <row r="32657"/>
    <row r="32658"/>
    <row r="32659"/>
    <row r="32660"/>
    <row r="32661"/>
    <row r="32662"/>
    <row r="32663"/>
    <row r="32664"/>
    <row r="32665"/>
    <row r="32666"/>
    <row r="32667"/>
    <row r="32668"/>
    <row r="32669"/>
    <row r="32670"/>
    <row r="32671"/>
    <row r="32672"/>
    <row r="32673"/>
    <row r="32674"/>
    <row r="32675"/>
    <row r="32676"/>
    <row r="32677"/>
    <row r="32678"/>
    <row r="32679"/>
    <row r="32680"/>
    <row r="32681"/>
    <row r="32682"/>
    <row r="32683"/>
    <row r="32684"/>
    <row r="32685"/>
    <row r="32686"/>
    <row r="32687"/>
    <row r="32688"/>
    <row r="32689"/>
    <row r="32690"/>
    <row r="32691"/>
    <row r="32692"/>
    <row r="32693"/>
    <row r="32694"/>
    <row r="32695"/>
    <row r="32696"/>
    <row r="32697"/>
    <row r="32698"/>
    <row r="32699"/>
    <row r="32700"/>
    <row r="32701"/>
    <row r="32702"/>
    <row r="32703"/>
    <row r="32704"/>
    <row r="32705"/>
    <row r="32706"/>
    <row r="32707"/>
    <row r="32708"/>
    <row r="32709"/>
    <row r="32710"/>
    <row r="32711"/>
    <row r="32712"/>
    <row r="32713"/>
    <row r="32714"/>
    <row r="32715"/>
    <row r="32716"/>
    <row r="32717"/>
    <row r="32718"/>
    <row r="32719"/>
    <row r="32720"/>
    <row r="32721"/>
    <row r="32722"/>
    <row r="32723"/>
    <row r="32724"/>
    <row r="32725"/>
    <row r="32726"/>
    <row r="32727"/>
    <row r="32728"/>
    <row r="32729"/>
    <row r="32730"/>
    <row r="32731"/>
    <row r="32732"/>
    <row r="32733"/>
    <row r="32734"/>
    <row r="32735"/>
    <row r="32736"/>
    <row r="32737"/>
    <row r="32738"/>
    <row r="32739"/>
    <row r="32740"/>
    <row r="32741"/>
    <row r="32742"/>
    <row r="32743"/>
    <row r="32744"/>
    <row r="32745"/>
    <row r="32746"/>
    <row r="32747"/>
    <row r="32748"/>
    <row r="32749"/>
    <row r="32750"/>
    <row r="32751"/>
    <row r="32752"/>
    <row r="32753"/>
    <row r="32754"/>
    <row r="32755"/>
    <row r="32756"/>
    <row r="32757"/>
    <row r="32758"/>
    <row r="32759"/>
    <row r="32760"/>
    <row r="32761"/>
    <row r="32762"/>
    <row r="32763"/>
    <row r="32764"/>
    <row r="32765"/>
    <row r="32766"/>
    <row r="32767"/>
    <row r="32768"/>
    <row r="32769"/>
    <row r="32770"/>
    <row r="32771"/>
    <row r="32772"/>
    <row r="32773"/>
    <row r="32774"/>
    <row r="32775"/>
    <row r="32776"/>
    <row r="32777"/>
    <row r="32778"/>
    <row r="32779"/>
    <row r="32780"/>
    <row r="32781"/>
    <row r="32782"/>
    <row r="32783"/>
    <row r="32784"/>
    <row r="32785"/>
    <row r="32786"/>
    <row r="32787"/>
    <row r="32788"/>
    <row r="32789"/>
    <row r="32790"/>
    <row r="32791"/>
    <row r="32792"/>
    <row r="32793"/>
    <row r="32794"/>
    <row r="32795"/>
    <row r="32796"/>
    <row r="32797"/>
    <row r="32798"/>
    <row r="32799"/>
    <row r="32800"/>
    <row r="32801"/>
    <row r="32802"/>
    <row r="32803"/>
    <row r="32804"/>
    <row r="32805"/>
    <row r="32806"/>
    <row r="32807"/>
    <row r="32808"/>
    <row r="32809"/>
    <row r="32810"/>
    <row r="32811"/>
    <row r="32812"/>
    <row r="32813"/>
    <row r="32814"/>
    <row r="32815"/>
    <row r="32816"/>
    <row r="32817"/>
    <row r="32818"/>
    <row r="32819"/>
    <row r="32820"/>
    <row r="32821"/>
    <row r="32822"/>
    <row r="32823"/>
    <row r="32824"/>
    <row r="32825"/>
    <row r="32826"/>
    <row r="32827"/>
    <row r="32828"/>
    <row r="32829"/>
    <row r="32830"/>
    <row r="32831"/>
    <row r="32832"/>
    <row r="32833"/>
    <row r="32834"/>
    <row r="32835"/>
    <row r="32836"/>
    <row r="32837"/>
    <row r="32838"/>
    <row r="32839"/>
    <row r="32840"/>
    <row r="32841"/>
    <row r="32842"/>
    <row r="32843"/>
    <row r="32844"/>
    <row r="32845"/>
    <row r="32846"/>
    <row r="32847"/>
    <row r="32848"/>
    <row r="32849"/>
    <row r="32850"/>
    <row r="32851"/>
    <row r="32852"/>
    <row r="32853"/>
    <row r="32854"/>
    <row r="32855"/>
    <row r="32856"/>
    <row r="32857"/>
    <row r="32858"/>
    <row r="32859"/>
    <row r="32860"/>
    <row r="32861"/>
    <row r="32862"/>
    <row r="32863"/>
    <row r="32864"/>
    <row r="32865"/>
    <row r="32866"/>
    <row r="32867"/>
    <row r="32868"/>
    <row r="32869"/>
    <row r="32870"/>
    <row r="32871"/>
    <row r="32872"/>
    <row r="32873"/>
    <row r="32874"/>
    <row r="32875"/>
    <row r="32876"/>
    <row r="32877"/>
    <row r="32878"/>
    <row r="32879"/>
    <row r="32880"/>
    <row r="32881"/>
    <row r="32882"/>
    <row r="32883"/>
    <row r="32884"/>
    <row r="32885"/>
    <row r="32886"/>
    <row r="32887"/>
    <row r="32888"/>
    <row r="32889"/>
    <row r="32890"/>
    <row r="32891"/>
    <row r="32892"/>
    <row r="32893"/>
    <row r="32894"/>
    <row r="32895"/>
    <row r="32896"/>
    <row r="32897"/>
    <row r="32898"/>
    <row r="32899"/>
    <row r="32900"/>
    <row r="32901"/>
    <row r="32902"/>
    <row r="32903"/>
    <row r="32904"/>
    <row r="32905"/>
    <row r="32906"/>
    <row r="32907"/>
    <row r="32908"/>
    <row r="32909"/>
    <row r="32910"/>
    <row r="32911"/>
    <row r="32912"/>
    <row r="32913"/>
    <row r="32914"/>
    <row r="32915"/>
    <row r="32916"/>
    <row r="32917"/>
    <row r="32918"/>
    <row r="32919"/>
    <row r="32920"/>
    <row r="32921"/>
    <row r="32922"/>
    <row r="32923"/>
    <row r="32924"/>
    <row r="32925"/>
    <row r="32926"/>
    <row r="32927"/>
    <row r="32928"/>
    <row r="32929"/>
    <row r="32930"/>
    <row r="32931"/>
    <row r="32932"/>
    <row r="32933"/>
    <row r="32934"/>
    <row r="32935"/>
    <row r="32936"/>
    <row r="32937"/>
    <row r="32938"/>
    <row r="32939"/>
    <row r="32940"/>
    <row r="32941"/>
    <row r="32942"/>
    <row r="32943"/>
    <row r="32944"/>
    <row r="32945"/>
    <row r="32946"/>
    <row r="32947"/>
    <row r="32948"/>
    <row r="32949"/>
    <row r="32950"/>
    <row r="32951"/>
    <row r="32952"/>
    <row r="32953"/>
    <row r="32954"/>
    <row r="32955"/>
    <row r="32956"/>
    <row r="32957"/>
    <row r="32958"/>
    <row r="32959"/>
    <row r="32960"/>
    <row r="32961"/>
    <row r="32962"/>
    <row r="32963"/>
    <row r="32964"/>
    <row r="32965"/>
    <row r="32966"/>
    <row r="32967"/>
    <row r="32968"/>
    <row r="32969"/>
    <row r="32970"/>
    <row r="32971"/>
    <row r="32972"/>
    <row r="32973"/>
    <row r="32974"/>
    <row r="32975"/>
    <row r="32976"/>
    <row r="32977"/>
    <row r="32978"/>
    <row r="32979"/>
    <row r="32980"/>
    <row r="32981"/>
    <row r="32982"/>
    <row r="32983"/>
    <row r="32984"/>
    <row r="32985"/>
    <row r="32986"/>
    <row r="32987"/>
    <row r="32988"/>
    <row r="32989"/>
    <row r="32990"/>
    <row r="32991"/>
    <row r="32992"/>
    <row r="32993"/>
    <row r="32994"/>
    <row r="32995"/>
    <row r="32996"/>
    <row r="32997"/>
    <row r="32998"/>
    <row r="32999"/>
    <row r="33000"/>
    <row r="33001"/>
    <row r="33002"/>
    <row r="33003"/>
    <row r="33004"/>
    <row r="33005"/>
    <row r="33006"/>
    <row r="33007"/>
    <row r="33008"/>
    <row r="33009"/>
    <row r="33010"/>
    <row r="33011"/>
    <row r="33012"/>
    <row r="33013"/>
    <row r="33014"/>
    <row r="33015"/>
    <row r="33016"/>
    <row r="33017"/>
    <row r="33018"/>
    <row r="33019"/>
    <row r="33020"/>
    <row r="33021"/>
    <row r="33022"/>
    <row r="33023"/>
    <row r="33024"/>
    <row r="33025"/>
    <row r="33026"/>
    <row r="33027"/>
    <row r="33028"/>
    <row r="33029"/>
    <row r="33030"/>
    <row r="33031"/>
    <row r="33032"/>
    <row r="33033"/>
    <row r="33034"/>
    <row r="33035"/>
    <row r="33036"/>
    <row r="33037"/>
    <row r="33038"/>
    <row r="33039"/>
    <row r="33040"/>
    <row r="33041"/>
    <row r="33042"/>
    <row r="33043"/>
    <row r="33044"/>
    <row r="33045"/>
    <row r="33046"/>
    <row r="33047"/>
    <row r="33048"/>
    <row r="33049"/>
    <row r="33050"/>
    <row r="33051"/>
    <row r="33052"/>
    <row r="33053"/>
    <row r="33054"/>
    <row r="33055"/>
    <row r="33056"/>
    <row r="33057"/>
    <row r="33058"/>
    <row r="33059"/>
    <row r="33060"/>
    <row r="33061"/>
    <row r="33062"/>
    <row r="33063"/>
    <row r="33064"/>
    <row r="33065"/>
    <row r="33066"/>
    <row r="33067"/>
    <row r="33068"/>
    <row r="33069"/>
    <row r="33070"/>
    <row r="33071"/>
    <row r="33072"/>
    <row r="33073"/>
    <row r="33074"/>
    <row r="33075"/>
    <row r="33076"/>
    <row r="33077"/>
    <row r="33078"/>
    <row r="33079"/>
    <row r="33080"/>
    <row r="33081"/>
    <row r="33082"/>
    <row r="33083"/>
    <row r="33084"/>
    <row r="33085"/>
    <row r="33086"/>
    <row r="33087"/>
    <row r="33088"/>
    <row r="33089"/>
    <row r="33090"/>
    <row r="33091"/>
    <row r="33092"/>
    <row r="33093"/>
    <row r="33094"/>
    <row r="33095"/>
    <row r="33096"/>
    <row r="33097"/>
    <row r="33098"/>
    <row r="33099"/>
    <row r="33100"/>
    <row r="33101"/>
    <row r="33102"/>
    <row r="33103"/>
    <row r="33104"/>
    <row r="33105"/>
    <row r="33106"/>
    <row r="33107"/>
    <row r="33108"/>
    <row r="33109"/>
    <row r="33110"/>
    <row r="33111"/>
    <row r="33112"/>
    <row r="33113"/>
    <row r="33114"/>
    <row r="33115"/>
    <row r="33116"/>
    <row r="33117"/>
    <row r="33118"/>
    <row r="33119"/>
    <row r="33120"/>
    <row r="33121"/>
    <row r="33122"/>
    <row r="33123"/>
    <row r="33124"/>
    <row r="33125"/>
    <row r="33126"/>
    <row r="33127"/>
    <row r="33128"/>
    <row r="33129"/>
    <row r="33130"/>
    <row r="33131"/>
    <row r="33132"/>
    <row r="33133"/>
    <row r="33134"/>
    <row r="33135"/>
    <row r="33136"/>
    <row r="33137"/>
    <row r="33138"/>
    <row r="33139"/>
    <row r="33140"/>
    <row r="33141"/>
    <row r="33142"/>
    <row r="33143"/>
    <row r="33144"/>
    <row r="33145"/>
    <row r="33146"/>
    <row r="33147"/>
    <row r="33148"/>
    <row r="33149"/>
    <row r="33150"/>
    <row r="33151"/>
    <row r="33152"/>
    <row r="33153"/>
    <row r="33154"/>
    <row r="33155"/>
    <row r="33156"/>
    <row r="33157"/>
    <row r="33158"/>
    <row r="33159"/>
    <row r="33160"/>
    <row r="33161"/>
    <row r="33162"/>
    <row r="33163"/>
    <row r="33164"/>
    <row r="33165"/>
    <row r="33166"/>
    <row r="33167"/>
    <row r="33168"/>
    <row r="33169"/>
    <row r="33170"/>
    <row r="33171"/>
    <row r="33172"/>
    <row r="33173"/>
    <row r="33174"/>
    <row r="33175"/>
    <row r="33176"/>
    <row r="33177"/>
    <row r="33178"/>
    <row r="33179"/>
    <row r="33180"/>
    <row r="33181"/>
    <row r="33182"/>
    <row r="33183"/>
    <row r="33184"/>
    <row r="33185"/>
    <row r="33186"/>
    <row r="33187"/>
    <row r="33188"/>
    <row r="33189"/>
    <row r="33190"/>
    <row r="33191"/>
    <row r="33192"/>
    <row r="33193"/>
    <row r="33194"/>
    <row r="33195"/>
    <row r="33196"/>
    <row r="33197"/>
    <row r="33198"/>
    <row r="33199"/>
    <row r="33200"/>
    <row r="33201"/>
    <row r="33202"/>
    <row r="33203"/>
    <row r="33204"/>
    <row r="33205"/>
    <row r="33206"/>
    <row r="33207"/>
    <row r="33208"/>
    <row r="33209"/>
    <row r="33210"/>
    <row r="33211"/>
    <row r="33212"/>
    <row r="33213"/>
    <row r="33214"/>
    <row r="33215"/>
    <row r="33216"/>
    <row r="33217"/>
    <row r="33218"/>
    <row r="33219"/>
    <row r="33220"/>
    <row r="33221"/>
    <row r="33222"/>
    <row r="33223"/>
    <row r="33224"/>
    <row r="33225"/>
    <row r="33226"/>
    <row r="33227"/>
    <row r="33228"/>
    <row r="33229"/>
    <row r="33230"/>
    <row r="33231"/>
    <row r="33232"/>
    <row r="33233"/>
    <row r="33234"/>
    <row r="33235"/>
    <row r="33236"/>
    <row r="33237"/>
    <row r="33238"/>
    <row r="33239"/>
    <row r="33240"/>
    <row r="33241"/>
    <row r="33242"/>
    <row r="33243"/>
    <row r="33244"/>
    <row r="33245"/>
    <row r="33246"/>
    <row r="33247"/>
    <row r="33248"/>
    <row r="33249"/>
    <row r="33250"/>
    <row r="33251"/>
    <row r="33252"/>
    <row r="33253"/>
    <row r="33254"/>
    <row r="33255"/>
    <row r="33256"/>
    <row r="33257"/>
    <row r="33258"/>
    <row r="33259"/>
    <row r="33260"/>
    <row r="33261"/>
    <row r="33262"/>
    <row r="33263"/>
    <row r="33264"/>
    <row r="33265"/>
    <row r="33266"/>
    <row r="33267"/>
    <row r="33268"/>
    <row r="33269"/>
    <row r="33270"/>
    <row r="33271"/>
    <row r="33272"/>
    <row r="33273"/>
    <row r="33274"/>
    <row r="33275"/>
    <row r="33276"/>
    <row r="33277"/>
    <row r="33278"/>
    <row r="33279"/>
    <row r="33280"/>
    <row r="33281"/>
    <row r="33282"/>
    <row r="33283"/>
    <row r="33284"/>
    <row r="33285"/>
    <row r="33286"/>
    <row r="33287"/>
    <row r="33288"/>
    <row r="33289"/>
    <row r="33290"/>
    <row r="33291"/>
    <row r="33292"/>
    <row r="33293"/>
    <row r="33294"/>
    <row r="33295"/>
    <row r="33296"/>
    <row r="33297"/>
    <row r="33298"/>
    <row r="33299"/>
    <row r="33300"/>
    <row r="33301"/>
    <row r="33302"/>
    <row r="33303"/>
    <row r="33304"/>
    <row r="33305"/>
    <row r="33306"/>
    <row r="33307"/>
    <row r="33308"/>
    <row r="33309"/>
    <row r="33310"/>
    <row r="33311"/>
    <row r="33312"/>
    <row r="33313"/>
    <row r="33314"/>
    <row r="33315"/>
    <row r="33316"/>
    <row r="33317"/>
    <row r="33318"/>
    <row r="33319"/>
    <row r="33320"/>
    <row r="33321"/>
    <row r="33322"/>
    <row r="33323"/>
    <row r="33324"/>
    <row r="33325"/>
    <row r="33326"/>
    <row r="33327"/>
    <row r="33328"/>
    <row r="33329"/>
    <row r="33330"/>
    <row r="33331"/>
    <row r="33332"/>
    <row r="33333"/>
    <row r="33334"/>
    <row r="33335"/>
    <row r="33336"/>
    <row r="33337"/>
    <row r="33338"/>
    <row r="33339"/>
    <row r="33340"/>
    <row r="33341"/>
    <row r="33342"/>
    <row r="33343"/>
    <row r="33344"/>
    <row r="33345"/>
    <row r="33346"/>
    <row r="33347"/>
    <row r="33348"/>
    <row r="33349"/>
    <row r="33350"/>
    <row r="33351"/>
    <row r="33352"/>
    <row r="33353"/>
    <row r="33354"/>
    <row r="33355"/>
    <row r="33356"/>
    <row r="33357"/>
    <row r="33358"/>
    <row r="33359"/>
    <row r="33360"/>
    <row r="33361"/>
    <row r="33362"/>
    <row r="33363"/>
    <row r="33364"/>
    <row r="33365"/>
    <row r="33366"/>
    <row r="33367"/>
    <row r="33368"/>
    <row r="33369"/>
    <row r="33370"/>
    <row r="33371"/>
    <row r="33372"/>
    <row r="33373"/>
    <row r="33374"/>
    <row r="33375"/>
    <row r="33376"/>
    <row r="33377"/>
    <row r="33378"/>
    <row r="33379"/>
    <row r="33380"/>
    <row r="33381"/>
    <row r="33382"/>
    <row r="33383"/>
    <row r="33384"/>
    <row r="33385"/>
    <row r="33386"/>
    <row r="33387"/>
    <row r="33388"/>
    <row r="33389"/>
    <row r="33390"/>
    <row r="33391"/>
    <row r="33392"/>
    <row r="33393"/>
    <row r="33394"/>
    <row r="33395"/>
    <row r="33396"/>
    <row r="33397"/>
    <row r="33398"/>
    <row r="33399"/>
    <row r="33400"/>
    <row r="33401"/>
    <row r="33402"/>
    <row r="33403"/>
    <row r="33404"/>
    <row r="33405"/>
    <row r="33406"/>
    <row r="33407"/>
    <row r="33408"/>
    <row r="33409"/>
    <row r="33410"/>
    <row r="33411"/>
    <row r="33412"/>
    <row r="33413"/>
    <row r="33414"/>
    <row r="33415"/>
    <row r="33416"/>
    <row r="33417"/>
    <row r="33418"/>
    <row r="33419"/>
    <row r="33420"/>
    <row r="33421"/>
    <row r="33422"/>
    <row r="33423"/>
    <row r="33424"/>
    <row r="33425"/>
    <row r="33426"/>
    <row r="33427"/>
    <row r="33428"/>
    <row r="33429"/>
    <row r="33430"/>
    <row r="33431"/>
    <row r="33432"/>
    <row r="33433"/>
    <row r="33434"/>
    <row r="33435"/>
    <row r="33436"/>
    <row r="33437"/>
    <row r="33438"/>
    <row r="33439"/>
    <row r="33440"/>
    <row r="33441"/>
    <row r="33442"/>
    <row r="33443"/>
    <row r="33444"/>
    <row r="33445"/>
    <row r="33446"/>
    <row r="33447"/>
    <row r="33448"/>
    <row r="33449"/>
    <row r="33450"/>
    <row r="33451"/>
    <row r="33452"/>
    <row r="33453"/>
    <row r="33454"/>
    <row r="33455"/>
    <row r="33456"/>
    <row r="33457"/>
    <row r="33458"/>
    <row r="33459"/>
    <row r="33460"/>
    <row r="33461"/>
    <row r="33462"/>
    <row r="33463"/>
    <row r="33464"/>
    <row r="33465"/>
    <row r="33466"/>
    <row r="33467"/>
    <row r="33468"/>
    <row r="33469"/>
    <row r="33470"/>
    <row r="33471"/>
    <row r="33472"/>
    <row r="33473"/>
    <row r="33474"/>
    <row r="33475"/>
    <row r="33476"/>
    <row r="33477"/>
    <row r="33478"/>
    <row r="33479"/>
    <row r="33480"/>
    <row r="33481"/>
    <row r="33482"/>
    <row r="33483"/>
    <row r="33484"/>
    <row r="33485"/>
    <row r="33486"/>
    <row r="33487"/>
    <row r="33488"/>
    <row r="33489"/>
    <row r="33490"/>
    <row r="33491"/>
    <row r="33492"/>
    <row r="33493"/>
    <row r="33494"/>
    <row r="33495"/>
    <row r="33496"/>
    <row r="33497"/>
    <row r="33498"/>
    <row r="33499"/>
    <row r="33500"/>
    <row r="33501"/>
    <row r="33502"/>
    <row r="33503"/>
    <row r="33504"/>
    <row r="33505"/>
    <row r="33506"/>
    <row r="33507"/>
    <row r="33508"/>
    <row r="33509"/>
    <row r="33510"/>
    <row r="33511"/>
    <row r="33512"/>
    <row r="33513"/>
    <row r="33514"/>
    <row r="33515"/>
    <row r="33516"/>
    <row r="33517"/>
    <row r="33518"/>
    <row r="33519"/>
    <row r="33520"/>
    <row r="33521"/>
    <row r="33522"/>
    <row r="33523"/>
    <row r="33524"/>
    <row r="33525"/>
    <row r="33526"/>
    <row r="33527"/>
    <row r="33528"/>
    <row r="33529"/>
    <row r="33530"/>
    <row r="33531"/>
    <row r="33532"/>
    <row r="33533"/>
    <row r="33534"/>
    <row r="33535"/>
    <row r="33536"/>
    <row r="33537"/>
    <row r="33538"/>
    <row r="33539"/>
    <row r="33540"/>
    <row r="33541"/>
    <row r="33542"/>
    <row r="33543"/>
    <row r="33544"/>
    <row r="33545"/>
    <row r="33546"/>
    <row r="33547"/>
    <row r="33548"/>
    <row r="33549"/>
    <row r="33550"/>
    <row r="33551"/>
    <row r="33552"/>
    <row r="33553"/>
    <row r="33554"/>
    <row r="33555"/>
    <row r="33556"/>
    <row r="33557"/>
    <row r="33558"/>
    <row r="33559"/>
    <row r="33560"/>
    <row r="33561"/>
    <row r="33562"/>
    <row r="33563"/>
    <row r="33564"/>
    <row r="33565"/>
    <row r="33566"/>
    <row r="33567"/>
    <row r="33568"/>
    <row r="33569"/>
    <row r="33570"/>
    <row r="33571"/>
    <row r="33572"/>
    <row r="33573"/>
    <row r="33574"/>
    <row r="33575"/>
    <row r="33576"/>
    <row r="33577"/>
    <row r="33578"/>
    <row r="33579"/>
    <row r="33580"/>
    <row r="33581"/>
    <row r="33582"/>
    <row r="33583"/>
    <row r="33584"/>
    <row r="33585"/>
    <row r="33586"/>
    <row r="33587"/>
    <row r="33588"/>
    <row r="33589"/>
    <row r="33590"/>
    <row r="33591"/>
    <row r="33592"/>
    <row r="33593"/>
    <row r="33594"/>
    <row r="33595"/>
    <row r="33596"/>
    <row r="33597"/>
    <row r="33598"/>
    <row r="33599"/>
    <row r="33600"/>
    <row r="33601"/>
    <row r="33602"/>
    <row r="33603"/>
    <row r="33604"/>
    <row r="33605"/>
    <row r="33606"/>
    <row r="33607"/>
    <row r="33608"/>
    <row r="33609"/>
    <row r="33610"/>
    <row r="33611"/>
    <row r="33612"/>
    <row r="33613"/>
    <row r="33614"/>
    <row r="33615"/>
    <row r="33616"/>
    <row r="33617"/>
    <row r="33618"/>
    <row r="33619"/>
    <row r="33620"/>
    <row r="33621"/>
    <row r="33622"/>
    <row r="33623"/>
    <row r="33624"/>
    <row r="33625"/>
    <row r="33626"/>
    <row r="33627"/>
    <row r="33628"/>
    <row r="33629"/>
    <row r="33630"/>
    <row r="33631"/>
    <row r="33632"/>
    <row r="33633"/>
    <row r="33634"/>
    <row r="33635"/>
    <row r="33636"/>
    <row r="33637"/>
    <row r="33638"/>
    <row r="33639"/>
    <row r="33640"/>
    <row r="33641"/>
    <row r="33642"/>
    <row r="33643"/>
    <row r="33644"/>
    <row r="33645"/>
    <row r="33646"/>
    <row r="33647"/>
    <row r="33648"/>
    <row r="33649"/>
    <row r="33650"/>
    <row r="33651"/>
    <row r="33652"/>
    <row r="33653"/>
    <row r="33654"/>
    <row r="33655"/>
    <row r="33656"/>
    <row r="33657"/>
    <row r="33658"/>
    <row r="33659"/>
    <row r="33660"/>
    <row r="33661"/>
    <row r="33662"/>
    <row r="33663"/>
    <row r="33664"/>
    <row r="33665"/>
    <row r="33666"/>
    <row r="33667"/>
    <row r="33668"/>
    <row r="33669"/>
    <row r="33670"/>
    <row r="33671"/>
    <row r="33672"/>
    <row r="33673"/>
    <row r="33674"/>
    <row r="33675"/>
    <row r="33676"/>
    <row r="33677"/>
    <row r="33678"/>
    <row r="33679"/>
    <row r="33680"/>
    <row r="33681"/>
    <row r="33682"/>
    <row r="33683"/>
    <row r="33684"/>
    <row r="33685"/>
    <row r="33686"/>
    <row r="33687"/>
    <row r="33688"/>
    <row r="33689"/>
    <row r="33690"/>
    <row r="33691"/>
    <row r="33692"/>
    <row r="33693"/>
    <row r="33694"/>
    <row r="33695"/>
    <row r="33696"/>
    <row r="33697"/>
    <row r="33698"/>
    <row r="33699"/>
    <row r="33700"/>
    <row r="33701"/>
    <row r="33702"/>
    <row r="33703"/>
    <row r="33704"/>
    <row r="33705"/>
    <row r="33706"/>
    <row r="33707"/>
    <row r="33708"/>
    <row r="33709"/>
    <row r="33710"/>
    <row r="33711"/>
    <row r="33712"/>
    <row r="33713"/>
    <row r="33714"/>
    <row r="33715"/>
    <row r="33716"/>
    <row r="33717"/>
    <row r="33718"/>
    <row r="33719"/>
    <row r="33720"/>
    <row r="33721"/>
    <row r="33722"/>
    <row r="33723"/>
    <row r="33724"/>
    <row r="33725"/>
    <row r="33726"/>
    <row r="33727"/>
    <row r="33728"/>
    <row r="33729"/>
    <row r="33730"/>
    <row r="33731"/>
    <row r="33732"/>
    <row r="33733"/>
    <row r="33734"/>
    <row r="33735"/>
    <row r="33736"/>
    <row r="33737"/>
    <row r="33738"/>
    <row r="33739"/>
    <row r="33740"/>
    <row r="33741"/>
    <row r="33742"/>
    <row r="33743"/>
    <row r="33744"/>
    <row r="33745"/>
    <row r="33746"/>
    <row r="33747"/>
    <row r="33748"/>
    <row r="33749"/>
    <row r="33750"/>
    <row r="33751"/>
    <row r="33752"/>
    <row r="33753"/>
    <row r="33754"/>
    <row r="33755"/>
    <row r="33756"/>
    <row r="33757"/>
    <row r="33758"/>
    <row r="33759"/>
    <row r="33760"/>
    <row r="33761"/>
    <row r="33762"/>
    <row r="33763"/>
    <row r="33764"/>
    <row r="33765"/>
    <row r="33766"/>
    <row r="33767"/>
    <row r="33768"/>
    <row r="33769"/>
    <row r="33770"/>
    <row r="33771"/>
    <row r="33772"/>
    <row r="33773"/>
    <row r="33774"/>
    <row r="33775"/>
    <row r="33776"/>
    <row r="33777"/>
    <row r="33778"/>
    <row r="33779"/>
    <row r="33780"/>
    <row r="33781"/>
    <row r="33782"/>
    <row r="33783"/>
    <row r="33784"/>
    <row r="33785"/>
    <row r="33786"/>
    <row r="33787"/>
    <row r="33788"/>
    <row r="33789"/>
    <row r="33790"/>
    <row r="33791"/>
    <row r="33792"/>
    <row r="33793"/>
    <row r="33794"/>
    <row r="33795"/>
    <row r="33796"/>
    <row r="33797"/>
    <row r="33798"/>
    <row r="33799"/>
    <row r="33800"/>
    <row r="33801"/>
    <row r="33802"/>
    <row r="33803"/>
    <row r="33804"/>
    <row r="33805"/>
    <row r="33806"/>
    <row r="33807"/>
    <row r="33808"/>
    <row r="33809"/>
    <row r="33810"/>
    <row r="33811"/>
    <row r="33812"/>
    <row r="33813"/>
    <row r="33814"/>
    <row r="33815"/>
    <row r="33816"/>
    <row r="33817"/>
    <row r="33818"/>
    <row r="33819"/>
    <row r="33820"/>
    <row r="33821"/>
    <row r="33822"/>
    <row r="33823"/>
    <row r="33824"/>
    <row r="33825"/>
    <row r="33826"/>
    <row r="33827"/>
    <row r="33828"/>
    <row r="33829"/>
    <row r="33830"/>
    <row r="33831"/>
    <row r="33832"/>
    <row r="33833"/>
    <row r="33834"/>
    <row r="33835"/>
    <row r="33836"/>
    <row r="33837"/>
    <row r="33838"/>
    <row r="33839"/>
    <row r="33840"/>
    <row r="33841"/>
    <row r="33842"/>
    <row r="33843"/>
    <row r="33844"/>
    <row r="33845"/>
    <row r="33846"/>
    <row r="33847"/>
    <row r="33848"/>
    <row r="33849"/>
    <row r="33850"/>
    <row r="33851"/>
    <row r="33852"/>
    <row r="33853"/>
    <row r="33854"/>
    <row r="33855"/>
    <row r="33856"/>
    <row r="33857"/>
    <row r="33858"/>
    <row r="33859"/>
    <row r="33860"/>
    <row r="33861"/>
    <row r="33862"/>
    <row r="33863"/>
    <row r="33864"/>
    <row r="33865"/>
    <row r="33866"/>
    <row r="33867"/>
    <row r="33868"/>
    <row r="33869"/>
    <row r="33870"/>
    <row r="33871"/>
    <row r="33872"/>
    <row r="33873"/>
    <row r="33874"/>
    <row r="33875"/>
    <row r="33876"/>
    <row r="33877"/>
    <row r="33878"/>
    <row r="33879"/>
    <row r="33880"/>
    <row r="33881"/>
    <row r="33882"/>
    <row r="33883"/>
    <row r="33884"/>
    <row r="33885"/>
    <row r="33886"/>
    <row r="33887"/>
    <row r="33888"/>
    <row r="33889"/>
    <row r="33890"/>
    <row r="33891"/>
    <row r="33892"/>
    <row r="33893"/>
    <row r="33894"/>
    <row r="33895"/>
    <row r="33896"/>
    <row r="33897"/>
    <row r="33898"/>
    <row r="33899"/>
    <row r="33900"/>
    <row r="33901"/>
    <row r="33902"/>
    <row r="33903"/>
    <row r="33904"/>
    <row r="33905"/>
    <row r="33906"/>
    <row r="33907"/>
    <row r="33908"/>
    <row r="33909"/>
    <row r="33910"/>
    <row r="33911"/>
    <row r="33912"/>
    <row r="33913"/>
    <row r="33914"/>
    <row r="33915"/>
    <row r="33916"/>
    <row r="33917"/>
    <row r="33918"/>
    <row r="33919"/>
    <row r="33920"/>
    <row r="33921"/>
    <row r="33922"/>
    <row r="33923"/>
    <row r="33924"/>
    <row r="33925"/>
    <row r="33926"/>
    <row r="33927"/>
    <row r="33928"/>
    <row r="33929"/>
    <row r="33930"/>
    <row r="33931"/>
    <row r="33932"/>
    <row r="33933"/>
    <row r="33934"/>
    <row r="33935"/>
    <row r="33936"/>
    <row r="33937"/>
    <row r="33938"/>
    <row r="33939"/>
    <row r="33940"/>
    <row r="33941"/>
    <row r="33942"/>
    <row r="33943"/>
    <row r="33944"/>
    <row r="33945"/>
    <row r="33946"/>
    <row r="33947"/>
    <row r="33948"/>
    <row r="33949"/>
    <row r="33950"/>
    <row r="33951"/>
    <row r="33952"/>
    <row r="33953"/>
    <row r="33954"/>
    <row r="33955"/>
    <row r="33956"/>
    <row r="33957"/>
    <row r="33958"/>
    <row r="33959"/>
    <row r="33960"/>
    <row r="33961"/>
    <row r="33962"/>
    <row r="33963"/>
    <row r="33964"/>
    <row r="33965"/>
    <row r="33966"/>
    <row r="33967"/>
    <row r="33968"/>
    <row r="33969"/>
    <row r="33970"/>
    <row r="33971"/>
    <row r="33972"/>
    <row r="33973"/>
    <row r="33974"/>
    <row r="33975"/>
    <row r="33976"/>
    <row r="33977"/>
    <row r="33978"/>
    <row r="33979"/>
    <row r="33980"/>
    <row r="33981"/>
    <row r="33982"/>
    <row r="33983"/>
    <row r="33984"/>
    <row r="33985"/>
    <row r="33986"/>
    <row r="33987"/>
    <row r="33988"/>
    <row r="33989"/>
    <row r="33990"/>
    <row r="33991"/>
    <row r="33992"/>
    <row r="33993"/>
    <row r="33994"/>
    <row r="33995"/>
    <row r="33996"/>
    <row r="33997"/>
    <row r="33998"/>
    <row r="33999"/>
    <row r="34000"/>
    <row r="34001"/>
    <row r="34002"/>
    <row r="34003"/>
    <row r="34004"/>
    <row r="34005"/>
    <row r="34006"/>
    <row r="34007"/>
    <row r="34008"/>
    <row r="34009"/>
    <row r="34010"/>
    <row r="34011"/>
    <row r="34012"/>
    <row r="34013"/>
    <row r="34014"/>
    <row r="34015"/>
    <row r="34016"/>
    <row r="34017"/>
    <row r="34018"/>
    <row r="34019"/>
    <row r="34020"/>
    <row r="34021"/>
    <row r="34022"/>
    <row r="34023"/>
    <row r="34024"/>
    <row r="34025"/>
    <row r="34026"/>
    <row r="34027"/>
    <row r="34028"/>
    <row r="34029"/>
    <row r="34030"/>
    <row r="34031"/>
    <row r="34032"/>
    <row r="34033"/>
    <row r="34034"/>
    <row r="34035"/>
    <row r="34036"/>
    <row r="34037"/>
    <row r="34038"/>
    <row r="34039"/>
    <row r="34040"/>
    <row r="34041"/>
    <row r="34042"/>
    <row r="34043"/>
    <row r="34044"/>
    <row r="34045"/>
    <row r="34046"/>
    <row r="34047"/>
    <row r="34048"/>
    <row r="34049"/>
    <row r="34050"/>
    <row r="34051"/>
    <row r="34052"/>
    <row r="34053"/>
    <row r="34054"/>
    <row r="34055"/>
    <row r="34056"/>
    <row r="34057"/>
    <row r="34058"/>
    <row r="34059"/>
    <row r="34060"/>
    <row r="34061"/>
    <row r="34062"/>
    <row r="34063"/>
    <row r="34064"/>
    <row r="34065"/>
    <row r="34066"/>
    <row r="34067"/>
    <row r="34068"/>
    <row r="34069"/>
    <row r="34070"/>
    <row r="34071"/>
    <row r="34072"/>
    <row r="34073"/>
    <row r="34074"/>
    <row r="34075"/>
    <row r="34076"/>
    <row r="34077"/>
    <row r="34078"/>
    <row r="34079"/>
    <row r="34080"/>
    <row r="34081"/>
    <row r="34082"/>
    <row r="34083"/>
    <row r="34084"/>
    <row r="34085"/>
    <row r="34086"/>
    <row r="34087"/>
    <row r="34088"/>
    <row r="34089"/>
    <row r="34090"/>
    <row r="34091"/>
    <row r="34092"/>
    <row r="34093"/>
    <row r="34094"/>
    <row r="34095"/>
    <row r="34096"/>
    <row r="34097"/>
    <row r="34098"/>
    <row r="34099"/>
    <row r="34100"/>
    <row r="34101"/>
    <row r="34102"/>
    <row r="34103"/>
    <row r="34104"/>
    <row r="34105"/>
    <row r="34106"/>
    <row r="34107"/>
    <row r="34108"/>
    <row r="34109"/>
    <row r="34110"/>
    <row r="34111"/>
    <row r="34112"/>
    <row r="34113"/>
    <row r="34114"/>
    <row r="34115"/>
    <row r="34116"/>
    <row r="34117"/>
    <row r="34118"/>
    <row r="34119"/>
    <row r="34120"/>
    <row r="34121"/>
    <row r="34122"/>
    <row r="34123"/>
    <row r="34124"/>
    <row r="34125"/>
    <row r="34126"/>
    <row r="34127"/>
    <row r="34128"/>
    <row r="34129"/>
    <row r="34130"/>
    <row r="34131"/>
    <row r="34132"/>
    <row r="34133"/>
    <row r="34134"/>
    <row r="34135"/>
    <row r="34136"/>
    <row r="34137"/>
    <row r="34138"/>
    <row r="34139"/>
    <row r="34140"/>
    <row r="34141"/>
    <row r="34142"/>
    <row r="34143"/>
    <row r="34144"/>
    <row r="34145"/>
    <row r="34146"/>
    <row r="34147"/>
    <row r="34148"/>
    <row r="34149"/>
    <row r="34150"/>
    <row r="34151"/>
    <row r="34152"/>
    <row r="34153"/>
    <row r="34154"/>
    <row r="34155"/>
    <row r="34156"/>
    <row r="34157"/>
    <row r="34158"/>
    <row r="34159"/>
    <row r="34160"/>
    <row r="34161"/>
    <row r="34162"/>
    <row r="34163"/>
    <row r="34164"/>
    <row r="34165"/>
    <row r="34166"/>
    <row r="34167"/>
    <row r="34168"/>
    <row r="34169"/>
    <row r="34170"/>
    <row r="34171"/>
    <row r="34172"/>
    <row r="34173"/>
    <row r="34174"/>
    <row r="34175"/>
    <row r="34176"/>
    <row r="34177"/>
    <row r="34178"/>
    <row r="34179"/>
    <row r="34180"/>
    <row r="34181"/>
    <row r="34182"/>
    <row r="34183"/>
    <row r="34184"/>
    <row r="34185"/>
    <row r="34186"/>
    <row r="34187"/>
    <row r="34188"/>
    <row r="34189"/>
    <row r="34190"/>
    <row r="34191"/>
    <row r="34192"/>
    <row r="34193"/>
    <row r="34194"/>
    <row r="34195"/>
    <row r="34196"/>
    <row r="34197"/>
    <row r="34198"/>
    <row r="34199"/>
    <row r="34200"/>
    <row r="34201"/>
    <row r="34202"/>
    <row r="34203"/>
    <row r="34204"/>
    <row r="34205"/>
    <row r="34206"/>
    <row r="34207"/>
    <row r="34208"/>
    <row r="34209"/>
    <row r="34210"/>
    <row r="34211"/>
    <row r="34212"/>
    <row r="34213"/>
    <row r="34214"/>
    <row r="34215"/>
    <row r="34216"/>
    <row r="34217"/>
    <row r="34218"/>
    <row r="34219"/>
    <row r="34220"/>
    <row r="34221"/>
    <row r="34222"/>
    <row r="34223"/>
    <row r="34224"/>
    <row r="34225"/>
    <row r="34226"/>
    <row r="34227"/>
    <row r="34228"/>
    <row r="34229"/>
    <row r="34230"/>
    <row r="34231"/>
    <row r="34232"/>
    <row r="34233"/>
    <row r="34234"/>
    <row r="34235"/>
    <row r="34236"/>
    <row r="34237"/>
    <row r="34238"/>
    <row r="34239"/>
    <row r="34240"/>
    <row r="34241"/>
    <row r="34242"/>
    <row r="34243"/>
    <row r="34244"/>
    <row r="34245"/>
    <row r="34246"/>
    <row r="34247"/>
    <row r="34248"/>
    <row r="34249"/>
    <row r="34250"/>
    <row r="34251"/>
    <row r="34252"/>
    <row r="34253"/>
    <row r="34254"/>
    <row r="34255"/>
    <row r="34256"/>
    <row r="34257"/>
    <row r="34258"/>
    <row r="34259"/>
    <row r="34260"/>
    <row r="34261"/>
    <row r="34262"/>
    <row r="34263"/>
    <row r="34264"/>
    <row r="34265"/>
    <row r="34266"/>
    <row r="34267"/>
    <row r="34268"/>
    <row r="34269"/>
    <row r="34270"/>
    <row r="34271"/>
    <row r="34272"/>
    <row r="34273"/>
    <row r="34274"/>
    <row r="34275"/>
    <row r="34276"/>
    <row r="34277"/>
    <row r="34278"/>
    <row r="34279"/>
    <row r="34280"/>
    <row r="34281"/>
    <row r="34282"/>
    <row r="34283"/>
    <row r="34284"/>
    <row r="34285"/>
    <row r="34286"/>
    <row r="34287"/>
    <row r="34288"/>
    <row r="34289"/>
    <row r="34290"/>
    <row r="34291"/>
    <row r="34292"/>
    <row r="34293"/>
    <row r="34294"/>
    <row r="34295"/>
    <row r="34296"/>
    <row r="34297"/>
    <row r="34298"/>
    <row r="34299"/>
    <row r="34300"/>
    <row r="34301"/>
    <row r="34302"/>
    <row r="34303"/>
    <row r="34304"/>
    <row r="34305"/>
    <row r="34306"/>
    <row r="34307"/>
    <row r="34308"/>
    <row r="34309"/>
    <row r="34310"/>
    <row r="34311"/>
    <row r="34312"/>
    <row r="34313"/>
    <row r="34314"/>
    <row r="34315"/>
    <row r="34316"/>
    <row r="34317"/>
    <row r="34318"/>
    <row r="34319"/>
    <row r="34320"/>
    <row r="34321"/>
    <row r="34322"/>
    <row r="34323"/>
    <row r="34324"/>
    <row r="34325"/>
    <row r="34326"/>
    <row r="34327"/>
    <row r="34328"/>
    <row r="34329"/>
    <row r="34330"/>
    <row r="34331"/>
    <row r="34332"/>
    <row r="34333"/>
    <row r="34334"/>
    <row r="34335"/>
    <row r="34336"/>
    <row r="34337"/>
    <row r="34338"/>
    <row r="34339"/>
    <row r="34340"/>
    <row r="34341"/>
    <row r="34342"/>
    <row r="34343"/>
    <row r="34344"/>
    <row r="34345"/>
    <row r="34346"/>
    <row r="34347"/>
    <row r="34348"/>
    <row r="34349"/>
    <row r="34350"/>
    <row r="34351"/>
    <row r="34352"/>
    <row r="34353"/>
    <row r="34354"/>
    <row r="34355"/>
    <row r="34356"/>
    <row r="34357"/>
    <row r="34358"/>
    <row r="34359"/>
    <row r="34360"/>
    <row r="34361"/>
    <row r="34362"/>
    <row r="34363"/>
    <row r="34364"/>
    <row r="34365"/>
    <row r="34366"/>
    <row r="34367"/>
    <row r="34368"/>
    <row r="34369"/>
    <row r="34370"/>
    <row r="34371"/>
    <row r="34372"/>
    <row r="34373"/>
    <row r="34374"/>
    <row r="34375"/>
    <row r="34376"/>
    <row r="34377"/>
    <row r="34378"/>
    <row r="34379"/>
    <row r="34380"/>
    <row r="34381"/>
    <row r="34382"/>
    <row r="34383"/>
    <row r="34384"/>
    <row r="34385"/>
    <row r="34386"/>
    <row r="34387"/>
    <row r="34388"/>
    <row r="34389"/>
    <row r="34390"/>
    <row r="34391"/>
    <row r="34392"/>
    <row r="34393"/>
    <row r="34394"/>
    <row r="34395"/>
    <row r="34396"/>
    <row r="34397"/>
    <row r="34398"/>
    <row r="34399"/>
    <row r="34400"/>
    <row r="34401"/>
    <row r="34402"/>
    <row r="34403"/>
    <row r="34404"/>
    <row r="34405"/>
    <row r="34406"/>
    <row r="34407"/>
    <row r="34408"/>
    <row r="34409"/>
    <row r="34410"/>
    <row r="34411"/>
    <row r="34412"/>
    <row r="34413"/>
    <row r="34414"/>
    <row r="34415"/>
    <row r="34416"/>
    <row r="34417"/>
    <row r="34418"/>
    <row r="34419"/>
    <row r="34420"/>
    <row r="34421"/>
    <row r="34422"/>
    <row r="34423"/>
    <row r="34424"/>
    <row r="34425"/>
    <row r="34426"/>
    <row r="34427"/>
    <row r="34428"/>
    <row r="34429"/>
    <row r="34430"/>
    <row r="34431"/>
    <row r="34432"/>
    <row r="34433"/>
    <row r="34434"/>
    <row r="34435"/>
    <row r="34436"/>
    <row r="34437"/>
    <row r="34438"/>
    <row r="34439"/>
    <row r="34440"/>
    <row r="34441"/>
    <row r="34442"/>
    <row r="34443"/>
    <row r="34444"/>
    <row r="34445"/>
    <row r="34446"/>
    <row r="34447"/>
    <row r="34448"/>
    <row r="34449"/>
    <row r="34450"/>
    <row r="34451"/>
    <row r="34452"/>
    <row r="34453"/>
    <row r="34454"/>
    <row r="34455"/>
    <row r="34456"/>
    <row r="34457"/>
    <row r="34458"/>
    <row r="34459"/>
    <row r="34460"/>
    <row r="34461"/>
    <row r="34462"/>
    <row r="34463"/>
    <row r="34464"/>
    <row r="34465"/>
    <row r="34466"/>
    <row r="34467"/>
    <row r="34468"/>
    <row r="34469"/>
    <row r="34470"/>
    <row r="34471"/>
    <row r="34472"/>
    <row r="34473"/>
    <row r="34474"/>
    <row r="34475"/>
    <row r="34476"/>
    <row r="34477"/>
    <row r="34478"/>
    <row r="34479"/>
    <row r="34480"/>
    <row r="34481"/>
    <row r="34482"/>
    <row r="34483"/>
    <row r="34484"/>
    <row r="34485"/>
    <row r="34486"/>
    <row r="34487"/>
    <row r="34488"/>
    <row r="34489"/>
    <row r="34490"/>
    <row r="34491"/>
    <row r="34492"/>
    <row r="34493"/>
    <row r="34494"/>
    <row r="34495"/>
    <row r="34496"/>
    <row r="34497"/>
    <row r="34498"/>
    <row r="34499"/>
    <row r="34500"/>
    <row r="34501"/>
    <row r="34502"/>
    <row r="34503"/>
    <row r="34504"/>
    <row r="34505"/>
    <row r="34506"/>
    <row r="34507"/>
    <row r="34508"/>
    <row r="34509"/>
    <row r="34510"/>
    <row r="34511"/>
    <row r="34512"/>
    <row r="34513"/>
    <row r="34514"/>
    <row r="34515"/>
    <row r="34516"/>
    <row r="34517"/>
    <row r="34518"/>
    <row r="34519"/>
    <row r="34520"/>
    <row r="34521"/>
    <row r="34522"/>
    <row r="34523"/>
    <row r="34524"/>
    <row r="34525"/>
    <row r="34526"/>
    <row r="34527"/>
    <row r="34528"/>
    <row r="34529"/>
    <row r="34530"/>
    <row r="34531"/>
    <row r="34532"/>
    <row r="34533"/>
    <row r="34534"/>
    <row r="34535"/>
    <row r="34536"/>
    <row r="34537"/>
    <row r="34538"/>
    <row r="34539"/>
    <row r="34540"/>
    <row r="34541"/>
    <row r="34542"/>
    <row r="34543"/>
    <row r="34544"/>
    <row r="34545"/>
    <row r="34546"/>
    <row r="34547"/>
    <row r="34548"/>
    <row r="34549"/>
    <row r="34550"/>
    <row r="34551"/>
    <row r="34552"/>
    <row r="34553"/>
    <row r="34554"/>
    <row r="34555"/>
    <row r="34556"/>
    <row r="34557"/>
    <row r="34558"/>
    <row r="34559"/>
    <row r="34560"/>
    <row r="34561"/>
    <row r="34562"/>
    <row r="34563"/>
    <row r="34564"/>
    <row r="34565"/>
    <row r="34566"/>
    <row r="34567"/>
    <row r="34568"/>
    <row r="34569"/>
    <row r="34570"/>
    <row r="34571"/>
    <row r="34572"/>
    <row r="34573"/>
    <row r="34574"/>
    <row r="34575"/>
    <row r="34576"/>
    <row r="34577"/>
    <row r="34578"/>
    <row r="34579"/>
    <row r="34580"/>
    <row r="34581"/>
    <row r="34582"/>
    <row r="34583"/>
    <row r="34584"/>
    <row r="34585"/>
    <row r="34586"/>
    <row r="34587"/>
    <row r="34588"/>
    <row r="34589"/>
    <row r="34590"/>
    <row r="34591"/>
    <row r="34592"/>
    <row r="34593"/>
    <row r="34594"/>
    <row r="34595"/>
    <row r="34596"/>
    <row r="34597"/>
    <row r="34598"/>
    <row r="34599"/>
    <row r="34600"/>
    <row r="34601"/>
    <row r="34602"/>
    <row r="34603"/>
    <row r="34604"/>
    <row r="34605"/>
    <row r="34606"/>
    <row r="34607"/>
    <row r="34608"/>
    <row r="34609"/>
    <row r="34610"/>
    <row r="34611"/>
    <row r="34612"/>
    <row r="34613"/>
    <row r="34614"/>
    <row r="34615"/>
    <row r="34616"/>
    <row r="34617"/>
    <row r="34618"/>
    <row r="34619"/>
    <row r="34620"/>
    <row r="34621"/>
    <row r="34622"/>
    <row r="34623"/>
    <row r="34624"/>
    <row r="34625"/>
    <row r="34626"/>
    <row r="34627"/>
    <row r="34628"/>
    <row r="34629"/>
    <row r="34630"/>
    <row r="34631"/>
    <row r="34632"/>
    <row r="34633"/>
    <row r="34634"/>
    <row r="34635"/>
    <row r="34636"/>
    <row r="34637"/>
    <row r="34638"/>
    <row r="34639"/>
    <row r="34640"/>
    <row r="34641"/>
    <row r="34642"/>
    <row r="34643"/>
    <row r="34644"/>
    <row r="34645"/>
    <row r="34646"/>
    <row r="34647"/>
    <row r="34648"/>
    <row r="34649"/>
    <row r="34650"/>
    <row r="34651"/>
    <row r="34652"/>
    <row r="34653"/>
    <row r="34654"/>
    <row r="34655"/>
    <row r="34656"/>
    <row r="34657"/>
    <row r="34658"/>
    <row r="34659"/>
    <row r="34660"/>
    <row r="34661"/>
    <row r="34662"/>
    <row r="34663"/>
    <row r="34664"/>
    <row r="34665"/>
    <row r="34666"/>
    <row r="34667"/>
    <row r="34668"/>
    <row r="34669"/>
    <row r="34670"/>
    <row r="34671"/>
    <row r="34672"/>
    <row r="34673"/>
    <row r="34674"/>
    <row r="34675"/>
    <row r="34676"/>
    <row r="34677"/>
    <row r="34678"/>
    <row r="34679"/>
    <row r="34680"/>
    <row r="34681"/>
    <row r="34682"/>
    <row r="34683"/>
    <row r="34684"/>
    <row r="34685"/>
    <row r="34686"/>
    <row r="34687"/>
    <row r="34688"/>
    <row r="34689"/>
    <row r="34690"/>
    <row r="34691"/>
    <row r="34692"/>
    <row r="34693"/>
    <row r="34694"/>
    <row r="34695"/>
    <row r="34696"/>
    <row r="34697"/>
    <row r="34698"/>
    <row r="34699"/>
    <row r="34700"/>
    <row r="34701"/>
    <row r="34702"/>
    <row r="34703"/>
    <row r="34704"/>
    <row r="34705"/>
    <row r="34706"/>
    <row r="34707"/>
    <row r="34708"/>
    <row r="34709"/>
    <row r="34710"/>
    <row r="34711"/>
    <row r="34712"/>
    <row r="34713"/>
    <row r="34714"/>
    <row r="34715"/>
    <row r="34716"/>
    <row r="34717"/>
    <row r="34718"/>
    <row r="34719"/>
    <row r="34720"/>
    <row r="34721"/>
    <row r="34722"/>
    <row r="34723"/>
    <row r="34724"/>
    <row r="34725"/>
    <row r="34726"/>
    <row r="34727"/>
    <row r="34728"/>
    <row r="34729"/>
    <row r="34730"/>
    <row r="34731"/>
    <row r="34732"/>
    <row r="34733"/>
    <row r="34734"/>
    <row r="34735"/>
    <row r="34736"/>
    <row r="34737"/>
    <row r="34738"/>
    <row r="34739"/>
    <row r="34740"/>
    <row r="34741"/>
    <row r="34742"/>
    <row r="34743"/>
    <row r="34744"/>
    <row r="34745"/>
    <row r="34746"/>
    <row r="34747"/>
    <row r="34748"/>
    <row r="34749"/>
    <row r="34750"/>
    <row r="34751"/>
    <row r="34752"/>
    <row r="34753"/>
    <row r="34754"/>
    <row r="34755"/>
    <row r="34756"/>
    <row r="34757"/>
    <row r="34758"/>
    <row r="34759"/>
    <row r="34760"/>
    <row r="34761"/>
    <row r="34762"/>
    <row r="34763"/>
    <row r="34764"/>
    <row r="34765"/>
    <row r="34766"/>
    <row r="34767"/>
    <row r="34768"/>
    <row r="34769"/>
    <row r="34770"/>
    <row r="34771"/>
    <row r="34772"/>
    <row r="34773"/>
    <row r="34774"/>
    <row r="34775"/>
    <row r="34776"/>
    <row r="34777"/>
    <row r="34778"/>
    <row r="34779"/>
    <row r="34780"/>
    <row r="34781"/>
    <row r="34782"/>
    <row r="34783"/>
    <row r="34784"/>
    <row r="34785"/>
    <row r="34786"/>
    <row r="34787"/>
    <row r="34788"/>
    <row r="34789"/>
    <row r="34790"/>
    <row r="34791"/>
    <row r="34792"/>
    <row r="34793"/>
    <row r="34794"/>
    <row r="34795"/>
    <row r="34796"/>
    <row r="34797"/>
    <row r="34798"/>
    <row r="34799"/>
    <row r="34800"/>
    <row r="34801"/>
    <row r="34802"/>
    <row r="34803"/>
    <row r="34804"/>
    <row r="34805"/>
    <row r="34806"/>
    <row r="34807"/>
    <row r="34808"/>
    <row r="34809"/>
    <row r="34810"/>
    <row r="34811"/>
    <row r="34812"/>
    <row r="34813"/>
    <row r="34814"/>
    <row r="34815"/>
    <row r="34816"/>
    <row r="34817"/>
    <row r="34818"/>
    <row r="34819"/>
    <row r="34820"/>
    <row r="34821"/>
    <row r="34822"/>
    <row r="34823"/>
    <row r="34824"/>
    <row r="34825"/>
    <row r="34826"/>
    <row r="34827"/>
    <row r="34828"/>
    <row r="34829"/>
    <row r="34830"/>
    <row r="34831"/>
    <row r="34832"/>
    <row r="34833"/>
    <row r="34834"/>
    <row r="34835"/>
    <row r="34836"/>
    <row r="34837"/>
    <row r="34838"/>
    <row r="34839"/>
    <row r="34840"/>
    <row r="34841"/>
    <row r="34842"/>
    <row r="34843"/>
    <row r="34844"/>
    <row r="34845"/>
    <row r="34846"/>
    <row r="34847"/>
    <row r="34848"/>
    <row r="34849"/>
    <row r="34850"/>
    <row r="34851"/>
    <row r="34852"/>
    <row r="34853"/>
    <row r="34854"/>
    <row r="34855"/>
    <row r="34856"/>
    <row r="34857"/>
    <row r="34858"/>
    <row r="34859"/>
    <row r="34860"/>
    <row r="34861"/>
    <row r="34862"/>
    <row r="34863"/>
    <row r="34864"/>
    <row r="34865"/>
    <row r="34866"/>
    <row r="34867"/>
    <row r="34868"/>
    <row r="34869"/>
    <row r="34870"/>
    <row r="34871"/>
    <row r="34872"/>
    <row r="34873"/>
    <row r="34874"/>
    <row r="34875"/>
    <row r="34876"/>
    <row r="34877"/>
    <row r="34878"/>
    <row r="34879"/>
    <row r="34880"/>
    <row r="34881"/>
    <row r="34882"/>
    <row r="34883"/>
    <row r="34884"/>
    <row r="34885"/>
    <row r="34886"/>
    <row r="34887"/>
    <row r="34888"/>
    <row r="34889"/>
    <row r="34890"/>
    <row r="34891"/>
    <row r="34892"/>
    <row r="34893"/>
    <row r="34894"/>
    <row r="34895"/>
    <row r="34896"/>
    <row r="34897"/>
    <row r="34898"/>
    <row r="34899"/>
    <row r="34900"/>
    <row r="34901"/>
    <row r="34902"/>
    <row r="34903"/>
    <row r="34904"/>
    <row r="34905"/>
    <row r="34906"/>
    <row r="34907"/>
    <row r="34908"/>
    <row r="34909"/>
    <row r="34910"/>
    <row r="34911"/>
    <row r="34912"/>
    <row r="34913"/>
    <row r="34914"/>
    <row r="34915"/>
    <row r="34916"/>
    <row r="34917"/>
    <row r="34918"/>
    <row r="34919"/>
    <row r="34920"/>
    <row r="34921"/>
    <row r="34922"/>
    <row r="34923"/>
    <row r="34924"/>
    <row r="34925"/>
    <row r="34926"/>
    <row r="34927"/>
    <row r="34928"/>
    <row r="34929"/>
    <row r="34930"/>
    <row r="34931"/>
    <row r="34932"/>
    <row r="34933"/>
    <row r="34934"/>
    <row r="34935"/>
    <row r="34936"/>
    <row r="34937"/>
    <row r="34938"/>
    <row r="34939"/>
    <row r="34940"/>
    <row r="34941"/>
    <row r="34942"/>
    <row r="34943"/>
    <row r="34944"/>
    <row r="34945"/>
    <row r="34946"/>
    <row r="34947"/>
    <row r="34948"/>
    <row r="34949"/>
    <row r="34950"/>
    <row r="34951"/>
    <row r="34952"/>
    <row r="34953"/>
    <row r="34954"/>
    <row r="34955"/>
    <row r="34956"/>
    <row r="34957"/>
    <row r="34958"/>
    <row r="34959"/>
    <row r="34960"/>
    <row r="34961"/>
    <row r="34962"/>
    <row r="34963"/>
    <row r="34964"/>
    <row r="34965"/>
    <row r="34966"/>
    <row r="34967"/>
    <row r="34968"/>
    <row r="34969"/>
    <row r="34970"/>
    <row r="34971"/>
    <row r="34972"/>
    <row r="34973"/>
    <row r="34974"/>
    <row r="34975"/>
    <row r="34976"/>
    <row r="34977"/>
    <row r="34978"/>
    <row r="34979"/>
    <row r="34980"/>
    <row r="34981"/>
    <row r="34982"/>
    <row r="34983"/>
    <row r="34984"/>
    <row r="34985"/>
    <row r="34986"/>
    <row r="34987"/>
    <row r="34988"/>
    <row r="34989"/>
    <row r="34990"/>
    <row r="34991"/>
    <row r="34992"/>
    <row r="34993"/>
    <row r="34994"/>
    <row r="34995"/>
    <row r="34996"/>
    <row r="34997"/>
    <row r="34998"/>
    <row r="34999"/>
    <row r="35000"/>
    <row r="35001"/>
    <row r="35002"/>
    <row r="35003"/>
    <row r="35004"/>
    <row r="35005"/>
    <row r="35006"/>
    <row r="35007"/>
    <row r="35008"/>
    <row r="35009"/>
    <row r="35010"/>
    <row r="35011"/>
    <row r="35012"/>
    <row r="35013"/>
    <row r="35014"/>
    <row r="35015"/>
    <row r="35016"/>
    <row r="35017"/>
    <row r="35018"/>
    <row r="35019"/>
    <row r="35020"/>
    <row r="35021"/>
    <row r="35022"/>
    <row r="35023"/>
    <row r="35024"/>
    <row r="35025"/>
    <row r="35026"/>
    <row r="35027"/>
    <row r="35028"/>
    <row r="35029"/>
    <row r="35030"/>
    <row r="35031"/>
    <row r="35032"/>
    <row r="35033"/>
    <row r="35034"/>
    <row r="35035"/>
    <row r="35036"/>
    <row r="35037"/>
    <row r="35038"/>
    <row r="35039"/>
    <row r="35040"/>
    <row r="35041"/>
    <row r="35042"/>
    <row r="35043"/>
    <row r="35044"/>
    <row r="35045"/>
    <row r="35046"/>
    <row r="35047"/>
    <row r="35048"/>
    <row r="35049"/>
    <row r="35050"/>
    <row r="35051"/>
    <row r="35052"/>
    <row r="35053"/>
    <row r="35054"/>
    <row r="35055"/>
    <row r="35056"/>
    <row r="35057"/>
    <row r="35058"/>
    <row r="35059"/>
    <row r="35060"/>
    <row r="35061"/>
    <row r="35062"/>
    <row r="35063"/>
    <row r="35064"/>
    <row r="35065"/>
    <row r="35066"/>
    <row r="35067"/>
    <row r="35068"/>
    <row r="35069"/>
    <row r="35070"/>
    <row r="35071"/>
    <row r="35072"/>
    <row r="35073"/>
    <row r="35074"/>
    <row r="35075"/>
    <row r="35076"/>
    <row r="35077"/>
    <row r="35078"/>
    <row r="35079"/>
    <row r="35080"/>
    <row r="35081"/>
    <row r="35082"/>
    <row r="35083"/>
    <row r="35084"/>
    <row r="35085"/>
    <row r="35086"/>
    <row r="35087"/>
    <row r="35088"/>
    <row r="35089"/>
    <row r="35090"/>
    <row r="35091"/>
    <row r="35092"/>
    <row r="35093"/>
    <row r="35094"/>
    <row r="35095"/>
    <row r="35096"/>
    <row r="35097"/>
    <row r="35098"/>
    <row r="35099"/>
    <row r="35100"/>
    <row r="35101"/>
    <row r="35102"/>
    <row r="35103"/>
    <row r="35104"/>
    <row r="35105"/>
    <row r="35106"/>
    <row r="35107"/>
    <row r="35108"/>
    <row r="35109"/>
    <row r="35110"/>
    <row r="35111"/>
    <row r="35112"/>
    <row r="35113"/>
    <row r="35114"/>
    <row r="35115"/>
    <row r="35116"/>
    <row r="35117"/>
    <row r="35118"/>
    <row r="35119"/>
    <row r="35120"/>
    <row r="35121"/>
    <row r="35122"/>
    <row r="35123"/>
    <row r="35124"/>
    <row r="35125"/>
    <row r="35126"/>
    <row r="35127"/>
    <row r="35128"/>
    <row r="35129"/>
    <row r="35130"/>
    <row r="35131"/>
    <row r="35132"/>
    <row r="35133"/>
    <row r="35134"/>
    <row r="35135"/>
    <row r="35136"/>
    <row r="35137"/>
    <row r="35138"/>
    <row r="35139"/>
    <row r="35140"/>
    <row r="35141"/>
    <row r="35142"/>
    <row r="35143"/>
    <row r="35144"/>
    <row r="35145"/>
    <row r="35146"/>
    <row r="35147"/>
    <row r="35148"/>
    <row r="35149"/>
    <row r="35150"/>
    <row r="35151"/>
    <row r="35152"/>
    <row r="35153"/>
    <row r="35154"/>
    <row r="35155"/>
    <row r="35156"/>
    <row r="35157"/>
    <row r="35158"/>
    <row r="35159"/>
    <row r="35160"/>
    <row r="35161"/>
    <row r="35162"/>
    <row r="35163"/>
    <row r="35164"/>
    <row r="35165"/>
    <row r="35166"/>
    <row r="35167"/>
    <row r="35168"/>
    <row r="35169"/>
    <row r="35170"/>
    <row r="35171"/>
    <row r="35172"/>
    <row r="35173"/>
    <row r="35174"/>
    <row r="35175"/>
    <row r="35176"/>
    <row r="35177"/>
    <row r="35178"/>
    <row r="35179"/>
    <row r="35180"/>
    <row r="35181"/>
    <row r="35182"/>
    <row r="35183"/>
    <row r="35184"/>
    <row r="35185"/>
    <row r="35186"/>
    <row r="35187"/>
    <row r="35188"/>
    <row r="35189"/>
    <row r="35190"/>
    <row r="35191"/>
    <row r="35192"/>
    <row r="35193"/>
    <row r="35194"/>
    <row r="35195"/>
    <row r="35196"/>
    <row r="35197"/>
    <row r="35198"/>
    <row r="35199"/>
    <row r="35200"/>
    <row r="35201"/>
    <row r="35202"/>
    <row r="35203"/>
    <row r="35204"/>
    <row r="35205"/>
    <row r="35206"/>
    <row r="35207"/>
    <row r="35208"/>
    <row r="35209"/>
    <row r="35210"/>
    <row r="35211"/>
    <row r="35212"/>
    <row r="35213"/>
    <row r="35214"/>
    <row r="35215"/>
    <row r="35216"/>
    <row r="35217"/>
    <row r="35218"/>
    <row r="35219"/>
    <row r="35220"/>
    <row r="35221"/>
    <row r="35222"/>
    <row r="35223"/>
    <row r="35224"/>
    <row r="35225"/>
    <row r="35226"/>
    <row r="35227"/>
    <row r="35228"/>
    <row r="35229"/>
    <row r="35230"/>
    <row r="35231"/>
    <row r="35232"/>
    <row r="35233"/>
    <row r="35234"/>
    <row r="35235"/>
    <row r="35236"/>
    <row r="35237"/>
    <row r="35238"/>
    <row r="35239"/>
    <row r="35240"/>
    <row r="35241"/>
    <row r="35242"/>
    <row r="35243"/>
    <row r="35244"/>
    <row r="35245"/>
    <row r="35246"/>
    <row r="35247"/>
    <row r="35248"/>
    <row r="35249"/>
    <row r="35250"/>
    <row r="35251"/>
    <row r="35252"/>
    <row r="35253"/>
    <row r="35254"/>
    <row r="35255"/>
    <row r="35256"/>
    <row r="35257"/>
    <row r="35258"/>
    <row r="35259"/>
    <row r="35260"/>
    <row r="35261"/>
    <row r="35262"/>
    <row r="35263"/>
    <row r="35264"/>
    <row r="35265"/>
    <row r="35266"/>
    <row r="35267"/>
    <row r="35268"/>
    <row r="35269"/>
    <row r="35270"/>
    <row r="35271"/>
    <row r="35272"/>
    <row r="35273"/>
    <row r="35274"/>
    <row r="35275"/>
    <row r="35276"/>
    <row r="35277"/>
    <row r="35278"/>
    <row r="35279"/>
    <row r="35280"/>
    <row r="35281"/>
    <row r="35282"/>
    <row r="35283"/>
    <row r="35284"/>
    <row r="35285"/>
    <row r="35286"/>
    <row r="35287"/>
    <row r="35288"/>
    <row r="35289"/>
    <row r="35290"/>
    <row r="35291"/>
    <row r="35292"/>
    <row r="35293"/>
    <row r="35294"/>
    <row r="35295"/>
    <row r="35296"/>
    <row r="35297"/>
    <row r="35298"/>
    <row r="35299"/>
    <row r="35300"/>
    <row r="35301"/>
    <row r="35302"/>
    <row r="35303"/>
    <row r="35304"/>
    <row r="35305"/>
    <row r="35306"/>
    <row r="35307"/>
    <row r="35308"/>
    <row r="35309"/>
    <row r="35310"/>
    <row r="35311"/>
    <row r="35312"/>
    <row r="35313"/>
    <row r="35314"/>
    <row r="35315"/>
    <row r="35316"/>
    <row r="35317"/>
    <row r="35318"/>
    <row r="35319"/>
    <row r="35320"/>
    <row r="35321"/>
    <row r="35322"/>
    <row r="35323"/>
    <row r="35324"/>
    <row r="35325"/>
    <row r="35326"/>
    <row r="35327"/>
    <row r="35328"/>
    <row r="35329"/>
    <row r="35330"/>
    <row r="35331"/>
    <row r="35332"/>
    <row r="35333"/>
    <row r="35334"/>
    <row r="35335"/>
    <row r="35336"/>
    <row r="35337"/>
    <row r="35338"/>
    <row r="35339"/>
    <row r="35340"/>
    <row r="35341"/>
    <row r="35342"/>
    <row r="35343"/>
    <row r="35344"/>
    <row r="35345"/>
    <row r="35346"/>
    <row r="35347"/>
    <row r="35348"/>
    <row r="35349"/>
    <row r="35350"/>
    <row r="35351"/>
    <row r="35352"/>
    <row r="35353"/>
    <row r="35354"/>
    <row r="35355"/>
    <row r="35356"/>
    <row r="35357"/>
    <row r="35358"/>
    <row r="35359"/>
    <row r="35360"/>
    <row r="35361"/>
    <row r="35362"/>
    <row r="35363"/>
    <row r="35364"/>
    <row r="35365"/>
    <row r="35366"/>
    <row r="35367"/>
    <row r="35368"/>
    <row r="35369"/>
    <row r="35370"/>
    <row r="35371"/>
    <row r="35372"/>
    <row r="35373"/>
    <row r="35374"/>
    <row r="35375"/>
    <row r="35376"/>
    <row r="35377"/>
    <row r="35378"/>
    <row r="35379"/>
    <row r="35380"/>
    <row r="35381"/>
    <row r="35382"/>
    <row r="35383"/>
    <row r="35384"/>
    <row r="35385"/>
    <row r="35386"/>
    <row r="35387"/>
    <row r="35388"/>
    <row r="35389"/>
    <row r="35390"/>
    <row r="35391"/>
    <row r="35392"/>
    <row r="35393"/>
    <row r="35394"/>
    <row r="35395"/>
    <row r="35396"/>
    <row r="35397"/>
    <row r="35398"/>
    <row r="35399"/>
    <row r="35400"/>
    <row r="35401"/>
    <row r="35402"/>
    <row r="35403"/>
    <row r="35404"/>
    <row r="35405"/>
    <row r="35406"/>
    <row r="35407"/>
    <row r="35408"/>
    <row r="35409"/>
    <row r="35410"/>
    <row r="35411"/>
    <row r="35412"/>
    <row r="35413"/>
    <row r="35414"/>
    <row r="35415"/>
    <row r="35416"/>
    <row r="35417"/>
    <row r="35418"/>
    <row r="35419"/>
    <row r="35420"/>
    <row r="35421"/>
    <row r="35422"/>
    <row r="35423"/>
    <row r="35424"/>
    <row r="35425"/>
    <row r="35426"/>
    <row r="35427"/>
    <row r="35428"/>
    <row r="35429"/>
    <row r="35430"/>
    <row r="35431"/>
    <row r="35432"/>
    <row r="35433"/>
    <row r="35434"/>
    <row r="35435"/>
    <row r="35436"/>
    <row r="35437"/>
    <row r="35438"/>
    <row r="35439"/>
    <row r="35440"/>
    <row r="35441"/>
    <row r="35442"/>
    <row r="35443"/>
    <row r="35444"/>
    <row r="35445"/>
    <row r="35446"/>
    <row r="35447"/>
    <row r="35448"/>
    <row r="35449"/>
    <row r="35450"/>
    <row r="35451"/>
    <row r="35452"/>
    <row r="35453"/>
    <row r="35454"/>
    <row r="35455"/>
    <row r="35456"/>
    <row r="35457"/>
    <row r="35458"/>
    <row r="35459"/>
    <row r="35460"/>
    <row r="35461"/>
    <row r="35462"/>
    <row r="35463"/>
    <row r="35464"/>
    <row r="35465"/>
    <row r="35466"/>
    <row r="35467"/>
    <row r="35468"/>
    <row r="35469"/>
    <row r="35470"/>
    <row r="35471"/>
    <row r="35472"/>
    <row r="35473"/>
    <row r="35474"/>
    <row r="35475"/>
    <row r="35476"/>
    <row r="35477"/>
    <row r="35478"/>
    <row r="35479"/>
    <row r="35480"/>
    <row r="35481"/>
    <row r="35482"/>
    <row r="35483"/>
    <row r="35484"/>
    <row r="35485"/>
    <row r="35486"/>
    <row r="35487"/>
    <row r="35488"/>
    <row r="35489"/>
    <row r="35490"/>
    <row r="35491"/>
    <row r="35492"/>
    <row r="35493"/>
    <row r="35494"/>
    <row r="35495"/>
    <row r="35496"/>
    <row r="35497"/>
    <row r="35498"/>
    <row r="35499"/>
    <row r="35500"/>
    <row r="35501"/>
    <row r="35502"/>
    <row r="35503"/>
    <row r="35504"/>
    <row r="35505"/>
    <row r="35506"/>
    <row r="35507"/>
    <row r="35508"/>
    <row r="35509"/>
    <row r="35510"/>
    <row r="35511"/>
    <row r="35512"/>
    <row r="35513"/>
    <row r="35514"/>
    <row r="35515"/>
    <row r="35516"/>
    <row r="35517"/>
    <row r="35518"/>
    <row r="35519"/>
    <row r="35520"/>
    <row r="35521"/>
    <row r="35522"/>
    <row r="35523"/>
    <row r="35524"/>
    <row r="35525"/>
    <row r="35526"/>
    <row r="35527"/>
    <row r="35528"/>
    <row r="35529"/>
    <row r="35530"/>
    <row r="35531"/>
    <row r="35532"/>
    <row r="35533"/>
    <row r="35534"/>
    <row r="35535"/>
    <row r="35536"/>
    <row r="35537"/>
    <row r="35538"/>
    <row r="35539"/>
    <row r="35540"/>
    <row r="35541"/>
    <row r="35542"/>
    <row r="35543"/>
    <row r="35544"/>
    <row r="35545"/>
    <row r="35546"/>
    <row r="35547"/>
    <row r="35548"/>
    <row r="35549"/>
    <row r="35550"/>
    <row r="35551"/>
    <row r="35552"/>
    <row r="35553"/>
    <row r="35554"/>
    <row r="35555"/>
    <row r="35556"/>
    <row r="35557"/>
    <row r="35558"/>
    <row r="35559"/>
    <row r="35560"/>
    <row r="35561"/>
    <row r="35562"/>
    <row r="35563"/>
    <row r="35564"/>
    <row r="35565"/>
    <row r="35566"/>
    <row r="35567"/>
    <row r="35568"/>
    <row r="35569"/>
    <row r="35570"/>
    <row r="35571"/>
    <row r="35572"/>
    <row r="35573"/>
    <row r="35574"/>
    <row r="35575"/>
    <row r="35576"/>
    <row r="35577"/>
    <row r="35578"/>
    <row r="35579"/>
    <row r="35580"/>
    <row r="35581"/>
    <row r="35582"/>
    <row r="35583"/>
    <row r="35584"/>
    <row r="35585"/>
    <row r="35586"/>
    <row r="35587"/>
    <row r="35588"/>
    <row r="35589"/>
    <row r="35590"/>
    <row r="35591"/>
    <row r="35592"/>
    <row r="35593"/>
    <row r="35594"/>
    <row r="35595"/>
    <row r="35596"/>
    <row r="35597"/>
    <row r="35598"/>
    <row r="35599"/>
    <row r="35600"/>
    <row r="35601"/>
    <row r="35602"/>
    <row r="35603"/>
    <row r="35604"/>
    <row r="35605"/>
    <row r="35606"/>
    <row r="35607"/>
    <row r="35608"/>
    <row r="35609"/>
    <row r="35610"/>
    <row r="35611"/>
    <row r="35612"/>
    <row r="35613"/>
    <row r="35614"/>
    <row r="35615"/>
    <row r="35616"/>
    <row r="35617"/>
    <row r="35618"/>
    <row r="35619"/>
    <row r="35620"/>
    <row r="35621"/>
    <row r="35622"/>
    <row r="35623"/>
    <row r="35624"/>
    <row r="35625"/>
    <row r="35626"/>
    <row r="35627"/>
    <row r="35628"/>
    <row r="35629"/>
    <row r="35630"/>
    <row r="35631"/>
    <row r="35632"/>
    <row r="35633"/>
    <row r="35634"/>
    <row r="35635"/>
    <row r="35636"/>
    <row r="35637"/>
    <row r="35638"/>
    <row r="35639"/>
    <row r="35640"/>
    <row r="35641"/>
    <row r="35642"/>
    <row r="35643"/>
    <row r="35644"/>
    <row r="35645"/>
    <row r="35646"/>
    <row r="35647"/>
    <row r="35648"/>
    <row r="35649"/>
    <row r="35650"/>
    <row r="35651"/>
    <row r="35652"/>
    <row r="35653"/>
    <row r="35654"/>
    <row r="35655"/>
    <row r="35656"/>
    <row r="35657"/>
    <row r="35658"/>
    <row r="35659"/>
    <row r="35660"/>
    <row r="35661"/>
    <row r="35662"/>
    <row r="35663"/>
    <row r="35664"/>
    <row r="35665"/>
    <row r="35666"/>
    <row r="35667"/>
    <row r="35668"/>
    <row r="35669"/>
    <row r="35670"/>
    <row r="35671"/>
    <row r="35672"/>
    <row r="35673"/>
    <row r="35674"/>
    <row r="35675"/>
    <row r="35676"/>
    <row r="35677"/>
    <row r="35678"/>
    <row r="35679"/>
    <row r="35680"/>
    <row r="35681"/>
    <row r="35682"/>
    <row r="35683"/>
    <row r="35684"/>
    <row r="35685"/>
    <row r="35686"/>
    <row r="35687"/>
    <row r="35688"/>
    <row r="35689"/>
    <row r="35690"/>
    <row r="35691"/>
    <row r="35692"/>
    <row r="35693"/>
    <row r="35694"/>
    <row r="35695"/>
    <row r="35696"/>
    <row r="35697"/>
    <row r="35698"/>
    <row r="35699"/>
    <row r="35700"/>
    <row r="35701"/>
    <row r="35702"/>
    <row r="35703"/>
    <row r="35704"/>
    <row r="35705"/>
    <row r="35706"/>
    <row r="35707"/>
    <row r="35708"/>
    <row r="35709"/>
    <row r="35710"/>
    <row r="35711"/>
    <row r="35712"/>
    <row r="35713"/>
    <row r="35714"/>
    <row r="35715"/>
    <row r="35716"/>
    <row r="35717"/>
    <row r="35718"/>
    <row r="35719"/>
    <row r="35720"/>
    <row r="35721"/>
    <row r="35722"/>
    <row r="35723"/>
    <row r="35724"/>
    <row r="35725"/>
    <row r="35726"/>
    <row r="35727"/>
    <row r="35728"/>
    <row r="35729"/>
    <row r="35730"/>
    <row r="35731"/>
    <row r="35732"/>
    <row r="35733"/>
    <row r="35734"/>
    <row r="35735"/>
    <row r="35736"/>
    <row r="35737"/>
    <row r="35738"/>
    <row r="35739"/>
    <row r="35740"/>
    <row r="35741"/>
    <row r="35742"/>
    <row r="35743"/>
    <row r="35744"/>
    <row r="35745"/>
    <row r="35746"/>
    <row r="35747"/>
    <row r="35748"/>
    <row r="35749"/>
    <row r="35750"/>
    <row r="35751"/>
    <row r="35752"/>
    <row r="35753"/>
    <row r="35754"/>
    <row r="35755"/>
    <row r="35756"/>
    <row r="35757"/>
    <row r="35758"/>
    <row r="35759"/>
    <row r="35760"/>
    <row r="35761"/>
    <row r="35762"/>
    <row r="35763"/>
    <row r="35764"/>
    <row r="35765"/>
    <row r="35766"/>
    <row r="35767"/>
    <row r="35768"/>
    <row r="35769"/>
    <row r="35770"/>
    <row r="35771"/>
    <row r="35772"/>
    <row r="35773"/>
    <row r="35774"/>
    <row r="35775"/>
    <row r="35776"/>
    <row r="35777"/>
    <row r="35778"/>
    <row r="35779"/>
    <row r="35780"/>
    <row r="35781"/>
    <row r="35782"/>
    <row r="35783"/>
    <row r="35784"/>
    <row r="35785"/>
    <row r="35786"/>
    <row r="35787"/>
    <row r="35788"/>
    <row r="35789"/>
    <row r="35790"/>
    <row r="35791"/>
    <row r="35792"/>
    <row r="35793"/>
    <row r="35794"/>
    <row r="35795"/>
    <row r="35796"/>
    <row r="35797"/>
    <row r="35798"/>
    <row r="35799"/>
    <row r="35800"/>
    <row r="35801"/>
    <row r="35802"/>
    <row r="35803"/>
    <row r="35804"/>
    <row r="35805"/>
    <row r="35806"/>
    <row r="35807"/>
    <row r="35808"/>
    <row r="35809"/>
    <row r="35810"/>
    <row r="35811"/>
    <row r="35812"/>
    <row r="35813"/>
    <row r="35814"/>
    <row r="35815"/>
    <row r="35816"/>
    <row r="35817"/>
    <row r="35818"/>
    <row r="35819"/>
    <row r="35820"/>
    <row r="35821"/>
    <row r="35822"/>
    <row r="35823"/>
    <row r="35824"/>
    <row r="35825"/>
    <row r="35826"/>
    <row r="35827"/>
    <row r="35828"/>
    <row r="35829"/>
    <row r="35830"/>
    <row r="35831"/>
    <row r="35832"/>
    <row r="35833"/>
    <row r="35834"/>
    <row r="35835"/>
    <row r="35836"/>
    <row r="35837"/>
    <row r="35838"/>
    <row r="35839"/>
    <row r="35840"/>
    <row r="35841"/>
    <row r="35842"/>
    <row r="35843"/>
    <row r="35844"/>
    <row r="35845"/>
    <row r="35846"/>
    <row r="35847"/>
    <row r="35848"/>
    <row r="35849"/>
    <row r="35850"/>
    <row r="35851"/>
    <row r="35852"/>
    <row r="35853"/>
    <row r="35854"/>
    <row r="35855"/>
    <row r="35856"/>
    <row r="35857"/>
    <row r="35858"/>
    <row r="35859"/>
    <row r="35860"/>
    <row r="35861"/>
    <row r="35862"/>
    <row r="35863"/>
    <row r="35864"/>
    <row r="35865"/>
    <row r="35866"/>
    <row r="35867"/>
    <row r="35868"/>
    <row r="35869"/>
    <row r="35870"/>
    <row r="35871"/>
    <row r="35872"/>
    <row r="35873"/>
    <row r="35874"/>
    <row r="35875"/>
    <row r="35876"/>
    <row r="35877"/>
    <row r="35878"/>
    <row r="35879"/>
    <row r="35880"/>
    <row r="35881"/>
    <row r="35882"/>
    <row r="35883"/>
    <row r="35884"/>
    <row r="35885"/>
    <row r="35886"/>
    <row r="35887"/>
    <row r="35888"/>
    <row r="35889"/>
    <row r="35890"/>
    <row r="35891"/>
    <row r="35892"/>
    <row r="35893"/>
    <row r="35894"/>
    <row r="35895"/>
    <row r="35896"/>
    <row r="35897"/>
    <row r="35898"/>
    <row r="35899"/>
    <row r="35900"/>
    <row r="35901"/>
    <row r="35902"/>
    <row r="35903"/>
    <row r="35904"/>
    <row r="35905"/>
    <row r="35906"/>
    <row r="35907"/>
    <row r="35908"/>
    <row r="35909"/>
    <row r="35910"/>
    <row r="35911"/>
    <row r="35912"/>
    <row r="35913"/>
    <row r="35914"/>
    <row r="35915"/>
    <row r="35916"/>
    <row r="35917"/>
    <row r="35918"/>
    <row r="35919"/>
    <row r="35920"/>
    <row r="35921"/>
    <row r="35922"/>
    <row r="35923"/>
    <row r="35924"/>
    <row r="35925"/>
    <row r="35926"/>
    <row r="35927"/>
    <row r="35928"/>
    <row r="35929"/>
    <row r="35930"/>
    <row r="35931"/>
    <row r="35932"/>
    <row r="35933"/>
    <row r="35934"/>
    <row r="35935"/>
    <row r="35936"/>
    <row r="35937"/>
    <row r="35938"/>
    <row r="35939"/>
    <row r="35940"/>
    <row r="35941"/>
    <row r="35942"/>
    <row r="35943"/>
    <row r="35944"/>
    <row r="35945"/>
    <row r="35946"/>
    <row r="35947"/>
    <row r="35948"/>
    <row r="35949"/>
    <row r="35950"/>
    <row r="35951"/>
    <row r="35952"/>
    <row r="35953"/>
    <row r="35954"/>
    <row r="35955"/>
    <row r="35956"/>
    <row r="35957"/>
    <row r="35958"/>
    <row r="35959"/>
    <row r="35960"/>
    <row r="35961"/>
    <row r="35962"/>
    <row r="35963"/>
    <row r="35964"/>
    <row r="35965"/>
    <row r="35966"/>
    <row r="35967"/>
    <row r="35968"/>
    <row r="35969"/>
    <row r="35970"/>
    <row r="35971"/>
    <row r="35972"/>
    <row r="35973"/>
    <row r="35974"/>
    <row r="35975"/>
    <row r="35976"/>
    <row r="35977"/>
    <row r="35978"/>
    <row r="35979"/>
    <row r="35980"/>
    <row r="35981"/>
    <row r="35982"/>
    <row r="35983"/>
    <row r="35984"/>
    <row r="35985"/>
    <row r="35986"/>
    <row r="35987"/>
    <row r="35988"/>
    <row r="35989"/>
    <row r="35990"/>
    <row r="35991"/>
    <row r="35992"/>
    <row r="35993"/>
    <row r="35994"/>
    <row r="35995"/>
    <row r="35996"/>
    <row r="35997"/>
    <row r="35998"/>
    <row r="35999"/>
    <row r="36000"/>
    <row r="36001"/>
    <row r="36002"/>
    <row r="36003"/>
    <row r="36004"/>
    <row r="36005"/>
    <row r="36006"/>
    <row r="36007"/>
    <row r="36008"/>
    <row r="36009"/>
    <row r="36010"/>
    <row r="36011"/>
    <row r="36012"/>
    <row r="36013"/>
    <row r="36014"/>
    <row r="36015"/>
    <row r="36016"/>
    <row r="36017"/>
    <row r="36018"/>
    <row r="36019"/>
    <row r="36020"/>
    <row r="36021"/>
    <row r="36022"/>
    <row r="36023"/>
    <row r="36024"/>
    <row r="36025"/>
    <row r="36026"/>
    <row r="36027"/>
    <row r="36028"/>
    <row r="36029"/>
    <row r="36030"/>
    <row r="36031"/>
    <row r="36032"/>
    <row r="36033"/>
    <row r="36034"/>
    <row r="36035"/>
    <row r="36036"/>
    <row r="36037"/>
    <row r="36038"/>
    <row r="36039"/>
    <row r="36040"/>
    <row r="36041"/>
    <row r="36042"/>
    <row r="36043"/>
    <row r="36044"/>
    <row r="36045"/>
    <row r="36046"/>
    <row r="36047"/>
    <row r="36048"/>
    <row r="36049"/>
    <row r="36050"/>
    <row r="36051"/>
    <row r="36052"/>
    <row r="36053"/>
    <row r="36054"/>
    <row r="36055"/>
    <row r="36056"/>
    <row r="36057"/>
    <row r="36058"/>
    <row r="36059"/>
    <row r="36060"/>
    <row r="36061"/>
    <row r="36062"/>
    <row r="36063"/>
    <row r="36064"/>
    <row r="36065"/>
    <row r="36066"/>
    <row r="36067"/>
    <row r="36068"/>
    <row r="36069"/>
    <row r="36070"/>
    <row r="36071"/>
    <row r="36072"/>
    <row r="36073"/>
    <row r="36074"/>
    <row r="36075"/>
    <row r="36076"/>
    <row r="36077"/>
    <row r="36078"/>
    <row r="36079"/>
    <row r="36080"/>
    <row r="36081"/>
    <row r="36082"/>
    <row r="36083"/>
    <row r="36084"/>
    <row r="36085"/>
    <row r="36086"/>
    <row r="36087"/>
    <row r="36088"/>
    <row r="36089"/>
    <row r="36090"/>
    <row r="36091"/>
    <row r="36092"/>
    <row r="36093"/>
    <row r="36094"/>
    <row r="36095"/>
    <row r="36096"/>
    <row r="36097"/>
    <row r="36098"/>
    <row r="36099"/>
    <row r="36100"/>
    <row r="36101"/>
    <row r="36102"/>
    <row r="36103"/>
    <row r="36104"/>
    <row r="36105"/>
    <row r="36106"/>
    <row r="36107"/>
    <row r="36108"/>
    <row r="36109"/>
    <row r="36110"/>
    <row r="36111"/>
    <row r="36112"/>
    <row r="36113"/>
    <row r="36114"/>
    <row r="36115"/>
    <row r="36116"/>
    <row r="36117"/>
    <row r="36118"/>
    <row r="36119"/>
    <row r="36120"/>
    <row r="36121"/>
    <row r="36122"/>
    <row r="36123"/>
    <row r="36124"/>
    <row r="36125"/>
    <row r="36126"/>
    <row r="36127"/>
    <row r="36128"/>
    <row r="36129"/>
    <row r="36130"/>
    <row r="36131"/>
    <row r="36132"/>
    <row r="36133"/>
    <row r="36134"/>
    <row r="36135"/>
    <row r="36136"/>
    <row r="36137"/>
    <row r="36138"/>
    <row r="36139"/>
    <row r="36140"/>
    <row r="36141"/>
    <row r="36142"/>
    <row r="36143"/>
    <row r="36144"/>
    <row r="36145"/>
    <row r="36146"/>
    <row r="36147"/>
    <row r="36148"/>
    <row r="36149"/>
    <row r="36150"/>
    <row r="36151"/>
    <row r="36152"/>
    <row r="36153"/>
    <row r="36154"/>
    <row r="36155"/>
    <row r="36156"/>
    <row r="36157"/>
    <row r="36158"/>
    <row r="36159"/>
    <row r="36160"/>
    <row r="36161"/>
    <row r="36162"/>
    <row r="36163"/>
    <row r="36164"/>
    <row r="36165"/>
    <row r="36166"/>
    <row r="36167"/>
    <row r="36168"/>
    <row r="36169"/>
    <row r="36170"/>
    <row r="36171"/>
    <row r="36172"/>
    <row r="36173"/>
    <row r="36174"/>
    <row r="36175"/>
    <row r="36176"/>
    <row r="36177"/>
    <row r="36178"/>
    <row r="36179"/>
    <row r="36180"/>
    <row r="36181"/>
    <row r="36182"/>
    <row r="36183"/>
    <row r="36184"/>
    <row r="36185"/>
    <row r="36186"/>
    <row r="36187"/>
    <row r="36188"/>
    <row r="36189"/>
    <row r="36190"/>
    <row r="36191"/>
    <row r="36192"/>
    <row r="36193"/>
    <row r="36194"/>
    <row r="36195"/>
    <row r="36196"/>
    <row r="36197"/>
    <row r="36198"/>
    <row r="36199"/>
    <row r="36200"/>
    <row r="36201"/>
    <row r="36202"/>
    <row r="36203"/>
    <row r="36204"/>
    <row r="36205"/>
    <row r="36206"/>
    <row r="36207"/>
    <row r="36208"/>
    <row r="36209"/>
    <row r="36210"/>
    <row r="36211"/>
    <row r="36212"/>
    <row r="36213"/>
    <row r="36214"/>
    <row r="36215"/>
    <row r="36216"/>
    <row r="36217"/>
    <row r="36218"/>
    <row r="36219"/>
    <row r="36220"/>
    <row r="36221"/>
    <row r="36222"/>
    <row r="36223"/>
    <row r="36224"/>
    <row r="36225"/>
    <row r="36226"/>
    <row r="36227"/>
    <row r="36228"/>
    <row r="36229"/>
    <row r="36230"/>
    <row r="36231"/>
    <row r="36232"/>
    <row r="36233"/>
    <row r="36234"/>
    <row r="36235"/>
    <row r="36236"/>
    <row r="36237"/>
    <row r="36238"/>
    <row r="36239"/>
    <row r="36240"/>
    <row r="36241"/>
    <row r="36242"/>
    <row r="36243"/>
    <row r="36244"/>
    <row r="36245"/>
    <row r="36246"/>
    <row r="36247"/>
    <row r="36248"/>
    <row r="36249"/>
    <row r="36250"/>
    <row r="36251"/>
    <row r="36252"/>
    <row r="36253"/>
    <row r="36254"/>
    <row r="36255"/>
    <row r="36256"/>
    <row r="36257"/>
    <row r="36258"/>
    <row r="36259"/>
    <row r="36260"/>
    <row r="36261"/>
    <row r="36262"/>
    <row r="36263"/>
    <row r="36264"/>
    <row r="36265"/>
    <row r="36266"/>
    <row r="36267"/>
    <row r="36268"/>
    <row r="36269"/>
    <row r="36270"/>
    <row r="36271"/>
    <row r="36272"/>
    <row r="36273"/>
    <row r="36274"/>
    <row r="36275"/>
    <row r="36276"/>
    <row r="36277"/>
    <row r="36278"/>
    <row r="36279"/>
    <row r="36280"/>
    <row r="36281"/>
    <row r="36282"/>
    <row r="36283"/>
    <row r="36284"/>
    <row r="36285"/>
    <row r="36286"/>
    <row r="36287"/>
    <row r="36288"/>
    <row r="36289"/>
    <row r="36290"/>
    <row r="36291"/>
    <row r="36292"/>
    <row r="36293"/>
    <row r="36294"/>
    <row r="36295"/>
    <row r="36296"/>
    <row r="36297"/>
    <row r="36298"/>
    <row r="36299"/>
    <row r="36300"/>
    <row r="36301"/>
    <row r="36302"/>
    <row r="36303"/>
    <row r="36304"/>
    <row r="36305"/>
    <row r="36306"/>
    <row r="36307"/>
    <row r="36308"/>
    <row r="36309"/>
    <row r="36310"/>
    <row r="36311"/>
    <row r="36312"/>
    <row r="36313"/>
    <row r="36314"/>
    <row r="36315"/>
    <row r="36316"/>
    <row r="36317"/>
    <row r="36318"/>
    <row r="36319"/>
    <row r="36320"/>
    <row r="36321"/>
    <row r="36322"/>
    <row r="36323"/>
    <row r="36324"/>
    <row r="36325"/>
    <row r="36326"/>
    <row r="36327"/>
    <row r="36328"/>
    <row r="36329"/>
    <row r="36330"/>
    <row r="36331"/>
    <row r="36332"/>
    <row r="36333"/>
    <row r="36334"/>
    <row r="36335"/>
    <row r="36336"/>
    <row r="36337"/>
    <row r="36338"/>
    <row r="36339"/>
    <row r="36340"/>
    <row r="36341"/>
    <row r="36342"/>
    <row r="36343"/>
    <row r="36344"/>
    <row r="36345"/>
    <row r="36346"/>
    <row r="36347"/>
    <row r="36348"/>
    <row r="36349"/>
    <row r="36350"/>
    <row r="36351"/>
    <row r="36352"/>
    <row r="36353"/>
    <row r="36354"/>
    <row r="36355"/>
    <row r="36356"/>
    <row r="36357"/>
    <row r="36358"/>
    <row r="36359"/>
    <row r="36360"/>
    <row r="36361"/>
    <row r="36362"/>
    <row r="36363"/>
    <row r="36364"/>
    <row r="36365"/>
    <row r="36366"/>
    <row r="36367"/>
    <row r="36368"/>
    <row r="36369"/>
    <row r="36370"/>
    <row r="36371"/>
    <row r="36372"/>
    <row r="36373"/>
    <row r="36374"/>
    <row r="36375"/>
    <row r="36376"/>
    <row r="36377"/>
    <row r="36378"/>
    <row r="36379"/>
    <row r="36380"/>
    <row r="36381"/>
    <row r="36382"/>
    <row r="36383"/>
    <row r="36384"/>
    <row r="36385"/>
    <row r="36386"/>
    <row r="36387"/>
    <row r="36388"/>
    <row r="36389"/>
    <row r="36390"/>
    <row r="36391"/>
    <row r="36392"/>
    <row r="36393"/>
    <row r="36394"/>
    <row r="36395"/>
    <row r="36396"/>
    <row r="36397"/>
    <row r="36398"/>
    <row r="36399"/>
    <row r="36400"/>
    <row r="36401"/>
    <row r="36402"/>
    <row r="36403"/>
    <row r="36404"/>
    <row r="36405"/>
    <row r="36406"/>
    <row r="36407"/>
    <row r="36408"/>
    <row r="36409"/>
    <row r="36410"/>
    <row r="36411"/>
    <row r="36412"/>
    <row r="36413"/>
    <row r="36414"/>
    <row r="36415"/>
    <row r="36416"/>
    <row r="36417"/>
    <row r="36418"/>
    <row r="36419"/>
    <row r="36420"/>
    <row r="36421"/>
    <row r="36422"/>
    <row r="36423"/>
    <row r="36424"/>
    <row r="36425"/>
    <row r="36426"/>
    <row r="36427"/>
    <row r="36428"/>
    <row r="36429"/>
    <row r="36430"/>
    <row r="36431"/>
    <row r="36432"/>
    <row r="36433"/>
    <row r="36434"/>
    <row r="36435"/>
    <row r="36436"/>
    <row r="36437"/>
    <row r="36438"/>
    <row r="36439"/>
    <row r="36440"/>
    <row r="36441"/>
    <row r="36442"/>
    <row r="36443"/>
    <row r="36444"/>
    <row r="36445"/>
    <row r="36446"/>
    <row r="36447"/>
    <row r="36448"/>
    <row r="36449"/>
    <row r="36450"/>
    <row r="36451"/>
    <row r="36452"/>
    <row r="36453"/>
    <row r="36454"/>
    <row r="36455"/>
    <row r="36456"/>
    <row r="36457"/>
    <row r="36458"/>
    <row r="36459"/>
    <row r="36460"/>
    <row r="36461"/>
    <row r="36462"/>
    <row r="36463"/>
    <row r="36464"/>
    <row r="36465"/>
    <row r="36466"/>
    <row r="36467"/>
    <row r="36468"/>
    <row r="36469"/>
    <row r="36470"/>
    <row r="36471"/>
    <row r="36472"/>
    <row r="36473"/>
    <row r="36474"/>
    <row r="36475"/>
    <row r="36476"/>
    <row r="36477"/>
    <row r="36478"/>
    <row r="36479"/>
    <row r="36480"/>
    <row r="36481"/>
    <row r="36482"/>
    <row r="36483"/>
    <row r="36484"/>
    <row r="36485"/>
    <row r="36486"/>
    <row r="36487"/>
    <row r="36488"/>
    <row r="36489"/>
    <row r="36490"/>
    <row r="36491"/>
    <row r="36492"/>
    <row r="36493"/>
    <row r="36494"/>
    <row r="36495"/>
    <row r="36496"/>
    <row r="36497"/>
    <row r="36498"/>
    <row r="36499"/>
    <row r="36500"/>
    <row r="36501"/>
    <row r="36502"/>
    <row r="36503"/>
    <row r="36504"/>
    <row r="36505"/>
    <row r="36506"/>
    <row r="36507"/>
    <row r="36508"/>
    <row r="36509"/>
    <row r="36510"/>
    <row r="36511"/>
    <row r="36512"/>
    <row r="36513"/>
    <row r="36514"/>
    <row r="36515"/>
    <row r="36516"/>
    <row r="36517"/>
    <row r="36518"/>
    <row r="36519"/>
    <row r="36520"/>
    <row r="36521"/>
    <row r="36522"/>
    <row r="36523"/>
    <row r="36524"/>
    <row r="36525"/>
    <row r="36526"/>
    <row r="36527"/>
    <row r="36528"/>
    <row r="36529"/>
    <row r="36530"/>
    <row r="36531"/>
    <row r="36532"/>
    <row r="36533"/>
    <row r="36534"/>
    <row r="36535"/>
    <row r="36536"/>
    <row r="36537"/>
    <row r="36538"/>
    <row r="36539"/>
    <row r="36540"/>
    <row r="36541"/>
    <row r="36542"/>
    <row r="36543"/>
    <row r="36544"/>
    <row r="36545"/>
    <row r="36546"/>
    <row r="36547"/>
    <row r="36548"/>
    <row r="36549"/>
    <row r="36550"/>
    <row r="36551"/>
    <row r="36552"/>
    <row r="36553"/>
    <row r="36554"/>
    <row r="36555"/>
    <row r="36556"/>
    <row r="36557"/>
    <row r="36558"/>
    <row r="36559"/>
    <row r="36560"/>
    <row r="36561"/>
    <row r="36562"/>
    <row r="36563"/>
    <row r="36564"/>
    <row r="36565"/>
    <row r="36566"/>
    <row r="36567"/>
    <row r="36568"/>
    <row r="36569"/>
    <row r="36570"/>
    <row r="36571"/>
    <row r="36572"/>
    <row r="36573"/>
    <row r="36574"/>
    <row r="36575"/>
    <row r="36576"/>
    <row r="36577"/>
    <row r="36578"/>
    <row r="36579"/>
    <row r="36580"/>
    <row r="36581"/>
    <row r="36582"/>
    <row r="36583"/>
    <row r="36584"/>
    <row r="36585"/>
    <row r="36586"/>
    <row r="36587"/>
    <row r="36588"/>
    <row r="36589"/>
    <row r="36590"/>
    <row r="36591"/>
    <row r="36592"/>
    <row r="36593"/>
    <row r="36594"/>
    <row r="36595"/>
    <row r="36596"/>
    <row r="36597"/>
    <row r="36598"/>
    <row r="36599"/>
    <row r="36600"/>
    <row r="36601"/>
    <row r="36602"/>
    <row r="36603"/>
    <row r="36604"/>
    <row r="36605"/>
    <row r="36606"/>
    <row r="36607"/>
    <row r="36608"/>
    <row r="36609"/>
    <row r="36610"/>
    <row r="36611"/>
    <row r="36612"/>
    <row r="36613"/>
    <row r="36614"/>
    <row r="36615"/>
    <row r="36616"/>
    <row r="36617"/>
    <row r="36618"/>
    <row r="36619"/>
    <row r="36620"/>
    <row r="36621"/>
    <row r="36622"/>
    <row r="36623"/>
    <row r="36624"/>
    <row r="36625"/>
    <row r="36626"/>
    <row r="36627"/>
    <row r="36628"/>
    <row r="36629"/>
    <row r="36630"/>
    <row r="36631"/>
    <row r="36632"/>
    <row r="36633"/>
    <row r="36634"/>
    <row r="36635"/>
    <row r="36636"/>
    <row r="36637"/>
    <row r="36638"/>
    <row r="36639"/>
    <row r="36640"/>
    <row r="36641"/>
    <row r="36642"/>
    <row r="36643"/>
    <row r="36644"/>
    <row r="36645"/>
    <row r="36646"/>
    <row r="36647"/>
    <row r="36648"/>
    <row r="36649"/>
    <row r="36650"/>
    <row r="36651"/>
    <row r="36652"/>
    <row r="36653"/>
    <row r="36654"/>
    <row r="36655"/>
    <row r="36656"/>
    <row r="36657"/>
    <row r="36658"/>
    <row r="36659"/>
    <row r="36660"/>
    <row r="36661"/>
    <row r="36662"/>
    <row r="36663"/>
    <row r="36664"/>
    <row r="36665"/>
    <row r="36666"/>
    <row r="36667"/>
    <row r="36668"/>
    <row r="36669"/>
    <row r="36670"/>
    <row r="36671"/>
    <row r="36672"/>
    <row r="36673"/>
    <row r="36674"/>
    <row r="36675"/>
    <row r="36676"/>
    <row r="36677"/>
    <row r="36678"/>
    <row r="36679"/>
    <row r="36680"/>
    <row r="36681"/>
    <row r="36682"/>
    <row r="36683"/>
    <row r="36684"/>
    <row r="36685"/>
    <row r="36686"/>
    <row r="36687"/>
    <row r="36688"/>
    <row r="36689"/>
    <row r="36690"/>
    <row r="36691"/>
    <row r="36692"/>
    <row r="36693"/>
    <row r="36694"/>
    <row r="36695"/>
    <row r="36696"/>
    <row r="36697"/>
    <row r="36698"/>
    <row r="36699"/>
    <row r="36700"/>
    <row r="36701"/>
    <row r="36702"/>
    <row r="36703"/>
    <row r="36704"/>
    <row r="36705"/>
    <row r="36706"/>
    <row r="36707"/>
    <row r="36708"/>
    <row r="36709"/>
    <row r="36710"/>
    <row r="36711"/>
    <row r="36712"/>
    <row r="36713"/>
    <row r="36714"/>
    <row r="36715"/>
    <row r="36716"/>
    <row r="36717"/>
    <row r="36718"/>
    <row r="36719"/>
    <row r="36720"/>
    <row r="36721"/>
    <row r="36722"/>
    <row r="36723"/>
    <row r="36724"/>
    <row r="36725"/>
    <row r="36726"/>
    <row r="36727"/>
    <row r="36728"/>
    <row r="36729"/>
    <row r="36730"/>
    <row r="36731"/>
    <row r="36732"/>
    <row r="36733"/>
    <row r="36734"/>
    <row r="36735"/>
    <row r="36736"/>
    <row r="36737"/>
    <row r="36738"/>
    <row r="36739"/>
    <row r="36740"/>
    <row r="36741"/>
    <row r="36742"/>
    <row r="36743"/>
    <row r="36744"/>
    <row r="36745"/>
    <row r="36746"/>
    <row r="36747"/>
    <row r="36748"/>
    <row r="36749"/>
    <row r="36750"/>
    <row r="36751"/>
    <row r="36752"/>
    <row r="36753"/>
    <row r="36754"/>
    <row r="36755"/>
    <row r="36756"/>
    <row r="36757"/>
    <row r="36758"/>
    <row r="36759"/>
    <row r="36760"/>
    <row r="36761"/>
    <row r="36762"/>
    <row r="36763"/>
    <row r="36764"/>
    <row r="36765"/>
    <row r="36766"/>
    <row r="36767"/>
    <row r="36768"/>
    <row r="36769"/>
    <row r="36770"/>
    <row r="36771"/>
    <row r="36772"/>
    <row r="36773"/>
    <row r="36774"/>
    <row r="36775"/>
    <row r="36776"/>
    <row r="36777"/>
    <row r="36778"/>
    <row r="36779"/>
    <row r="36780"/>
    <row r="36781"/>
    <row r="36782"/>
    <row r="36783"/>
    <row r="36784"/>
    <row r="36785"/>
    <row r="36786"/>
    <row r="36787"/>
    <row r="36788"/>
    <row r="36789"/>
    <row r="36790"/>
    <row r="36791"/>
    <row r="36792"/>
    <row r="36793"/>
    <row r="36794"/>
    <row r="36795"/>
    <row r="36796"/>
    <row r="36797"/>
    <row r="36798"/>
    <row r="36799"/>
    <row r="36800"/>
    <row r="36801"/>
    <row r="36802"/>
    <row r="36803"/>
    <row r="36804"/>
    <row r="36805"/>
    <row r="36806"/>
    <row r="36807"/>
    <row r="36808"/>
    <row r="36809"/>
    <row r="36810"/>
    <row r="36811"/>
    <row r="36812"/>
    <row r="36813"/>
    <row r="36814"/>
    <row r="36815"/>
    <row r="36816"/>
    <row r="36817"/>
    <row r="36818"/>
    <row r="36819"/>
    <row r="36820"/>
    <row r="36821"/>
    <row r="36822"/>
    <row r="36823"/>
    <row r="36824"/>
    <row r="36825"/>
    <row r="36826"/>
    <row r="36827"/>
    <row r="36828"/>
    <row r="36829"/>
    <row r="36830"/>
    <row r="36831"/>
    <row r="36832"/>
    <row r="36833"/>
    <row r="36834"/>
    <row r="36835"/>
    <row r="36836"/>
    <row r="36837"/>
    <row r="36838"/>
    <row r="36839"/>
    <row r="36840"/>
    <row r="36841"/>
    <row r="36842"/>
    <row r="36843"/>
    <row r="36844"/>
    <row r="36845"/>
    <row r="36846"/>
    <row r="36847"/>
    <row r="36848"/>
    <row r="36849"/>
    <row r="36850"/>
    <row r="36851"/>
    <row r="36852"/>
    <row r="36853"/>
    <row r="36854"/>
    <row r="36855"/>
    <row r="36856"/>
    <row r="36857"/>
    <row r="36858"/>
    <row r="36859"/>
    <row r="36860"/>
    <row r="36861"/>
    <row r="36862"/>
    <row r="36863"/>
    <row r="36864"/>
    <row r="36865"/>
    <row r="36866"/>
    <row r="36867"/>
    <row r="36868"/>
    <row r="36869"/>
    <row r="36870"/>
    <row r="36871"/>
    <row r="36872"/>
    <row r="36873"/>
    <row r="36874"/>
    <row r="36875"/>
    <row r="36876"/>
    <row r="36877"/>
    <row r="36878"/>
    <row r="36879"/>
    <row r="36880"/>
    <row r="36881"/>
    <row r="36882"/>
    <row r="36883"/>
    <row r="36884"/>
    <row r="36885"/>
    <row r="36886"/>
    <row r="36887"/>
    <row r="36888"/>
    <row r="36889"/>
    <row r="36890"/>
    <row r="36891"/>
    <row r="36892"/>
    <row r="36893"/>
    <row r="36894"/>
    <row r="36895"/>
    <row r="36896"/>
    <row r="36897"/>
    <row r="36898"/>
    <row r="36899"/>
    <row r="36900"/>
    <row r="36901"/>
    <row r="36902"/>
    <row r="36903"/>
    <row r="36904"/>
    <row r="36905"/>
    <row r="36906"/>
    <row r="36907"/>
    <row r="36908"/>
    <row r="36909"/>
    <row r="36910"/>
    <row r="36911"/>
    <row r="36912"/>
    <row r="36913"/>
    <row r="36914"/>
    <row r="36915"/>
    <row r="36916"/>
    <row r="36917"/>
    <row r="36918"/>
    <row r="36919"/>
    <row r="36920"/>
    <row r="36921"/>
    <row r="36922"/>
    <row r="36923"/>
    <row r="36924"/>
    <row r="36925"/>
    <row r="36926"/>
    <row r="36927"/>
    <row r="36928"/>
    <row r="36929"/>
    <row r="36930"/>
    <row r="36931"/>
    <row r="36932"/>
    <row r="36933"/>
    <row r="36934"/>
    <row r="36935"/>
    <row r="36936"/>
    <row r="36937"/>
    <row r="36938"/>
    <row r="36939"/>
    <row r="36940"/>
    <row r="36941"/>
    <row r="36942"/>
    <row r="36943"/>
    <row r="36944"/>
    <row r="36945"/>
    <row r="36946"/>
    <row r="36947"/>
    <row r="36948"/>
    <row r="36949"/>
    <row r="36950"/>
    <row r="36951"/>
    <row r="36952"/>
    <row r="36953"/>
    <row r="36954"/>
    <row r="36955"/>
    <row r="36956"/>
    <row r="36957"/>
    <row r="36958"/>
    <row r="36959"/>
    <row r="36960"/>
    <row r="36961"/>
    <row r="36962"/>
    <row r="36963"/>
    <row r="36964"/>
    <row r="36965"/>
    <row r="36966"/>
    <row r="36967"/>
    <row r="36968"/>
    <row r="36969"/>
    <row r="36970"/>
    <row r="36971"/>
    <row r="36972"/>
    <row r="36973"/>
    <row r="36974"/>
    <row r="36975"/>
    <row r="36976"/>
    <row r="36977"/>
    <row r="36978"/>
    <row r="36979"/>
    <row r="36980"/>
    <row r="36981"/>
    <row r="36982"/>
    <row r="36983"/>
    <row r="36984"/>
    <row r="36985"/>
    <row r="36986"/>
    <row r="36987"/>
    <row r="36988"/>
    <row r="36989"/>
    <row r="36990"/>
    <row r="36991"/>
    <row r="36992"/>
    <row r="36993"/>
    <row r="36994"/>
    <row r="36995"/>
    <row r="36996"/>
    <row r="36997"/>
    <row r="36998"/>
    <row r="36999"/>
    <row r="37000"/>
    <row r="37001"/>
    <row r="37002"/>
    <row r="37003"/>
    <row r="37004"/>
    <row r="37005"/>
    <row r="37006"/>
    <row r="37007"/>
    <row r="37008"/>
    <row r="37009"/>
    <row r="37010"/>
    <row r="37011"/>
    <row r="37012"/>
    <row r="37013"/>
    <row r="37014"/>
    <row r="37015"/>
    <row r="37016"/>
    <row r="37017"/>
    <row r="37018"/>
    <row r="37019"/>
    <row r="37020"/>
    <row r="37021"/>
    <row r="37022"/>
    <row r="37023"/>
    <row r="37024"/>
    <row r="37025"/>
    <row r="37026"/>
    <row r="37027"/>
    <row r="37028"/>
    <row r="37029"/>
    <row r="37030"/>
    <row r="37031"/>
    <row r="37032"/>
    <row r="37033"/>
    <row r="37034"/>
    <row r="37035"/>
    <row r="37036"/>
    <row r="37037"/>
    <row r="37038"/>
    <row r="37039"/>
    <row r="37040"/>
    <row r="37041"/>
    <row r="37042"/>
    <row r="37043"/>
    <row r="37044"/>
    <row r="37045"/>
    <row r="37046"/>
    <row r="37047"/>
    <row r="37048"/>
    <row r="37049"/>
    <row r="37050"/>
    <row r="37051"/>
    <row r="37052"/>
    <row r="37053"/>
    <row r="37054"/>
    <row r="37055"/>
    <row r="37056"/>
    <row r="37057"/>
    <row r="37058"/>
    <row r="37059"/>
    <row r="37060"/>
    <row r="37061"/>
    <row r="37062"/>
    <row r="37063"/>
    <row r="37064"/>
    <row r="37065"/>
    <row r="37066"/>
    <row r="37067"/>
    <row r="37068"/>
    <row r="37069"/>
    <row r="37070"/>
    <row r="37071"/>
    <row r="37072"/>
    <row r="37073"/>
    <row r="37074"/>
    <row r="37075"/>
    <row r="37076"/>
    <row r="37077"/>
    <row r="37078"/>
    <row r="37079"/>
    <row r="37080"/>
    <row r="37081"/>
    <row r="37082"/>
    <row r="37083"/>
    <row r="37084"/>
    <row r="37085"/>
    <row r="37086"/>
    <row r="37087"/>
    <row r="37088"/>
    <row r="37089"/>
    <row r="37090"/>
    <row r="37091"/>
    <row r="37092"/>
    <row r="37093"/>
    <row r="37094"/>
    <row r="37095"/>
    <row r="37096"/>
    <row r="37097"/>
    <row r="37098"/>
    <row r="37099"/>
    <row r="37100"/>
    <row r="37101"/>
    <row r="37102"/>
    <row r="37103"/>
    <row r="37104"/>
    <row r="37105"/>
    <row r="37106"/>
    <row r="37107"/>
    <row r="37108"/>
    <row r="37109"/>
    <row r="37110"/>
    <row r="37111"/>
    <row r="37112"/>
    <row r="37113"/>
    <row r="37114"/>
    <row r="37115"/>
    <row r="37116"/>
    <row r="37117"/>
    <row r="37118"/>
    <row r="37119"/>
    <row r="37120"/>
    <row r="37121"/>
    <row r="37122"/>
    <row r="37123"/>
    <row r="37124"/>
    <row r="37125"/>
    <row r="37126"/>
    <row r="37127"/>
    <row r="37128"/>
    <row r="37129"/>
    <row r="37130"/>
    <row r="37131"/>
    <row r="37132"/>
    <row r="37133"/>
    <row r="37134"/>
    <row r="37135"/>
    <row r="37136"/>
    <row r="37137"/>
    <row r="37138"/>
    <row r="37139"/>
    <row r="37140"/>
    <row r="37141"/>
    <row r="37142"/>
    <row r="37143"/>
    <row r="37144"/>
    <row r="37145"/>
    <row r="37146"/>
    <row r="37147"/>
    <row r="37148"/>
    <row r="37149"/>
    <row r="37150"/>
    <row r="37151"/>
    <row r="37152"/>
    <row r="37153"/>
    <row r="37154"/>
    <row r="37155"/>
    <row r="37156"/>
    <row r="37157"/>
    <row r="37158"/>
    <row r="37159"/>
    <row r="37160"/>
    <row r="37161"/>
    <row r="37162"/>
    <row r="37163"/>
    <row r="37164"/>
    <row r="37165"/>
    <row r="37166"/>
    <row r="37167"/>
    <row r="37168"/>
    <row r="37169"/>
    <row r="37170"/>
    <row r="37171"/>
    <row r="37172"/>
    <row r="37173"/>
    <row r="37174"/>
    <row r="37175"/>
    <row r="37176"/>
    <row r="37177"/>
    <row r="37178"/>
    <row r="37179"/>
    <row r="37180"/>
    <row r="37181"/>
    <row r="37182"/>
    <row r="37183"/>
    <row r="37184"/>
    <row r="37185"/>
    <row r="37186"/>
    <row r="37187"/>
    <row r="37188"/>
    <row r="37189"/>
    <row r="37190"/>
    <row r="37191"/>
    <row r="37192"/>
    <row r="37193"/>
    <row r="37194"/>
    <row r="37195"/>
    <row r="37196"/>
    <row r="37197"/>
    <row r="37198"/>
    <row r="37199"/>
    <row r="37200"/>
    <row r="37201"/>
    <row r="37202"/>
    <row r="37203"/>
    <row r="37204"/>
    <row r="37205"/>
    <row r="37206"/>
    <row r="37207"/>
    <row r="37208"/>
    <row r="37209"/>
    <row r="37210"/>
    <row r="37211"/>
    <row r="37212"/>
    <row r="37213"/>
    <row r="37214"/>
    <row r="37215"/>
    <row r="37216"/>
    <row r="37217"/>
    <row r="37218"/>
    <row r="37219"/>
    <row r="37220"/>
    <row r="37221"/>
    <row r="37222"/>
    <row r="37223"/>
    <row r="37224"/>
    <row r="37225"/>
    <row r="37226"/>
    <row r="37227"/>
    <row r="37228"/>
    <row r="37229"/>
    <row r="37230"/>
    <row r="37231"/>
    <row r="37232"/>
    <row r="37233"/>
    <row r="37234"/>
    <row r="37235"/>
    <row r="37236"/>
    <row r="37237"/>
    <row r="37238"/>
    <row r="37239"/>
    <row r="37240"/>
    <row r="37241"/>
    <row r="37242"/>
    <row r="37243"/>
    <row r="37244"/>
    <row r="37245"/>
    <row r="37246"/>
    <row r="37247"/>
    <row r="37248"/>
    <row r="37249"/>
    <row r="37250"/>
    <row r="37251"/>
    <row r="37252"/>
    <row r="37253"/>
    <row r="37254"/>
    <row r="37255"/>
    <row r="37256"/>
    <row r="37257"/>
    <row r="37258"/>
    <row r="37259"/>
    <row r="37260"/>
    <row r="37261"/>
    <row r="37262"/>
    <row r="37263"/>
    <row r="37264"/>
    <row r="37265"/>
    <row r="37266"/>
    <row r="37267"/>
    <row r="37268"/>
    <row r="37269"/>
    <row r="37270"/>
    <row r="37271"/>
    <row r="37272"/>
    <row r="37273"/>
    <row r="37274"/>
    <row r="37275"/>
    <row r="37276"/>
    <row r="37277"/>
    <row r="37278"/>
    <row r="37279"/>
    <row r="37280"/>
    <row r="37281"/>
    <row r="37282"/>
    <row r="37283"/>
    <row r="37284"/>
    <row r="37285"/>
    <row r="37286"/>
    <row r="37287"/>
    <row r="37288"/>
    <row r="37289"/>
    <row r="37290"/>
    <row r="37291"/>
    <row r="37292"/>
    <row r="37293"/>
    <row r="37294"/>
    <row r="37295"/>
    <row r="37296"/>
    <row r="37297"/>
    <row r="37298"/>
    <row r="37299"/>
    <row r="37300"/>
    <row r="37301"/>
    <row r="37302"/>
    <row r="37303"/>
    <row r="37304"/>
    <row r="37305"/>
    <row r="37306"/>
    <row r="37307"/>
    <row r="37308"/>
    <row r="37309"/>
    <row r="37310"/>
    <row r="37311"/>
    <row r="37312"/>
    <row r="37313"/>
    <row r="37314"/>
    <row r="37315"/>
    <row r="37316"/>
    <row r="37317"/>
    <row r="37318"/>
    <row r="37319"/>
    <row r="37320"/>
    <row r="37321"/>
    <row r="37322"/>
    <row r="37323"/>
    <row r="37324"/>
    <row r="37325"/>
    <row r="37326"/>
    <row r="37327"/>
    <row r="37328"/>
    <row r="37329"/>
    <row r="37330"/>
    <row r="37331"/>
    <row r="37332"/>
    <row r="37333"/>
    <row r="37334"/>
    <row r="37335"/>
    <row r="37336"/>
    <row r="37337"/>
    <row r="37338"/>
    <row r="37339"/>
    <row r="37340"/>
    <row r="37341"/>
    <row r="37342"/>
    <row r="37343"/>
    <row r="37344"/>
    <row r="37345"/>
    <row r="37346"/>
    <row r="37347"/>
    <row r="37348"/>
    <row r="37349"/>
    <row r="37350"/>
    <row r="37351"/>
    <row r="37352"/>
    <row r="37353"/>
    <row r="37354"/>
    <row r="37355"/>
    <row r="37356"/>
    <row r="37357"/>
    <row r="37358"/>
    <row r="37359"/>
    <row r="37360"/>
    <row r="37361"/>
    <row r="37362"/>
    <row r="37363"/>
    <row r="37364"/>
    <row r="37365"/>
    <row r="37366"/>
    <row r="37367"/>
    <row r="37368"/>
    <row r="37369"/>
    <row r="37370"/>
    <row r="37371"/>
    <row r="37372"/>
    <row r="37373"/>
    <row r="37374"/>
    <row r="37375"/>
    <row r="37376"/>
    <row r="37377"/>
    <row r="37378"/>
    <row r="37379"/>
    <row r="37380"/>
    <row r="37381"/>
    <row r="37382"/>
    <row r="37383"/>
    <row r="37384"/>
    <row r="37385"/>
    <row r="37386"/>
    <row r="37387"/>
    <row r="37388"/>
    <row r="37389"/>
    <row r="37390"/>
    <row r="37391"/>
    <row r="37392"/>
    <row r="37393"/>
    <row r="37394"/>
    <row r="37395"/>
    <row r="37396"/>
    <row r="37397"/>
    <row r="37398"/>
    <row r="37399"/>
    <row r="37400"/>
    <row r="37401"/>
    <row r="37402"/>
    <row r="37403"/>
    <row r="37404"/>
    <row r="37405"/>
    <row r="37406"/>
    <row r="37407"/>
    <row r="37408"/>
    <row r="37409"/>
    <row r="37410"/>
    <row r="37411"/>
    <row r="37412"/>
    <row r="37413"/>
    <row r="37414"/>
    <row r="37415"/>
    <row r="37416"/>
    <row r="37417"/>
    <row r="37418"/>
    <row r="37419"/>
    <row r="37420"/>
    <row r="37421"/>
    <row r="37422"/>
    <row r="37423"/>
    <row r="37424"/>
    <row r="37425"/>
    <row r="37426"/>
    <row r="37427"/>
    <row r="37428"/>
    <row r="37429"/>
    <row r="37430"/>
    <row r="37431"/>
    <row r="37432"/>
    <row r="37433"/>
    <row r="37434"/>
    <row r="37435"/>
    <row r="37436"/>
    <row r="37437"/>
    <row r="37438"/>
    <row r="37439"/>
    <row r="37440"/>
    <row r="37441"/>
    <row r="37442"/>
    <row r="37443"/>
    <row r="37444"/>
    <row r="37445"/>
    <row r="37446"/>
    <row r="37447"/>
    <row r="37448"/>
    <row r="37449"/>
    <row r="37450"/>
    <row r="37451"/>
    <row r="37452"/>
    <row r="37453"/>
    <row r="37454"/>
    <row r="37455"/>
    <row r="37456"/>
    <row r="37457"/>
    <row r="37458"/>
    <row r="37459"/>
    <row r="37460"/>
    <row r="37461"/>
    <row r="37462"/>
    <row r="37463"/>
    <row r="37464"/>
    <row r="37465"/>
    <row r="37466"/>
    <row r="37467"/>
    <row r="37468"/>
    <row r="37469"/>
    <row r="37470"/>
    <row r="37471"/>
    <row r="37472"/>
    <row r="37473"/>
    <row r="37474"/>
    <row r="37475"/>
    <row r="37476"/>
    <row r="37477"/>
    <row r="37478"/>
    <row r="37479"/>
    <row r="37480"/>
    <row r="37481"/>
    <row r="37482"/>
    <row r="37483"/>
    <row r="37484"/>
    <row r="37485"/>
    <row r="37486"/>
    <row r="37487"/>
    <row r="37488"/>
    <row r="37489"/>
    <row r="37490"/>
    <row r="37491"/>
    <row r="37492"/>
    <row r="37493"/>
    <row r="37494"/>
    <row r="37495"/>
    <row r="37496"/>
    <row r="37497"/>
    <row r="37498"/>
    <row r="37499"/>
    <row r="37500"/>
    <row r="37501"/>
    <row r="37502"/>
    <row r="37503"/>
    <row r="37504"/>
    <row r="37505"/>
    <row r="37506"/>
    <row r="37507"/>
    <row r="37508"/>
    <row r="37509"/>
    <row r="37510"/>
    <row r="37511"/>
    <row r="37512"/>
    <row r="37513"/>
    <row r="37514"/>
    <row r="37515"/>
    <row r="37516"/>
    <row r="37517"/>
    <row r="37518"/>
    <row r="37519"/>
    <row r="37520"/>
    <row r="37521"/>
    <row r="37522"/>
    <row r="37523"/>
    <row r="37524"/>
    <row r="37525"/>
    <row r="37526"/>
    <row r="37527"/>
    <row r="37528"/>
    <row r="37529"/>
    <row r="37530"/>
    <row r="37531"/>
    <row r="37532"/>
    <row r="37533"/>
    <row r="37534"/>
    <row r="37535"/>
    <row r="37536"/>
    <row r="37537"/>
    <row r="37538"/>
    <row r="37539"/>
    <row r="37540"/>
    <row r="37541"/>
    <row r="37542"/>
    <row r="37543"/>
    <row r="37544"/>
    <row r="37545"/>
    <row r="37546"/>
    <row r="37547"/>
    <row r="37548"/>
    <row r="37549"/>
    <row r="37550"/>
    <row r="37551"/>
    <row r="37552"/>
    <row r="37553"/>
    <row r="37554"/>
    <row r="37555"/>
    <row r="37556"/>
    <row r="37557"/>
    <row r="37558"/>
    <row r="37559"/>
    <row r="37560"/>
    <row r="37561"/>
    <row r="37562"/>
    <row r="37563"/>
    <row r="37564"/>
    <row r="37565"/>
    <row r="37566"/>
    <row r="37567"/>
    <row r="37568"/>
    <row r="37569"/>
    <row r="37570"/>
    <row r="37571"/>
    <row r="37572"/>
    <row r="37573"/>
    <row r="37574"/>
    <row r="37575"/>
    <row r="37576"/>
    <row r="37577"/>
    <row r="37578"/>
    <row r="37579"/>
    <row r="37580"/>
    <row r="37581"/>
    <row r="37582"/>
    <row r="37583"/>
    <row r="37584"/>
    <row r="37585"/>
    <row r="37586"/>
    <row r="37587"/>
    <row r="37588"/>
    <row r="37589"/>
    <row r="37590"/>
    <row r="37591"/>
    <row r="37592"/>
    <row r="37593"/>
    <row r="37594"/>
    <row r="37595"/>
    <row r="37596"/>
    <row r="37597"/>
    <row r="37598"/>
    <row r="37599"/>
    <row r="37600"/>
    <row r="37601"/>
    <row r="37602"/>
    <row r="37603"/>
    <row r="37604"/>
    <row r="37605"/>
    <row r="37606"/>
    <row r="37607"/>
    <row r="37608"/>
    <row r="37609"/>
    <row r="37610"/>
    <row r="37611"/>
    <row r="37612"/>
    <row r="37613"/>
    <row r="37614"/>
    <row r="37615"/>
    <row r="37616"/>
    <row r="37617"/>
    <row r="37618"/>
    <row r="37619"/>
    <row r="37620"/>
    <row r="37621"/>
    <row r="37622"/>
    <row r="37623"/>
    <row r="37624"/>
    <row r="37625"/>
    <row r="37626"/>
    <row r="37627"/>
    <row r="37628"/>
    <row r="37629"/>
    <row r="37630"/>
    <row r="37631"/>
    <row r="37632"/>
    <row r="37633"/>
    <row r="37634"/>
    <row r="37635"/>
    <row r="37636"/>
    <row r="37637"/>
    <row r="37638"/>
    <row r="37639"/>
    <row r="37640"/>
    <row r="37641"/>
    <row r="37642"/>
    <row r="37643"/>
    <row r="37644"/>
    <row r="37645"/>
    <row r="37646"/>
    <row r="37647"/>
    <row r="37648"/>
    <row r="37649"/>
    <row r="37650"/>
    <row r="37651"/>
    <row r="37652"/>
    <row r="37653"/>
    <row r="37654"/>
    <row r="37655"/>
    <row r="37656"/>
    <row r="37657"/>
    <row r="37658"/>
    <row r="37659"/>
    <row r="37660"/>
    <row r="37661"/>
    <row r="37662"/>
    <row r="37663"/>
    <row r="37664"/>
    <row r="37665"/>
    <row r="37666"/>
    <row r="37667"/>
    <row r="37668"/>
    <row r="37669"/>
    <row r="37670"/>
    <row r="37671"/>
    <row r="37672"/>
    <row r="37673"/>
    <row r="37674"/>
    <row r="37675"/>
    <row r="37676"/>
    <row r="37677"/>
    <row r="37678"/>
    <row r="37679"/>
    <row r="37680"/>
    <row r="37681"/>
    <row r="37682"/>
    <row r="37683"/>
    <row r="37684"/>
    <row r="37685"/>
    <row r="37686"/>
    <row r="37687"/>
    <row r="37688"/>
    <row r="37689"/>
    <row r="37690"/>
    <row r="37691"/>
    <row r="37692"/>
    <row r="37693"/>
    <row r="37694"/>
    <row r="37695"/>
    <row r="37696"/>
    <row r="37697"/>
    <row r="37698"/>
    <row r="37699"/>
    <row r="37700"/>
    <row r="37701"/>
    <row r="37702"/>
    <row r="37703"/>
    <row r="37704"/>
    <row r="37705"/>
    <row r="37706"/>
    <row r="37707"/>
    <row r="37708"/>
    <row r="37709"/>
    <row r="37710"/>
    <row r="37711"/>
    <row r="37712"/>
    <row r="37713"/>
    <row r="37714"/>
    <row r="37715"/>
    <row r="37716"/>
    <row r="37717"/>
    <row r="37718"/>
    <row r="37719"/>
    <row r="37720"/>
    <row r="37721"/>
    <row r="37722"/>
    <row r="37723"/>
    <row r="37724"/>
    <row r="37725"/>
    <row r="37726"/>
    <row r="37727"/>
    <row r="37728"/>
    <row r="37729"/>
    <row r="37730"/>
    <row r="37731"/>
    <row r="37732"/>
    <row r="37733"/>
    <row r="37734"/>
    <row r="37735"/>
    <row r="37736"/>
    <row r="37737"/>
    <row r="37738"/>
    <row r="37739"/>
    <row r="37740"/>
    <row r="37741"/>
    <row r="37742"/>
    <row r="37743"/>
    <row r="37744"/>
    <row r="37745"/>
    <row r="37746"/>
    <row r="37747"/>
    <row r="37748"/>
    <row r="37749"/>
    <row r="37750"/>
    <row r="37751"/>
    <row r="37752"/>
    <row r="37753"/>
    <row r="37754"/>
    <row r="37755"/>
    <row r="37756"/>
    <row r="37757"/>
    <row r="37758"/>
    <row r="37759"/>
    <row r="37760"/>
    <row r="37761"/>
    <row r="37762"/>
    <row r="37763"/>
    <row r="37764"/>
    <row r="37765"/>
    <row r="37766"/>
    <row r="37767"/>
    <row r="37768"/>
    <row r="37769"/>
    <row r="37770"/>
    <row r="37771"/>
    <row r="37772"/>
    <row r="37773"/>
    <row r="37774"/>
    <row r="37775"/>
    <row r="37776"/>
    <row r="37777"/>
    <row r="37778"/>
    <row r="37779"/>
    <row r="37780"/>
    <row r="37781"/>
    <row r="37782"/>
    <row r="37783"/>
    <row r="37784"/>
    <row r="37785"/>
    <row r="37786"/>
    <row r="37787"/>
    <row r="37788"/>
    <row r="37789"/>
    <row r="37790"/>
    <row r="37791"/>
    <row r="37792"/>
    <row r="37793"/>
    <row r="37794"/>
    <row r="37795"/>
    <row r="37796"/>
    <row r="37797"/>
    <row r="37798"/>
    <row r="37799"/>
    <row r="37800"/>
    <row r="37801"/>
    <row r="37802"/>
    <row r="37803"/>
    <row r="37804"/>
    <row r="37805"/>
    <row r="37806"/>
    <row r="37807"/>
    <row r="37808"/>
    <row r="37809"/>
    <row r="37810"/>
    <row r="37811"/>
    <row r="37812"/>
    <row r="37813"/>
    <row r="37814"/>
    <row r="37815"/>
    <row r="37816"/>
    <row r="37817"/>
    <row r="37818"/>
    <row r="37819"/>
    <row r="37820"/>
    <row r="37821"/>
    <row r="37822"/>
    <row r="37823"/>
    <row r="37824"/>
    <row r="37825"/>
    <row r="37826"/>
    <row r="37827"/>
    <row r="37828"/>
    <row r="37829"/>
    <row r="37830"/>
    <row r="37831"/>
    <row r="37832"/>
    <row r="37833"/>
    <row r="37834"/>
    <row r="37835"/>
    <row r="37836"/>
    <row r="37837"/>
    <row r="37838"/>
    <row r="37839"/>
    <row r="37840"/>
    <row r="37841"/>
    <row r="37842"/>
    <row r="37843"/>
    <row r="37844"/>
    <row r="37845"/>
    <row r="37846"/>
    <row r="37847"/>
    <row r="37848"/>
    <row r="37849"/>
    <row r="37850"/>
    <row r="37851"/>
    <row r="37852"/>
    <row r="37853"/>
    <row r="37854"/>
    <row r="37855"/>
    <row r="37856"/>
    <row r="37857"/>
    <row r="37858"/>
    <row r="37859"/>
    <row r="37860"/>
    <row r="37861"/>
    <row r="37862"/>
    <row r="37863"/>
    <row r="37864"/>
    <row r="37865"/>
    <row r="37866"/>
    <row r="37867"/>
    <row r="37868"/>
    <row r="37869"/>
    <row r="37870"/>
    <row r="37871"/>
    <row r="37872"/>
    <row r="37873"/>
    <row r="37874"/>
    <row r="37875"/>
    <row r="37876"/>
    <row r="37877"/>
    <row r="37878"/>
    <row r="37879"/>
    <row r="37880"/>
    <row r="37881"/>
    <row r="37882"/>
    <row r="37883"/>
    <row r="37884"/>
    <row r="37885"/>
    <row r="37886"/>
    <row r="37887"/>
    <row r="37888"/>
    <row r="37889"/>
    <row r="37890"/>
    <row r="37891"/>
    <row r="37892"/>
    <row r="37893"/>
    <row r="37894"/>
    <row r="37895"/>
    <row r="37896"/>
    <row r="37897"/>
    <row r="37898"/>
    <row r="37899"/>
    <row r="37900"/>
    <row r="37901"/>
    <row r="37902"/>
    <row r="37903"/>
    <row r="37904"/>
    <row r="37905"/>
    <row r="37906"/>
    <row r="37907"/>
    <row r="37908"/>
    <row r="37909"/>
    <row r="37910"/>
    <row r="37911"/>
    <row r="37912"/>
    <row r="37913"/>
    <row r="37914"/>
    <row r="37915"/>
    <row r="37916"/>
    <row r="37917"/>
    <row r="37918"/>
    <row r="37919"/>
    <row r="37920"/>
    <row r="37921"/>
    <row r="37922"/>
    <row r="37923"/>
    <row r="37924"/>
    <row r="37925"/>
    <row r="37926"/>
    <row r="37927"/>
    <row r="37928"/>
    <row r="37929"/>
    <row r="37930"/>
    <row r="37931"/>
    <row r="37932"/>
    <row r="37933"/>
    <row r="37934"/>
    <row r="37935"/>
    <row r="37936"/>
    <row r="37937"/>
    <row r="37938"/>
    <row r="37939"/>
    <row r="37940"/>
    <row r="37941"/>
    <row r="37942"/>
    <row r="37943"/>
    <row r="37944"/>
    <row r="37945"/>
    <row r="37946"/>
    <row r="37947"/>
    <row r="37948"/>
    <row r="37949"/>
    <row r="37950"/>
    <row r="37951"/>
    <row r="37952"/>
    <row r="37953"/>
    <row r="37954"/>
    <row r="37955"/>
    <row r="37956"/>
    <row r="37957"/>
    <row r="37958"/>
    <row r="37959"/>
    <row r="37960"/>
    <row r="37961"/>
    <row r="37962"/>
    <row r="37963"/>
    <row r="37964"/>
    <row r="37965"/>
    <row r="37966"/>
    <row r="37967"/>
    <row r="37968"/>
    <row r="37969"/>
    <row r="37970"/>
    <row r="37971"/>
    <row r="37972"/>
    <row r="37973"/>
    <row r="37974"/>
    <row r="37975"/>
    <row r="37976"/>
    <row r="37977"/>
    <row r="37978"/>
    <row r="37979"/>
    <row r="37980"/>
    <row r="37981"/>
    <row r="37982"/>
    <row r="37983"/>
    <row r="37984"/>
    <row r="37985"/>
    <row r="37986"/>
    <row r="37987"/>
    <row r="37988"/>
    <row r="37989"/>
    <row r="37990"/>
    <row r="37991"/>
    <row r="37992"/>
    <row r="37993"/>
    <row r="37994"/>
    <row r="37995"/>
    <row r="37996"/>
    <row r="37997"/>
    <row r="37998"/>
    <row r="37999"/>
    <row r="38000"/>
    <row r="38001"/>
    <row r="38002"/>
    <row r="38003"/>
    <row r="38004"/>
    <row r="38005"/>
    <row r="38006"/>
    <row r="38007"/>
    <row r="38008"/>
    <row r="38009"/>
    <row r="38010"/>
    <row r="38011"/>
    <row r="38012"/>
    <row r="38013"/>
    <row r="38014"/>
    <row r="38015"/>
    <row r="38016"/>
    <row r="38017"/>
    <row r="38018"/>
    <row r="38019"/>
    <row r="38020"/>
    <row r="38021"/>
    <row r="38022"/>
    <row r="38023"/>
    <row r="38024"/>
    <row r="38025"/>
    <row r="38026"/>
    <row r="38027"/>
    <row r="38028"/>
    <row r="38029"/>
    <row r="38030"/>
    <row r="38031"/>
    <row r="38032"/>
    <row r="38033"/>
    <row r="38034"/>
    <row r="38035"/>
    <row r="38036"/>
    <row r="38037"/>
    <row r="38038"/>
    <row r="38039"/>
    <row r="38040"/>
    <row r="38041"/>
    <row r="38042"/>
    <row r="38043"/>
    <row r="38044"/>
    <row r="38045"/>
    <row r="38046"/>
    <row r="38047"/>
    <row r="38048"/>
    <row r="38049"/>
    <row r="38050"/>
    <row r="38051"/>
    <row r="38052"/>
    <row r="38053"/>
    <row r="38054"/>
    <row r="38055"/>
    <row r="38056"/>
    <row r="38057"/>
    <row r="38058"/>
    <row r="38059"/>
    <row r="38060"/>
    <row r="38061"/>
    <row r="38062"/>
    <row r="38063"/>
    <row r="38064"/>
    <row r="38065"/>
    <row r="38066"/>
    <row r="38067"/>
    <row r="38068"/>
    <row r="38069"/>
    <row r="38070"/>
    <row r="38071"/>
    <row r="38072"/>
    <row r="38073"/>
    <row r="38074"/>
    <row r="38075"/>
    <row r="38076"/>
    <row r="38077"/>
    <row r="38078"/>
    <row r="38079"/>
    <row r="38080"/>
    <row r="38081"/>
    <row r="38082"/>
    <row r="38083"/>
    <row r="38084"/>
    <row r="38085"/>
    <row r="38086"/>
    <row r="38087"/>
    <row r="38088"/>
    <row r="38089"/>
    <row r="38090"/>
    <row r="38091"/>
    <row r="38092"/>
    <row r="38093"/>
    <row r="38094"/>
    <row r="38095"/>
    <row r="38096"/>
    <row r="38097"/>
    <row r="38098"/>
    <row r="38099"/>
    <row r="38100"/>
    <row r="38101"/>
    <row r="38102"/>
    <row r="38103"/>
    <row r="38104"/>
    <row r="38105"/>
    <row r="38106"/>
    <row r="38107"/>
    <row r="38108"/>
    <row r="38109"/>
    <row r="38110"/>
    <row r="38111"/>
    <row r="38112"/>
    <row r="38113"/>
    <row r="38114"/>
    <row r="38115"/>
    <row r="38116"/>
    <row r="38117"/>
    <row r="38118"/>
    <row r="38119"/>
    <row r="38120"/>
    <row r="38121"/>
    <row r="38122"/>
    <row r="38123"/>
    <row r="38124"/>
    <row r="38125"/>
    <row r="38126"/>
    <row r="38127"/>
    <row r="38128"/>
    <row r="38129"/>
    <row r="38130"/>
    <row r="38131"/>
    <row r="38132"/>
    <row r="38133"/>
    <row r="38134"/>
    <row r="38135"/>
    <row r="38136"/>
    <row r="38137"/>
    <row r="38138"/>
    <row r="38139"/>
    <row r="38140"/>
    <row r="38141"/>
    <row r="38142"/>
    <row r="38143"/>
    <row r="38144"/>
    <row r="38145"/>
    <row r="38146"/>
    <row r="38147"/>
    <row r="38148"/>
    <row r="38149"/>
    <row r="38150"/>
    <row r="38151"/>
    <row r="38152"/>
    <row r="38153"/>
    <row r="38154"/>
    <row r="38155"/>
    <row r="38156"/>
    <row r="38157"/>
    <row r="38158"/>
    <row r="38159"/>
    <row r="38160"/>
    <row r="38161"/>
    <row r="38162"/>
    <row r="38163"/>
    <row r="38164"/>
    <row r="38165"/>
    <row r="38166"/>
    <row r="38167"/>
    <row r="38168"/>
    <row r="38169"/>
    <row r="38170"/>
    <row r="38171"/>
    <row r="38172"/>
    <row r="38173"/>
    <row r="38174"/>
    <row r="38175"/>
    <row r="38176"/>
    <row r="38177"/>
    <row r="38178"/>
    <row r="38179"/>
    <row r="38180"/>
    <row r="38181"/>
    <row r="38182"/>
    <row r="38183"/>
    <row r="38184"/>
    <row r="38185"/>
    <row r="38186"/>
    <row r="38187"/>
    <row r="38188"/>
    <row r="38189"/>
    <row r="38190"/>
    <row r="38191"/>
    <row r="38192"/>
    <row r="38193"/>
    <row r="38194"/>
    <row r="38195"/>
    <row r="38196"/>
    <row r="38197"/>
    <row r="38198"/>
    <row r="38199"/>
    <row r="38200"/>
    <row r="38201"/>
    <row r="38202"/>
    <row r="38203"/>
    <row r="38204"/>
    <row r="38205"/>
    <row r="38206"/>
    <row r="38207"/>
    <row r="38208"/>
    <row r="38209"/>
    <row r="38210"/>
    <row r="38211"/>
    <row r="38212"/>
    <row r="38213"/>
    <row r="38214"/>
    <row r="38215"/>
    <row r="38216"/>
    <row r="38217"/>
    <row r="38218"/>
    <row r="38219"/>
    <row r="38220"/>
    <row r="38221"/>
    <row r="38222"/>
    <row r="38223"/>
    <row r="38224"/>
    <row r="38225"/>
    <row r="38226"/>
    <row r="38227"/>
    <row r="38228"/>
    <row r="38229"/>
    <row r="38230"/>
    <row r="38231"/>
    <row r="38232"/>
    <row r="38233"/>
    <row r="38234"/>
    <row r="38235"/>
    <row r="38236"/>
    <row r="38237"/>
    <row r="38238"/>
    <row r="38239"/>
    <row r="38240"/>
    <row r="38241"/>
    <row r="38242"/>
    <row r="38243"/>
    <row r="38244"/>
    <row r="38245"/>
    <row r="38246"/>
    <row r="38247"/>
    <row r="38248"/>
    <row r="38249"/>
    <row r="38250"/>
    <row r="38251"/>
    <row r="38252"/>
    <row r="38253"/>
    <row r="38254"/>
    <row r="38255"/>
    <row r="38256"/>
    <row r="38257"/>
    <row r="38258"/>
    <row r="38259"/>
    <row r="38260"/>
    <row r="38261"/>
    <row r="38262"/>
    <row r="38263"/>
    <row r="38264"/>
    <row r="38265"/>
    <row r="38266"/>
    <row r="38267"/>
    <row r="38268"/>
    <row r="38269"/>
    <row r="38270"/>
    <row r="38271"/>
    <row r="38272"/>
    <row r="38273"/>
    <row r="38274"/>
    <row r="38275"/>
    <row r="38276"/>
    <row r="38277"/>
    <row r="38278"/>
    <row r="38279"/>
    <row r="38280"/>
    <row r="38281"/>
    <row r="38282"/>
    <row r="38283"/>
    <row r="38284"/>
    <row r="38285"/>
    <row r="38286"/>
    <row r="38287"/>
    <row r="38288"/>
    <row r="38289"/>
    <row r="38290"/>
    <row r="38291"/>
    <row r="38292"/>
    <row r="38293"/>
    <row r="38294"/>
    <row r="38295"/>
    <row r="38296"/>
    <row r="38297"/>
    <row r="38298"/>
    <row r="38299"/>
    <row r="38300"/>
    <row r="38301"/>
    <row r="38302"/>
    <row r="38303"/>
    <row r="38304"/>
    <row r="38305"/>
    <row r="38306"/>
    <row r="38307"/>
    <row r="38308"/>
    <row r="38309"/>
    <row r="38310"/>
    <row r="38311"/>
    <row r="38312"/>
    <row r="38313"/>
    <row r="38314"/>
    <row r="38315"/>
    <row r="38316"/>
    <row r="38317"/>
    <row r="38318"/>
    <row r="38319"/>
    <row r="38320"/>
    <row r="38321"/>
    <row r="38322"/>
    <row r="38323"/>
    <row r="38324"/>
    <row r="38325"/>
    <row r="38326"/>
    <row r="38327"/>
    <row r="38328"/>
    <row r="38329"/>
    <row r="38330"/>
    <row r="38331"/>
    <row r="38332"/>
    <row r="38333"/>
    <row r="38334"/>
    <row r="38335"/>
    <row r="38336"/>
    <row r="38337"/>
    <row r="38338"/>
    <row r="38339"/>
    <row r="38340"/>
    <row r="38341"/>
    <row r="38342"/>
    <row r="38343"/>
    <row r="38344"/>
    <row r="38345"/>
    <row r="38346"/>
    <row r="38347"/>
    <row r="38348"/>
    <row r="38349"/>
    <row r="38350"/>
    <row r="38351"/>
    <row r="38352"/>
    <row r="38353"/>
    <row r="38354"/>
    <row r="38355"/>
    <row r="38356"/>
    <row r="38357"/>
    <row r="38358"/>
    <row r="38359"/>
    <row r="38360"/>
    <row r="38361"/>
    <row r="38362"/>
    <row r="38363"/>
    <row r="38364"/>
    <row r="38365"/>
    <row r="38366"/>
    <row r="38367"/>
    <row r="38368"/>
    <row r="38369"/>
    <row r="38370"/>
    <row r="38371"/>
    <row r="38372"/>
    <row r="38373"/>
    <row r="38374"/>
    <row r="38375"/>
    <row r="38376"/>
    <row r="38377"/>
    <row r="38378"/>
    <row r="38379"/>
    <row r="38380"/>
    <row r="38381"/>
    <row r="38382"/>
    <row r="38383"/>
    <row r="38384"/>
    <row r="38385"/>
    <row r="38386"/>
    <row r="38387"/>
    <row r="38388"/>
    <row r="38389"/>
    <row r="38390"/>
    <row r="38391"/>
    <row r="38392"/>
    <row r="38393"/>
    <row r="38394"/>
    <row r="38395"/>
    <row r="38396"/>
    <row r="38397"/>
    <row r="38398"/>
    <row r="38399"/>
    <row r="38400"/>
    <row r="38401"/>
    <row r="38402"/>
    <row r="38403"/>
    <row r="38404"/>
    <row r="38405"/>
    <row r="38406"/>
    <row r="38407"/>
    <row r="38408"/>
    <row r="38409"/>
    <row r="38410"/>
    <row r="38411"/>
    <row r="38412"/>
    <row r="38413"/>
    <row r="38414"/>
    <row r="38415"/>
    <row r="38416"/>
    <row r="38417"/>
    <row r="38418"/>
    <row r="38419"/>
    <row r="38420"/>
    <row r="38421"/>
    <row r="38422"/>
    <row r="38423"/>
    <row r="38424"/>
    <row r="38425"/>
    <row r="38426"/>
    <row r="38427"/>
    <row r="38428"/>
    <row r="38429"/>
    <row r="38430"/>
    <row r="38431"/>
    <row r="38432"/>
    <row r="38433"/>
    <row r="38434"/>
    <row r="38435"/>
    <row r="38436"/>
    <row r="38437"/>
    <row r="38438"/>
    <row r="38439"/>
    <row r="38440"/>
    <row r="38441"/>
    <row r="38442"/>
    <row r="38443"/>
    <row r="38444"/>
    <row r="38445"/>
    <row r="38446"/>
    <row r="38447"/>
    <row r="38448"/>
    <row r="38449"/>
    <row r="38450"/>
    <row r="38451"/>
    <row r="38452"/>
    <row r="38453"/>
    <row r="38454"/>
    <row r="38455"/>
    <row r="38456"/>
    <row r="38457"/>
    <row r="38458"/>
    <row r="38459"/>
    <row r="38460"/>
    <row r="38461"/>
    <row r="38462"/>
    <row r="38463"/>
    <row r="38464"/>
    <row r="38465"/>
    <row r="38466"/>
    <row r="38467"/>
    <row r="38468"/>
    <row r="38469"/>
    <row r="38470"/>
    <row r="38471"/>
    <row r="38472"/>
    <row r="38473"/>
    <row r="38474"/>
    <row r="38475"/>
    <row r="38476"/>
    <row r="38477"/>
    <row r="38478"/>
    <row r="38479"/>
    <row r="38480"/>
    <row r="38481"/>
    <row r="38482"/>
    <row r="38483"/>
    <row r="38484"/>
    <row r="38485"/>
    <row r="38486"/>
    <row r="38487"/>
    <row r="38488"/>
    <row r="38489"/>
    <row r="38490"/>
    <row r="38491"/>
    <row r="38492"/>
    <row r="38493"/>
    <row r="38494"/>
    <row r="38495"/>
    <row r="38496"/>
    <row r="38497"/>
    <row r="38498"/>
    <row r="38499"/>
    <row r="38500"/>
    <row r="38501"/>
    <row r="38502"/>
    <row r="38503"/>
    <row r="38504"/>
    <row r="38505"/>
    <row r="38506"/>
    <row r="38507"/>
    <row r="38508"/>
    <row r="38509"/>
    <row r="38510"/>
    <row r="38511"/>
    <row r="38512"/>
    <row r="38513"/>
    <row r="38514"/>
    <row r="38515"/>
    <row r="38516"/>
    <row r="38517"/>
    <row r="38518"/>
    <row r="38519"/>
    <row r="38520"/>
    <row r="38521"/>
    <row r="38522"/>
    <row r="38523"/>
    <row r="38524"/>
    <row r="38525"/>
    <row r="38526"/>
    <row r="38527"/>
    <row r="38528"/>
    <row r="38529"/>
    <row r="38530"/>
    <row r="38531"/>
    <row r="38532"/>
    <row r="38533"/>
    <row r="38534"/>
    <row r="38535"/>
    <row r="38536"/>
    <row r="38537"/>
    <row r="38538"/>
    <row r="38539"/>
    <row r="38540"/>
    <row r="38541"/>
    <row r="38542"/>
    <row r="38543"/>
    <row r="38544"/>
    <row r="38545"/>
    <row r="38546"/>
    <row r="38547"/>
    <row r="38548"/>
    <row r="38549"/>
    <row r="38550"/>
    <row r="38551"/>
    <row r="38552"/>
    <row r="38553"/>
    <row r="38554"/>
    <row r="38555"/>
    <row r="38556"/>
    <row r="38557"/>
    <row r="38558"/>
    <row r="38559"/>
    <row r="38560"/>
    <row r="38561"/>
    <row r="38562"/>
    <row r="38563"/>
    <row r="38564"/>
    <row r="38565"/>
    <row r="38566"/>
    <row r="38567"/>
    <row r="38568"/>
    <row r="38569"/>
    <row r="38570"/>
    <row r="38571"/>
    <row r="38572"/>
    <row r="38573"/>
    <row r="38574"/>
    <row r="38575"/>
    <row r="38576"/>
    <row r="38577"/>
    <row r="38578"/>
    <row r="38579"/>
    <row r="38580"/>
    <row r="38581"/>
    <row r="38582"/>
    <row r="38583"/>
    <row r="38584"/>
    <row r="38585"/>
    <row r="38586"/>
    <row r="38587"/>
    <row r="38588"/>
    <row r="38589"/>
    <row r="38590"/>
    <row r="38591"/>
    <row r="38592"/>
    <row r="38593"/>
    <row r="38594"/>
    <row r="38595"/>
    <row r="38596"/>
    <row r="38597"/>
    <row r="38598"/>
    <row r="38599"/>
    <row r="38600"/>
    <row r="38601"/>
    <row r="38602"/>
    <row r="38603"/>
    <row r="38604"/>
    <row r="38605"/>
    <row r="38606"/>
    <row r="38607"/>
    <row r="38608"/>
    <row r="38609"/>
    <row r="38610"/>
    <row r="38611"/>
    <row r="38612"/>
    <row r="38613"/>
    <row r="38614"/>
    <row r="38615"/>
    <row r="38616"/>
    <row r="38617"/>
    <row r="38618"/>
    <row r="38619"/>
    <row r="38620"/>
    <row r="38621"/>
    <row r="38622"/>
    <row r="38623"/>
    <row r="38624"/>
    <row r="38625"/>
    <row r="38626"/>
    <row r="38627"/>
    <row r="38628"/>
    <row r="38629"/>
    <row r="38630"/>
    <row r="38631"/>
    <row r="38632"/>
    <row r="38633"/>
    <row r="38634"/>
    <row r="38635"/>
    <row r="38636"/>
    <row r="38637"/>
    <row r="38638"/>
    <row r="38639"/>
    <row r="38640"/>
    <row r="38641"/>
    <row r="38642"/>
    <row r="38643"/>
    <row r="38644"/>
    <row r="38645"/>
    <row r="38646"/>
    <row r="38647"/>
    <row r="38648"/>
    <row r="38649"/>
    <row r="38650"/>
    <row r="38651"/>
    <row r="38652"/>
    <row r="38653"/>
    <row r="38654"/>
    <row r="38655"/>
    <row r="38656"/>
    <row r="38657"/>
    <row r="38658"/>
    <row r="38659"/>
    <row r="38660"/>
    <row r="38661"/>
    <row r="38662"/>
    <row r="38663"/>
    <row r="38664"/>
    <row r="38665"/>
    <row r="38666"/>
    <row r="38667"/>
    <row r="38668"/>
    <row r="38669"/>
    <row r="38670"/>
    <row r="38671"/>
    <row r="38672"/>
    <row r="38673"/>
    <row r="38674"/>
    <row r="38675"/>
    <row r="38676"/>
    <row r="38677"/>
    <row r="38678"/>
    <row r="38679"/>
    <row r="38680"/>
    <row r="38681"/>
    <row r="38682"/>
    <row r="38683"/>
    <row r="38684"/>
    <row r="38685"/>
    <row r="38686"/>
    <row r="38687"/>
    <row r="38688"/>
    <row r="38689"/>
    <row r="38690"/>
    <row r="38691"/>
    <row r="38692"/>
    <row r="38693"/>
    <row r="38694"/>
    <row r="38695"/>
    <row r="38696"/>
    <row r="38697"/>
    <row r="38698"/>
    <row r="38699"/>
    <row r="38700"/>
    <row r="38701"/>
    <row r="38702"/>
    <row r="38703"/>
    <row r="38704"/>
    <row r="38705"/>
    <row r="38706"/>
    <row r="38707"/>
    <row r="38708"/>
    <row r="38709"/>
    <row r="38710"/>
    <row r="38711"/>
    <row r="38712"/>
    <row r="38713"/>
    <row r="38714"/>
    <row r="38715"/>
    <row r="38716"/>
    <row r="38717"/>
    <row r="38718"/>
    <row r="38719"/>
    <row r="38720"/>
    <row r="38721"/>
    <row r="38722"/>
    <row r="38723"/>
    <row r="38724"/>
    <row r="38725"/>
    <row r="38726"/>
    <row r="38727"/>
    <row r="38728"/>
    <row r="38729"/>
    <row r="38730"/>
    <row r="38731"/>
    <row r="38732"/>
    <row r="38733"/>
    <row r="38734"/>
    <row r="38735"/>
    <row r="38736"/>
    <row r="38737"/>
    <row r="38738"/>
    <row r="38739"/>
    <row r="38740"/>
    <row r="38741"/>
    <row r="38742"/>
    <row r="38743"/>
    <row r="38744"/>
    <row r="38745"/>
    <row r="38746"/>
    <row r="38747"/>
    <row r="38748"/>
    <row r="38749"/>
    <row r="38750"/>
    <row r="38751"/>
    <row r="38752"/>
    <row r="38753"/>
    <row r="38754"/>
    <row r="38755"/>
    <row r="38756"/>
    <row r="38757"/>
    <row r="38758"/>
    <row r="38759"/>
    <row r="38760"/>
    <row r="38761"/>
    <row r="38762"/>
    <row r="38763"/>
    <row r="38764"/>
    <row r="38765"/>
    <row r="38766"/>
    <row r="38767"/>
    <row r="38768"/>
    <row r="38769"/>
    <row r="38770"/>
    <row r="38771"/>
    <row r="38772"/>
    <row r="38773"/>
    <row r="38774"/>
    <row r="38775"/>
    <row r="38776"/>
    <row r="38777"/>
    <row r="38778"/>
    <row r="38779"/>
    <row r="38780"/>
    <row r="38781"/>
    <row r="38782"/>
    <row r="38783"/>
    <row r="38784"/>
    <row r="38785"/>
    <row r="38786"/>
    <row r="38787"/>
    <row r="38788"/>
    <row r="38789"/>
    <row r="38790"/>
    <row r="38791"/>
    <row r="38792"/>
    <row r="38793"/>
    <row r="38794"/>
    <row r="38795"/>
    <row r="38796"/>
    <row r="38797"/>
    <row r="38798"/>
    <row r="38799"/>
    <row r="38800"/>
    <row r="38801"/>
    <row r="38802"/>
    <row r="38803"/>
    <row r="38804"/>
    <row r="38805"/>
    <row r="38806"/>
    <row r="38807"/>
    <row r="38808"/>
    <row r="38809"/>
    <row r="38810"/>
    <row r="38811"/>
    <row r="38812"/>
    <row r="38813"/>
    <row r="38814"/>
    <row r="38815"/>
    <row r="38816"/>
    <row r="38817"/>
    <row r="38818"/>
    <row r="38819"/>
    <row r="38820"/>
    <row r="38821"/>
    <row r="38822"/>
    <row r="38823"/>
    <row r="38824"/>
    <row r="38825"/>
    <row r="38826"/>
    <row r="38827"/>
    <row r="38828"/>
    <row r="38829"/>
    <row r="38830"/>
    <row r="38831"/>
    <row r="38832"/>
    <row r="38833"/>
    <row r="38834"/>
    <row r="38835"/>
    <row r="38836"/>
    <row r="38837"/>
    <row r="38838"/>
    <row r="38839"/>
    <row r="38840"/>
    <row r="38841"/>
    <row r="38842"/>
    <row r="38843"/>
    <row r="38844"/>
    <row r="38845"/>
    <row r="38846"/>
    <row r="38847"/>
    <row r="38848"/>
    <row r="38849"/>
    <row r="38850"/>
    <row r="38851"/>
    <row r="38852"/>
    <row r="38853"/>
    <row r="38854"/>
    <row r="38855"/>
    <row r="38856"/>
    <row r="38857"/>
    <row r="38858"/>
    <row r="38859"/>
    <row r="38860"/>
    <row r="38861"/>
    <row r="38862"/>
    <row r="38863"/>
    <row r="38864"/>
    <row r="38865"/>
    <row r="38866"/>
    <row r="38867"/>
    <row r="38868"/>
    <row r="38869"/>
    <row r="38870"/>
    <row r="38871"/>
    <row r="38872"/>
    <row r="38873"/>
    <row r="38874"/>
    <row r="38875"/>
    <row r="38876"/>
    <row r="38877"/>
    <row r="38878"/>
    <row r="38879"/>
    <row r="38880"/>
    <row r="38881"/>
    <row r="38882"/>
    <row r="38883"/>
    <row r="38884"/>
    <row r="38885"/>
    <row r="38886"/>
    <row r="38887"/>
    <row r="38888"/>
    <row r="38889"/>
    <row r="38890"/>
    <row r="38891"/>
    <row r="38892"/>
    <row r="38893"/>
    <row r="38894"/>
    <row r="38895"/>
    <row r="38896"/>
    <row r="38897"/>
    <row r="38898"/>
    <row r="38899"/>
    <row r="38900"/>
    <row r="38901"/>
    <row r="38902"/>
    <row r="38903"/>
    <row r="38904"/>
    <row r="38905"/>
    <row r="38906"/>
    <row r="38907"/>
    <row r="38908"/>
    <row r="38909"/>
    <row r="38910"/>
    <row r="38911"/>
    <row r="38912"/>
    <row r="38913"/>
    <row r="38914"/>
    <row r="38915"/>
    <row r="38916"/>
    <row r="38917"/>
    <row r="38918"/>
    <row r="38919"/>
    <row r="38920"/>
    <row r="38921"/>
    <row r="38922"/>
    <row r="38923"/>
    <row r="38924"/>
    <row r="38925"/>
    <row r="38926"/>
    <row r="38927"/>
    <row r="38928"/>
    <row r="38929"/>
    <row r="38930"/>
    <row r="38931"/>
    <row r="38932"/>
    <row r="38933"/>
    <row r="38934"/>
    <row r="38935"/>
    <row r="38936"/>
    <row r="38937"/>
    <row r="38938"/>
    <row r="38939"/>
    <row r="38940"/>
    <row r="38941"/>
    <row r="38942"/>
    <row r="38943"/>
    <row r="38944"/>
    <row r="38945"/>
    <row r="38946"/>
    <row r="38947"/>
    <row r="38948"/>
    <row r="38949"/>
    <row r="38950"/>
    <row r="38951"/>
    <row r="38952"/>
    <row r="38953"/>
    <row r="38954"/>
    <row r="38955"/>
    <row r="38956"/>
    <row r="38957"/>
    <row r="38958"/>
    <row r="38959"/>
    <row r="38960"/>
    <row r="38961"/>
    <row r="38962"/>
    <row r="38963"/>
    <row r="38964"/>
    <row r="38965"/>
    <row r="38966"/>
    <row r="38967"/>
    <row r="38968"/>
    <row r="38969"/>
    <row r="38970"/>
    <row r="38971"/>
    <row r="38972"/>
    <row r="38973"/>
    <row r="38974"/>
    <row r="38975"/>
    <row r="38976"/>
    <row r="38977"/>
    <row r="38978"/>
    <row r="38979"/>
    <row r="38980"/>
    <row r="38981"/>
    <row r="38982"/>
    <row r="38983"/>
    <row r="38984"/>
    <row r="38985"/>
    <row r="38986"/>
    <row r="38987"/>
    <row r="38988"/>
    <row r="38989"/>
    <row r="38990"/>
    <row r="38991"/>
    <row r="38992"/>
    <row r="38993"/>
    <row r="38994"/>
    <row r="38995"/>
    <row r="38996"/>
    <row r="38997"/>
    <row r="38998"/>
    <row r="38999"/>
    <row r="39000"/>
    <row r="39001"/>
    <row r="39002"/>
    <row r="39003"/>
    <row r="39004"/>
    <row r="39005"/>
    <row r="39006"/>
    <row r="39007"/>
    <row r="39008"/>
    <row r="39009"/>
    <row r="39010"/>
    <row r="39011"/>
    <row r="39012"/>
    <row r="39013"/>
    <row r="39014"/>
    <row r="39015"/>
    <row r="39016"/>
    <row r="39017"/>
    <row r="39018"/>
    <row r="39019"/>
    <row r="39020"/>
    <row r="39021"/>
    <row r="39022"/>
    <row r="39023"/>
    <row r="39024"/>
    <row r="39025"/>
    <row r="39026"/>
    <row r="39027"/>
    <row r="39028"/>
    <row r="39029"/>
    <row r="39030"/>
    <row r="39031"/>
    <row r="39032"/>
    <row r="39033"/>
    <row r="39034"/>
    <row r="39035"/>
    <row r="39036"/>
    <row r="39037"/>
    <row r="39038"/>
    <row r="39039"/>
    <row r="39040"/>
    <row r="39041"/>
    <row r="39042"/>
    <row r="39043"/>
    <row r="39044"/>
    <row r="39045"/>
    <row r="39046"/>
    <row r="39047"/>
    <row r="39048"/>
    <row r="39049"/>
    <row r="39050"/>
    <row r="39051"/>
    <row r="39052"/>
    <row r="39053"/>
    <row r="39054"/>
    <row r="39055"/>
    <row r="39056"/>
    <row r="39057"/>
    <row r="39058"/>
    <row r="39059"/>
    <row r="39060"/>
    <row r="39061"/>
    <row r="39062"/>
    <row r="39063"/>
    <row r="39064"/>
    <row r="39065"/>
    <row r="39066"/>
    <row r="39067"/>
    <row r="39068"/>
    <row r="39069"/>
    <row r="39070"/>
    <row r="39071"/>
    <row r="39072"/>
    <row r="39073"/>
    <row r="39074"/>
    <row r="39075"/>
    <row r="39076"/>
    <row r="39077"/>
    <row r="39078"/>
    <row r="39079"/>
    <row r="39080"/>
    <row r="39081"/>
    <row r="39082"/>
    <row r="39083"/>
    <row r="39084"/>
    <row r="39085"/>
    <row r="39086"/>
    <row r="39087"/>
    <row r="39088"/>
    <row r="39089"/>
    <row r="39090"/>
    <row r="39091"/>
    <row r="39092"/>
    <row r="39093"/>
    <row r="39094"/>
    <row r="39095"/>
    <row r="39096"/>
    <row r="39097"/>
    <row r="39098"/>
    <row r="39099"/>
    <row r="39100"/>
    <row r="39101"/>
    <row r="39102"/>
    <row r="39103"/>
    <row r="39104"/>
    <row r="39105"/>
    <row r="39106"/>
    <row r="39107"/>
    <row r="39108"/>
    <row r="39109"/>
    <row r="39110"/>
    <row r="39111"/>
    <row r="39112"/>
    <row r="39113"/>
    <row r="39114"/>
    <row r="39115"/>
    <row r="39116"/>
    <row r="39117"/>
    <row r="39118"/>
    <row r="39119"/>
    <row r="39120"/>
    <row r="39121"/>
    <row r="39122"/>
    <row r="39123"/>
    <row r="39124"/>
    <row r="39125"/>
    <row r="39126"/>
    <row r="39127"/>
    <row r="39128"/>
    <row r="39129"/>
    <row r="39130"/>
    <row r="39131"/>
    <row r="39132"/>
    <row r="39133"/>
    <row r="39134"/>
    <row r="39135"/>
    <row r="39136"/>
    <row r="39137"/>
    <row r="39138"/>
    <row r="39139"/>
    <row r="39140"/>
    <row r="39141"/>
    <row r="39142"/>
    <row r="39143"/>
    <row r="39144"/>
    <row r="39145"/>
    <row r="39146"/>
    <row r="39147"/>
    <row r="39148"/>
    <row r="39149"/>
    <row r="39150"/>
    <row r="39151"/>
    <row r="39152"/>
    <row r="39153"/>
    <row r="39154"/>
    <row r="39155"/>
    <row r="39156"/>
    <row r="39157"/>
    <row r="39158"/>
    <row r="39159"/>
    <row r="39160"/>
    <row r="39161"/>
    <row r="39162"/>
    <row r="39163"/>
    <row r="39164"/>
    <row r="39165"/>
    <row r="39166"/>
    <row r="39167"/>
    <row r="39168"/>
    <row r="39169"/>
    <row r="39170"/>
    <row r="39171"/>
    <row r="39172"/>
    <row r="39173"/>
    <row r="39174"/>
    <row r="39175"/>
    <row r="39176"/>
    <row r="39177"/>
    <row r="39178"/>
    <row r="39179"/>
    <row r="39180"/>
    <row r="39181"/>
    <row r="39182"/>
    <row r="39183"/>
    <row r="39184"/>
    <row r="39185"/>
    <row r="39186"/>
    <row r="39187"/>
    <row r="39188"/>
    <row r="39189"/>
    <row r="39190"/>
    <row r="39191"/>
    <row r="39192"/>
    <row r="39193"/>
    <row r="39194"/>
    <row r="39195"/>
    <row r="39196"/>
    <row r="39197"/>
    <row r="39198"/>
    <row r="39199"/>
    <row r="39200"/>
    <row r="39201"/>
    <row r="39202"/>
    <row r="39203"/>
    <row r="39204"/>
    <row r="39205"/>
    <row r="39206"/>
    <row r="39207"/>
    <row r="39208"/>
    <row r="39209"/>
    <row r="39210"/>
    <row r="39211"/>
    <row r="39212"/>
    <row r="39213"/>
    <row r="39214"/>
    <row r="39215"/>
    <row r="39216"/>
    <row r="39217"/>
    <row r="39218"/>
    <row r="39219"/>
    <row r="39220"/>
    <row r="39221"/>
    <row r="39222"/>
    <row r="39223"/>
    <row r="39224"/>
    <row r="39225"/>
    <row r="39226"/>
    <row r="39227"/>
    <row r="39228"/>
    <row r="39229"/>
    <row r="39230"/>
    <row r="39231"/>
    <row r="39232"/>
    <row r="39233"/>
    <row r="39234"/>
    <row r="39235"/>
    <row r="39236"/>
    <row r="39237"/>
    <row r="39238"/>
    <row r="39239"/>
    <row r="39240"/>
    <row r="39241"/>
    <row r="39242"/>
    <row r="39243"/>
    <row r="39244"/>
    <row r="39245"/>
    <row r="39246"/>
    <row r="39247"/>
    <row r="39248"/>
    <row r="39249"/>
    <row r="39250"/>
    <row r="39251"/>
    <row r="39252"/>
    <row r="39253"/>
    <row r="39254"/>
    <row r="39255"/>
    <row r="39256"/>
    <row r="39257"/>
    <row r="39258"/>
    <row r="39259"/>
    <row r="39260"/>
    <row r="39261"/>
    <row r="39262"/>
    <row r="39263"/>
    <row r="39264"/>
    <row r="39265"/>
    <row r="39266"/>
    <row r="39267"/>
    <row r="39268"/>
    <row r="39269"/>
    <row r="39270"/>
    <row r="39271"/>
    <row r="39272"/>
    <row r="39273"/>
    <row r="39274"/>
    <row r="39275"/>
    <row r="39276"/>
    <row r="39277"/>
    <row r="39278"/>
    <row r="39279"/>
    <row r="39280"/>
    <row r="39281"/>
    <row r="39282"/>
    <row r="39283"/>
    <row r="39284"/>
    <row r="39285"/>
    <row r="39286"/>
    <row r="39287"/>
    <row r="39288"/>
    <row r="39289"/>
    <row r="39290"/>
    <row r="39291"/>
    <row r="39292"/>
    <row r="39293"/>
    <row r="39294"/>
    <row r="39295"/>
    <row r="39296"/>
    <row r="39297"/>
    <row r="39298"/>
    <row r="39299"/>
    <row r="39300"/>
    <row r="39301"/>
    <row r="39302"/>
    <row r="39303"/>
    <row r="39304"/>
    <row r="39305"/>
    <row r="39306"/>
    <row r="39307"/>
    <row r="39308"/>
    <row r="39309"/>
    <row r="39310"/>
    <row r="39311"/>
    <row r="39312"/>
    <row r="39313"/>
    <row r="39314"/>
    <row r="39315"/>
    <row r="39316"/>
    <row r="39317"/>
    <row r="39318"/>
    <row r="39319"/>
    <row r="39320"/>
    <row r="39321"/>
    <row r="39322"/>
    <row r="39323"/>
    <row r="39324"/>
    <row r="39325"/>
    <row r="39326"/>
    <row r="39327"/>
    <row r="39328"/>
    <row r="39329"/>
    <row r="39330"/>
    <row r="39331"/>
    <row r="39332"/>
    <row r="39333"/>
    <row r="39334"/>
    <row r="39335"/>
    <row r="39336"/>
    <row r="39337"/>
    <row r="39338"/>
    <row r="39339"/>
    <row r="39340"/>
    <row r="39341"/>
    <row r="39342"/>
    <row r="39343"/>
    <row r="39344"/>
    <row r="39345"/>
    <row r="39346"/>
    <row r="39347"/>
    <row r="39348"/>
    <row r="39349"/>
    <row r="39350"/>
    <row r="39351"/>
    <row r="39352"/>
    <row r="39353"/>
    <row r="39354"/>
    <row r="39355"/>
    <row r="39356"/>
    <row r="39357"/>
    <row r="39358"/>
    <row r="39359"/>
    <row r="39360"/>
    <row r="39361"/>
    <row r="39362"/>
    <row r="39363"/>
    <row r="39364"/>
    <row r="39365"/>
    <row r="39366"/>
    <row r="39367"/>
    <row r="39368"/>
    <row r="39369"/>
    <row r="39370"/>
    <row r="39371"/>
    <row r="39372"/>
    <row r="39373"/>
    <row r="39374"/>
    <row r="39375"/>
    <row r="39376"/>
    <row r="39377"/>
    <row r="39378"/>
    <row r="39379"/>
    <row r="39380"/>
    <row r="39381"/>
    <row r="39382"/>
    <row r="39383"/>
    <row r="39384"/>
    <row r="39385"/>
    <row r="39386"/>
    <row r="39387"/>
    <row r="39388"/>
    <row r="39389"/>
    <row r="39390"/>
    <row r="39391"/>
    <row r="39392"/>
    <row r="39393"/>
    <row r="39394"/>
    <row r="39395"/>
    <row r="39396"/>
    <row r="39397"/>
    <row r="39398"/>
    <row r="39399"/>
    <row r="39400"/>
    <row r="39401"/>
    <row r="39402"/>
    <row r="39403"/>
    <row r="39404"/>
    <row r="39405"/>
    <row r="39406"/>
    <row r="39407"/>
    <row r="39408"/>
    <row r="39409"/>
    <row r="39410"/>
    <row r="39411"/>
    <row r="39412"/>
    <row r="39413"/>
    <row r="39414"/>
    <row r="39415"/>
    <row r="39416"/>
    <row r="39417"/>
    <row r="39418"/>
    <row r="39419"/>
    <row r="39420"/>
    <row r="39421"/>
    <row r="39422"/>
    <row r="39423"/>
    <row r="39424"/>
    <row r="39425"/>
    <row r="39426"/>
    <row r="39427"/>
    <row r="39428"/>
    <row r="39429"/>
    <row r="39430"/>
    <row r="39431"/>
    <row r="39432"/>
    <row r="39433"/>
    <row r="39434"/>
    <row r="39435"/>
    <row r="39436"/>
    <row r="39437"/>
    <row r="39438"/>
    <row r="39439"/>
    <row r="39440"/>
    <row r="39441"/>
    <row r="39442"/>
    <row r="39443"/>
    <row r="39444"/>
    <row r="39445"/>
    <row r="39446"/>
    <row r="39447"/>
    <row r="39448"/>
    <row r="39449"/>
    <row r="39450"/>
    <row r="39451"/>
    <row r="39452"/>
    <row r="39453"/>
    <row r="39454"/>
    <row r="39455"/>
    <row r="39456"/>
    <row r="39457"/>
    <row r="39458"/>
    <row r="39459"/>
    <row r="39460"/>
    <row r="39461"/>
    <row r="39462"/>
    <row r="39463"/>
    <row r="39464"/>
    <row r="39465"/>
    <row r="39466"/>
    <row r="39467"/>
    <row r="39468"/>
    <row r="39469"/>
    <row r="39470"/>
    <row r="39471"/>
    <row r="39472"/>
    <row r="39473"/>
    <row r="39474"/>
    <row r="39475"/>
    <row r="39476"/>
    <row r="39477"/>
    <row r="39478"/>
    <row r="39479"/>
    <row r="39480"/>
    <row r="39481"/>
    <row r="39482"/>
    <row r="39483"/>
    <row r="39484"/>
    <row r="39485"/>
    <row r="39486"/>
    <row r="39487"/>
    <row r="39488"/>
    <row r="39489"/>
    <row r="39490"/>
    <row r="39491"/>
    <row r="39492"/>
    <row r="39493"/>
    <row r="39494"/>
    <row r="39495"/>
    <row r="39496"/>
    <row r="39497"/>
    <row r="39498"/>
    <row r="39499"/>
    <row r="39500"/>
    <row r="39501"/>
    <row r="39502"/>
    <row r="39503"/>
    <row r="39504"/>
    <row r="39505"/>
    <row r="39506"/>
    <row r="39507"/>
    <row r="39508"/>
    <row r="39509"/>
    <row r="39510"/>
    <row r="39511"/>
    <row r="39512"/>
    <row r="39513"/>
    <row r="39514"/>
    <row r="39515"/>
    <row r="39516"/>
    <row r="39517"/>
    <row r="39518"/>
    <row r="39519"/>
    <row r="39520"/>
    <row r="39521"/>
    <row r="39522"/>
    <row r="39523"/>
    <row r="39524"/>
    <row r="39525"/>
    <row r="39526"/>
    <row r="39527"/>
    <row r="39528"/>
    <row r="39529"/>
    <row r="39530"/>
    <row r="39531"/>
    <row r="39532"/>
    <row r="39533"/>
    <row r="39534"/>
    <row r="39535"/>
    <row r="39536"/>
    <row r="39537"/>
    <row r="39538"/>
    <row r="39539"/>
    <row r="39540"/>
    <row r="39541"/>
    <row r="39542"/>
    <row r="39543"/>
    <row r="39544"/>
    <row r="39545"/>
    <row r="39546"/>
    <row r="39547"/>
    <row r="39548"/>
    <row r="39549"/>
    <row r="39550"/>
    <row r="39551"/>
    <row r="39552"/>
    <row r="39553"/>
    <row r="39554"/>
    <row r="39555"/>
    <row r="39556"/>
    <row r="39557"/>
    <row r="39558"/>
    <row r="39559"/>
    <row r="39560"/>
    <row r="39561"/>
    <row r="39562"/>
    <row r="39563"/>
    <row r="39564"/>
    <row r="39565"/>
    <row r="39566"/>
    <row r="39567"/>
    <row r="39568"/>
    <row r="39569"/>
    <row r="39570"/>
    <row r="39571"/>
    <row r="39572"/>
    <row r="39573"/>
    <row r="39574"/>
    <row r="39575"/>
    <row r="39576"/>
    <row r="39577"/>
    <row r="39578"/>
    <row r="39579"/>
    <row r="39580"/>
    <row r="39581"/>
    <row r="39582"/>
    <row r="39583"/>
    <row r="39584"/>
    <row r="39585"/>
    <row r="39586"/>
    <row r="39587"/>
    <row r="39588"/>
    <row r="39589"/>
    <row r="39590"/>
    <row r="39591"/>
    <row r="39592"/>
    <row r="39593"/>
    <row r="39594"/>
    <row r="39595"/>
    <row r="39596"/>
    <row r="39597"/>
    <row r="39598"/>
    <row r="39599"/>
    <row r="39600"/>
    <row r="39601"/>
    <row r="39602"/>
    <row r="39603"/>
    <row r="39604"/>
    <row r="39605"/>
    <row r="39606"/>
    <row r="39607"/>
    <row r="39608"/>
    <row r="39609"/>
    <row r="39610"/>
    <row r="39611"/>
    <row r="39612"/>
    <row r="39613"/>
    <row r="39614"/>
    <row r="39615"/>
    <row r="39616"/>
    <row r="39617"/>
    <row r="39618"/>
    <row r="39619"/>
    <row r="39620"/>
    <row r="39621"/>
    <row r="39622"/>
    <row r="39623"/>
    <row r="39624"/>
    <row r="39625"/>
    <row r="39626"/>
    <row r="39627"/>
    <row r="39628"/>
    <row r="39629"/>
    <row r="39630"/>
    <row r="39631"/>
    <row r="39632"/>
    <row r="39633"/>
    <row r="39634"/>
    <row r="39635"/>
    <row r="39636"/>
    <row r="39637"/>
    <row r="39638"/>
    <row r="39639"/>
    <row r="39640"/>
    <row r="39641"/>
    <row r="39642"/>
    <row r="39643"/>
    <row r="39644"/>
    <row r="39645"/>
    <row r="39646"/>
    <row r="39647"/>
    <row r="39648"/>
    <row r="39649"/>
    <row r="39650"/>
    <row r="39651"/>
    <row r="39652"/>
    <row r="39653"/>
    <row r="39654"/>
    <row r="39655"/>
    <row r="39656"/>
    <row r="39657"/>
    <row r="39658"/>
    <row r="39659"/>
    <row r="39660"/>
    <row r="39661"/>
    <row r="39662"/>
    <row r="39663"/>
    <row r="39664"/>
    <row r="39665"/>
    <row r="39666"/>
    <row r="39667"/>
    <row r="39668"/>
    <row r="39669"/>
    <row r="39670"/>
    <row r="39671"/>
    <row r="39672"/>
    <row r="39673"/>
    <row r="39674"/>
    <row r="39675"/>
    <row r="39676"/>
    <row r="39677"/>
    <row r="39678"/>
    <row r="39679"/>
    <row r="39680"/>
    <row r="39681"/>
    <row r="39682"/>
    <row r="39683"/>
    <row r="39684"/>
    <row r="39685"/>
    <row r="39686"/>
    <row r="39687"/>
    <row r="39688"/>
    <row r="39689"/>
    <row r="39690"/>
    <row r="39691"/>
    <row r="39692"/>
    <row r="39693"/>
    <row r="39694"/>
    <row r="39695"/>
    <row r="39696"/>
    <row r="39697"/>
    <row r="39698"/>
    <row r="39699"/>
    <row r="39700"/>
    <row r="39701"/>
    <row r="39702"/>
    <row r="39703"/>
    <row r="39704"/>
    <row r="39705"/>
    <row r="39706"/>
    <row r="39707"/>
    <row r="39708"/>
    <row r="39709"/>
    <row r="39710"/>
    <row r="39711"/>
    <row r="39712"/>
    <row r="39713"/>
    <row r="39714"/>
    <row r="39715"/>
    <row r="39716"/>
    <row r="39717"/>
    <row r="39718"/>
    <row r="39719"/>
    <row r="39720"/>
    <row r="39721"/>
    <row r="39722"/>
    <row r="39723"/>
    <row r="39724"/>
    <row r="39725"/>
    <row r="39726"/>
    <row r="39727"/>
    <row r="39728"/>
    <row r="39729"/>
    <row r="39730"/>
    <row r="39731"/>
    <row r="39732"/>
    <row r="39733"/>
    <row r="39734"/>
    <row r="39735"/>
    <row r="39736"/>
    <row r="39737"/>
    <row r="39738"/>
    <row r="39739"/>
    <row r="39740"/>
    <row r="39741"/>
    <row r="39742"/>
    <row r="39743"/>
    <row r="39744"/>
    <row r="39745"/>
    <row r="39746"/>
    <row r="39747"/>
    <row r="39748"/>
    <row r="39749"/>
    <row r="39750"/>
    <row r="39751"/>
    <row r="39752"/>
    <row r="39753"/>
    <row r="39754"/>
    <row r="39755"/>
    <row r="39756"/>
    <row r="39757"/>
    <row r="39758"/>
    <row r="39759"/>
    <row r="39760"/>
    <row r="39761"/>
    <row r="39762"/>
    <row r="39763"/>
    <row r="39764"/>
    <row r="39765"/>
    <row r="39766"/>
    <row r="39767"/>
    <row r="39768"/>
    <row r="39769"/>
    <row r="39770"/>
    <row r="39771"/>
    <row r="39772"/>
    <row r="39773"/>
    <row r="39774"/>
    <row r="39775"/>
    <row r="39776"/>
    <row r="39777"/>
    <row r="39778"/>
    <row r="39779"/>
    <row r="39780"/>
    <row r="39781"/>
    <row r="39782"/>
    <row r="39783"/>
    <row r="39784"/>
    <row r="39785"/>
    <row r="39786"/>
    <row r="39787"/>
    <row r="39788"/>
    <row r="39789"/>
    <row r="39790"/>
    <row r="39791"/>
    <row r="39792"/>
    <row r="39793"/>
    <row r="39794"/>
    <row r="39795"/>
    <row r="39796"/>
    <row r="39797"/>
    <row r="39798"/>
    <row r="39799"/>
    <row r="39800"/>
    <row r="39801"/>
    <row r="39802"/>
    <row r="39803"/>
    <row r="39804"/>
    <row r="39805"/>
    <row r="39806"/>
    <row r="39807"/>
    <row r="39808"/>
    <row r="39809"/>
    <row r="39810"/>
    <row r="39811"/>
    <row r="39812"/>
    <row r="39813"/>
    <row r="39814"/>
    <row r="39815"/>
    <row r="39816"/>
    <row r="39817"/>
    <row r="39818"/>
    <row r="39819"/>
    <row r="39820"/>
    <row r="39821"/>
    <row r="39822"/>
    <row r="39823"/>
    <row r="39824"/>
    <row r="39825"/>
    <row r="39826"/>
    <row r="39827"/>
    <row r="39828"/>
    <row r="39829"/>
    <row r="39830"/>
    <row r="39831"/>
    <row r="39832"/>
    <row r="39833"/>
    <row r="39834"/>
    <row r="39835"/>
    <row r="39836"/>
    <row r="39837"/>
    <row r="39838"/>
    <row r="39839"/>
    <row r="39840"/>
    <row r="39841"/>
    <row r="39842"/>
    <row r="39843"/>
    <row r="39844"/>
    <row r="39845"/>
    <row r="39846"/>
    <row r="39847"/>
    <row r="39848"/>
    <row r="39849"/>
    <row r="39850"/>
    <row r="39851"/>
    <row r="39852"/>
    <row r="39853"/>
    <row r="39854"/>
    <row r="39855"/>
    <row r="39856"/>
    <row r="39857"/>
    <row r="39858"/>
    <row r="39859"/>
    <row r="39860"/>
    <row r="39861"/>
    <row r="39862"/>
    <row r="39863"/>
    <row r="39864"/>
    <row r="39865"/>
    <row r="39866"/>
    <row r="39867"/>
    <row r="39868"/>
    <row r="39869"/>
    <row r="39870"/>
    <row r="39871"/>
    <row r="39872"/>
    <row r="39873"/>
    <row r="39874"/>
    <row r="39875"/>
    <row r="39876"/>
    <row r="39877"/>
    <row r="39878"/>
    <row r="39879"/>
    <row r="39880"/>
    <row r="39881"/>
    <row r="39882"/>
    <row r="39883"/>
    <row r="39884"/>
    <row r="39885"/>
    <row r="39886"/>
    <row r="39887"/>
    <row r="39888"/>
    <row r="39889"/>
    <row r="39890"/>
    <row r="39891"/>
    <row r="39892"/>
    <row r="39893"/>
    <row r="39894"/>
    <row r="39895"/>
    <row r="39896"/>
    <row r="39897"/>
    <row r="39898"/>
    <row r="39899"/>
    <row r="39900"/>
    <row r="39901"/>
    <row r="39902"/>
    <row r="39903"/>
    <row r="39904"/>
    <row r="39905"/>
    <row r="39906"/>
    <row r="39907"/>
    <row r="39908"/>
    <row r="39909"/>
    <row r="39910"/>
    <row r="39911"/>
    <row r="39912"/>
    <row r="39913"/>
    <row r="39914"/>
    <row r="39915"/>
    <row r="39916"/>
    <row r="39917"/>
    <row r="39918"/>
    <row r="39919"/>
    <row r="39920"/>
    <row r="39921"/>
    <row r="39922"/>
    <row r="39923"/>
    <row r="39924"/>
    <row r="39925"/>
    <row r="39926"/>
    <row r="39927"/>
    <row r="39928"/>
    <row r="39929"/>
    <row r="39930"/>
    <row r="39931"/>
    <row r="39932"/>
    <row r="39933"/>
    <row r="39934"/>
    <row r="39935"/>
    <row r="39936"/>
    <row r="39937"/>
    <row r="39938"/>
    <row r="39939"/>
    <row r="39940"/>
    <row r="39941"/>
    <row r="39942"/>
    <row r="39943"/>
    <row r="39944"/>
    <row r="39945"/>
    <row r="39946"/>
    <row r="39947"/>
    <row r="39948"/>
    <row r="39949"/>
    <row r="39950"/>
    <row r="39951"/>
    <row r="39952"/>
    <row r="39953"/>
    <row r="39954"/>
    <row r="39955"/>
    <row r="39956"/>
    <row r="39957"/>
    <row r="39958"/>
    <row r="39959"/>
    <row r="39960"/>
    <row r="39961"/>
    <row r="39962"/>
    <row r="39963"/>
    <row r="39964"/>
    <row r="39965"/>
    <row r="39966"/>
    <row r="39967"/>
    <row r="39968"/>
    <row r="39969"/>
    <row r="39970"/>
    <row r="39971"/>
    <row r="39972"/>
    <row r="39973"/>
    <row r="39974"/>
    <row r="39975"/>
    <row r="39976"/>
    <row r="39977"/>
    <row r="39978"/>
    <row r="39979"/>
    <row r="39980"/>
    <row r="39981"/>
    <row r="39982"/>
    <row r="39983"/>
    <row r="39984"/>
    <row r="39985"/>
    <row r="39986"/>
    <row r="39987"/>
    <row r="39988"/>
    <row r="39989"/>
    <row r="39990"/>
    <row r="39991"/>
    <row r="39992"/>
    <row r="39993"/>
    <row r="39994"/>
    <row r="39995"/>
    <row r="39996"/>
    <row r="39997"/>
    <row r="39998"/>
    <row r="39999"/>
    <row r="40000"/>
    <row r="40001"/>
    <row r="40002"/>
    <row r="40003"/>
    <row r="40004"/>
    <row r="40005"/>
    <row r="40006"/>
    <row r="40007"/>
    <row r="40008"/>
    <row r="40009"/>
    <row r="40010"/>
    <row r="40011"/>
    <row r="40012"/>
    <row r="40013"/>
    <row r="40014"/>
    <row r="40015"/>
    <row r="40016"/>
    <row r="40017"/>
    <row r="40018"/>
    <row r="40019"/>
    <row r="40020"/>
    <row r="40021"/>
    <row r="40022"/>
    <row r="40023"/>
    <row r="40024"/>
    <row r="40025"/>
    <row r="40026"/>
    <row r="40027"/>
    <row r="40028"/>
    <row r="40029"/>
    <row r="40030"/>
    <row r="40031"/>
    <row r="40032"/>
    <row r="40033"/>
    <row r="40034"/>
    <row r="40035"/>
    <row r="40036"/>
    <row r="40037"/>
    <row r="40038"/>
    <row r="40039"/>
    <row r="40040"/>
    <row r="40041"/>
    <row r="40042"/>
    <row r="40043"/>
    <row r="40044"/>
    <row r="40045"/>
    <row r="40046"/>
    <row r="40047"/>
    <row r="40048"/>
    <row r="40049"/>
    <row r="40050"/>
    <row r="40051"/>
    <row r="40052"/>
    <row r="40053"/>
    <row r="40054"/>
    <row r="40055"/>
    <row r="40056"/>
    <row r="40057"/>
    <row r="40058"/>
    <row r="40059"/>
    <row r="40060"/>
    <row r="40061"/>
    <row r="40062"/>
    <row r="40063"/>
    <row r="40064"/>
    <row r="40065"/>
    <row r="40066"/>
    <row r="40067"/>
    <row r="40068"/>
    <row r="40069"/>
    <row r="40070"/>
    <row r="40071"/>
    <row r="40072"/>
    <row r="40073"/>
    <row r="40074"/>
    <row r="40075"/>
    <row r="40076"/>
    <row r="40077"/>
    <row r="40078"/>
    <row r="40079"/>
    <row r="40080"/>
    <row r="40081"/>
    <row r="40082"/>
    <row r="40083"/>
    <row r="40084"/>
    <row r="40085"/>
    <row r="40086"/>
    <row r="40087"/>
    <row r="40088"/>
    <row r="40089"/>
    <row r="40090"/>
    <row r="40091"/>
    <row r="40092"/>
    <row r="40093"/>
    <row r="40094"/>
    <row r="40095"/>
    <row r="40096"/>
    <row r="40097"/>
    <row r="40098"/>
    <row r="40099"/>
    <row r="40100"/>
    <row r="40101"/>
    <row r="40102"/>
    <row r="40103"/>
    <row r="40104"/>
    <row r="40105"/>
    <row r="40106"/>
    <row r="40107"/>
    <row r="40108"/>
    <row r="40109"/>
    <row r="40110"/>
    <row r="40111"/>
    <row r="40112"/>
    <row r="40113"/>
    <row r="40114"/>
    <row r="40115"/>
    <row r="40116"/>
    <row r="40117"/>
    <row r="40118"/>
    <row r="40119"/>
    <row r="40120"/>
    <row r="40121"/>
    <row r="40122"/>
    <row r="40123"/>
    <row r="40124"/>
    <row r="40125"/>
    <row r="40126"/>
    <row r="40127"/>
    <row r="40128"/>
    <row r="40129"/>
    <row r="40130"/>
    <row r="40131"/>
    <row r="40132"/>
    <row r="40133"/>
    <row r="40134"/>
    <row r="40135"/>
    <row r="40136"/>
    <row r="40137"/>
    <row r="40138"/>
    <row r="40139"/>
    <row r="40140"/>
    <row r="40141"/>
    <row r="40142"/>
    <row r="40143"/>
    <row r="40144"/>
    <row r="40145"/>
    <row r="40146"/>
    <row r="40147"/>
    <row r="40148"/>
    <row r="40149"/>
    <row r="40150"/>
    <row r="40151"/>
    <row r="40152"/>
    <row r="40153"/>
    <row r="40154"/>
    <row r="40155"/>
    <row r="40156"/>
    <row r="40157"/>
    <row r="40158"/>
    <row r="40159"/>
    <row r="40160"/>
    <row r="40161"/>
    <row r="40162"/>
    <row r="40163"/>
    <row r="40164"/>
    <row r="40165"/>
    <row r="40166"/>
    <row r="40167"/>
    <row r="40168"/>
    <row r="40169"/>
    <row r="40170"/>
    <row r="40171"/>
    <row r="40172"/>
    <row r="40173"/>
    <row r="40174"/>
    <row r="40175"/>
    <row r="40176"/>
    <row r="40177"/>
    <row r="40178"/>
    <row r="40179"/>
    <row r="40180"/>
    <row r="40181"/>
    <row r="40182"/>
    <row r="40183"/>
    <row r="40184"/>
    <row r="40185"/>
    <row r="40186"/>
    <row r="40187"/>
    <row r="40188"/>
    <row r="40189"/>
    <row r="40190"/>
    <row r="40191"/>
    <row r="40192"/>
    <row r="40193"/>
    <row r="40194"/>
    <row r="40195"/>
    <row r="40196"/>
    <row r="40197"/>
    <row r="40198"/>
    <row r="40199"/>
    <row r="40200"/>
    <row r="40201"/>
    <row r="40202"/>
    <row r="40203"/>
    <row r="40204"/>
    <row r="40205"/>
    <row r="40206"/>
    <row r="40207"/>
    <row r="40208"/>
    <row r="40209"/>
    <row r="40210"/>
    <row r="40211"/>
    <row r="40212"/>
    <row r="40213"/>
    <row r="40214"/>
    <row r="40215"/>
    <row r="40216"/>
    <row r="40217"/>
    <row r="40218"/>
    <row r="40219"/>
    <row r="40220"/>
    <row r="40221"/>
    <row r="40222"/>
    <row r="40223"/>
    <row r="40224"/>
    <row r="40225"/>
    <row r="40226"/>
    <row r="40227"/>
    <row r="40228"/>
    <row r="40229"/>
    <row r="40230"/>
    <row r="40231"/>
    <row r="40232"/>
    <row r="40233"/>
    <row r="40234"/>
    <row r="40235"/>
    <row r="40236"/>
    <row r="40237"/>
    <row r="40238"/>
    <row r="40239"/>
    <row r="40240"/>
    <row r="40241"/>
    <row r="40242"/>
    <row r="40243"/>
    <row r="40244"/>
    <row r="40245"/>
    <row r="40246"/>
    <row r="40247"/>
    <row r="40248"/>
    <row r="40249"/>
    <row r="40250"/>
    <row r="40251"/>
    <row r="40252"/>
    <row r="40253"/>
    <row r="40254"/>
    <row r="40255"/>
    <row r="40256"/>
    <row r="40257"/>
    <row r="40258"/>
    <row r="40259"/>
    <row r="40260"/>
    <row r="40261"/>
    <row r="40262"/>
    <row r="40263"/>
    <row r="40264"/>
    <row r="40265"/>
    <row r="40266"/>
    <row r="40267"/>
    <row r="40268"/>
    <row r="40269"/>
    <row r="40270"/>
    <row r="40271"/>
    <row r="40272"/>
    <row r="40273"/>
    <row r="40274"/>
    <row r="40275"/>
    <row r="40276"/>
    <row r="40277"/>
    <row r="40278"/>
    <row r="40279"/>
    <row r="40280"/>
    <row r="40281"/>
    <row r="40282"/>
    <row r="40283"/>
    <row r="40284"/>
    <row r="40285"/>
    <row r="40286"/>
    <row r="40287"/>
    <row r="40288"/>
    <row r="40289"/>
    <row r="40290"/>
    <row r="40291"/>
    <row r="40292"/>
    <row r="40293"/>
    <row r="40294"/>
    <row r="40295"/>
    <row r="40296"/>
    <row r="40297"/>
    <row r="40298"/>
    <row r="40299"/>
    <row r="40300"/>
    <row r="40301"/>
    <row r="40302"/>
    <row r="40303"/>
    <row r="40304"/>
    <row r="40305"/>
    <row r="40306"/>
    <row r="40307"/>
    <row r="40308"/>
    <row r="40309"/>
    <row r="40310"/>
    <row r="40311"/>
    <row r="40312"/>
    <row r="40313"/>
    <row r="40314"/>
    <row r="40315"/>
    <row r="40316"/>
    <row r="40317"/>
    <row r="40318"/>
    <row r="40319"/>
    <row r="40320"/>
    <row r="40321"/>
    <row r="40322"/>
    <row r="40323"/>
    <row r="40324"/>
    <row r="40325"/>
    <row r="40326"/>
    <row r="40327"/>
    <row r="40328"/>
    <row r="40329"/>
    <row r="40330"/>
    <row r="40331"/>
    <row r="40332"/>
    <row r="40333"/>
    <row r="40334"/>
    <row r="40335"/>
    <row r="40336"/>
    <row r="40337"/>
    <row r="40338"/>
    <row r="40339"/>
    <row r="40340"/>
    <row r="40341"/>
    <row r="40342"/>
    <row r="40343"/>
    <row r="40344"/>
    <row r="40345"/>
    <row r="40346"/>
    <row r="40347"/>
    <row r="40348"/>
    <row r="40349"/>
    <row r="40350"/>
    <row r="40351"/>
    <row r="40352"/>
    <row r="40353"/>
    <row r="40354"/>
    <row r="40355"/>
    <row r="40356"/>
    <row r="40357"/>
    <row r="40358"/>
    <row r="40359"/>
    <row r="40360"/>
    <row r="40361"/>
    <row r="40362"/>
    <row r="40363"/>
    <row r="40364"/>
    <row r="40365"/>
    <row r="40366"/>
    <row r="40367"/>
    <row r="40368"/>
    <row r="40369"/>
    <row r="40370"/>
    <row r="40371"/>
    <row r="40372"/>
    <row r="40373"/>
    <row r="40374"/>
    <row r="40375"/>
    <row r="40376"/>
    <row r="40377"/>
    <row r="40378"/>
    <row r="40379"/>
    <row r="40380"/>
    <row r="40381"/>
    <row r="40382"/>
    <row r="40383"/>
    <row r="40384"/>
    <row r="40385"/>
    <row r="40386"/>
    <row r="40387"/>
    <row r="40388"/>
    <row r="40389"/>
    <row r="40390"/>
    <row r="40391"/>
    <row r="40392"/>
    <row r="40393"/>
    <row r="40394"/>
    <row r="40395"/>
    <row r="40396"/>
    <row r="40397"/>
    <row r="40398"/>
    <row r="40399"/>
    <row r="40400"/>
    <row r="40401"/>
    <row r="40402"/>
    <row r="40403"/>
    <row r="40404"/>
    <row r="40405"/>
    <row r="40406"/>
    <row r="40407"/>
    <row r="40408"/>
    <row r="40409"/>
    <row r="40410"/>
    <row r="40411"/>
    <row r="40412"/>
    <row r="40413"/>
    <row r="40414"/>
    <row r="40415"/>
    <row r="40416"/>
    <row r="40417"/>
    <row r="40418"/>
    <row r="40419"/>
    <row r="40420"/>
    <row r="40421"/>
    <row r="40422"/>
    <row r="40423"/>
    <row r="40424"/>
    <row r="40425"/>
    <row r="40426"/>
    <row r="40427"/>
    <row r="40428"/>
    <row r="40429"/>
    <row r="40430"/>
    <row r="40431"/>
    <row r="40432"/>
    <row r="40433"/>
    <row r="40434"/>
    <row r="40435"/>
    <row r="40436"/>
    <row r="40437"/>
    <row r="40438"/>
    <row r="40439"/>
    <row r="40440"/>
    <row r="40441"/>
    <row r="40442"/>
    <row r="40443"/>
    <row r="40444"/>
    <row r="40445"/>
    <row r="40446"/>
    <row r="40447"/>
    <row r="40448"/>
    <row r="40449"/>
    <row r="40450"/>
    <row r="40451"/>
    <row r="40452"/>
    <row r="40453"/>
    <row r="40454"/>
    <row r="40455"/>
    <row r="40456"/>
    <row r="40457"/>
    <row r="40458"/>
    <row r="40459"/>
    <row r="40460"/>
    <row r="40461"/>
    <row r="40462"/>
    <row r="40463"/>
    <row r="40464"/>
    <row r="40465"/>
    <row r="40466"/>
    <row r="40467"/>
    <row r="40468"/>
    <row r="40469"/>
    <row r="40470"/>
    <row r="40471"/>
    <row r="40472"/>
    <row r="40473"/>
    <row r="40474"/>
    <row r="40475"/>
    <row r="40476"/>
    <row r="40477"/>
    <row r="40478"/>
    <row r="40479"/>
    <row r="40480"/>
    <row r="40481"/>
    <row r="40482"/>
    <row r="40483"/>
    <row r="40484"/>
    <row r="40485"/>
    <row r="40486"/>
    <row r="40487"/>
    <row r="40488"/>
    <row r="40489"/>
    <row r="40490"/>
    <row r="40491"/>
    <row r="40492"/>
    <row r="40493"/>
    <row r="40494"/>
    <row r="40495"/>
    <row r="40496"/>
    <row r="40497"/>
    <row r="40498"/>
    <row r="40499"/>
    <row r="40500"/>
    <row r="40501"/>
    <row r="40502"/>
    <row r="40503"/>
    <row r="40504"/>
    <row r="40505"/>
    <row r="40506"/>
    <row r="40507"/>
    <row r="40508"/>
    <row r="40509"/>
    <row r="40510"/>
    <row r="40511"/>
    <row r="40512"/>
    <row r="40513"/>
    <row r="40514"/>
    <row r="40515"/>
    <row r="40516"/>
    <row r="40517"/>
    <row r="40518"/>
    <row r="40519"/>
    <row r="40520"/>
    <row r="40521"/>
    <row r="40522"/>
    <row r="40523"/>
    <row r="40524"/>
    <row r="40525"/>
    <row r="40526"/>
    <row r="40527"/>
    <row r="40528"/>
    <row r="40529"/>
    <row r="40530"/>
    <row r="40531"/>
    <row r="40532"/>
    <row r="40533"/>
    <row r="40534"/>
    <row r="40535"/>
    <row r="40536"/>
    <row r="40537"/>
    <row r="40538"/>
    <row r="40539"/>
    <row r="40540"/>
    <row r="40541"/>
    <row r="40542"/>
    <row r="40543"/>
    <row r="40544"/>
    <row r="40545"/>
    <row r="40546"/>
    <row r="40547"/>
    <row r="40548"/>
    <row r="40549"/>
    <row r="40550"/>
    <row r="40551"/>
    <row r="40552"/>
    <row r="40553"/>
    <row r="40554"/>
    <row r="40555"/>
    <row r="40556"/>
    <row r="40557"/>
    <row r="40558"/>
    <row r="40559"/>
    <row r="40560"/>
    <row r="40561"/>
    <row r="40562"/>
    <row r="40563"/>
    <row r="40564"/>
    <row r="40565"/>
    <row r="40566"/>
    <row r="40567"/>
    <row r="40568"/>
    <row r="40569"/>
    <row r="40570"/>
    <row r="40571"/>
    <row r="40572"/>
    <row r="40573"/>
    <row r="40574"/>
    <row r="40575"/>
    <row r="40576"/>
    <row r="40577"/>
    <row r="40578"/>
    <row r="40579"/>
    <row r="40580"/>
    <row r="40581"/>
    <row r="40582"/>
    <row r="40583"/>
    <row r="40584"/>
    <row r="40585"/>
    <row r="40586"/>
    <row r="40587"/>
    <row r="40588"/>
    <row r="40589"/>
    <row r="40590"/>
    <row r="40591"/>
    <row r="40592"/>
    <row r="40593"/>
    <row r="40594"/>
    <row r="40595"/>
    <row r="40596"/>
    <row r="40597"/>
    <row r="40598"/>
    <row r="40599"/>
    <row r="40600"/>
    <row r="40601"/>
    <row r="40602"/>
    <row r="40603"/>
    <row r="40604"/>
    <row r="40605"/>
    <row r="40606"/>
    <row r="40607"/>
    <row r="40608"/>
    <row r="40609"/>
    <row r="40610"/>
    <row r="40611"/>
    <row r="40612"/>
    <row r="40613"/>
    <row r="40614"/>
    <row r="40615"/>
    <row r="40616"/>
    <row r="40617"/>
    <row r="40618"/>
    <row r="40619"/>
    <row r="40620"/>
    <row r="40621"/>
    <row r="40622"/>
    <row r="40623"/>
    <row r="40624"/>
    <row r="40625"/>
    <row r="40626"/>
    <row r="40627"/>
    <row r="40628"/>
    <row r="40629"/>
    <row r="40630"/>
    <row r="40631"/>
    <row r="40632"/>
    <row r="40633"/>
    <row r="40634"/>
    <row r="40635"/>
    <row r="40636"/>
    <row r="40637"/>
    <row r="40638"/>
    <row r="40639"/>
    <row r="40640"/>
    <row r="40641"/>
    <row r="40642"/>
    <row r="40643"/>
    <row r="40644"/>
    <row r="40645"/>
    <row r="40646"/>
    <row r="40647"/>
    <row r="40648"/>
    <row r="40649"/>
    <row r="40650"/>
    <row r="40651"/>
    <row r="40652"/>
    <row r="40653"/>
    <row r="40654"/>
    <row r="40655"/>
    <row r="40656"/>
    <row r="40657"/>
    <row r="40658"/>
    <row r="40659"/>
    <row r="40660"/>
    <row r="40661"/>
    <row r="40662"/>
    <row r="40663"/>
    <row r="40664"/>
    <row r="40665"/>
    <row r="40666"/>
    <row r="40667"/>
    <row r="40668"/>
    <row r="40669"/>
    <row r="40670"/>
    <row r="40671"/>
    <row r="40672"/>
    <row r="40673"/>
    <row r="40674"/>
    <row r="40675"/>
    <row r="40676"/>
    <row r="40677"/>
    <row r="40678"/>
    <row r="40679"/>
    <row r="40680"/>
    <row r="40681"/>
    <row r="40682"/>
    <row r="40683"/>
    <row r="40684"/>
    <row r="40685"/>
    <row r="40686"/>
    <row r="40687"/>
    <row r="40688"/>
    <row r="40689"/>
    <row r="40690"/>
    <row r="40691"/>
    <row r="40692"/>
    <row r="40693"/>
    <row r="40694"/>
    <row r="40695"/>
    <row r="40696"/>
    <row r="40697"/>
    <row r="40698"/>
    <row r="40699"/>
    <row r="40700"/>
    <row r="40701"/>
    <row r="40702"/>
    <row r="40703"/>
    <row r="40704"/>
    <row r="40705"/>
    <row r="40706"/>
    <row r="40707"/>
    <row r="40708"/>
    <row r="40709"/>
    <row r="40710"/>
    <row r="40711"/>
    <row r="40712"/>
    <row r="40713"/>
    <row r="40714"/>
    <row r="40715"/>
    <row r="40716"/>
    <row r="40717"/>
    <row r="40718"/>
    <row r="40719"/>
    <row r="40720"/>
    <row r="40721"/>
    <row r="40722"/>
    <row r="40723"/>
    <row r="40724"/>
    <row r="40725"/>
    <row r="40726"/>
    <row r="40727"/>
    <row r="40728"/>
    <row r="40729"/>
    <row r="40730"/>
    <row r="40731"/>
    <row r="40732"/>
    <row r="40733"/>
    <row r="40734"/>
    <row r="40735"/>
    <row r="40736"/>
    <row r="40737"/>
    <row r="40738"/>
    <row r="40739"/>
    <row r="40740"/>
    <row r="40741"/>
    <row r="40742"/>
    <row r="40743"/>
    <row r="40744"/>
    <row r="40745"/>
    <row r="40746"/>
    <row r="40747"/>
    <row r="40748"/>
    <row r="40749"/>
    <row r="40750"/>
    <row r="40751"/>
    <row r="40752"/>
    <row r="40753"/>
    <row r="40754"/>
    <row r="40755"/>
    <row r="40756"/>
    <row r="40757"/>
    <row r="40758"/>
    <row r="40759"/>
    <row r="40760"/>
    <row r="40761"/>
    <row r="40762"/>
    <row r="40763"/>
    <row r="40764"/>
    <row r="40765"/>
    <row r="40766"/>
    <row r="40767"/>
    <row r="40768"/>
    <row r="40769"/>
    <row r="40770"/>
    <row r="40771"/>
    <row r="40772"/>
    <row r="40773"/>
    <row r="40774"/>
    <row r="40775"/>
    <row r="40776"/>
    <row r="40777"/>
    <row r="40778"/>
    <row r="40779"/>
    <row r="40780"/>
    <row r="40781"/>
    <row r="40782"/>
    <row r="40783"/>
    <row r="40784"/>
    <row r="40785"/>
    <row r="40786"/>
    <row r="40787"/>
    <row r="40788"/>
    <row r="40789"/>
    <row r="40790"/>
    <row r="40791"/>
    <row r="40792"/>
    <row r="40793"/>
    <row r="40794"/>
    <row r="40795"/>
    <row r="40796"/>
    <row r="40797"/>
    <row r="40798"/>
    <row r="40799"/>
    <row r="40800"/>
    <row r="40801"/>
    <row r="40802"/>
    <row r="40803"/>
    <row r="40804"/>
    <row r="40805"/>
    <row r="40806"/>
    <row r="40807"/>
    <row r="40808"/>
    <row r="40809"/>
    <row r="40810"/>
    <row r="40811"/>
    <row r="40812"/>
    <row r="40813"/>
    <row r="40814"/>
    <row r="40815"/>
    <row r="40816"/>
    <row r="40817"/>
    <row r="40818"/>
    <row r="40819"/>
    <row r="40820"/>
    <row r="40821"/>
    <row r="40822"/>
    <row r="40823"/>
    <row r="40824"/>
    <row r="40825"/>
    <row r="40826"/>
    <row r="40827"/>
    <row r="40828"/>
    <row r="40829"/>
    <row r="40830"/>
    <row r="40831"/>
    <row r="40832"/>
    <row r="40833"/>
    <row r="40834"/>
    <row r="40835"/>
    <row r="40836"/>
    <row r="40837"/>
    <row r="40838"/>
    <row r="40839"/>
    <row r="40840"/>
    <row r="40841"/>
    <row r="40842"/>
    <row r="40843"/>
    <row r="40844"/>
    <row r="40845"/>
    <row r="40846"/>
    <row r="40847"/>
    <row r="40848"/>
    <row r="40849"/>
    <row r="40850"/>
    <row r="40851"/>
    <row r="40852"/>
    <row r="40853"/>
    <row r="40854"/>
    <row r="40855"/>
    <row r="40856"/>
    <row r="40857"/>
    <row r="40858"/>
    <row r="40859"/>
    <row r="40860"/>
    <row r="40861"/>
    <row r="40862"/>
    <row r="40863"/>
    <row r="40864"/>
    <row r="40865"/>
    <row r="40866"/>
    <row r="40867"/>
    <row r="40868"/>
    <row r="40869"/>
    <row r="40870"/>
    <row r="40871"/>
    <row r="40872"/>
    <row r="40873"/>
    <row r="40874"/>
    <row r="40875"/>
    <row r="40876"/>
    <row r="40877"/>
    <row r="40878"/>
    <row r="40879"/>
    <row r="40880"/>
    <row r="40881"/>
    <row r="40882"/>
    <row r="40883"/>
    <row r="40884"/>
    <row r="40885"/>
    <row r="40886"/>
    <row r="40887"/>
    <row r="40888"/>
    <row r="40889"/>
    <row r="40890"/>
    <row r="40891"/>
    <row r="40892"/>
    <row r="40893"/>
    <row r="40894"/>
    <row r="40895"/>
    <row r="40896"/>
    <row r="40897"/>
    <row r="40898"/>
    <row r="40899"/>
    <row r="40900"/>
    <row r="40901"/>
    <row r="40902"/>
    <row r="40903"/>
    <row r="40904"/>
    <row r="40905"/>
    <row r="40906"/>
    <row r="40907"/>
    <row r="40908"/>
    <row r="40909"/>
    <row r="40910"/>
    <row r="40911"/>
    <row r="40912"/>
    <row r="40913"/>
    <row r="40914"/>
    <row r="40915"/>
    <row r="40916"/>
    <row r="40917"/>
    <row r="40918"/>
    <row r="40919"/>
    <row r="40920"/>
    <row r="40921"/>
    <row r="40922"/>
    <row r="40923"/>
    <row r="40924"/>
    <row r="40925"/>
    <row r="40926"/>
    <row r="40927"/>
    <row r="40928"/>
    <row r="40929"/>
    <row r="40930"/>
    <row r="40931"/>
    <row r="40932"/>
    <row r="40933"/>
    <row r="40934"/>
    <row r="40935"/>
    <row r="40936"/>
    <row r="40937"/>
    <row r="40938"/>
    <row r="40939"/>
    <row r="40940"/>
    <row r="40941"/>
    <row r="40942"/>
    <row r="40943"/>
    <row r="40944"/>
    <row r="40945"/>
    <row r="40946"/>
    <row r="40947"/>
    <row r="40948"/>
    <row r="40949"/>
    <row r="40950"/>
    <row r="40951"/>
    <row r="40952"/>
    <row r="40953"/>
    <row r="40954"/>
    <row r="40955"/>
    <row r="40956"/>
    <row r="40957"/>
    <row r="40958"/>
    <row r="40959"/>
    <row r="40960"/>
    <row r="40961"/>
    <row r="40962"/>
    <row r="40963"/>
    <row r="40964"/>
    <row r="40965"/>
    <row r="40966"/>
    <row r="40967"/>
    <row r="40968"/>
    <row r="40969"/>
    <row r="40970"/>
    <row r="40971"/>
    <row r="40972"/>
    <row r="40973"/>
    <row r="40974"/>
    <row r="40975"/>
    <row r="40976"/>
    <row r="40977"/>
    <row r="40978"/>
    <row r="40979"/>
    <row r="40980"/>
    <row r="40981"/>
    <row r="40982"/>
    <row r="40983"/>
    <row r="40984"/>
    <row r="40985"/>
    <row r="40986"/>
    <row r="40987"/>
    <row r="40988"/>
    <row r="40989"/>
    <row r="40990"/>
    <row r="40991"/>
    <row r="40992"/>
    <row r="40993"/>
    <row r="40994"/>
    <row r="40995"/>
    <row r="40996"/>
    <row r="40997"/>
    <row r="40998"/>
    <row r="40999"/>
    <row r="41000"/>
    <row r="41001"/>
    <row r="41002"/>
    <row r="41003"/>
    <row r="41004"/>
    <row r="41005"/>
    <row r="41006"/>
    <row r="41007"/>
    <row r="41008"/>
    <row r="41009"/>
    <row r="41010"/>
    <row r="41011"/>
    <row r="41012"/>
    <row r="41013"/>
    <row r="41014"/>
    <row r="41015"/>
    <row r="41016"/>
    <row r="41017"/>
    <row r="41018"/>
    <row r="41019"/>
    <row r="41020"/>
    <row r="41021"/>
    <row r="41022"/>
    <row r="41023"/>
    <row r="41024"/>
    <row r="41025"/>
    <row r="41026"/>
    <row r="41027"/>
    <row r="41028"/>
    <row r="41029"/>
    <row r="41030"/>
    <row r="41031"/>
    <row r="41032"/>
    <row r="41033"/>
    <row r="41034"/>
    <row r="41035"/>
    <row r="41036"/>
    <row r="41037"/>
    <row r="41038"/>
    <row r="41039"/>
    <row r="41040"/>
    <row r="41041"/>
    <row r="41042"/>
    <row r="41043"/>
    <row r="41044"/>
    <row r="41045"/>
    <row r="41046"/>
    <row r="41047"/>
    <row r="41048"/>
    <row r="41049"/>
    <row r="41050"/>
    <row r="41051"/>
    <row r="41052"/>
    <row r="41053"/>
    <row r="41054"/>
    <row r="41055"/>
    <row r="41056"/>
    <row r="41057"/>
    <row r="41058"/>
    <row r="41059"/>
    <row r="41060"/>
    <row r="41061"/>
    <row r="41062"/>
    <row r="41063"/>
    <row r="41064"/>
    <row r="41065"/>
    <row r="41066"/>
    <row r="41067"/>
    <row r="41068"/>
    <row r="41069"/>
    <row r="41070"/>
    <row r="41071"/>
    <row r="41072"/>
    <row r="41073"/>
    <row r="41074"/>
    <row r="41075"/>
    <row r="41076"/>
    <row r="41077"/>
    <row r="41078"/>
    <row r="41079"/>
    <row r="41080"/>
    <row r="41081"/>
    <row r="41082"/>
    <row r="41083"/>
    <row r="41084"/>
    <row r="41085"/>
    <row r="41086"/>
    <row r="41087"/>
    <row r="41088"/>
    <row r="41089"/>
    <row r="41090"/>
    <row r="41091"/>
    <row r="41092"/>
    <row r="41093"/>
    <row r="41094"/>
    <row r="41095"/>
    <row r="41096"/>
    <row r="41097"/>
    <row r="41098"/>
    <row r="41099"/>
    <row r="41100"/>
    <row r="41101"/>
    <row r="41102"/>
    <row r="41103"/>
    <row r="41104"/>
    <row r="41105"/>
    <row r="41106"/>
    <row r="41107"/>
    <row r="41108"/>
    <row r="41109"/>
    <row r="41110"/>
    <row r="41111"/>
    <row r="41112"/>
    <row r="41113"/>
    <row r="41114"/>
    <row r="41115"/>
    <row r="41116"/>
    <row r="41117"/>
    <row r="41118"/>
    <row r="41119"/>
    <row r="41120"/>
    <row r="41121"/>
    <row r="41122"/>
    <row r="41123"/>
    <row r="41124"/>
    <row r="41125"/>
    <row r="41126"/>
    <row r="41127"/>
    <row r="41128"/>
    <row r="41129"/>
    <row r="41130"/>
    <row r="41131"/>
    <row r="41132"/>
    <row r="41133"/>
    <row r="41134"/>
    <row r="41135"/>
    <row r="41136"/>
    <row r="41137"/>
    <row r="41138"/>
    <row r="41139"/>
    <row r="41140"/>
    <row r="41141"/>
    <row r="41142"/>
    <row r="41143"/>
    <row r="41144"/>
    <row r="41145"/>
    <row r="41146"/>
    <row r="41147"/>
    <row r="41148"/>
    <row r="41149"/>
    <row r="41150"/>
    <row r="41151"/>
    <row r="41152"/>
    <row r="41153"/>
    <row r="41154"/>
    <row r="41155"/>
    <row r="41156"/>
    <row r="41157"/>
    <row r="41158"/>
    <row r="41159"/>
    <row r="41160"/>
    <row r="41161"/>
    <row r="41162"/>
    <row r="41163"/>
    <row r="41164"/>
    <row r="41165"/>
    <row r="41166"/>
    <row r="41167"/>
    <row r="41168"/>
    <row r="41169"/>
    <row r="41170"/>
    <row r="41171"/>
    <row r="41172"/>
    <row r="41173"/>
    <row r="41174"/>
    <row r="41175"/>
    <row r="41176"/>
    <row r="41177"/>
    <row r="41178"/>
    <row r="41179"/>
    <row r="41180"/>
    <row r="41181"/>
    <row r="41182"/>
    <row r="41183"/>
    <row r="41184"/>
    <row r="41185"/>
    <row r="41186"/>
    <row r="41187"/>
    <row r="41188"/>
    <row r="41189"/>
    <row r="41190"/>
    <row r="41191"/>
    <row r="41192"/>
    <row r="41193"/>
    <row r="41194"/>
    <row r="41195"/>
    <row r="41196"/>
    <row r="41197"/>
    <row r="41198"/>
    <row r="41199"/>
    <row r="41200"/>
    <row r="41201"/>
    <row r="41202"/>
    <row r="41203"/>
    <row r="41204"/>
    <row r="41205"/>
    <row r="41206"/>
    <row r="41207"/>
    <row r="41208"/>
    <row r="41209"/>
    <row r="41210"/>
    <row r="41211"/>
    <row r="41212"/>
    <row r="41213"/>
    <row r="41214"/>
    <row r="41215"/>
    <row r="41216"/>
    <row r="41217"/>
    <row r="41218"/>
    <row r="41219"/>
    <row r="41220"/>
    <row r="41221"/>
    <row r="41222"/>
    <row r="41223"/>
    <row r="41224"/>
    <row r="41225"/>
    <row r="41226"/>
    <row r="41227"/>
    <row r="41228"/>
    <row r="41229"/>
    <row r="41230"/>
    <row r="41231"/>
    <row r="41232"/>
    <row r="41233"/>
    <row r="41234"/>
    <row r="41235"/>
    <row r="41236"/>
    <row r="41237"/>
    <row r="41238"/>
    <row r="41239"/>
    <row r="41240"/>
    <row r="41241"/>
    <row r="41242"/>
    <row r="41243"/>
    <row r="41244"/>
    <row r="41245"/>
    <row r="41246"/>
    <row r="41247"/>
    <row r="41248"/>
    <row r="41249"/>
    <row r="41250"/>
    <row r="41251"/>
    <row r="41252"/>
    <row r="41253"/>
    <row r="41254"/>
    <row r="41255"/>
    <row r="41256"/>
    <row r="41257"/>
    <row r="41258"/>
    <row r="41259"/>
    <row r="41260"/>
    <row r="41261"/>
    <row r="41262"/>
    <row r="41263"/>
    <row r="41264"/>
    <row r="41265"/>
    <row r="41266"/>
    <row r="41267"/>
    <row r="41268"/>
    <row r="41269"/>
    <row r="41270"/>
    <row r="41271"/>
    <row r="41272"/>
    <row r="41273"/>
    <row r="41274"/>
    <row r="41275"/>
    <row r="41276"/>
    <row r="41277"/>
    <row r="41278"/>
    <row r="41279"/>
    <row r="41280"/>
    <row r="41281"/>
    <row r="41282"/>
    <row r="41283"/>
    <row r="41284"/>
    <row r="41285"/>
    <row r="41286"/>
    <row r="41287"/>
    <row r="41288"/>
    <row r="41289"/>
    <row r="41290"/>
    <row r="41291"/>
    <row r="41292"/>
    <row r="41293"/>
    <row r="41294"/>
    <row r="41295"/>
    <row r="41296"/>
    <row r="41297"/>
    <row r="41298"/>
    <row r="41299"/>
    <row r="41300"/>
    <row r="41301"/>
    <row r="41302"/>
    <row r="41303"/>
    <row r="41304"/>
    <row r="41305"/>
    <row r="41306"/>
    <row r="41307"/>
    <row r="41308"/>
    <row r="41309"/>
    <row r="41310"/>
    <row r="41311"/>
    <row r="41312"/>
    <row r="41313"/>
    <row r="41314"/>
    <row r="41315"/>
    <row r="41316"/>
    <row r="41317"/>
    <row r="41318"/>
    <row r="41319"/>
    <row r="41320"/>
    <row r="41321"/>
    <row r="41322"/>
    <row r="41323"/>
    <row r="41324"/>
    <row r="41325"/>
    <row r="41326"/>
    <row r="41327"/>
    <row r="41328"/>
    <row r="41329"/>
    <row r="41330"/>
    <row r="41331"/>
    <row r="41332"/>
    <row r="41333"/>
    <row r="41334"/>
    <row r="41335"/>
    <row r="41336"/>
    <row r="41337"/>
    <row r="41338"/>
    <row r="41339"/>
    <row r="41340"/>
    <row r="41341"/>
    <row r="41342"/>
    <row r="41343"/>
    <row r="41344"/>
    <row r="41345"/>
    <row r="41346"/>
    <row r="41347"/>
    <row r="41348"/>
    <row r="41349"/>
    <row r="41350"/>
    <row r="41351"/>
    <row r="41352"/>
    <row r="41353"/>
    <row r="41354"/>
    <row r="41355"/>
    <row r="41356"/>
    <row r="41357"/>
    <row r="41358"/>
    <row r="41359"/>
    <row r="41360"/>
    <row r="41361"/>
    <row r="41362"/>
    <row r="41363"/>
    <row r="41364"/>
    <row r="41365"/>
    <row r="41366"/>
    <row r="41367"/>
    <row r="41368"/>
    <row r="41369"/>
    <row r="41370"/>
    <row r="41371"/>
    <row r="41372"/>
    <row r="41373"/>
    <row r="41374"/>
    <row r="41375"/>
    <row r="41376"/>
    <row r="41377"/>
    <row r="41378"/>
    <row r="41379"/>
    <row r="41380"/>
    <row r="41381"/>
    <row r="41382"/>
    <row r="41383"/>
    <row r="41384"/>
    <row r="41385"/>
    <row r="41386"/>
    <row r="41387"/>
    <row r="41388"/>
    <row r="41389"/>
    <row r="41390"/>
    <row r="41391"/>
    <row r="41392"/>
    <row r="41393"/>
    <row r="41394"/>
    <row r="41395"/>
    <row r="41396"/>
    <row r="41397"/>
    <row r="41398"/>
    <row r="41399"/>
    <row r="41400"/>
    <row r="41401"/>
    <row r="41402"/>
    <row r="41403"/>
    <row r="41404"/>
    <row r="41405"/>
    <row r="41406"/>
    <row r="41407"/>
    <row r="41408"/>
    <row r="41409"/>
    <row r="41410"/>
    <row r="41411"/>
    <row r="41412"/>
    <row r="41413"/>
    <row r="41414"/>
    <row r="41415"/>
    <row r="41416"/>
    <row r="41417"/>
    <row r="41418"/>
    <row r="41419"/>
    <row r="41420"/>
    <row r="41421"/>
    <row r="41422"/>
    <row r="41423"/>
    <row r="41424"/>
    <row r="41425"/>
    <row r="41426"/>
    <row r="41427"/>
    <row r="41428"/>
    <row r="41429"/>
    <row r="41430"/>
    <row r="41431"/>
    <row r="41432"/>
    <row r="41433"/>
    <row r="41434"/>
    <row r="41435"/>
    <row r="41436"/>
    <row r="41437"/>
    <row r="41438"/>
    <row r="41439"/>
    <row r="41440"/>
    <row r="41441"/>
    <row r="41442"/>
    <row r="41443"/>
    <row r="41444"/>
    <row r="41445"/>
    <row r="41446"/>
    <row r="41447"/>
    <row r="41448"/>
    <row r="41449"/>
    <row r="41450"/>
    <row r="41451"/>
    <row r="41452"/>
    <row r="41453"/>
    <row r="41454"/>
    <row r="41455"/>
    <row r="41456"/>
    <row r="41457"/>
    <row r="41458"/>
    <row r="41459"/>
    <row r="41460"/>
    <row r="41461"/>
    <row r="41462"/>
    <row r="41463"/>
    <row r="41464"/>
    <row r="41465"/>
    <row r="41466"/>
    <row r="41467"/>
    <row r="41468"/>
    <row r="41469"/>
    <row r="41470"/>
    <row r="41471"/>
    <row r="41472"/>
    <row r="41473"/>
    <row r="41474"/>
    <row r="41475"/>
    <row r="41476"/>
    <row r="41477"/>
    <row r="41478"/>
    <row r="41479"/>
    <row r="41480"/>
    <row r="41481"/>
    <row r="41482"/>
    <row r="41483"/>
    <row r="41484"/>
    <row r="41485"/>
    <row r="41486"/>
    <row r="41487"/>
    <row r="41488"/>
    <row r="41489"/>
    <row r="41490"/>
    <row r="41491"/>
    <row r="41492"/>
    <row r="41493"/>
    <row r="41494"/>
    <row r="41495"/>
    <row r="41496"/>
    <row r="41497"/>
    <row r="41498"/>
    <row r="41499"/>
    <row r="41500"/>
    <row r="41501"/>
    <row r="41502"/>
    <row r="41503"/>
    <row r="41504"/>
    <row r="41505"/>
    <row r="41506"/>
    <row r="41507"/>
    <row r="41508"/>
    <row r="41509"/>
    <row r="41510"/>
    <row r="41511"/>
    <row r="41512"/>
    <row r="41513"/>
    <row r="41514"/>
    <row r="41515"/>
    <row r="41516"/>
    <row r="41517"/>
    <row r="41518"/>
    <row r="41519"/>
    <row r="41520"/>
    <row r="41521"/>
    <row r="41522"/>
    <row r="41523"/>
    <row r="41524"/>
    <row r="41525"/>
    <row r="41526"/>
    <row r="41527"/>
    <row r="41528"/>
    <row r="41529"/>
    <row r="41530"/>
    <row r="41531"/>
    <row r="41532"/>
    <row r="41533"/>
    <row r="41534"/>
    <row r="41535"/>
    <row r="41536"/>
    <row r="41537"/>
    <row r="41538"/>
    <row r="41539"/>
    <row r="41540"/>
    <row r="41541"/>
    <row r="41542"/>
    <row r="41543"/>
    <row r="41544"/>
    <row r="41545"/>
    <row r="41546"/>
    <row r="41547"/>
    <row r="41548"/>
    <row r="41549"/>
    <row r="41550"/>
    <row r="41551"/>
    <row r="41552"/>
    <row r="41553"/>
    <row r="41554"/>
    <row r="41555"/>
    <row r="41556"/>
    <row r="41557"/>
    <row r="41558"/>
    <row r="41559"/>
    <row r="41560"/>
    <row r="41561"/>
    <row r="41562"/>
    <row r="41563"/>
    <row r="41564"/>
    <row r="41565"/>
    <row r="41566"/>
    <row r="41567"/>
    <row r="41568"/>
    <row r="41569"/>
    <row r="41570"/>
    <row r="41571"/>
    <row r="41572"/>
    <row r="41573"/>
    <row r="41574"/>
    <row r="41575"/>
    <row r="41576"/>
    <row r="41577"/>
    <row r="41578"/>
    <row r="41579"/>
    <row r="41580"/>
    <row r="41581"/>
    <row r="41582"/>
    <row r="41583"/>
    <row r="41584"/>
    <row r="41585"/>
    <row r="41586"/>
    <row r="41587"/>
    <row r="41588"/>
    <row r="41589"/>
    <row r="41590"/>
    <row r="41591"/>
    <row r="41592"/>
    <row r="41593"/>
    <row r="41594"/>
    <row r="41595"/>
    <row r="41596"/>
    <row r="41597"/>
    <row r="41598"/>
    <row r="41599"/>
    <row r="41600"/>
    <row r="41601"/>
    <row r="41602"/>
    <row r="41603"/>
    <row r="41604"/>
    <row r="41605"/>
    <row r="41606"/>
    <row r="41607"/>
    <row r="41608"/>
    <row r="41609"/>
    <row r="41610"/>
    <row r="41611"/>
    <row r="41612"/>
    <row r="41613"/>
    <row r="41614"/>
    <row r="41615"/>
    <row r="41616"/>
    <row r="41617"/>
    <row r="41618"/>
    <row r="41619"/>
    <row r="41620"/>
    <row r="41621"/>
    <row r="41622"/>
    <row r="41623"/>
    <row r="41624"/>
    <row r="41625"/>
    <row r="41626"/>
    <row r="41627"/>
    <row r="41628"/>
    <row r="41629"/>
    <row r="41630"/>
    <row r="41631"/>
    <row r="41632"/>
    <row r="41633"/>
    <row r="41634"/>
    <row r="41635"/>
    <row r="41636"/>
    <row r="41637"/>
    <row r="41638"/>
    <row r="41639"/>
    <row r="41640"/>
    <row r="41641"/>
    <row r="41642"/>
    <row r="41643"/>
    <row r="41644"/>
    <row r="41645"/>
    <row r="41646"/>
    <row r="41647"/>
    <row r="41648"/>
    <row r="41649"/>
    <row r="41650"/>
    <row r="41651"/>
    <row r="41652"/>
    <row r="41653"/>
    <row r="41654"/>
    <row r="41655"/>
    <row r="41656"/>
    <row r="41657"/>
    <row r="41658"/>
    <row r="41659"/>
    <row r="41660"/>
    <row r="41661"/>
    <row r="41662"/>
    <row r="41663"/>
    <row r="41664"/>
    <row r="41665"/>
    <row r="41666"/>
    <row r="41667"/>
    <row r="41668"/>
    <row r="41669"/>
    <row r="41670"/>
    <row r="41671"/>
    <row r="41672"/>
    <row r="41673"/>
    <row r="41674"/>
    <row r="41675"/>
    <row r="41676"/>
    <row r="41677"/>
    <row r="41678"/>
    <row r="41679"/>
    <row r="41680"/>
    <row r="41681"/>
    <row r="41682"/>
    <row r="41683"/>
    <row r="41684"/>
    <row r="41685"/>
    <row r="41686"/>
    <row r="41687"/>
    <row r="41688"/>
    <row r="41689"/>
    <row r="41690"/>
    <row r="41691"/>
    <row r="41692"/>
    <row r="41693"/>
    <row r="41694"/>
    <row r="41695"/>
    <row r="41696"/>
    <row r="41697"/>
    <row r="41698"/>
    <row r="41699"/>
    <row r="41700"/>
    <row r="41701"/>
    <row r="41702"/>
    <row r="41703"/>
    <row r="41704"/>
    <row r="41705"/>
    <row r="41706"/>
    <row r="41707"/>
    <row r="41708"/>
    <row r="41709"/>
    <row r="41710"/>
    <row r="41711"/>
    <row r="41712"/>
    <row r="41713"/>
    <row r="41714"/>
    <row r="41715"/>
    <row r="41716"/>
    <row r="41717"/>
    <row r="41718"/>
    <row r="41719"/>
    <row r="41720"/>
    <row r="41721"/>
    <row r="41722"/>
    <row r="41723"/>
    <row r="41724"/>
    <row r="41725"/>
    <row r="41726"/>
    <row r="41727"/>
    <row r="41728"/>
    <row r="41729"/>
    <row r="41730"/>
    <row r="41731"/>
    <row r="41732"/>
    <row r="41733"/>
    <row r="41734"/>
    <row r="41735"/>
    <row r="41736"/>
    <row r="41737"/>
    <row r="41738"/>
    <row r="41739"/>
    <row r="41740"/>
    <row r="41741"/>
    <row r="41742"/>
    <row r="41743"/>
    <row r="41744"/>
    <row r="41745"/>
    <row r="41746"/>
    <row r="41747"/>
    <row r="41748"/>
    <row r="41749"/>
    <row r="41750"/>
    <row r="41751"/>
    <row r="41752"/>
    <row r="41753"/>
    <row r="41754"/>
    <row r="41755"/>
    <row r="41756"/>
    <row r="41757"/>
    <row r="41758"/>
    <row r="41759"/>
    <row r="41760"/>
    <row r="41761"/>
    <row r="41762"/>
    <row r="41763"/>
    <row r="41764"/>
    <row r="41765"/>
    <row r="41766"/>
    <row r="41767"/>
    <row r="41768"/>
    <row r="41769"/>
    <row r="41770"/>
    <row r="41771"/>
    <row r="41772"/>
    <row r="41773"/>
    <row r="41774"/>
    <row r="41775"/>
    <row r="41776"/>
    <row r="41777"/>
    <row r="41778"/>
    <row r="41779"/>
    <row r="41780"/>
    <row r="41781"/>
    <row r="41782"/>
    <row r="41783"/>
    <row r="41784"/>
    <row r="41785"/>
    <row r="41786"/>
    <row r="41787"/>
    <row r="41788"/>
    <row r="41789"/>
    <row r="41790"/>
    <row r="41791"/>
    <row r="41792"/>
    <row r="41793"/>
    <row r="41794"/>
    <row r="41795"/>
    <row r="41796"/>
    <row r="41797"/>
    <row r="41798"/>
    <row r="41799"/>
    <row r="41800"/>
    <row r="41801"/>
    <row r="41802"/>
    <row r="41803"/>
    <row r="41804"/>
    <row r="41805"/>
    <row r="41806"/>
    <row r="41807"/>
    <row r="41808"/>
    <row r="41809"/>
    <row r="41810"/>
    <row r="41811"/>
    <row r="41812"/>
    <row r="41813"/>
    <row r="41814"/>
    <row r="41815"/>
    <row r="41816"/>
    <row r="41817"/>
    <row r="41818"/>
    <row r="41819"/>
    <row r="41820"/>
    <row r="41821"/>
    <row r="41822"/>
    <row r="41823"/>
    <row r="41824"/>
    <row r="41825"/>
    <row r="41826"/>
    <row r="41827"/>
    <row r="41828"/>
    <row r="41829"/>
    <row r="41830"/>
    <row r="41831"/>
    <row r="41832"/>
    <row r="41833"/>
    <row r="41834"/>
    <row r="41835"/>
    <row r="41836"/>
    <row r="41837"/>
    <row r="41838"/>
    <row r="41839"/>
    <row r="41840"/>
    <row r="41841"/>
    <row r="41842"/>
    <row r="41843"/>
    <row r="41844"/>
    <row r="41845"/>
    <row r="41846"/>
    <row r="41847"/>
    <row r="41848"/>
    <row r="41849"/>
    <row r="41850"/>
    <row r="41851"/>
    <row r="41852"/>
    <row r="41853"/>
    <row r="41854"/>
    <row r="41855"/>
    <row r="41856"/>
    <row r="41857"/>
    <row r="41858"/>
    <row r="41859"/>
    <row r="41860"/>
    <row r="41861"/>
    <row r="41862"/>
    <row r="41863"/>
    <row r="41864"/>
    <row r="41865"/>
    <row r="41866"/>
    <row r="41867"/>
    <row r="41868"/>
    <row r="41869"/>
    <row r="41870"/>
    <row r="41871"/>
    <row r="41872"/>
    <row r="41873"/>
    <row r="41874"/>
    <row r="41875"/>
    <row r="41876"/>
    <row r="41877"/>
    <row r="41878"/>
    <row r="41879"/>
    <row r="41880"/>
    <row r="41881"/>
    <row r="41882"/>
    <row r="41883"/>
    <row r="41884"/>
    <row r="41885"/>
    <row r="41886"/>
    <row r="41887"/>
    <row r="41888"/>
    <row r="41889"/>
    <row r="41890"/>
    <row r="41891"/>
    <row r="41892"/>
    <row r="41893"/>
    <row r="41894"/>
    <row r="41895"/>
    <row r="41896"/>
    <row r="41897"/>
    <row r="41898"/>
    <row r="41899"/>
    <row r="41900"/>
    <row r="41901"/>
    <row r="41902"/>
    <row r="41903"/>
    <row r="41904"/>
    <row r="41905"/>
    <row r="41906"/>
    <row r="41907"/>
    <row r="41908"/>
    <row r="41909"/>
    <row r="41910"/>
    <row r="41911"/>
    <row r="41912"/>
    <row r="41913"/>
    <row r="41914"/>
    <row r="41915"/>
    <row r="41916"/>
    <row r="41917"/>
    <row r="41918"/>
    <row r="41919"/>
    <row r="41920"/>
    <row r="41921"/>
    <row r="41922"/>
    <row r="41923"/>
    <row r="41924"/>
    <row r="41925"/>
    <row r="41926"/>
    <row r="41927"/>
    <row r="41928"/>
    <row r="41929"/>
    <row r="41930"/>
    <row r="41931"/>
    <row r="41932"/>
    <row r="41933"/>
    <row r="41934"/>
    <row r="41935"/>
    <row r="41936"/>
    <row r="41937"/>
    <row r="41938"/>
    <row r="41939"/>
    <row r="41940"/>
    <row r="41941"/>
    <row r="41942"/>
    <row r="41943"/>
    <row r="41944"/>
    <row r="41945"/>
    <row r="41946"/>
    <row r="41947"/>
    <row r="41948"/>
    <row r="41949"/>
    <row r="41950"/>
    <row r="41951"/>
    <row r="41952"/>
    <row r="41953"/>
    <row r="41954"/>
    <row r="41955"/>
    <row r="41956"/>
    <row r="41957"/>
    <row r="41958"/>
    <row r="41959"/>
    <row r="41960"/>
    <row r="41961"/>
    <row r="41962"/>
    <row r="41963"/>
    <row r="41964"/>
    <row r="41965"/>
    <row r="41966"/>
    <row r="41967"/>
    <row r="41968"/>
    <row r="41969"/>
    <row r="41970"/>
    <row r="41971"/>
    <row r="41972"/>
    <row r="41973"/>
    <row r="41974"/>
    <row r="41975"/>
    <row r="41976"/>
    <row r="41977"/>
    <row r="41978"/>
    <row r="41979"/>
    <row r="41980"/>
    <row r="41981"/>
    <row r="41982"/>
    <row r="41983"/>
    <row r="41984"/>
    <row r="41985"/>
    <row r="41986"/>
    <row r="41987"/>
    <row r="41988"/>
    <row r="41989"/>
    <row r="41990"/>
    <row r="41991"/>
    <row r="41992"/>
    <row r="41993"/>
    <row r="41994"/>
    <row r="41995"/>
    <row r="41996"/>
    <row r="41997"/>
    <row r="41998"/>
    <row r="41999"/>
    <row r="42000"/>
    <row r="42001"/>
    <row r="42002"/>
    <row r="42003"/>
    <row r="42004"/>
    <row r="42005"/>
    <row r="42006"/>
    <row r="42007"/>
    <row r="42008"/>
    <row r="42009"/>
    <row r="42010"/>
    <row r="42011"/>
    <row r="42012"/>
    <row r="42013"/>
    <row r="42014"/>
    <row r="42015"/>
    <row r="42016"/>
    <row r="42017"/>
    <row r="42018"/>
    <row r="42019"/>
    <row r="42020"/>
    <row r="42021"/>
    <row r="42022"/>
    <row r="42023"/>
    <row r="42024"/>
    <row r="42025"/>
    <row r="42026"/>
    <row r="42027"/>
    <row r="42028"/>
    <row r="42029"/>
    <row r="42030"/>
    <row r="42031"/>
    <row r="42032"/>
    <row r="42033"/>
    <row r="42034"/>
    <row r="42035"/>
    <row r="42036"/>
    <row r="42037"/>
    <row r="42038"/>
    <row r="42039"/>
    <row r="42040"/>
    <row r="42041"/>
    <row r="42042"/>
    <row r="42043"/>
    <row r="42044"/>
    <row r="42045"/>
    <row r="42046"/>
    <row r="42047"/>
    <row r="42048"/>
    <row r="42049"/>
    <row r="42050"/>
    <row r="42051"/>
    <row r="42052"/>
    <row r="42053"/>
    <row r="42054"/>
    <row r="42055"/>
    <row r="42056"/>
    <row r="42057"/>
    <row r="42058"/>
    <row r="42059"/>
    <row r="42060"/>
    <row r="42061"/>
    <row r="42062"/>
    <row r="42063"/>
    <row r="42064"/>
    <row r="42065"/>
    <row r="42066"/>
    <row r="42067"/>
    <row r="42068"/>
    <row r="42069"/>
    <row r="42070"/>
    <row r="42071"/>
    <row r="42072"/>
    <row r="42073"/>
    <row r="42074"/>
    <row r="42075"/>
    <row r="42076"/>
    <row r="42077"/>
    <row r="42078"/>
    <row r="42079"/>
    <row r="42080"/>
    <row r="42081"/>
    <row r="42082"/>
    <row r="42083"/>
    <row r="42084"/>
    <row r="42085"/>
    <row r="42086"/>
    <row r="42087"/>
    <row r="42088"/>
    <row r="42089"/>
    <row r="42090"/>
    <row r="42091"/>
    <row r="42092"/>
    <row r="42093"/>
    <row r="42094"/>
    <row r="42095"/>
    <row r="42096"/>
    <row r="42097"/>
    <row r="42098"/>
    <row r="42099"/>
    <row r="42100"/>
    <row r="42101"/>
    <row r="42102"/>
    <row r="42103"/>
    <row r="42104"/>
    <row r="42105"/>
    <row r="42106"/>
    <row r="42107"/>
    <row r="42108"/>
    <row r="42109"/>
    <row r="42110"/>
    <row r="42111"/>
    <row r="42112"/>
    <row r="42113"/>
    <row r="42114"/>
    <row r="42115"/>
    <row r="42116"/>
    <row r="42117"/>
    <row r="42118"/>
    <row r="42119"/>
    <row r="42120"/>
    <row r="42121"/>
    <row r="42122"/>
    <row r="42123"/>
    <row r="42124"/>
    <row r="42125"/>
    <row r="42126"/>
    <row r="42127"/>
    <row r="42128"/>
    <row r="42129"/>
    <row r="42130"/>
    <row r="42131"/>
    <row r="42132"/>
    <row r="42133"/>
    <row r="42134"/>
    <row r="42135"/>
    <row r="42136"/>
    <row r="42137"/>
    <row r="42138"/>
    <row r="42139"/>
    <row r="42140"/>
    <row r="42141"/>
    <row r="42142"/>
    <row r="42143"/>
    <row r="42144"/>
    <row r="42145"/>
    <row r="42146"/>
    <row r="42147"/>
    <row r="42148"/>
    <row r="42149"/>
    <row r="42150"/>
    <row r="42151"/>
    <row r="42152"/>
    <row r="42153"/>
    <row r="42154"/>
    <row r="42155"/>
    <row r="42156"/>
    <row r="42157"/>
    <row r="42158"/>
    <row r="42159"/>
    <row r="42160"/>
    <row r="42161"/>
    <row r="42162"/>
    <row r="42163"/>
    <row r="42164"/>
    <row r="42165"/>
    <row r="42166"/>
    <row r="42167"/>
    <row r="42168"/>
    <row r="42169"/>
    <row r="42170"/>
    <row r="42171"/>
    <row r="42172"/>
    <row r="42173"/>
    <row r="42174"/>
    <row r="42175"/>
    <row r="42176"/>
    <row r="42177"/>
    <row r="42178"/>
    <row r="42179"/>
    <row r="42180"/>
    <row r="42181"/>
    <row r="42182"/>
    <row r="42183"/>
    <row r="42184"/>
    <row r="42185"/>
    <row r="42186"/>
    <row r="42187"/>
    <row r="42188"/>
    <row r="42189"/>
    <row r="42190"/>
    <row r="42191"/>
    <row r="42192"/>
    <row r="42193"/>
    <row r="42194"/>
    <row r="42195"/>
    <row r="42196"/>
    <row r="42197"/>
    <row r="42198"/>
    <row r="42199"/>
    <row r="42200"/>
    <row r="42201"/>
    <row r="42202"/>
    <row r="42203"/>
    <row r="42204"/>
    <row r="42205"/>
    <row r="42206"/>
    <row r="42207"/>
    <row r="42208"/>
    <row r="42209"/>
    <row r="42210"/>
    <row r="42211"/>
    <row r="42212"/>
    <row r="42213"/>
    <row r="42214"/>
    <row r="42215"/>
    <row r="42216"/>
    <row r="42217"/>
    <row r="42218"/>
    <row r="42219"/>
    <row r="42220"/>
    <row r="42221"/>
    <row r="42222"/>
    <row r="42223"/>
    <row r="42224"/>
    <row r="42225"/>
    <row r="42226"/>
    <row r="42227"/>
    <row r="42228"/>
    <row r="42229"/>
    <row r="42230"/>
    <row r="42231"/>
    <row r="42232"/>
    <row r="42233"/>
    <row r="42234"/>
    <row r="42235"/>
    <row r="42236"/>
    <row r="42237"/>
    <row r="42238"/>
    <row r="42239"/>
    <row r="42240"/>
    <row r="42241"/>
    <row r="42242"/>
    <row r="42243"/>
    <row r="42244"/>
    <row r="42245"/>
    <row r="42246"/>
    <row r="42247"/>
    <row r="42248"/>
    <row r="42249"/>
    <row r="42250"/>
    <row r="42251"/>
    <row r="42252"/>
    <row r="42253"/>
    <row r="42254"/>
    <row r="42255"/>
    <row r="42256"/>
    <row r="42257"/>
    <row r="42258"/>
    <row r="42259"/>
    <row r="42260"/>
    <row r="42261"/>
    <row r="42262"/>
    <row r="42263"/>
    <row r="42264"/>
    <row r="42265"/>
    <row r="42266"/>
    <row r="42267"/>
    <row r="42268"/>
    <row r="42269"/>
    <row r="42270"/>
    <row r="42271"/>
    <row r="42272"/>
    <row r="42273"/>
    <row r="42274"/>
    <row r="42275"/>
    <row r="42276"/>
    <row r="42277"/>
    <row r="42278"/>
    <row r="42279"/>
    <row r="42280"/>
    <row r="42281"/>
    <row r="42282"/>
    <row r="42283"/>
    <row r="42284"/>
    <row r="42285"/>
    <row r="42286"/>
    <row r="42287"/>
    <row r="42288"/>
    <row r="42289"/>
    <row r="42290"/>
    <row r="42291"/>
    <row r="42292"/>
    <row r="42293"/>
    <row r="42294"/>
    <row r="42295"/>
    <row r="42296"/>
    <row r="42297"/>
    <row r="42298"/>
    <row r="42299"/>
    <row r="42300"/>
    <row r="42301"/>
    <row r="42302"/>
    <row r="42303"/>
    <row r="42304"/>
    <row r="42305"/>
    <row r="42306"/>
    <row r="42307"/>
    <row r="42308"/>
    <row r="42309"/>
    <row r="42310"/>
    <row r="42311"/>
    <row r="42312"/>
    <row r="42313"/>
    <row r="42314"/>
    <row r="42315"/>
    <row r="42316"/>
    <row r="42317"/>
    <row r="42318"/>
    <row r="42319"/>
    <row r="42320"/>
    <row r="42321"/>
    <row r="42322"/>
    <row r="42323"/>
    <row r="42324"/>
    <row r="42325"/>
    <row r="42326"/>
    <row r="42327"/>
    <row r="42328"/>
    <row r="42329"/>
    <row r="42330"/>
    <row r="42331"/>
    <row r="42332"/>
    <row r="42333"/>
    <row r="42334"/>
    <row r="42335"/>
    <row r="42336"/>
    <row r="42337"/>
    <row r="42338"/>
    <row r="42339"/>
    <row r="42340"/>
    <row r="42341"/>
    <row r="42342"/>
    <row r="42343"/>
    <row r="42344"/>
    <row r="42345"/>
    <row r="42346"/>
    <row r="42347"/>
    <row r="42348"/>
    <row r="42349"/>
    <row r="42350"/>
    <row r="42351"/>
    <row r="42352"/>
    <row r="42353"/>
    <row r="42354"/>
    <row r="42355"/>
    <row r="42356"/>
    <row r="42357"/>
    <row r="42358"/>
    <row r="42359"/>
    <row r="42360"/>
    <row r="42361"/>
    <row r="42362"/>
    <row r="42363"/>
    <row r="42364"/>
    <row r="42365"/>
    <row r="42366"/>
    <row r="42367"/>
    <row r="42368"/>
    <row r="42369"/>
    <row r="42370"/>
    <row r="42371"/>
    <row r="42372"/>
    <row r="42373"/>
    <row r="42374"/>
    <row r="42375"/>
    <row r="42376"/>
    <row r="42377"/>
    <row r="42378"/>
    <row r="42379"/>
    <row r="42380"/>
    <row r="42381"/>
    <row r="42382"/>
    <row r="42383"/>
    <row r="42384"/>
    <row r="42385"/>
    <row r="42386"/>
    <row r="42387"/>
    <row r="42388"/>
    <row r="42389"/>
    <row r="42390"/>
    <row r="42391"/>
    <row r="42392"/>
    <row r="42393"/>
    <row r="42394"/>
    <row r="42395"/>
    <row r="42396"/>
    <row r="42397"/>
    <row r="42398"/>
    <row r="42399"/>
    <row r="42400"/>
    <row r="42401"/>
    <row r="42402"/>
    <row r="42403"/>
    <row r="42404"/>
    <row r="42405"/>
    <row r="42406"/>
    <row r="42407"/>
    <row r="42408"/>
    <row r="42409"/>
    <row r="42410"/>
    <row r="42411"/>
    <row r="42412"/>
    <row r="42413"/>
    <row r="42414"/>
    <row r="42415"/>
    <row r="42416"/>
    <row r="42417"/>
    <row r="42418"/>
    <row r="42419"/>
    <row r="42420"/>
    <row r="42421"/>
    <row r="42422"/>
    <row r="42423"/>
    <row r="42424"/>
    <row r="42425"/>
    <row r="42426"/>
    <row r="42427"/>
    <row r="42428"/>
    <row r="42429"/>
    <row r="42430"/>
    <row r="42431"/>
    <row r="42432"/>
    <row r="42433"/>
    <row r="42434"/>
    <row r="42435"/>
    <row r="42436"/>
    <row r="42437"/>
    <row r="42438"/>
    <row r="42439"/>
    <row r="42440"/>
    <row r="42441"/>
    <row r="42442"/>
    <row r="42443"/>
    <row r="42444"/>
    <row r="42445"/>
    <row r="42446"/>
    <row r="42447"/>
    <row r="42448"/>
    <row r="42449"/>
    <row r="42450"/>
    <row r="42451"/>
    <row r="42452"/>
    <row r="42453"/>
    <row r="42454"/>
    <row r="42455"/>
    <row r="42456"/>
    <row r="42457"/>
    <row r="42458"/>
    <row r="42459"/>
    <row r="42460"/>
    <row r="42461"/>
    <row r="42462"/>
    <row r="42463"/>
    <row r="42464"/>
    <row r="42465"/>
    <row r="42466"/>
    <row r="42467"/>
    <row r="42468"/>
    <row r="42469"/>
    <row r="42470"/>
    <row r="42471"/>
    <row r="42472"/>
    <row r="42473"/>
    <row r="42474"/>
    <row r="42475"/>
    <row r="42476"/>
    <row r="42477"/>
    <row r="42478"/>
    <row r="42479"/>
    <row r="42480"/>
    <row r="42481"/>
    <row r="42482"/>
    <row r="42483"/>
    <row r="42484"/>
    <row r="42485"/>
    <row r="42486"/>
    <row r="42487"/>
    <row r="42488"/>
    <row r="42489"/>
    <row r="42490"/>
    <row r="42491"/>
    <row r="42492"/>
    <row r="42493"/>
    <row r="42494"/>
    <row r="42495"/>
    <row r="42496"/>
    <row r="42497"/>
    <row r="42498"/>
    <row r="42499"/>
    <row r="42500"/>
    <row r="42501"/>
    <row r="42502"/>
    <row r="42503"/>
    <row r="42504"/>
    <row r="42505"/>
    <row r="42506"/>
    <row r="42507"/>
    <row r="42508"/>
    <row r="42509"/>
    <row r="42510"/>
    <row r="42511"/>
    <row r="42512"/>
    <row r="42513"/>
    <row r="42514"/>
    <row r="42515"/>
    <row r="42516"/>
    <row r="42517"/>
    <row r="42518"/>
    <row r="42519"/>
    <row r="42520"/>
    <row r="42521"/>
    <row r="42522"/>
    <row r="42523"/>
    <row r="42524"/>
    <row r="42525"/>
    <row r="42526"/>
    <row r="42527"/>
    <row r="42528"/>
    <row r="42529"/>
    <row r="42530"/>
    <row r="42531"/>
    <row r="42532"/>
    <row r="42533"/>
    <row r="42534"/>
    <row r="42535"/>
    <row r="42536"/>
    <row r="42537"/>
    <row r="42538"/>
    <row r="42539"/>
    <row r="42540"/>
    <row r="42541"/>
    <row r="42542"/>
    <row r="42543"/>
    <row r="42544"/>
    <row r="42545"/>
    <row r="42546"/>
    <row r="42547"/>
    <row r="42548"/>
    <row r="42549"/>
    <row r="42550"/>
    <row r="42551"/>
    <row r="42552"/>
    <row r="42553"/>
    <row r="42554"/>
    <row r="42555"/>
    <row r="42556"/>
    <row r="42557"/>
    <row r="42558"/>
    <row r="42559"/>
    <row r="42560"/>
    <row r="42561"/>
    <row r="42562"/>
    <row r="42563"/>
    <row r="42564"/>
    <row r="42565"/>
    <row r="42566"/>
    <row r="42567"/>
    <row r="42568"/>
    <row r="42569"/>
    <row r="42570"/>
    <row r="42571"/>
    <row r="42572"/>
    <row r="42573"/>
    <row r="42574"/>
    <row r="42575"/>
    <row r="42576"/>
    <row r="42577"/>
    <row r="42578"/>
    <row r="42579"/>
    <row r="42580"/>
    <row r="42581"/>
    <row r="42582"/>
    <row r="42583"/>
    <row r="42584"/>
    <row r="42585"/>
    <row r="42586"/>
    <row r="42587"/>
    <row r="42588"/>
    <row r="42589"/>
    <row r="42590"/>
    <row r="42591"/>
    <row r="42592"/>
    <row r="42593"/>
    <row r="42594"/>
    <row r="42595"/>
    <row r="42596"/>
    <row r="42597"/>
    <row r="42598"/>
    <row r="42599"/>
    <row r="42600"/>
    <row r="42601"/>
    <row r="42602"/>
    <row r="42603"/>
    <row r="42604"/>
    <row r="42605"/>
    <row r="42606"/>
    <row r="42607"/>
    <row r="42608"/>
    <row r="42609"/>
    <row r="42610"/>
    <row r="42611"/>
    <row r="42612"/>
    <row r="42613"/>
    <row r="42614"/>
    <row r="42615"/>
    <row r="42616"/>
    <row r="42617"/>
    <row r="42618"/>
    <row r="42619"/>
    <row r="42620"/>
    <row r="42621"/>
    <row r="42622"/>
    <row r="42623"/>
    <row r="42624"/>
    <row r="42625"/>
    <row r="42626"/>
    <row r="42627"/>
    <row r="42628"/>
    <row r="42629"/>
    <row r="42630"/>
    <row r="42631"/>
    <row r="42632"/>
    <row r="42633"/>
    <row r="42634"/>
    <row r="42635"/>
    <row r="42636"/>
    <row r="42637"/>
    <row r="42638"/>
    <row r="42639"/>
    <row r="42640"/>
    <row r="42641"/>
    <row r="42642"/>
    <row r="42643"/>
    <row r="42644"/>
    <row r="42645"/>
    <row r="42646"/>
    <row r="42647"/>
    <row r="42648"/>
    <row r="42649"/>
    <row r="42650"/>
    <row r="42651"/>
    <row r="42652"/>
    <row r="42653"/>
    <row r="42654"/>
    <row r="42655"/>
    <row r="42656"/>
    <row r="42657"/>
    <row r="42658"/>
    <row r="42659"/>
    <row r="42660"/>
    <row r="42661"/>
    <row r="42662"/>
    <row r="42663"/>
    <row r="42664"/>
    <row r="42665"/>
    <row r="42666"/>
    <row r="42667"/>
    <row r="42668"/>
    <row r="42669"/>
    <row r="42670"/>
    <row r="42671"/>
    <row r="42672"/>
    <row r="42673"/>
    <row r="42674"/>
    <row r="42675"/>
    <row r="42676"/>
    <row r="42677"/>
    <row r="42678"/>
    <row r="42679"/>
    <row r="42680"/>
    <row r="42681"/>
    <row r="42682"/>
    <row r="42683"/>
    <row r="42684"/>
    <row r="42685"/>
    <row r="42686"/>
    <row r="42687"/>
    <row r="42688"/>
    <row r="42689"/>
    <row r="42690"/>
    <row r="42691"/>
    <row r="42692"/>
    <row r="42693"/>
    <row r="42694"/>
    <row r="42695"/>
    <row r="42696"/>
    <row r="42697"/>
    <row r="42698"/>
    <row r="42699"/>
    <row r="42700"/>
    <row r="42701"/>
    <row r="42702"/>
    <row r="42703"/>
    <row r="42704"/>
    <row r="42705"/>
    <row r="42706"/>
    <row r="42707"/>
    <row r="42708"/>
    <row r="42709"/>
    <row r="42710"/>
    <row r="42711"/>
    <row r="42712"/>
    <row r="42713"/>
    <row r="42714"/>
    <row r="42715"/>
    <row r="42716"/>
    <row r="42717"/>
    <row r="42718"/>
    <row r="42719"/>
    <row r="42720"/>
    <row r="42721"/>
    <row r="42722"/>
    <row r="42723"/>
    <row r="42724"/>
    <row r="42725"/>
    <row r="42726"/>
    <row r="42727"/>
    <row r="42728"/>
    <row r="42729"/>
    <row r="42730"/>
    <row r="42731"/>
    <row r="42732"/>
    <row r="42733"/>
    <row r="42734"/>
    <row r="42735"/>
    <row r="42736"/>
    <row r="42737"/>
    <row r="42738"/>
    <row r="42739"/>
    <row r="42740"/>
    <row r="42741"/>
    <row r="42742"/>
    <row r="42743"/>
    <row r="42744"/>
    <row r="42745"/>
    <row r="42746"/>
    <row r="42747"/>
    <row r="42748"/>
    <row r="42749"/>
    <row r="42750"/>
    <row r="42751"/>
    <row r="42752"/>
    <row r="42753"/>
    <row r="42754"/>
    <row r="42755"/>
    <row r="42756"/>
    <row r="42757"/>
    <row r="42758"/>
    <row r="42759"/>
    <row r="42760"/>
    <row r="42761"/>
    <row r="42762"/>
    <row r="42763"/>
    <row r="42764"/>
    <row r="42765"/>
    <row r="42766"/>
    <row r="42767"/>
    <row r="42768"/>
    <row r="42769"/>
    <row r="42770"/>
    <row r="42771"/>
    <row r="42772"/>
    <row r="42773"/>
    <row r="42774"/>
    <row r="42775"/>
    <row r="42776"/>
    <row r="42777"/>
    <row r="42778"/>
    <row r="42779"/>
    <row r="42780"/>
    <row r="42781"/>
    <row r="42782"/>
    <row r="42783"/>
    <row r="42784"/>
    <row r="42785"/>
    <row r="42786"/>
    <row r="42787"/>
    <row r="42788"/>
    <row r="42789"/>
    <row r="42790"/>
    <row r="42791"/>
    <row r="42792"/>
    <row r="42793"/>
    <row r="42794"/>
    <row r="42795"/>
    <row r="42796"/>
    <row r="42797"/>
    <row r="42798"/>
    <row r="42799"/>
    <row r="42800"/>
    <row r="42801"/>
    <row r="42802"/>
    <row r="42803"/>
    <row r="42804"/>
    <row r="42805"/>
    <row r="42806"/>
    <row r="42807"/>
    <row r="42808"/>
    <row r="42809"/>
    <row r="42810"/>
    <row r="42811"/>
    <row r="42812"/>
    <row r="42813"/>
    <row r="42814"/>
    <row r="42815"/>
    <row r="42816"/>
    <row r="42817"/>
    <row r="42818"/>
    <row r="42819"/>
    <row r="42820"/>
    <row r="42821"/>
    <row r="42822"/>
    <row r="42823"/>
    <row r="42824"/>
    <row r="42825"/>
    <row r="42826"/>
    <row r="42827"/>
    <row r="42828"/>
    <row r="42829"/>
    <row r="42830"/>
    <row r="42831"/>
    <row r="42832"/>
    <row r="42833"/>
    <row r="42834"/>
    <row r="42835"/>
    <row r="42836"/>
    <row r="42837"/>
    <row r="42838"/>
    <row r="42839"/>
    <row r="42840"/>
    <row r="42841"/>
    <row r="42842"/>
    <row r="42843"/>
    <row r="42844"/>
    <row r="42845"/>
    <row r="42846"/>
    <row r="42847"/>
    <row r="42848"/>
    <row r="42849"/>
    <row r="42850"/>
    <row r="42851"/>
    <row r="42852"/>
    <row r="42853"/>
    <row r="42854"/>
    <row r="42855"/>
    <row r="42856"/>
    <row r="42857"/>
    <row r="42858"/>
    <row r="42859"/>
    <row r="42860"/>
    <row r="42861"/>
    <row r="42862"/>
    <row r="42863"/>
    <row r="42864"/>
    <row r="42865"/>
    <row r="42866"/>
    <row r="42867"/>
    <row r="42868"/>
    <row r="42869"/>
    <row r="42870"/>
    <row r="42871"/>
    <row r="42872"/>
    <row r="42873"/>
    <row r="42874"/>
    <row r="42875"/>
    <row r="42876"/>
    <row r="42877"/>
    <row r="42878"/>
    <row r="42879"/>
    <row r="42880"/>
    <row r="42881"/>
    <row r="42882"/>
    <row r="42883"/>
    <row r="42884"/>
    <row r="42885"/>
    <row r="42886"/>
    <row r="42887"/>
    <row r="42888"/>
    <row r="42889"/>
    <row r="42890"/>
    <row r="42891"/>
    <row r="42892"/>
    <row r="42893"/>
    <row r="42894"/>
    <row r="42895"/>
    <row r="42896"/>
    <row r="42897"/>
    <row r="42898"/>
    <row r="42899"/>
    <row r="42900"/>
    <row r="42901"/>
    <row r="42902"/>
    <row r="42903"/>
    <row r="42904"/>
    <row r="42905"/>
    <row r="42906"/>
    <row r="42907"/>
    <row r="42908"/>
    <row r="42909"/>
    <row r="42910"/>
    <row r="42911"/>
    <row r="42912"/>
    <row r="42913"/>
    <row r="42914"/>
    <row r="42915"/>
    <row r="42916"/>
    <row r="42917"/>
    <row r="42918"/>
    <row r="42919"/>
    <row r="42920"/>
    <row r="42921"/>
    <row r="42922"/>
    <row r="42923"/>
    <row r="42924"/>
    <row r="42925"/>
    <row r="42926"/>
    <row r="42927"/>
    <row r="42928"/>
    <row r="42929"/>
    <row r="42930"/>
    <row r="42931"/>
    <row r="42932"/>
    <row r="42933"/>
    <row r="42934"/>
    <row r="42935"/>
    <row r="42936"/>
    <row r="42937"/>
    <row r="42938"/>
    <row r="42939"/>
    <row r="42940"/>
    <row r="42941"/>
    <row r="42942"/>
    <row r="42943"/>
    <row r="42944"/>
    <row r="42945"/>
    <row r="42946"/>
    <row r="42947"/>
    <row r="42948"/>
    <row r="42949"/>
    <row r="42950"/>
    <row r="42951"/>
    <row r="42952"/>
    <row r="42953"/>
    <row r="42954"/>
    <row r="42955"/>
    <row r="42956"/>
    <row r="42957"/>
    <row r="42958"/>
    <row r="42959"/>
    <row r="42960"/>
    <row r="42961"/>
    <row r="42962"/>
    <row r="42963"/>
    <row r="42964"/>
    <row r="42965"/>
    <row r="42966"/>
    <row r="42967"/>
    <row r="42968"/>
    <row r="42969"/>
    <row r="42970"/>
    <row r="42971"/>
    <row r="42972"/>
    <row r="42973"/>
    <row r="42974"/>
    <row r="42975"/>
    <row r="42976"/>
    <row r="42977"/>
    <row r="42978"/>
    <row r="42979"/>
    <row r="42980"/>
    <row r="42981"/>
    <row r="42982"/>
    <row r="42983"/>
    <row r="42984"/>
    <row r="42985"/>
    <row r="42986"/>
    <row r="42987"/>
    <row r="42988"/>
    <row r="42989"/>
    <row r="42990"/>
    <row r="42991"/>
    <row r="42992"/>
    <row r="42993"/>
    <row r="42994"/>
    <row r="42995"/>
    <row r="42996"/>
    <row r="42997"/>
    <row r="42998"/>
    <row r="42999"/>
    <row r="43000"/>
    <row r="43001"/>
    <row r="43002"/>
    <row r="43003"/>
    <row r="43004"/>
    <row r="43005"/>
    <row r="43006"/>
    <row r="43007"/>
    <row r="43008"/>
    <row r="43009"/>
    <row r="43010"/>
    <row r="43011"/>
    <row r="43012"/>
    <row r="43013"/>
    <row r="43014"/>
    <row r="43015"/>
    <row r="43016"/>
    <row r="43017"/>
    <row r="43018"/>
    <row r="43019"/>
    <row r="43020"/>
    <row r="43021"/>
    <row r="43022"/>
    <row r="43023"/>
    <row r="43024"/>
    <row r="43025"/>
    <row r="43026"/>
    <row r="43027"/>
    <row r="43028"/>
    <row r="43029"/>
    <row r="43030"/>
    <row r="43031"/>
    <row r="43032"/>
    <row r="43033"/>
    <row r="43034"/>
    <row r="43035"/>
    <row r="43036"/>
    <row r="43037"/>
    <row r="43038"/>
    <row r="43039"/>
    <row r="43040"/>
    <row r="43041"/>
    <row r="43042"/>
    <row r="43043"/>
    <row r="43044"/>
    <row r="43045"/>
    <row r="43046"/>
    <row r="43047"/>
    <row r="43048"/>
    <row r="43049"/>
    <row r="43050"/>
    <row r="43051"/>
    <row r="43052"/>
    <row r="43053"/>
    <row r="43054"/>
    <row r="43055"/>
    <row r="43056"/>
    <row r="43057"/>
    <row r="43058"/>
    <row r="43059"/>
    <row r="43060"/>
    <row r="43061"/>
    <row r="43062"/>
    <row r="43063"/>
    <row r="43064"/>
    <row r="43065"/>
    <row r="43066"/>
    <row r="43067"/>
    <row r="43068"/>
    <row r="43069"/>
    <row r="43070"/>
    <row r="43071"/>
    <row r="43072"/>
    <row r="43073"/>
    <row r="43074"/>
    <row r="43075"/>
    <row r="43076"/>
    <row r="43077"/>
    <row r="43078"/>
    <row r="43079"/>
    <row r="43080"/>
    <row r="43081"/>
    <row r="43082"/>
    <row r="43083"/>
    <row r="43084"/>
    <row r="43085"/>
    <row r="43086"/>
    <row r="43087"/>
    <row r="43088"/>
    <row r="43089"/>
    <row r="43090"/>
    <row r="43091"/>
    <row r="43092"/>
    <row r="43093"/>
    <row r="43094"/>
    <row r="43095"/>
    <row r="43096"/>
    <row r="43097"/>
    <row r="43098"/>
    <row r="43099"/>
    <row r="43100"/>
    <row r="43101"/>
    <row r="43102"/>
    <row r="43103"/>
    <row r="43104"/>
    <row r="43105"/>
    <row r="43106"/>
    <row r="43107"/>
    <row r="43108"/>
    <row r="43109"/>
    <row r="43110"/>
    <row r="43111"/>
    <row r="43112"/>
    <row r="43113"/>
    <row r="43114"/>
    <row r="43115"/>
    <row r="43116"/>
    <row r="43117"/>
    <row r="43118"/>
    <row r="43119"/>
    <row r="43120"/>
    <row r="43121"/>
    <row r="43122"/>
    <row r="43123"/>
    <row r="43124"/>
    <row r="43125"/>
    <row r="43126"/>
    <row r="43127"/>
    <row r="43128"/>
    <row r="43129"/>
    <row r="43130"/>
    <row r="43131"/>
    <row r="43132"/>
    <row r="43133"/>
    <row r="43134"/>
    <row r="43135"/>
    <row r="43136"/>
    <row r="43137"/>
    <row r="43138"/>
    <row r="43139"/>
    <row r="43140"/>
    <row r="43141"/>
    <row r="43142"/>
    <row r="43143"/>
    <row r="43144"/>
    <row r="43145"/>
    <row r="43146"/>
    <row r="43147"/>
    <row r="43148"/>
    <row r="43149"/>
    <row r="43150"/>
    <row r="43151"/>
    <row r="43152"/>
    <row r="43153"/>
    <row r="43154"/>
    <row r="43155"/>
    <row r="43156"/>
    <row r="43157"/>
    <row r="43158"/>
    <row r="43159"/>
    <row r="43160"/>
    <row r="43161"/>
    <row r="43162"/>
    <row r="43163"/>
    <row r="43164"/>
    <row r="43165"/>
    <row r="43166"/>
    <row r="43167"/>
    <row r="43168"/>
    <row r="43169"/>
    <row r="43170"/>
    <row r="43171"/>
    <row r="43172"/>
    <row r="43173"/>
    <row r="43174"/>
    <row r="43175"/>
    <row r="43176"/>
    <row r="43177"/>
    <row r="43178"/>
    <row r="43179"/>
    <row r="43180"/>
    <row r="43181"/>
    <row r="43182"/>
    <row r="43183"/>
    <row r="43184"/>
    <row r="43185"/>
    <row r="43186"/>
    <row r="43187"/>
    <row r="43188"/>
    <row r="43189"/>
    <row r="43190"/>
    <row r="43191"/>
    <row r="43192"/>
    <row r="43193"/>
    <row r="43194"/>
    <row r="43195"/>
    <row r="43196"/>
    <row r="43197"/>
    <row r="43198"/>
    <row r="43199"/>
    <row r="43200"/>
    <row r="43201"/>
    <row r="43202"/>
    <row r="43203"/>
    <row r="43204"/>
    <row r="43205"/>
    <row r="43206"/>
    <row r="43207"/>
    <row r="43208"/>
    <row r="43209"/>
    <row r="43210"/>
    <row r="43211"/>
    <row r="43212"/>
    <row r="43213"/>
    <row r="43214"/>
    <row r="43215"/>
    <row r="43216"/>
    <row r="43217"/>
    <row r="43218"/>
    <row r="43219"/>
    <row r="43220"/>
    <row r="43221"/>
    <row r="43222"/>
    <row r="43223"/>
    <row r="43224"/>
    <row r="43225"/>
    <row r="43226"/>
    <row r="43227"/>
    <row r="43228"/>
    <row r="43229"/>
    <row r="43230"/>
    <row r="43231"/>
    <row r="43232"/>
    <row r="43233"/>
    <row r="43234"/>
    <row r="43235"/>
    <row r="43236"/>
    <row r="43237"/>
    <row r="43238"/>
    <row r="43239"/>
    <row r="43240"/>
    <row r="43241"/>
    <row r="43242"/>
    <row r="43243"/>
    <row r="43244"/>
    <row r="43245"/>
    <row r="43246"/>
    <row r="43247"/>
    <row r="43248"/>
    <row r="43249"/>
    <row r="43250"/>
    <row r="43251"/>
    <row r="43252"/>
    <row r="43253"/>
    <row r="43254"/>
    <row r="43255"/>
    <row r="43256"/>
    <row r="43257"/>
    <row r="43258"/>
    <row r="43259"/>
    <row r="43260"/>
    <row r="43261"/>
    <row r="43262"/>
    <row r="43263"/>
    <row r="43264"/>
    <row r="43265"/>
    <row r="43266"/>
    <row r="43267"/>
    <row r="43268"/>
    <row r="43269"/>
    <row r="43270"/>
    <row r="43271"/>
    <row r="43272"/>
    <row r="43273"/>
    <row r="43274"/>
    <row r="43275"/>
    <row r="43276"/>
    <row r="43277"/>
    <row r="43278"/>
    <row r="43279"/>
    <row r="43280"/>
    <row r="43281"/>
    <row r="43282"/>
    <row r="43283"/>
    <row r="43284"/>
    <row r="43285"/>
    <row r="43286"/>
    <row r="43287"/>
    <row r="43288"/>
    <row r="43289"/>
    <row r="43290"/>
    <row r="43291"/>
    <row r="43292"/>
    <row r="43293"/>
    <row r="43294"/>
    <row r="43295"/>
    <row r="43296"/>
    <row r="43297"/>
    <row r="43298"/>
    <row r="43299"/>
    <row r="43300"/>
    <row r="43301"/>
    <row r="43302"/>
    <row r="43303"/>
    <row r="43304"/>
    <row r="43305"/>
    <row r="43306"/>
    <row r="43307"/>
    <row r="43308"/>
    <row r="43309"/>
    <row r="43310"/>
    <row r="43311"/>
    <row r="43312"/>
    <row r="43313"/>
    <row r="43314"/>
    <row r="43315"/>
    <row r="43316"/>
    <row r="43317"/>
    <row r="43318"/>
    <row r="43319"/>
    <row r="43320"/>
    <row r="43321"/>
    <row r="43322"/>
    <row r="43323"/>
    <row r="43324"/>
    <row r="43325"/>
    <row r="43326"/>
    <row r="43327"/>
    <row r="43328"/>
    <row r="43329"/>
    <row r="43330"/>
    <row r="43331"/>
    <row r="43332"/>
    <row r="43333"/>
    <row r="43334"/>
    <row r="43335"/>
    <row r="43336"/>
    <row r="43337"/>
    <row r="43338"/>
    <row r="43339"/>
    <row r="43340"/>
    <row r="43341"/>
    <row r="43342"/>
    <row r="43343"/>
    <row r="43344"/>
    <row r="43345"/>
    <row r="43346"/>
    <row r="43347"/>
    <row r="43348"/>
    <row r="43349"/>
    <row r="43350"/>
    <row r="43351"/>
    <row r="43352"/>
    <row r="43353"/>
    <row r="43354"/>
    <row r="43355"/>
    <row r="43356"/>
    <row r="43357"/>
    <row r="43358"/>
    <row r="43359"/>
    <row r="43360"/>
    <row r="43361"/>
    <row r="43362"/>
    <row r="43363"/>
    <row r="43364"/>
    <row r="43365"/>
    <row r="43366"/>
    <row r="43367"/>
    <row r="43368"/>
    <row r="43369"/>
    <row r="43370"/>
    <row r="43371"/>
    <row r="43372"/>
    <row r="43373"/>
    <row r="43374"/>
    <row r="43375"/>
    <row r="43376"/>
    <row r="43377"/>
    <row r="43378"/>
    <row r="43379"/>
    <row r="43380"/>
    <row r="43381"/>
    <row r="43382"/>
    <row r="43383"/>
    <row r="43384"/>
    <row r="43385"/>
    <row r="43386"/>
    <row r="43387"/>
    <row r="43388"/>
    <row r="43389"/>
    <row r="43390"/>
    <row r="43391"/>
    <row r="43392"/>
    <row r="43393"/>
    <row r="43394"/>
    <row r="43395"/>
    <row r="43396"/>
    <row r="43397"/>
    <row r="43398"/>
    <row r="43399"/>
    <row r="43400"/>
    <row r="43401"/>
    <row r="43402"/>
    <row r="43403"/>
    <row r="43404"/>
    <row r="43405"/>
    <row r="43406"/>
    <row r="43407"/>
    <row r="43408"/>
    <row r="43409"/>
    <row r="43410"/>
    <row r="43411"/>
    <row r="43412"/>
    <row r="43413"/>
    <row r="43414"/>
    <row r="43415"/>
    <row r="43416"/>
    <row r="43417"/>
    <row r="43418"/>
    <row r="43419"/>
    <row r="43420"/>
    <row r="43421"/>
    <row r="43422"/>
    <row r="43423"/>
    <row r="43424"/>
    <row r="43425"/>
    <row r="43426"/>
    <row r="43427"/>
    <row r="43428"/>
    <row r="43429"/>
    <row r="43430"/>
    <row r="43431"/>
    <row r="43432"/>
    <row r="43433"/>
    <row r="43434"/>
    <row r="43435"/>
    <row r="43436"/>
    <row r="43437"/>
    <row r="43438"/>
    <row r="43439"/>
    <row r="43440"/>
    <row r="43441"/>
    <row r="43442"/>
    <row r="43443"/>
    <row r="43444"/>
    <row r="43445"/>
    <row r="43446"/>
    <row r="43447"/>
    <row r="43448"/>
    <row r="43449"/>
    <row r="43450"/>
    <row r="43451"/>
    <row r="43452"/>
    <row r="43453"/>
    <row r="43454"/>
    <row r="43455"/>
    <row r="43456"/>
    <row r="43457"/>
    <row r="43458"/>
    <row r="43459"/>
    <row r="43460"/>
    <row r="43461"/>
    <row r="43462"/>
    <row r="43463"/>
    <row r="43464"/>
    <row r="43465"/>
    <row r="43466"/>
    <row r="43467"/>
    <row r="43468"/>
    <row r="43469"/>
    <row r="43470"/>
    <row r="43471"/>
    <row r="43472"/>
    <row r="43473"/>
    <row r="43474"/>
    <row r="43475"/>
    <row r="43476"/>
    <row r="43477"/>
    <row r="43478"/>
    <row r="43479"/>
    <row r="43480"/>
    <row r="43481"/>
    <row r="43482"/>
    <row r="43483"/>
    <row r="43484"/>
    <row r="43485"/>
    <row r="43486"/>
    <row r="43487"/>
    <row r="43488"/>
    <row r="43489"/>
    <row r="43490"/>
    <row r="43491"/>
    <row r="43492"/>
    <row r="43493"/>
    <row r="43494"/>
    <row r="43495"/>
    <row r="43496"/>
    <row r="43497"/>
    <row r="43498"/>
    <row r="43499"/>
    <row r="43500"/>
    <row r="43501"/>
    <row r="43502"/>
    <row r="43503"/>
    <row r="43504"/>
    <row r="43505"/>
    <row r="43506"/>
    <row r="43507"/>
    <row r="43508"/>
    <row r="43509"/>
    <row r="43510"/>
    <row r="43511"/>
    <row r="43512"/>
    <row r="43513"/>
    <row r="43514"/>
    <row r="43515"/>
    <row r="43516"/>
    <row r="43517"/>
    <row r="43518"/>
    <row r="43519"/>
    <row r="43520"/>
    <row r="43521"/>
    <row r="43522"/>
    <row r="43523"/>
    <row r="43524"/>
    <row r="43525"/>
    <row r="43526"/>
    <row r="43527"/>
    <row r="43528"/>
    <row r="43529"/>
    <row r="43530"/>
    <row r="43531"/>
    <row r="43532"/>
    <row r="43533"/>
    <row r="43534"/>
    <row r="43535"/>
    <row r="43536"/>
    <row r="43537"/>
    <row r="43538"/>
    <row r="43539"/>
    <row r="43540"/>
    <row r="43541"/>
    <row r="43542"/>
    <row r="43543"/>
    <row r="43544"/>
    <row r="43545"/>
    <row r="43546"/>
    <row r="43547"/>
    <row r="43548"/>
    <row r="43549"/>
    <row r="43550"/>
    <row r="43551"/>
    <row r="43552"/>
    <row r="43553"/>
    <row r="43554"/>
    <row r="43555"/>
    <row r="43556"/>
    <row r="43557"/>
    <row r="43558"/>
    <row r="43559"/>
    <row r="43560"/>
    <row r="43561"/>
    <row r="43562"/>
    <row r="43563"/>
    <row r="43564"/>
    <row r="43565"/>
    <row r="43566"/>
    <row r="43567"/>
    <row r="43568"/>
    <row r="43569"/>
    <row r="43570"/>
    <row r="43571"/>
    <row r="43572"/>
    <row r="43573"/>
    <row r="43574"/>
    <row r="43575"/>
    <row r="43576"/>
    <row r="43577"/>
    <row r="43578"/>
    <row r="43579"/>
    <row r="43580"/>
    <row r="43581"/>
    <row r="43582"/>
    <row r="43583"/>
    <row r="43584"/>
    <row r="43585"/>
    <row r="43586"/>
    <row r="43587"/>
    <row r="43588"/>
    <row r="43589"/>
    <row r="43590"/>
    <row r="43591"/>
    <row r="43592"/>
    <row r="43593"/>
    <row r="43594"/>
    <row r="43595"/>
    <row r="43596"/>
    <row r="43597"/>
    <row r="43598"/>
    <row r="43599"/>
    <row r="43600"/>
    <row r="43601"/>
    <row r="43602"/>
    <row r="43603"/>
    <row r="43604"/>
    <row r="43605"/>
    <row r="43606"/>
    <row r="43607"/>
    <row r="43608"/>
    <row r="43609"/>
    <row r="43610"/>
    <row r="43611"/>
    <row r="43612"/>
    <row r="43613"/>
    <row r="43614"/>
    <row r="43615"/>
    <row r="43616"/>
    <row r="43617"/>
    <row r="43618"/>
    <row r="43619"/>
    <row r="43620"/>
    <row r="43621"/>
    <row r="43622"/>
    <row r="43623"/>
    <row r="43624"/>
    <row r="43625"/>
    <row r="43626"/>
    <row r="43627"/>
    <row r="43628"/>
    <row r="43629"/>
    <row r="43630"/>
    <row r="43631"/>
    <row r="43632"/>
    <row r="43633"/>
    <row r="43634"/>
    <row r="43635"/>
    <row r="43636"/>
    <row r="43637"/>
    <row r="43638"/>
    <row r="43639"/>
    <row r="43640"/>
    <row r="43641"/>
    <row r="43642"/>
    <row r="43643"/>
    <row r="43644"/>
    <row r="43645"/>
    <row r="43646"/>
    <row r="43647"/>
    <row r="43648"/>
    <row r="43649"/>
    <row r="43650"/>
    <row r="43651"/>
    <row r="43652"/>
    <row r="43653"/>
    <row r="43654"/>
    <row r="43655"/>
    <row r="43656"/>
    <row r="43657"/>
    <row r="43658"/>
    <row r="43659"/>
    <row r="43660"/>
    <row r="43661"/>
    <row r="43662"/>
    <row r="43663"/>
    <row r="43664"/>
    <row r="43665"/>
    <row r="43666"/>
    <row r="43667"/>
    <row r="43668"/>
    <row r="43669"/>
    <row r="43670"/>
    <row r="43671"/>
    <row r="43672"/>
    <row r="43673"/>
    <row r="43674"/>
    <row r="43675"/>
    <row r="43676"/>
    <row r="43677"/>
    <row r="43678"/>
    <row r="43679"/>
    <row r="43680"/>
    <row r="43681"/>
    <row r="43682"/>
    <row r="43683"/>
    <row r="43684"/>
    <row r="43685"/>
    <row r="43686"/>
    <row r="43687"/>
    <row r="43688"/>
    <row r="43689"/>
    <row r="43690"/>
    <row r="43691"/>
    <row r="43692"/>
    <row r="43693"/>
    <row r="43694"/>
    <row r="43695"/>
    <row r="43696"/>
    <row r="43697"/>
    <row r="43698"/>
    <row r="43699"/>
    <row r="43700"/>
    <row r="43701"/>
    <row r="43702"/>
    <row r="43703"/>
    <row r="43704"/>
    <row r="43705"/>
    <row r="43706"/>
    <row r="43707"/>
    <row r="43708"/>
    <row r="43709"/>
    <row r="43710"/>
    <row r="43711"/>
    <row r="43712"/>
    <row r="43713"/>
    <row r="43714"/>
    <row r="43715"/>
    <row r="43716"/>
    <row r="43717"/>
    <row r="43718"/>
    <row r="43719"/>
    <row r="43720"/>
    <row r="43721"/>
    <row r="43722"/>
    <row r="43723"/>
    <row r="43724"/>
    <row r="43725"/>
    <row r="43726"/>
    <row r="43727"/>
    <row r="43728"/>
    <row r="43729"/>
    <row r="43730"/>
    <row r="43731"/>
    <row r="43732"/>
    <row r="43733"/>
    <row r="43734"/>
    <row r="43735"/>
    <row r="43736"/>
    <row r="43737"/>
    <row r="43738"/>
    <row r="43739"/>
    <row r="43740"/>
    <row r="43741"/>
    <row r="43742"/>
    <row r="43743"/>
    <row r="43744"/>
    <row r="43745"/>
    <row r="43746"/>
    <row r="43747"/>
    <row r="43748"/>
    <row r="43749"/>
    <row r="43750"/>
    <row r="43751"/>
    <row r="43752"/>
    <row r="43753"/>
    <row r="43754"/>
    <row r="43755"/>
    <row r="43756"/>
    <row r="43757"/>
    <row r="43758"/>
    <row r="43759"/>
    <row r="43760"/>
    <row r="43761"/>
    <row r="43762"/>
    <row r="43763"/>
    <row r="43764"/>
    <row r="43765"/>
    <row r="43766"/>
    <row r="43767"/>
    <row r="43768"/>
    <row r="43769"/>
    <row r="43770"/>
    <row r="43771"/>
    <row r="43772"/>
    <row r="43773"/>
    <row r="43774"/>
    <row r="43775"/>
    <row r="43776"/>
    <row r="43777"/>
    <row r="43778"/>
    <row r="43779"/>
    <row r="43780"/>
    <row r="43781"/>
    <row r="43782"/>
    <row r="43783"/>
    <row r="43784"/>
    <row r="43785"/>
    <row r="43786"/>
    <row r="43787"/>
    <row r="43788"/>
    <row r="43789"/>
    <row r="43790"/>
    <row r="43791"/>
    <row r="43792"/>
    <row r="43793"/>
    <row r="43794"/>
    <row r="43795"/>
    <row r="43796"/>
    <row r="43797"/>
    <row r="43798"/>
    <row r="43799"/>
    <row r="43800"/>
    <row r="43801"/>
    <row r="43802"/>
    <row r="43803"/>
    <row r="43804"/>
    <row r="43805"/>
    <row r="43806"/>
    <row r="43807"/>
    <row r="43808"/>
    <row r="43809"/>
    <row r="43810"/>
    <row r="43811"/>
    <row r="43812"/>
    <row r="43813"/>
    <row r="43814"/>
    <row r="43815"/>
    <row r="43816"/>
    <row r="43817"/>
    <row r="43818"/>
    <row r="43819"/>
    <row r="43820"/>
    <row r="43821"/>
    <row r="43822"/>
    <row r="43823"/>
    <row r="43824"/>
    <row r="43825"/>
    <row r="43826"/>
    <row r="43827"/>
    <row r="43828"/>
    <row r="43829"/>
    <row r="43830"/>
    <row r="43831"/>
    <row r="43832"/>
    <row r="43833"/>
    <row r="43834"/>
    <row r="43835"/>
    <row r="43836"/>
    <row r="43837"/>
    <row r="43838"/>
    <row r="43839"/>
    <row r="43840"/>
    <row r="43841"/>
    <row r="43842"/>
    <row r="43843"/>
    <row r="43844"/>
    <row r="43845"/>
    <row r="43846"/>
    <row r="43847"/>
    <row r="43848"/>
    <row r="43849"/>
    <row r="43850"/>
    <row r="43851"/>
    <row r="43852"/>
    <row r="43853"/>
    <row r="43854"/>
    <row r="43855"/>
    <row r="43856"/>
    <row r="43857"/>
    <row r="43858"/>
    <row r="43859"/>
    <row r="43860"/>
    <row r="43861"/>
    <row r="43862"/>
    <row r="43863"/>
    <row r="43864"/>
    <row r="43865"/>
    <row r="43866"/>
    <row r="43867"/>
    <row r="43868"/>
    <row r="43869"/>
    <row r="43870"/>
    <row r="43871"/>
    <row r="43872"/>
    <row r="43873"/>
    <row r="43874"/>
    <row r="43875"/>
    <row r="43876"/>
    <row r="43877"/>
    <row r="43878"/>
    <row r="43879"/>
    <row r="43880"/>
    <row r="43881"/>
    <row r="43882"/>
    <row r="43883"/>
    <row r="43884"/>
    <row r="43885"/>
    <row r="43886"/>
    <row r="43887"/>
    <row r="43888"/>
    <row r="43889"/>
    <row r="43890"/>
    <row r="43891"/>
    <row r="43892"/>
    <row r="43893"/>
    <row r="43894"/>
    <row r="43895"/>
    <row r="43896"/>
    <row r="43897"/>
    <row r="43898"/>
    <row r="43899"/>
    <row r="43900"/>
    <row r="43901"/>
    <row r="43902"/>
    <row r="43903"/>
    <row r="43904"/>
    <row r="43905"/>
    <row r="43906"/>
    <row r="43907"/>
    <row r="43908"/>
    <row r="43909"/>
    <row r="43910"/>
    <row r="43911"/>
    <row r="43912"/>
    <row r="43913"/>
    <row r="43914"/>
    <row r="43915"/>
    <row r="43916"/>
    <row r="43917"/>
    <row r="43918"/>
    <row r="43919"/>
    <row r="43920"/>
    <row r="43921"/>
    <row r="43922"/>
    <row r="43923"/>
    <row r="43924"/>
    <row r="43925"/>
    <row r="43926"/>
    <row r="43927"/>
    <row r="43928"/>
    <row r="43929"/>
    <row r="43930"/>
    <row r="43931"/>
    <row r="43932"/>
    <row r="43933"/>
    <row r="43934"/>
    <row r="43935"/>
    <row r="43936"/>
    <row r="43937"/>
    <row r="43938"/>
    <row r="43939"/>
    <row r="43940"/>
    <row r="43941"/>
    <row r="43942"/>
    <row r="43943"/>
    <row r="43944"/>
    <row r="43945"/>
    <row r="43946"/>
    <row r="43947"/>
    <row r="43948"/>
    <row r="43949"/>
    <row r="43950"/>
    <row r="43951"/>
    <row r="43952"/>
    <row r="43953"/>
    <row r="43954"/>
    <row r="43955"/>
    <row r="43956"/>
    <row r="43957"/>
    <row r="43958"/>
    <row r="43959"/>
    <row r="43960"/>
    <row r="43961"/>
    <row r="43962"/>
    <row r="43963"/>
    <row r="43964"/>
    <row r="43965"/>
    <row r="43966"/>
    <row r="43967"/>
    <row r="43968"/>
    <row r="43969"/>
    <row r="43970"/>
    <row r="43971"/>
    <row r="43972"/>
    <row r="43973"/>
    <row r="43974"/>
    <row r="43975"/>
    <row r="43976"/>
    <row r="43977"/>
    <row r="43978"/>
    <row r="43979"/>
    <row r="43980"/>
    <row r="43981"/>
    <row r="43982"/>
    <row r="43983"/>
    <row r="43984"/>
    <row r="43985"/>
    <row r="43986"/>
    <row r="43987"/>
    <row r="43988"/>
    <row r="43989"/>
    <row r="43990"/>
    <row r="43991"/>
    <row r="43992"/>
    <row r="43993"/>
    <row r="43994"/>
    <row r="43995"/>
    <row r="43996"/>
    <row r="43997"/>
    <row r="43998"/>
    <row r="43999"/>
    <row r="44000"/>
    <row r="44001"/>
    <row r="44002"/>
    <row r="44003"/>
    <row r="44004"/>
    <row r="44005"/>
    <row r="44006"/>
    <row r="44007"/>
    <row r="44008"/>
    <row r="44009"/>
    <row r="44010"/>
    <row r="44011"/>
    <row r="44012"/>
    <row r="44013"/>
    <row r="44014"/>
    <row r="44015"/>
    <row r="44016"/>
    <row r="44017"/>
    <row r="44018"/>
    <row r="44019"/>
    <row r="44020"/>
    <row r="44021"/>
    <row r="44022"/>
    <row r="44023"/>
    <row r="44024"/>
    <row r="44025"/>
    <row r="44026"/>
    <row r="44027"/>
    <row r="44028"/>
    <row r="44029"/>
    <row r="44030"/>
    <row r="44031"/>
    <row r="44032"/>
    <row r="44033"/>
    <row r="44034"/>
    <row r="44035"/>
    <row r="44036"/>
    <row r="44037"/>
    <row r="44038"/>
    <row r="44039"/>
    <row r="44040"/>
    <row r="44041"/>
    <row r="44042"/>
    <row r="44043"/>
    <row r="44044"/>
    <row r="44045"/>
    <row r="44046"/>
    <row r="44047"/>
    <row r="44048"/>
    <row r="44049"/>
    <row r="44050"/>
    <row r="44051"/>
    <row r="44052"/>
    <row r="44053"/>
    <row r="44054"/>
    <row r="44055"/>
    <row r="44056"/>
    <row r="44057"/>
    <row r="44058"/>
    <row r="44059"/>
    <row r="44060"/>
    <row r="44061"/>
    <row r="44062"/>
    <row r="44063"/>
    <row r="44064"/>
    <row r="44065"/>
    <row r="44066"/>
    <row r="44067"/>
    <row r="44068"/>
    <row r="44069"/>
    <row r="44070"/>
    <row r="44071"/>
    <row r="44072"/>
    <row r="44073"/>
    <row r="44074"/>
    <row r="44075"/>
    <row r="44076"/>
    <row r="44077"/>
    <row r="44078"/>
    <row r="44079"/>
    <row r="44080"/>
    <row r="44081"/>
    <row r="44082"/>
    <row r="44083"/>
    <row r="44084"/>
    <row r="44085"/>
    <row r="44086"/>
    <row r="44087"/>
    <row r="44088"/>
    <row r="44089"/>
    <row r="44090"/>
    <row r="44091"/>
    <row r="44092"/>
    <row r="44093"/>
    <row r="44094"/>
    <row r="44095"/>
    <row r="44096"/>
    <row r="44097"/>
    <row r="44098"/>
    <row r="44099"/>
    <row r="44100"/>
    <row r="44101"/>
    <row r="44102"/>
    <row r="44103"/>
    <row r="44104"/>
    <row r="44105"/>
    <row r="44106"/>
    <row r="44107"/>
    <row r="44108"/>
    <row r="44109"/>
    <row r="44110"/>
    <row r="44111"/>
    <row r="44112"/>
    <row r="44113"/>
    <row r="44114"/>
    <row r="44115"/>
    <row r="44116"/>
    <row r="44117"/>
    <row r="44118"/>
    <row r="44119"/>
    <row r="44120"/>
    <row r="44121"/>
    <row r="44122"/>
    <row r="44123"/>
    <row r="44124"/>
    <row r="44125"/>
    <row r="44126"/>
    <row r="44127"/>
    <row r="44128"/>
    <row r="44129"/>
    <row r="44130"/>
    <row r="44131"/>
    <row r="44132"/>
    <row r="44133"/>
    <row r="44134"/>
    <row r="44135"/>
    <row r="44136"/>
    <row r="44137"/>
    <row r="44138"/>
    <row r="44139"/>
    <row r="44140"/>
    <row r="44141"/>
    <row r="44142"/>
    <row r="44143"/>
    <row r="44144"/>
    <row r="44145"/>
    <row r="44146"/>
    <row r="44147"/>
    <row r="44148"/>
    <row r="44149"/>
    <row r="44150"/>
    <row r="44151"/>
    <row r="44152"/>
    <row r="44153"/>
    <row r="44154"/>
    <row r="44155"/>
    <row r="44156"/>
    <row r="44157"/>
    <row r="44158"/>
    <row r="44159"/>
    <row r="44160"/>
    <row r="44161"/>
    <row r="44162"/>
    <row r="44163"/>
    <row r="44164"/>
    <row r="44165"/>
    <row r="44166"/>
    <row r="44167"/>
    <row r="44168"/>
    <row r="44169"/>
    <row r="44170"/>
    <row r="44171"/>
    <row r="44172"/>
    <row r="44173"/>
    <row r="44174"/>
    <row r="44175"/>
    <row r="44176"/>
    <row r="44177"/>
    <row r="44178"/>
    <row r="44179"/>
    <row r="44180"/>
    <row r="44181"/>
    <row r="44182"/>
    <row r="44183"/>
    <row r="44184"/>
    <row r="44185"/>
    <row r="44186"/>
    <row r="44187"/>
    <row r="44188"/>
    <row r="44189"/>
    <row r="44190"/>
    <row r="44191"/>
    <row r="44192"/>
    <row r="44193"/>
    <row r="44194"/>
    <row r="44195"/>
    <row r="44196"/>
    <row r="44197"/>
    <row r="44198"/>
    <row r="44199"/>
    <row r="44200"/>
    <row r="44201"/>
    <row r="44202"/>
    <row r="44203"/>
    <row r="44204"/>
    <row r="44205"/>
    <row r="44206"/>
    <row r="44207"/>
    <row r="44208"/>
    <row r="44209"/>
    <row r="44210"/>
    <row r="44211"/>
    <row r="44212"/>
    <row r="44213"/>
    <row r="44214"/>
    <row r="44215"/>
    <row r="44216"/>
    <row r="44217"/>
    <row r="44218"/>
    <row r="44219"/>
    <row r="44220"/>
    <row r="44221"/>
    <row r="44222"/>
    <row r="44223"/>
    <row r="44224"/>
    <row r="44225"/>
    <row r="44226"/>
    <row r="44227"/>
    <row r="44228"/>
    <row r="44229"/>
    <row r="44230"/>
    <row r="44231"/>
    <row r="44232"/>
    <row r="44233"/>
    <row r="44234"/>
    <row r="44235"/>
    <row r="44236"/>
    <row r="44237"/>
    <row r="44238"/>
    <row r="44239"/>
    <row r="44240"/>
    <row r="44241"/>
    <row r="44242"/>
    <row r="44243"/>
    <row r="44244"/>
    <row r="44245"/>
    <row r="44246"/>
    <row r="44247"/>
    <row r="44248"/>
    <row r="44249"/>
    <row r="44250"/>
    <row r="44251"/>
    <row r="44252"/>
    <row r="44253"/>
    <row r="44254"/>
    <row r="44255"/>
    <row r="44256"/>
    <row r="44257"/>
    <row r="44258"/>
    <row r="44259"/>
    <row r="44260"/>
    <row r="44261"/>
    <row r="44262"/>
    <row r="44263"/>
    <row r="44264"/>
    <row r="44265"/>
    <row r="44266"/>
    <row r="44267"/>
    <row r="44268"/>
    <row r="44269"/>
    <row r="44270"/>
    <row r="44271"/>
    <row r="44272"/>
    <row r="44273"/>
    <row r="44274"/>
    <row r="44275"/>
    <row r="44276"/>
    <row r="44277"/>
    <row r="44278"/>
    <row r="44279"/>
    <row r="44280"/>
    <row r="44281"/>
    <row r="44282"/>
    <row r="44283"/>
    <row r="44284"/>
    <row r="44285"/>
    <row r="44286"/>
    <row r="44287"/>
    <row r="44288"/>
    <row r="44289"/>
    <row r="44290"/>
    <row r="44291"/>
    <row r="44292"/>
    <row r="44293"/>
    <row r="44294"/>
    <row r="44295"/>
    <row r="44296"/>
    <row r="44297"/>
    <row r="44298"/>
    <row r="44299"/>
    <row r="44300"/>
    <row r="44301"/>
    <row r="44302"/>
    <row r="44303"/>
    <row r="44304"/>
    <row r="44305"/>
    <row r="44306"/>
    <row r="44307"/>
    <row r="44308"/>
    <row r="44309"/>
    <row r="44310"/>
    <row r="44311"/>
    <row r="44312"/>
    <row r="44313"/>
    <row r="44314"/>
    <row r="44315"/>
    <row r="44316"/>
    <row r="44317"/>
    <row r="44318"/>
    <row r="44319"/>
    <row r="44320"/>
    <row r="44321"/>
    <row r="44322"/>
    <row r="44323"/>
    <row r="44324"/>
    <row r="44325"/>
    <row r="44326"/>
    <row r="44327"/>
    <row r="44328"/>
    <row r="44329"/>
    <row r="44330"/>
    <row r="44331"/>
    <row r="44332"/>
    <row r="44333"/>
    <row r="44334"/>
    <row r="44335"/>
    <row r="44336"/>
    <row r="44337"/>
    <row r="44338"/>
    <row r="44339"/>
    <row r="44340"/>
    <row r="44341"/>
    <row r="44342"/>
    <row r="44343"/>
    <row r="44344"/>
    <row r="44345"/>
    <row r="44346"/>
    <row r="44347"/>
    <row r="44348"/>
    <row r="44349"/>
    <row r="44350"/>
    <row r="44351"/>
    <row r="44352"/>
    <row r="44353"/>
    <row r="44354"/>
    <row r="44355"/>
    <row r="44356"/>
    <row r="44357"/>
    <row r="44358"/>
    <row r="44359"/>
    <row r="44360"/>
    <row r="44361"/>
    <row r="44362"/>
    <row r="44363"/>
    <row r="44364"/>
    <row r="44365"/>
    <row r="44366"/>
    <row r="44367"/>
    <row r="44368"/>
    <row r="44369"/>
    <row r="44370"/>
    <row r="44371"/>
    <row r="44372"/>
    <row r="44373"/>
    <row r="44374"/>
    <row r="44375"/>
    <row r="44376"/>
    <row r="44377"/>
    <row r="44378"/>
    <row r="44379"/>
    <row r="44380"/>
    <row r="44381"/>
    <row r="44382"/>
    <row r="44383"/>
    <row r="44384"/>
    <row r="44385"/>
    <row r="44386"/>
    <row r="44387"/>
    <row r="44388"/>
    <row r="44389"/>
    <row r="44390"/>
    <row r="44391"/>
    <row r="44392"/>
    <row r="44393"/>
    <row r="44394"/>
    <row r="44395"/>
    <row r="44396"/>
    <row r="44397"/>
    <row r="44398"/>
    <row r="44399"/>
    <row r="44400"/>
    <row r="44401"/>
    <row r="44402"/>
    <row r="44403"/>
    <row r="44404"/>
    <row r="44405"/>
    <row r="44406"/>
    <row r="44407"/>
    <row r="44408"/>
    <row r="44409"/>
    <row r="44410"/>
    <row r="44411"/>
    <row r="44412"/>
    <row r="44413"/>
    <row r="44414"/>
    <row r="44415"/>
    <row r="44416"/>
    <row r="44417"/>
    <row r="44418"/>
    <row r="44419"/>
    <row r="44420"/>
    <row r="44421"/>
    <row r="44422"/>
    <row r="44423"/>
    <row r="44424"/>
    <row r="44425"/>
    <row r="44426"/>
    <row r="44427"/>
    <row r="44428"/>
    <row r="44429"/>
    <row r="44430"/>
    <row r="44431"/>
    <row r="44432"/>
    <row r="44433"/>
    <row r="44434"/>
    <row r="44435"/>
    <row r="44436"/>
    <row r="44437"/>
    <row r="44438"/>
    <row r="44439"/>
    <row r="44440"/>
    <row r="44441"/>
    <row r="44442"/>
    <row r="44443"/>
    <row r="44444"/>
    <row r="44445"/>
    <row r="44446"/>
    <row r="44447"/>
    <row r="44448"/>
    <row r="44449"/>
    <row r="44450"/>
    <row r="44451"/>
    <row r="44452"/>
    <row r="44453"/>
    <row r="44454"/>
    <row r="44455"/>
    <row r="44456"/>
    <row r="44457"/>
    <row r="44458"/>
    <row r="44459"/>
    <row r="44460"/>
    <row r="44461"/>
    <row r="44462"/>
    <row r="44463"/>
    <row r="44464"/>
    <row r="44465"/>
    <row r="44466"/>
    <row r="44467"/>
    <row r="44468"/>
    <row r="44469"/>
    <row r="44470"/>
    <row r="44471"/>
    <row r="44472"/>
    <row r="44473"/>
    <row r="44474"/>
    <row r="44475"/>
    <row r="44476"/>
    <row r="44477"/>
    <row r="44478"/>
    <row r="44479"/>
    <row r="44480"/>
    <row r="44481"/>
    <row r="44482"/>
    <row r="44483"/>
    <row r="44484"/>
    <row r="44485"/>
    <row r="44486"/>
    <row r="44487"/>
    <row r="44488"/>
    <row r="44489"/>
    <row r="44490"/>
    <row r="44491"/>
    <row r="44492"/>
    <row r="44493"/>
    <row r="44494"/>
    <row r="44495"/>
    <row r="44496"/>
    <row r="44497"/>
    <row r="44498"/>
    <row r="44499"/>
    <row r="44500"/>
    <row r="44501"/>
    <row r="44502"/>
    <row r="44503"/>
    <row r="44504"/>
    <row r="44505"/>
    <row r="44506"/>
    <row r="44507"/>
    <row r="44508"/>
    <row r="44509"/>
    <row r="44510"/>
    <row r="44511"/>
    <row r="44512"/>
    <row r="44513"/>
    <row r="44514"/>
    <row r="44515"/>
    <row r="44516"/>
    <row r="44517"/>
    <row r="44518"/>
    <row r="44519"/>
    <row r="44520"/>
    <row r="44521"/>
    <row r="44522"/>
    <row r="44523"/>
    <row r="44524"/>
    <row r="44525"/>
    <row r="44526"/>
    <row r="44527"/>
    <row r="44528"/>
    <row r="44529"/>
    <row r="44530"/>
    <row r="44531"/>
    <row r="44532"/>
    <row r="44533"/>
    <row r="44534"/>
    <row r="44535"/>
    <row r="44536"/>
    <row r="44537"/>
    <row r="44538"/>
    <row r="44539"/>
    <row r="44540"/>
    <row r="44541"/>
    <row r="44542"/>
    <row r="44543"/>
    <row r="44544"/>
    <row r="44545"/>
    <row r="44546"/>
    <row r="44547"/>
    <row r="44548"/>
    <row r="44549"/>
    <row r="44550"/>
    <row r="44551"/>
    <row r="44552"/>
    <row r="44553"/>
    <row r="44554"/>
    <row r="44555"/>
    <row r="44556"/>
    <row r="44557"/>
    <row r="44558"/>
    <row r="44559"/>
    <row r="44560"/>
    <row r="44561"/>
    <row r="44562"/>
    <row r="44563"/>
    <row r="44564"/>
    <row r="44565"/>
    <row r="44566"/>
    <row r="44567"/>
    <row r="44568"/>
    <row r="44569"/>
    <row r="44570"/>
    <row r="44571"/>
    <row r="44572"/>
    <row r="44573"/>
    <row r="44574"/>
    <row r="44575"/>
    <row r="44576"/>
    <row r="44577"/>
    <row r="44578"/>
    <row r="44579"/>
    <row r="44580"/>
    <row r="44581"/>
    <row r="44582"/>
    <row r="44583"/>
    <row r="44584"/>
    <row r="44585"/>
    <row r="44586"/>
    <row r="44587"/>
    <row r="44588"/>
    <row r="44589"/>
    <row r="44590"/>
    <row r="44591"/>
    <row r="44592"/>
    <row r="44593"/>
    <row r="44594"/>
    <row r="44595"/>
    <row r="44596"/>
    <row r="44597"/>
    <row r="44598"/>
    <row r="44599"/>
    <row r="44600"/>
    <row r="44601"/>
    <row r="44602"/>
    <row r="44603"/>
    <row r="44604"/>
    <row r="44605"/>
    <row r="44606"/>
    <row r="44607"/>
    <row r="44608"/>
    <row r="44609"/>
    <row r="44610"/>
    <row r="44611"/>
    <row r="44612"/>
    <row r="44613"/>
    <row r="44614"/>
    <row r="44615"/>
    <row r="44616"/>
    <row r="44617"/>
    <row r="44618"/>
    <row r="44619"/>
    <row r="44620"/>
    <row r="44621"/>
    <row r="44622"/>
    <row r="44623"/>
    <row r="44624"/>
    <row r="44625"/>
    <row r="44626"/>
    <row r="44627"/>
    <row r="44628"/>
    <row r="44629"/>
    <row r="44630"/>
    <row r="44631"/>
    <row r="44632"/>
    <row r="44633"/>
    <row r="44634"/>
    <row r="44635"/>
    <row r="44636"/>
    <row r="44637"/>
    <row r="44638"/>
    <row r="44639"/>
    <row r="44640"/>
    <row r="44641"/>
    <row r="44642"/>
    <row r="44643"/>
    <row r="44644"/>
    <row r="44645"/>
    <row r="44646"/>
    <row r="44647"/>
    <row r="44648"/>
    <row r="44649"/>
    <row r="44650"/>
    <row r="44651"/>
    <row r="44652"/>
    <row r="44653"/>
    <row r="44654"/>
    <row r="44655"/>
    <row r="44656"/>
    <row r="44657"/>
    <row r="44658"/>
    <row r="44659"/>
    <row r="44660"/>
    <row r="44661"/>
    <row r="44662"/>
    <row r="44663"/>
    <row r="44664"/>
    <row r="44665"/>
    <row r="44666"/>
    <row r="44667"/>
    <row r="44668"/>
    <row r="44669"/>
    <row r="44670"/>
    <row r="44671"/>
    <row r="44672"/>
    <row r="44673"/>
    <row r="44674"/>
    <row r="44675"/>
    <row r="44676"/>
    <row r="44677"/>
    <row r="44678"/>
    <row r="44679"/>
    <row r="44680"/>
    <row r="44681"/>
    <row r="44682"/>
    <row r="44683"/>
    <row r="44684"/>
    <row r="44685"/>
    <row r="44686"/>
    <row r="44687"/>
    <row r="44688"/>
    <row r="44689"/>
    <row r="44690"/>
    <row r="44691"/>
    <row r="44692"/>
    <row r="44693"/>
    <row r="44694"/>
    <row r="44695"/>
    <row r="44696"/>
    <row r="44697"/>
    <row r="44698"/>
    <row r="44699"/>
    <row r="44700"/>
    <row r="44701"/>
    <row r="44702"/>
    <row r="44703"/>
    <row r="44704"/>
    <row r="44705"/>
    <row r="44706"/>
    <row r="44707"/>
    <row r="44708"/>
    <row r="44709"/>
    <row r="44710"/>
    <row r="44711"/>
    <row r="44712"/>
    <row r="44713"/>
    <row r="44714"/>
    <row r="44715"/>
    <row r="44716"/>
    <row r="44717"/>
    <row r="44718"/>
    <row r="44719"/>
    <row r="44720"/>
    <row r="44721"/>
    <row r="44722"/>
    <row r="44723"/>
    <row r="44724"/>
    <row r="44725"/>
    <row r="44726"/>
    <row r="44727"/>
    <row r="44728"/>
    <row r="44729"/>
    <row r="44730"/>
    <row r="44731"/>
    <row r="44732"/>
    <row r="44733"/>
    <row r="44734"/>
    <row r="44735"/>
    <row r="44736"/>
    <row r="44737"/>
    <row r="44738"/>
    <row r="44739"/>
    <row r="44740"/>
    <row r="44741"/>
    <row r="44742"/>
    <row r="44743"/>
    <row r="44744"/>
    <row r="44745"/>
    <row r="44746"/>
    <row r="44747"/>
    <row r="44748"/>
    <row r="44749"/>
    <row r="44750"/>
    <row r="44751"/>
    <row r="44752"/>
    <row r="44753"/>
    <row r="44754"/>
    <row r="44755"/>
    <row r="44756"/>
    <row r="44757"/>
    <row r="44758"/>
    <row r="44759"/>
    <row r="44760"/>
    <row r="44761"/>
    <row r="44762"/>
    <row r="44763"/>
    <row r="44764"/>
    <row r="44765"/>
    <row r="44766"/>
    <row r="44767"/>
    <row r="44768"/>
    <row r="44769"/>
    <row r="44770"/>
    <row r="44771"/>
    <row r="44772"/>
    <row r="44773"/>
    <row r="44774"/>
    <row r="44775"/>
    <row r="44776"/>
    <row r="44777"/>
    <row r="44778"/>
    <row r="44779"/>
    <row r="44780"/>
    <row r="44781"/>
    <row r="44782"/>
    <row r="44783"/>
    <row r="44784"/>
    <row r="44785"/>
    <row r="44786"/>
    <row r="44787"/>
    <row r="44788"/>
    <row r="44789"/>
    <row r="44790"/>
    <row r="44791"/>
    <row r="44792"/>
    <row r="44793"/>
    <row r="44794"/>
    <row r="44795"/>
    <row r="44796"/>
    <row r="44797"/>
    <row r="44798"/>
    <row r="44799"/>
    <row r="44800"/>
    <row r="44801"/>
    <row r="44802"/>
    <row r="44803"/>
    <row r="44804"/>
    <row r="44805"/>
    <row r="44806"/>
    <row r="44807"/>
    <row r="44808"/>
    <row r="44809"/>
    <row r="44810"/>
    <row r="44811"/>
    <row r="44812"/>
    <row r="44813"/>
    <row r="44814"/>
    <row r="44815"/>
    <row r="44816"/>
    <row r="44817"/>
    <row r="44818"/>
    <row r="44819"/>
    <row r="44820"/>
    <row r="44821"/>
    <row r="44822"/>
    <row r="44823"/>
    <row r="44824"/>
    <row r="44825"/>
    <row r="44826"/>
    <row r="44827"/>
    <row r="44828"/>
    <row r="44829"/>
    <row r="44830"/>
    <row r="44831"/>
    <row r="44832"/>
    <row r="44833"/>
    <row r="44834"/>
    <row r="44835"/>
    <row r="44836"/>
    <row r="44837"/>
    <row r="44838"/>
    <row r="44839"/>
    <row r="44840"/>
    <row r="44841"/>
    <row r="44842"/>
    <row r="44843"/>
    <row r="44844"/>
    <row r="44845"/>
    <row r="44846"/>
    <row r="44847"/>
    <row r="44848"/>
    <row r="44849"/>
    <row r="44850"/>
    <row r="44851"/>
    <row r="44852"/>
    <row r="44853"/>
    <row r="44854"/>
    <row r="44855"/>
    <row r="44856"/>
    <row r="44857"/>
    <row r="44858"/>
    <row r="44859"/>
    <row r="44860"/>
    <row r="44861"/>
    <row r="44862"/>
    <row r="44863"/>
    <row r="44864"/>
    <row r="44865"/>
    <row r="44866"/>
    <row r="44867"/>
    <row r="44868"/>
    <row r="44869"/>
    <row r="44870"/>
    <row r="44871"/>
    <row r="44872"/>
    <row r="44873"/>
    <row r="44874"/>
    <row r="44875"/>
    <row r="44876"/>
    <row r="44877"/>
    <row r="44878"/>
    <row r="44879"/>
    <row r="44880"/>
    <row r="44881"/>
    <row r="44882"/>
    <row r="44883"/>
    <row r="44884"/>
    <row r="44885"/>
    <row r="44886"/>
    <row r="44887"/>
    <row r="44888"/>
    <row r="44889"/>
    <row r="44890"/>
    <row r="44891"/>
    <row r="44892"/>
    <row r="44893"/>
    <row r="44894"/>
    <row r="44895"/>
    <row r="44896"/>
    <row r="44897"/>
    <row r="44898"/>
    <row r="44899"/>
    <row r="44900"/>
    <row r="44901"/>
    <row r="44902"/>
    <row r="44903"/>
    <row r="44904"/>
    <row r="44905"/>
    <row r="44906"/>
    <row r="44907"/>
    <row r="44908"/>
    <row r="44909"/>
    <row r="44910"/>
    <row r="44911"/>
    <row r="44912"/>
    <row r="44913"/>
    <row r="44914"/>
    <row r="44915"/>
    <row r="44916"/>
    <row r="44917"/>
    <row r="44918"/>
    <row r="44919"/>
    <row r="44920"/>
    <row r="44921"/>
    <row r="44922"/>
    <row r="44923"/>
    <row r="44924"/>
    <row r="44925"/>
    <row r="44926"/>
    <row r="44927"/>
    <row r="44928"/>
    <row r="44929"/>
    <row r="44930"/>
    <row r="44931"/>
    <row r="44932"/>
    <row r="44933"/>
    <row r="44934"/>
    <row r="44935"/>
    <row r="44936"/>
    <row r="44937"/>
    <row r="44938"/>
    <row r="44939"/>
    <row r="44940"/>
    <row r="44941"/>
    <row r="44942"/>
    <row r="44943"/>
    <row r="44944"/>
    <row r="44945"/>
    <row r="44946"/>
    <row r="44947"/>
    <row r="44948"/>
    <row r="44949"/>
    <row r="44950"/>
    <row r="44951"/>
    <row r="44952"/>
    <row r="44953"/>
    <row r="44954"/>
    <row r="44955"/>
    <row r="44956"/>
    <row r="44957"/>
    <row r="44958"/>
    <row r="44959"/>
    <row r="44960"/>
    <row r="44961"/>
    <row r="44962"/>
    <row r="44963"/>
    <row r="44964"/>
    <row r="44965"/>
    <row r="44966"/>
    <row r="44967"/>
    <row r="44968"/>
    <row r="44969"/>
    <row r="44970"/>
    <row r="44971"/>
    <row r="44972"/>
    <row r="44973"/>
    <row r="44974"/>
    <row r="44975"/>
    <row r="44976"/>
    <row r="44977"/>
    <row r="44978"/>
    <row r="44979"/>
    <row r="44980"/>
    <row r="44981"/>
    <row r="44982"/>
    <row r="44983"/>
    <row r="44984"/>
    <row r="44985"/>
    <row r="44986"/>
    <row r="44987"/>
    <row r="44988"/>
    <row r="44989"/>
    <row r="44990"/>
    <row r="44991"/>
    <row r="44992"/>
    <row r="44993"/>
    <row r="44994"/>
    <row r="44995"/>
    <row r="44996"/>
    <row r="44997"/>
    <row r="44998"/>
    <row r="44999"/>
    <row r="45000"/>
    <row r="45001"/>
    <row r="45002"/>
    <row r="45003"/>
    <row r="45004"/>
    <row r="45005"/>
    <row r="45006"/>
    <row r="45007"/>
    <row r="45008"/>
    <row r="45009"/>
    <row r="45010"/>
    <row r="45011"/>
    <row r="45012"/>
    <row r="45013"/>
    <row r="45014"/>
    <row r="45015"/>
    <row r="45016"/>
    <row r="45017"/>
    <row r="45018"/>
    <row r="45019"/>
    <row r="45020"/>
    <row r="45021"/>
    <row r="45022"/>
    <row r="45023"/>
    <row r="45024"/>
    <row r="45025"/>
    <row r="45026"/>
    <row r="45027"/>
    <row r="45028"/>
    <row r="45029"/>
    <row r="45030"/>
    <row r="45031"/>
    <row r="45032"/>
    <row r="45033"/>
    <row r="45034"/>
    <row r="45035"/>
    <row r="45036"/>
    <row r="45037"/>
    <row r="45038"/>
    <row r="45039"/>
    <row r="45040"/>
    <row r="45041"/>
    <row r="45042"/>
    <row r="45043"/>
    <row r="45044"/>
    <row r="45045"/>
    <row r="45046"/>
    <row r="45047"/>
    <row r="45048"/>
    <row r="45049"/>
    <row r="45050"/>
    <row r="45051"/>
    <row r="45052"/>
    <row r="45053"/>
    <row r="45054"/>
    <row r="45055"/>
    <row r="45056"/>
    <row r="45057"/>
    <row r="45058"/>
    <row r="45059"/>
    <row r="45060"/>
    <row r="45061"/>
    <row r="45062"/>
    <row r="45063"/>
    <row r="45064"/>
    <row r="45065"/>
    <row r="45066"/>
    <row r="45067"/>
    <row r="45068"/>
    <row r="45069"/>
    <row r="45070"/>
    <row r="45071"/>
    <row r="45072"/>
    <row r="45073"/>
    <row r="45074"/>
    <row r="45075"/>
    <row r="45076"/>
    <row r="45077"/>
    <row r="45078"/>
    <row r="45079"/>
    <row r="45080"/>
    <row r="45081"/>
    <row r="45082"/>
    <row r="45083"/>
    <row r="45084"/>
    <row r="45085"/>
    <row r="45086"/>
    <row r="45087"/>
    <row r="45088"/>
    <row r="45089"/>
    <row r="45090"/>
    <row r="45091"/>
    <row r="45092"/>
    <row r="45093"/>
    <row r="45094"/>
    <row r="45095"/>
    <row r="45096"/>
    <row r="45097"/>
    <row r="45098"/>
    <row r="45099"/>
    <row r="45100"/>
    <row r="45101"/>
    <row r="45102"/>
    <row r="45103"/>
    <row r="45104"/>
    <row r="45105"/>
    <row r="45106"/>
    <row r="45107"/>
    <row r="45108"/>
    <row r="45109"/>
    <row r="45110"/>
    <row r="45111"/>
    <row r="45112"/>
    <row r="45113"/>
    <row r="45114"/>
    <row r="45115"/>
    <row r="45116"/>
    <row r="45117"/>
    <row r="45118"/>
    <row r="45119"/>
    <row r="45120"/>
    <row r="45121"/>
    <row r="45122"/>
    <row r="45123"/>
    <row r="45124"/>
    <row r="45125"/>
    <row r="45126"/>
    <row r="45127"/>
    <row r="45128"/>
    <row r="45129"/>
    <row r="45130"/>
    <row r="45131"/>
    <row r="45132"/>
    <row r="45133"/>
    <row r="45134"/>
    <row r="45135"/>
    <row r="45136"/>
    <row r="45137"/>
    <row r="45138"/>
    <row r="45139"/>
    <row r="45140"/>
    <row r="45141"/>
    <row r="45142"/>
    <row r="45143"/>
    <row r="45144"/>
    <row r="45145"/>
    <row r="45146"/>
    <row r="45147"/>
    <row r="45148"/>
    <row r="45149"/>
    <row r="45150"/>
    <row r="45151"/>
    <row r="45152"/>
    <row r="45153"/>
    <row r="45154"/>
    <row r="45155"/>
    <row r="45156"/>
    <row r="45157"/>
    <row r="45158"/>
    <row r="45159"/>
    <row r="45160"/>
    <row r="45161"/>
    <row r="45162"/>
    <row r="45163"/>
    <row r="45164"/>
    <row r="45165"/>
    <row r="45166"/>
    <row r="45167"/>
    <row r="45168"/>
    <row r="45169"/>
    <row r="45170"/>
    <row r="45171"/>
    <row r="45172"/>
    <row r="45173"/>
    <row r="45174"/>
    <row r="45175"/>
    <row r="45176"/>
    <row r="45177"/>
    <row r="45178"/>
    <row r="45179"/>
    <row r="45180"/>
    <row r="45181"/>
    <row r="45182"/>
    <row r="45183"/>
    <row r="45184"/>
    <row r="45185"/>
    <row r="45186"/>
    <row r="45187"/>
    <row r="45188"/>
    <row r="45189"/>
    <row r="45190"/>
    <row r="45191"/>
    <row r="45192"/>
    <row r="45193"/>
    <row r="45194"/>
    <row r="45195"/>
    <row r="45196"/>
    <row r="45197"/>
    <row r="45198"/>
    <row r="45199"/>
    <row r="45200"/>
    <row r="45201"/>
    <row r="45202"/>
    <row r="45203"/>
    <row r="45204"/>
    <row r="45205"/>
    <row r="45206"/>
    <row r="45207"/>
    <row r="45208"/>
    <row r="45209"/>
    <row r="45210"/>
    <row r="45211"/>
    <row r="45212"/>
    <row r="45213"/>
    <row r="45214"/>
    <row r="45215"/>
    <row r="45216"/>
    <row r="45217"/>
    <row r="45218"/>
    <row r="45219"/>
    <row r="45220"/>
    <row r="45221"/>
    <row r="45222"/>
    <row r="45223"/>
    <row r="45224"/>
    <row r="45225"/>
    <row r="45226"/>
    <row r="45227"/>
    <row r="45228"/>
    <row r="45229"/>
    <row r="45230"/>
    <row r="45231"/>
    <row r="45232"/>
    <row r="45233"/>
    <row r="45234"/>
    <row r="45235"/>
    <row r="45236"/>
    <row r="45237"/>
    <row r="45238"/>
    <row r="45239"/>
    <row r="45240"/>
    <row r="45241"/>
    <row r="45242"/>
    <row r="45243"/>
    <row r="45244"/>
    <row r="45245"/>
    <row r="45246"/>
    <row r="45247"/>
    <row r="45248"/>
    <row r="45249"/>
    <row r="45250"/>
    <row r="45251"/>
    <row r="45252"/>
    <row r="45253"/>
    <row r="45254"/>
    <row r="45255"/>
    <row r="45256"/>
    <row r="45257"/>
    <row r="45258"/>
    <row r="45259"/>
    <row r="45260"/>
    <row r="45261"/>
    <row r="45262"/>
    <row r="45263"/>
    <row r="45264"/>
    <row r="45265"/>
    <row r="45266"/>
    <row r="45267"/>
    <row r="45268"/>
    <row r="45269"/>
    <row r="45270"/>
    <row r="45271"/>
    <row r="45272"/>
    <row r="45273"/>
    <row r="45274"/>
    <row r="45275"/>
    <row r="45276"/>
    <row r="45277"/>
    <row r="45278"/>
    <row r="45279"/>
    <row r="45280"/>
    <row r="45281"/>
    <row r="45282"/>
    <row r="45283"/>
    <row r="45284"/>
    <row r="45285"/>
    <row r="45286"/>
    <row r="45287"/>
    <row r="45288"/>
    <row r="45289"/>
    <row r="45290"/>
    <row r="45291"/>
    <row r="45292"/>
    <row r="45293"/>
    <row r="45294"/>
    <row r="45295"/>
    <row r="45296"/>
    <row r="45297"/>
    <row r="45298"/>
    <row r="45299"/>
    <row r="45300"/>
    <row r="45301"/>
    <row r="45302"/>
    <row r="45303"/>
    <row r="45304"/>
    <row r="45305"/>
    <row r="45306"/>
    <row r="45307"/>
    <row r="45308"/>
    <row r="45309"/>
    <row r="45310"/>
    <row r="45311"/>
    <row r="45312"/>
    <row r="45313"/>
    <row r="45314"/>
    <row r="45315"/>
    <row r="45316"/>
    <row r="45317"/>
    <row r="45318"/>
    <row r="45319"/>
    <row r="45320"/>
    <row r="45321"/>
    <row r="45322"/>
    <row r="45323"/>
    <row r="45324"/>
    <row r="45325"/>
    <row r="45326"/>
    <row r="45327"/>
    <row r="45328"/>
    <row r="45329"/>
    <row r="45330"/>
    <row r="45331"/>
    <row r="45332"/>
    <row r="45333"/>
    <row r="45334"/>
    <row r="45335"/>
    <row r="45336"/>
    <row r="45337"/>
    <row r="45338"/>
    <row r="45339"/>
    <row r="45340"/>
    <row r="45341"/>
    <row r="45342"/>
    <row r="45343"/>
    <row r="45344"/>
    <row r="45345"/>
    <row r="45346"/>
    <row r="45347"/>
    <row r="45348"/>
    <row r="45349"/>
    <row r="45350"/>
    <row r="45351"/>
    <row r="45352"/>
    <row r="45353"/>
    <row r="45354"/>
    <row r="45355"/>
    <row r="45356"/>
    <row r="45357"/>
    <row r="45358"/>
    <row r="45359"/>
    <row r="45360"/>
    <row r="45361"/>
    <row r="45362"/>
    <row r="45363"/>
    <row r="45364"/>
    <row r="45365"/>
    <row r="45366"/>
    <row r="45367"/>
    <row r="45368"/>
    <row r="45369"/>
    <row r="45370"/>
    <row r="45371"/>
    <row r="45372"/>
    <row r="45373"/>
    <row r="45374"/>
    <row r="45375"/>
    <row r="45376"/>
    <row r="45377"/>
    <row r="45378"/>
    <row r="45379"/>
    <row r="45380"/>
    <row r="45381"/>
    <row r="45382"/>
    <row r="45383"/>
    <row r="45384"/>
    <row r="45385"/>
    <row r="45386"/>
    <row r="45387"/>
    <row r="45388"/>
    <row r="45389"/>
    <row r="45390"/>
    <row r="45391"/>
    <row r="45392"/>
    <row r="45393"/>
    <row r="45394"/>
    <row r="45395"/>
    <row r="45396"/>
    <row r="45397"/>
    <row r="45398"/>
    <row r="45399"/>
    <row r="45400"/>
    <row r="45401"/>
    <row r="45402"/>
    <row r="45403"/>
    <row r="45404"/>
    <row r="45405"/>
    <row r="45406"/>
    <row r="45407"/>
    <row r="45408"/>
    <row r="45409"/>
    <row r="45410"/>
    <row r="45411"/>
    <row r="45412"/>
    <row r="45413"/>
    <row r="45414"/>
    <row r="45415"/>
    <row r="45416"/>
    <row r="45417"/>
    <row r="45418"/>
    <row r="45419"/>
    <row r="45420"/>
    <row r="45421"/>
    <row r="45422"/>
    <row r="45423"/>
    <row r="45424"/>
    <row r="45425"/>
    <row r="45426"/>
    <row r="45427"/>
    <row r="45428"/>
    <row r="45429"/>
    <row r="45430"/>
    <row r="45431"/>
    <row r="45432"/>
    <row r="45433"/>
    <row r="45434"/>
    <row r="45435"/>
    <row r="45436"/>
    <row r="45437"/>
    <row r="45438"/>
    <row r="45439"/>
    <row r="45440"/>
    <row r="45441"/>
    <row r="45442"/>
    <row r="45443"/>
    <row r="45444"/>
    <row r="45445"/>
    <row r="45446"/>
    <row r="45447"/>
    <row r="45448"/>
    <row r="45449"/>
    <row r="45450"/>
    <row r="45451"/>
    <row r="45452"/>
    <row r="45453"/>
    <row r="45454"/>
    <row r="45455"/>
    <row r="45456"/>
    <row r="45457"/>
    <row r="45458"/>
    <row r="45459"/>
    <row r="45460"/>
    <row r="45461"/>
    <row r="45462"/>
    <row r="45463"/>
    <row r="45464"/>
    <row r="45465"/>
    <row r="45466"/>
    <row r="45467"/>
    <row r="45468"/>
    <row r="45469"/>
    <row r="45470"/>
    <row r="45471"/>
    <row r="45472"/>
    <row r="45473"/>
    <row r="45474"/>
    <row r="45475"/>
    <row r="45476"/>
    <row r="45477"/>
    <row r="45478"/>
    <row r="45479"/>
    <row r="45480"/>
    <row r="45481"/>
    <row r="45482"/>
    <row r="45483"/>
    <row r="45484"/>
    <row r="45485"/>
    <row r="45486"/>
    <row r="45487"/>
    <row r="45488"/>
    <row r="45489"/>
    <row r="45490"/>
    <row r="45491"/>
    <row r="45492"/>
    <row r="45493"/>
    <row r="45494"/>
    <row r="45495"/>
    <row r="45496"/>
    <row r="45497"/>
    <row r="45498"/>
    <row r="45499"/>
    <row r="45500"/>
    <row r="45501"/>
    <row r="45502"/>
    <row r="45503"/>
    <row r="45504"/>
    <row r="45505"/>
    <row r="45506"/>
    <row r="45507"/>
    <row r="45508"/>
    <row r="45509"/>
    <row r="45510"/>
    <row r="45511"/>
    <row r="45512"/>
    <row r="45513"/>
    <row r="45514"/>
    <row r="45515"/>
    <row r="45516"/>
    <row r="45517"/>
    <row r="45518"/>
    <row r="45519"/>
    <row r="45520"/>
    <row r="45521"/>
    <row r="45522"/>
    <row r="45523"/>
    <row r="45524"/>
    <row r="45525"/>
    <row r="45526"/>
    <row r="45527"/>
    <row r="45528"/>
    <row r="45529"/>
    <row r="45530"/>
    <row r="45531"/>
    <row r="45532"/>
    <row r="45533"/>
    <row r="45534"/>
    <row r="45535"/>
    <row r="45536"/>
    <row r="45537"/>
    <row r="45538"/>
    <row r="45539"/>
    <row r="45540"/>
    <row r="45541"/>
    <row r="45542"/>
    <row r="45543"/>
    <row r="45544"/>
    <row r="45545"/>
    <row r="45546"/>
    <row r="45547"/>
    <row r="45548"/>
    <row r="45549"/>
    <row r="45550"/>
    <row r="45551"/>
    <row r="45552"/>
    <row r="45553"/>
    <row r="45554"/>
    <row r="45555"/>
    <row r="45556"/>
    <row r="45557"/>
    <row r="45558"/>
    <row r="45559"/>
    <row r="45560"/>
    <row r="45561"/>
    <row r="45562"/>
    <row r="45563"/>
    <row r="45564"/>
    <row r="45565"/>
    <row r="45566"/>
    <row r="45567"/>
    <row r="45568"/>
    <row r="45569"/>
    <row r="45570"/>
    <row r="45571"/>
    <row r="45572"/>
    <row r="45573"/>
    <row r="45574"/>
    <row r="45575"/>
    <row r="45576"/>
    <row r="45577"/>
    <row r="45578"/>
    <row r="45579"/>
    <row r="45580"/>
    <row r="45581"/>
    <row r="45582"/>
    <row r="45583"/>
    <row r="45584"/>
    <row r="45585"/>
    <row r="45586"/>
    <row r="45587"/>
    <row r="45588"/>
    <row r="45589"/>
    <row r="45590"/>
    <row r="45591"/>
    <row r="45592"/>
    <row r="45593"/>
    <row r="45594"/>
    <row r="45595"/>
    <row r="45596"/>
    <row r="45597"/>
    <row r="45598"/>
    <row r="45599"/>
    <row r="45600"/>
    <row r="45601"/>
    <row r="45602"/>
    <row r="45603"/>
    <row r="45604"/>
    <row r="45605"/>
    <row r="45606"/>
    <row r="45607"/>
    <row r="45608"/>
    <row r="45609"/>
    <row r="45610"/>
    <row r="45611"/>
    <row r="45612"/>
    <row r="45613"/>
    <row r="45614"/>
    <row r="45615"/>
    <row r="45616"/>
    <row r="45617"/>
    <row r="45618"/>
    <row r="45619"/>
    <row r="45620"/>
    <row r="45621"/>
    <row r="45622"/>
    <row r="45623"/>
    <row r="45624"/>
    <row r="45625"/>
    <row r="45626"/>
    <row r="45627"/>
    <row r="45628"/>
    <row r="45629"/>
    <row r="45630"/>
    <row r="45631"/>
    <row r="45632"/>
    <row r="45633"/>
    <row r="45634"/>
    <row r="45635"/>
    <row r="45636"/>
    <row r="45637"/>
    <row r="45638"/>
    <row r="45639"/>
    <row r="45640"/>
    <row r="45641"/>
    <row r="45642"/>
    <row r="45643"/>
    <row r="45644"/>
    <row r="45645"/>
    <row r="45646"/>
    <row r="45647"/>
    <row r="45648"/>
    <row r="45649"/>
    <row r="45650"/>
    <row r="45651"/>
    <row r="45652"/>
    <row r="45653"/>
    <row r="45654"/>
    <row r="45655"/>
    <row r="45656"/>
    <row r="45657"/>
    <row r="45658"/>
    <row r="45659"/>
    <row r="45660"/>
    <row r="45661"/>
    <row r="45662"/>
    <row r="45663"/>
    <row r="45664"/>
    <row r="45665"/>
    <row r="45666"/>
    <row r="45667"/>
    <row r="45668"/>
    <row r="45669"/>
    <row r="45670"/>
    <row r="45671"/>
    <row r="45672"/>
    <row r="45673"/>
    <row r="45674"/>
    <row r="45675"/>
    <row r="45676"/>
    <row r="45677"/>
    <row r="45678"/>
    <row r="45679"/>
    <row r="45680"/>
    <row r="45681"/>
    <row r="45682"/>
    <row r="45683"/>
    <row r="45684"/>
    <row r="45685"/>
    <row r="45686"/>
    <row r="45687"/>
    <row r="45688"/>
    <row r="45689"/>
    <row r="45690"/>
    <row r="45691"/>
    <row r="45692"/>
    <row r="45693"/>
    <row r="45694"/>
    <row r="45695"/>
    <row r="45696"/>
    <row r="45697"/>
    <row r="45698"/>
    <row r="45699"/>
    <row r="45700"/>
    <row r="45701"/>
    <row r="45702"/>
    <row r="45703"/>
    <row r="45704"/>
    <row r="45705"/>
    <row r="45706"/>
    <row r="45707"/>
    <row r="45708"/>
    <row r="45709"/>
    <row r="45710"/>
    <row r="45711"/>
    <row r="45712"/>
    <row r="45713"/>
    <row r="45714"/>
    <row r="45715"/>
    <row r="45716"/>
    <row r="45717"/>
    <row r="45718"/>
    <row r="45719"/>
    <row r="45720"/>
    <row r="45721"/>
    <row r="45722"/>
    <row r="45723"/>
    <row r="45724"/>
    <row r="45725"/>
    <row r="45726"/>
    <row r="45727"/>
    <row r="45728"/>
    <row r="45729"/>
    <row r="45730"/>
    <row r="45731"/>
    <row r="45732"/>
    <row r="45733"/>
    <row r="45734"/>
    <row r="45735"/>
    <row r="45736"/>
    <row r="45737"/>
    <row r="45738"/>
    <row r="45739"/>
    <row r="45740"/>
    <row r="45741"/>
    <row r="45742"/>
    <row r="45743"/>
    <row r="45744"/>
    <row r="45745"/>
    <row r="45746"/>
    <row r="45747"/>
    <row r="45748"/>
    <row r="45749"/>
    <row r="45750"/>
    <row r="45751"/>
    <row r="45752"/>
    <row r="45753"/>
    <row r="45754"/>
    <row r="45755"/>
    <row r="45756"/>
    <row r="45757"/>
    <row r="45758"/>
    <row r="45759"/>
    <row r="45760"/>
    <row r="45761"/>
    <row r="45762"/>
    <row r="45763"/>
    <row r="45764"/>
    <row r="45765"/>
    <row r="45766"/>
    <row r="45767"/>
    <row r="45768"/>
    <row r="45769"/>
    <row r="45770"/>
    <row r="45771"/>
    <row r="45772"/>
    <row r="45773"/>
    <row r="45774"/>
    <row r="45775"/>
    <row r="45776"/>
    <row r="45777"/>
    <row r="45778"/>
    <row r="45779"/>
    <row r="45780"/>
    <row r="45781"/>
    <row r="45782"/>
    <row r="45783"/>
    <row r="45784"/>
    <row r="45785"/>
    <row r="45786"/>
    <row r="45787"/>
    <row r="45788"/>
    <row r="45789"/>
    <row r="45790"/>
    <row r="45791"/>
    <row r="45792"/>
    <row r="45793"/>
    <row r="45794"/>
    <row r="45795"/>
    <row r="45796"/>
    <row r="45797"/>
    <row r="45798"/>
    <row r="45799"/>
    <row r="45800"/>
    <row r="45801"/>
    <row r="45802"/>
    <row r="45803"/>
    <row r="45804"/>
    <row r="45805"/>
    <row r="45806"/>
    <row r="45807"/>
    <row r="45808"/>
    <row r="45809"/>
    <row r="45810"/>
    <row r="45811"/>
    <row r="45812"/>
    <row r="45813"/>
    <row r="45814"/>
    <row r="45815"/>
    <row r="45816"/>
    <row r="45817"/>
    <row r="45818"/>
    <row r="45819"/>
    <row r="45820"/>
    <row r="45821"/>
    <row r="45822"/>
    <row r="45823"/>
    <row r="45824"/>
    <row r="45825"/>
    <row r="45826"/>
    <row r="45827"/>
    <row r="45828"/>
    <row r="45829"/>
    <row r="45830"/>
    <row r="45831"/>
    <row r="45832"/>
    <row r="45833"/>
    <row r="45834"/>
    <row r="45835"/>
    <row r="45836"/>
    <row r="45837"/>
    <row r="45838"/>
    <row r="45839"/>
    <row r="45840"/>
    <row r="45841"/>
    <row r="45842"/>
    <row r="45843"/>
    <row r="45844"/>
    <row r="45845"/>
    <row r="45846"/>
    <row r="45847"/>
    <row r="45848"/>
    <row r="45849"/>
    <row r="45850"/>
    <row r="45851"/>
    <row r="45852"/>
    <row r="45853"/>
    <row r="45854"/>
    <row r="45855"/>
    <row r="45856"/>
    <row r="45857"/>
    <row r="45858"/>
    <row r="45859"/>
    <row r="45860"/>
    <row r="45861"/>
    <row r="45862"/>
    <row r="45863"/>
    <row r="45864"/>
    <row r="45865"/>
    <row r="45866"/>
    <row r="45867"/>
    <row r="45868"/>
    <row r="45869"/>
    <row r="45870"/>
    <row r="45871"/>
    <row r="45872"/>
    <row r="45873"/>
    <row r="45874"/>
    <row r="45875"/>
    <row r="45876"/>
    <row r="45877"/>
    <row r="45878"/>
    <row r="45879"/>
    <row r="45880"/>
    <row r="45881"/>
    <row r="45882"/>
    <row r="45883"/>
    <row r="45884"/>
    <row r="45885"/>
    <row r="45886"/>
    <row r="45887"/>
    <row r="45888"/>
    <row r="45889"/>
    <row r="45890"/>
    <row r="45891"/>
    <row r="45892"/>
    <row r="45893"/>
    <row r="45894"/>
    <row r="45895"/>
    <row r="45896"/>
    <row r="45897"/>
    <row r="45898"/>
    <row r="45899"/>
    <row r="45900"/>
    <row r="45901"/>
    <row r="45902"/>
    <row r="45903"/>
    <row r="45904"/>
    <row r="45905"/>
    <row r="45906"/>
    <row r="45907"/>
    <row r="45908"/>
    <row r="45909"/>
    <row r="45910"/>
    <row r="45911"/>
    <row r="45912"/>
    <row r="45913"/>
    <row r="45914"/>
    <row r="45915"/>
    <row r="45916"/>
    <row r="45917"/>
    <row r="45918"/>
    <row r="45919"/>
    <row r="45920"/>
    <row r="45921"/>
    <row r="45922"/>
    <row r="45923"/>
    <row r="45924"/>
    <row r="45925"/>
    <row r="45926"/>
    <row r="45927"/>
    <row r="45928"/>
    <row r="45929"/>
    <row r="45930"/>
    <row r="45931"/>
    <row r="45932"/>
    <row r="45933"/>
    <row r="45934"/>
    <row r="45935"/>
    <row r="45936"/>
    <row r="45937"/>
    <row r="45938"/>
    <row r="45939"/>
    <row r="45940"/>
    <row r="45941"/>
    <row r="45942"/>
    <row r="45943"/>
    <row r="45944"/>
    <row r="45945"/>
    <row r="45946"/>
    <row r="45947"/>
    <row r="45948"/>
    <row r="45949"/>
    <row r="45950"/>
    <row r="45951"/>
    <row r="45952"/>
    <row r="45953"/>
    <row r="45954"/>
    <row r="45955"/>
    <row r="45956"/>
    <row r="45957"/>
    <row r="45958"/>
    <row r="45959"/>
    <row r="45960"/>
    <row r="45961"/>
    <row r="45962"/>
    <row r="45963"/>
    <row r="45964"/>
    <row r="45965"/>
    <row r="45966"/>
    <row r="45967"/>
    <row r="45968"/>
    <row r="45969"/>
    <row r="45970"/>
    <row r="45971"/>
    <row r="45972"/>
    <row r="45973"/>
    <row r="45974"/>
    <row r="45975"/>
    <row r="45976"/>
    <row r="45977"/>
    <row r="45978"/>
    <row r="45979"/>
    <row r="45980"/>
    <row r="45981"/>
    <row r="45982"/>
    <row r="45983"/>
    <row r="45984"/>
    <row r="45985"/>
    <row r="45986"/>
    <row r="45987"/>
    <row r="45988"/>
    <row r="45989"/>
    <row r="45990"/>
    <row r="45991"/>
    <row r="45992"/>
    <row r="45993"/>
    <row r="45994"/>
    <row r="45995"/>
    <row r="45996"/>
    <row r="45997"/>
    <row r="45998"/>
    <row r="45999"/>
    <row r="46000"/>
    <row r="46001"/>
    <row r="46002"/>
    <row r="46003"/>
    <row r="46004"/>
    <row r="46005"/>
    <row r="46006"/>
    <row r="46007"/>
    <row r="46008"/>
    <row r="46009"/>
    <row r="46010"/>
    <row r="46011"/>
    <row r="46012"/>
    <row r="46013"/>
    <row r="46014"/>
    <row r="46015"/>
    <row r="46016"/>
    <row r="46017"/>
    <row r="46018"/>
    <row r="46019"/>
    <row r="46020"/>
    <row r="46021"/>
    <row r="46022"/>
    <row r="46023"/>
    <row r="46024"/>
    <row r="46025"/>
    <row r="46026"/>
    <row r="46027"/>
    <row r="46028"/>
    <row r="46029"/>
    <row r="46030"/>
    <row r="46031"/>
    <row r="46032"/>
    <row r="46033"/>
    <row r="46034"/>
    <row r="46035"/>
    <row r="46036"/>
    <row r="46037"/>
    <row r="46038"/>
    <row r="46039"/>
    <row r="46040"/>
    <row r="46041"/>
    <row r="46042"/>
    <row r="46043"/>
    <row r="46044"/>
    <row r="46045"/>
    <row r="46046"/>
    <row r="46047"/>
    <row r="46048"/>
    <row r="46049"/>
    <row r="46050"/>
    <row r="46051"/>
    <row r="46052"/>
    <row r="46053"/>
    <row r="46054"/>
    <row r="46055"/>
    <row r="46056"/>
    <row r="46057"/>
    <row r="46058"/>
    <row r="46059"/>
    <row r="46060"/>
    <row r="46061"/>
    <row r="46062"/>
    <row r="46063"/>
    <row r="46064"/>
    <row r="46065"/>
    <row r="46066"/>
    <row r="46067"/>
    <row r="46068"/>
    <row r="46069"/>
    <row r="46070"/>
    <row r="46071"/>
    <row r="46072"/>
    <row r="46073"/>
    <row r="46074"/>
    <row r="46075"/>
    <row r="46076"/>
    <row r="46077"/>
    <row r="46078"/>
    <row r="46079"/>
    <row r="46080"/>
    <row r="46081"/>
    <row r="46082"/>
    <row r="46083"/>
    <row r="46084"/>
    <row r="46085"/>
    <row r="46086"/>
    <row r="46087"/>
    <row r="46088"/>
    <row r="46089"/>
    <row r="46090"/>
    <row r="46091"/>
    <row r="46092"/>
    <row r="46093"/>
    <row r="46094"/>
    <row r="46095"/>
    <row r="46096"/>
    <row r="46097"/>
    <row r="46098"/>
    <row r="46099"/>
    <row r="46100"/>
    <row r="46101"/>
    <row r="46102"/>
    <row r="46103"/>
    <row r="46104"/>
    <row r="46105"/>
    <row r="46106"/>
    <row r="46107"/>
    <row r="46108"/>
    <row r="46109"/>
    <row r="46110"/>
    <row r="46111"/>
    <row r="46112"/>
    <row r="46113"/>
    <row r="46114"/>
    <row r="46115"/>
    <row r="46116"/>
    <row r="46117"/>
    <row r="46118"/>
    <row r="46119"/>
    <row r="46120"/>
    <row r="46121"/>
    <row r="46122"/>
    <row r="46123"/>
    <row r="46124"/>
    <row r="46125"/>
    <row r="46126"/>
    <row r="46127"/>
    <row r="46128"/>
    <row r="46129"/>
    <row r="46130"/>
    <row r="46131"/>
    <row r="46132"/>
    <row r="46133"/>
    <row r="46134"/>
    <row r="46135"/>
    <row r="46136"/>
    <row r="46137"/>
    <row r="46138"/>
    <row r="46139"/>
    <row r="46140"/>
    <row r="46141"/>
    <row r="46142"/>
    <row r="46143"/>
    <row r="46144"/>
    <row r="46145"/>
    <row r="46146"/>
    <row r="46147"/>
    <row r="46148"/>
    <row r="46149"/>
    <row r="46150"/>
    <row r="46151"/>
    <row r="46152"/>
    <row r="46153"/>
    <row r="46154"/>
    <row r="46155"/>
    <row r="46156"/>
    <row r="46157"/>
    <row r="46158"/>
    <row r="46159"/>
    <row r="46160"/>
    <row r="46161"/>
    <row r="46162"/>
    <row r="46163"/>
    <row r="46164"/>
    <row r="46165"/>
    <row r="46166"/>
    <row r="46167"/>
    <row r="46168"/>
    <row r="46169"/>
    <row r="46170"/>
    <row r="46171"/>
    <row r="46172"/>
    <row r="46173"/>
    <row r="46174"/>
    <row r="46175"/>
    <row r="46176"/>
    <row r="46177"/>
    <row r="46178"/>
    <row r="46179"/>
    <row r="46180"/>
    <row r="46181"/>
    <row r="46182"/>
    <row r="46183"/>
    <row r="46184"/>
    <row r="46185"/>
    <row r="46186"/>
    <row r="46187"/>
    <row r="46188"/>
    <row r="46189"/>
    <row r="46190"/>
    <row r="46191"/>
    <row r="46192"/>
    <row r="46193"/>
    <row r="46194"/>
    <row r="46195"/>
    <row r="46196"/>
    <row r="46197"/>
    <row r="46198"/>
    <row r="46199"/>
    <row r="46200"/>
    <row r="46201"/>
    <row r="46202"/>
    <row r="46203"/>
    <row r="46204"/>
    <row r="46205"/>
    <row r="46206"/>
    <row r="46207"/>
    <row r="46208"/>
    <row r="46209"/>
    <row r="46210"/>
    <row r="46211"/>
    <row r="46212"/>
    <row r="46213"/>
    <row r="46214"/>
    <row r="46215"/>
    <row r="46216"/>
    <row r="46217"/>
    <row r="46218"/>
    <row r="46219"/>
    <row r="46220"/>
    <row r="46221"/>
    <row r="46222"/>
    <row r="46223"/>
    <row r="46224"/>
    <row r="46225"/>
    <row r="46226"/>
    <row r="46227"/>
    <row r="46228"/>
    <row r="46229"/>
    <row r="46230"/>
    <row r="46231"/>
    <row r="46232"/>
    <row r="46233"/>
    <row r="46234"/>
    <row r="46235"/>
    <row r="46236"/>
    <row r="46237"/>
    <row r="46238"/>
    <row r="46239"/>
    <row r="46240"/>
    <row r="46241"/>
    <row r="46242"/>
    <row r="46243"/>
    <row r="46244"/>
    <row r="46245"/>
    <row r="46246"/>
    <row r="46247"/>
    <row r="46248"/>
    <row r="46249"/>
    <row r="46250"/>
    <row r="46251"/>
    <row r="46252"/>
    <row r="46253"/>
    <row r="46254"/>
    <row r="46255"/>
    <row r="46256"/>
    <row r="46257"/>
    <row r="46258"/>
    <row r="46259"/>
    <row r="46260"/>
    <row r="46261"/>
    <row r="46262"/>
    <row r="46263"/>
    <row r="46264"/>
    <row r="46265"/>
    <row r="46266"/>
    <row r="46267"/>
    <row r="46268"/>
    <row r="46269"/>
    <row r="46270"/>
    <row r="46271"/>
    <row r="46272"/>
    <row r="46273"/>
    <row r="46274"/>
    <row r="46275"/>
    <row r="46276"/>
    <row r="46277"/>
    <row r="46278"/>
    <row r="46279"/>
    <row r="46280"/>
    <row r="46281"/>
    <row r="46282"/>
    <row r="46283"/>
    <row r="46284"/>
    <row r="46285"/>
    <row r="46286"/>
    <row r="46287"/>
    <row r="46288"/>
    <row r="46289"/>
    <row r="46290"/>
    <row r="46291"/>
    <row r="46292"/>
    <row r="46293"/>
    <row r="46294"/>
    <row r="46295"/>
    <row r="46296"/>
    <row r="46297"/>
    <row r="46298"/>
    <row r="46299"/>
    <row r="46300"/>
    <row r="46301"/>
    <row r="46302"/>
    <row r="46303"/>
    <row r="46304"/>
    <row r="46305"/>
    <row r="46306"/>
    <row r="46307"/>
    <row r="46308"/>
    <row r="46309"/>
    <row r="46310"/>
    <row r="46311"/>
    <row r="46312"/>
    <row r="46313"/>
    <row r="46314"/>
    <row r="46315"/>
    <row r="46316"/>
    <row r="46317"/>
    <row r="46318"/>
    <row r="46319"/>
    <row r="46320"/>
    <row r="46321"/>
    <row r="46322"/>
    <row r="46323"/>
    <row r="46324"/>
    <row r="46325"/>
    <row r="46326"/>
    <row r="46327"/>
    <row r="46328"/>
    <row r="46329"/>
    <row r="46330"/>
    <row r="46331"/>
    <row r="46332"/>
    <row r="46333"/>
    <row r="46334"/>
    <row r="46335"/>
    <row r="46336"/>
    <row r="46337"/>
    <row r="46338"/>
    <row r="46339"/>
    <row r="46340"/>
    <row r="46341"/>
    <row r="46342"/>
    <row r="46343"/>
    <row r="46344"/>
    <row r="46345"/>
    <row r="46346"/>
    <row r="46347"/>
    <row r="46348"/>
    <row r="46349"/>
    <row r="46350"/>
    <row r="46351"/>
    <row r="46352"/>
    <row r="46353"/>
    <row r="46354"/>
    <row r="46355"/>
    <row r="46356"/>
    <row r="46357"/>
    <row r="46358"/>
    <row r="46359"/>
    <row r="46360"/>
    <row r="46361"/>
    <row r="46362"/>
    <row r="46363"/>
    <row r="46364"/>
    <row r="46365"/>
    <row r="46366"/>
    <row r="46367"/>
    <row r="46368"/>
    <row r="46369"/>
    <row r="46370"/>
    <row r="46371"/>
    <row r="46372"/>
    <row r="46373"/>
    <row r="46374"/>
    <row r="46375"/>
    <row r="46376"/>
    <row r="46377"/>
    <row r="46378"/>
    <row r="46379"/>
    <row r="46380"/>
    <row r="46381"/>
    <row r="46382"/>
    <row r="46383"/>
    <row r="46384"/>
    <row r="46385"/>
    <row r="46386"/>
    <row r="46387"/>
    <row r="46388"/>
    <row r="46389"/>
    <row r="46390"/>
    <row r="46391"/>
    <row r="46392"/>
    <row r="46393"/>
    <row r="46394"/>
    <row r="46395"/>
    <row r="46396"/>
    <row r="46397"/>
    <row r="46398"/>
    <row r="46399"/>
    <row r="46400"/>
    <row r="46401"/>
    <row r="46402"/>
    <row r="46403"/>
    <row r="46404"/>
    <row r="46405"/>
    <row r="46406"/>
    <row r="46407"/>
    <row r="46408"/>
    <row r="46409"/>
    <row r="46410"/>
    <row r="46411"/>
    <row r="46412"/>
    <row r="46413"/>
    <row r="46414"/>
    <row r="46415"/>
    <row r="46416"/>
    <row r="46417"/>
    <row r="46418"/>
    <row r="46419"/>
    <row r="46420"/>
    <row r="46421"/>
    <row r="46422"/>
    <row r="46423"/>
    <row r="46424"/>
    <row r="46425"/>
    <row r="46426"/>
    <row r="46427"/>
    <row r="46428"/>
    <row r="46429"/>
    <row r="46430"/>
    <row r="46431"/>
    <row r="46432"/>
    <row r="46433"/>
    <row r="46434"/>
    <row r="46435"/>
    <row r="46436"/>
    <row r="46437"/>
    <row r="46438"/>
    <row r="46439"/>
    <row r="46440"/>
    <row r="46441"/>
    <row r="46442"/>
    <row r="46443"/>
    <row r="46444"/>
    <row r="46445"/>
    <row r="46446"/>
    <row r="46447"/>
    <row r="46448"/>
    <row r="46449"/>
    <row r="46450"/>
    <row r="46451"/>
    <row r="46452"/>
    <row r="46453"/>
    <row r="46454"/>
    <row r="46455"/>
    <row r="46456"/>
    <row r="46457"/>
    <row r="46458"/>
    <row r="46459"/>
    <row r="46460"/>
    <row r="46461"/>
    <row r="46462"/>
    <row r="46463"/>
    <row r="46464"/>
    <row r="46465"/>
    <row r="46466"/>
    <row r="46467"/>
    <row r="46468"/>
    <row r="46469"/>
    <row r="46470"/>
    <row r="46471"/>
    <row r="46472"/>
    <row r="46473"/>
    <row r="46474"/>
    <row r="46475"/>
    <row r="46476"/>
    <row r="46477"/>
    <row r="46478"/>
    <row r="46479"/>
    <row r="46480"/>
    <row r="46481"/>
    <row r="46482"/>
    <row r="46483"/>
    <row r="46484"/>
    <row r="46485"/>
    <row r="46486"/>
    <row r="46487"/>
    <row r="46488"/>
    <row r="46489"/>
    <row r="46490"/>
    <row r="46491"/>
    <row r="46492"/>
    <row r="46493"/>
    <row r="46494"/>
    <row r="46495"/>
    <row r="46496"/>
    <row r="46497"/>
    <row r="46498"/>
    <row r="46499"/>
    <row r="46500"/>
    <row r="46501"/>
    <row r="46502"/>
    <row r="46503"/>
    <row r="46504"/>
    <row r="46505"/>
    <row r="46506"/>
    <row r="46507"/>
    <row r="46508"/>
    <row r="46509"/>
    <row r="46510"/>
    <row r="46511"/>
    <row r="46512"/>
    <row r="46513"/>
    <row r="46514"/>
    <row r="46515"/>
    <row r="46516"/>
    <row r="46517"/>
    <row r="46518"/>
    <row r="46519"/>
    <row r="46520"/>
    <row r="46521"/>
    <row r="46522"/>
    <row r="46523"/>
    <row r="46524"/>
    <row r="46525"/>
    <row r="46526"/>
    <row r="46527"/>
    <row r="46528"/>
    <row r="46529"/>
    <row r="46530"/>
    <row r="46531"/>
    <row r="46532"/>
    <row r="46533"/>
    <row r="46534"/>
    <row r="46535"/>
    <row r="46536"/>
    <row r="46537"/>
    <row r="46538"/>
    <row r="46539"/>
    <row r="46540"/>
    <row r="46541"/>
    <row r="46542"/>
    <row r="46543"/>
    <row r="46544"/>
    <row r="46545"/>
    <row r="46546"/>
    <row r="46547"/>
    <row r="46548"/>
    <row r="46549"/>
    <row r="46550"/>
    <row r="46551"/>
    <row r="46552"/>
    <row r="46553"/>
    <row r="46554"/>
    <row r="46555"/>
    <row r="46556"/>
    <row r="46557"/>
    <row r="46558"/>
    <row r="46559"/>
    <row r="46560"/>
    <row r="46561"/>
    <row r="46562"/>
    <row r="46563"/>
    <row r="46564"/>
    <row r="46565"/>
    <row r="46566"/>
    <row r="46567"/>
    <row r="46568"/>
    <row r="46569"/>
    <row r="46570"/>
    <row r="46571"/>
    <row r="46572"/>
    <row r="46573"/>
    <row r="46574"/>
    <row r="46575"/>
    <row r="46576"/>
    <row r="46577"/>
    <row r="46578"/>
    <row r="46579"/>
    <row r="46580"/>
    <row r="46581"/>
    <row r="46582"/>
    <row r="46583"/>
    <row r="46584"/>
    <row r="46585"/>
    <row r="46586"/>
    <row r="46587"/>
    <row r="46588"/>
    <row r="46589"/>
    <row r="46590"/>
    <row r="46591"/>
    <row r="46592"/>
    <row r="46593"/>
    <row r="46594"/>
    <row r="46595"/>
    <row r="46596"/>
    <row r="46597"/>
    <row r="46598"/>
    <row r="46599"/>
    <row r="46600"/>
    <row r="46601"/>
    <row r="46602"/>
    <row r="46603"/>
    <row r="46604"/>
    <row r="46605"/>
    <row r="46606"/>
    <row r="46607"/>
    <row r="46608"/>
    <row r="46609"/>
    <row r="46610"/>
    <row r="46611"/>
    <row r="46612"/>
    <row r="46613"/>
    <row r="46614"/>
    <row r="46615"/>
    <row r="46616"/>
    <row r="46617"/>
    <row r="46618"/>
    <row r="46619"/>
    <row r="46620"/>
    <row r="46621"/>
    <row r="46622"/>
    <row r="46623"/>
    <row r="46624"/>
    <row r="46625"/>
    <row r="46626"/>
    <row r="46627"/>
    <row r="46628"/>
    <row r="46629"/>
    <row r="46630"/>
    <row r="46631"/>
    <row r="46632"/>
    <row r="46633"/>
    <row r="46634"/>
    <row r="46635"/>
    <row r="46636"/>
    <row r="46637"/>
    <row r="46638"/>
    <row r="46639"/>
    <row r="46640"/>
    <row r="46641"/>
    <row r="46642"/>
    <row r="46643"/>
    <row r="46644"/>
    <row r="46645"/>
    <row r="46646"/>
    <row r="46647"/>
    <row r="46648"/>
    <row r="46649"/>
    <row r="46650"/>
    <row r="46651"/>
    <row r="46652"/>
    <row r="46653"/>
    <row r="46654"/>
    <row r="46655"/>
    <row r="46656"/>
    <row r="46657"/>
    <row r="46658"/>
    <row r="46659"/>
    <row r="46660"/>
    <row r="46661"/>
    <row r="46662"/>
    <row r="46663"/>
    <row r="46664"/>
    <row r="46665"/>
    <row r="46666"/>
    <row r="46667"/>
    <row r="46668"/>
    <row r="46669"/>
    <row r="46670"/>
    <row r="46671"/>
    <row r="46672"/>
    <row r="46673"/>
    <row r="46674"/>
    <row r="46675"/>
    <row r="46676"/>
    <row r="46677"/>
    <row r="46678"/>
    <row r="46679"/>
    <row r="46680"/>
    <row r="46681"/>
    <row r="46682"/>
    <row r="46683"/>
    <row r="46684"/>
    <row r="46685"/>
    <row r="46686"/>
    <row r="46687"/>
    <row r="46688"/>
    <row r="46689"/>
    <row r="46690"/>
    <row r="46691"/>
    <row r="46692"/>
    <row r="46693"/>
    <row r="46694"/>
    <row r="46695"/>
    <row r="46696"/>
    <row r="46697"/>
    <row r="46698"/>
    <row r="46699"/>
    <row r="46700"/>
    <row r="46701"/>
    <row r="46702"/>
    <row r="46703"/>
    <row r="46704"/>
    <row r="46705"/>
    <row r="46706"/>
    <row r="46707"/>
    <row r="46708"/>
    <row r="46709"/>
    <row r="46710"/>
    <row r="46711"/>
    <row r="46712"/>
    <row r="46713"/>
    <row r="46714"/>
    <row r="46715"/>
    <row r="46716"/>
    <row r="46717"/>
    <row r="46718"/>
    <row r="46719"/>
    <row r="46720"/>
    <row r="46721"/>
    <row r="46722"/>
    <row r="46723"/>
    <row r="46724"/>
    <row r="46725"/>
    <row r="46726"/>
    <row r="46727"/>
    <row r="46728"/>
    <row r="46729"/>
    <row r="46730"/>
    <row r="46731"/>
    <row r="46732"/>
    <row r="46733"/>
    <row r="46734"/>
    <row r="46735"/>
    <row r="46736"/>
    <row r="46737"/>
    <row r="46738"/>
    <row r="46739"/>
    <row r="46740"/>
    <row r="46741"/>
    <row r="46742"/>
    <row r="46743"/>
    <row r="46744"/>
    <row r="46745"/>
    <row r="46746"/>
    <row r="46747"/>
    <row r="46748"/>
    <row r="46749"/>
    <row r="46750"/>
    <row r="46751"/>
    <row r="46752"/>
    <row r="46753"/>
    <row r="46754"/>
    <row r="46755"/>
    <row r="46756"/>
    <row r="46757"/>
    <row r="46758"/>
    <row r="46759"/>
    <row r="46760"/>
    <row r="46761"/>
    <row r="46762"/>
    <row r="46763"/>
    <row r="46764"/>
    <row r="46765"/>
    <row r="46766"/>
    <row r="46767"/>
    <row r="46768"/>
    <row r="46769"/>
    <row r="46770"/>
    <row r="46771"/>
    <row r="46772"/>
    <row r="46773"/>
    <row r="46774"/>
    <row r="46775"/>
    <row r="46776"/>
    <row r="46777"/>
    <row r="46778"/>
    <row r="46779"/>
    <row r="46780"/>
    <row r="46781"/>
    <row r="46782"/>
    <row r="46783"/>
    <row r="46784"/>
    <row r="46785"/>
    <row r="46786"/>
    <row r="46787"/>
    <row r="46788"/>
    <row r="46789"/>
    <row r="46790"/>
    <row r="46791"/>
    <row r="46792"/>
    <row r="46793"/>
    <row r="46794"/>
    <row r="46795"/>
    <row r="46796"/>
    <row r="46797"/>
    <row r="46798"/>
    <row r="46799"/>
    <row r="46800"/>
    <row r="46801"/>
    <row r="46802"/>
    <row r="46803"/>
    <row r="46804"/>
    <row r="46805"/>
    <row r="46806"/>
    <row r="46807"/>
    <row r="46808"/>
    <row r="46809"/>
    <row r="46810"/>
    <row r="46811"/>
    <row r="46812"/>
    <row r="46813"/>
    <row r="46814"/>
    <row r="46815"/>
    <row r="46816"/>
    <row r="46817"/>
    <row r="46818"/>
    <row r="46819"/>
    <row r="46820"/>
    <row r="46821"/>
    <row r="46822"/>
    <row r="46823"/>
    <row r="46824"/>
    <row r="46825"/>
    <row r="46826"/>
    <row r="46827"/>
    <row r="46828"/>
    <row r="46829"/>
    <row r="46830"/>
    <row r="46831"/>
    <row r="46832"/>
    <row r="46833"/>
    <row r="46834"/>
    <row r="46835"/>
    <row r="46836"/>
    <row r="46837"/>
    <row r="46838"/>
    <row r="46839"/>
    <row r="46840"/>
    <row r="46841"/>
    <row r="46842"/>
    <row r="46843"/>
    <row r="46844"/>
    <row r="46845"/>
    <row r="46846"/>
    <row r="46847"/>
    <row r="46848"/>
    <row r="46849"/>
    <row r="46850"/>
    <row r="46851"/>
    <row r="46852"/>
    <row r="46853"/>
    <row r="46854"/>
    <row r="46855"/>
    <row r="46856"/>
    <row r="46857"/>
    <row r="46858"/>
    <row r="46859"/>
    <row r="46860"/>
    <row r="46861"/>
    <row r="46862"/>
    <row r="46863"/>
    <row r="46864"/>
    <row r="46865"/>
    <row r="46866"/>
    <row r="46867"/>
    <row r="46868"/>
    <row r="46869"/>
    <row r="46870"/>
    <row r="46871"/>
    <row r="46872"/>
    <row r="46873"/>
    <row r="46874"/>
    <row r="46875"/>
    <row r="46876"/>
    <row r="46877"/>
    <row r="46878"/>
    <row r="46879"/>
    <row r="46880"/>
    <row r="46881"/>
    <row r="46882"/>
    <row r="46883"/>
    <row r="46884"/>
    <row r="46885"/>
    <row r="46886"/>
    <row r="46887"/>
    <row r="46888"/>
    <row r="46889"/>
    <row r="46890"/>
    <row r="46891"/>
    <row r="46892"/>
    <row r="46893"/>
    <row r="46894"/>
    <row r="46895"/>
    <row r="46896"/>
    <row r="46897"/>
    <row r="46898"/>
    <row r="46899"/>
    <row r="46900"/>
    <row r="46901"/>
    <row r="46902"/>
    <row r="46903"/>
    <row r="46904"/>
    <row r="46905"/>
    <row r="46906"/>
    <row r="46907"/>
    <row r="46908"/>
    <row r="46909"/>
    <row r="46910"/>
    <row r="46911"/>
    <row r="46912"/>
    <row r="46913"/>
    <row r="46914"/>
    <row r="46915"/>
    <row r="46916"/>
    <row r="46917"/>
    <row r="46918"/>
    <row r="46919"/>
    <row r="46920"/>
    <row r="46921"/>
    <row r="46922"/>
    <row r="46923"/>
    <row r="46924"/>
    <row r="46925"/>
    <row r="46926"/>
    <row r="46927"/>
    <row r="46928"/>
    <row r="46929"/>
    <row r="46930"/>
    <row r="46931"/>
    <row r="46932"/>
    <row r="46933"/>
    <row r="46934"/>
    <row r="46935"/>
    <row r="46936"/>
    <row r="46937"/>
    <row r="46938"/>
    <row r="46939"/>
    <row r="46940"/>
    <row r="46941"/>
    <row r="46942"/>
    <row r="46943"/>
    <row r="46944"/>
    <row r="46945"/>
    <row r="46946"/>
    <row r="46947"/>
    <row r="46948"/>
    <row r="46949"/>
    <row r="46950"/>
    <row r="46951"/>
    <row r="46952"/>
    <row r="46953"/>
    <row r="46954"/>
    <row r="46955"/>
    <row r="46956"/>
    <row r="46957"/>
    <row r="46958"/>
    <row r="46959"/>
    <row r="46960"/>
    <row r="46961"/>
    <row r="46962"/>
    <row r="46963"/>
    <row r="46964"/>
    <row r="46965"/>
    <row r="46966"/>
    <row r="46967"/>
    <row r="46968"/>
    <row r="46969"/>
    <row r="46970"/>
    <row r="46971"/>
    <row r="46972"/>
    <row r="46973"/>
    <row r="46974"/>
    <row r="46975"/>
    <row r="46976"/>
    <row r="46977"/>
    <row r="46978"/>
    <row r="46979"/>
    <row r="46980"/>
    <row r="46981"/>
    <row r="46982"/>
    <row r="46983"/>
    <row r="46984"/>
    <row r="46985"/>
    <row r="46986"/>
    <row r="46987"/>
    <row r="46988"/>
    <row r="46989"/>
    <row r="46990"/>
    <row r="46991"/>
    <row r="46992"/>
    <row r="46993"/>
    <row r="46994"/>
    <row r="46995"/>
    <row r="46996"/>
    <row r="46997"/>
    <row r="46998"/>
    <row r="46999"/>
    <row r="47000"/>
    <row r="47001"/>
    <row r="47002"/>
    <row r="47003"/>
    <row r="47004"/>
    <row r="47005"/>
    <row r="47006"/>
    <row r="47007"/>
    <row r="47008"/>
    <row r="47009"/>
    <row r="47010"/>
    <row r="47011"/>
    <row r="47012"/>
    <row r="47013"/>
    <row r="47014"/>
    <row r="47015"/>
    <row r="47016"/>
    <row r="47017"/>
    <row r="47018"/>
    <row r="47019"/>
    <row r="47020"/>
    <row r="47021"/>
    <row r="47022"/>
    <row r="47023"/>
    <row r="47024"/>
    <row r="47025"/>
    <row r="47026"/>
    <row r="47027"/>
    <row r="47028"/>
    <row r="47029"/>
    <row r="47030"/>
    <row r="47031"/>
    <row r="47032"/>
    <row r="47033"/>
    <row r="47034"/>
    <row r="47035"/>
    <row r="47036"/>
    <row r="47037"/>
    <row r="47038"/>
    <row r="47039"/>
    <row r="47040"/>
    <row r="47041"/>
    <row r="47042"/>
    <row r="47043"/>
    <row r="47044"/>
    <row r="47045"/>
    <row r="47046"/>
    <row r="47047"/>
    <row r="47048"/>
    <row r="47049"/>
    <row r="47050"/>
    <row r="47051"/>
    <row r="47052"/>
    <row r="47053"/>
    <row r="47054"/>
    <row r="47055"/>
    <row r="47056"/>
    <row r="47057"/>
    <row r="47058"/>
    <row r="47059"/>
    <row r="47060"/>
    <row r="47061"/>
    <row r="47062"/>
    <row r="47063"/>
    <row r="47064"/>
    <row r="47065"/>
    <row r="47066"/>
    <row r="47067"/>
    <row r="47068"/>
    <row r="47069"/>
    <row r="47070"/>
    <row r="47071"/>
    <row r="47072"/>
    <row r="47073"/>
    <row r="47074"/>
    <row r="47075"/>
    <row r="47076"/>
    <row r="47077"/>
    <row r="47078"/>
    <row r="47079"/>
    <row r="47080"/>
    <row r="47081"/>
    <row r="47082"/>
    <row r="47083"/>
    <row r="47084"/>
    <row r="47085"/>
    <row r="47086"/>
    <row r="47087"/>
    <row r="47088"/>
    <row r="47089"/>
    <row r="47090"/>
    <row r="47091"/>
    <row r="47092"/>
    <row r="47093"/>
    <row r="47094"/>
    <row r="47095"/>
    <row r="47096"/>
    <row r="47097"/>
    <row r="47098"/>
    <row r="47099"/>
    <row r="47100"/>
    <row r="47101"/>
    <row r="47102"/>
    <row r="47103"/>
    <row r="47104"/>
    <row r="47105"/>
    <row r="47106"/>
    <row r="47107"/>
    <row r="47108"/>
    <row r="47109"/>
    <row r="47110"/>
    <row r="47111"/>
    <row r="47112"/>
    <row r="47113"/>
    <row r="47114"/>
    <row r="47115"/>
    <row r="47116"/>
    <row r="47117"/>
    <row r="47118"/>
    <row r="47119"/>
    <row r="47120"/>
    <row r="47121"/>
    <row r="47122"/>
    <row r="47123"/>
    <row r="47124"/>
    <row r="47125"/>
    <row r="47126"/>
    <row r="47127"/>
    <row r="47128"/>
    <row r="47129"/>
    <row r="47130"/>
    <row r="47131"/>
    <row r="47132"/>
    <row r="47133"/>
    <row r="47134"/>
    <row r="47135"/>
    <row r="47136"/>
    <row r="47137"/>
    <row r="47138"/>
    <row r="47139"/>
    <row r="47140"/>
    <row r="47141"/>
    <row r="47142"/>
    <row r="47143"/>
    <row r="47144"/>
    <row r="47145"/>
    <row r="47146"/>
    <row r="47147"/>
    <row r="47148"/>
    <row r="47149"/>
    <row r="47150"/>
    <row r="47151"/>
    <row r="47152"/>
    <row r="47153"/>
    <row r="47154"/>
    <row r="47155"/>
    <row r="47156"/>
    <row r="47157"/>
    <row r="47158"/>
    <row r="47159"/>
    <row r="47160"/>
    <row r="47161"/>
    <row r="47162"/>
    <row r="47163"/>
    <row r="47164"/>
    <row r="47165"/>
    <row r="47166"/>
    <row r="47167"/>
    <row r="47168"/>
    <row r="47169"/>
    <row r="47170"/>
    <row r="47171"/>
    <row r="47172"/>
    <row r="47173"/>
    <row r="47174"/>
    <row r="47175"/>
    <row r="47176"/>
    <row r="47177"/>
    <row r="47178"/>
    <row r="47179"/>
    <row r="47180"/>
    <row r="47181"/>
    <row r="47182"/>
    <row r="47183"/>
    <row r="47184"/>
    <row r="47185"/>
    <row r="47186"/>
    <row r="47187"/>
    <row r="47188"/>
    <row r="47189"/>
    <row r="47190"/>
    <row r="47191"/>
    <row r="47192"/>
    <row r="47193"/>
    <row r="47194"/>
    <row r="47195"/>
    <row r="47196"/>
    <row r="47197"/>
    <row r="47198"/>
    <row r="47199"/>
    <row r="47200"/>
    <row r="47201"/>
    <row r="47202"/>
    <row r="47203"/>
    <row r="47204"/>
    <row r="47205"/>
    <row r="47206"/>
    <row r="47207"/>
    <row r="47208"/>
    <row r="47209"/>
    <row r="47210"/>
    <row r="47211"/>
    <row r="47212"/>
    <row r="47213"/>
    <row r="47214"/>
    <row r="47215"/>
    <row r="47216"/>
    <row r="47217"/>
    <row r="47218"/>
    <row r="47219"/>
    <row r="47220"/>
    <row r="47221"/>
    <row r="47222"/>
    <row r="47223"/>
    <row r="47224"/>
    <row r="47225"/>
    <row r="47226"/>
    <row r="47227"/>
    <row r="47228"/>
    <row r="47229"/>
    <row r="47230"/>
    <row r="47231"/>
    <row r="47232"/>
    <row r="47233"/>
    <row r="47234"/>
    <row r="47235"/>
    <row r="47236"/>
    <row r="47237"/>
    <row r="47238"/>
    <row r="47239"/>
    <row r="47240"/>
    <row r="47241"/>
    <row r="47242"/>
    <row r="47243"/>
    <row r="47244"/>
    <row r="47245"/>
    <row r="47246"/>
    <row r="47247"/>
    <row r="47248"/>
    <row r="47249"/>
    <row r="47250"/>
    <row r="47251"/>
    <row r="47252"/>
    <row r="47253"/>
    <row r="47254"/>
    <row r="47255"/>
    <row r="47256"/>
    <row r="47257"/>
    <row r="47258"/>
    <row r="47259"/>
    <row r="47260"/>
    <row r="47261"/>
    <row r="47262"/>
    <row r="47263"/>
    <row r="47264"/>
    <row r="47265"/>
    <row r="47266"/>
    <row r="47267"/>
    <row r="47268"/>
    <row r="47269"/>
    <row r="47270"/>
    <row r="47271"/>
    <row r="47272"/>
    <row r="47273"/>
    <row r="47274"/>
    <row r="47275"/>
    <row r="47276"/>
    <row r="47277"/>
    <row r="47278"/>
    <row r="47279"/>
    <row r="47280"/>
    <row r="47281"/>
    <row r="47282"/>
    <row r="47283"/>
    <row r="47284"/>
    <row r="47285"/>
    <row r="47286"/>
    <row r="47287"/>
    <row r="47288"/>
    <row r="47289"/>
    <row r="47290"/>
    <row r="47291"/>
    <row r="47292"/>
    <row r="47293"/>
    <row r="47294"/>
    <row r="47295"/>
    <row r="47296"/>
    <row r="47297"/>
    <row r="47298"/>
    <row r="47299"/>
    <row r="47300"/>
    <row r="47301"/>
    <row r="47302"/>
    <row r="47303"/>
    <row r="47304"/>
    <row r="47305"/>
    <row r="47306"/>
    <row r="47307"/>
    <row r="47308"/>
    <row r="47309"/>
    <row r="47310"/>
    <row r="47311"/>
    <row r="47312"/>
    <row r="47313"/>
    <row r="47314"/>
    <row r="47315"/>
    <row r="47316"/>
    <row r="47317"/>
    <row r="47318"/>
    <row r="47319"/>
    <row r="47320"/>
    <row r="47321"/>
    <row r="47322"/>
    <row r="47323"/>
    <row r="47324"/>
    <row r="47325"/>
    <row r="47326"/>
    <row r="47327"/>
    <row r="47328"/>
    <row r="47329"/>
    <row r="47330"/>
    <row r="47331"/>
    <row r="47332"/>
    <row r="47333"/>
    <row r="47334"/>
    <row r="47335"/>
    <row r="47336"/>
    <row r="47337"/>
    <row r="47338"/>
    <row r="47339"/>
    <row r="47340"/>
    <row r="47341"/>
    <row r="47342"/>
    <row r="47343"/>
    <row r="47344"/>
    <row r="47345"/>
    <row r="47346"/>
    <row r="47347"/>
    <row r="47348"/>
    <row r="47349"/>
    <row r="47350"/>
    <row r="47351"/>
    <row r="47352"/>
    <row r="47353"/>
    <row r="47354"/>
    <row r="47355"/>
    <row r="47356"/>
    <row r="47357"/>
    <row r="47358"/>
    <row r="47359"/>
    <row r="47360"/>
    <row r="47361"/>
    <row r="47362"/>
    <row r="47363"/>
    <row r="47364"/>
    <row r="47365"/>
    <row r="47366"/>
    <row r="47367"/>
    <row r="47368"/>
    <row r="47369"/>
    <row r="47370"/>
    <row r="47371"/>
    <row r="47372"/>
    <row r="47373"/>
    <row r="47374"/>
    <row r="47375"/>
    <row r="47376"/>
    <row r="47377"/>
    <row r="47378"/>
    <row r="47379"/>
    <row r="47380"/>
    <row r="47381"/>
    <row r="47382"/>
    <row r="47383"/>
    <row r="47384"/>
    <row r="47385"/>
    <row r="47386"/>
    <row r="47387"/>
    <row r="47388"/>
    <row r="47389"/>
    <row r="47390"/>
    <row r="47391"/>
    <row r="47392"/>
    <row r="47393"/>
    <row r="47394"/>
    <row r="47395"/>
    <row r="47396"/>
    <row r="47397"/>
    <row r="47398"/>
    <row r="47399"/>
    <row r="47400"/>
    <row r="47401"/>
    <row r="47402"/>
    <row r="47403"/>
    <row r="47404"/>
    <row r="47405"/>
    <row r="47406"/>
    <row r="47407"/>
    <row r="47408"/>
    <row r="47409"/>
    <row r="47410"/>
    <row r="47411"/>
    <row r="47412"/>
    <row r="47413"/>
    <row r="47414"/>
    <row r="47415"/>
    <row r="47416"/>
    <row r="47417"/>
    <row r="47418"/>
    <row r="47419"/>
    <row r="47420"/>
    <row r="47421"/>
    <row r="47422"/>
    <row r="47423"/>
    <row r="47424"/>
    <row r="47425"/>
    <row r="47426"/>
    <row r="47427"/>
    <row r="47428"/>
    <row r="47429"/>
    <row r="47430"/>
    <row r="47431"/>
    <row r="47432"/>
    <row r="47433"/>
    <row r="47434"/>
    <row r="47435"/>
    <row r="47436"/>
    <row r="47437"/>
    <row r="47438"/>
    <row r="47439"/>
    <row r="47440"/>
    <row r="47441"/>
    <row r="47442"/>
    <row r="47443"/>
    <row r="47444"/>
    <row r="47445"/>
    <row r="47446"/>
    <row r="47447"/>
    <row r="47448"/>
    <row r="47449"/>
    <row r="47450"/>
    <row r="47451"/>
    <row r="47452"/>
    <row r="47453"/>
    <row r="47454"/>
    <row r="47455"/>
    <row r="47456"/>
    <row r="47457"/>
    <row r="47458"/>
    <row r="47459"/>
    <row r="47460"/>
    <row r="47461"/>
    <row r="47462"/>
    <row r="47463"/>
    <row r="47464"/>
    <row r="47465"/>
    <row r="47466"/>
    <row r="47467"/>
    <row r="47468"/>
    <row r="47469"/>
    <row r="47470"/>
    <row r="47471"/>
    <row r="47472"/>
    <row r="47473"/>
    <row r="47474"/>
    <row r="47475"/>
    <row r="47476"/>
    <row r="47477"/>
    <row r="47478"/>
    <row r="47479"/>
    <row r="47480"/>
    <row r="47481"/>
    <row r="47482"/>
    <row r="47483"/>
    <row r="47484"/>
    <row r="47485"/>
    <row r="47486"/>
    <row r="47487"/>
    <row r="47488"/>
    <row r="47489"/>
    <row r="47490"/>
    <row r="47491"/>
    <row r="47492"/>
    <row r="47493"/>
    <row r="47494"/>
    <row r="47495"/>
    <row r="47496"/>
    <row r="47497"/>
    <row r="47498"/>
    <row r="47499"/>
    <row r="47500"/>
    <row r="47501"/>
    <row r="47502"/>
    <row r="47503"/>
    <row r="47504"/>
    <row r="47505"/>
    <row r="47506"/>
    <row r="47507"/>
    <row r="47508"/>
    <row r="47509"/>
    <row r="47510"/>
    <row r="47511"/>
    <row r="47512"/>
    <row r="47513"/>
    <row r="47514"/>
    <row r="47515"/>
    <row r="47516"/>
    <row r="47517"/>
    <row r="47518"/>
    <row r="47519"/>
    <row r="47520"/>
    <row r="47521"/>
    <row r="47522"/>
    <row r="47523"/>
    <row r="47524"/>
    <row r="47525"/>
    <row r="47526"/>
    <row r="47527"/>
    <row r="47528"/>
    <row r="47529"/>
    <row r="47530"/>
    <row r="47531"/>
    <row r="47532"/>
    <row r="47533"/>
    <row r="47534"/>
    <row r="47535"/>
    <row r="47536"/>
    <row r="47537"/>
    <row r="47538"/>
    <row r="47539"/>
    <row r="47540"/>
    <row r="47541"/>
    <row r="47542"/>
    <row r="47543"/>
    <row r="47544"/>
    <row r="47545"/>
    <row r="47546"/>
    <row r="47547"/>
    <row r="47548"/>
    <row r="47549"/>
    <row r="47550"/>
    <row r="47551"/>
    <row r="47552"/>
    <row r="47553"/>
    <row r="47554"/>
    <row r="47555"/>
    <row r="47556"/>
    <row r="47557"/>
    <row r="47558"/>
    <row r="47559"/>
    <row r="47560"/>
    <row r="47561"/>
    <row r="47562"/>
    <row r="47563"/>
    <row r="47564"/>
    <row r="47565"/>
    <row r="47566"/>
    <row r="47567"/>
    <row r="47568"/>
    <row r="47569"/>
    <row r="47570"/>
    <row r="47571"/>
    <row r="47572"/>
    <row r="47573"/>
    <row r="47574"/>
    <row r="47575"/>
    <row r="47576"/>
    <row r="47577"/>
    <row r="47578"/>
    <row r="47579"/>
    <row r="47580"/>
    <row r="47581"/>
    <row r="47582"/>
    <row r="47583"/>
    <row r="47584"/>
    <row r="47585"/>
    <row r="47586"/>
    <row r="47587"/>
    <row r="47588"/>
    <row r="47589"/>
    <row r="47590"/>
    <row r="47591"/>
    <row r="47592"/>
    <row r="47593"/>
    <row r="47594"/>
    <row r="47595"/>
    <row r="47596"/>
    <row r="47597"/>
    <row r="47598"/>
    <row r="47599"/>
    <row r="47600"/>
    <row r="47601"/>
    <row r="47602"/>
    <row r="47603"/>
    <row r="47604"/>
    <row r="47605"/>
    <row r="47606"/>
    <row r="47607"/>
    <row r="47608"/>
    <row r="47609"/>
    <row r="47610"/>
    <row r="47611"/>
    <row r="47612"/>
    <row r="47613"/>
    <row r="47614"/>
    <row r="47615"/>
    <row r="47616"/>
    <row r="47617"/>
    <row r="47618"/>
    <row r="47619"/>
    <row r="47620"/>
    <row r="47621"/>
    <row r="47622"/>
    <row r="47623"/>
    <row r="47624"/>
    <row r="47625"/>
    <row r="47626"/>
    <row r="47627"/>
    <row r="47628"/>
    <row r="47629"/>
    <row r="47630"/>
    <row r="47631"/>
    <row r="47632"/>
    <row r="47633"/>
    <row r="47634"/>
    <row r="47635"/>
    <row r="47636"/>
    <row r="47637"/>
    <row r="47638"/>
    <row r="47639"/>
    <row r="47640"/>
    <row r="47641"/>
    <row r="47642"/>
    <row r="47643"/>
    <row r="47644"/>
    <row r="47645"/>
    <row r="47646"/>
    <row r="47647"/>
    <row r="47648"/>
    <row r="47649"/>
    <row r="47650"/>
    <row r="47651"/>
    <row r="47652"/>
    <row r="47653"/>
    <row r="47654"/>
    <row r="47655"/>
    <row r="47656"/>
    <row r="47657"/>
    <row r="47658"/>
    <row r="47659"/>
    <row r="47660"/>
    <row r="47661"/>
    <row r="47662"/>
    <row r="47663"/>
    <row r="47664"/>
    <row r="47665"/>
    <row r="47666"/>
    <row r="47667"/>
    <row r="47668"/>
    <row r="47669"/>
    <row r="47670"/>
    <row r="47671"/>
    <row r="47672"/>
    <row r="47673"/>
    <row r="47674"/>
    <row r="47675"/>
    <row r="47676"/>
    <row r="47677"/>
    <row r="47678"/>
    <row r="47679"/>
    <row r="47680"/>
    <row r="47681"/>
    <row r="47682"/>
    <row r="47683"/>
    <row r="47684"/>
    <row r="47685"/>
    <row r="47686"/>
    <row r="47687"/>
    <row r="47688"/>
    <row r="47689"/>
    <row r="47690"/>
    <row r="47691"/>
    <row r="47692"/>
    <row r="47693"/>
    <row r="47694"/>
    <row r="47695"/>
    <row r="47696"/>
    <row r="47697"/>
    <row r="47698"/>
    <row r="47699"/>
    <row r="47700"/>
    <row r="47701"/>
    <row r="47702"/>
    <row r="47703"/>
    <row r="47704"/>
    <row r="47705"/>
    <row r="47706"/>
    <row r="47707"/>
    <row r="47708"/>
    <row r="47709"/>
    <row r="47710"/>
    <row r="47711"/>
    <row r="47712"/>
    <row r="47713"/>
    <row r="47714"/>
    <row r="47715"/>
    <row r="47716"/>
    <row r="47717"/>
    <row r="47718"/>
    <row r="47719"/>
    <row r="47720"/>
    <row r="47721"/>
    <row r="47722"/>
    <row r="47723"/>
    <row r="47724"/>
    <row r="47725"/>
    <row r="47726"/>
    <row r="47727"/>
    <row r="47728"/>
    <row r="47729"/>
    <row r="47730"/>
    <row r="47731"/>
    <row r="47732"/>
    <row r="47733"/>
    <row r="47734"/>
    <row r="47735"/>
    <row r="47736"/>
    <row r="47737"/>
    <row r="47738"/>
    <row r="47739"/>
    <row r="47740"/>
    <row r="47741"/>
    <row r="47742"/>
    <row r="47743"/>
    <row r="47744"/>
    <row r="47745"/>
    <row r="47746"/>
    <row r="47747"/>
    <row r="47748"/>
    <row r="47749"/>
    <row r="47750"/>
    <row r="47751"/>
    <row r="47752"/>
    <row r="47753"/>
    <row r="47754"/>
    <row r="47755"/>
    <row r="47756"/>
    <row r="47757"/>
    <row r="47758"/>
    <row r="47759"/>
    <row r="47760"/>
    <row r="47761"/>
    <row r="47762"/>
    <row r="47763"/>
    <row r="47764"/>
    <row r="47765"/>
    <row r="47766"/>
    <row r="47767"/>
    <row r="47768"/>
    <row r="47769"/>
    <row r="47770"/>
    <row r="47771"/>
    <row r="47772"/>
    <row r="47773"/>
    <row r="47774"/>
    <row r="47775"/>
    <row r="47776"/>
    <row r="47777"/>
    <row r="47778"/>
    <row r="47779"/>
    <row r="47780"/>
    <row r="47781"/>
    <row r="47782"/>
    <row r="47783"/>
    <row r="47784"/>
    <row r="47785"/>
    <row r="47786"/>
    <row r="47787"/>
    <row r="47788"/>
    <row r="47789"/>
    <row r="47790"/>
    <row r="47791"/>
    <row r="47792"/>
    <row r="47793"/>
    <row r="47794"/>
    <row r="47795"/>
    <row r="47796"/>
    <row r="47797"/>
    <row r="47798"/>
    <row r="47799"/>
    <row r="47800"/>
    <row r="47801"/>
    <row r="47802"/>
    <row r="47803"/>
    <row r="47804"/>
    <row r="47805"/>
    <row r="47806"/>
    <row r="47807"/>
    <row r="47808"/>
    <row r="47809"/>
    <row r="47810"/>
    <row r="47811"/>
    <row r="47812"/>
    <row r="47813"/>
    <row r="47814"/>
    <row r="47815"/>
    <row r="47816"/>
    <row r="47817"/>
    <row r="47818"/>
    <row r="47819"/>
    <row r="47820"/>
    <row r="47821"/>
    <row r="47822"/>
    <row r="47823"/>
    <row r="47824"/>
    <row r="47825"/>
    <row r="47826"/>
    <row r="47827"/>
    <row r="47828"/>
    <row r="47829"/>
    <row r="47830"/>
    <row r="47831"/>
    <row r="47832"/>
    <row r="47833"/>
    <row r="47834"/>
    <row r="47835"/>
    <row r="47836"/>
    <row r="47837"/>
    <row r="47838"/>
    <row r="47839"/>
    <row r="47840"/>
    <row r="47841"/>
    <row r="47842"/>
    <row r="47843"/>
    <row r="47844"/>
    <row r="47845"/>
    <row r="47846"/>
    <row r="47847"/>
    <row r="47848"/>
    <row r="47849"/>
    <row r="47850"/>
    <row r="47851"/>
    <row r="47852"/>
    <row r="47853"/>
    <row r="47854"/>
    <row r="47855"/>
    <row r="47856"/>
    <row r="47857"/>
    <row r="47858"/>
    <row r="47859"/>
    <row r="47860"/>
    <row r="47861"/>
    <row r="47862"/>
    <row r="47863"/>
    <row r="47864"/>
    <row r="47865"/>
    <row r="47866"/>
    <row r="47867"/>
    <row r="47868"/>
    <row r="47869"/>
    <row r="47870"/>
    <row r="47871"/>
    <row r="47872"/>
    <row r="47873"/>
    <row r="47874"/>
    <row r="47875"/>
    <row r="47876"/>
    <row r="47877"/>
    <row r="47878"/>
    <row r="47879"/>
    <row r="47880"/>
    <row r="47881"/>
    <row r="47882"/>
    <row r="47883"/>
    <row r="47884"/>
    <row r="47885"/>
    <row r="47886"/>
    <row r="47887"/>
    <row r="47888"/>
    <row r="47889"/>
    <row r="47890"/>
    <row r="47891"/>
    <row r="47892"/>
    <row r="47893"/>
    <row r="47894"/>
    <row r="47895"/>
    <row r="47896"/>
    <row r="47897"/>
    <row r="47898"/>
    <row r="47899"/>
    <row r="47900"/>
    <row r="47901"/>
    <row r="47902"/>
    <row r="47903"/>
    <row r="47904"/>
    <row r="47905"/>
    <row r="47906"/>
    <row r="47907"/>
    <row r="47908"/>
    <row r="47909"/>
    <row r="47910"/>
    <row r="47911"/>
    <row r="47912"/>
    <row r="47913"/>
    <row r="47914"/>
    <row r="47915"/>
    <row r="47916"/>
    <row r="47917"/>
    <row r="47918"/>
    <row r="47919"/>
    <row r="47920"/>
    <row r="47921"/>
    <row r="47922"/>
    <row r="47923"/>
    <row r="47924"/>
    <row r="47925"/>
    <row r="47926"/>
    <row r="47927"/>
    <row r="47928"/>
    <row r="47929"/>
    <row r="47930"/>
    <row r="47931"/>
    <row r="47932"/>
    <row r="47933"/>
    <row r="47934"/>
    <row r="47935"/>
    <row r="47936"/>
    <row r="47937"/>
    <row r="47938"/>
    <row r="47939"/>
    <row r="47940"/>
    <row r="47941"/>
    <row r="47942"/>
    <row r="47943"/>
    <row r="47944"/>
    <row r="47945"/>
    <row r="47946"/>
    <row r="47947"/>
    <row r="47948"/>
    <row r="47949"/>
    <row r="47950"/>
    <row r="47951"/>
    <row r="47952"/>
    <row r="47953"/>
    <row r="47954"/>
    <row r="47955"/>
    <row r="47956"/>
    <row r="47957"/>
    <row r="47958"/>
    <row r="47959"/>
    <row r="47960"/>
    <row r="47961"/>
    <row r="47962"/>
    <row r="47963"/>
    <row r="47964"/>
    <row r="47965"/>
    <row r="47966"/>
    <row r="47967"/>
    <row r="47968"/>
    <row r="47969"/>
    <row r="47970"/>
    <row r="47971"/>
    <row r="47972"/>
    <row r="47973"/>
    <row r="47974"/>
    <row r="47975"/>
    <row r="47976"/>
    <row r="47977"/>
    <row r="47978"/>
    <row r="47979"/>
    <row r="47980"/>
    <row r="47981"/>
    <row r="47982"/>
    <row r="47983"/>
    <row r="47984"/>
    <row r="47985"/>
    <row r="47986"/>
    <row r="47987"/>
    <row r="47988"/>
    <row r="47989"/>
    <row r="47990"/>
    <row r="47991"/>
    <row r="47992"/>
    <row r="47993"/>
    <row r="47994"/>
    <row r="47995"/>
    <row r="47996"/>
    <row r="47997"/>
    <row r="47998"/>
    <row r="47999"/>
    <row r="48000"/>
    <row r="48001"/>
    <row r="48002"/>
    <row r="48003"/>
    <row r="48004"/>
    <row r="48005"/>
    <row r="48006"/>
    <row r="48007"/>
    <row r="48008"/>
    <row r="48009"/>
    <row r="48010"/>
    <row r="48011"/>
    <row r="48012"/>
    <row r="48013"/>
    <row r="48014"/>
    <row r="48015"/>
    <row r="48016"/>
    <row r="48017"/>
    <row r="48018"/>
    <row r="48019"/>
    <row r="48020"/>
    <row r="48021"/>
    <row r="48022"/>
    <row r="48023"/>
    <row r="48024"/>
    <row r="48025"/>
    <row r="48026"/>
    <row r="48027"/>
    <row r="48028"/>
    <row r="48029"/>
    <row r="48030"/>
    <row r="48031"/>
    <row r="48032"/>
    <row r="48033"/>
    <row r="48034"/>
    <row r="48035"/>
    <row r="48036"/>
    <row r="48037"/>
    <row r="48038"/>
    <row r="48039"/>
    <row r="48040"/>
    <row r="48041"/>
    <row r="48042"/>
    <row r="48043"/>
    <row r="48044"/>
    <row r="48045"/>
    <row r="48046"/>
    <row r="48047"/>
    <row r="48048"/>
    <row r="48049"/>
    <row r="48050"/>
    <row r="48051"/>
    <row r="48052"/>
    <row r="48053"/>
    <row r="48054"/>
    <row r="48055"/>
    <row r="48056"/>
    <row r="48057"/>
    <row r="48058"/>
    <row r="48059"/>
    <row r="48060"/>
    <row r="48061"/>
    <row r="48062"/>
    <row r="48063"/>
    <row r="48064"/>
    <row r="48065"/>
    <row r="48066"/>
    <row r="48067"/>
    <row r="48068"/>
    <row r="48069"/>
    <row r="48070"/>
    <row r="48071"/>
    <row r="48072"/>
    <row r="48073"/>
    <row r="48074"/>
    <row r="48075"/>
    <row r="48076"/>
    <row r="48077"/>
    <row r="48078"/>
    <row r="48079"/>
    <row r="48080"/>
    <row r="48081"/>
    <row r="48082"/>
    <row r="48083"/>
    <row r="48084"/>
    <row r="48085"/>
    <row r="48086"/>
    <row r="48087"/>
    <row r="48088"/>
    <row r="48089"/>
    <row r="48090"/>
    <row r="48091"/>
    <row r="48092"/>
    <row r="48093"/>
    <row r="48094"/>
    <row r="48095"/>
    <row r="48096"/>
    <row r="48097"/>
    <row r="48098"/>
    <row r="48099"/>
    <row r="48100"/>
    <row r="48101"/>
    <row r="48102"/>
    <row r="48103"/>
    <row r="48104"/>
    <row r="48105"/>
    <row r="48106"/>
    <row r="48107"/>
    <row r="48108"/>
    <row r="48109"/>
    <row r="48110"/>
    <row r="48111"/>
    <row r="48112"/>
    <row r="48113"/>
    <row r="48114"/>
    <row r="48115"/>
    <row r="48116"/>
    <row r="48117"/>
    <row r="48118"/>
    <row r="48119"/>
    <row r="48120"/>
    <row r="48121"/>
    <row r="48122"/>
    <row r="48123"/>
    <row r="48124"/>
    <row r="48125"/>
    <row r="48126"/>
    <row r="48127"/>
    <row r="48128"/>
    <row r="48129"/>
    <row r="48130"/>
    <row r="48131"/>
    <row r="48132"/>
    <row r="48133"/>
    <row r="48134"/>
    <row r="48135"/>
    <row r="48136"/>
    <row r="48137"/>
    <row r="48138"/>
    <row r="48139"/>
    <row r="48140"/>
    <row r="48141"/>
    <row r="48142"/>
    <row r="48143"/>
    <row r="48144"/>
    <row r="48145"/>
    <row r="48146"/>
    <row r="48147"/>
    <row r="48148"/>
    <row r="48149"/>
    <row r="48150"/>
    <row r="48151"/>
    <row r="48152"/>
    <row r="48153"/>
    <row r="48154"/>
    <row r="48155"/>
    <row r="48156"/>
    <row r="48157"/>
    <row r="48158"/>
    <row r="48159"/>
    <row r="48160"/>
    <row r="48161"/>
    <row r="48162"/>
    <row r="48163"/>
    <row r="48164"/>
    <row r="48165"/>
    <row r="48166"/>
    <row r="48167"/>
    <row r="48168"/>
    <row r="48169"/>
    <row r="48170"/>
    <row r="48171"/>
    <row r="48172"/>
    <row r="48173"/>
    <row r="48174"/>
    <row r="48175"/>
    <row r="48176"/>
    <row r="48177"/>
    <row r="48178"/>
    <row r="48179"/>
    <row r="48180"/>
    <row r="48181"/>
    <row r="48182"/>
    <row r="48183"/>
    <row r="48184"/>
    <row r="48185"/>
    <row r="48186"/>
    <row r="48187"/>
    <row r="48188"/>
    <row r="48189"/>
    <row r="48190"/>
    <row r="48191"/>
    <row r="48192"/>
    <row r="48193"/>
    <row r="48194"/>
    <row r="48195"/>
    <row r="48196"/>
    <row r="48197"/>
    <row r="48198"/>
    <row r="48199"/>
    <row r="48200"/>
    <row r="48201"/>
    <row r="48202"/>
    <row r="48203"/>
    <row r="48204"/>
    <row r="48205"/>
    <row r="48206"/>
    <row r="48207"/>
    <row r="48208"/>
    <row r="48209"/>
    <row r="48210"/>
    <row r="48211"/>
    <row r="48212"/>
    <row r="48213"/>
    <row r="48214"/>
    <row r="48215"/>
    <row r="48216"/>
    <row r="48217"/>
    <row r="48218"/>
    <row r="48219"/>
    <row r="48220"/>
    <row r="48221"/>
    <row r="48222"/>
    <row r="48223"/>
    <row r="48224"/>
    <row r="48225"/>
    <row r="48226"/>
    <row r="48227"/>
    <row r="48228"/>
    <row r="48229"/>
    <row r="48230"/>
    <row r="48231"/>
    <row r="48232"/>
    <row r="48233"/>
    <row r="48234"/>
    <row r="48235"/>
    <row r="48236"/>
    <row r="48237"/>
    <row r="48238"/>
    <row r="48239"/>
    <row r="48240"/>
    <row r="48241"/>
    <row r="48242"/>
    <row r="48243"/>
    <row r="48244"/>
    <row r="48245"/>
    <row r="48246"/>
    <row r="48247"/>
    <row r="48248"/>
    <row r="48249"/>
    <row r="48250"/>
    <row r="48251"/>
    <row r="48252"/>
    <row r="48253"/>
    <row r="48254"/>
    <row r="48255"/>
    <row r="48256"/>
    <row r="48257"/>
    <row r="48258"/>
    <row r="48259"/>
    <row r="48260"/>
    <row r="48261"/>
    <row r="48262"/>
    <row r="48263"/>
    <row r="48264"/>
    <row r="48265"/>
    <row r="48266"/>
    <row r="48267"/>
    <row r="48268"/>
    <row r="48269"/>
    <row r="48270"/>
    <row r="48271"/>
    <row r="48272"/>
    <row r="48273"/>
    <row r="48274"/>
    <row r="48275"/>
    <row r="48276"/>
    <row r="48277"/>
    <row r="48278"/>
    <row r="48279"/>
    <row r="48280"/>
    <row r="48281"/>
    <row r="48282"/>
    <row r="48283"/>
    <row r="48284"/>
    <row r="48285"/>
    <row r="48286"/>
    <row r="48287"/>
    <row r="48288"/>
    <row r="48289"/>
    <row r="48290"/>
    <row r="48291"/>
    <row r="48292"/>
    <row r="48293"/>
    <row r="48294"/>
    <row r="48295"/>
    <row r="48296"/>
    <row r="48297"/>
    <row r="48298"/>
    <row r="48299"/>
    <row r="48300"/>
    <row r="48301"/>
    <row r="48302"/>
    <row r="48303"/>
    <row r="48304"/>
    <row r="48305"/>
    <row r="48306"/>
    <row r="48307"/>
    <row r="48308"/>
    <row r="48309"/>
    <row r="48310"/>
    <row r="48311"/>
    <row r="48312"/>
    <row r="48313"/>
    <row r="48314"/>
    <row r="48315"/>
    <row r="48316"/>
    <row r="48317"/>
    <row r="48318"/>
    <row r="48319"/>
    <row r="48320"/>
    <row r="48321"/>
    <row r="48322"/>
    <row r="48323"/>
    <row r="48324"/>
    <row r="48325"/>
    <row r="48326"/>
    <row r="48327"/>
    <row r="48328"/>
    <row r="48329"/>
    <row r="48330"/>
    <row r="48331"/>
    <row r="48332"/>
    <row r="48333"/>
    <row r="48334"/>
    <row r="48335"/>
    <row r="48336"/>
    <row r="48337"/>
    <row r="48338"/>
    <row r="48339"/>
    <row r="48340"/>
    <row r="48341"/>
    <row r="48342"/>
    <row r="48343"/>
    <row r="48344"/>
    <row r="48345"/>
    <row r="48346"/>
    <row r="48347"/>
    <row r="48348"/>
    <row r="48349"/>
    <row r="48350"/>
    <row r="48351"/>
    <row r="48352"/>
    <row r="48353"/>
    <row r="48354"/>
    <row r="48355"/>
    <row r="48356"/>
    <row r="48357"/>
    <row r="48358"/>
    <row r="48359"/>
    <row r="48360"/>
    <row r="48361"/>
    <row r="48362"/>
    <row r="48363"/>
    <row r="48364"/>
    <row r="48365"/>
    <row r="48366"/>
    <row r="48367"/>
    <row r="48368"/>
    <row r="48369"/>
    <row r="48370"/>
    <row r="48371"/>
    <row r="48372"/>
    <row r="48373"/>
    <row r="48374"/>
    <row r="48375"/>
    <row r="48376"/>
    <row r="48377"/>
    <row r="48378"/>
    <row r="48379"/>
    <row r="48380"/>
    <row r="48381"/>
    <row r="48382"/>
    <row r="48383"/>
    <row r="48384"/>
    <row r="48385"/>
    <row r="48386"/>
    <row r="48387"/>
    <row r="48388"/>
    <row r="48389"/>
    <row r="48390"/>
    <row r="48391"/>
    <row r="48392"/>
    <row r="48393"/>
    <row r="48394"/>
    <row r="48395"/>
    <row r="48396"/>
    <row r="48397"/>
    <row r="48398"/>
    <row r="48399"/>
    <row r="48400"/>
    <row r="48401"/>
    <row r="48402"/>
    <row r="48403"/>
    <row r="48404"/>
    <row r="48405"/>
    <row r="48406"/>
    <row r="48407"/>
    <row r="48408"/>
    <row r="48409"/>
    <row r="48410"/>
    <row r="48411"/>
    <row r="48412"/>
    <row r="48413"/>
    <row r="48414"/>
    <row r="48415"/>
    <row r="48416"/>
    <row r="48417"/>
    <row r="48418"/>
    <row r="48419"/>
    <row r="48420"/>
    <row r="48421"/>
    <row r="48422"/>
    <row r="48423"/>
    <row r="48424"/>
    <row r="48425"/>
    <row r="48426"/>
    <row r="48427"/>
    <row r="48428"/>
    <row r="48429"/>
    <row r="48430"/>
    <row r="48431"/>
    <row r="48432"/>
    <row r="48433"/>
    <row r="48434"/>
    <row r="48435"/>
    <row r="48436"/>
    <row r="48437"/>
    <row r="48438"/>
    <row r="48439"/>
    <row r="48440"/>
    <row r="48441"/>
    <row r="48442"/>
    <row r="48443"/>
    <row r="48444"/>
    <row r="48445"/>
    <row r="48446"/>
    <row r="48447"/>
    <row r="48448"/>
    <row r="48449"/>
    <row r="48450"/>
    <row r="48451"/>
    <row r="48452"/>
    <row r="48453"/>
    <row r="48454"/>
    <row r="48455"/>
    <row r="48456"/>
    <row r="48457"/>
    <row r="48458"/>
    <row r="48459"/>
    <row r="48460"/>
    <row r="48461"/>
    <row r="48462"/>
    <row r="48463"/>
    <row r="48464"/>
    <row r="48465"/>
    <row r="48466"/>
    <row r="48467"/>
    <row r="48468"/>
    <row r="48469"/>
    <row r="48470"/>
    <row r="48471"/>
    <row r="48472"/>
    <row r="48473"/>
    <row r="48474"/>
    <row r="48475"/>
    <row r="48476"/>
    <row r="48477"/>
    <row r="48478"/>
    <row r="48479"/>
    <row r="48480"/>
    <row r="48481"/>
    <row r="48482"/>
    <row r="48483"/>
    <row r="48484"/>
    <row r="48485"/>
    <row r="48486"/>
    <row r="48487"/>
    <row r="48488"/>
    <row r="48489"/>
    <row r="48490"/>
    <row r="48491"/>
    <row r="48492"/>
    <row r="48493"/>
    <row r="48494"/>
    <row r="48495"/>
    <row r="48496"/>
    <row r="48497"/>
    <row r="48498"/>
    <row r="48499"/>
    <row r="48500"/>
    <row r="48501"/>
    <row r="48502"/>
    <row r="48503"/>
    <row r="48504"/>
    <row r="48505"/>
    <row r="48506"/>
    <row r="48507"/>
    <row r="48508"/>
    <row r="48509"/>
    <row r="48510"/>
    <row r="48511"/>
    <row r="48512"/>
    <row r="48513"/>
    <row r="48514"/>
    <row r="48515"/>
    <row r="48516"/>
    <row r="48517"/>
    <row r="48518"/>
    <row r="48519"/>
    <row r="48520"/>
    <row r="48521"/>
    <row r="48522"/>
    <row r="48523"/>
    <row r="48524"/>
    <row r="48525"/>
    <row r="48526"/>
    <row r="48527"/>
    <row r="48528"/>
    <row r="48529"/>
    <row r="48530"/>
    <row r="48531"/>
    <row r="48532"/>
    <row r="48533"/>
    <row r="48534"/>
    <row r="48535"/>
    <row r="48536"/>
    <row r="48537"/>
    <row r="48538"/>
    <row r="48539"/>
    <row r="48540"/>
    <row r="48541"/>
    <row r="48542"/>
    <row r="48543"/>
    <row r="48544"/>
    <row r="48545"/>
    <row r="48546"/>
    <row r="48547"/>
    <row r="48548"/>
    <row r="48549"/>
    <row r="48550"/>
    <row r="48551"/>
    <row r="48552"/>
    <row r="48553"/>
    <row r="48554"/>
    <row r="48555"/>
    <row r="48556"/>
    <row r="48557"/>
    <row r="48558"/>
    <row r="48559"/>
    <row r="48560"/>
    <row r="48561"/>
    <row r="48562"/>
    <row r="48563"/>
    <row r="48564"/>
    <row r="48565"/>
    <row r="48566"/>
    <row r="48567"/>
    <row r="48568"/>
    <row r="48569"/>
    <row r="48570"/>
    <row r="48571"/>
    <row r="48572"/>
    <row r="48573"/>
    <row r="48574"/>
    <row r="48575"/>
    <row r="48576"/>
    <row r="48577"/>
    <row r="48578"/>
    <row r="48579"/>
    <row r="48580"/>
    <row r="48581"/>
    <row r="48582"/>
    <row r="48583"/>
    <row r="48584"/>
    <row r="48585"/>
    <row r="48586"/>
    <row r="48587"/>
    <row r="48588"/>
    <row r="48589"/>
    <row r="48590"/>
    <row r="48591"/>
    <row r="48592"/>
    <row r="48593"/>
    <row r="48594"/>
    <row r="48595"/>
    <row r="48596"/>
    <row r="48597"/>
    <row r="48598"/>
    <row r="48599"/>
    <row r="48600"/>
    <row r="48601"/>
    <row r="48602"/>
    <row r="48603"/>
    <row r="48604"/>
    <row r="48605"/>
    <row r="48606"/>
    <row r="48607"/>
    <row r="48608"/>
    <row r="48609"/>
    <row r="48610"/>
    <row r="48611"/>
    <row r="48612"/>
    <row r="48613"/>
    <row r="48614"/>
    <row r="48615"/>
    <row r="48616"/>
    <row r="48617"/>
    <row r="48618"/>
    <row r="48619"/>
    <row r="48620"/>
    <row r="48621"/>
    <row r="48622"/>
    <row r="48623"/>
    <row r="48624"/>
    <row r="48625"/>
    <row r="48626"/>
    <row r="48627"/>
    <row r="48628"/>
    <row r="48629"/>
    <row r="48630"/>
    <row r="48631"/>
    <row r="48632"/>
    <row r="48633"/>
    <row r="48634"/>
    <row r="48635"/>
    <row r="48636"/>
    <row r="48637"/>
    <row r="48638"/>
    <row r="48639"/>
    <row r="48640"/>
    <row r="48641"/>
    <row r="48642"/>
    <row r="48643"/>
    <row r="48644"/>
    <row r="48645"/>
    <row r="48646"/>
    <row r="48647"/>
    <row r="48648"/>
    <row r="48649"/>
    <row r="48650"/>
    <row r="48651"/>
    <row r="48652"/>
    <row r="48653"/>
    <row r="48654"/>
    <row r="48655"/>
    <row r="48656"/>
    <row r="48657"/>
    <row r="48658"/>
    <row r="48659"/>
    <row r="48660"/>
    <row r="48661"/>
    <row r="48662"/>
    <row r="48663"/>
    <row r="48664"/>
    <row r="48665"/>
    <row r="48666"/>
    <row r="48667"/>
    <row r="48668"/>
    <row r="48669"/>
    <row r="48670"/>
    <row r="48671"/>
    <row r="48672"/>
    <row r="48673"/>
    <row r="48674"/>
    <row r="48675"/>
    <row r="48676"/>
    <row r="48677"/>
    <row r="48678"/>
    <row r="48679"/>
    <row r="48680"/>
    <row r="48681"/>
    <row r="48682"/>
    <row r="48683"/>
    <row r="48684"/>
    <row r="48685"/>
    <row r="48686"/>
    <row r="48687"/>
    <row r="48688"/>
    <row r="48689"/>
    <row r="48690"/>
    <row r="48691"/>
    <row r="48692"/>
    <row r="48693"/>
    <row r="48694"/>
    <row r="48695"/>
    <row r="48696"/>
    <row r="48697"/>
    <row r="48698"/>
    <row r="48699"/>
    <row r="48700"/>
    <row r="48701"/>
    <row r="48702"/>
    <row r="48703"/>
    <row r="48704"/>
    <row r="48705"/>
    <row r="48706"/>
    <row r="48707"/>
    <row r="48708"/>
    <row r="48709"/>
    <row r="48710"/>
    <row r="48711"/>
    <row r="48712"/>
    <row r="48713"/>
    <row r="48714"/>
    <row r="48715"/>
    <row r="48716"/>
    <row r="48717"/>
    <row r="48718"/>
    <row r="48719"/>
    <row r="48720"/>
    <row r="48721"/>
    <row r="48722"/>
    <row r="48723"/>
    <row r="48724"/>
    <row r="48725"/>
    <row r="48726"/>
    <row r="48727"/>
    <row r="48728"/>
    <row r="48729"/>
    <row r="48730"/>
    <row r="48731"/>
    <row r="48732"/>
    <row r="48733"/>
    <row r="48734"/>
    <row r="48735"/>
    <row r="48736"/>
    <row r="48737"/>
    <row r="48738"/>
    <row r="48739"/>
    <row r="48740"/>
    <row r="48741"/>
    <row r="48742"/>
    <row r="48743"/>
    <row r="48744"/>
    <row r="48745"/>
    <row r="48746"/>
    <row r="48747"/>
    <row r="48748"/>
    <row r="48749"/>
    <row r="48750"/>
    <row r="48751"/>
    <row r="48752"/>
    <row r="48753"/>
    <row r="48754"/>
    <row r="48755"/>
    <row r="48756"/>
    <row r="48757"/>
    <row r="48758"/>
    <row r="48759"/>
    <row r="48760"/>
    <row r="48761"/>
    <row r="48762"/>
    <row r="48763"/>
    <row r="48764"/>
    <row r="48765"/>
    <row r="48766"/>
    <row r="48767"/>
    <row r="48768"/>
    <row r="48769"/>
    <row r="48770"/>
    <row r="48771"/>
    <row r="48772"/>
    <row r="48773"/>
    <row r="48774"/>
    <row r="48775"/>
    <row r="48776"/>
    <row r="48777"/>
    <row r="48778"/>
    <row r="48779"/>
    <row r="48780"/>
    <row r="48781"/>
    <row r="48782"/>
    <row r="48783"/>
    <row r="48784"/>
    <row r="48785"/>
    <row r="48786"/>
    <row r="48787"/>
    <row r="48788"/>
    <row r="48789"/>
    <row r="48790"/>
    <row r="48791"/>
    <row r="48792"/>
    <row r="48793"/>
    <row r="48794"/>
    <row r="48795"/>
    <row r="48796"/>
    <row r="48797"/>
    <row r="48798"/>
    <row r="48799"/>
    <row r="48800"/>
    <row r="48801"/>
    <row r="48802"/>
    <row r="48803"/>
    <row r="48804"/>
    <row r="48805"/>
    <row r="48806"/>
    <row r="48807"/>
    <row r="48808"/>
    <row r="48809"/>
    <row r="48810"/>
    <row r="48811"/>
    <row r="48812"/>
    <row r="48813"/>
    <row r="48814"/>
    <row r="48815"/>
    <row r="48816"/>
    <row r="48817"/>
    <row r="48818"/>
    <row r="48819"/>
    <row r="48820"/>
    <row r="48821"/>
    <row r="48822"/>
    <row r="48823"/>
    <row r="48824"/>
    <row r="48825"/>
    <row r="48826"/>
    <row r="48827"/>
    <row r="48828"/>
    <row r="48829"/>
    <row r="48830"/>
    <row r="48831"/>
    <row r="48832"/>
    <row r="48833"/>
    <row r="48834"/>
    <row r="48835"/>
    <row r="48836"/>
    <row r="48837"/>
    <row r="48838"/>
    <row r="48839"/>
    <row r="48840"/>
    <row r="48841"/>
    <row r="48842"/>
    <row r="48843"/>
    <row r="48844"/>
    <row r="48845"/>
    <row r="48846"/>
    <row r="48847"/>
    <row r="48848"/>
    <row r="48849"/>
    <row r="48850"/>
    <row r="48851"/>
    <row r="48852"/>
    <row r="48853"/>
    <row r="48854"/>
    <row r="48855"/>
    <row r="48856"/>
    <row r="48857"/>
    <row r="48858"/>
    <row r="48859"/>
    <row r="48860"/>
    <row r="48861"/>
    <row r="48862"/>
    <row r="48863"/>
    <row r="48864"/>
    <row r="48865"/>
    <row r="48866"/>
    <row r="48867"/>
    <row r="48868"/>
    <row r="48869"/>
    <row r="48870"/>
    <row r="48871"/>
    <row r="48872"/>
    <row r="48873"/>
    <row r="48874"/>
    <row r="48875"/>
    <row r="48876"/>
    <row r="48877"/>
    <row r="48878"/>
    <row r="48879"/>
    <row r="48880"/>
    <row r="48881"/>
    <row r="48882"/>
    <row r="48883"/>
    <row r="48884"/>
    <row r="48885"/>
    <row r="48886"/>
    <row r="48887"/>
    <row r="48888"/>
    <row r="48889"/>
    <row r="48890"/>
    <row r="48891"/>
    <row r="48892"/>
    <row r="48893"/>
    <row r="48894"/>
    <row r="48895"/>
    <row r="48896"/>
    <row r="48897"/>
    <row r="48898"/>
    <row r="48899"/>
    <row r="48900"/>
    <row r="48901"/>
    <row r="48902"/>
    <row r="48903"/>
    <row r="48904"/>
    <row r="48905"/>
    <row r="48906"/>
    <row r="48907"/>
    <row r="48908"/>
    <row r="48909"/>
    <row r="48910"/>
    <row r="48911"/>
    <row r="48912"/>
    <row r="48913"/>
    <row r="48914"/>
    <row r="48915"/>
    <row r="48916"/>
    <row r="48917"/>
    <row r="48918"/>
    <row r="48919"/>
    <row r="48920"/>
    <row r="48921"/>
    <row r="48922"/>
    <row r="48923"/>
    <row r="48924"/>
    <row r="48925"/>
    <row r="48926"/>
    <row r="48927"/>
    <row r="48928"/>
    <row r="48929"/>
    <row r="48930"/>
    <row r="48931"/>
    <row r="48932"/>
    <row r="48933"/>
    <row r="48934"/>
    <row r="48935"/>
    <row r="48936"/>
    <row r="48937"/>
    <row r="48938"/>
    <row r="48939"/>
    <row r="48940"/>
    <row r="48941"/>
    <row r="48942"/>
    <row r="48943"/>
    <row r="48944"/>
    <row r="48945"/>
    <row r="48946"/>
    <row r="48947"/>
    <row r="48948"/>
    <row r="48949"/>
    <row r="48950"/>
    <row r="48951"/>
    <row r="48952"/>
    <row r="48953"/>
    <row r="48954"/>
    <row r="48955"/>
    <row r="48956"/>
    <row r="48957"/>
    <row r="48958"/>
    <row r="48959"/>
    <row r="48960"/>
    <row r="48961"/>
    <row r="48962"/>
    <row r="48963"/>
    <row r="48964"/>
    <row r="48965"/>
    <row r="48966"/>
    <row r="48967"/>
    <row r="48968"/>
    <row r="48969"/>
    <row r="48970"/>
    <row r="48971"/>
    <row r="48972"/>
    <row r="48973"/>
    <row r="48974"/>
    <row r="48975"/>
    <row r="48976"/>
    <row r="48977"/>
    <row r="48978"/>
    <row r="48979"/>
    <row r="48980"/>
    <row r="48981"/>
    <row r="48982"/>
    <row r="48983"/>
    <row r="48984"/>
    <row r="48985"/>
    <row r="48986"/>
    <row r="48987"/>
    <row r="48988"/>
    <row r="48989"/>
    <row r="48990"/>
    <row r="48991"/>
    <row r="48992"/>
    <row r="48993"/>
    <row r="48994"/>
    <row r="48995"/>
    <row r="48996"/>
    <row r="48997"/>
    <row r="48998"/>
    <row r="48999"/>
    <row r="49000"/>
    <row r="49001"/>
    <row r="49002"/>
    <row r="49003"/>
    <row r="49004"/>
    <row r="49005"/>
    <row r="49006"/>
    <row r="49007"/>
    <row r="49008"/>
    <row r="49009"/>
    <row r="49010"/>
    <row r="49011"/>
    <row r="49012"/>
    <row r="49013"/>
    <row r="49014"/>
    <row r="49015"/>
    <row r="49016"/>
    <row r="49017"/>
    <row r="49018"/>
    <row r="49019"/>
    <row r="49020"/>
    <row r="49021"/>
    <row r="49022"/>
    <row r="49023"/>
    <row r="49024"/>
    <row r="49025"/>
    <row r="49026"/>
    <row r="49027"/>
    <row r="49028"/>
    <row r="49029"/>
    <row r="49030"/>
    <row r="49031"/>
    <row r="49032"/>
    <row r="49033"/>
    <row r="49034"/>
    <row r="49035"/>
    <row r="49036"/>
    <row r="49037"/>
    <row r="49038"/>
    <row r="49039"/>
    <row r="49040"/>
    <row r="49041"/>
    <row r="49042"/>
    <row r="49043"/>
    <row r="49044"/>
    <row r="49045"/>
    <row r="49046"/>
    <row r="49047"/>
    <row r="49048"/>
    <row r="49049"/>
    <row r="49050"/>
    <row r="49051"/>
    <row r="49052"/>
    <row r="49053"/>
    <row r="49054"/>
    <row r="49055"/>
    <row r="49056"/>
    <row r="49057"/>
    <row r="49058"/>
    <row r="49059"/>
    <row r="49060"/>
    <row r="49061"/>
    <row r="49062"/>
    <row r="49063"/>
    <row r="49064"/>
    <row r="49065"/>
    <row r="49066"/>
    <row r="49067"/>
    <row r="49068"/>
    <row r="49069"/>
    <row r="49070"/>
    <row r="49071"/>
    <row r="49072"/>
    <row r="49073"/>
    <row r="49074"/>
    <row r="49075"/>
    <row r="49076"/>
    <row r="49077"/>
    <row r="49078"/>
    <row r="49079"/>
    <row r="49080"/>
    <row r="49081"/>
    <row r="49082"/>
    <row r="49083"/>
    <row r="49084"/>
    <row r="49085"/>
    <row r="49086"/>
    <row r="49087"/>
    <row r="49088"/>
    <row r="49089"/>
    <row r="49090"/>
    <row r="49091"/>
    <row r="49092"/>
    <row r="49093"/>
    <row r="49094"/>
    <row r="49095"/>
    <row r="49096"/>
    <row r="49097"/>
    <row r="49098"/>
    <row r="49099"/>
    <row r="49100"/>
    <row r="49101"/>
    <row r="49102"/>
    <row r="49103"/>
    <row r="49104"/>
    <row r="49105"/>
    <row r="49106"/>
    <row r="49107"/>
    <row r="49108"/>
    <row r="49109"/>
    <row r="49110"/>
    <row r="49111"/>
    <row r="49112"/>
    <row r="49113"/>
    <row r="49114"/>
    <row r="49115"/>
    <row r="49116"/>
    <row r="49117"/>
    <row r="49118"/>
    <row r="49119"/>
    <row r="49120"/>
    <row r="49121"/>
    <row r="49122"/>
    <row r="49123"/>
    <row r="49124"/>
    <row r="49125"/>
    <row r="49126"/>
    <row r="49127"/>
    <row r="49128"/>
    <row r="49129"/>
    <row r="49130"/>
    <row r="49131"/>
    <row r="49132"/>
    <row r="49133"/>
    <row r="49134"/>
    <row r="49135"/>
    <row r="49136"/>
    <row r="49137"/>
    <row r="49138"/>
    <row r="49139"/>
    <row r="49140"/>
    <row r="49141"/>
    <row r="49142"/>
    <row r="49143"/>
    <row r="49144"/>
    <row r="49145"/>
    <row r="49146"/>
    <row r="49147"/>
    <row r="49148"/>
    <row r="49149"/>
    <row r="49150"/>
    <row r="49151"/>
    <row r="49152"/>
    <row r="49153"/>
    <row r="49154"/>
    <row r="49155"/>
    <row r="49156"/>
    <row r="49157"/>
    <row r="49158"/>
    <row r="49159"/>
    <row r="49160"/>
    <row r="49161"/>
    <row r="49162"/>
    <row r="49163"/>
    <row r="49164"/>
    <row r="49165"/>
    <row r="49166"/>
    <row r="49167"/>
    <row r="49168"/>
    <row r="49169"/>
    <row r="49170"/>
    <row r="49171"/>
    <row r="49172"/>
    <row r="49173"/>
    <row r="49174"/>
    <row r="49175"/>
    <row r="49176"/>
    <row r="49177"/>
    <row r="49178"/>
    <row r="49179"/>
    <row r="49180"/>
    <row r="49181"/>
    <row r="49182"/>
    <row r="49183"/>
    <row r="49184"/>
    <row r="49185"/>
    <row r="49186"/>
    <row r="49187"/>
    <row r="49188"/>
    <row r="49189"/>
    <row r="49190"/>
    <row r="49191"/>
    <row r="49192"/>
    <row r="49193"/>
    <row r="49194"/>
    <row r="49195"/>
    <row r="49196"/>
    <row r="49197"/>
    <row r="49198"/>
    <row r="49199"/>
    <row r="49200"/>
    <row r="49201"/>
    <row r="49202"/>
    <row r="49203"/>
    <row r="49204"/>
    <row r="49205"/>
    <row r="49206"/>
    <row r="49207"/>
    <row r="49208"/>
    <row r="49209"/>
    <row r="49210"/>
    <row r="49211"/>
    <row r="49212"/>
    <row r="49213"/>
    <row r="49214"/>
    <row r="49215"/>
    <row r="49216"/>
    <row r="49217"/>
    <row r="49218"/>
    <row r="49219"/>
    <row r="49220"/>
    <row r="49221"/>
    <row r="49222"/>
    <row r="49223"/>
    <row r="49224"/>
    <row r="49225"/>
    <row r="49226"/>
    <row r="49227"/>
    <row r="49228"/>
    <row r="49229"/>
    <row r="49230"/>
    <row r="49231"/>
    <row r="49232"/>
    <row r="49233"/>
    <row r="49234"/>
    <row r="49235"/>
    <row r="49236"/>
    <row r="49237"/>
    <row r="49238"/>
    <row r="49239"/>
    <row r="49240"/>
    <row r="49241"/>
    <row r="49242"/>
    <row r="49243"/>
    <row r="49244"/>
    <row r="49245"/>
    <row r="49246"/>
    <row r="49247"/>
    <row r="49248"/>
    <row r="49249"/>
    <row r="49250"/>
    <row r="49251"/>
    <row r="49252"/>
    <row r="49253"/>
    <row r="49254"/>
    <row r="49255"/>
    <row r="49256"/>
    <row r="49257"/>
    <row r="49258"/>
    <row r="49259"/>
    <row r="49260"/>
    <row r="49261"/>
    <row r="49262"/>
    <row r="49263"/>
    <row r="49264"/>
    <row r="49265"/>
    <row r="49266"/>
    <row r="49267"/>
    <row r="49268"/>
    <row r="49269"/>
    <row r="49270"/>
    <row r="49271"/>
    <row r="49272"/>
    <row r="49273"/>
    <row r="49274"/>
    <row r="49275"/>
    <row r="49276"/>
    <row r="49277"/>
    <row r="49278"/>
    <row r="49279"/>
    <row r="49280"/>
    <row r="49281"/>
    <row r="49282"/>
    <row r="49283"/>
    <row r="49284"/>
    <row r="49285"/>
    <row r="49286"/>
    <row r="49287"/>
    <row r="49288"/>
    <row r="49289"/>
    <row r="49290"/>
    <row r="49291"/>
    <row r="49292"/>
    <row r="49293"/>
    <row r="49294"/>
    <row r="49295"/>
    <row r="49296"/>
    <row r="49297"/>
    <row r="49298"/>
    <row r="49299"/>
    <row r="49300"/>
    <row r="49301"/>
    <row r="49302"/>
    <row r="49303"/>
    <row r="49304"/>
    <row r="49305"/>
    <row r="49306"/>
    <row r="49307"/>
    <row r="49308"/>
    <row r="49309"/>
    <row r="49310"/>
    <row r="49311"/>
    <row r="49312"/>
    <row r="49313"/>
    <row r="49314"/>
    <row r="49315"/>
    <row r="49316"/>
    <row r="49317"/>
    <row r="49318"/>
    <row r="49319"/>
    <row r="49320"/>
    <row r="49321"/>
    <row r="49322"/>
    <row r="49323"/>
    <row r="49324"/>
    <row r="49325"/>
    <row r="49326"/>
    <row r="49327"/>
    <row r="49328"/>
    <row r="49329"/>
    <row r="49330"/>
    <row r="49331"/>
    <row r="49332"/>
    <row r="49333"/>
    <row r="49334"/>
    <row r="49335"/>
    <row r="49336"/>
    <row r="49337"/>
    <row r="49338"/>
    <row r="49339"/>
    <row r="49340"/>
    <row r="49341"/>
    <row r="49342"/>
    <row r="49343"/>
    <row r="49344"/>
    <row r="49345"/>
    <row r="49346"/>
    <row r="49347"/>
    <row r="49348"/>
    <row r="49349"/>
    <row r="49350"/>
    <row r="49351"/>
    <row r="49352"/>
    <row r="49353"/>
    <row r="49354"/>
    <row r="49355"/>
    <row r="49356"/>
    <row r="49357"/>
    <row r="49358"/>
    <row r="49359"/>
    <row r="49360"/>
    <row r="49361"/>
    <row r="49362"/>
    <row r="49363"/>
    <row r="49364"/>
    <row r="49365"/>
    <row r="49366"/>
    <row r="49367"/>
    <row r="49368"/>
    <row r="49369"/>
    <row r="49370"/>
    <row r="49371"/>
    <row r="49372"/>
    <row r="49373"/>
    <row r="49374"/>
    <row r="49375"/>
    <row r="49376"/>
    <row r="49377"/>
    <row r="49378"/>
    <row r="49379"/>
    <row r="49380"/>
    <row r="49381"/>
    <row r="49382"/>
    <row r="49383"/>
    <row r="49384"/>
    <row r="49385"/>
    <row r="49386"/>
    <row r="49387"/>
    <row r="49388"/>
    <row r="49389"/>
    <row r="49390"/>
    <row r="49391"/>
    <row r="49392"/>
    <row r="49393"/>
    <row r="49394"/>
    <row r="49395"/>
    <row r="49396"/>
    <row r="49397"/>
    <row r="49398"/>
    <row r="49399"/>
    <row r="49400"/>
    <row r="49401"/>
    <row r="49402"/>
    <row r="49403"/>
    <row r="49404"/>
    <row r="49405"/>
    <row r="49406"/>
    <row r="49407"/>
    <row r="49408"/>
    <row r="49409"/>
    <row r="49410"/>
    <row r="49411"/>
    <row r="49412"/>
    <row r="49413"/>
    <row r="49414"/>
    <row r="49415"/>
    <row r="49416"/>
    <row r="49417"/>
    <row r="49418"/>
    <row r="49419"/>
    <row r="49420"/>
    <row r="49421"/>
    <row r="49422"/>
    <row r="49423"/>
    <row r="49424"/>
    <row r="49425"/>
    <row r="49426"/>
    <row r="49427"/>
    <row r="49428"/>
    <row r="49429"/>
    <row r="49430"/>
    <row r="49431"/>
    <row r="49432"/>
    <row r="49433"/>
    <row r="49434"/>
    <row r="49435"/>
    <row r="49436"/>
    <row r="49437"/>
    <row r="49438"/>
    <row r="49439"/>
    <row r="49440"/>
    <row r="49441"/>
    <row r="49442"/>
    <row r="49443"/>
    <row r="49444"/>
    <row r="49445"/>
    <row r="49446"/>
    <row r="49447"/>
    <row r="49448"/>
    <row r="49449"/>
    <row r="49450"/>
    <row r="49451"/>
    <row r="49452"/>
    <row r="49453"/>
    <row r="49454"/>
    <row r="49455"/>
    <row r="49456"/>
    <row r="49457"/>
    <row r="49458"/>
    <row r="49459"/>
    <row r="49460"/>
    <row r="49461"/>
    <row r="49462"/>
    <row r="49463"/>
    <row r="49464"/>
    <row r="49465"/>
    <row r="49466"/>
    <row r="49467"/>
    <row r="49468"/>
    <row r="49469"/>
    <row r="49470"/>
    <row r="49471"/>
    <row r="49472"/>
    <row r="49473"/>
    <row r="49474"/>
    <row r="49475"/>
    <row r="49476"/>
    <row r="49477"/>
    <row r="49478"/>
    <row r="49479"/>
    <row r="49480"/>
    <row r="49481"/>
    <row r="49482"/>
    <row r="49483"/>
    <row r="49484"/>
    <row r="49485"/>
    <row r="49486"/>
    <row r="49487"/>
    <row r="49488"/>
    <row r="49489"/>
    <row r="49490"/>
    <row r="49491"/>
    <row r="49492"/>
    <row r="49493"/>
    <row r="49494"/>
    <row r="49495"/>
    <row r="49496"/>
    <row r="49497"/>
    <row r="49498"/>
    <row r="49499"/>
    <row r="49500"/>
    <row r="49501"/>
    <row r="49502"/>
    <row r="49503"/>
    <row r="49504"/>
    <row r="49505"/>
    <row r="49506"/>
    <row r="49507"/>
    <row r="49508"/>
    <row r="49509"/>
    <row r="49510"/>
    <row r="49511"/>
    <row r="49512"/>
    <row r="49513"/>
    <row r="49514"/>
    <row r="49515"/>
    <row r="49516"/>
    <row r="49517"/>
    <row r="49518"/>
    <row r="49519"/>
    <row r="49520"/>
    <row r="49521"/>
    <row r="49522"/>
    <row r="49523"/>
    <row r="49524"/>
    <row r="49525"/>
    <row r="49526"/>
    <row r="49527"/>
    <row r="49528"/>
    <row r="49529"/>
    <row r="49530"/>
    <row r="49531"/>
    <row r="49532"/>
    <row r="49533"/>
    <row r="49534"/>
    <row r="49535"/>
    <row r="49536"/>
    <row r="49537"/>
    <row r="49538"/>
    <row r="49539"/>
    <row r="49540"/>
    <row r="49541"/>
    <row r="49542"/>
    <row r="49543"/>
    <row r="49544"/>
    <row r="49545"/>
    <row r="49546"/>
    <row r="49547"/>
    <row r="49548"/>
    <row r="49549"/>
    <row r="49550"/>
    <row r="49551"/>
    <row r="49552"/>
    <row r="49553"/>
    <row r="49554"/>
    <row r="49555"/>
    <row r="49556"/>
    <row r="49557"/>
    <row r="49558"/>
    <row r="49559"/>
    <row r="49560"/>
    <row r="49561"/>
    <row r="49562"/>
    <row r="49563"/>
    <row r="49564"/>
    <row r="49565"/>
    <row r="49566"/>
    <row r="49567"/>
    <row r="49568"/>
    <row r="49569"/>
    <row r="49570"/>
    <row r="49571"/>
    <row r="49572"/>
    <row r="49573"/>
    <row r="49574"/>
    <row r="49575"/>
    <row r="49576"/>
    <row r="49577"/>
    <row r="49578"/>
    <row r="49579"/>
    <row r="49580"/>
    <row r="49581"/>
    <row r="49582"/>
    <row r="49583"/>
    <row r="49584"/>
    <row r="49585"/>
    <row r="49586"/>
    <row r="49587"/>
    <row r="49588"/>
    <row r="49589"/>
    <row r="49590"/>
    <row r="49591"/>
    <row r="49592"/>
    <row r="49593"/>
    <row r="49594"/>
    <row r="49595"/>
    <row r="49596"/>
    <row r="49597"/>
    <row r="49598"/>
    <row r="49599"/>
    <row r="49600"/>
    <row r="49601"/>
    <row r="49602"/>
    <row r="49603"/>
    <row r="49604"/>
    <row r="49605"/>
    <row r="49606"/>
    <row r="49607"/>
    <row r="49608"/>
    <row r="49609"/>
    <row r="49610"/>
    <row r="49611"/>
    <row r="49612"/>
    <row r="49613"/>
    <row r="49614"/>
    <row r="49615"/>
    <row r="49616"/>
    <row r="49617"/>
    <row r="49618"/>
    <row r="49619"/>
    <row r="49620"/>
    <row r="49621"/>
    <row r="49622"/>
    <row r="49623"/>
    <row r="49624"/>
    <row r="49625"/>
    <row r="49626"/>
    <row r="49627"/>
    <row r="49628"/>
    <row r="49629"/>
    <row r="49630"/>
    <row r="49631"/>
    <row r="49632"/>
    <row r="49633"/>
    <row r="49634"/>
    <row r="49635"/>
    <row r="49636"/>
    <row r="49637"/>
    <row r="49638"/>
    <row r="49639"/>
    <row r="49640"/>
    <row r="49641"/>
    <row r="49642"/>
    <row r="49643"/>
    <row r="49644"/>
    <row r="49645"/>
    <row r="49646"/>
    <row r="49647"/>
    <row r="49648"/>
    <row r="49649"/>
    <row r="49650"/>
    <row r="49651"/>
    <row r="49652"/>
    <row r="49653"/>
    <row r="49654"/>
    <row r="49655"/>
    <row r="49656"/>
    <row r="49657"/>
    <row r="49658"/>
    <row r="49659"/>
    <row r="49660"/>
    <row r="49661"/>
    <row r="49662"/>
    <row r="49663"/>
    <row r="49664"/>
    <row r="49665"/>
    <row r="49666"/>
    <row r="49667"/>
    <row r="49668"/>
    <row r="49669"/>
    <row r="49670"/>
    <row r="49671"/>
    <row r="49672"/>
    <row r="49673"/>
    <row r="49674"/>
    <row r="49675"/>
    <row r="49676"/>
    <row r="49677"/>
    <row r="49678"/>
    <row r="49679"/>
    <row r="49680"/>
    <row r="49681"/>
    <row r="49682"/>
    <row r="49683"/>
    <row r="49684"/>
    <row r="49685"/>
    <row r="49686"/>
    <row r="49687"/>
    <row r="49688"/>
    <row r="49689"/>
    <row r="49690"/>
    <row r="49691"/>
    <row r="49692"/>
    <row r="49693"/>
    <row r="49694"/>
    <row r="49695"/>
    <row r="49696"/>
    <row r="49697"/>
    <row r="49698"/>
    <row r="49699"/>
    <row r="49700"/>
    <row r="49701"/>
    <row r="49702"/>
    <row r="49703"/>
    <row r="49704"/>
    <row r="49705"/>
    <row r="49706"/>
    <row r="49707"/>
    <row r="49708"/>
    <row r="49709"/>
    <row r="49710"/>
    <row r="49711"/>
    <row r="49712"/>
    <row r="49713"/>
    <row r="49714"/>
    <row r="49715"/>
    <row r="49716"/>
    <row r="49717"/>
    <row r="49718"/>
    <row r="49719"/>
    <row r="49720"/>
    <row r="49721"/>
    <row r="49722"/>
    <row r="49723"/>
    <row r="49724"/>
    <row r="49725"/>
    <row r="49726"/>
    <row r="49727"/>
    <row r="49728"/>
    <row r="49729"/>
    <row r="49730"/>
    <row r="49731"/>
    <row r="49732"/>
    <row r="49733"/>
    <row r="49734"/>
    <row r="49735"/>
    <row r="49736"/>
    <row r="49737"/>
    <row r="49738"/>
    <row r="49739"/>
    <row r="49740"/>
    <row r="49741"/>
    <row r="49742"/>
    <row r="49743"/>
    <row r="49744"/>
    <row r="49745"/>
    <row r="49746"/>
    <row r="49747"/>
    <row r="49748"/>
    <row r="49749"/>
    <row r="49750"/>
    <row r="49751"/>
    <row r="49752"/>
    <row r="49753"/>
    <row r="49754"/>
    <row r="49755"/>
    <row r="49756"/>
    <row r="49757"/>
    <row r="49758"/>
    <row r="49759"/>
    <row r="49760"/>
    <row r="49761"/>
    <row r="49762"/>
    <row r="49763"/>
    <row r="49764"/>
    <row r="49765"/>
    <row r="49766"/>
    <row r="49767"/>
    <row r="49768"/>
    <row r="49769"/>
    <row r="49770"/>
    <row r="49771"/>
    <row r="49772"/>
    <row r="49773"/>
    <row r="49774"/>
    <row r="49775"/>
    <row r="49776"/>
    <row r="49777"/>
    <row r="49778"/>
    <row r="49779"/>
    <row r="49780"/>
    <row r="49781"/>
    <row r="49782"/>
    <row r="49783"/>
    <row r="49784"/>
    <row r="49785"/>
    <row r="49786"/>
    <row r="49787"/>
    <row r="49788"/>
    <row r="49789"/>
    <row r="49790"/>
    <row r="49791"/>
    <row r="49792"/>
    <row r="49793"/>
    <row r="49794"/>
    <row r="49795"/>
    <row r="49796"/>
    <row r="49797"/>
    <row r="49798"/>
    <row r="49799"/>
    <row r="49800"/>
    <row r="49801"/>
    <row r="49802"/>
    <row r="49803"/>
    <row r="49804"/>
    <row r="49805"/>
    <row r="49806"/>
    <row r="49807"/>
    <row r="49808"/>
    <row r="49809"/>
    <row r="49810"/>
    <row r="49811"/>
    <row r="49812"/>
    <row r="49813"/>
    <row r="49814"/>
    <row r="49815"/>
    <row r="49816"/>
    <row r="49817"/>
    <row r="49818"/>
    <row r="49819"/>
    <row r="49820"/>
    <row r="49821"/>
    <row r="49822"/>
    <row r="49823"/>
    <row r="49824"/>
    <row r="49825"/>
    <row r="49826"/>
    <row r="49827"/>
    <row r="49828"/>
    <row r="49829"/>
    <row r="49830"/>
    <row r="49831"/>
    <row r="49832"/>
    <row r="49833"/>
    <row r="49834"/>
    <row r="49835"/>
    <row r="49836"/>
    <row r="49837"/>
    <row r="49838"/>
    <row r="49839"/>
    <row r="49840"/>
    <row r="49841"/>
    <row r="49842"/>
    <row r="49843"/>
    <row r="49844"/>
    <row r="49845"/>
    <row r="49846"/>
    <row r="49847"/>
    <row r="49848"/>
    <row r="49849"/>
    <row r="49850"/>
    <row r="49851"/>
    <row r="49852"/>
    <row r="49853"/>
    <row r="49854"/>
    <row r="49855"/>
    <row r="49856"/>
    <row r="49857"/>
    <row r="49858"/>
    <row r="49859"/>
    <row r="49860"/>
    <row r="49861"/>
    <row r="49862"/>
    <row r="49863"/>
    <row r="49864"/>
    <row r="49865"/>
    <row r="49866"/>
    <row r="49867"/>
    <row r="49868"/>
    <row r="49869"/>
    <row r="49870"/>
    <row r="49871"/>
    <row r="49872"/>
    <row r="49873"/>
    <row r="49874"/>
    <row r="49875"/>
    <row r="49876"/>
    <row r="49877"/>
    <row r="49878"/>
    <row r="49879"/>
    <row r="49880"/>
    <row r="49881"/>
    <row r="49882"/>
    <row r="49883"/>
    <row r="49884"/>
    <row r="49885"/>
    <row r="49886"/>
    <row r="49887"/>
    <row r="49888"/>
    <row r="49889"/>
    <row r="49890"/>
    <row r="49891"/>
    <row r="49892"/>
    <row r="49893"/>
    <row r="49894"/>
    <row r="49895"/>
    <row r="49896"/>
    <row r="49897"/>
    <row r="49898"/>
    <row r="49899"/>
    <row r="49900"/>
    <row r="49901"/>
    <row r="49902"/>
    <row r="49903"/>
    <row r="49904"/>
    <row r="49905"/>
    <row r="49906"/>
    <row r="49907"/>
    <row r="49908"/>
    <row r="49909"/>
    <row r="49910"/>
    <row r="49911"/>
    <row r="49912"/>
    <row r="49913"/>
    <row r="49914"/>
    <row r="49915"/>
    <row r="49916"/>
    <row r="49917"/>
    <row r="49918"/>
    <row r="49919"/>
    <row r="49920"/>
    <row r="49921"/>
    <row r="49922"/>
    <row r="49923"/>
    <row r="49924"/>
    <row r="49925"/>
    <row r="49926"/>
    <row r="49927"/>
    <row r="49928"/>
    <row r="49929"/>
    <row r="49930"/>
    <row r="49931"/>
    <row r="49932"/>
    <row r="49933"/>
    <row r="49934"/>
    <row r="49935"/>
    <row r="49936"/>
    <row r="49937"/>
    <row r="49938"/>
    <row r="49939"/>
    <row r="49940"/>
    <row r="49941"/>
    <row r="49942"/>
    <row r="49943"/>
    <row r="49944"/>
    <row r="49945"/>
    <row r="49946"/>
    <row r="49947"/>
    <row r="49948"/>
    <row r="49949"/>
    <row r="49950"/>
    <row r="49951"/>
    <row r="49952"/>
    <row r="49953"/>
    <row r="49954"/>
    <row r="49955"/>
    <row r="49956"/>
    <row r="49957"/>
    <row r="49958"/>
    <row r="49959"/>
    <row r="49960"/>
    <row r="49961"/>
    <row r="49962"/>
    <row r="49963"/>
    <row r="49964"/>
    <row r="49965"/>
    <row r="49966"/>
    <row r="49967"/>
    <row r="49968"/>
    <row r="49969"/>
    <row r="49970"/>
    <row r="49971"/>
    <row r="49972"/>
    <row r="49973"/>
    <row r="49974"/>
    <row r="49975"/>
    <row r="49976"/>
    <row r="49977"/>
    <row r="49978"/>
    <row r="49979"/>
    <row r="49980"/>
    <row r="49981"/>
    <row r="49982"/>
    <row r="49983"/>
    <row r="49984"/>
    <row r="49985"/>
    <row r="49986"/>
    <row r="49987"/>
    <row r="49988"/>
    <row r="49989"/>
    <row r="49990"/>
    <row r="49991"/>
    <row r="49992"/>
    <row r="49993"/>
    <row r="49994"/>
    <row r="49995"/>
    <row r="49996"/>
    <row r="49997"/>
    <row r="49998"/>
    <row r="49999"/>
    <row r="50000"/>
    <row r="50001"/>
    <row r="50002"/>
    <row r="50003"/>
    <row r="50004"/>
    <row r="50005"/>
    <row r="50006"/>
    <row r="50007"/>
    <row r="50008"/>
    <row r="50009"/>
    <row r="50010"/>
    <row r="50011"/>
    <row r="50012"/>
    <row r="50013"/>
    <row r="50014"/>
    <row r="50015"/>
    <row r="50016"/>
    <row r="50017"/>
    <row r="50018"/>
    <row r="50019"/>
    <row r="50020"/>
    <row r="50021"/>
    <row r="50022"/>
    <row r="50023"/>
    <row r="50024"/>
    <row r="50025"/>
    <row r="50026"/>
    <row r="50027"/>
    <row r="50028"/>
    <row r="50029"/>
    <row r="50030"/>
    <row r="50031"/>
    <row r="50032"/>
    <row r="50033"/>
    <row r="50034"/>
    <row r="50035"/>
    <row r="50036"/>
    <row r="50037"/>
    <row r="50038"/>
    <row r="50039"/>
    <row r="50040"/>
    <row r="50041"/>
    <row r="50042"/>
    <row r="50043"/>
    <row r="50044"/>
    <row r="50045"/>
    <row r="50046"/>
    <row r="50047"/>
    <row r="50048"/>
    <row r="50049"/>
    <row r="50050"/>
    <row r="50051"/>
    <row r="50052"/>
    <row r="50053"/>
    <row r="50054"/>
    <row r="50055"/>
    <row r="50056"/>
    <row r="50057"/>
    <row r="50058"/>
    <row r="50059"/>
    <row r="50060"/>
    <row r="50061"/>
    <row r="50062"/>
    <row r="50063"/>
    <row r="50064"/>
    <row r="50065"/>
    <row r="50066"/>
    <row r="50067"/>
    <row r="50068"/>
    <row r="50069"/>
    <row r="50070"/>
    <row r="50071"/>
    <row r="50072"/>
    <row r="50073"/>
    <row r="50074"/>
    <row r="50075"/>
    <row r="50076"/>
    <row r="50077"/>
    <row r="50078"/>
    <row r="50079"/>
    <row r="50080"/>
    <row r="50081"/>
    <row r="50082"/>
    <row r="50083"/>
    <row r="50084"/>
    <row r="50085"/>
    <row r="50086"/>
    <row r="50087"/>
    <row r="50088"/>
    <row r="50089"/>
    <row r="50090"/>
    <row r="50091"/>
    <row r="50092"/>
    <row r="50093"/>
    <row r="50094"/>
    <row r="50095"/>
    <row r="50096"/>
    <row r="50097"/>
    <row r="50098"/>
    <row r="50099"/>
    <row r="50100"/>
    <row r="50101"/>
    <row r="50102"/>
    <row r="50103"/>
    <row r="50104"/>
    <row r="50105"/>
    <row r="50106"/>
    <row r="50107"/>
    <row r="50108"/>
    <row r="50109"/>
    <row r="50110"/>
    <row r="50111"/>
    <row r="50112"/>
    <row r="50113"/>
    <row r="50114"/>
    <row r="50115"/>
    <row r="50116"/>
    <row r="50117"/>
    <row r="50118"/>
    <row r="50119"/>
    <row r="50120"/>
    <row r="50121"/>
    <row r="50122"/>
    <row r="50123"/>
    <row r="50124"/>
    <row r="50125"/>
    <row r="50126"/>
    <row r="50127"/>
    <row r="50128"/>
    <row r="50129"/>
    <row r="50130"/>
    <row r="50131"/>
    <row r="50132"/>
    <row r="50133"/>
    <row r="50134"/>
    <row r="50135"/>
    <row r="50136"/>
    <row r="50137"/>
    <row r="50138"/>
    <row r="50139"/>
    <row r="50140"/>
    <row r="50141"/>
    <row r="50142"/>
    <row r="50143"/>
    <row r="50144"/>
    <row r="50145"/>
    <row r="50146"/>
    <row r="50147"/>
    <row r="50148"/>
    <row r="50149"/>
    <row r="50150"/>
    <row r="50151"/>
    <row r="50152"/>
    <row r="50153"/>
    <row r="50154"/>
    <row r="50155"/>
    <row r="50156"/>
    <row r="50157"/>
    <row r="50158"/>
    <row r="50159"/>
    <row r="50160"/>
    <row r="50161"/>
    <row r="50162"/>
    <row r="50163"/>
    <row r="50164"/>
    <row r="50165"/>
    <row r="50166"/>
    <row r="50167"/>
    <row r="50168"/>
    <row r="50169"/>
    <row r="50170"/>
    <row r="50171"/>
    <row r="50172"/>
    <row r="50173"/>
    <row r="50174"/>
    <row r="50175"/>
    <row r="50176"/>
    <row r="50177"/>
    <row r="50178"/>
    <row r="50179"/>
    <row r="50180"/>
    <row r="50181"/>
    <row r="50182"/>
    <row r="50183"/>
    <row r="50184"/>
    <row r="50185"/>
    <row r="50186"/>
    <row r="50187"/>
    <row r="50188"/>
    <row r="50189"/>
    <row r="50190"/>
    <row r="50191"/>
    <row r="50192"/>
    <row r="50193"/>
    <row r="50194"/>
    <row r="50195"/>
    <row r="50196"/>
    <row r="50197"/>
    <row r="50198"/>
    <row r="50199"/>
    <row r="50200"/>
    <row r="50201"/>
    <row r="50202"/>
    <row r="50203"/>
    <row r="50204"/>
    <row r="50205"/>
    <row r="50206"/>
    <row r="50207"/>
    <row r="50208"/>
    <row r="50209"/>
    <row r="50210"/>
    <row r="50211"/>
    <row r="50212"/>
    <row r="50213"/>
    <row r="50214"/>
    <row r="50215"/>
    <row r="50216"/>
    <row r="50217"/>
    <row r="50218"/>
    <row r="50219"/>
    <row r="50220"/>
    <row r="50221"/>
    <row r="50222"/>
    <row r="50223"/>
    <row r="50224"/>
    <row r="50225"/>
    <row r="50226"/>
    <row r="50227"/>
    <row r="50228"/>
    <row r="50229"/>
    <row r="50230"/>
    <row r="50231"/>
    <row r="50232"/>
    <row r="50233"/>
    <row r="50234"/>
    <row r="50235"/>
    <row r="50236"/>
    <row r="50237"/>
    <row r="50238"/>
    <row r="50239"/>
    <row r="50240"/>
    <row r="50241"/>
    <row r="50242"/>
    <row r="50243"/>
    <row r="50244"/>
    <row r="50245"/>
    <row r="50246"/>
    <row r="50247"/>
    <row r="50248"/>
    <row r="50249"/>
    <row r="50250"/>
    <row r="50251"/>
    <row r="50252"/>
    <row r="50253"/>
    <row r="50254"/>
    <row r="50255"/>
    <row r="50256"/>
    <row r="50257"/>
    <row r="50258"/>
    <row r="50259"/>
    <row r="50260"/>
    <row r="50261"/>
    <row r="50262"/>
    <row r="50263"/>
    <row r="50264"/>
    <row r="50265"/>
    <row r="50266"/>
    <row r="50267"/>
    <row r="50268"/>
    <row r="50269"/>
    <row r="50270"/>
    <row r="50271"/>
    <row r="50272"/>
    <row r="50273"/>
    <row r="50274"/>
    <row r="50275"/>
    <row r="50276"/>
    <row r="50277"/>
    <row r="50278"/>
    <row r="50279"/>
    <row r="50280"/>
    <row r="50281"/>
    <row r="50282"/>
    <row r="50283"/>
    <row r="50284"/>
    <row r="50285"/>
    <row r="50286"/>
    <row r="50287"/>
    <row r="50288"/>
    <row r="50289"/>
    <row r="50290"/>
    <row r="50291"/>
    <row r="50292"/>
    <row r="50293"/>
    <row r="50294"/>
    <row r="50295"/>
    <row r="50296"/>
    <row r="50297"/>
    <row r="50298"/>
    <row r="50299"/>
    <row r="50300"/>
    <row r="50301"/>
    <row r="50302"/>
    <row r="50303"/>
    <row r="50304"/>
    <row r="50305"/>
    <row r="50306"/>
    <row r="50307"/>
    <row r="50308"/>
    <row r="50309"/>
    <row r="50310"/>
    <row r="50311"/>
    <row r="50312"/>
    <row r="50313"/>
    <row r="50314"/>
    <row r="50315"/>
    <row r="50316"/>
    <row r="50317"/>
    <row r="50318"/>
    <row r="50319"/>
    <row r="50320"/>
    <row r="50321"/>
    <row r="50322"/>
    <row r="50323"/>
    <row r="50324"/>
    <row r="50325"/>
    <row r="50326"/>
    <row r="50327"/>
    <row r="50328"/>
    <row r="50329"/>
    <row r="50330"/>
    <row r="50331"/>
    <row r="50332"/>
    <row r="50333"/>
    <row r="50334"/>
    <row r="50335"/>
    <row r="50336"/>
    <row r="50337"/>
    <row r="50338"/>
    <row r="50339"/>
    <row r="50340"/>
    <row r="50341"/>
    <row r="50342"/>
    <row r="50343"/>
    <row r="50344"/>
    <row r="50345"/>
    <row r="50346"/>
    <row r="50347"/>
    <row r="50348"/>
    <row r="50349"/>
    <row r="50350"/>
    <row r="50351"/>
    <row r="50352"/>
    <row r="50353"/>
    <row r="50354"/>
    <row r="50355"/>
    <row r="50356"/>
    <row r="50357"/>
    <row r="50358"/>
    <row r="50359"/>
    <row r="50360"/>
    <row r="50361"/>
    <row r="50362"/>
    <row r="50363"/>
    <row r="50364"/>
    <row r="50365"/>
    <row r="50366"/>
    <row r="50367"/>
    <row r="50368"/>
    <row r="50369"/>
    <row r="50370"/>
    <row r="50371"/>
    <row r="50372"/>
    <row r="50373"/>
    <row r="50374"/>
    <row r="50375"/>
    <row r="50376"/>
    <row r="50377"/>
    <row r="50378"/>
    <row r="50379"/>
    <row r="50380"/>
    <row r="50381"/>
    <row r="50382"/>
    <row r="50383"/>
    <row r="50384"/>
    <row r="50385"/>
    <row r="50386"/>
    <row r="50387"/>
    <row r="50388"/>
    <row r="50389"/>
    <row r="50390"/>
    <row r="50391"/>
    <row r="50392"/>
    <row r="50393"/>
    <row r="50394"/>
    <row r="50395"/>
    <row r="50396"/>
    <row r="50397"/>
    <row r="50398"/>
    <row r="50399"/>
    <row r="50400"/>
    <row r="50401"/>
    <row r="50402"/>
    <row r="50403"/>
    <row r="50404"/>
    <row r="50405"/>
    <row r="50406"/>
    <row r="50407"/>
    <row r="50408"/>
    <row r="50409"/>
    <row r="50410"/>
    <row r="50411"/>
    <row r="50412"/>
    <row r="50413"/>
    <row r="50414"/>
    <row r="50415"/>
    <row r="50416"/>
    <row r="50417"/>
    <row r="50418"/>
    <row r="50419"/>
    <row r="50420"/>
    <row r="50421"/>
    <row r="50422"/>
    <row r="50423"/>
    <row r="50424"/>
    <row r="50425"/>
    <row r="50426"/>
    <row r="50427"/>
    <row r="50428"/>
    <row r="50429"/>
    <row r="50430"/>
    <row r="50431"/>
    <row r="50432"/>
    <row r="50433"/>
    <row r="50434"/>
    <row r="50435"/>
    <row r="50436"/>
    <row r="50437"/>
    <row r="50438"/>
    <row r="50439"/>
    <row r="50440"/>
    <row r="50441"/>
    <row r="50442"/>
    <row r="50443"/>
    <row r="50444"/>
    <row r="50445"/>
    <row r="50446"/>
    <row r="50447"/>
    <row r="50448"/>
    <row r="50449"/>
    <row r="50450"/>
    <row r="50451"/>
    <row r="50452"/>
    <row r="50453"/>
    <row r="50454"/>
    <row r="50455"/>
    <row r="50456"/>
    <row r="50457"/>
    <row r="50458"/>
    <row r="50459"/>
    <row r="50460"/>
    <row r="50461"/>
    <row r="50462"/>
    <row r="50463"/>
    <row r="50464"/>
    <row r="50465"/>
    <row r="50466"/>
    <row r="50467"/>
    <row r="50468"/>
    <row r="50469"/>
    <row r="50470"/>
    <row r="50471"/>
    <row r="50472"/>
    <row r="50473"/>
    <row r="50474"/>
    <row r="50475"/>
    <row r="50476"/>
    <row r="50477"/>
    <row r="50478"/>
    <row r="50479"/>
    <row r="50480"/>
    <row r="50481"/>
    <row r="50482"/>
    <row r="50483"/>
    <row r="50484"/>
    <row r="50485"/>
    <row r="50486"/>
    <row r="50487"/>
    <row r="50488"/>
    <row r="50489"/>
    <row r="50490"/>
    <row r="50491"/>
    <row r="50492"/>
    <row r="50493"/>
    <row r="50494"/>
    <row r="50495"/>
    <row r="50496"/>
    <row r="50497"/>
    <row r="50498"/>
    <row r="50499"/>
    <row r="50500"/>
    <row r="50501"/>
    <row r="50502"/>
    <row r="50503"/>
    <row r="50504"/>
    <row r="50505"/>
    <row r="50506"/>
    <row r="50507"/>
    <row r="50508"/>
    <row r="50509"/>
    <row r="50510"/>
    <row r="50511"/>
    <row r="50512"/>
    <row r="50513"/>
    <row r="50514"/>
    <row r="50515"/>
    <row r="50516"/>
    <row r="50517"/>
    <row r="50518"/>
    <row r="50519"/>
    <row r="50520"/>
    <row r="50521"/>
    <row r="50522"/>
    <row r="50523"/>
    <row r="50524"/>
    <row r="50525"/>
    <row r="50526"/>
    <row r="50527"/>
    <row r="50528"/>
    <row r="50529"/>
    <row r="50530"/>
    <row r="50531"/>
    <row r="50532"/>
    <row r="50533"/>
    <row r="50534"/>
    <row r="50535"/>
    <row r="50536"/>
    <row r="50537"/>
    <row r="50538"/>
    <row r="50539"/>
    <row r="50540"/>
    <row r="50541"/>
    <row r="50542"/>
    <row r="50543"/>
    <row r="50544"/>
    <row r="50545"/>
    <row r="50546"/>
    <row r="50547"/>
    <row r="50548"/>
    <row r="50549"/>
    <row r="50550"/>
    <row r="50551"/>
    <row r="50552"/>
    <row r="50553"/>
    <row r="50554"/>
    <row r="50555"/>
    <row r="50556"/>
    <row r="50557"/>
    <row r="50558"/>
    <row r="50559"/>
    <row r="50560"/>
    <row r="50561"/>
    <row r="50562"/>
    <row r="50563"/>
    <row r="50564"/>
    <row r="50565"/>
    <row r="50566"/>
    <row r="50567"/>
    <row r="50568"/>
    <row r="50569"/>
    <row r="50570"/>
    <row r="50571"/>
    <row r="50572"/>
    <row r="50573"/>
    <row r="50574"/>
    <row r="50575"/>
    <row r="50576"/>
    <row r="50577"/>
    <row r="50578"/>
    <row r="50579"/>
    <row r="50580"/>
    <row r="50581"/>
    <row r="50582"/>
    <row r="50583"/>
    <row r="50584"/>
    <row r="50585"/>
    <row r="50586"/>
    <row r="50587"/>
    <row r="50588"/>
    <row r="50589"/>
    <row r="50590"/>
    <row r="50591"/>
    <row r="50592"/>
    <row r="50593"/>
    <row r="50594"/>
    <row r="50595"/>
    <row r="50596"/>
    <row r="50597"/>
    <row r="50598"/>
    <row r="50599"/>
    <row r="50600"/>
    <row r="50601"/>
    <row r="50602"/>
    <row r="50603"/>
    <row r="50604"/>
    <row r="50605"/>
    <row r="50606"/>
    <row r="50607"/>
    <row r="50608"/>
    <row r="50609"/>
    <row r="50610"/>
    <row r="50611"/>
    <row r="50612"/>
    <row r="50613"/>
    <row r="50614"/>
    <row r="50615"/>
    <row r="50616"/>
    <row r="50617"/>
    <row r="50618"/>
    <row r="50619"/>
    <row r="50620"/>
    <row r="50621"/>
    <row r="50622"/>
    <row r="50623"/>
    <row r="50624"/>
    <row r="50625"/>
    <row r="50626"/>
    <row r="50627"/>
    <row r="50628"/>
    <row r="50629"/>
    <row r="50630"/>
    <row r="50631"/>
    <row r="50632"/>
    <row r="50633"/>
    <row r="50634"/>
    <row r="50635"/>
    <row r="50636"/>
    <row r="50637"/>
    <row r="50638"/>
    <row r="50639"/>
    <row r="50640"/>
    <row r="50641"/>
    <row r="50642"/>
    <row r="50643"/>
    <row r="50644"/>
    <row r="50645"/>
    <row r="50646"/>
    <row r="50647"/>
    <row r="50648"/>
    <row r="50649"/>
    <row r="50650"/>
    <row r="50651"/>
    <row r="50652"/>
    <row r="50653"/>
    <row r="50654"/>
    <row r="50655"/>
    <row r="50656"/>
    <row r="50657"/>
    <row r="50658"/>
    <row r="50659"/>
    <row r="50660"/>
    <row r="50661"/>
    <row r="50662"/>
    <row r="50663"/>
    <row r="50664"/>
    <row r="50665"/>
    <row r="50666"/>
    <row r="50667"/>
    <row r="50668"/>
    <row r="50669"/>
    <row r="50670"/>
    <row r="50671"/>
    <row r="50672"/>
    <row r="50673"/>
    <row r="50674"/>
    <row r="50675"/>
    <row r="50676"/>
    <row r="50677"/>
    <row r="50678"/>
    <row r="50679"/>
    <row r="50680"/>
    <row r="50681"/>
    <row r="50682"/>
    <row r="50683"/>
    <row r="50684"/>
    <row r="50685"/>
    <row r="50686"/>
    <row r="50687"/>
    <row r="50688"/>
    <row r="50689"/>
    <row r="50690"/>
    <row r="50691"/>
    <row r="50692"/>
    <row r="50693"/>
    <row r="50694"/>
    <row r="50695"/>
    <row r="50696"/>
    <row r="50697"/>
    <row r="50698"/>
    <row r="50699"/>
    <row r="50700"/>
    <row r="50701"/>
    <row r="50702"/>
    <row r="50703"/>
    <row r="50704"/>
    <row r="50705"/>
    <row r="50706"/>
    <row r="50707"/>
    <row r="50708"/>
    <row r="50709"/>
    <row r="50710"/>
    <row r="50711"/>
    <row r="50712"/>
    <row r="50713"/>
    <row r="50714"/>
    <row r="50715"/>
    <row r="50716"/>
    <row r="50717"/>
    <row r="50718"/>
    <row r="50719"/>
    <row r="50720"/>
    <row r="50721"/>
    <row r="50722"/>
    <row r="50723"/>
    <row r="50724"/>
    <row r="50725"/>
    <row r="50726"/>
    <row r="50727"/>
    <row r="50728"/>
    <row r="50729"/>
    <row r="50730"/>
    <row r="50731"/>
    <row r="50732"/>
    <row r="50733"/>
    <row r="50734"/>
    <row r="50735"/>
    <row r="50736"/>
    <row r="50737"/>
    <row r="50738"/>
    <row r="50739"/>
    <row r="50740"/>
    <row r="50741"/>
    <row r="50742"/>
    <row r="50743"/>
    <row r="50744"/>
    <row r="50745"/>
    <row r="50746"/>
    <row r="50747"/>
    <row r="50748"/>
    <row r="50749"/>
    <row r="50750"/>
    <row r="50751"/>
    <row r="50752"/>
    <row r="50753"/>
    <row r="50754"/>
    <row r="50755"/>
    <row r="50756"/>
    <row r="50757"/>
    <row r="50758"/>
    <row r="50759"/>
    <row r="50760"/>
    <row r="50761"/>
    <row r="50762"/>
    <row r="50763"/>
    <row r="50764"/>
    <row r="50765"/>
    <row r="50766"/>
    <row r="50767"/>
    <row r="50768"/>
    <row r="50769"/>
    <row r="50770"/>
    <row r="50771"/>
    <row r="50772"/>
    <row r="50773"/>
    <row r="50774"/>
    <row r="50775"/>
    <row r="50776"/>
    <row r="50777"/>
    <row r="50778"/>
    <row r="50779"/>
    <row r="50780"/>
    <row r="50781"/>
    <row r="50782"/>
    <row r="50783"/>
    <row r="50784"/>
    <row r="50785"/>
    <row r="50786"/>
    <row r="50787"/>
    <row r="50788"/>
    <row r="50789"/>
    <row r="50790"/>
    <row r="50791"/>
    <row r="50792"/>
    <row r="50793"/>
    <row r="50794"/>
    <row r="50795"/>
    <row r="50796"/>
    <row r="50797"/>
    <row r="50798"/>
    <row r="50799"/>
    <row r="50800"/>
    <row r="50801"/>
    <row r="50802"/>
    <row r="50803"/>
    <row r="50804"/>
    <row r="50805"/>
    <row r="50806"/>
    <row r="50807"/>
    <row r="50808"/>
    <row r="50809"/>
    <row r="50810"/>
    <row r="50811"/>
    <row r="50812"/>
    <row r="50813"/>
    <row r="50814"/>
    <row r="50815"/>
    <row r="50816"/>
    <row r="50817"/>
    <row r="50818"/>
    <row r="50819"/>
    <row r="50820"/>
    <row r="50821"/>
    <row r="50822"/>
    <row r="50823"/>
    <row r="50824"/>
    <row r="50825"/>
    <row r="50826"/>
    <row r="50827"/>
    <row r="50828"/>
    <row r="50829"/>
    <row r="50830"/>
    <row r="50831"/>
    <row r="50832"/>
    <row r="50833"/>
    <row r="50834"/>
    <row r="50835"/>
    <row r="50836"/>
    <row r="50837"/>
    <row r="50838"/>
    <row r="50839"/>
    <row r="50840"/>
    <row r="50841"/>
    <row r="50842"/>
    <row r="50843"/>
    <row r="50844"/>
    <row r="50845"/>
    <row r="50846"/>
    <row r="50847"/>
    <row r="50848"/>
    <row r="50849"/>
    <row r="50850"/>
    <row r="50851"/>
    <row r="50852"/>
    <row r="50853"/>
    <row r="50854"/>
    <row r="50855"/>
    <row r="50856"/>
    <row r="50857"/>
    <row r="50858"/>
    <row r="50859"/>
    <row r="50860"/>
    <row r="50861"/>
    <row r="50862"/>
    <row r="50863"/>
    <row r="50864"/>
    <row r="50865"/>
    <row r="50866"/>
    <row r="50867"/>
    <row r="50868"/>
    <row r="50869"/>
    <row r="50870"/>
    <row r="50871"/>
    <row r="50872"/>
    <row r="50873"/>
    <row r="50874"/>
    <row r="50875"/>
    <row r="50876"/>
    <row r="50877"/>
    <row r="50878"/>
    <row r="50879"/>
    <row r="50880"/>
    <row r="50881"/>
    <row r="50882"/>
    <row r="50883"/>
    <row r="50884"/>
    <row r="50885"/>
    <row r="50886"/>
    <row r="50887"/>
    <row r="50888"/>
    <row r="50889"/>
    <row r="50890"/>
    <row r="50891"/>
    <row r="50892"/>
    <row r="50893"/>
    <row r="50894"/>
    <row r="50895"/>
    <row r="50896"/>
    <row r="50897"/>
    <row r="50898"/>
    <row r="50899"/>
    <row r="50900"/>
    <row r="50901"/>
    <row r="50902"/>
    <row r="50903"/>
    <row r="50904"/>
    <row r="50905"/>
    <row r="50906"/>
    <row r="50907"/>
    <row r="50908"/>
    <row r="50909"/>
    <row r="50910"/>
    <row r="50911"/>
    <row r="50912"/>
    <row r="50913"/>
    <row r="50914"/>
    <row r="50915"/>
    <row r="50916"/>
    <row r="50917"/>
    <row r="50918"/>
    <row r="50919"/>
    <row r="50920"/>
    <row r="50921"/>
    <row r="50922"/>
    <row r="50923"/>
    <row r="50924"/>
    <row r="50925"/>
    <row r="50926"/>
    <row r="50927"/>
    <row r="50928"/>
    <row r="50929"/>
    <row r="50930"/>
    <row r="50931"/>
    <row r="50932"/>
    <row r="50933"/>
    <row r="50934"/>
    <row r="50935"/>
    <row r="50936"/>
    <row r="50937"/>
    <row r="50938"/>
    <row r="50939"/>
    <row r="50940"/>
    <row r="50941"/>
    <row r="50942"/>
    <row r="50943"/>
    <row r="50944"/>
    <row r="50945"/>
    <row r="50946"/>
    <row r="50947"/>
    <row r="50948"/>
    <row r="50949"/>
    <row r="50950"/>
    <row r="50951"/>
    <row r="50952"/>
    <row r="50953"/>
    <row r="50954"/>
    <row r="50955"/>
    <row r="50956"/>
    <row r="50957"/>
    <row r="50958"/>
    <row r="50959"/>
    <row r="50960"/>
    <row r="50961"/>
    <row r="50962"/>
    <row r="50963"/>
    <row r="50964"/>
    <row r="50965"/>
    <row r="50966"/>
    <row r="50967"/>
    <row r="50968"/>
    <row r="50969"/>
    <row r="50970"/>
    <row r="50971"/>
    <row r="50972"/>
    <row r="50973"/>
    <row r="50974"/>
    <row r="50975"/>
    <row r="50976"/>
    <row r="50977"/>
    <row r="50978"/>
    <row r="50979"/>
    <row r="50980"/>
    <row r="50981"/>
    <row r="50982"/>
    <row r="50983"/>
    <row r="50984"/>
    <row r="50985"/>
    <row r="50986"/>
    <row r="50987"/>
    <row r="50988"/>
    <row r="50989"/>
    <row r="50990"/>
    <row r="50991"/>
    <row r="50992"/>
    <row r="50993"/>
    <row r="50994"/>
    <row r="50995"/>
    <row r="50996"/>
    <row r="50997"/>
    <row r="50998"/>
    <row r="50999"/>
    <row r="51000"/>
    <row r="51001"/>
    <row r="51002"/>
    <row r="51003"/>
    <row r="51004"/>
    <row r="51005"/>
    <row r="51006"/>
    <row r="51007"/>
    <row r="51008"/>
    <row r="51009"/>
    <row r="51010"/>
    <row r="51011"/>
    <row r="51012"/>
    <row r="51013"/>
    <row r="51014"/>
    <row r="51015"/>
    <row r="51016"/>
    <row r="51017"/>
    <row r="51018"/>
    <row r="51019"/>
    <row r="51020"/>
    <row r="51021"/>
    <row r="51022"/>
    <row r="51023"/>
    <row r="51024"/>
    <row r="51025"/>
    <row r="51026"/>
    <row r="51027"/>
    <row r="51028"/>
    <row r="51029"/>
    <row r="51030"/>
    <row r="51031"/>
    <row r="51032"/>
    <row r="51033"/>
    <row r="51034"/>
    <row r="51035"/>
    <row r="51036"/>
    <row r="51037"/>
    <row r="51038"/>
    <row r="51039"/>
    <row r="51040"/>
    <row r="51041"/>
    <row r="51042"/>
    <row r="51043"/>
    <row r="51044"/>
    <row r="51045"/>
    <row r="51046"/>
    <row r="51047"/>
    <row r="51048"/>
    <row r="51049"/>
    <row r="51050"/>
    <row r="51051"/>
    <row r="51052"/>
    <row r="51053"/>
    <row r="51054"/>
    <row r="51055"/>
    <row r="51056"/>
    <row r="51057"/>
    <row r="51058"/>
    <row r="51059"/>
    <row r="51060"/>
    <row r="51061"/>
    <row r="51062"/>
    <row r="51063"/>
    <row r="51064"/>
    <row r="51065"/>
    <row r="51066"/>
    <row r="51067"/>
    <row r="51068"/>
    <row r="51069"/>
    <row r="51070"/>
    <row r="51071"/>
    <row r="51072"/>
    <row r="51073"/>
    <row r="51074"/>
    <row r="51075"/>
    <row r="51076"/>
    <row r="51077"/>
    <row r="51078"/>
    <row r="51079"/>
    <row r="51080"/>
    <row r="51081"/>
    <row r="51082"/>
    <row r="51083"/>
    <row r="51084"/>
    <row r="51085"/>
    <row r="51086"/>
    <row r="51087"/>
    <row r="51088"/>
    <row r="51089"/>
    <row r="51090"/>
    <row r="51091"/>
    <row r="51092"/>
    <row r="51093"/>
    <row r="51094"/>
    <row r="51095"/>
    <row r="51096"/>
    <row r="51097"/>
    <row r="51098"/>
    <row r="51099"/>
    <row r="51100"/>
    <row r="51101"/>
    <row r="51102"/>
    <row r="51103"/>
    <row r="51104"/>
    <row r="51105"/>
    <row r="51106"/>
    <row r="51107"/>
    <row r="51108"/>
    <row r="51109"/>
    <row r="51110"/>
    <row r="51111"/>
    <row r="51112"/>
    <row r="51113"/>
    <row r="51114"/>
    <row r="51115"/>
    <row r="51116"/>
    <row r="51117"/>
    <row r="51118"/>
    <row r="51119"/>
    <row r="51120"/>
    <row r="51121"/>
    <row r="51122"/>
    <row r="51123"/>
    <row r="51124"/>
    <row r="51125"/>
    <row r="51126"/>
    <row r="51127"/>
    <row r="51128"/>
    <row r="51129"/>
    <row r="51130"/>
    <row r="51131"/>
    <row r="51132"/>
    <row r="51133"/>
    <row r="51134"/>
    <row r="51135"/>
    <row r="51136"/>
    <row r="51137"/>
    <row r="51138"/>
    <row r="51139"/>
    <row r="51140"/>
    <row r="51141"/>
    <row r="51142"/>
    <row r="51143"/>
    <row r="51144"/>
    <row r="51145"/>
    <row r="51146"/>
    <row r="51147"/>
    <row r="51148"/>
    <row r="51149"/>
    <row r="51150"/>
    <row r="51151"/>
    <row r="51152"/>
    <row r="51153"/>
    <row r="51154"/>
    <row r="51155"/>
    <row r="51156"/>
    <row r="51157"/>
    <row r="51158"/>
    <row r="51159"/>
    <row r="51160"/>
    <row r="51161"/>
    <row r="51162"/>
    <row r="51163"/>
    <row r="51164"/>
    <row r="51165"/>
    <row r="51166"/>
    <row r="51167"/>
    <row r="51168"/>
    <row r="51169"/>
    <row r="51170"/>
    <row r="51171"/>
    <row r="51172"/>
    <row r="51173"/>
    <row r="51174"/>
    <row r="51175"/>
    <row r="51176"/>
    <row r="51177"/>
    <row r="51178"/>
    <row r="51179"/>
    <row r="51180"/>
    <row r="51181"/>
    <row r="51182"/>
    <row r="51183"/>
    <row r="51184"/>
    <row r="51185"/>
    <row r="51186"/>
    <row r="51187"/>
    <row r="51188"/>
    <row r="51189"/>
    <row r="51190"/>
    <row r="51191"/>
    <row r="51192"/>
    <row r="51193"/>
    <row r="51194"/>
    <row r="51195"/>
    <row r="51196"/>
    <row r="51197"/>
    <row r="51198"/>
    <row r="51199"/>
    <row r="51200"/>
    <row r="51201"/>
    <row r="51202"/>
    <row r="51203"/>
    <row r="51204"/>
    <row r="51205"/>
    <row r="51206"/>
    <row r="51207"/>
    <row r="51208"/>
    <row r="51209"/>
    <row r="51210"/>
    <row r="51211"/>
    <row r="51212"/>
    <row r="51213"/>
    <row r="51214"/>
    <row r="51215"/>
    <row r="51216"/>
    <row r="51217"/>
    <row r="51218"/>
    <row r="51219"/>
    <row r="51220"/>
    <row r="51221"/>
    <row r="51222"/>
    <row r="51223"/>
    <row r="51224"/>
    <row r="51225"/>
    <row r="51226"/>
    <row r="51227"/>
    <row r="51228"/>
    <row r="51229"/>
    <row r="51230"/>
    <row r="51231"/>
    <row r="51232"/>
    <row r="51233"/>
    <row r="51234"/>
    <row r="51235"/>
    <row r="51236"/>
    <row r="51237"/>
    <row r="51238"/>
    <row r="51239"/>
    <row r="51240"/>
    <row r="51241"/>
    <row r="51242"/>
    <row r="51243"/>
    <row r="51244"/>
    <row r="51245"/>
    <row r="51246"/>
    <row r="51247"/>
    <row r="51248"/>
    <row r="51249"/>
    <row r="51250"/>
    <row r="51251"/>
    <row r="51252"/>
    <row r="51253"/>
    <row r="51254"/>
    <row r="51255"/>
    <row r="51256"/>
    <row r="51257"/>
    <row r="51258"/>
    <row r="51259"/>
    <row r="51260"/>
    <row r="51261"/>
    <row r="51262"/>
    <row r="51263"/>
    <row r="51264"/>
    <row r="51265"/>
    <row r="51266"/>
    <row r="51267"/>
    <row r="51268"/>
    <row r="51269"/>
    <row r="51270"/>
    <row r="51271"/>
    <row r="51272"/>
    <row r="51273"/>
    <row r="51274"/>
    <row r="51275"/>
    <row r="51276"/>
    <row r="51277"/>
    <row r="51278"/>
    <row r="51279"/>
    <row r="51280"/>
    <row r="51281"/>
    <row r="51282"/>
    <row r="51283"/>
    <row r="51284"/>
    <row r="51285"/>
    <row r="51286"/>
    <row r="51287"/>
    <row r="51288"/>
    <row r="51289"/>
    <row r="51290"/>
    <row r="51291"/>
    <row r="51292"/>
    <row r="51293"/>
    <row r="51294"/>
    <row r="51295"/>
    <row r="51296"/>
    <row r="51297"/>
    <row r="51298"/>
    <row r="51299"/>
    <row r="51300"/>
    <row r="51301"/>
    <row r="51302"/>
    <row r="51303"/>
    <row r="51304"/>
    <row r="51305"/>
    <row r="51306"/>
    <row r="51307"/>
    <row r="51308"/>
    <row r="51309"/>
    <row r="51310"/>
    <row r="51311"/>
    <row r="51312"/>
    <row r="51313"/>
    <row r="51314"/>
    <row r="51315"/>
    <row r="51316"/>
    <row r="51317"/>
    <row r="51318"/>
    <row r="51319"/>
    <row r="51320"/>
    <row r="51321"/>
    <row r="51322"/>
    <row r="51323"/>
    <row r="51324"/>
    <row r="51325"/>
    <row r="51326"/>
    <row r="51327"/>
    <row r="51328"/>
    <row r="51329"/>
    <row r="51330"/>
    <row r="51331"/>
    <row r="51332"/>
    <row r="51333"/>
    <row r="51334"/>
    <row r="51335"/>
    <row r="51336"/>
    <row r="51337"/>
    <row r="51338"/>
    <row r="51339"/>
    <row r="51340"/>
    <row r="51341"/>
    <row r="51342"/>
    <row r="51343"/>
    <row r="51344"/>
    <row r="51345"/>
    <row r="51346"/>
    <row r="51347"/>
    <row r="51348"/>
    <row r="51349"/>
    <row r="51350"/>
    <row r="51351"/>
    <row r="51352"/>
    <row r="51353"/>
    <row r="51354"/>
    <row r="51355"/>
    <row r="51356"/>
    <row r="51357"/>
    <row r="51358"/>
    <row r="51359"/>
    <row r="51360"/>
    <row r="51361"/>
    <row r="51362"/>
    <row r="51363"/>
    <row r="51364"/>
    <row r="51365"/>
    <row r="51366"/>
    <row r="51367"/>
    <row r="51368"/>
    <row r="51369"/>
    <row r="51370"/>
    <row r="51371"/>
    <row r="51372"/>
    <row r="51373"/>
    <row r="51374"/>
    <row r="51375"/>
    <row r="51376"/>
    <row r="51377"/>
    <row r="51378"/>
    <row r="51379"/>
    <row r="51380"/>
    <row r="51381"/>
    <row r="51382"/>
    <row r="51383"/>
    <row r="51384"/>
    <row r="51385"/>
    <row r="51386"/>
    <row r="51387"/>
    <row r="51388"/>
    <row r="51389"/>
    <row r="51390"/>
    <row r="51391"/>
    <row r="51392"/>
    <row r="51393"/>
    <row r="51394"/>
    <row r="51395"/>
    <row r="51396"/>
    <row r="51397"/>
    <row r="51398"/>
    <row r="51399"/>
    <row r="51400"/>
    <row r="51401"/>
    <row r="51402"/>
    <row r="51403"/>
    <row r="51404"/>
    <row r="51405"/>
    <row r="51406"/>
    <row r="51407"/>
    <row r="51408"/>
    <row r="51409"/>
    <row r="51410"/>
    <row r="51411"/>
    <row r="51412"/>
    <row r="51413"/>
    <row r="51414"/>
    <row r="51415"/>
    <row r="51416"/>
    <row r="51417"/>
    <row r="51418"/>
    <row r="51419"/>
    <row r="51420"/>
    <row r="51421"/>
    <row r="51422"/>
    <row r="51423"/>
    <row r="51424"/>
    <row r="51425"/>
    <row r="51426"/>
    <row r="51427"/>
    <row r="51428"/>
    <row r="51429"/>
    <row r="51430"/>
    <row r="51431"/>
    <row r="51432"/>
    <row r="51433"/>
    <row r="51434"/>
    <row r="51435"/>
    <row r="51436"/>
    <row r="51437"/>
    <row r="51438"/>
    <row r="51439"/>
    <row r="51440"/>
    <row r="51441"/>
    <row r="51442"/>
    <row r="51443"/>
    <row r="51444"/>
    <row r="51445"/>
    <row r="51446"/>
    <row r="51447"/>
    <row r="51448"/>
    <row r="51449"/>
    <row r="51450"/>
    <row r="51451"/>
    <row r="51452"/>
    <row r="51453"/>
    <row r="51454"/>
    <row r="51455"/>
    <row r="51456"/>
    <row r="51457"/>
    <row r="51458"/>
    <row r="51459"/>
    <row r="51460"/>
    <row r="51461"/>
    <row r="51462"/>
    <row r="51463"/>
    <row r="51464"/>
    <row r="51465"/>
    <row r="51466"/>
    <row r="51467"/>
    <row r="51468"/>
    <row r="51469"/>
    <row r="51470"/>
    <row r="51471"/>
    <row r="51472"/>
    <row r="51473"/>
    <row r="51474"/>
    <row r="51475"/>
    <row r="51476"/>
    <row r="51477"/>
    <row r="51478"/>
    <row r="51479"/>
    <row r="51480"/>
    <row r="51481"/>
    <row r="51482"/>
    <row r="51483"/>
    <row r="51484"/>
    <row r="51485"/>
    <row r="51486"/>
    <row r="51487"/>
    <row r="51488"/>
    <row r="51489"/>
    <row r="51490"/>
    <row r="51491"/>
    <row r="51492"/>
    <row r="51493"/>
    <row r="51494"/>
    <row r="51495"/>
    <row r="51496"/>
    <row r="51497"/>
    <row r="51498"/>
    <row r="51499"/>
    <row r="51500"/>
    <row r="51501"/>
    <row r="51502"/>
    <row r="51503"/>
    <row r="51504"/>
    <row r="51505"/>
    <row r="51506"/>
    <row r="51507"/>
    <row r="51508"/>
    <row r="51509"/>
    <row r="51510"/>
    <row r="51511"/>
    <row r="51512"/>
    <row r="51513"/>
    <row r="51514"/>
    <row r="51515"/>
    <row r="51516"/>
    <row r="51517"/>
    <row r="51518"/>
    <row r="51519"/>
    <row r="51520"/>
    <row r="51521"/>
    <row r="51522"/>
    <row r="51523"/>
    <row r="51524"/>
    <row r="51525"/>
    <row r="51526"/>
    <row r="51527"/>
    <row r="51528"/>
    <row r="51529"/>
    <row r="51530"/>
    <row r="51531"/>
    <row r="51532"/>
    <row r="51533"/>
    <row r="51534"/>
    <row r="51535"/>
    <row r="51536"/>
    <row r="51537"/>
    <row r="51538"/>
    <row r="51539"/>
    <row r="51540"/>
    <row r="51541"/>
    <row r="51542"/>
    <row r="51543"/>
    <row r="51544"/>
    <row r="51545"/>
    <row r="51546"/>
    <row r="51547"/>
    <row r="51548"/>
    <row r="51549"/>
    <row r="51550"/>
    <row r="51551"/>
    <row r="51552"/>
    <row r="51553"/>
    <row r="51554"/>
    <row r="51555"/>
    <row r="51556"/>
    <row r="51557"/>
    <row r="51558"/>
    <row r="51559"/>
    <row r="51560"/>
    <row r="51561"/>
    <row r="51562"/>
    <row r="51563"/>
    <row r="51564"/>
    <row r="51565"/>
    <row r="51566"/>
    <row r="51567"/>
    <row r="51568"/>
    <row r="51569"/>
    <row r="51570"/>
    <row r="51571"/>
    <row r="51572"/>
    <row r="51573"/>
    <row r="51574"/>
    <row r="51575"/>
    <row r="51576"/>
    <row r="51577"/>
    <row r="51578"/>
    <row r="51579"/>
    <row r="51580"/>
    <row r="51581"/>
    <row r="51582"/>
    <row r="51583"/>
    <row r="51584"/>
    <row r="51585"/>
    <row r="51586"/>
    <row r="51587"/>
    <row r="51588"/>
    <row r="51589"/>
    <row r="51590"/>
    <row r="51591"/>
    <row r="51592"/>
    <row r="51593"/>
    <row r="51594"/>
    <row r="51595"/>
    <row r="51596"/>
    <row r="51597"/>
    <row r="51598"/>
    <row r="51599"/>
    <row r="51600"/>
    <row r="51601"/>
    <row r="51602"/>
    <row r="51603"/>
    <row r="51604"/>
    <row r="51605"/>
    <row r="51606"/>
    <row r="51607"/>
    <row r="51608"/>
    <row r="51609"/>
    <row r="51610"/>
    <row r="51611"/>
    <row r="51612"/>
    <row r="51613"/>
    <row r="51614"/>
    <row r="51615"/>
    <row r="51616"/>
    <row r="51617"/>
    <row r="51618"/>
    <row r="51619"/>
    <row r="51620"/>
    <row r="51621"/>
    <row r="51622"/>
    <row r="51623"/>
    <row r="51624"/>
    <row r="51625"/>
    <row r="51626"/>
    <row r="51627"/>
    <row r="51628"/>
    <row r="51629"/>
    <row r="51630"/>
    <row r="51631"/>
    <row r="51632"/>
    <row r="51633"/>
    <row r="51634"/>
    <row r="51635"/>
    <row r="51636"/>
    <row r="51637"/>
    <row r="51638"/>
    <row r="51639"/>
    <row r="51640"/>
    <row r="51641"/>
    <row r="51642"/>
    <row r="51643"/>
    <row r="51644"/>
    <row r="51645"/>
    <row r="51646"/>
    <row r="51647"/>
    <row r="51648"/>
    <row r="51649"/>
    <row r="51650"/>
    <row r="51651"/>
    <row r="51652"/>
    <row r="51653"/>
    <row r="51654"/>
    <row r="51655"/>
    <row r="51656"/>
    <row r="51657"/>
    <row r="51658"/>
    <row r="51659"/>
    <row r="51660"/>
    <row r="51661"/>
    <row r="51662"/>
    <row r="51663"/>
    <row r="51664"/>
    <row r="51665"/>
    <row r="51666"/>
    <row r="51667"/>
    <row r="51668"/>
    <row r="51669"/>
    <row r="51670"/>
    <row r="51671"/>
    <row r="51672"/>
    <row r="51673"/>
    <row r="51674"/>
    <row r="51675"/>
    <row r="51676"/>
    <row r="51677"/>
    <row r="51678"/>
    <row r="51679"/>
    <row r="51680"/>
    <row r="51681"/>
    <row r="51682"/>
    <row r="51683"/>
    <row r="51684"/>
    <row r="51685"/>
    <row r="51686"/>
    <row r="51687"/>
    <row r="51688"/>
    <row r="51689"/>
    <row r="51690"/>
    <row r="51691"/>
    <row r="51692"/>
    <row r="51693"/>
    <row r="51694"/>
    <row r="51695"/>
    <row r="51696"/>
    <row r="51697"/>
    <row r="51698"/>
    <row r="51699"/>
    <row r="51700"/>
    <row r="51701"/>
    <row r="51702"/>
    <row r="51703"/>
    <row r="51704"/>
    <row r="51705"/>
    <row r="51706"/>
    <row r="51707"/>
    <row r="51708"/>
    <row r="51709"/>
    <row r="51710"/>
    <row r="51711"/>
    <row r="51712"/>
    <row r="51713"/>
    <row r="51714"/>
    <row r="51715"/>
    <row r="51716"/>
    <row r="51717"/>
    <row r="51718"/>
    <row r="51719"/>
    <row r="51720"/>
    <row r="51721"/>
    <row r="51722"/>
    <row r="51723"/>
    <row r="51724"/>
    <row r="51725"/>
    <row r="51726"/>
    <row r="51727"/>
    <row r="51728"/>
    <row r="51729"/>
    <row r="51730"/>
    <row r="51731"/>
    <row r="51732"/>
    <row r="51733"/>
    <row r="51734"/>
    <row r="51735"/>
    <row r="51736"/>
    <row r="51737"/>
    <row r="51738"/>
    <row r="51739"/>
    <row r="51740"/>
    <row r="51741"/>
    <row r="51742"/>
    <row r="51743"/>
    <row r="51744"/>
    <row r="51745"/>
    <row r="51746"/>
    <row r="51747"/>
    <row r="51748"/>
    <row r="51749"/>
    <row r="51750"/>
    <row r="51751"/>
    <row r="51752"/>
    <row r="51753"/>
    <row r="51754"/>
    <row r="51755"/>
    <row r="51756"/>
    <row r="51757"/>
    <row r="51758"/>
    <row r="51759"/>
    <row r="51760"/>
    <row r="51761"/>
    <row r="51762"/>
    <row r="51763"/>
    <row r="51764"/>
    <row r="51765"/>
    <row r="51766"/>
    <row r="51767"/>
    <row r="51768"/>
    <row r="51769"/>
    <row r="51770"/>
    <row r="51771"/>
    <row r="51772"/>
    <row r="51773"/>
    <row r="51774"/>
    <row r="51775"/>
    <row r="51776"/>
    <row r="51777"/>
    <row r="51778"/>
    <row r="51779"/>
    <row r="51780"/>
    <row r="51781"/>
    <row r="51782"/>
    <row r="51783"/>
    <row r="51784"/>
    <row r="51785"/>
    <row r="51786"/>
    <row r="51787"/>
    <row r="51788"/>
    <row r="51789"/>
    <row r="51790"/>
    <row r="51791"/>
    <row r="51792"/>
    <row r="51793"/>
    <row r="51794"/>
    <row r="51795"/>
    <row r="51796"/>
    <row r="51797"/>
    <row r="51798"/>
    <row r="51799"/>
    <row r="51800"/>
    <row r="51801"/>
    <row r="51802"/>
    <row r="51803"/>
    <row r="51804"/>
    <row r="51805"/>
    <row r="51806"/>
    <row r="51807"/>
    <row r="51808"/>
    <row r="51809"/>
    <row r="51810"/>
    <row r="51811"/>
    <row r="51812"/>
    <row r="51813"/>
    <row r="51814"/>
    <row r="51815"/>
    <row r="51816"/>
    <row r="51817"/>
    <row r="51818"/>
    <row r="51819"/>
    <row r="51820"/>
    <row r="51821"/>
    <row r="51822"/>
    <row r="51823"/>
    <row r="51824"/>
    <row r="51825"/>
    <row r="51826"/>
    <row r="51827"/>
    <row r="51828"/>
    <row r="51829"/>
    <row r="51830"/>
    <row r="51831"/>
    <row r="51832"/>
    <row r="51833"/>
    <row r="51834"/>
    <row r="51835"/>
    <row r="51836"/>
    <row r="51837"/>
    <row r="51838"/>
    <row r="51839"/>
    <row r="51840"/>
    <row r="51841"/>
    <row r="51842"/>
    <row r="51843"/>
    <row r="51844"/>
    <row r="51845"/>
    <row r="51846"/>
    <row r="51847"/>
    <row r="51848"/>
    <row r="51849"/>
    <row r="51850"/>
    <row r="51851"/>
    <row r="51852"/>
    <row r="51853"/>
    <row r="51854"/>
    <row r="51855"/>
    <row r="51856"/>
    <row r="51857"/>
    <row r="51858"/>
    <row r="51859"/>
    <row r="51860"/>
    <row r="51861"/>
    <row r="51862"/>
    <row r="51863"/>
    <row r="51864"/>
    <row r="51865"/>
    <row r="51866"/>
    <row r="51867"/>
    <row r="51868"/>
    <row r="51869"/>
    <row r="51870"/>
    <row r="51871"/>
    <row r="51872"/>
    <row r="51873"/>
    <row r="51874"/>
    <row r="51875"/>
    <row r="51876"/>
    <row r="51877"/>
    <row r="51878"/>
    <row r="51879"/>
    <row r="51880"/>
    <row r="51881"/>
    <row r="51882"/>
    <row r="51883"/>
    <row r="51884"/>
    <row r="51885"/>
    <row r="51886"/>
    <row r="51887"/>
    <row r="51888"/>
    <row r="51889"/>
    <row r="51890"/>
    <row r="51891"/>
    <row r="51892"/>
    <row r="51893"/>
    <row r="51894"/>
    <row r="51895"/>
    <row r="51896"/>
    <row r="51897"/>
    <row r="51898"/>
    <row r="51899"/>
    <row r="51900"/>
    <row r="51901"/>
    <row r="51902"/>
    <row r="51903"/>
    <row r="51904"/>
    <row r="51905"/>
    <row r="51906"/>
    <row r="51907"/>
    <row r="51908"/>
    <row r="51909"/>
    <row r="51910"/>
    <row r="51911"/>
    <row r="51912"/>
    <row r="51913"/>
    <row r="51914"/>
    <row r="51915"/>
    <row r="51916"/>
    <row r="51917"/>
    <row r="51918"/>
    <row r="51919"/>
    <row r="51920"/>
    <row r="51921"/>
    <row r="51922"/>
    <row r="51923"/>
    <row r="51924"/>
    <row r="51925"/>
    <row r="51926"/>
    <row r="51927"/>
    <row r="51928"/>
    <row r="51929"/>
    <row r="51930"/>
    <row r="51931"/>
    <row r="51932"/>
    <row r="51933"/>
    <row r="51934"/>
    <row r="51935"/>
    <row r="51936"/>
    <row r="51937"/>
    <row r="51938"/>
    <row r="51939"/>
    <row r="51940"/>
    <row r="51941"/>
    <row r="51942"/>
    <row r="51943"/>
    <row r="51944"/>
    <row r="51945"/>
    <row r="51946"/>
    <row r="51947"/>
    <row r="51948"/>
    <row r="51949"/>
    <row r="51950"/>
    <row r="51951"/>
    <row r="51952"/>
    <row r="51953"/>
    <row r="51954"/>
    <row r="51955"/>
    <row r="51956"/>
    <row r="51957"/>
    <row r="51958"/>
    <row r="51959"/>
    <row r="51960"/>
    <row r="51961"/>
    <row r="51962"/>
    <row r="51963"/>
    <row r="51964"/>
    <row r="51965"/>
    <row r="51966"/>
    <row r="51967"/>
    <row r="51968"/>
    <row r="51969"/>
    <row r="51970"/>
    <row r="51971"/>
    <row r="51972"/>
    <row r="51973"/>
    <row r="51974"/>
    <row r="51975"/>
    <row r="51976"/>
    <row r="51977"/>
    <row r="51978"/>
    <row r="51979"/>
    <row r="51980"/>
    <row r="51981"/>
    <row r="51982"/>
    <row r="51983"/>
    <row r="51984"/>
    <row r="51985"/>
    <row r="51986"/>
    <row r="51987"/>
    <row r="51988"/>
    <row r="51989"/>
    <row r="51990"/>
    <row r="51991"/>
    <row r="51992"/>
    <row r="51993"/>
    <row r="51994"/>
    <row r="51995"/>
    <row r="51996"/>
    <row r="51997"/>
    <row r="51998"/>
    <row r="51999"/>
    <row r="52000"/>
    <row r="52001"/>
    <row r="52002"/>
    <row r="52003"/>
    <row r="52004"/>
    <row r="52005"/>
    <row r="52006"/>
    <row r="52007"/>
    <row r="52008"/>
    <row r="52009"/>
    <row r="52010"/>
    <row r="52011"/>
    <row r="52012"/>
    <row r="52013"/>
    <row r="52014"/>
    <row r="52015"/>
    <row r="52016"/>
    <row r="52017"/>
    <row r="52018"/>
    <row r="52019"/>
    <row r="52020"/>
    <row r="52021"/>
    <row r="52022"/>
    <row r="52023"/>
    <row r="52024"/>
    <row r="52025"/>
    <row r="52026"/>
    <row r="52027"/>
    <row r="52028"/>
    <row r="52029"/>
    <row r="52030"/>
    <row r="52031"/>
    <row r="52032"/>
    <row r="52033"/>
    <row r="52034"/>
    <row r="52035"/>
    <row r="52036"/>
    <row r="52037"/>
    <row r="52038"/>
    <row r="52039"/>
    <row r="52040"/>
    <row r="52041"/>
    <row r="52042"/>
    <row r="52043"/>
    <row r="52044"/>
    <row r="52045"/>
    <row r="52046"/>
    <row r="52047"/>
    <row r="52048"/>
    <row r="52049"/>
    <row r="52050"/>
    <row r="52051"/>
    <row r="52052"/>
    <row r="52053"/>
    <row r="52054"/>
    <row r="52055"/>
    <row r="52056"/>
    <row r="52057"/>
    <row r="52058"/>
    <row r="52059"/>
    <row r="52060"/>
    <row r="52061"/>
    <row r="52062"/>
    <row r="52063"/>
    <row r="52064"/>
    <row r="52065"/>
    <row r="52066"/>
    <row r="52067"/>
    <row r="52068"/>
    <row r="52069"/>
    <row r="52070"/>
    <row r="52071"/>
    <row r="52072"/>
    <row r="52073"/>
    <row r="52074"/>
    <row r="52075"/>
    <row r="52076"/>
    <row r="52077"/>
    <row r="52078"/>
    <row r="52079"/>
    <row r="52080"/>
    <row r="52081"/>
    <row r="52082"/>
    <row r="52083"/>
    <row r="52084"/>
    <row r="52085"/>
    <row r="52086"/>
    <row r="52087"/>
    <row r="52088"/>
    <row r="52089"/>
    <row r="52090"/>
    <row r="52091"/>
    <row r="52092"/>
    <row r="52093"/>
    <row r="52094"/>
    <row r="52095"/>
    <row r="52096"/>
    <row r="52097"/>
    <row r="52098"/>
    <row r="52099"/>
    <row r="52100"/>
    <row r="52101"/>
    <row r="52102"/>
    <row r="52103"/>
    <row r="52104"/>
    <row r="52105"/>
    <row r="52106"/>
    <row r="52107"/>
    <row r="52108"/>
    <row r="52109"/>
    <row r="52110"/>
    <row r="52111"/>
    <row r="52112"/>
    <row r="52113"/>
    <row r="52114"/>
    <row r="52115"/>
    <row r="52116"/>
    <row r="52117"/>
    <row r="52118"/>
    <row r="52119"/>
    <row r="52120"/>
    <row r="52121"/>
    <row r="52122"/>
    <row r="52123"/>
    <row r="52124"/>
    <row r="52125"/>
    <row r="52126"/>
    <row r="52127"/>
    <row r="52128"/>
    <row r="52129"/>
    <row r="52130"/>
    <row r="52131"/>
    <row r="52132"/>
    <row r="52133"/>
    <row r="52134"/>
    <row r="52135"/>
    <row r="52136"/>
    <row r="52137"/>
    <row r="52138"/>
    <row r="52139"/>
    <row r="52140"/>
    <row r="52141"/>
    <row r="52142"/>
    <row r="52143"/>
    <row r="52144"/>
    <row r="52145"/>
    <row r="52146"/>
    <row r="52147"/>
    <row r="52148"/>
    <row r="52149"/>
    <row r="52150"/>
    <row r="52151"/>
    <row r="52152"/>
    <row r="52153"/>
    <row r="52154"/>
    <row r="52155"/>
    <row r="52156"/>
    <row r="52157"/>
    <row r="52158"/>
    <row r="52159"/>
    <row r="52160"/>
    <row r="52161"/>
    <row r="52162"/>
    <row r="52163"/>
    <row r="52164"/>
    <row r="52165"/>
    <row r="52166"/>
    <row r="52167"/>
    <row r="52168"/>
    <row r="52169"/>
    <row r="52170"/>
    <row r="52171"/>
    <row r="52172"/>
    <row r="52173"/>
    <row r="52174"/>
    <row r="52175"/>
    <row r="52176"/>
    <row r="52177"/>
    <row r="52178"/>
    <row r="52179"/>
    <row r="52180"/>
    <row r="52181"/>
    <row r="52182"/>
    <row r="52183"/>
    <row r="52184"/>
    <row r="52185"/>
    <row r="52186"/>
    <row r="52187"/>
    <row r="52188"/>
    <row r="52189"/>
    <row r="52190"/>
    <row r="52191"/>
    <row r="52192"/>
    <row r="52193"/>
    <row r="52194"/>
    <row r="52195"/>
    <row r="52196"/>
    <row r="52197"/>
    <row r="52198"/>
    <row r="52199"/>
    <row r="52200"/>
    <row r="52201"/>
    <row r="52202"/>
    <row r="52203"/>
    <row r="52204"/>
    <row r="52205"/>
    <row r="52206"/>
    <row r="52207"/>
    <row r="52208"/>
    <row r="52209"/>
    <row r="52210"/>
    <row r="52211"/>
    <row r="52212"/>
    <row r="52213"/>
    <row r="52214"/>
    <row r="52215"/>
    <row r="52216"/>
    <row r="52217"/>
    <row r="52218"/>
    <row r="52219"/>
    <row r="52220"/>
    <row r="52221"/>
    <row r="52222"/>
    <row r="52223"/>
    <row r="52224"/>
    <row r="52225"/>
    <row r="52226"/>
    <row r="52227"/>
    <row r="52228"/>
    <row r="52229"/>
    <row r="52230"/>
    <row r="52231"/>
    <row r="52232"/>
    <row r="52233"/>
    <row r="52234"/>
    <row r="52235"/>
    <row r="52236"/>
    <row r="52237"/>
    <row r="52238"/>
    <row r="52239"/>
    <row r="52240"/>
    <row r="52241"/>
    <row r="52242"/>
    <row r="52243"/>
    <row r="52244"/>
    <row r="52245"/>
    <row r="52246"/>
    <row r="52247"/>
    <row r="52248"/>
    <row r="52249"/>
    <row r="52250"/>
    <row r="52251"/>
    <row r="52252"/>
    <row r="52253"/>
    <row r="52254"/>
    <row r="52255"/>
    <row r="52256"/>
    <row r="52257"/>
    <row r="52258"/>
    <row r="52259"/>
    <row r="52260"/>
    <row r="52261"/>
    <row r="52262"/>
    <row r="52263"/>
    <row r="52264"/>
    <row r="52265"/>
    <row r="52266"/>
    <row r="52267"/>
    <row r="52268"/>
    <row r="52269"/>
    <row r="52270"/>
    <row r="52271"/>
    <row r="52272"/>
    <row r="52273"/>
    <row r="52274"/>
    <row r="52275"/>
    <row r="52276"/>
    <row r="52277"/>
    <row r="52278"/>
    <row r="52279"/>
    <row r="52280"/>
    <row r="52281"/>
    <row r="52282"/>
    <row r="52283"/>
    <row r="52284"/>
    <row r="52285"/>
    <row r="52286"/>
    <row r="52287"/>
    <row r="52288"/>
    <row r="52289"/>
    <row r="52290"/>
    <row r="52291"/>
    <row r="52292"/>
    <row r="52293"/>
    <row r="52294"/>
    <row r="52295"/>
    <row r="52296"/>
    <row r="52297"/>
    <row r="52298"/>
    <row r="52299"/>
    <row r="52300"/>
    <row r="52301"/>
    <row r="52302"/>
    <row r="52303"/>
    <row r="52304"/>
    <row r="52305"/>
    <row r="52306"/>
    <row r="52307"/>
    <row r="52308"/>
    <row r="52309"/>
    <row r="52310"/>
    <row r="52311"/>
    <row r="52312"/>
    <row r="52313"/>
    <row r="52314"/>
    <row r="52315"/>
    <row r="52316"/>
    <row r="52317"/>
    <row r="52318"/>
    <row r="52319"/>
    <row r="52320"/>
    <row r="52321"/>
    <row r="52322"/>
    <row r="52323"/>
    <row r="52324"/>
    <row r="52325"/>
    <row r="52326"/>
    <row r="52327"/>
    <row r="52328"/>
    <row r="52329"/>
    <row r="52330"/>
    <row r="52331"/>
    <row r="52332"/>
    <row r="52333"/>
    <row r="52334"/>
    <row r="52335"/>
    <row r="52336"/>
    <row r="52337"/>
    <row r="52338"/>
    <row r="52339"/>
    <row r="52340"/>
    <row r="52341"/>
    <row r="52342"/>
    <row r="52343"/>
    <row r="52344"/>
    <row r="52345"/>
    <row r="52346"/>
    <row r="52347"/>
    <row r="52348"/>
    <row r="52349"/>
    <row r="52350"/>
    <row r="52351"/>
    <row r="52352"/>
    <row r="52353"/>
    <row r="52354"/>
    <row r="52355"/>
    <row r="52356"/>
    <row r="52357"/>
    <row r="52358"/>
    <row r="52359"/>
    <row r="52360"/>
    <row r="52361"/>
    <row r="52362"/>
    <row r="52363"/>
    <row r="52364"/>
    <row r="52365"/>
    <row r="52366"/>
    <row r="52367"/>
    <row r="52368"/>
    <row r="52369"/>
    <row r="52370"/>
    <row r="52371"/>
    <row r="52372"/>
    <row r="52373"/>
    <row r="52374"/>
    <row r="52375"/>
    <row r="52376"/>
    <row r="52377"/>
    <row r="52378"/>
    <row r="52379"/>
    <row r="52380"/>
    <row r="52381"/>
    <row r="52382"/>
    <row r="52383"/>
    <row r="52384"/>
    <row r="52385"/>
    <row r="52386"/>
    <row r="52387"/>
    <row r="52388"/>
    <row r="52389"/>
    <row r="52390"/>
    <row r="52391"/>
    <row r="52392"/>
    <row r="52393"/>
    <row r="52394"/>
    <row r="52395"/>
    <row r="52396"/>
    <row r="52397"/>
    <row r="52398"/>
    <row r="52399"/>
    <row r="52400"/>
    <row r="52401"/>
    <row r="52402"/>
    <row r="52403"/>
    <row r="52404"/>
    <row r="52405"/>
    <row r="52406"/>
    <row r="52407"/>
    <row r="52408"/>
    <row r="52409"/>
    <row r="52410"/>
    <row r="52411"/>
    <row r="52412"/>
    <row r="52413"/>
    <row r="52414"/>
    <row r="52415"/>
    <row r="52416"/>
    <row r="52417"/>
    <row r="52418"/>
    <row r="52419"/>
    <row r="52420"/>
    <row r="52421"/>
    <row r="52422"/>
    <row r="52423"/>
    <row r="52424"/>
    <row r="52425"/>
    <row r="52426"/>
    <row r="52427"/>
    <row r="52428"/>
    <row r="52429"/>
    <row r="52430"/>
    <row r="52431"/>
    <row r="52432"/>
    <row r="52433"/>
    <row r="52434"/>
    <row r="52435"/>
    <row r="52436"/>
    <row r="52437"/>
    <row r="52438"/>
    <row r="52439"/>
    <row r="52440"/>
    <row r="52441"/>
    <row r="52442"/>
    <row r="52443"/>
    <row r="52444"/>
    <row r="52445"/>
    <row r="52446"/>
    <row r="52447"/>
    <row r="52448"/>
    <row r="52449"/>
    <row r="52450"/>
    <row r="52451"/>
    <row r="52452"/>
    <row r="52453"/>
    <row r="52454"/>
    <row r="52455"/>
    <row r="52456"/>
    <row r="52457"/>
    <row r="52458"/>
    <row r="52459"/>
    <row r="52460"/>
    <row r="52461"/>
    <row r="52462"/>
    <row r="52463"/>
    <row r="52464"/>
    <row r="52465"/>
    <row r="52466"/>
    <row r="52467"/>
    <row r="52468"/>
    <row r="52469"/>
    <row r="52470"/>
    <row r="52471"/>
    <row r="52472"/>
    <row r="52473"/>
    <row r="52474"/>
    <row r="52475"/>
    <row r="52476"/>
    <row r="52477"/>
    <row r="52478"/>
    <row r="52479"/>
    <row r="52480"/>
    <row r="52481"/>
    <row r="52482"/>
    <row r="52483"/>
    <row r="52484"/>
    <row r="52485"/>
    <row r="52486"/>
    <row r="52487"/>
    <row r="52488"/>
    <row r="52489"/>
    <row r="52490"/>
    <row r="52491"/>
    <row r="52492"/>
    <row r="52493"/>
    <row r="52494"/>
    <row r="52495"/>
    <row r="52496"/>
    <row r="52497"/>
    <row r="52498"/>
    <row r="52499"/>
    <row r="52500"/>
    <row r="52501"/>
    <row r="52502"/>
    <row r="52503"/>
    <row r="52504"/>
    <row r="52505"/>
    <row r="52506"/>
    <row r="52507"/>
    <row r="52508"/>
    <row r="52509"/>
    <row r="52510"/>
    <row r="52511"/>
    <row r="52512"/>
    <row r="52513"/>
    <row r="52514"/>
    <row r="52515"/>
    <row r="52516"/>
    <row r="52517"/>
    <row r="52518"/>
    <row r="52519"/>
    <row r="52520"/>
    <row r="52521"/>
    <row r="52522"/>
    <row r="52523"/>
    <row r="52524"/>
    <row r="52525"/>
    <row r="52526"/>
    <row r="52527"/>
    <row r="52528"/>
    <row r="52529"/>
    <row r="52530"/>
    <row r="52531"/>
    <row r="52532"/>
    <row r="52533"/>
    <row r="52534"/>
    <row r="52535"/>
    <row r="52536"/>
    <row r="52537"/>
    <row r="52538"/>
    <row r="52539"/>
    <row r="52540"/>
    <row r="52541"/>
    <row r="52542"/>
    <row r="52543"/>
    <row r="52544"/>
    <row r="52545"/>
    <row r="52546"/>
    <row r="52547"/>
    <row r="52548"/>
    <row r="52549"/>
    <row r="52550"/>
    <row r="52551"/>
    <row r="52552"/>
    <row r="52553"/>
    <row r="52554"/>
    <row r="52555"/>
    <row r="52556"/>
    <row r="52557"/>
    <row r="52558"/>
    <row r="52559"/>
    <row r="52560"/>
    <row r="52561"/>
    <row r="52562"/>
    <row r="52563"/>
    <row r="52564"/>
    <row r="52565"/>
    <row r="52566"/>
    <row r="52567"/>
    <row r="52568"/>
    <row r="52569"/>
    <row r="52570"/>
    <row r="52571"/>
    <row r="52572"/>
    <row r="52573"/>
    <row r="52574"/>
    <row r="52575"/>
    <row r="52576"/>
    <row r="52577"/>
    <row r="52578"/>
    <row r="52579"/>
    <row r="52580"/>
    <row r="52581"/>
    <row r="52582"/>
    <row r="52583"/>
    <row r="52584"/>
    <row r="52585"/>
    <row r="52586"/>
    <row r="52587"/>
    <row r="52588"/>
    <row r="52589"/>
    <row r="52590"/>
    <row r="52591"/>
    <row r="52592"/>
    <row r="52593"/>
    <row r="52594"/>
    <row r="52595"/>
    <row r="52596"/>
    <row r="52597"/>
    <row r="52598"/>
    <row r="52599"/>
    <row r="52600"/>
    <row r="52601"/>
    <row r="52602"/>
    <row r="52603"/>
    <row r="52604"/>
    <row r="52605"/>
    <row r="52606"/>
    <row r="52607"/>
    <row r="52608"/>
    <row r="52609"/>
    <row r="52610"/>
    <row r="52611"/>
    <row r="52612"/>
    <row r="52613"/>
    <row r="52614"/>
    <row r="52615"/>
    <row r="52616"/>
    <row r="52617"/>
    <row r="52618"/>
    <row r="52619"/>
    <row r="52620"/>
    <row r="52621"/>
    <row r="52622"/>
    <row r="52623"/>
    <row r="52624"/>
    <row r="52625"/>
    <row r="52626"/>
    <row r="52627"/>
    <row r="52628"/>
    <row r="52629"/>
    <row r="52630"/>
    <row r="52631"/>
    <row r="52632"/>
    <row r="52633"/>
    <row r="52634"/>
    <row r="52635"/>
    <row r="52636"/>
    <row r="52637"/>
    <row r="52638"/>
    <row r="52639"/>
    <row r="52640"/>
    <row r="52641"/>
    <row r="52642"/>
    <row r="52643"/>
    <row r="52644"/>
    <row r="52645"/>
    <row r="52646"/>
    <row r="52647"/>
    <row r="52648"/>
    <row r="52649"/>
    <row r="52650"/>
    <row r="52651"/>
    <row r="52652"/>
    <row r="52653"/>
    <row r="52654"/>
    <row r="52655"/>
    <row r="52656"/>
    <row r="52657"/>
    <row r="52658"/>
    <row r="52659"/>
    <row r="52660"/>
    <row r="52661"/>
    <row r="52662"/>
    <row r="52663"/>
    <row r="52664"/>
    <row r="52665"/>
    <row r="52666"/>
    <row r="52667"/>
    <row r="52668"/>
    <row r="52669"/>
    <row r="52670"/>
    <row r="52671"/>
    <row r="52672"/>
    <row r="52673"/>
    <row r="52674"/>
    <row r="52675"/>
    <row r="52676"/>
    <row r="52677"/>
    <row r="52678"/>
    <row r="52679"/>
    <row r="52680"/>
    <row r="52681"/>
    <row r="52682"/>
    <row r="52683"/>
    <row r="52684"/>
    <row r="52685"/>
    <row r="52686"/>
    <row r="52687"/>
    <row r="52688"/>
    <row r="52689"/>
    <row r="52690"/>
    <row r="52691"/>
    <row r="52692"/>
    <row r="52693"/>
    <row r="52694"/>
    <row r="52695"/>
    <row r="52696"/>
    <row r="52697"/>
    <row r="52698"/>
    <row r="52699"/>
    <row r="52700"/>
    <row r="52701"/>
    <row r="52702"/>
    <row r="52703"/>
    <row r="52704"/>
    <row r="52705"/>
    <row r="52706"/>
    <row r="52707"/>
    <row r="52708"/>
    <row r="52709"/>
    <row r="52710"/>
    <row r="52711"/>
    <row r="52712"/>
    <row r="52713"/>
    <row r="52714"/>
    <row r="52715"/>
    <row r="52716"/>
    <row r="52717"/>
    <row r="52718"/>
    <row r="52719"/>
    <row r="52720"/>
    <row r="52721"/>
    <row r="52722"/>
    <row r="52723"/>
    <row r="52724"/>
    <row r="52725"/>
    <row r="52726"/>
    <row r="52727"/>
    <row r="52728"/>
    <row r="52729"/>
    <row r="52730"/>
    <row r="52731"/>
    <row r="52732"/>
    <row r="52733"/>
    <row r="52734"/>
    <row r="52735"/>
    <row r="52736"/>
    <row r="52737"/>
    <row r="52738"/>
    <row r="52739"/>
    <row r="52740"/>
    <row r="52741"/>
    <row r="52742"/>
    <row r="52743"/>
    <row r="52744"/>
    <row r="52745"/>
    <row r="52746"/>
    <row r="52747"/>
    <row r="52748"/>
    <row r="52749"/>
    <row r="52750"/>
    <row r="52751"/>
    <row r="52752"/>
    <row r="52753"/>
    <row r="52754"/>
    <row r="52755"/>
    <row r="52756"/>
    <row r="52757"/>
    <row r="52758"/>
    <row r="52759"/>
    <row r="52760"/>
    <row r="52761"/>
    <row r="52762"/>
    <row r="52763"/>
    <row r="52764"/>
    <row r="52765"/>
    <row r="52766"/>
    <row r="52767"/>
    <row r="52768"/>
    <row r="52769"/>
    <row r="52770"/>
    <row r="52771"/>
    <row r="52772"/>
    <row r="52773"/>
    <row r="52774"/>
    <row r="52775"/>
    <row r="52776"/>
    <row r="52777"/>
    <row r="52778"/>
    <row r="52779"/>
    <row r="52780"/>
    <row r="52781"/>
    <row r="52782"/>
    <row r="52783"/>
    <row r="52784"/>
    <row r="52785"/>
    <row r="52786"/>
    <row r="52787"/>
    <row r="52788"/>
    <row r="52789"/>
    <row r="52790"/>
    <row r="52791"/>
    <row r="52792"/>
    <row r="52793"/>
    <row r="52794"/>
    <row r="52795"/>
    <row r="52796"/>
    <row r="52797"/>
    <row r="52798"/>
    <row r="52799"/>
    <row r="52800"/>
    <row r="52801"/>
    <row r="52802"/>
    <row r="52803"/>
    <row r="52804"/>
    <row r="52805"/>
    <row r="52806"/>
    <row r="52807"/>
    <row r="52808"/>
    <row r="52809"/>
    <row r="52810"/>
    <row r="52811"/>
    <row r="52812"/>
    <row r="52813"/>
    <row r="52814"/>
    <row r="52815"/>
    <row r="52816"/>
    <row r="52817"/>
    <row r="52818"/>
    <row r="52819"/>
    <row r="52820"/>
    <row r="52821"/>
    <row r="52822"/>
    <row r="52823"/>
    <row r="52824"/>
    <row r="52825"/>
    <row r="52826"/>
    <row r="52827"/>
    <row r="52828"/>
    <row r="52829"/>
    <row r="52830"/>
    <row r="52831"/>
    <row r="52832"/>
    <row r="52833"/>
    <row r="52834"/>
    <row r="52835"/>
    <row r="52836"/>
    <row r="52837"/>
    <row r="52838"/>
    <row r="52839"/>
    <row r="52840"/>
    <row r="52841"/>
    <row r="52842"/>
    <row r="52843"/>
    <row r="52844"/>
    <row r="52845"/>
    <row r="52846"/>
    <row r="52847"/>
    <row r="52848"/>
    <row r="52849"/>
    <row r="52850"/>
    <row r="52851"/>
    <row r="52852"/>
    <row r="52853"/>
    <row r="52854"/>
    <row r="52855"/>
    <row r="52856"/>
    <row r="52857"/>
    <row r="52858"/>
    <row r="52859"/>
    <row r="52860"/>
    <row r="52861"/>
    <row r="52862"/>
    <row r="52863"/>
    <row r="52864"/>
    <row r="52865"/>
    <row r="52866"/>
    <row r="52867"/>
    <row r="52868"/>
    <row r="52869"/>
    <row r="52870"/>
    <row r="52871"/>
    <row r="52872"/>
    <row r="52873"/>
    <row r="52874"/>
    <row r="52875"/>
    <row r="52876"/>
    <row r="52877"/>
    <row r="52878"/>
    <row r="52879"/>
    <row r="52880"/>
    <row r="52881"/>
    <row r="52882"/>
    <row r="52883"/>
    <row r="52884"/>
    <row r="52885"/>
    <row r="52886"/>
    <row r="52887"/>
    <row r="52888"/>
    <row r="52889"/>
    <row r="52890"/>
    <row r="52891"/>
    <row r="52892"/>
    <row r="52893"/>
    <row r="52894"/>
    <row r="52895"/>
    <row r="52896"/>
    <row r="52897"/>
    <row r="52898"/>
    <row r="52899"/>
    <row r="52900"/>
    <row r="52901"/>
    <row r="52902"/>
    <row r="52903"/>
    <row r="52904"/>
    <row r="52905"/>
    <row r="52906"/>
    <row r="52907"/>
    <row r="52908"/>
    <row r="52909"/>
    <row r="52910"/>
    <row r="52911"/>
    <row r="52912"/>
    <row r="52913"/>
    <row r="52914"/>
    <row r="52915"/>
    <row r="52916"/>
    <row r="52917"/>
    <row r="52918"/>
    <row r="52919"/>
    <row r="52920"/>
    <row r="52921"/>
    <row r="52922"/>
    <row r="52923"/>
    <row r="52924"/>
    <row r="52925"/>
    <row r="52926"/>
    <row r="52927"/>
    <row r="52928"/>
    <row r="52929"/>
    <row r="52930"/>
    <row r="52931"/>
    <row r="52932"/>
    <row r="52933"/>
    <row r="52934"/>
    <row r="52935"/>
    <row r="52936"/>
    <row r="52937"/>
    <row r="52938"/>
    <row r="52939"/>
    <row r="52940"/>
    <row r="52941"/>
    <row r="52942"/>
    <row r="52943"/>
    <row r="52944"/>
    <row r="52945"/>
    <row r="52946"/>
    <row r="52947"/>
    <row r="52948"/>
    <row r="52949"/>
    <row r="52950"/>
    <row r="52951"/>
    <row r="52952"/>
    <row r="52953"/>
    <row r="52954"/>
    <row r="52955"/>
    <row r="52956"/>
    <row r="52957"/>
    <row r="52958"/>
    <row r="52959"/>
    <row r="52960"/>
    <row r="52961"/>
    <row r="52962"/>
    <row r="52963"/>
    <row r="52964"/>
    <row r="52965"/>
    <row r="52966"/>
    <row r="52967"/>
    <row r="52968"/>
    <row r="52969"/>
    <row r="52970"/>
    <row r="52971"/>
    <row r="52972"/>
    <row r="52973"/>
    <row r="52974"/>
    <row r="52975"/>
    <row r="52976"/>
    <row r="52977"/>
    <row r="52978"/>
    <row r="52979"/>
    <row r="52980"/>
    <row r="52981"/>
    <row r="52982"/>
    <row r="52983"/>
    <row r="52984"/>
    <row r="52985"/>
    <row r="52986"/>
    <row r="52987"/>
    <row r="52988"/>
    <row r="52989"/>
    <row r="52990"/>
    <row r="52991"/>
    <row r="52992"/>
    <row r="52993"/>
    <row r="52994"/>
    <row r="52995"/>
    <row r="52996"/>
    <row r="52997"/>
    <row r="52998"/>
    <row r="52999"/>
    <row r="53000"/>
    <row r="53001"/>
    <row r="53002"/>
    <row r="53003"/>
    <row r="53004"/>
    <row r="53005"/>
    <row r="53006"/>
    <row r="53007"/>
    <row r="53008"/>
    <row r="53009"/>
    <row r="53010"/>
    <row r="53011"/>
    <row r="53012"/>
    <row r="53013"/>
    <row r="53014"/>
    <row r="53015"/>
    <row r="53016"/>
    <row r="53017"/>
    <row r="53018"/>
    <row r="53019"/>
    <row r="53020"/>
    <row r="53021"/>
    <row r="53022"/>
    <row r="53023"/>
    <row r="53024"/>
    <row r="53025"/>
    <row r="53026"/>
    <row r="53027"/>
    <row r="53028"/>
    <row r="53029"/>
    <row r="53030"/>
    <row r="53031"/>
    <row r="53032"/>
    <row r="53033"/>
    <row r="53034"/>
    <row r="53035"/>
    <row r="53036"/>
    <row r="53037"/>
    <row r="53038"/>
    <row r="53039"/>
    <row r="53040"/>
    <row r="53041"/>
    <row r="53042"/>
    <row r="53043"/>
    <row r="53044"/>
    <row r="53045"/>
    <row r="53046"/>
    <row r="53047"/>
    <row r="53048"/>
    <row r="53049"/>
    <row r="53050"/>
    <row r="53051"/>
    <row r="53052"/>
    <row r="53053"/>
    <row r="53054"/>
    <row r="53055"/>
    <row r="53056"/>
    <row r="53057"/>
    <row r="53058"/>
    <row r="53059"/>
    <row r="53060"/>
    <row r="53061"/>
    <row r="53062"/>
    <row r="53063"/>
    <row r="53064"/>
    <row r="53065"/>
    <row r="53066"/>
    <row r="53067"/>
    <row r="53068"/>
    <row r="53069"/>
    <row r="53070"/>
    <row r="53071"/>
    <row r="53072"/>
    <row r="53073"/>
    <row r="53074"/>
    <row r="53075"/>
    <row r="53076"/>
    <row r="53077"/>
    <row r="53078"/>
    <row r="53079"/>
    <row r="53080"/>
    <row r="53081"/>
    <row r="53082"/>
    <row r="53083"/>
    <row r="53084"/>
    <row r="53085"/>
    <row r="53086"/>
    <row r="53087"/>
    <row r="53088"/>
    <row r="53089"/>
    <row r="53090"/>
    <row r="53091"/>
    <row r="53092"/>
    <row r="53093"/>
    <row r="53094"/>
    <row r="53095"/>
    <row r="53096"/>
    <row r="53097"/>
    <row r="53098"/>
    <row r="53099"/>
    <row r="53100"/>
    <row r="53101"/>
    <row r="53102"/>
    <row r="53103"/>
    <row r="53104"/>
    <row r="53105"/>
    <row r="53106"/>
    <row r="53107"/>
    <row r="53108"/>
    <row r="53109"/>
    <row r="53110"/>
    <row r="53111"/>
    <row r="53112"/>
    <row r="53113"/>
    <row r="53114"/>
    <row r="53115"/>
    <row r="53116"/>
    <row r="53117"/>
    <row r="53118"/>
    <row r="53119"/>
    <row r="53120"/>
    <row r="53121"/>
    <row r="53122"/>
    <row r="53123"/>
    <row r="53124"/>
    <row r="53125"/>
    <row r="53126"/>
    <row r="53127"/>
    <row r="53128"/>
    <row r="53129"/>
    <row r="53130"/>
    <row r="53131"/>
    <row r="53132"/>
    <row r="53133"/>
    <row r="53134"/>
    <row r="53135"/>
    <row r="53136"/>
    <row r="53137"/>
    <row r="53138"/>
    <row r="53139"/>
    <row r="53140"/>
    <row r="53141"/>
    <row r="53142"/>
    <row r="53143"/>
    <row r="53144"/>
    <row r="53145"/>
    <row r="53146"/>
    <row r="53147"/>
    <row r="53148"/>
    <row r="53149"/>
    <row r="53150"/>
    <row r="53151"/>
    <row r="53152"/>
    <row r="53153"/>
    <row r="53154"/>
    <row r="53155"/>
    <row r="53156"/>
    <row r="53157"/>
    <row r="53158"/>
    <row r="53159"/>
    <row r="53160"/>
    <row r="53161"/>
    <row r="53162"/>
    <row r="53163"/>
    <row r="53164"/>
    <row r="53165"/>
    <row r="53166"/>
    <row r="53167"/>
    <row r="53168"/>
    <row r="53169"/>
    <row r="53170"/>
    <row r="53171"/>
    <row r="53172"/>
    <row r="53173"/>
    <row r="53174"/>
    <row r="53175"/>
    <row r="53176"/>
    <row r="53177"/>
    <row r="53178"/>
    <row r="53179"/>
    <row r="53180"/>
    <row r="53181"/>
    <row r="53182"/>
    <row r="53183"/>
    <row r="53184"/>
    <row r="53185"/>
    <row r="53186"/>
    <row r="53187"/>
    <row r="53188"/>
    <row r="53189"/>
    <row r="53190"/>
    <row r="53191"/>
    <row r="53192"/>
    <row r="53193"/>
    <row r="53194"/>
    <row r="53195"/>
    <row r="53196"/>
    <row r="53197"/>
    <row r="53198"/>
    <row r="53199"/>
    <row r="53200"/>
    <row r="53201"/>
    <row r="53202"/>
    <row r="53203"/>
    <row r="53204"/>
    <row r="53205"/>
    <row r="53206"/>
    <row r="53207"/>
    <row r="53208"/>
    <row r="53209"/>
    <row r="53210"/>
    <row r="53211"/>
    <row r="53212"/>
    <row r="53213"/>
    <row r="53214"/>
    <row r="53215"/>
    <row r="53216"/>
    <row r="53217"/>
    <row r="53218"/>
    <row r="53219"/>
    <row r="53220"/>
    <row r="53221"/>
    <row r="53222"/>
    <row r="53223"/>
    <row r="53224"/>
    <row r="53225"/>
    <row r="53226"/>
    <row r="53227"/>
    <row r="53228"/>
    <row r="53229"/>
    <row r="53230"/>
    <row r="53231"/>
    <row r="53232"/>
    <row r="53233"/>
    <row r="53234"/>
    <row r="53235"/>
    <row r="53236"/>
    <row r="53237"/>
    <row r="53238"/>
    <row r="53239"/>
    <row r="53240"/>
    <row r="53241"/>
    <row r="53242"/>
    <row r="53243"/>
    <row r="53244"/>
    <row r="53245"/>
    <row r="53246"/>
    <row r="53247"/>
    <row r="53248"/>
    <row r="53249"/>
    <row r="53250"/>
    <row r="53251"/>
    <row r="53252"/>
    <row r="53253"/>
    <row r="53254"/>
    <row r="53255"/>
    <row r="53256"/>
    <row r="53257"/>
    <row r="53258"/>
    <row r="53259"/>
    <row r="53260"/>
    <row r="53261"/>
    <row r="53262"/>
    <row r="53263"/>
    <row r="53264"/>
    <row r="53265"/>
    <row r="53266"/>
    <row r="53267"/>
    <row r="53268"/>
    <row r="53269"/>
    <row r="53270"/>
    <row r="53271"/>
    <row r="53272"/>
    <row r="53273"/>
    <row r="53274"/>
    <row r="53275"/>
    <row r="53276"/>
    <row r="53277"/>
    <row r="53278"/>
    <row r="53279"/>
    <row r="53280"/>
    <row r="53281"/>
    <row r="53282"/>
    <row r="53283"/>
    <row r="53284"/>
    <row r="53285"/>
    <row r="53286"/>
    <row r="53287"/>
    <row r="53288"/>
    <row r="53289"/>
    <row r="53290"/>
    <row r="53291"/>
    <row r="53292"/>
    <row r="53293"/>
    <row r="53294"/>
    <row r="53295"/>
    <row r="53296"/>
    <row r="53297"/>
    <row r="53298"/>
    <row r="53299"/>
    <row r="53300"/>
    <row r="53301"/>
    <row r="53302"/>
    <row r="53303"/>
    <row r="53304"/>
    <row r="53305"/>
    <row r="53306"/>
    <row r="53307"/>
    <row r="53308"/>
    <row r="53309"/>
    <row r="53310"/>
    <row r="53311"/>
    <row r="53312"/>
    <row r="53313"/>
    <row r="53314"/>
    <row r="53315"/>
    <row r="53316"/>
    <row r="53317"/>
    <row r="53318"/>
    <row r="53319"/>
    <row r="53320"/>
    <row r="53321"/>
    <row r="53322"/>
    <row r="53323"/>
    <row r="53324"/>
    <row r="53325"/>
    <row r="53326"/>
    <row r="53327"/>
    <row r="53328"/>
    <row r="53329"/>
    <row r="53330"/>
    <row r="53331"/>
    <row r="53332"/>
    <row r="53333"/>
    <row r="53334"/>
    <row r="53335"/>
    <row r="53336"/>
    <row r="53337"/>
    <row r="53338"/>
    <row r="53339"/>
    <row r="53340"/>
    <row r="53341"/>
    <row r="53342"/>
    <row r="53343"/>
    <row r="53344"/>
    <row r="53345"/>
    <row r="53346"/>
    <row r="53347"/>
    <row r="53348"/>
    <row r="53349"/>
    <row r="53350"/>
    <row r="53351"/>
    <row r="53352"/>
    <row r="53353"/>
    <row r="53354"/>
    <row r="53355"/>
    <row r="53356"/>
    <row r="53357"/>
    <row r="53358"/>
    <row r="53359"/>
    <row r="53360"/>
    <row r="53361"/>
    <row r="53362"/>
    <row r="53363"/>
    <row r="53364"/>
    <row r="53365"/>
    <row r="53366"/>
    <row r="53367"/>
    <row r="53368"/>
    <row r="53369"/>
    <row r="53370"/>
    <row r="53371"/>
    <row r="53372"/>
    <row r="53373"/>
    <row r="53374"/>
    <row r="53375"/>
    <row r="53376"/>
    <row r="53377"/>
    <row r="53378"/>
    <row r="53379"/>
    <row r="53380"/>
    <row r="53381"/>
    <row r="53382"/>
    <row r="53383"/>
    <row r="53384"/>
    <row r="53385"/>
    <row r="53386"/>
    <row r="53387"/>
    <row r="53388"/>
    <row r="53389"/>
    <row r="53390"/>
    <row r="53391"/>
    <row r="53392"/>
    <row r="53393"/>
    <row r="53394"/>
    <row r="53395"/>
    <row r="53396"/>
    <row r="53397"/>
    <row r="53398"/>
    <row r="53399"/>
    <row r="53400"/>
    <row r="53401"/>
    <row r="53402"/>
    <row r="53403"/>
    <row r="53404"/>
    <row r="53405"/>
    <row r="53406"/>
    <row r="53407"/>
    <row r="53408"/>
    <row r="53409"/>
    <row r="53410"/>
    <row r="53411"/>
    <row r="53412"/>
    <row r="53413"/>
    <row r="53414"/>
    <row r="53415"/>
    <row r="53416"/>
    <row r="53417"/>
    <row r="53418"/>
    <row r="53419"/>
    <row r="53420"/>
    <row r="53421"/>
    <row r="53422"/>
    <row r="53423"/>
    <row r="53424"/>
    <row r="53425"/>
    <row r="53426"/>
    <row r="53427"/>
    <row r="53428"/>
    <row r="53429"/>
    <row r="53430"/>
    <row r="53431"/>
    <row r="53432"/>
    <row r="53433"/>
    <row r="53434"/>
    <row r="53435"/>
    <row r="53436"/>
    <row r="53437"/>
    <row r="53438"/>
    <row r="53439"/>
    <row r="53440"/>
    <row r="53441"/>
    <row r="53442"/>
    <row r="53443"/>
    <row r="53444"/>
    <row r="53445"/>
    <row r="53446"/>
    <row r="53447"/>
    <row r="53448"/>
    <row r="53449"/>
    <row r="53450"/>
    <row r="53451"/>
    <row r="53452"/>
    <row r="53453"/>
    <row r="53454"/>
    <row r="53455"/>
    <row r="53456"/>
    <row r="53457"/>
    <row r="53458"/>
    <row r="53459"/>
    <row r="53460"/>
    <row r="53461"/>
    <row r="53462"/>
    <row r="53463"/>
    <row r="53464"/>
    <row r="53465"/>
    <row r="53466"/>
    <row r="53467"/>
    <row r="53468"/>
    <row r="53469"/>
    <row r="53470"/>
    <row r="53471"/>
    <row r="53472"/>
    <row r="53473"/>
    <row r="53474"/>
    <row r="53475"/>
    <row r="53476"/>
    <row r="53477"/>
    <row r="53478"/>
    <row r="53479"/>
    <row r="53480"/>
    <row r="53481"/>
    <row r="53482"/>
    <row r="53483"/>
    <row r="53484"/>
    <row r="53485"/>
    <row r="53486"/>
    <row r="53487"/>
    <row r="53488"/>
    <row r="53489"/>
    <row r="53490"/>
    <row r="53491"/>
    <row r="53492"/>
    <row r="53493"/>
    <row r="53494"/>
    <row r="53495"/>
    <row r="53496"/>
    <row r="53497"/>
    <row r="53498"/>
    <row r="53499"/>
    <row r="53500"/>
    <row r="53501"/>
    <row r="53502"/>
    <row r="53503"/>
    <row r="53504"/>
    <row r="53505"/>
    <row r="53506"/>
    <row r="53507"/>
    <row r="53508"/>
    <row r="53509"/>
    <row r="53510"/>
    <row r="53511"/>
    <row r="53512"/>
    <row r="53513"/>
    <row r="53514"/>
    <row r="53515"/>
    <row r="53516"/>
    <row r="53517"/>
    <row r="53518"/>
    <row r="53519"/>
    <row r="53520"/>
    <row r="53521"/>
    <row r="53522"/>
    <row r="53523"/>
    <row r="53524"/>
    <row r="53525"/>
    <row r="53526"/>
    <row r="53527"/>
    <row r="53528"/>
    <row r="53529"/>
    <row r="53530"/>
    <row r="53531"/>
    <row r="53532"/>
    <row r="53533"/>
    <row r="53534"/>
    <row r="53535"/>
    <row r="53536"/>
    <row r="53537"/>
    <row r="53538"/>
    <row r="53539"/>
    <row r="53540"/>
    <row r="53541"/>
    <row r="53542"/>
    <row r="53543"/>
    <row r="53544"/>
    <row r="53545"/>
    <row r="53546"/>
    <row r="53547"/>
    <row r="53548"/>
    <row r="53549"/>
    <row r="53550"/>
    <row r="53551"/>
    <row r="53552"/>
    <row r="53553"/>
    <row r="53554"/>
    <row r="53555"/>
    <row r="53556"/>
    <row r="53557"/>
    <row r="53558"/>
    <row r="53559"/>
    <row r="53560"/>
    <row r="53561"/>
    <row r="53562"/>
    <row r="53563"/>
    <row r="53564"/>
    <row r="53565"/>
    <row r="53566"/>
    <row r="53567"/>
    <row r="53568"/>
    <row r="53569"/>
    <row r="53570"/>
    <row r="53571"/>
    <row r="53572"/>
    <row r="53573"/>
    <row r="53574"/>
    <row r="53575"/>
    <row r="53576"/>
    <row r="53577"/>
    <row r="53578"/>
    <row r="53579"/>
    <row r="53580"/>
    <row r="53581"/>
    <row r="53582"/>
    <row r="53583"/>
    <row r="53584"/>
    <row r="53585"/>
    <row r="53586"/>
    <row r="53587"/>
    <row r="53588"/>
    <row r="53589"/>
    <row r="53590"/>
    <row r="53591"/>
    <row r="53592"/>
    <row r="53593"/>
    <row r="53594"/>
    <row r="53595"/>
    <row r="53596"/>
    <row r="53597"/>
    <row r="53598"/>
    <row r="53599"/>
    <row r="53600"/>
    <row r="53601"/>
    <row r="53602"/>
    <row r="53603"/>
    <row r="53604"/>
    <row r="53605"/>
    <row r="53606"/>
    <row r="53607"/>
    <row r="53608"/>
    <row r="53609"/>
    <row r="53610"/>
    <row r="53611"/>
    <row r="53612"/>
    <row r="53613"/>
    <row r="53614"/>
    <row r="53615"/>
    <row r="53616"/>
    <row r="53617"/>
    <row r="53618"/>
    <row r="53619"/>
    <row r="53620"/>
    <row r="53621"/>
    <row r="53622"/>
    <row r="53623"/>
    <row r="53624"/>
    <row r="53625"/>
    <row r="53626"/>
    <row r="53627"/>
    <row r="53628"/>
    <row r="53629"/>
    <row r="53630"/>
    <row r="53631"/>
    <row r="53632"/>
    <row r="53633"/>
    <row r="53634"/>
    <row r="53635"/>
    <row r="53636"/>
    <row r="53637"/>
    <row r="53638"/>
    <row r="53639"/>
    <row r="53640"/>
    <row r="53641"/>
    <row r="53642"/>
    <row r="53643"/>
    <row r="53644"/>
    <row r="53645"/>
    <row r="53646"/>
    <row r="53647"/>
    <row r="53648"/>
    <row r="53649"/>
    <row r="53650"/>
    <row r="53651"/>
    <row r="53652"/>
    <row r="53653"/>
    <row r="53654"/>
    <row r="53655"/>
    <row r="53656"/>
    <row r="53657"/>
    <row r="53658"/>
    <row r="53659"/>
    <row r="53660"/>
    <row r="53661"/>
    <row r="53662"/>
    <row r="53663"/>
    <row r="53664"/>
    <row r="53665"/>
    <row r="53666"/>
    <row r="53667"/>
    <row r="53668"/>
    <row r="53669"/>
    <row r="53670"/>
    <row r="53671"/>
    <row r="53672"/>
    <row r="53673"/>
    <row r="53674"/>
    <row r="53675"/>
    <row r="53676"/>
    <row r="53677"/>
    <row r="53678"/>
    <row r="53679"/>
    <row r="53680"/>
    <row r="53681"/>
    <row r="53682"/>
    <row r="53683"/>
    <row r="53684"/>
    <row r="53685"/>
    <row r="53686"/>
    <row r="53687"/>
    <row r="53688"/>
    <row r="53689"/>
    <row r="53690"/>
    <row r="53691"/>
    <row r="53692"/>
    <row r="53693"/>
    <row r="53694"/>
    <row r="53695"/>
    <row r="53696"/>
    <row r="53697"/>
    <row r="53698"/>
    <row r="53699"/>
    <row r="53700"/>
    <row r="53701"/>
    <row r="53702"/>
    <row r="53703"/>
    <row r="53704"/>
    <row r="53705"/>
    <row r="53706"/>
    <row r="53707"/>
    <row r="53708"/>
    <row r="53709"/>
    <row r="53710"/>
    <row r="53711"/>
    <row r="53712"/>
    <row r="53713"/>
    <row r="53714"/>
    <row r="53715"/>
    <row r="53716"/>
    <row r="53717"/>
    <row r="53718"/>
    <row r="53719"/>
    <row r="53720"/>
    <row r="53721"/>
    <row r="53722"/>
    <row r="53723"/>
    <row r="53724"/>
    <row r="53725"/>
    <row r="53726"/>
    <row r="53727"/>
    <row r="53728"/>
    <row r="53729"/>
    <row r="53730"/>
    <row r="53731"/>
    <row r="53732"/>
    <row r="53733"/>
    <row r="53734"/>
    <row r="53735"/>
    <row r="53736"/>
    <row r="53737"/>
    <row r="53738"/>
    <row r="53739"/>
    <row r="53740"/>
    <row r="53741"/>
    <row r="53742"/>
    <row r="53743"/>
    <row r="53744"/>
    <row r="53745"/>
    <row r="53746"/>
    <row r="53747"/>
    <row r="53748"/>
    <row r="53749"/>
    <row r="53750"/>
    <row r="53751"/>
    <row r="53752"/>
    <row r="53753"/>
    <row r="53754"/>
    <row r="53755"/>
    <row r="53756"/>
    <row r="53757"/>
    <row r="53758"/>
    <row r="53759"/>
    <row r="53760"/>
    <row r="53761"/>
    <row r="53762"/>
    <row r="53763"/>
    <row r="53764"/>
    <row r="53765"/>
    <row r="53766"/>
    <row r="53767"/>
    <row r="53768"/>
    <row r="53769"/>
    <row r="53770"/>
    <row r="53771"/>
    <row r="53772"/>
    <row r="53773"/>
    <row r="53774"/>
    <row r="53775"/>
    <row r="53776"/>
    <row r="53777"/>
    <row r="53778"/>
    <row r="53779"/>
    <row r="53780"/>
    <row r="53781"/>
    <row r="53782"/>
    <row r="53783"/>
    <row r="53784"/>
    <row r="53785"/>
    <row r="53786"/>
    <row r="53787"/>
    <row r="53788"/>
    <row r="53789"/>
    <row r="53790"/>
    <row r="53791"/>
    <row r="53792"/>
    <row r="53793"/>
    <row r="53794"/>
    <row r="53795"/>
    <row r="53796"/>
    <row r="53797"/>
    <row r="53798"/>
    <row r="53799"/>
    <row r="53800"/>
    <row r="53801"/>
    <row r="53802"/>
    <row r="53803"/>
    <row r="53804"/>
    <row r="53805"/>
    <row r="53806"/>
    <row r="53807"/>
    <row r="53808"/>
    <row r="53809"/>
    <row r="53810"/>
    <row r="53811"/>
    <row r="53812"/>
    <row r="53813"/>
    <row r="53814"/>
    <row r="53815"/>
    <row r="53816"/>
    <row r="53817"/>
    <row r="53818"/>
    <row r="53819"/>
    <row r="53820"/>
    <row r="53821"/>
    <row r="53822"/>
    <row r="53823"/>
    <row r="53824"/>
    <row r="53825"/>
    <row r="53826"/>
    <row r="53827"/>
    <row r="53828"/>
    <row r="53829"/>
    <row r="53830"/>
    <row r="53831"/>
    <row r="53832"/>
    <row r="53833"/>
    <row r="53834"/>
    <row r="53835"/>
    <row r="53836"/>
    <row r="53837"/>
    <row r="53838"/>
    <row r="53839"/>
    <row r="53840"/>
    <row r="53841"/>
    <row r="53842"/>
    <row r="53843"/>
    <row r="53844"/>
    <row r="53845"/>
    <row r="53846"/>
    <row r="53847"/>
    <row r="53848"/>
    <row r="53849"/>
    <row r="53850"/>
    <row r="53851"/>
    <row r="53852"/>
    <row r="53853"/>
    <row r="53854"/>
    <row r="53855"/>
    <row r="53856"/>
    <row r="53857"/>
    <row r="53858"/>
    <row r="53859"/>
    <row r="53860"/>
    <row r="53861"/>
    <row r="53862"/>
    <row r="53863"/>
    <row r="53864"/>
    <row r="53865"/>
    <row r="53866"/>
    <row r="53867"/>
    <row r="53868"/>
    <row r="53869"/>
    <row r="53870"/>
    <row r="53871"/>
    <row r="53872"/>
    <row r="53873"/>
    <row r="53874"/>
    <row r="53875"/>
    <row r="53876"/>
    <row r="53877"/>
    <row r="53878"/>
    <row r="53879"/>
    <row r="53880"/>
    <row r="53881"/>
    <row r="53882"/>
    <row r="53883"/>
    <row r="53884"/>
    <row r="53885"/>
    <row r="53886"/>
    <row r="53887"/>
    <row r="53888"/>
    <row r="53889"/>
    <row r="53890"/>
    <row r="53891"/>
    <row r="53892"/>
    <row r="53893"/>
    <row r="53894"/>
    <row r="53895"/>
    <row r="53896"/>
    <row r="53897"/>
    <row r="53898"/>
    <row r="53899"/>
    <row r="53900"/>
    <row r="53901"/>
    <row r="53902"/>
    <row r="53903"/>
    <row r="53904"/>
    <row r="53905"/>
    <row r="53906"/>
    <row r="53907"/>
    <row r="53908"/>
    <row r="53909"/>
    <row r="53910"/>
    <row r="53911"/>
    <row r="53912"/>
    <row r="53913"/>
    <row r="53914"/>
    <row r="53915"/>
    <row r="53916"/>
    <row r="53917"/>
    <row r="53918"/>
    <row r="53919"/>
    <row r="53920"/>
    <row r="53921"/>
    <row r="53922"/>
    <row r="53923"/>
    <row r="53924"/>
    <row r="53925"/>
    <row r="53926"/>
    <row r="53927"/>
    <row r="53928"/>
    <row r="53929"/>
    <row r="53930"/>
    <row r="53931"/>
    <row r="53932"/>
    <row r="53933"/>
    <row r="53934"/>
    <row r="53935"/>
    <row r="53936"/>
    <row r="53937"/>
    <row r="53938"/>
    <row r="53939"/>
    <row r="53940"/>
    <row r="53941"/>
    <row r="53942"/>
    <row r="53943"/>
    <row r="53944"/>
    <row r="53945"/>
    <row r="53946"/>
    <row r="53947"/>
    <row r="53948"/>
    <row r="53949"/>
    <row r="53950"/>
    <row r="53951"/>
    <row r="53952"/>
    <row r="53953"/>
    <row r="53954"/>
    <row r="53955"/>
    <row r="53956"/>
    <row r="53957"/>
    <row r="53958"/>
    <row r="53959"/>
    <row r="53960"/>
    <row r="53961"/>
    <row r="53962"/>
    <row r="53963"/>
    <row r="53964"/>
    <row r="53965"/>
    <row r="53966"/>
    <row r="53967"/>
    <row r="53968"/>
    <row r="53969"/>
    <row r="53970"/>
    <row r="53971"/>
    <row r="53972"/>
    <row r="53973"/>
    <row r="53974"/>
    <row r="53975"/>
    <row r="53976"/>
    <row r="53977"/>
    <row r="53978"/>
    <row r="53979"/>
    <row r="53980"/>
    <row r="53981"/>
    <row r="53982"/>
    <row r="53983"/>
    <row r="53984"/>
    <row r="53985"/>
    <row r="53986"/>
    <row r="53987"/>
    <row r="53988"/>
    <row r="53989"/>
    <row r="53990"/>
    <row r="53991"/>
    <row r="53992"/>
    <row r="53993"/>
    <row r="53994"/>
    <row r="53995"/>
    <row r="53996"/>
    <row r="53997"/>
    <row r="53998"/>
    <row r="53999"/>
    <row r="54000"/>
    <row r="54001"/>
    <row r="54002"/>
    <row r="54003"/>
    <row r="54004"/>
    <row r="54005"/>
    <row r="54006"/>
    <row r="54007"/>
    <row r="54008"/>
    <row r="54009"/>
    <row r="54010"/>
    <row r="54011"/>
    <row r="54012"/>
    <row r="54013"/>
    <row r="54014"/>
    <row r="54015"/>
    <row r="54016"/>
    <row r="54017"/>
    <row r="54018"/>
    <row r="54019"/>
    <row r="54020"/>
    <row r="54021"/>
    <row r="54022"/>
    <row r="54023"/>
    <row r="54024"/>
    <row r="54025"/>
    <row r="54026"/>
    <row r="54027"/>
    <row r="54028"/>
    <row r="54029"/>
    <row r="54030"/>
    <row r="54031"/>
    <row r="54032"/>
    <row r="54033"/>
    <row r="54034"/>
    <row r="54035"/>
    <row r="54036"/>
    <row r="54037"/>
    <row r="54038"/>
    <row r="54039"/>
    <row r="54040"/>
    <row r="54041"/>
    <row r="54042"/>
    <row r="54043"/>
    <row r="54044"/>
    <row r="54045"/>
    <row r="54046"/>
    <row r="54047"/>
    <row r="54048"/>
    <row r="54049"/>
    <row r="54050"/>
    <row r="54051"/>
    <row r="54052"/>
    <row r="54053"/>
    <row r="54054"/>
    <row r="54055"/>
    <row r="54056"/>
    <row r="54057"/>
    <row r="54058"/>
    <row r="54059"/>
    <row r="54060"/>
    <row r="54061"/>
    <row r="54062"/>
    <row r="54063"/>
    <row r="54064"/>
    <row r="54065"/>
    <row r="54066"/>
    <row r="54067"/>
    <row r="54068"/>
    <row r="54069"/>
    <row r="54070"/>
    <row r="54071"/>
    <row r="54072"/>
    <row r="54073"/>
    <row r="54074"/>
    <row r="54075"/>
    <row r="54076"/>
    <row r="54077"/>
    <row r="54078"/>
    <row r="54079"/>
    <row r="54080"/>
    <row r="54081"/>
    <row r="54082"/>
    <row r="54083"/>
    <row r="54084"/>
    <row r="54085"/>
    <row r="54086"/>
    <row r="54087"/>
    <row r="54088"/>
    <row r="54089"/>
    <row r="54090"/>
    <row r="54091"/>
    <row r="54092"/>
    <row r="54093"/>
    <row r="54094"/>
    <row r="54095"/>
    <row r="54096"/>
    <row r="54097"/>
    <row r="54098"/>
    <row r="54099"/>
    <row r="54100"/>
    <row r="54101"/>
    <row r="54102"/>
    <row r="54103"/>
    <row r="54104"/>
    <row r="54105"/>
    <row r="54106"/>
    <row r="54107"/>
    <row r="54108"/>
    <row r="54109"/>
    <row r="54110"/>
    <row r="54111"/>
    <row r="54112"/>
    <row r="54113"/>
    <row r="54114"/>
    <row r="54115"/>
    <row r="54116"/>
    <row r="54117"/>
    <row r="54118"/>
    <row r="54119"/>
    <row r="54120"/>
    <row r="54121"/>
    <row r="54122"/>
    <row r="54123"/>
    <row r="54124"/>
    <row r="54125"/>
    <row r="54126"/>
    <row r="54127"/>
    <row r="54128"/>
    <row r="54129"/>
    <row r="54130"/>
    <row r="54131"/>
    <row r="54132"/>
    <row r="54133"/>
    <row r="54134"/>
    <row r="54135"/>
    <row r="54136"/>
    <row r="54137"/>
    <row r="54138"/>
    <row r="54139"/>
    <row r="54140"/>
    <row r="54141"/>
    <row r="54142"/>
    <row r="54143"/>
    <row r="54144"/>
    <row r="54145"/>
    <row r="54146"/>
    <row r="54147"/>
    <row r="54148"/>
    <row r="54149"/>
    <row r="54150"/>
    <row r="54151"/>
    <row r="54152"/>
    <row r="54153"/>
    <row r="54154"/>
    <row r="54155"/>
    <row r="54156"/>
    <row r="54157"/>
    <row r="54158"/>
    <row r="54159"/>
    <row r="54160"/>
    <row r="54161"/>
    <row r="54162"/>
    <row r="54163"/>
    <row r="54164"/>
    <row r="54165"/>
    <row r="54166"/>
    <row r="54167"/>
    <row r="54168"/>
    <row r="54169"/>
    <row r="54170"/>
    <row r="54171"/>
    <row r="54172"/>
    <row r="54173"/>
    <row r="54174"/>
    <row r="54175"/>
    <row r="54176"/>
    <row r="54177"/>
    <row r="54178"/>
    <row r="54179"/>
    <row r="54180"/>
    <row r="54181"/>
    <row r="54182"/>
    <row r="54183"/>
    <row r="54184"/>
    <row r="54185"/>
    <row r="54186"/>
    <row r="54187"/>
    <row r="54188"/>
    <row r="54189"/>
    <row r="54190"/>
    <row r="54191"/>
    <row r="54192"/>
    <row r="54193"/>
    <row r="54194"/>
    <row r="54195"/>
    <row r="54196"/>
    <row r="54197"/>
    <row r="54198"/>
    <row r="54199"/>
    <row r="54200"/>
    <row r="54201"/>
    <row r="54202"/>
    <row r="54203"/>
    <row r="54204"/>
    <row r="54205"/>
    <row r="54206"/>
    <row r="54207"/>
    <row r="54208"/>
    <row r="54209"/>
    <row r="54210"/>
    <row r="54211"/>
    <row r="54212"/>
    <row r="54213"/>
    <row r="54214"/>
    <row r="54215"/>
    <row r="54216"/>
    <row r="54217"/>
    <row r="54218"/>
    <row r="54219"/>
    <row r="54220"/>
    <row r="54221"/>
    <row r="54222"/>
    <row r="54223"/>
    <row r="54224"/>
    <row r="54225"/>
    <row r="54226"/>
    <row r="54227"/>
    <row r="54228"/>
    <row r="54229"/>
    <row r="54230"/>
    <row r="54231"/>
    <row r="54232"/>
    <row r="54233"/>
    <row r="54234"/>
    <row r="54235"/>
    <row r="54236"/>
    <row r="54237"/>
    <row r="54238"/>
    <row r="54239"/>
    <row r="54240"/>
    <row r="54241"/>
    <row r="54242"/>
    <row r="54243"/>
    <row r="54244"/>
    <row r="54245"/>
    <row r="54246"/>
    <row r="54247"/>
    <row r="54248"/>
    <row r="54249"/>
    <row r="54250"/>
    <row r="54251"/>
    <row r="54252"/>
    <row r="54253"/>
    <row r="54254"/>
    <row r="54255"/>
    <row r="54256"/>
    <row r="54257"/>
    <row r="54258"/>
    <row r="54259"/>
    <row r="54260"/>
    <row r="54261"/>
    <row r="54262"/>
    <row r="54263"/>
    <row r="54264"/>
    <row r="54265"/>
    <row r="54266"/>
    <row r="54267"/>
    <row r="54268"/>
    <row r="54269"/>
    <row r="54270"/>
    <row r="54271"/>
    <row r="54272"/>
    <row r="54273"/>
    <row r="54274"/>
    <row r="54275"/>
    <row r="54276"/>
    <row r="54277"/>
    <row r="54278"/>
    <row r="54279"/>
    <row r="54280"/>
    <row r="54281"/>
    <row r="54282"/>
    <row r="54283"/>
    <row r="54284"/>
    <row r="54285"/>
    <row r="54286"/>
    <row r="54287"/>
    <row r="54288"/>
    <row r="54289"/>
    <row r="54290"/>
    <row r="54291"/>
    <row r="54292"/>
    <row r="54293"/>
    <row r="54294"/>
    <row r="54295"/>
    <row r="54296"/>
    <row r="54297"/>
    <row r="54298"/>
    <row r="54299"/>
    <row r="54300"/>
    <row r="54301"/>
    <row r="54302"/>
    <row r="54303"/>
    <row r="54304"/>
    <row r="54305"/>
    <row r="54306"/>
    <row r="54307"/>
    <row r="54308"/>
    <row r="54309"/>
    <row r="54310"/>
    <row r="54311"/>
    <row r="54312"/>
    <row r="54313"/>
    <row r="54314"/>
    <row r="54315"/>
    <row r="54316"/>
    <row r="54317"/>
    <row r="54318"/>
    <row r="54319"/>
    <row r="54320"/>
    <row r="54321"/>
    <row r="54322"/>
    <row r="54323"/>
    <row r="54324"/>
    <row r="54325"/>
    <row r="54326"/>
    <row r="54327"/>
    <row r="54328"/>
    <row r="54329"/>
    <row r="54330"/>
    <row r="54331"/>
    <row r="54332"/>
    <row r="54333"/>
    <row r="54334"/>
    <row r="54335"/>
    <row r="54336"/>
    <row r="54337"/>
    <row r="54338"/>
    <row r="54339"/>
    <row r="54340"/>
    <row r="54341"/>
    <row r="54342"/>
    <row r="54343"/>
    <row r="54344"/>
    <row r="54345"/>
    <row r="54346"/>
    <row r="54347"/>
    <row r="54348"/>
    <row r="54349"/>
    <row r="54350"/>
    <row r="54351"/>
    <row r="54352"/>
    <row r="54353"/>
    <row r="54354"/>
    <row r="54355"/>
    <row r="54356"/>
    <row r="54357"/>
    <row r="54358"/>
    <row r="54359"/>
    <row r="54360"/>
    <row r="54361"/>
    <row r="54362"/>
    <row r="54363"/>
    <row r="54364"/>
    <row r="54365"/>
    <row r="54366"/>
    <row r="54367"/>
    <row r="54368"/>
    <row r="54369"/>
    <row r="54370"/>
    <row r="54371"/>
    <row r="54372"/>
    <row r="54373"/>
    <row r="54374"/>
    <row r="54375"/>
    <row r="54376"/>
    <row r="54377"/>
    <row r="54378"/>
    <row r="54379"/>
    <row r="54380"/>
    <row r="54381"/>
    <row r="54382"/>
    <row r="54383"/>
    <row r="54384"/>
    <row r="54385"/>
    <row r="54386"/>
    <row r="54387"/>
    <row r="54388"/>
    <row r="54389"/>
    <row r="54390"/>
    <row r="54391"/>
    <row r="54392"/>
    <row r="54393"/>
    <row r="54394"/>
    <row r="54395"/>
    <row r="54396"/>
    <row r="54397"/>
    <row r="54398"/>
    <row r="54399"/>
    <row r="54400"/>
    <row r="54401"/>
    <row r="54402"/>
    <row r="54403"/>
    <row r="54404"/>
    <row r="54405"/>
    <row r="54406"/>
    <row r="54407"/>
    <row r="54408"/>
    <row r="54409"/>
    <row r="54410"/>
    <row r="54411"/>
    <row r="54412"/>
    <row r="54413"/>
    <row r="54414"/>
    <row r="54415"/>
    <row r="54416"/>
    <row r="54417"/>
    <row r="54418"/>
    <row r="54419"/>
    <row r="54420"/>
    <row r="54421"/>
    <row r="54422"/>
    <row r="54423"/>
    <row r="54424"/>
    <row r="54425"/>
    <row r="54426"/>
    <row r="54427"/>
    <row r="54428"/>
    <row r="54429"/>
    <row r="54430"/>
    <row r="54431"/>
    <row r="54432"/>
    <row r="54433"/>
    <row r="54434"/>
    <row r="54435"/>
    <row r="54436"/>
    <row r="54437"/>
    <row r="54438"/>
    <row r="54439"/>
    <row r="54440"/>
    <row r="54441"/>
    <row r="54442"/>
    <row r="54443"/>
    <row r="54444"/>
    <row r="54445"/>
    <row r="54446"/>
    <row r="54447"/>
    <row r="54448"/>
    <row r="54449"/>
    <row r="54450"/>
    <row r="54451"/>
    <row r="54452"/>
    <row r="54453"/>
    <row r="54454"/>
    <row r="54455"/>
    <row r="54456"/>
    <row r="54457"/>
    <row r="54458"/>
    <row r="54459"/>
    <row r="54460"/>
    <row r="54461"/>
    <row r="54462"/>
    <row r="54463"/>
    <row r="54464"/>
    <row r="54465"/>
    <row r="54466"/>
    <row r="54467"/>
    <row r="54468"/>
    <row r="54469"/>
    <row r="54470"/>
    <row r="54471"/>
    <row r="54472"/>
    <row r="54473"/>
    <row r="54474"/>
    <row r="54475"/>
    <row r="54476"/>
    <row r="54477"/>
    <row r="54478"/>
    <row r="54479"/>
    <row r="54480"/>
    <row r="54481"/>
    <row r="54482"/>
    <row r="54483"/>
    <row r="54484"/>
    <row r="54485"/>
    <row r="54486"/>
    <row r="54487"/>
    <row r="54488"/>
    <row r="54489"/>
    <row r="54490"/>
    <row r="54491"/>
    <row r="54492"/>
    <row r="54493"/>
    <row r="54494"/>
    <row r="54495"/>
    <row r="54496"/>
    <row r="54497"/>
    <row r="54498"/>
    <row r="54499"/>
    <row r="54500"/>
    <row r="54501"/>
    <row r="54502"/>
    <row r="54503"/>
    <row r="54504"/>
    <row r="54505"/>
    <row r="54506"/>
    <row r="54507"/>
    <row r="54508"/>
    <row r="54509"/>
    <row r="54510"/>
    <row r="54511"/>
    <row r="54512"/>
    <row r="54513"/>
    <row r="54514"/>
    <row r="54515"/>
    <row r="54516"/>
    <row r="54517"/>
    <row r="54518"/>
    <row r="54519"/>
    <row r="54520"/>
    <row r="54521"/>
    <row r="54522"/>
    <row r="54523"/>
    <row r="54524"/>
    <row r="54525"/>
    <row r="54526"/>
    <row r="54527"/>
    <row r="54528"/>
    <row r="54529"/>
    <row r="54530"/>
    <row r="54531"/>
    <row r="54532"/>
    <row r="54533"/>
    <row r="54534"/>
    <row r="54535"/>
    <row r="54536"/>
    <row r="54537"/>
    <row r="54538"/>
    <row r="54539"/>
    <row r="54540"/>
    <row r="54541"/>
    <row r="54542"/>
    <row r="54543"/>
    <row r="54544"/>
    <row r="54545"/>
    <row r="54546"/>
    <row r="54547"/>
    <row r="54548"/>
    <row r="54549"/>
    <row r="54550"/>
    <row r="54551"/>
    <row r="54552"/>
    <row r="54553"/>
    <row r="54554"/>
    <row r="54555"/>
    <row r="54556"/>
    <row r="54557"/>
    <row r="54558"/>
    <row r="54559"/>
    <row r="54560"/>
    <row r="54561"/>
    <row r="54562"/>
    <row r="54563"/>
    <row r="54564"/>
    <row r="54565"/>
    <row r="54566"/>
    <row r="54567"/>
    <row r="54568"/>
    <row r="54569"/>
    <row r="54570"/>
    <row r="54571"/>
    <row r="54572"/>
    <row r="54573"/>
    <row r="54574"/>
    <row r="54575"/>
    <row r="54576"/>
    <row r="54577"/>
    <row r="54578"/>
    <row r="54579"/>
    <row r="54580"/>
    <row r="54581"/>
    <row r="54582"/>
    <row r="54583"/>
    <row r="54584"/>
    <row r="54585"/>
    <row r="54586"/>
    <row r="54587"/>
    <row r="54588"/>
    <row r="54589"/>
    <row r="54590"/>
    <row r="54591"/>
    <row r="54592"/>
    <row r="54593"/>
    <row r="54594"/>
    <row r="54595"/>
    <row r="54596"/>
    <row r="54597"/>
    <row r="54598"/>
    <row r="54599"/>
    <row r="54600"/>
    <row r="54601"/>
    <row r="54602"/>
    <row r="54603"/>
    <row r="54604"/>
    <row r="54605"/>
    <row r="54606"/>
    <row r="54607"/>
    <row r="54608"/>
    <row r="54609"/>
    <row r="54610"/>
    <row r="54611"/>
    <row r="54612"/>
    <row r="54613"/>
    <row r="54614"/>
    <row r="54615"/>
    <row r="54616"/>
    <row r="54617"/>
    <row r="54618"/>
    <row r="54619"/>
    <row r="54620"/>
    <row r="54621"/>
    <row r="54622"/>
    <row r="54623"/>
    <row r="54624"/>
    <row r="54625"/>
    <row r="54626"/>
    <row r="54627"/>
    <row r="54628"/>
    <row r="54629"/>
    <row r="54630"/>
    <row r="54631"/>
    <row r="54632"/>
    <row r="54633"/>
    <row r="54634"/>
    <row r="54635"/>
    <row r="54636"/>
    <row r="54637"/>
    <row r="54638"/>
    <row r="54639"/>
    <row r="54640"/>
    <row r="54641"/>
    <row r="54642"/>
    <row r="54643"/>
    <row r="54644"/>
    <row r="54645"/>
    <row r="54646"/>
    <row r="54647"/>
    <row r="54648"/>
    <row r="54649"/>
    <row r="54650"/>
    <row r="54651"/>
    <row r="54652"/>
    <row r="54653"/>
    <row r="54654"/>
    <row r="54655"/>
    <row r="54656"/>
    <row r="54657"/>
    <row r="54658"/>
    <row r="54659"/>
    <row r="54660"/>
    <row r="54661"/>
    <row r="54662"/>
    <row r="54663"/>
    <row r="54664"/>
    <row r="54665"/>
    <row r="54666"/>
    <row r="54667"/>
    <row r="54668"/>
    <row r="54669"/>
    <row r="54670"/>
    <row r="54671"/>
    <row r="54672"/>
    <row r="54673"/>
    <row r="54674"/>
    <row r="54675"/>
    <row r="54676"/>
    <row r="54677"/>
    <row r="54678"/>
    <row r="54679"/>
    <row r="54680"/>
    <row r="54681"/>
    <row r="54682"/>
    <row r="54683"/>
    <row r="54684"/>
    <row r="54685"/>
    <row r="54686"/>
    <row r="54687"/>
    <row r="54688"/>
    <row r="54689"/>
    <row r="54690"/>
    <row r="54691"/>
    <row r="54692"/>
    <row r="54693"/>
    <row r="54694"/>
    <row r="54695"/>
    <row r="54696"/>
    <row r="54697"/>
    <row r="54698"/>
    <row r="54699"/>
    <row r="54700"/>
    <row r="54701"/>
    <row r="54702"/>
    <row r="54703"/>
    <row r="54704"/>
    <row r="54705"/>
    <row r="54706"/>
    <row r="54707"/>
    <row r="54708"/>
    <row r="54709"/>
    <row r="54710"/>
    <row r="54711"/>
    <row r="54712"/>
    <row r="54713"/>
    <row r="54714"/>
    <row r="54715"/>
    <row r="54716"/>
    <row r="54717"/>
    <row r="54718"/>
    <row r="54719"/>
    <row r="54720"/>
    <row r="54721"/>
    <row r="54722"/>
    <row r="54723"/>
    <row r="54724"/>
    <row r="54725"/>
    <row r="54726"/>
    <row r="54727"/>
    <row r="54728"/>
    <row r="54729"/>
    <row r="54730"/>
    <row r="54731"/>
    <row r="54732"/>
    <row r="54733"/>
    <row r="54734"/>
    <row r="54735"/>
    <row r="54736"/>
    <row r="54737"/>
    <row r="54738"/>
    <row r="54739"/>
    <row r="54740"/>
    <row r="54741"/>
    <row r="54742"/>
    <row r="54743"/>
    <row r="54744"/>
    <row r="54745"/>
    <row r="54746"/>
    <row r="54747"/>
    <row r="54748"/>
    <row r="54749"/>
    <row r="54750"/>
    <row r="54751"/>
    <row r="54752"/>
    <row r="54753"/>
    <row r="54754"/>
    <row r="54755"/>
    <row r="54756"/>
    <row r="54757"/>
    <row r="54758"/>
    <row r="54759"/>
    <row r="54760"/>
    <row r="54761"/>
    <row r="54762"/>
    <row r="54763"/>
    <row r="54764"/>
    <row r="54765"/>
    <row r="54766"/>
    <row r="54767"/>
    <row r="54768"/>
    <row r="54769"/>
    <row r="54770"/>
    <row r="54771"/>
    <row r="54772"/>
    <row r="54773"/>
    <row r="54774"/>
    <row r="54775"/>
    <row r="54776"/>
    <row r="54777"/>
    <row r="54778"/>
    <row r="54779"/>
    <row r="54780"/>
    <row r="54781"/>
    <row r="54782"/>
    <row r="54783"/>
    <row r="54784"/>
    <row r="54785"/>
    <row r="54786"/>
    <row r="54787"/>
    <row r="54788"/>
    <row r="54789"/>
    <row r="54790"/>
    <row r="54791"/>
    <row r="54792"/>
    <row r="54793"/>
    <row r="54794"/>
    <row r="54795"/>
    <row r="54796"/>
    <row r="54797"/>
    <row r="54798"/>
    <row r="54799"/>
    <row r="54800"/>
    <row r="54801"/>
    <row r="54802"/>
    <row r="54803"/>
    <row r="54804"/>
    <row r="54805"/>
    <row r="54806"/>
    <row r="54807"/>
    <row r="54808"/>
    <row r="54809"/>
    <row r="54810"/>
    <row r="54811"/>
    <row r="54812"/>
    <row r="54813"/>
    <row r="54814"/>
    <row r="54815"/>
    <row r="54816"/>
    <row r="54817"/>
    <row r="54818"/>
    <row r="54819"/>
    <row r="54820"/>
    <row r="54821"/>
    <row r="54822"/>
    <row r="54823"/>
    <row r="54824"/>
    <row r="54825"/>
    <row r="54826"/>
    <row r="54827"/>
    <row r="54828"/>
    <row r="54829"/>
    <row r="54830"/>
    <row r="54831"/>
    <row r="54832"/>
    <row r="54833"/>
    <row r="54834"/>
    <row r="54835"/>
    <row r="54836"/>
    <row r="54837"/>
    <row r="54838"/>
    <row r="54839"/>
    <row r="54840"/>
    <row r="54841"/>
    <row r="54842"/>
    <row r="54843"/>
    <row r="54844"/>
    <row r="54845"/>
    <row r="54846"/>
    <row r="54847"/>
    <row r="54848"/>
    <row r="54849"/>
    <row r="54850"/>
    <row r="54851"/>
    <row r="54852"/>
    <row r="54853"/>
    <row r="54854"/>
    <row r="54855"/>
    <row r="54856"/>
    <row r="54857"/>
    <row r="54858"/>
    <row r="54859"/>
    <row r="54860"/>
    <row r="54861"/>
    <row r="54862"/>
    <row r="54863"/>
    <row r="54864"/>
    <row r="54865"/>
    <row r="54866"/>
    <row r="54867"/>
    <row r="54868"/>
    <row r="54869"/>
    <row r="54870"/>
    <row r="54871"/>
    <row r="54872"/>
    <row r="54873"/>
    <row r="54874"/>
    <row r="54875"/>
    <row r="54876"/>
    <row r="54877"/>
    <row r="54878"/>
    <row r="54879"/>
    <row r="54880"/>
    <row r="54881"/>
    <row r="54882"/>
    <row r="54883"/>
    <row r="54884"/>
    <row r="54885"/>
    <row r="54886"/>
    <row r="54887"/>
    <row r="54888"/>
    <row r="54889"/>
    <row r="54890"/>
    <row r="54891"/>
    <row r="54892"/>
    <row r="54893"/>
    <row r="54894"/>
    <row r="54895"/>
    <row r="54896"/>
    <row r="54897"/>
    <row r="54898"/>
    <row r="54899"/>
    <row r="54900"/>
    <row r="54901"/>
    <row r="54902"/>
    <row r="54903"/>
    <row r="54904"/>
    <row r="54905"/>
    <row r="54906"/>
    <row r="54907"/>
    <row r="54908"/>
    <row r="54909"/>
    <row r="54910"/>
    <row r="54911"/>
    <row r="54912"/>
    <row r="54913"/>
    <row r="54914"/>
    <row r="54915"/>
    <row r="54916"/>
    <row r="54917"/>
    <row r="54918"/>
    <row r="54919"/>
    <row r="54920"/>
    <row r="54921"/>
    <row r="54922"/>
    <row r="54923"/>
    <row r="54924"/>
    <row r="54925"/>
    <row r="54926"/>
    <row r="54927"/>
    <row r="54928"/>
    <row r="54929"/>
    <row r="54930"/>
    <row r="54931"/>
    <row r="54932"/>
    <row r="54933"/>
    <row r="54934"/>
    <row r="54935"/>
    <row r="54936"/>
    <row r="54937"/>
    <row r="54938"/>
    <row r="54939"/>
    <row r="54940"/>
    <row r="54941"/>
    <row r="54942"/>
    <row r="54943"/>
    <row r="54944"/>
    <row r="54945"/>
    <row r="54946"/>
    <row r="54947"/>
    <row r="54948"/>
    <row r="54949"/>
    <row r="54950"/>
    <row r="54951"/>
    <row r="54952"/>
    <row r="54953"/>
    <row r="54954"/>
    <row r="54955"/>
    <row r="54956"/>
    <row r="54957"/>
    <row r="54958"/>
    <row r="54959"/>
    <row r="54960"/>
    <row r="54961"/>
    <row r="54962"/>
    <row r="54963"/>
    <row r="54964"/>
    <row r="54965"/>
    <row r="54966"/>
    <row r="54967"/>
    <row r="54968"/>
    <row r="54969"/>
    <row r="54970"/>
    <row r="54971"/>
    <row r="54972"/>
    <row r="54973"/>
    <row r="54974"/>
    <row r="54975"/>
    <row r="54976"/>
    <row r="54977"/>
    <row r="54978"/>
    <row r="54979"/>
    <row r="54980"/>
    <row r="54981"/>
    <row r="54982"/>
    <row r="54983"/>
    <row r="54984"/>
    <row r="54985"/>
    <row r="54986"/>
    <row r="54987"/>
    <row r="54988"/>
    <row r="54989"/>
    <row r="54990"/>
    <row r="54991"/>
    <row r="54992"/>
    <row r="54993"/>
    <row r="54994"/>
    <row r="54995"/>
    <row r="54996"/>
    <row r="54997"/>
    <row r="54998"/>
    <row r="54999"/>
    <row r="55000"/>
    <row r="55001"/>
    <row r="55002"/>
    <row r="55003"/>
    <row r="55004"/>
    <row r="55005"/>
    <row r="55006"/>
    <row r="55007"/>
    <row r="55008"/>
    <row r="55009"/>
    <row r="55010"/>
    <row r="55011"/>
    <row r="55012"/>
    <row r="55013"/>
    <row r="55014"/>
    <row r="55015"/>
    <row r="55016"/>
    <row r="55017"/>
    <row r="55018"/>
    <row r="55019"/>
    <row r="55020"/>
    <row r="55021"/>
    <row r="55022"/>
    <row r="55023"/>
    <row r="55024"/>
    <row r="55025"/>
    <row r="55026"/>
    <row r="55027"/>
    <row r="55028"/>
    <row r="55029"/>
    <row r="55030"/>
    <row r="55031"/>
    <row r="55032"/>
    <row r="55033"/>
    <row r="55034"/>
    <row r="55035"/>
    <row r="55036"/>
    <row r="55037"/>
    <row r="55038"/>
    <row r="55039"/>
    <row r="55040"/>
    <row r="55041"/>
    <row r="55042"/>
    <row r="55043"/>
    <row r="55044"/>
    <row r="55045"/>
    <row r="55046"/>
    <row r="55047"/>
    <row r="55048"/>
    <row r="55049"/>
    <row r="55050"/>
    <row r="55051"/>
    <row r="55052"/>
    <row r="55053"/>
    <row r="55054"/>
    <row r="55055"/>
    <row r="55056"/>
    <row r="55057"/>
    <row r="55058"/>
    <row r="55059"/>
    <row r="55060"/>
    <row r="55061"/>
    <row r="55062"/>
    <row r="55063"/>
    <row r="55064"/>
    <row r="55065"/>
    <row r="55066"/>
    <row r="55067"/>
    <row r="55068"/>
    <row r="55069"/>
    <row r="55070"/>
    <row r="55071"/>
    <row r="55072"/>
    <row r="55073"/>
    <row r="55074"/>
    <row r="55075"/>
    <row r="55076"/>
    <row r="55077"/>
    <row r="55078"/>
    <row r="55079"/>
    <row r="55080"/>
    <row r="55081"/>
    <row r="55082"/>
    <row r="55083"/>
    <row r="55084"/>
    <row r="55085"/>
    <row r="55086"/>
    <row r="55087"/>
    <row r="55088"/>
    <row r="55089"/>
    <row r="55090"/>
    <row r="55091"/>
    <row r="55092"/>
    <row r="55093"/>
    <row r="55094"/>
    <row r="55095"/>
    <row r="55096"/>
    <row r="55097"/>
    <row r="55098"/>
    <row r="55099"/>
    <row r="55100"/>
    <row r="55101"/>
    <row r="55102"/>
    <row r="55103"/>
    <row r="55104"/>
    <row r="55105"/>
    <row r="55106"/>
    <row r="55107"/>
    <row r="55108"/>
    <row r="55109"/>
    <row r="55110"/>
    <row r="55111"/>
    <row r="55112"/>
    <row r="55113"/>
    <row r="55114"/>
    <row r="55115"/>
    <row r="55116"/>
    <row r="55117"/>
    <row r="55118"/>
    <row r="55119"/>
    <row r="55120"/>
    <row r="55121"/>
    <row r="55122"/>
    <row r="55123"/>
    <row r="55124"/>
    <row r="55125"/>
    <row r="55126"/>
    <row r="55127"/>
    <row r="55128"/>
    <row r="55129"/>
    <row r="55130"/>
    <row r="55131"/>
    <row r="55132"/>
    <row r="55133"/>
    <row r="55134"/>
    <row r="55135"/>
    <row r="55136"/>
    <row r="55137"/>
    <row r="55138"/>
    <row r="55139"/>
    <row r="55140"/>
    <row r="55141"/>
    <row r="55142"/>
    <row r="55143"/>
    <row r="55144"/>
    <row r="55145"/>
    <row r="55146"/>
    <row r="55147"/>
    <row r="55148"/>
    <row r="55149"/>
    <row r="55150"/>
    <row r="55151"/>
    <row r="55152"/>
    <row r="55153"/>
    <row r="55154"/>
    <row r="55155"/>
    <row r="55156"/>
    <row r="55157"/>
    <row r="55158"/>
    <row r="55159"/>
    <row r="55160"/>
    <row r="55161"/>
    <row r="55162"/>
    <row r="55163"/>
    <row r="55164"/>
    <row r="55165"/>
    <row r="55166"/>
    <row r="55167"/>
    <row r="55168"/>
    <row r="55169"/>
    <row r="55170"/>
    <row r="55171"/>
    <row r="55172"/>
    <row r="55173"/>
    <row r="55174"/>
    <row r="55175"/>
    <row r="55176"/>
    <row r="55177"/>
    <row r="55178"/>
    <row r="55179"/>
    <row r="55180"/>
    <row r="55181"/>
    <row r="55182"/>
    <row r="55183"/>
    <row r="55184"/>
    <row r="55185"/>
    <row r="55186"/>
    <row r="55187"/>
    <row r="55188"/>
    <row r="55189"/>
    <row r="55190"/>
    <row r="55191"/>
    <row r="55192"/>
    <row r="55193"/>
    <row r="55194"/>
    <row r="55195"/>
    <row r="55196"/>
    <row r="55197"/>
    <row r="55198"/>
    <row r="55199"/>
    <row r="55200"/>
    <row r="55201"/>
    <row r="55202"/>
    <row r="55203"/>
    <row r="55204"/>
    <row r="55205"/>
    <row r="55206"/>
    <row r="55207"/>
    <row r="55208"/>
    <row r="55209"/>
    <row r="55210"/>
    <row r="55211"/>
    <row r="55212"/>
    <row r="55213"/>
    <row r="55214"/>
    <row r="55215"/>
    <row r="55216"/>
    <row r="55217"/>
    <row r="55218"/>
    <row r="55219"/>
    <row r="55220"/>
    <row r="55221"/>
    <row r="55222"/>
    <row r="55223"/>
    <row r="55224"/>
    <row r="55225"/>
    <row r="55226"/>
    <row r="55227"/>
    <row r="55228"/>
    <row r="55229"/>
    <row r="55230"/>
    <row r="55231"/>
    <row r="55232"/>
    <row r="55233"/>
    <row r="55234"/>
    <row r="55235"/>
    <row r="55236"/>
    <row r="55237"/>
    <row r="55238"/>
    <row r="55239"/>
    <row r="55240"/>
    <row r="55241"/>
    <row r="55242"/>
    <row r="55243"/>
    <row r="55244"/>
    <row r="55245"/>
    <row r="55246"/>
    <row r="55247"/>
    <row r="55248"/>
    <row r="55249"/>
    <row r="55250"/>
    <row r="55251"/>
    <row r="55252"/>
    <row r="55253"/>
    <row r="55254"/>
    <row r="55255"/>
    <row r="55256"/>
    <row r="55257"/>
    <row r="55258"/>
    <row r="55259"/>
    <row r="55260"/>
    <row r="55261"/>
    <row r="55262"/>
    <row r="55263"/>
    <row r="55264"/>
    <row r="55265"/>
    <row r="55266"/>
    <row r="55267"/>
    <row r="55268"/>
    <row r="55269"/>
    <row r="55270"/>
    <row r="55271"/>
    <row r="55272"/>
    <row r="55273"/>
    <row r="55274"/>
    <row r="55275"/>
    <row r="55276"/>
    <row r="55277"/>
    <row r="55278"/>
    <row r="55279"/>
    <row r="55280"/>
    <row r="55281"/>
    <row r="55282"/>
    <row r="55283"/>
    <row r="55284"/>
    <row r="55285"/>
    <row r="55286"/>
    <row r="55287"/>
    <row r="55288"/>
    <row r="55289"/>
    <row r="55290"/>
    <row r="55291"/>
    <row r="55292"/>
    <row r="55293"/>
    <row r="55294"/>
    <row r="55295"/>
    <row r="55296"/>
    <row r="55297"/>
    <row r="55298"/>
    <row r="55299"/>
    <row r="55300"/>
    <row r="55301"/>
    <row r="55302"/>
    <row r="55303"/>
    <row r="55304"/>
    <row r="55305"/>
    <row r="55306"/>
    <row r="55307"/>
    <row r="55308"/>
    <row r="55309"/>
    <row r="55310"/>
    <row r="55311"/>
    <row r="55312"/>
    <row r="55313"/>
    <row r="55314"/>
    <row r="55315"/>
    <row r="55316"/>
    <row r="55317"/>
    <row r="55318"/>
    <row r="55319"/>
    <row r="55320"/>
    <row r="55321"/>
    <row r="55322"/>
    <row r="55323"/>
    <row r="55324"/>
    <row r="55325"/>
    <row r="55326"/>
    <row r="55327"/>
    <row r="55328"/>
    <row r="55329"/>
    <row r="55330"/>
    <row r="55331"/>
    <row r="55332"/>
    <row r="55333"/>
    <row r="55334"/>
    <row r="55335"/>
    <row r="55336"/>
    <row r="55337"/>
    <row r="55338"/>
    <row r="55339"/>
    <row r="55340"/>
    <row r="55341"/>
    <row r="55342"/>
    <row r="55343"/>
    <row r="55344"/>
    <row r="55345"/>
    <row r="55346"/>
    <row r="55347"/>
    <row r="55348"/>
    <row r="55349"/>
    <row r="55350"/>
    <row r="55351"/>
    <row r="55352"/>
    <row r="55353"/>
    <row r="55354"/>
    <row r="55355"/>
    <row r="55356"/>
    <row r="55357"/>
    <row r="55358"/>
    <row r="55359"/>
    <row r="55360"/>
    <row r="55361"/>
    <row r="55362"/>
    <row r="55363"/>
    <row r="55364"/>
    <row r="55365"/>
    <row r="55366"/>
    <row r="55367"/>
    <row r="55368"/>
    <row r="55369"/>
    <row r="55370"/>
    <row r="55371"/>
    <row r="55372"/>
    <row r="55373"/>
    <row r="55374"/>
    <row r="55375"/>
    <row r="55376"/>
    <row r="55377"/>
    <row r="55378"/>
    <row r="55379"/>
    <row r="55380"/>
    <row r="55381"/>
    <row r="55382"/>
    <row r="55383"/>
    <row r="55384"/>
    <row r="55385"/>
    <row r="55386"/>
    <row r="55387"/>
    <row r="55388"/>
    <row r="55389"/>
    <row r="55390"/>
    <row r="55391"/>
    <row r="55392"/>
    <row r="55393"/>
    <row r="55394"/>
    <row r="55395"/>
    <row r="55396"/>
    <row r="55397"/>
    <row r="55398"/>
    <row r="55399"/>
    <row r="55400"/>
    <row r="55401"/>
    <row r="55402"/>
    <row r="55403"/>
    <row r="55404"/>
    <row r="55405"/>
    <row r="55406"/>
    <row r="55407"/>
    <row r="55408"/>
    <row r="55409"/>
    <row r="55410"/>
    <row r="55411"/>
    <row r="55412"/>
    <row r="55413"/>
    <row r="55414"/>
    <row r="55415"/>
    <row r="55416"/>
    <row r="55417"/>
    <row r="55418"/>
    <row r="55419"/>
    <row r="55420"/>
    <row r="55421"/>
    <row r="55422"/>
    <row r="55423"/>
    <row r="55424"/>
    <row r="55425"/>
    <row r="55426"/>
    <row r="55427"/>
    <row r="55428"/>
    <row r="55429"/>
    <row r="55430"/>
    <row r="55431"/>
    <row r="55432"/>
    <row r="55433"/>
    <row r="55434"/>
    <row r="55435"/>
    <row r="55436"/>
    <row r="55437"/>
    <row r="55438"/>
    <row r="55439"/>
    <row r="55440"/>
    <row r="55441"/>
    <row r="55442"/>
    <row r="55443"/>
    <row r="55444"/>
    <row r="55445"/>
    <row r="55446"/>
    <row r="55447"/>
    <row r="55448"/>
    <row r="55449"/>
    <row r="55450"/>
    <row r="55451"/>
    <row r="55452"/>
    <row r="55453"/>
    <row r="55454"/>
    <row r="55455"/>
    <row r="55456"/>
    <row r="55457"/>
    <row r="55458"/>
    <row r="55459"/>
    <row r="55460"/>
    <row r="55461"/>
    <row r="55462"/>
    <row r="55463"/>
    <row r="55464"/>
    <row r="55465"/>
    <row r="55466"/>
    <row r="55467"/>
    <row r="55468"/>
    <row r="55469"/>
    <row r="55470"/>
    <row r="55471"/>
    <row r="55472"/>
    <row r="55473"/>
    <row r="55474"/>
    <row r="55475"/>
    <row r="55476"/>
    <row r="55477"/>
    <row r="55478"/>
    <row r="55479"/>
    <row r="55480"/>
    <row r="55481"/>
    <row r="55482"/>
    <row r="55483"/>
    <row r="55484"/>
    <row r="55485"/>
    <row r="55486"/>
    <row r="55487"/>
    <row r="55488"/>
    <row r="55489"/>
    <row r="55490"/>
    <row r="55491"/>
    <row r="55492"/>
    <row r="55493"/>
    <row r="55494"/>
    <row r="55495"/>
    <row r="55496"/>
    <row r="55497"/>
    <row r="55498"/>
    <row r="55499"/>
    <row r="55500"/>
    <row r="55501"/>
    <row r="55502"/>
    <row r="55503"/>
    <row r="55504"/>
    <row r="55505"/>
    <row r="55506"/>
    <row r="55507"/>
    <row r="55508"/>
    <row r="55509"/>
    <row r="55510"/>
    <row r="55511"/>
    <row r="55512"/>
    <row r="55513"/>
    <row r="55514"/>
    <row r="55515"/>
    <row r="55516"/>
    <row r="55517"/>
    <row r="55518"/>
    <row r="55519"/>
    <row r="55520"/>
    <row r="55521"/>
    <row r="55522"/>
    <row r="55523"/>
    <row r="55524"/>
    <row r="55525"/>
    <row r="55526"/>
    <row r="55527"/>
    <row r="55528"/>
    <row r="55529"/>
    <row r="55530"/>
    <row r="55531"/>
    <row r="55532"/>
    <row r="55533"/>
    <row r="55534"/>
    <row r="55535"/>
    <row r="55536"/>
    <row r="55537"/>
    <row r="55538"/>
    <row r="55539"/>
    <row r="55540"/>
    <row r="55541"/>
    <row r="55542"/>
    <row r="55543"/>
    <row r="55544"/>
    <row r="55545"/>
    <row r="55546"/>
    <row r="55547"/>
    <row r="55548"/>
    <row r="55549"/>
    <row r="55550"/>
    <row r="55551"/>
    <row r="55552"/>
    <row r="55553"/>
    <row r="55554"/>
    <row r="55555"/>
    <row r="55556"/>
    <row r="55557"/>
    <row r="55558"/>
    <row r="55559"/>
    <row r="55560"/>
    <row r="55561"/>
    <row r="55562"/>
    <row r="55563"/>
    <row r="55564"/>
    <row r="55565"/>
    <row r="55566"/>
    <row r="55567"/>
    <row r="55568"/>
    <row r="55569"/>
    <row r="55570"/>
    <row r="55571"/>
    <row r="55572"/>
    <row r="55573"/>
    <row r="55574"/>
    <row r="55575"/>
    <row r="55576"/>
    <row r="55577"/>
    <row r="55578"/>
    <row r="55579"/>
    <row r="55580"/>
    <row r="55581"/>
    <row r="55582"/>
    <row r="55583"/>
    <row r="55584"/>
    <row r="55585"/>
    <row r="55586"/>
    <row r="55587"/>
    <row r="55588"/>
    <row r="55589"/>
    <row r="55590"/>
    <row r="55591"/>
    <row r="55592"/>
    <row r="55593"/>
    <row r="55594"/>
    <row r="55595"/>
    <row r="55596"/>
    <row r="55597"/>
    <row r="55598"/>
    <row r="55599"/>
    <row r="55600"/>
    <row r="55601"/>
    <row r="55602"/>
    <row r="55603"/>
    <row r="55604"/>
    <row r="55605"/>
    <row r="55606"/>
    <row r="55607"/>
    <row r="55608"/>
    <row r="55609"/>
    <row r="55610"/>
    <row r="55611"/>
    <row r="55612"/>
    <row r="55613"/>
    <row r="55614"/>
    <row r="55615"/>
    <row r="55616"/>
    <row r="55617"/>
    <row r="55618"/>
    <row r="55619"/>
    <row r="55620"/>
    <row r="55621"/>
    <row r="55622"/>
    <row r="55623"/>
    <row r="55624"/>
    <row r="55625"/>
    <row r="55626"/>
    <row r="55627"/>
    <row r="55628"/>
    <row r="55629"/>
    <row r="55630"/>
    <row r="55631"/>
    <row r="55632"/>
    <row r="55633"/>
    <row r="55634"/>
    <row r="55635"/>
    <row r="55636"/>
    <row r="55637"/>
    <row r="55638"/>
    <row r="55639"/>
    <row r="55640"/>
    <row r="55641"/>
    <row r="55642"/>
    <row r="55643"/>
    <row r="55644"/>
    <row r="55645"/>
    <row r="55646"/>
    <row r="55647"/>
    <row r="55648"/>
    <row r="55649"/>
    <row r="55650"/>
    <row r="55651"/>
    <row r="55652"/>
    <row r="55653"/>
    <row r="55654"/>
    <row r="55655"/>
    <row r="55656"/>
    <row r="55657"/>
    <row r="55658"/>
    <row r="55659"/>
    <row r="55660"/>
    <row r="55661"/>
    <row r="55662"/>
    <row r="55663"/>
    <row r="55664"/>
    <row r="55665"/>
    <row r="55666"/>
    <row r="55667"/>
    <row r="55668"/>
    <row r="55669"/>
    <row r="55670"/>
    <row r="55671"/>
    <row r="55672"/>
    <row r="55673"/>
    <row r="55674"/>
    <row r="55675"/>
    <row r="55676"/>
    <row r="55677"/>
    <row r="55678"/>
    <row r="55679"/>
    <row r="55680"/>
    <row r="55681"/>
    <row r="55682"/>
    <row r="55683"/>
    <row r="55684"/>
    <row r="55685"/>
    <row r="55686"/>
    <row r="55687"/>
    <row r="55688"/>
    <row r="55689"/>
    <row r="55690"/>
    <row r="55691"/>
    <row r="55692"/>
    <row r="55693"/>
    <row r="55694"/>
    <row r="55695"/>
    <row r="55696"/>
    <row r="55697"/>
    <row r="55698"/>
    <row r="55699"/>
    <row r="55700"/>
    <row r="55701"/>
    <row r="55702"/>
    <row r="55703"/>
    <row r="55704"/>
    <row r="55705"/>
    <row r="55706"/>
    <row r="55707"/>
    <row r="55708"/>
    <row r="55709"/>
    <row r="55710"/>
    <row r="55711"/>
    <row r="55712"/>
    <row r="55713"/>
    <row r="55714"/>
    <row r="55715"/>
    <row r="55716"/>
    <row r="55717"/>
    <row r="55718"/>
    <row r="55719"/>
    <row r="55720"/>
    <row r="55721"/>
    <row r="55722"/>
    <row r="55723"/>
    <row r="55724"/>
    <row r="55725"/>
    <row r="55726"/>
    <row r="55727"/>
    <row r="55728"/>
    <row r="55729"/>
    <row r="55730"/>
    <row r="55731"/>
    <row r="55732"/>
    <row r="55733"/>
    <row r="55734"/>
    <row r="55735"/>
    <row r="55736"/>
    <row r="55737"/>
    <row r="55738"/>
    <row r="55739"/>
    <row r="55740"/>
    <row r="55741"/>
    <row r="55742"/>
    <row r="55743"/>
    <row r="55744"/>
    <row r="55745"/>
    <row r="55746"/>
    <row r="55747"/>
    <row r="55748"/>
    <row r="55749"/>
    <row r="55750"/>
    <row r="55751"/>
    <row r="55752"/>
    <row r="55753"/>
    <row r="55754"/>
    <row r="55755"/>
    <row r="55756"/>
    <row r="55757"/>
    <row r="55758"/>
    <row r="55759"/>
    <row r="55760"/>
    <row r="55761"/>
    <row r="55762"/>
    <row r="55763"/>
    <row r="55764"/>
    <row r="55765"/>
    <row r="55766"/>
    <row r="55767"/>
    <row r="55768"/>
    <row r="55769"/>
    <row r="55770"/>
    <row r="55771"/>
    <row r="55772"/>
    <row r="55773"/>
    <row r="55774"/>
    <row r="55775"/>
    <row r="55776"/>
    <row r="55777"/>
    <row r="55778"/>
    <row r="55779"/>
    <row r="55780"/>
    <row r="55781"/>
    <row r="55782"/>
    <row r="55783"/>
    <row r="55784"/>
    <row r="55785"/>
    <row r="55786"/>
    <row r="55787"/>
    <row r="55788"/>
    <row r="55789"/>
    <row r="55790"/>
    <row r="55791"/>
    <row r="55792"/>
    <row r="55793"/>
    <row r="55794"/>
    <row r="55795"/>
    <row r="55796"/>
    <row r="55797"/>
    <row r="55798"/>
    <row r="55799"/>
    <row r="55800"/>
    <row r="55801"/>
    <row r="55802"/>
    <row r="55803"/>
    <row r="55804"/>
    <row r="55805"/>
    <row r="55806"/>
    <row r="55807"/>
    <row r="55808"/>
    <row r="55809"/>
    <row r="55810"/>
    <row r="55811"/>
    <row r="55812"/>
    <row r="55813"/>
    <row r="55814"/>
    <row r="55815"/>
    <row r="55816"/>
    <row r="55817"/>
    <row r="55818"/>
    <row r="55819"/>
    <row r="55820"/>
    <row r="55821"/>
    <row r="55822"/>
    <row r="55823"/>
    <row r="55824"/>
    <row r="55825"/>
    <row r="55826"/>
    <row r="55827"/>
    <row r="55828"/>
    <row r="55829"/>
    <row r="55830"/>
    <row r="55831"/>
    <row r="55832"/>
    <row r="55833"/>
    <row r="55834"/>
    <row r="55835"/>
    <row r="55836"/>
    <row r="55837"/>
    <row r="55838"/>
    <row r="55839"/>
    <row r="55840"/>
    <row r="55841"/>
    <row r="55842"/>
    <row r="55843"/>
    <row r="55844"/>
    <row r="55845"/>
    <row r="55846"/>
    <row r="55847"/>
    <row r="55848"/>
    <row r="55849"/>
    <row r="55850"/>
    <row r="55851"/>
    <row r="55852"/>
    <row r="55853"/>
    <row r="55854"/>
    <row r="55855"/>
    <row r="55856"/>
    <row r="55857"/>
    <row r="55858"/>
    <row r="55859"/>
    <row r="55860"/>
    <row r="55861"/>
    <row r="55862"/>
    <row r="55863"/>
    <row r="55864"/>
    <row r="55865"/>
    <row r="55866"/>
    <row r="55867"/>
    <row r="55868"/>
    <row r="55869"/>
    <row r="55870"/>
    <row r="55871"/>
    <row r="55872"/>
    <row r="55873"/>
    <row r="55874"/>
    <row r="55875"/>
    <row r="55876"/>
    <row r="55877"/>
    <row r="55878"/>
    <row r="55879"/>
    <row r="55880"/>
    <row r="55881"/>
    <row r="55882"/>
    <row r="55883"/>
    <row r="55884"/>
    <row r="55885"/>
    <row r="55886"/>
    <row r="55887"/>
    <row r="55888"/>
    <row r="55889"/>
    <row r="55890"/>
    <row r="55891"/>
    <row r="55892"/>
    <row r="55893"/>
    <row r="55894"/>
    <row r="55895"/>
    <row r="55896"/>
    <row r="55897"/>
    <row r="55898"/>
    <row r="55899"/>
    <row r="55900"/>
    <row r="55901"/>
    <row r="55902"/>
    <row r="55903"/>
    <row r="55904"/>
    <row r="55905"/>
    <row r="55906"/>
    <row r="55907"/>
    <row r="55908"/>
    <row r="55909"/>
    <row r="55910"/>
    <row r="55911"/>
    <row r="55912"/>
    <row r="55913"/>
    <row r="55914"/>
    <row r="55915"/>
    <row r="55916"/>
    <row r="55917"/>
    <row r="55918"/>
    <row r="55919"/>
    <row r="55920"/>
    <row r="55921"/>
    <row r="55922"/>
    <row r="55923"/>
    <row r="55924"/>
    <row r="55925"/>
    <row r="55926"/>
    <row r="55927"/>
    <row r="55928"/>
    <row r="55929"/>
    <row r="55930"/>
    <row r="55931"/>
    <row r="55932"/>
    <row r="55933"/>
    <row r="55934"/>
    <row r="55935"/>
    <row r="55936"/>
    <row r="55937"/>
    <row r="55938"/>
    <row r="55939"/>
    <row r="55940"/>
    <row r="55941"/>
    <row r="55942"/>
    <row r="55943"/>
    <row r="55944"/>
    <row r="55945"/>
    <row r="55946"/>
    <row r="55947"/>
    <row r="55948"/>
    <row r="55949"/>
    <row r="55950"/>
    <row r="55951"/>
    <row r="55952"/>
    <row r="55953"/>
    <row r="55954"/>
    <row r="55955"/>
    <row r="55956"/>
    <row r="55957"/>
    <row r="55958"/>
    <row r="55959"/>
    <row r="55960"/>
    <row r="55961"/>
    <row r="55962"/>
    <row r="55963"/>
    <row r="55964"/>
    <row r="55965"/>
    <row r="55966"/>
    <row r="55967"/>
    <row r="55968"/>
    <row r="55969"/>
    <row r="55970"/>
    <row r="55971"/>
    <row r="55972"/>
    <row r="55973"/>
    <row r="55974"/>
    <row r="55975"/>
    <row r="55976"/>
    <row r="55977"/>
    <row r="55978"/>
    <row r="55979"/>
    <row r="55980"/>
    <row r="55981"/>
    <row r="55982"/>
    <row r="55983"/>
    <row r="55984"/>
    <row r="55985"/>
    <row r="55986"/>
    <row r="55987"/>
    <row r="55988"/>
    <row r="55989"/>
    <row r="55990"/>
    <row r="55991"/>
    <row r="55992"/>
    <row r="55993"/>
    <row r="55994"/>
    <row r="55995"/>
    <row r="55996"/>
    <row r="55997"/>
    <row r="55998"/>
    <row r="55999"/>
    <row r="56000"/>
    <row r="56001"/>
    <row r="56002"/>
    <row r="56003"/>
    <row r="56004"/>
    <row r="56005"/>
    <row r="56006"/>
    <row r="56007"/>
    <row r="56008"/>
    <row r="56009"/>
    <row r="56010"/>
    <row r="56011"/>
    <row r="56012"/>
    <row r="56013"/>
    <row r="56014"/>
    <row r="56015"/>
    <row r="56016"/>
    <row r="56017"/>
    <row r="56018"/>
    <row r="56019"/>
    <row r="56020"/>
    <row r="56021"/>
    <row r="56022"/>
    <row r="56023"/>
    <row r="56024"/>
    <row r="56025"/>
    <row r="56026"/>
    <row r="56027"/>
    <row r="56028"/>
    <row r="56029"/>
    <row r="56030"/>
    <row r="56031"/>
    <row r="56032"/>
    <row r="56033"/>
    <row r="56034"/>
    <row r="56035"/>
    <row r="56036"/>
    <row r="56037"/>
    <row r="56038"/>
    <row r="56039"/>
    <row r="56040"/>
    <row r="56041"/>
    <row r="56042"/>
    <row r="56043"/>
    <row r="56044"/>
    <row r="56045"/>
    <row r="56046"/>
    <row r="56047"/>
    <row r="56048"/>
    <row r="56049"/>
    <row r="56050"/>
    <row r="56051"/>
    <row r="56052"/>
    <row r="56053"/>
    <row r="56054"/>
    <row r="56055"/>
    <row r="56056"/>
    <row r="56057"/>
    <row r="56058"/>
    <row r="56059"/>
    <row r="56060"/>
    <row r="56061"/>
    <row r="56062"/>
    <row r="56063"/>
    <row r="56064"/>
    <row r="56065"/>
    <row r="56066"/>
    <row r="56067"/>
    <row r="56068"/>
    <row r="56069"/>
    <row r="56070"/>
    <row r="56071"/>
    <row r="56072"/>
    <row r="56073"/>
    <row r="56074"/>
    <row r="56075"/>
    <row r="56076"/>
    <row r="56077"/>
    <row r="56078"/>
    <row r="56079"/>
    <row r="56080"/>
    <row r="56081"/>
    <row r="56082"/>
    <row r="56083"/>
    <row r="56084"/>
    <row r="56085"/>
    <row r="56086"/>
    <row r="56087"/>
    <row r="56088"/>
    <row r="56089"/>
    <row r="56090"/>
    <row r="56091"/>
    <row r="56092"/>
    <row r="56093"/>
    <row r="56094"/>
    <row r="56095"/>
    <row r="56096"/>
    <row r="56097"/>
    <row r="56098"/>
    <row r="56099"/>
    <row r="56100"/>
    <row r="56101"/>
    <row r="56102"/>
    <row r="56103"/>
    <row r="56104"/>
    <row r="56105"/>
    <row r="56106"/>
    <row r="56107"/>
    <row r="56108"/>
    <row r="56109"/>
    <row r="56110"/>
    <row r="56111"/>
    <row r="56112"/>
    <row r="56113"/>
    <row r="56114"/>
    <row r="56115"/>
    <row r="56116"/>
    <row r="56117"/>
    <row r="56118"/>
    <row r="56119"/>
    <row r="56120"/>
    <row r="56121"/>
    <row r="56122"/>
    <row r="56123"/>
    <row r="56124"/>
    <row r="56125"/>
    <row r="56126"/>
    <row r="56127"/>
    <row r="56128"/>
    <row r="56129"/>
    <row r="56130"/>
    <row r="56131"/>
    <row r="56132"/>
    <row r="56133"/>
    <row r="56134"/>
    <row r="56135"/>
    <row r="56136"/>
    <row r="56137"/>
    <row r="56138"/>
    <row r="56139"/>
    <row r="56140"/>
    <row r="56141"/>
    <row r="56142"/>
    <row r="56143"/>
    <row r="56144"/>
    <row r="56145"/>
    <row r="56146"/>
    <row r="56147"/>
    <row r="56148"/>
    <row r="56149"/>
    <row r="56150"/>
    <row r="56151"/>
    <row r="56152"/>
    <row r="56153"/>
    <row r="56154"/>
    <row r="56155"/>
    <row r="56156"/>
    <row r="56157"/>
    <row r="56158"/>
    <row r="56159"/>
    <row r="56160"/>
    <row r="56161"/>
    <row r="56162"/>
    <row r="56163"/>
    <row r="56164"/>
    <row r="56165"/>
    <row r="56166"/>
    <row r="56167"/>
    <row r="56168"/>
    <row r="56169"/>
    <row r="56170"/>
    <row r="56171"/>
    <row r="56172"/>
    <row r="56173"/>
    <row r="56174"/>
    <row r="56175"/>
    <row r="56176"/>
    <row r="56177"/>
    <row r="56178"/>
    <row r="56179"/>
    <row r="56180"/>
    <row r="56181"/>
    <row r="56182"/>
    <row r="56183"/>
    <row r="56184"/>
    <row r="56185"/>
    <row r="56186"/>
    <row r="56187"/>
    <row r="56188"/>
    <row r="56189"/>
    <row r="56190"/>
    <row r="56191"/>
    <row r="56192"/>
    <row r="56193"/>
    <row r="56194"/>
    <row r="56195"/>
    <row r="56196"/>
    <row r="56197"/>
    <row r="56198"/>
    <row r="56199"/>
    <row r="56200"/>
    <row r="56201"/>
    <row r="56202"/>
    <row r="56203"/>
    <row r="56204"/>
    <row r="56205"/>
    <row r="56206"/>
    <row r="56207"/>
    <row r="56208"/>
    <row r="56209"/>
    <row r="56210"/>
    <row r="56211"/>
    <row r="56212"/>
    <row r="56213"/>
    <row r="56214"/>
    <row r="56215"/>
    <row r="56216"/>
    <row r="56217"/>
    <row r="56218"/>
    <row r="56219"/>
    <row r="56220"/>
    <row r="56221"/>
    <row r="56222"/>
    <row r="56223"/>
    <row r="56224"/>
    <row r="56225"/>
    <row r="56226"/>
    <row r="56227"/>
    <row r="56228"/>
    <row r="56229"/>
    <row r="56230"/>
    <row r="56231"/>
    <row r="56232"/>
    <row r="56233"/>
    <row r="56234"/>
    <row r="56235"/>
    <row r="56236"/>
    <row r="56237"/>
    <row r="56238"/>
    <row r="56239"/>
    <row r="56240"/>
    <row r="56241"/>
    <row r="56242"/>
    <row r="56243"/>
    <row r="56244"/>
    <row r="56245"/>
    <row r="56246"/>
    <row r="56247"/>
    <row r="56248"/>
    <row r="56249"/>
    <row r="56250"/>
    <row r="56251"/>
    <row r="56252"/>
    <row r="56253"/>
    <row r="56254"/>
    <row r="56255"/>
    <row r="56256"/>
    <row r="56257"/>
    <row r="56258"/>
    <row r="56259"/>
    <row r="56260"/>
    <row r="56261"/>
    <row r="56262"/>
    <row r="56263"/>
    <row r="56264"/>
    <row r="56265"/>
    <row r="56266"/>
    <row r="56267"/>
    <row r="56268"/>
    <row r="56269"/>
    <row r="56270"/>
    <row r="56271"/>
    <row r="56272"/>
    <row r="56273"/>
    <row r="56274"/>
    <row r="56275"/>
    <row r="56276"/>
    <row r="56277"/>
    <row r="56278"/>
    <row r="56279"/>
    <row r="56280"/>
    <row r="56281"/>
    <row r="56282"/>
    <row r="56283"/>
    <row r="56284"/>
    <row r="56285"/>
    <row r="56286"/>
    <row r="56287"/>
    <row r="56288"/>
    <row r="56289"/>
    <row r="56290"/>
    <row r="56291"/>
    <row r="56292"/>
    <row r="56293"/>
    <row r="56294"/>
    <row r="56295"/>
    <row r="56296"/>
    <row r="56297"/>
    <row r="56298"/>
    <row r="56299"/>
    <row r="56300"/>
    <row r="56301"/>
    <row r="56302"/>
    <row r="56303"/>
    <row r="56304"/>
    <row r="56305"/>
    <row r="56306"/>
    <row r="56307"/>
    <row r="56308"/>
    <row r="56309"/>
    <row r="56310"/>
    <row r="56311"/>
    <row r="56312"/>
    <row r="56313"/>
    <row r="56314"/>
    <row r="56315"/>
    <row r="56316"/>
    <row r="56317"/>
    <row r="56318"/>
    <row r="56319"/>
    <row r="56320"/>
    <row r="56321"/>
    <row r="56322"/>
    <row r="56323"/>
    <row r="56324"/>
    <row r="56325"/>
    <row r="56326"/>
    <row r="56327"/>
    <row r="56328"/>
    <row r="56329"/>
    <row r="56330"/>
    <row r="56331"/>
    <row r="56332"/>
    <row r="56333"/>
    <row r="56334"/>
    <row r="56335"/>
    <row r="56336"/>
    <row r="56337"/>
    <row r="56338"/>
    <row r="56339"/>
    <row r="56340"/>
    <row r="56341"/>
    <row r="56342"/>
    <row r="56343"/>
    <row r="56344"/>
    <row r="56345"/>
    <row r="56346"/>
    <row r="56347"/>
    <row r="56348"/>
    <row r="56349"/>
    <row r="56350"/>
    <row r="56351"/>
    <row r="56352"/>
    <row r="56353"/>
    <row r="56354"/>
    <row r="56355"/>
    <row r="56356"/>
    <row r="56357"/>
    <row r="56358"/>
    <row r="56359"/>
    <row r="56360"/>
    <row r="56361"/>
    <row r="56362"/>
    <row r="56363"/>
    <row r="56364"/>
    <row r="56365"/>
    <row r="56366"/>
    <row r="56367"/>
    <row r="56368"/>
    <row r="56369"/>
    <row r="56370"/>
    <row r="56371"/>
    <row r="56372"/>
    <row r="56373"/>
    <row r="56374"/>
    <row r="56375"/>
    <row r="56376"/>
    <row r="56377"/>
    <row r="56378"/>
    <row r="56379"/>
    <row r="56380"/>
    <row r="56381"/>
    <row r="56382"/>
    <row r="56383"/>
    <row r="56384"/>
    <row r="56385"/>
    <row r="56386"/>
    <row r="56387"/>
    <row r="56388"/>
    <row r="56389"/>
    <row r="56390"/>
    <row r="56391"/>
    <row r="56392"/>
    <row r="56393"/>
    <row r="56394"/>
    <row r="56395"/>
    <row r="56396"/>
    <row r="56397"/>
    <row r="56398"/>
    <row r="56399"/>
    <row r="56400"/>
    <row r="56401"/>
    <row r="56402"/>
    <row r="56403"/>
    <row r="56404"/>
    <row r="56405"/>
    <row r="56406"/>
    <row r="56407"/>
    <row r="56408"/>
    <row r="56409"/>
    <row r="56410"/>
    <row r="56411"/>
    <row r="56412"/>
    <row r="56413"/>
    <row r="56414"/>
    <row r="56415"/>
    <row r="56416"/>
    <row r="56417"/>
    <row r="56418"/>
    <row r="56419"/>
    <row r="56420"/>
    <row r="56421"/>
    <row r="56422"/>
    <row r="56423"/>
    <row r="56424"/>
    <row r="56425"/>
    <row r="56426"/>
    <row r="56427"/>
    <row r="56428"/>
    <row r="56429"/>
    <row r="56430"/>
    <row r="56431"/>
    <row r="56432"/>
    <row r="56433"/>
    <row r="56434"/>
    <row r="56435"/>
    <row r="56436"/>
    <row r="56437"/>
    <row r="56438"/>
    <row r="56439"/>
    <row r="56440"/>
    <row r="56441"/>
    <row r="56442"/>
    <row r="56443"/>
    <row r="56444"/>
    <row r="56445"/>
    <row r="56446"/>
    <row r="56447"/>
    <row r="56448"/>
    <row r="56449"/>
    <row r="56450"/>
    <row r="56451"/>
    <row r="56452"/>
    <row r="56453"/>
    <row r="56454"/>
    <row r="56455"/>
    <row r="56456"/>
    <row r="56457"/>
    <row r="56458"/>
    <row r="56459"/>
    <row r="56460"/>
    <row r="56461"/>
    <row r="56462"/>
    <row r="56463"/>
    <row r="56464"/>
    <row r="56465"/>
    <row r="56466"/>
    <row r="56467"/>
    <row r="56468"/>
    <row r="56469"/>
    <row r="56470"/>
    <row r="56471"/>
    <row r="56472"/>
    <row r="56473"/>
    <row r="56474"/>
    <row r="56475"/>
    <row r="56476"/>
    <row r="56477"/>
    <row r="56478"/>
    <row r="56479"/>
    <row r="56480"/>
    <row r="56481"/>
    <row r="56482"/>
    <row r="56483"/>
    <row r="56484"/>
    <row r="56485"/>
    <row r="56486"/>
    <row r="56487"/>
    <row r="56488"/>
    <row r="56489"/>
    <row r="56490"/>
    <row r="56491"/>
    <row r="56492"/>
    <row r="56493"/>
    <row r="56494"/>
    <row r="56495"/>
    <row r="56496"/>
    <row r="56497"/>
    <row r="56498"/>
    <row r="56499"/>
    <row r="56500"/>
    <row r="56501"/>
    <row r="56502"/>
    <row r="56503"/>
    <row r="56504"/>
    <row r="56505"/>
    <row r="56506"/>
    <row r="56507"/>
    <row r="56508"/>
    <row r="56509"/>
    <row r="56510"/>
    <row r="56511"/>
    <row r="56512"/>
    <row r="56513"/>
    <row r="56514"/>
    <row r="56515"/>
    <row r="56516"/>
    <row r="56517"/>
    <row r="56518"/>
    <row r="56519"/>
    <row r="56520"/>
    <row r="56521"/>
    <row r="56522"/>
    <row r="56523"/>
    <row r="56524"/>
    <row r="56525"/>
    <row r="56526"/>
    <row r="56527"/>
    <row r="56528"/>
    <row r="56529"/>
    <row r="56530"/>
    <row r="56531"/>
    <row r="56532"/>
    <row r="56533"/>
    <row r="56534"/>
    <row r="56535"/>
    <row r="56536"/>
    <row r="56537"/>
    <row r="56538"/>
    <row r="56539"/>
    <row r="56540"/>
    <row r="56541"/>
    <row r="56542"/>
    <row r="56543"/>
    <row r="56544"/>
    <row r="56545"/>
    <row r="56546"/>
    <row r="56547"/>
    <row r="56548"/>
    <row r="56549"/>
    <row r="56550"/>
    <row r="56551"/>
    <row r="56552"/>
    <row r="56553"/>
    <row r="56554"/>
    <row r="56555"/>
    <row r="56556"/>
    <row r="56557"/>
    <row r="56558"/>
    <row r="56559"/>
    <row r="56560"/>
    <row r="56561"/>
    <row r="56562"/>
    <row r="56563"/>
    <row r="56564"/>
    <row r="56565"/>
    <row r="56566"/>
    <row r="56567"/>
    <row r="56568"/>
    <row r="56569"/>
    <row r="56570"/>
    <row r="56571"/>
    <row r="56572"/>
    <row r="56573"/>
    <row r="56574"/>
    <row r="56575"/>
    <row r="56576"/>
    <row r="56577"/>
    <row r="56578"/>
    <row r="56579"/>
    <row r="56580"/>
    <row r="56581"/>
    <row r="56582"/>
    <row r="56583"/>
    <row r="56584"/>
    <row r="56585"/>
    <row r="56586"/>
    <row r="56587"/>
    <row r="56588"/>
    <row r="56589"/>
    <row r="56590"/>
    <row r="56591"/>
    <row r="56592"/>
    <row r="56593"/>
    <row r="56594"/>
    <row r="56595"/>
    <row r="56596"/>
    <row r="56597"/>
    <row r="56598"/>
    <row r="56599"/>
    <row r="56600"/>
    <row r="56601"/>
    <row r="56602"/>
    <row r="56603"/>
    <row r="56604"/>
    <row r="56605"/>
    <row r="56606"/>
    <row r="56607"/>
    <row r="56608"/>
    <row r="56609"/>
    <row r="56610"/>
    <row r="56611"/>
    <row r="56612"/>
    <row r="56613"/>
    <row r="56614"/>
    <row r="56615"/>
    <row r="56616"/>
    <row r="56617"/>
    <row r="56618"/>
    <row r="56619"/>
    <row r="56620"/>
    <row r="56621"/>
    <row r="56622"/>
    <row r="56623"/>
    <row r="56624"/>
    <row r="56625"/>
    <row r="56626"/>
    <row r="56627"/>
    <row r="56628"/>
    <row r="56629"/>
    <row r="56630"/>
    <row r="56631"/>
    <row r="56632"/>
    <row r="56633"/>
    <row r="56634"/>
    <row r="56635"/>
    <row r="56636"/>
    <row r="56637"/>
    <row r="56638"/>
    <row r="56639"/>
    <row r="56640"/>
    <row r="56641"/>
    <row r="56642"/>
    <row r="56643"/>
    <row r="56644"/>
    <row r="56645"/>
    <row r="56646"/>
    <row r="56647"/>
    <row r="56648"/>
    <row r="56649"/>
    <row r="56650"/>
    <row r="56651"/>
    <row r="56652"/>
    <row r="56653"/>
    <row r="56654"/>
    <row r="56655"/>
    <row r="56656"/>
    <row r="56657"/>
    <row r="56658"/>
    <row r="56659"/>
    <row r="56660"/>
    <row r="56661"/>
    <row r="56662"/>
    <row r="56663"/>
    <row r="56664"/>
    <row r="56665"/>
    <row r="56666"/>
    <row r="56667"/>
    <row r="56668"/>
    <row r="56669"/>
    <row r="56670"/>
    <row r="56671"/>
    <row r="56672"/>
    <row r="56673"/>
    <row r="56674"/>
    <row r="56675"/>
    <row r="56676"/>
    <row r="56677"/>
    <row r="56678"/>
    <row r="56679"/>
    <row r="56680"/>
    <row r="56681"/>
    <row r="56682"/>
    <row r="56683"/>
    <row r="56684"/>
    <row r="56685"/>
    <row r="56686"/>
    <row r="56687"/>
    <row r="56688"/>
    <row r="56689"/>
    <row r="56690"/>
    <row r="56691"/>
    <row r="56692"/>
    <row r="56693"/>
    <row r="56694"/>
    <row r="56695"/>
    <row r="56696"/>
    <row r="56697"/>
    <row r="56698"/>
    <row r="56699"/>
    <row r="56700"/>
    <row r="56701"/>
    <row r="56702"/>
    <row r="56703"/>
    <row r="56704"/>
    <row r="56705"/>
    <row r="56706"/>
    <row r="56707"/>
    <row r="56708"/>
    <row r="56709"/>
    <row r="56710"/>
    <row r="56711"/>
    <row r="56712"/>
    <row r="56713"/>
    <row r="56714"/>
    <row r="56715"/>
    <row r="56716"/>
    <row r="56717"/>
    <row r="56718"/>
    <row r="56719"/>
    <row r="56720"/>
    <row r="56721"/>
    <row r="56722"/>
    <row r="56723"/>
    <row r="56724"/>
    <row r="56725"/>
    <row r="56726"/>
    <row r="56727"/>
    <row r="56728"/>
    <row r="56729"/>
    <row r="56730"/>
    <row r="56731"/>
    <row r="56732"/>
    <row r="56733"/>
    <row r="56734"/>
    <row r="56735"/>
    <row r="56736"/>
    <row r="56737"/>
    <row r="56738"/>
    <row r="56739"/>
    <row r="56740"/>
    <row r="56741"/>
    <row r="56742"/>
    <row r="56743"/>
    <row r="56744"/>
    <row r="56745"/>
    <row r="56746"/>
    <row r="56747"/>
    <row r="56748"/>
    <row r="56749"/>
    <row r="56750"/>
    <row r="56751"/>
    <row r="56752"/>
    <row r="56753"/>
    <row r="56754"/>
    <row r="56755"/>
    <row r="56756"/>
    <row r="56757"/>
    <row r="56758"/>
    <row r="56759"/>
    <row r="56760"/>
    <row r="56761"/>
    <row r="56762"/>
    <row r="56763"/>
    <row r="56764"/>
    <row r="56765"/>
    <row r="56766"/>
    <row r="56767"/>
    <row r="56768"/>
    <row r="56769"/>
    <row r="56770"/>
    <row r="56771"/>
    <row r="56772"/>
    <row r="56773"/>
    <row r="56774"/>
    <row r="56775"/>
    <row r="56776"/>
    <row r="56777"/>
    <row r="56778"/>
    <row r="56779"/>
    <row r="56780"/>
    <row r="56781"/>
    <row r="56782"/>
    <row r="56783"/>
    <row r="56784"/>
    <row r="56785"/>
    <row r="56786"/>
    <row r="56787"/>
    <row r="56788"/>
    <row r="56789"/>
    <row r="56790"/>
    <row r="56791"/>
    <row r="56792"/>
    <row r="56793"/>
    <row r="56794"/>
    <row r="56795"/>
    <row r="56796"/>
    <row r="56797"/>
    <row r="56798"/>
    <row r="56799"/>
    <row r="56800"/>
    <row r="56801"/>
    <row r="56802"/>
    <row r="56803"/>
    <row r="56804"/>
    <row r="56805"/>
    <row r="56806"/>
    <row r="56807"/>
    <row r="56808"/>
    <row r="56809"/>
    <row r="56810"/>
    <row r="56811"/>
    <row r="56812"/>
    <row r="56813"/>
    <row r="56814"/>
    <row r="56815"/>
    <row r="56816"/>
    <row r="56817"/>
    <row r="56818"/>
    <row r="56819"/>
    <row r="56820"/>
    <row r="56821"/>
    <row r="56822"/>
    <row r="56823"/>
    <row r="56824"/>
    <row r="56825"/>
    <row r="56826"/>
    <row r="56827"/>
    <row r="56828"/>
    <row r="56829"/>
    <row r="56830"/>
    <row r="56831"/>
    <row r="56832"/>
    <row r="56833"/>
    <row r="56834"/>
    <row r="56835"/>
    <row r="56836"/>
    <row r="56837"/>
    <row r="56838"/>
    <row r="56839"/>
    <row r="56840"/>
    <row r="56841"/>
    <row r="56842"/>
    <row r="56843"/>
    <row r="56844"/>
    <row r="56845"/>
    <row r="56846"/>
    <row r="56847"/>
    <row r="56848"/>
    <row r="56849"/>
    <row r="56850"/>
    <row r="56851"/>
    <row r="56852"/>
    <row r="56853"/>
    <row r="56854"/>
    <row r="56855"/>
    <row r="56856"/>
    <row r="56857"/>
    <row r="56858"/>
    <row r="56859"/>
    <row r="56860"/>
    <row r="56861"/>
    <row r="56862"/>
    <row r="56863"/>
    <row r="56864"/>
    <row r="56865"/>
    <row r="56866"/>
    <row r="56867"/>
    <row r="56868"/>
    <row r="56869"/>
    <row r="56870"/>
    <row r="56871"/>
    <row r="56872"/>
    <row r="56873"/>
    <row r="56874"/>
    <row r="56875"/>
    <row r="56876"/>
    <row r="56877"/>
    <row r="56878"/>
    <row r="56879"/>
    <row r="56880"/>
    <row r="56881"/>
    <row r="56882"/>
    <row r="56883"/>
    <row r="56884"/>
    <row r="56885"/>
    <row r="56886"/>
    <row r="56887"/>
    <row r="56888"/>
    <row r="56889"/>
    <row r="56890"/>
    <row r="56891"/>
    <row r="56892"/>
    <row r="56893"/>
    <row r="56894"/>
    <row r="56895"/>
    <row r="56896"/>
    <row r="56897"/>
    <row r="56898"/>
    <row r="56899"/>
    <row r="56900"/>
    <row r="56901"/>
    <row r="56902"/>
    <row r="56903"/>
    <row r="56904"/>
    <row r="56905"/>
    <row r="56906"/>
    <row r="56907"/>
    <row r="56908"/>
    <row r="56909"/>
    <row r="56910"/>
    <row r="56911"/>
    <row r="56912"/>
    <row r="56913"/>
    <row r="56914"/>
    <row r="56915"/>
    <row r="56916"/>
    <row r="56917"/>
    <row r="56918"/>
    <row r="56919"/>
    <row r="56920"/>
    <row r="56921"/>
    <row r="56922"/>
    <row r="56923"/>
    <row r="56924"/>
    <row r="56925"/>
    <row r="56926"/>
    <row r="56927"/>
    <row r="56928"/>
    <row r="56929"/>
    <row r="56930"/>
    <row r="56931"/>
    <row r="56932"/>
    <row r="56933"/>
    <row r="56934"/>
    <row r="56935"/>
    <row r="56936"/>
    <row r="56937"/>
    <row r="56938"/>
    <row r="56939"/>
    <row r="56940"/>
    <row r="56941"/>
    <row r="56942"/>
    <row r="56943"/>
    <row r="56944"/>
    <row r="56945"/>
    <row r="56946"/>
    <row r="56947"/>
    <row r="56948"/>
    <row r="56949"/>
    <row r="56950"/>
    <row r="56951"/>
    <row r="56952"/>
    <row r="56953"/>
    <row r="56954"/>
    <row r="56955"/>
    <row r="56956"/>
    <row r="56957"/>
    <row r="56958"/>
    <row r="56959"/>
    <row r="56960"/>
    <row r="56961"/>
    <row r="56962"/>
    <row r="56963"/>
    <row r="56964"/>
    <row r="56965"/>
    <row r="56966"/>
    <row r="56967"/>
    <row r="56968"/>
    <row r="56969"/>
    <row r="56970"/>
    <row r="56971"/>
    <row r="56972"/>
    <row r="56973"/>
    <row r="56974"/>
    <row r="56975"/>
    <row r="56976"/>
    <row r="56977"/>
    <row r="56978"/>
    <row r="56979"/>
    <row r="56980"/>
    <row r="56981"/>
    <row r="56982"/>
    <row r="56983"/>
    <row r="56984"/>
    <row r="56985"/>
    <row r="56986"/>
    <row r="56987"/>
    <row r="56988"/>
    <row r="56989"/>
    <row r="56990"/>
    <row r="56991"/>
    <row r="56992"/>
    <row r="56993"/>
    <row r="56994"/>
    <row r="56995"/>
    <row r="56996"/>
    <row r="56997"/>
    <row r="56998"/>
    <row r="56999"/>
    <row r="57000"/>
    <row r="57001"/>
    <row r="57002"/>
    <row r="57003"/>
    <row r="57004"/>
    <row r="57005"/>
    <row r="57006"/>
    <row r="57007"/>
    <row r="57008"/>
    <row r="57009"/>
    <row r="57010"/>
    <row r="57011"/>
    <row r="57012"/>
    <row r="57013"/>
    <row r="57014"/>
    <row r="57015"/>
    <row r="57016"/>
    <row r="57017"/>
    <row r="57018"/>
    <row r="57019"/>
    <row r="57020"/>
    <row r="57021"/>
    <row r="57022"/>
    <row r="57023"/>
    <row r="57024"/>
    <row r="57025"/>
    <row r="57026"/>
    <row r="57027"/>
    <row r="57028"/>
    <row r="57029"/>
    <row r="57030"/>
    <row r="57031"/>
    <row r="57032"/>
    <row r="57033"/>
    <row r="57034"/>
    <row r="57035"/>
    <row r="57036"/>
    <row r="57037"/>
    <row r="57038"/>
    <row r="57039"/>
    <row r="57040"/>
    <row r="57041"/>
    <row r="57042"/>
    <row r="57043"/>
    <row r="57044"/>
    <row r="57045"/>
    <row r="57046"/>
    <row r="57047"/>
    <row r="57048"/>
    <row r="57049"/>
    <row r="57050"/>
    <row r="57051"/>
    <row r="57052"/>
    <row r="57053"/>
    <row r="57054"/>
    <row r="57055"/>
    <row r="57056"/>
    <row r="57057"/>
    <row r="57058"/>
    <row r="57059"/>
    <row r="57060"/>
    <row r="57061"/>
    <row r="57062"/>
    <row r="57063"/>
    <row r="57064"/>
    <row r="57065"/>
    <row r="57066"/>
    <row r="57067"/>
    <row r="57068"/>
    <row r="57069"/>
    <row r="57070"/>
    <row r="57071"/>
    <row r="57072"/>
    <row r="57073"/>
    <row r="57074"/>
    <row r="57075"/>
    <row r="57076"/>
    <row r="57077"/>
    <row r="57078"/>
    <row r="57079"/>
    <row r="57080"/>
    <row r="57081"/>
    <row r="57082"/>
    <row r="57083"/>
    <row r="57084"/>
    <row r="57085"/>
    <row r="57086"/>
    <row r="57087"/>
    <row r="57088"/>
    <row r="57089"/>
    <row r="57090"/>
    <row r="57091"/>
    <row r="57092"/>
    <row r="57093"/>
    <row r="57094"/>
    <row r="57095"/>
    <row r="57096"/>
    <row r="57097"/>
    <row r="57098"/>
    <row r="57099"/>
    <row r="57100"/>
    <row r="57101"/>
    <row r="57102"/>
    <row r="57103"/>
    <row r="57104"/>
    <row r="57105"/>
    <row r="57106"/>
    <row r="57107"/>
    <row r="57108"/>
    <row r="57109"/>
    <row r="57110"/>
    <row r="57111"/>
    <row r="57112"/>
    <row r="57113"/>
    <row r="57114"/>
    <row r="57115"/>
    <row r="57116"/>
    <row r="57117"/>
    <row r="57118"/>
    <row r="57119"/>
    <row r="57120"/>
    <row r="57121"/>
    <row r="57122"/>
    <row r="57123"/>
    <row r="57124"/>
    <row r="57125"/>
    <row r="57126"/>
    <row r="57127"/>
    <row r="57128"/>
    <row r="57129"/>
    <row r="57130"/>
    <row r="57131"/>
    <row r="57132"/>
    <row r="57133"/>
    <row r="57134"/>
    <row r="57135"/>
    <row r="57136"/>
    <row r="57137"/>
    <row r="57138"/>
    <row r="57139"/>
    <row r="57140"/>
    <row r="57141"/>
    <row r="57142"/>
    <row r="57143"/>
    <row r="57144"/>
    <row r="57145"/>
    <row r="57146"/>
    <row r="57147"/>
    <row r="57148"/>
    <row r="57149"/>
    <row r="57150"/>
    <row r="57151"/>
    <row r="57152"/>
    <row r="57153"/>
    <row r="57154"/>
    <row r="57155"/>
    <row r="57156"/>
    <row r="57157"/>
    <row r="57158"/>
    <row r="57159"/>
    <row r="57160"/>
    <row r="57161"/>
    <row r="57162"/>
    <row r="57163"/>
    <row r="57164"/>
    <row r="57165"/>
    <row r="57166"/>
    <row r="57167"/>
    <row r="57168"/>
    <row r="57169"/>
    <row r="57170"/>
    <row r="57171"/>
    <row r="57172"/>
    <row r="57173"/>
    <row r="57174"/>
    <row r="57175"/>
    <row r="57176"/>
    <row r="57177"/>
    <row r="57178"/>
    <row r="57179"/>
    <row r="57180"/>
    <row r="57181"/>
    <row r="57182"/>
    <row r="57183"/>
    <row r="57184"/>
    <row r="57185"/>
    <row r="57186"/>
    <row r="57187"/>
    <row r="57188"/>
    <row r="57189"/>
    <row r="57190"/>
    <row r="57191"/>
    <row r="57192"/>
    <row r="57193"/>
    <row r="57194"/>
    <row r="57195"/>
    <row r="57196"/>
    <row r="57197"/>
    <row r="57198"/>
    <row r="57199"/>
    <row r="57200"/>
    <row r="57201"/>
    <row r="57202"/>
    <row r="57203"/>
    <row r="57204"/>
    <row r="57205"/>
    <row r="57206"/>
    <row r="57207"/>
    <row r="57208"/>
    <row r="57209"/>
    <row r="57210"/>
    <row r="57211"/>
    <row r="57212"/>
    <row r="57213"/>
    <row r="57214"/>
    <row r="57215"/>
    <row r="57216"/>
    <row r="57217"/>
    <row r="57218"/>
    <row r="57219"/>
    <row r="57220"/>
    <row r="57221"/>
    <row r="57222"/>
    <row r="57223"/>
    <row r="57224"/>
    <row r="57225"/>
    <row r="57226"/>
    <row r="57227"/>
    <row r="57228"/>
    <row r="57229"/>
    <row r="57230"/>
    <row r="57231"/>
    <row r="57232"/>
    <row r="57233"/>
    <row r="57234"/>
    <row r="57235"/>
    <row r="57236"/>
    <row r="57237"/>
    <row r="57238"/>
    <row r="57239"/>
    <row r="57240"/>
    <row r="57241"/>
    <row r="57242"/>
    <row r="57243"/>
    <row r="57244"/>
    <row r="57245"/>
    <row r="57246"/>
    <row r="57247"/>
    <row r="57248"/>
    <row r="57249"/>
    <row r="57250"/>
    <row r="57251"/>
    <row r="57252"/>
    <row r="57253"/>
    <row r="57254"/>
    <row r="57255"/>
    <row r="57256"/>
    <row r="57257"/>
    <row r="57258"/>
    <row r="57259"/>
    <row r="57260"/>
    <row r="57261"/>
    <row r="57262"/>
    <row r="57263"/>
    <row r="57264"/>
    <row r="57265"/>
    <row r="57266"/>
    <row r="57267"/>
    <row r="57268"/>
    <row r="57269"/>
    <row r="57270"/>
    <row r="57271"/>
    <row r="57272"/>
    <row r="57273"/>
    <row r="57274"/>
    <row r="57275"/>
    <row r="57276"/>
    <row r="57277"/>
    <row r="57278"/>
    <row r="57279"/>
    <row r="57280"/>
    <row r="57281"/>
    <row r="57282"/>
    <row r="57283"/>
    <row r="57284"/>
    <row r="57285"/>
    <row r="57286"/>
    <row r="57287"/>
    <row r="57288"/>
    <row r="57289"/>
    <row r="57290"/>
    <row r="57291"/>
    <row r="57292"/>
    <row r="57293"/>
    <row r="57294"/>
    <row r="57295"/>
    <row r="57296"/>
    <row r="57297"/>
    <row r="57298"/>
    <row r="57299"/>
    <row r="57300"/>
    <row r="57301"/>
    <row r="57302"/>
    <row r="57303"/>
    <row r="57304"/>
    <row r="57305"/>
    <row r="57306"/>
    <row r="57307"/>
    <row r="57308"/>
    <row r="57309"/>
    <row r="57310"/>
    <row r="57311"/>
    <row r="57312"/>
    <row r="57313"/>
    <row r="57314"/>
    <row r="57315"/>
    <row r="57316"/>
    <row r="57317"/>
    <row r="57318"/>
    <row r="57319"/>
    <row r="57320"/>
    <row r="57321"/>
    <row r="57322"/>
    <row r="57323"/>
    <row r="57324"/>
    <row r="57325"/>
    <row r="57326"/>
    <row r="57327"/>
    <row r="57328"/>
    <row r="57329"/>
    <row r="57330"/>
    <row r="57331"/>
    <row r="57332"/>
    <row r="57333"/>
    <row r="57334"/>
    <row r="57335"/>
    <row r="57336"/>
    <row r="57337"/>
    <row r="57338"/>
    <row r="57339"/>
    <row r="57340"/>
    <row r="57341"/>
    <row r="57342"/>
    <row r="57343"/>
    <row r="57344"/>
    <row r="57345"/>
    <row r="57346"/>
    <row r="57347"/>
    <row r="57348"/>
    <row r="57349"/>
    <row r="57350"/>
    <row r="57351"/>
    <row r="57352"/>
    <row r="57353"/>
    <row r="57354"/>
    <row r="57355"/>
    <row r="57356"/>
    <row r="57357"/>
    <row r="57358"/>
    <row r="57359"/>
    <row r="57360"/>
    <row r="57361"/>
    <row r="57362"/>
    <row r="57363"/>
    <row r="57364"/>
    <row r="57365"/>
    <row r="57366"/>
    <row r="57367"/>
    <row r="57368"/>
    <row r="57369"/>
    <row r="57370"/>
    <row r="57371"/>
    <row r="57372"/>
    <row r="57373"/>
    <row r="57374"/>
    <row r="57375"/>
    <row r="57376"/>
    <row r="57377"/>
    <row r="57378"/>
    <row r="57379"/>
    <row r="57380"/>
    <row r="57381"/>
    <row r="57382"/>
    <row r="57383"/>
    <row r="57384"/>
    <row r="57385"/>
    <row r="57386"/>
    <row r="57387"/>
    <row r="57388"/>
    <row r="57389"/>
    <row r="57390"/>
    <row r="57391"/>
    <row r="57392"/>
    <row r="57393"/>
    <row r="57394"/>
    <row r="57395"/>
    <row r="57396"/>
    <row r="57397"/>
    <row r="57398"/>
    <row r="57399"/>
    <row r="57400"/>
    <row r="57401"/>
    <row r="57402"/>
    <row r="57403"/>
    <row r="57404"/>
    <row r="57405"/>
    <row r="57406"/>
    <row r="57407"/>
    <row r="57408"/>
    <row r="57409"/>
    <row r="57410"/>
    <row r="57411"/>
    <row r="57412"/>
    <row r="57413"/>
    <row r="57414"/>
    <row r="57415"/>
    <row r="57416"/>
    <row r="57417"/>
    <row r="57418"/>
    <row r="57419"/>
    <row r="57420"/>
    <row r="57421"/>
    <row r="57422"/>
    <row r="57423"/>
    <row r="57424"/>
    <row r="57425"/>
    <row r="57426"/>
    <row r="57427"/>
    <row r="57428"/>
    <row r="57429"/>
    <row r="57430"/>
    <row r="57431"/>
    <row r="57432"/>
    <row r="57433"/>
    <row r="57434"/>
    <row r="57435"/>
    <row r="57436"/>
    <row r="57437"/>
    <row r="57438"/>
    <row r="57439"/>
    <row r="57440"/>
    <row r="57441"/>
    <row r="57442"/>
    <row r="57443"/>
    <row r="57444"/>
    <row r="57445"/>
    <row r="57446"/>
    <row r="57447"/>
    <row r="57448"/>
    <row r="57449"/>
    <row r="57450"/>
    <row r="57451"/>
    <row r="57452"/>
    <row r="57453"/>
    <row r="57454"/>
    <row r="57455"/>
    <row r="57456"/>
    <row r="57457"/>
    <row r="57458"/>
    <row r="57459"/>
    <row r="57460"/>
    <row r="57461"/>
    <row r="57462"/>
    <row r="57463"/>
    <row r="57464"/>
    <row r="57465"/>
    <row r="57466"/>
    <row r="57467"/>
    <row r="57468"/>
    <row r="57469"/>
    <row r="57470"/>
    <row r="57471"/>
    <row r="57472"/>
    <row r="57473"/>
    <row r="57474"/>
    <row r="57475"/>
    <row r="57476"/>
    <row r="57477"/>
    <row r="57478"/>
    <row r="57479"/>
    <row r="57480"/>
    <row r="57481"/>
    <row r="57482"/>
    <row r="57483"/>
    <row r="57484"/>
    <row r="57485"/>
    <row r="57486"/>
    <row r="57487"/>
    <row r="57488"/>
    <row r="57489"/>
    <row r="57490"/>
    <row r="57491"/>
    <row r="57492"/>
    <row r="57493"/>
    <row r="57494"/>
    <row r="57495"/>
    <row r="57496"/>
    <row r="57497"/>
    <row r="57498"/>
    <row r="57499"/>
    <row r="57500"/>
    <row r="57501"/>
    <row r="57502"/>
    <row r="57503"/>
    <row r="57504"/>
    <row r="57505"/>
    <row r="57506"/>
    <row r="57507"/>
    <row r="57508"/>
    <row r="57509"/>
    <row r="57510"/>
    <row r="57511"/>
    <row r="57512"/>
    <row r="57513"/>
    <row r="57514"/>
    <row r="57515"/>
    <row r="57516"/>
    <row r="57517"/>
    <row r="57518"/>
    <row r="57519"/>
    <row r="57520"/>
    <row r="57521"/>
    <row r="57522"/>
    <row r="57523"/>
    <row r="57524"/>
    <row r="57525"/>
    <row r="57526"/>
    <row r="57527"/>
    <row r="57528"/>
    <row r="57529"/>
    <row r="57530"/>
    <row r="57531"/>
    <row r="57532"/>
    <row r="57533"/>
    <row r="57534"/>
    <row r="57535"/>
    <row r="57536"/>
    <row r="57537"/>
    <row r="57538"/>
    <row r="57539"/>
    <row r="57540"/>
    <row r="57541"/>
    <row r="57542"/>
    <row r="57543"/>
    <row r="57544"/>
    <row r="57545"/>
    <row r="57546"/>
    <row r="57547"/>
    <row r="57548"/>
    <row r="57549"/>
    <row r="57550"/>
    <row r="57551"/>
    <row r="57552"/>
    <row r="57553"/>
    <row r="57554"/>
    <row r="57555"/>
    <row r="57556"/>
    <row r="57557"/>
    <row r="57558"/>
    <row r="57559"/>
    <row r="57560"/>
    <row r="57561"/>
    <row r="57562"/>
    <row r="57563"/>
    <row r="57564"/>
    <row r="57565"/>
    <row r="57566"/>
    <row r="57567"/>
    <row r="57568"/>
    <row r="57569"/>
    <row r="57570"/>
    <row r="57571"/>
    <row r="57572"/>
    <row r="57573"/>
    <row r="57574"/>
    <row r="57575"/>
    <row r="57576"/>
    <row r="57577"/>
    <row r="57578"/>
    <row r="57579"/>
    <row r="57580"/>
    <row r="57581"/>
    <row r="57582"/>
    <row r="57583"/>
    <row r="57584"/>
    <row r="57585"/>
    <row r="57586"/>
    <row r="57587"/>
    <row r="57588"/>
    <row r="57589"/>
    <row r="57590"/>
    <row r="57591"/>
    <row r="57592"/>
    <row r="57593"/>
    <row r="57594"/>
    <row r="57595"/>
    <row r="57596"/>
    <row r="57597"/>
    <row r="57598"/>
    <row r="57599"/>
    <row r="57600"/>
    <row r="57601"/>
    <row r="57602"/>
    <row r="57603"/>
    <row r="57604"/>
    <row r="57605"/>
    <row r="57606"/>
    <row r="57607"/>
    <row r="57608"/>
    <row r="57609"/>
    <row r="57610"/>
    <row r="57611"/>
    <row r="57612"/>
    <row r="57613"/>
    <row r="57614"/>
    <row r="57615"/>
    <row r="57616"/>
    <row r="57617"/>
    <row r="57618"/>
    <row r="57619"/>
    <row r="57620"/>
    <row r="57621"/>
    <row r="57622"/>
    <row r="57623"/>
    <row r="57624"/>
    <row r="57625"/>
    <row r="57626"/>
    <row r="57627"/>
    <row r="57628"/>
    <row r="57629"/>
    <row r="57630"/>
    <row r="57631"/>
    <row r="57632"/>
    <row r="57633"/>
    <row r="57634"/>
    <row r="57635"/>
    <row r="57636"/>
    <row r="57637"/>
    <row r="57638"/>
    <row r="57639"/>
    <row r="57640"/>
    <row r="57641"/>
    <row r="57642"/>
    <row r="57643"/>
    <row r="57644"/>
    <row r="57645"/>
    <row r="57646"/>
    <row r="57647"/>
    <row r="57648"/>
    <row r="57649"/>
    <row r="57650"/>
    <row r="57651"/>
    <row r="57652"/>
    <row r="57653"/>
    <row r="57654"/>
    <row r="57655"/>
    <row r="57656"/>
    <row r="57657"/>
    <row r="57658"/>
    <row r="57659"/>
    <row r="57660"/>
    <row r="57661"/>
    <row r="57662"/>
    <row r="57663"/>
    <row r="57664"/>
    <row r="57665"/>
    <row r="57666"/>
    <row r="57667"/>
    <row r="57668"/>
    <row r="57669"/>
    <row r="57670"/>
    <row r="57671"/>
    <row r="57672"/>
    <row r="57673"/>
    <row r="57674"/>
    <row r="57675"/>
    <row r="57676"/>
    <row r="57677"/>
    <row r="57678"/>
    <row r="57679"/>
    <row r="57680"/>
    <row r="57681"/>
    <row r="57682"/>
    <row r="57683"/>
    <row r="57684"/>
    <row r="57685"/>
    <row r="57686"/>
    <row r="57687"/>
    <row r="57688"/>
    <row r="57689"/>
    <row r="57690"/>
    <row r="57691"/>
    <row r="57692"/>
    <row r="57693"/>
    <row r="57694"/>
    <row r="57695"/>
    <row r="57696"/>
    <row r="57697"/>
    <row r="57698"/>
    <row r="57699"/>
    <row r="57700"/>
    <row r="57701"/>
    <row r="57702"/>
    <row r="57703"/>
    <row r="57704"/>
    <row r="57705"/>
    <row r="57706"/>
    <row r="57707"/>
    <row r="57708"/>
    <row r="57709"/>
    <row r="57710"/>
    <row r="57711"/>
    <row r="57712"/>
    <row r="57713"/>
    <row r="57714"/>
    <row r="57715"/>
    <row r="57716"/>
    <row r="57717"/>
    <row r="57718"/>
    <row r="57719"/>
    <row r="57720"/>
    <row r="57721"/>
    <row r="57722"/>
    <row r="57723"/>
    <row r="57724"/>
    <row r="57725"/>
    <row r="57726"/>
    <row r="57727"/>
    <row r="57728"/>
    <row r="57729"/>
    <row r="57730"/>
    <row r="57731"/>
    <row r="57732"/>
    <row r="57733"/>
    <row r="57734"/>
    <row r="57735"/>
    <row r="57736"/>
    <row r="57737"/>
    <row r="57738"/>
    <row r="57739"/>
    <row r="57740"/>
    <row r="57741"/>
    <row r="57742"/>
    <row r="57743"/>
    <row r="57744"/>
    <row r="57745"/>
    <row r="57746"/>
    <row r="57747"/>
    <row r="57748"/>
    <row r="57749"/>
    <row r="57750"/>
    <row r="57751"/>
    <row r="57752"/>
    <row r="57753"/>
    <row r="57754"/>
    <row r="57755"/>
    <row r="57756"/>
    <row r="57757"/>
    <row r="57758"/>
    <row r="57759"/>
    <row r="57760"/>
    <row r="57761"/>
    <row r="57762"/>
    <row r="57763"/>
    <row r="57764"/>
    <row r="57765"/>
    <row r="57766"/>
    <row r="57767"/>
    <row r="57768"/>
    <row r="57769"/>
    <row r="57770"/>
    <row r="57771"/>
    <row r="57772"/>
    <row r="57773"/>
    <row r="57774"/>
    <row r="57775"/>
    <row r="57776"/>
    <row r="57777"/>
    <row r="57778"/>
    <row r="57779"/>
    <row r="57780"/>
    <row r="57781"/>
    <row r="57782"/>
    <row r="57783"/>
    <row r="57784"/>
    <row r="57785"/>
    <row r="57786"/>
    <row r="57787"/>
    <row r="57788"/>
    <row r="57789"/>
    <row r="57790"/>
    <row r="57791"/>
    <row r="57792"/>
    <row r="57793"/>
    <row r="57794"/>
    <row r="57795"/>
    <row r="57796"/>
    <row r="57797"/>
    <row r="57798"/>
    <row r="57799"/>
    <row r="57800"/>
    <row r="57801"/>
    <row r="57802"/>
    <row r="57803"/>
    <row r="57804"/>
    <row r="57805"/>
    <row r="57806"/>
    <row r="57807"/>
    <row r="57808"/>
    <row r="57809"/>
    <row r="57810"/>
    <row r="57811"/>
    <row r="57812"/>
    <row r="57813"/>
    <row r="57814"/>
    <row r="57815"/>
    <row r="57816"/>
    <row r="57817"/>
    <row r="57818"/>
    <row r="57819"/>
    <row r="57820"/>
    <row r="57821"/>
    <row r="57822"/>
    <row r="57823"/>
    <row r="57824"/>
    <row r="57825"/>
    <row r="57826"/>
    <row r="57827"/>
    <row r="57828"/>
    <row r="57829"/>
    <row r="57830"/>
    <row r="57831"/>
    <row r="57832"/>
    <row r="57833"/>
    <row r="57834"/>
    <row r="57835"/>
    <row r="57836"/>
    <row r="57837"/>
    <row r="57838"/>
    <row r="57839"/>
    <row r="57840"/>
    <row r="57841"/>
    <row r="57842"/>
    <row r="57843"/>
    <row r="57844"/>
    <row r="57845"/>
    <row r="57846"/>
    <row r="57847"/>
    <row r="57848"/>
    <row r="57849"/>
    <row r="57850"/>
    <row r="57851"/>
    <row r="57852"/>
    <row r="57853"/>
    <row r="57854"/>
    <row r="57855"/>
    <row r="57856"/>
    <row r="57857"/>
    <row r="57858"/>
    <row r="57859"/>
    <row r="57860"/>
    <row r="57861"/>
    <row r="57862"/>
    <row r="57863"/>
    <row r="57864"/>
    <row r="57865"/>
    <row r="57866"/>
    <row r="57867"/>
    <row r="57868"/>
    <row r="57869"/>
    <row r="57870"/>
    <row r="57871"/>
    <row r="57872"/>
    <row r="57873"/>
    <row r="57874"/>
    <row r="57875"/>
    <row r="57876"/>
    <row r="57877"/>
    <row r="57878"/>
    <row r="57879"/>
    <row r="57880"/>
    <row r="57881"/>
    <row r="57882"/>
    <row r="57883"/>
    <row r="57884"/>
    <row r="57885"/>
    <row r="57886"/>
    <row r="57887"/>
    <row r="57888"/>
    <row r="57889"/>
    <row r="57890"/>
    <row r="57891"/>
    <row r="57892"/>
    <row r="57893"/>
    <row r="57894"/>
    <row r="57895"/>
    <row r="57896"/>
    <row r="57897"/>
    <row r="57898"/>
    <row r="57899"/>
    <row r="57900"/>
    <row r="57901"/>
    <row r="57902"/>
    <row r="57903"/>
    <row r="57904"/>
    <row r="57905"/>
    <row r="57906"/>
    <row r="57907"/>
    <row r="57908"/>
    <row r="57909"/>
    <row r="57910"/>
    <row r="57911"/>
    <row r="57912"/>
    <row r="57913"/>
    <row r="57914"/>
    <row r="57915"/>
    <row r="57916"/>
    <row r="57917"/>
    <row r="57918"/>
    <row r="57919"/>
    <row r="57920"/>
    <row r="57921"/>
    <row r="57922"/>
    <row r="57923"/>
    <row r="57924"/>
    <row r="57925"/>
    <row r="57926"/>
    <row r="57927"/>
    <row r="57928"/>
    <row r="57929"/>
    <row r="57930"/>
    <row r="57931"/>
    <row r="57932"/>
    <row r="57933"/>
    <row r="57934"/>
    <row r="57935"/>
    <row r="57936"/>
    <row r="57937"/>
    <row r="57938"/>
    <row r="57939"/>
    <row r="57940"/>
    <row r="57941"/>
    <row r="57942"/>
    <row r="57943"/>
    <row r="57944"/>
    <row r="57945"/>
    <row r="57946"/>
    <row r="57947"/>
    <row r="57948"/>
    <row r="57949"/>
    <row r="57950"/>
    <row r="57951"/>
    <row r="57952"/>
    <row r="57953"/>
    <row r="57954"/>
    <row r="57955"/>
    <row r="57956"/>
    <row r="57957"/>
    <row r="57958"/>
    <row r="57959"/>
    <row r="57960"/>
    <row r="57961"/>
    <row r="57962"/>
    <row r="57963"/>
    <row r="57964"/>
    <row r="57965"/>
    <row r="57966"/>
    <row r="57967"/>
    <row r="57968"/>
    <row r="57969"/>
    <row r="57970"/>
    <row r="57971"/>
    <row r="57972"/>
    <row r="57973"/>
    <row r="57974"/>
    <row r="57975"/>
    <row r="57976"/>
    <row r="57977"/>
    <row r="57978"/>
    <row r="57979"/>
    <row r="57980"/>
    <row r="57981"/>
    <row r="57982"/>
    <row r="57983"/>
    <row r="57984"/>
    <row r="57985"/>
    <row r="57986"/>
    <row r="57987"/>
    <row r="57988"/>
    <row r="57989"/>
    <row r="57990"/>
    <row r="57991"/>
    <row r="57992"/>
    <row r="57993"/>
    <row r="57994"/>
    <row r="57995"/>
    <row r="57996"/>
    <row r="57997"/>
    <row r="57998"/>
    <row r="57999"/>
    <row r="58000"/>
    <row r="58001"/>
    <row r="58002"/>
    <row r="58003"/>
    <row r="58004"/>
    <row r="58005"/>
    <row r="58006"/>
    <row r="58007"/>
    <row r="58008"/>
    <row r="58009"/>
    <row r="58010"/>
    <row r="58011"/>
    <row r="58012"/>
    <row r="58013"/>
    <row r="58014"/>
    <row r="58015"/>
    <row r="58016"/>
    <row r="58017"/>
    <row r="58018"/>
    <row r="58019"/>
    <row r="58020"/>
    <row r="58021"/>
    <row r="58022"/>
    <row r="58023"/>
    <row r="58024"/>
    <row r="58025"/>
    <row r="58026"/>
    <row r="58027"/>
    <row r="58028"/>
    <row r="58029"/>
    <row r="58030"/>
    <row r="58031"/>
    <row r="58032"/>
    <row r="58033"/>
    <row r="58034"/>
    <row r="58035"/>
    <row r="58036"/>
    <row r="58037"/>
    <row r="58038"/>
    <row r="58039"/>
    <row r="58040"/>
    <row r="58041"/>
    <row r="58042"/>
    <row r="58043"/>
    <row r="58044"/>
    <row r="58045"/>
    <row r="58046"/>
    <row r="58047"/>
    <row r="58048"/>
    <row r="58049"/>
    <row r="58050"/>
    <row r="58051"/>
    <row r="58052"/>
    <row r="58053"/>
    <row r="58054"/>
    <row r="58055"/>
    <row r="58056"/>
    <row r="58057"/>
    <row r="58058"/>
    <row r="58059"/>
    <row r="58060"/>
    <row r="58061"/>
    <row r="58062"/>
    <row r="58063"/>
    <row r="58064"/>
    <row r="58065"/>
    <row r="58066"/>
    <row r="58067"/>
    <row r="58068"/>
    <row r="58069"/>
    <row r="58070"/>
    <row r="58071"/>
    <row r="58072"/>
    <row r="58073"/>
    <row r="58074"/>
    <row r="58075"/>
    <row r="58076"/>
    <row r="58077"/>
    <row r="58078"/>
    <row r="58079"/>
    <row r="58080"/>
    <row r="58081"/>
    <row r="58082"/>
    <row r="58083"/>
    <row r="58084"/>
    <row r="58085"/>
    <row r="58086"/>
    <row r="58087"/>
    <row r="58088"/>
    <row r="58089"/>
    <row r="58090"/>
    <row r="58091"/>
    <row r="58092"/>
    <row r="58093"/>
    <row r="58094"/>
    <row r="58095"/>
    <row r="58096"/>
    <row r="58097"/>
    <row r="58098"/>
    <row r="58099"/>
    <row r="58100"/>
    <row r="58101"/>
    <row r="58102"/>
    <row r="58103"/>
    <row r="58104"/>
    <row r="58105"/>
    <row r="58106"/>
    <row r="58107"/>
    <row r="58108"/>
    <row r="58109"/>
    <row r="58110"/>
    <row r="58111"/>
    <row r="58112"/>
    <row r="58113"/>
    <row r="58114"/>
    <row r="58115"/>
    <row r="58116"/>
    <row r="58117"/>
    <row r="58118"/>
    <row r="58119"/>
    <row r="58120"/>
    <row r="58121"/>
    <row r="58122"/>
    <row r="58123"/>
    <row r="58124"/>
    <row r="58125"/>
    <row r="58126"/>
    <row r="58127"/>
    <row r="58128"/>
    <row r="58129"/>
    <row r="58130"/>
    <row r="58131"/>
    <row r="58132"/>
    <row r="58133"/>
    <row r="58134"/>
    <row r="58135"/>
    <row r="58136"/>
    <row r="58137"/>
    <row r="58138"/>
    <row r="58139"/>
    <row r="58140"/>
    <row r="58141"/>
    <row r="58142"/>
    <row r="58143"/>
    <row r="58144"/>
    <row r="58145"/>
    <row r="58146"/>
    <row r="58147"/>
    <row r="58148"/>
    <row r="58149"/>
    <row r="58150"/>
    <row r="58151"/>
    <row r="58152"/>
    <row r="58153"/>
    <row r="58154"/>
    <row r="58155"/>
    <row r="58156"/>
    <row r="58157"/>
    <row r="58158"/>
    <row r="58159"/>
    <row r="58160"/>
    <row r="58161"/>
    <row r="58162"/>
    <row r="58163"/>
    <row r="58164"/>
    <row r="58165"/>
    <row r="58166"/>
    <row r="58167"/>
    <row r="58168"/>
    <row r="58169"/>
    <row r="58170"/>
    <row r="58171"/>
    <row r="58172"/>
    <row r="58173"/>
    <row r="58174"/>
    <row r="58175"/>
    <row r="58176"/>
    <row r="58177"/>
    <row r="58178"/>
    <row r="58179"/>
    <row r="58180"/>
    <row r="58181"/>
    <row r="58182"/>
    <row r="58183"/>
    <row r="58184"/>
    <row r="58185"/>
    <row r="58186"/>
    <row r="58187"/>
    <row r="58188"/>
    <row r="58189"/>
    <row r="58190"/>
    <row r="58191"/>
    <row r="58192"/>
    <row r="58193"/>
    <row r="58194"/>
    <row r="58195"/>
    <row r="58196"/>
    <row r="58197"/>
    <row r="58198"/>
    <row r="58199"/>
    <row r="58200"/>
    <row r="58201"/>
    <row r="58202"/>
    <row r="58203"/>
    <row r="58204"/>
    <row r="58205"/>
    <row r="58206"/>
    <row r="58207"/>
    <row r="58208"/>
    <row r="58209"/>
    <row r="58210"/>
    <row r="58211"/>
    <row r="58212"/>
    <row r="58213"/>
    <row r="58214"/>
    <row r="58215"/>
    <row r="58216"/>
    <row r="58217"/>
    <row r="58218"/>
    <row r="58219"/>
    <row r="58220"/>
    <row r="58221"/>
    <row r="58222"/>
    <row r="58223"/>
    <row r="58224"/>
    <row r="58225"/>
    <row r="58226"/>
    <row r="58227"/>
    <row r="58228"/>
    <row r="58229"/>
    <row r="58230"/>
    <row r="58231"/>
    <row r="58232"/>
    <row r="58233"/>
    <row r="58234"/>
    <row r="58235"/>
    <row r="58236"/>
    <row r="58237"/>
    <row r="58238"/>
    <row r="58239"/>
    <row r="58240"/>
    <row r="58241"/>
    <row r="58242"/>
    <row r="58243"/>
    <row r="58244"/>
    <row r="58245"/>
    <row r="58246"/>
    <row r="58247"/>
    <row r="58248"/>
    <row r="58249"/>
    <row r="58250"/>
    <row r="58251"/>
    <row r="58252"/>
    <row r="58253"/>
    <row r="58254"/>
    <row r="58255"/>
    <row r="58256"/>
    <row r="58257"/>
    <row r="58258"/>
    <row r="58259"/>
    <row r="58260"/>
    <row r="58261"/>
    <row r="58262"/>
    <row r="58263"/>
    <row r="58264"/>
    <row r="58265"/>
    <row r="58266"/>
    <row r="58267"/>
    <row r="58268"/>
    <row r="58269"/>
    <row r="58270"/>
    <row r="58271"/>
    <row r="58272"/>
    <row r="58273"/>
    <row r="58274"/>
    <row r="58275"/>
    <row r="58276"/>
    <row r="58277"/>
    <row r="58278"/>
    <row r="58279"/>
    <row r="58280"/>
    <row r="58281"/>
    <row r="58282"/>
    <row r="58283"/>
    <row r="58284"/>
    <row r="58285"/>
    <row r="58286"/>
    <row r="58287"/>
    <row r="58288"/>
    <row r="58289"/>
    <row r="58290"/>
    <row r="58291"/>
    <row r="58292"/>
    <row r="58293"/>
    <row r="58294"/>
    <row r="58295"/>
    <row r="58296"/>
    <row r="58297"/>
    <row r="58298"/>
    <row r="58299"/>
    <row r="58300"/>
    <row r="58301"/>
    <row r="58302"/>
    <row r="58303"/>
    <row r="58304"/>
    <row r="58305"/>
    <row r="58306"/>
    <row r="58307"/>
    <row r="58308"/>
    <row r="58309"/>
    <row r="58310"/>
    <row r="58311"/>
    <row r="58312"/>
    <row r="58313"/>
    <row r="58314"/>
    <row r="58315"/>
    <row r="58316"/>
    <row r="58317"/>
    <row r="58318"/>
    <row r="58319"/>
    <row r="58320"/>
    <row r="58321"/>
    <row r="58322"/>
    <row r="58323"/>
    <row r="58324"/>
    <row r="58325"/>
    <row r="58326"/>
    <row r="58327"/>
    <row r="58328"/>
    <row r="58329"/>
    <row r="58330"/>
    <row r="58331"/>
    <row r="58332"/>
    <row r="58333"/>
    <row r="58334"/>
    <row r="58335"/>
    <row r="58336"/>
    <row r="58337"/>
    <row r="58338"/>
    <row r="58339"/>
    <row r="58340"/>
    <row r="58341"/>
    <row r="58342"/>
    <row r="58343"/>
    <row r="58344"/>
    <row r="58345"/>
    <row r="58346"/>
    <row r="58347"/>
    <row r="58348"/>
    <row r="58349"/>
    <row r="58350"/>
    <row r="58351"/>
    <row r="58352"/>
    <row r="58353"/>
    <row r="58354"/>
    <row r="58355"/>
    <row r="58356"/>
    <row r="58357"/>
    <row r="58358"/>
    <row r="58359"/>
    <row r="58360"/>
    <row r="58361"/>
    <row r="58362"/>
    <row r="58363"/>
    <row r="58364"/>
    <row r="58365"/>
    <row r="58366"/>
    <row r="58367"/>
    <row r="58368"/>
    <row r="58369"/>
    <row r="58370"/>
    <row r="58371"/>
    <row r="58372"/>
    <row r="58373"/>
    <row r="58374"/>
    <row r="58375"/>
    <row r="58376"/>
    <row r="58377"/>
    <row r="58378"/>
    <row r="58379"/>
    <row r="58380"/>
    <row r="58381"/>
    <row r="58382"/>
    <row r="58383"/>
    <row r="58384"/>
    <row r="58385"/>
    <row r="58386"/>
    <row r="58387"/>
    <row r="58388"/>
    <row r="58389"/>
    <row r="58390"/>
    <row r="58391"/>
    <row r="58392"/>
    <row r="58393"/>
    <row r="58394"/>
    <row r="58395"/>
    <row r="58396"/>
    <row r="58397"/>
    <row r="58398"/>
    <row r="58399"/>
    <row r="58400"/>
    <row r="58401"/>
    <row r="58402"/>
    <row r="58403"/>
    <row r="58404"/>
    <row r="58405"/>
    <row r="58406"/>
    <row r="58407"/>
    <row r="58408"/>
    <row r="58409"/>
    <row r="58410"/>
    <row r="58411"/>
    <row r="58412"/>
    <row r="58413"/>
    <row r="58414"/>
    <row r="58415"/>
    <row r="58416"/>
    <row r="58417"/>
    <row r="58418"/>
    <row r="58419"/>
    <row r="58420"/>
    <row r="58421"/>
    <row r="58422"/>
    <row r="58423"/>
    <row r="58424"/>
    <row r="58425"/>
    <row r="58426"/>
    <row r="58427"/>
    <row r="58428"/>
    <row r="58429"/>
    <row r="58430"/>
    <row r="58431"/>
    <row r="58432"/>
    <row r="58433"/>
    <row r="58434"/>
    <row r="58435"/>
    <row r="58436"/>
    <row r="58437"/>
    <row r="58438"/>
    <row r="58439"/>
    <row r="58440"/>
    <row r="58441"/>
    <row r="58442"/>
    <row r="58443"/>
    <row r="58444"/>
    <row r="58445"/>
    <row r="58446"/>
    <row r="58447"/>
    <row r="58448"/>
    <row r="58449"/>
    <row r="58450"/>
    <row r="58451"/>
    <row r="58452"/>
    <row r="58453"/>
    <row r="58454"/>
    <row r="58455"/>
    <row r="58456"/>
    <row r="58457"/>
    <row r="58458"/>
    <row r="58459"/>
    <row r="58460"/>
    <row r="58461"/>
    <row r="58462"/>
    <row r="58463"/>
    <row r="58464"/>
    <row r="58465"/>
    <row r="58466"/>
    <row r="58467"/>
    <row r="58468"/>
    <row r="58469"/>
    <row r="58470"/>
    <row r="58471"/>
    <row r="58472"/>
    <row r="58473"/>
    <row r="58474"/>
    <row r="58475"/>
    <row r="58476"/>
    <row r="58477"/>
    <row r="58478"/>
    <row r="58479"/>
    <row r="58480"/>
    <row r="58481"/>
    <row r="58482"/>
    <row r="58483"/>
    <row r="58484"/>
    <row r="58485"/>
    <row r="58486"/>
    <row r="58487"/>
    <row r="58488"/>
    <row r="58489"/>
    <row r="58490"/>
    <row r="58491"/>
    <row r="58492"/>
    <row r="58493"/>
    <row r="58494"/>
    <row r="58495"/>
    <row r="58496"/>
    <row r="58497"/>
    <row r="58498"/>
    <row r="58499"/>
    <row r="58500"/>
    <row r="58501"/>
    <row r="58502"/>
    <row r="58503"/>
    <row r="58504"/>
    <row r="58505"/>
    <row r="58506"/>
    <row r="58507"/>
    <row r="58508"/>
    <row r="58509"/>
    <row r="58510"/>
    <row r="58511"/>
    <row r="58512"/>
    <row r="58513"/>
    <row r="58514"/>
    <row r="58515"/>
    <row r="58516"/>
    <row r="58517"/>
    <row r="58518"/>
    <row r="58519"/>
    <row r="58520"/>
    <row r="58521"/>
    <row r="58522"/>
    <row r="58523"/>
    <row r="58524"/>
    <row r="58525"/>
    <row r="58526"/>
    <row r="58527"/>
    <row r="58528"/>
    <row r="58529"/>
    <row r="58530"/>
    <row r="58531"/>
    <row r="58532"/>
    <row r="58533"/>
    <row r="58534"/>
    <row r="58535"/>
    <row r="58536"/>
    <row r="58537"/>
    <row r="58538"/>
    <row r="58539"/>
    <row r="58540"/>
    <row r="58541"/>
    <row r="58542"/>
    <row r="58543"/>
    <row r="58544"/>
    <row r="58545"/>
    <row r="58546"/>
    <row r="58547"/>
    <row r="58548"/>
    <row r="58549"/>
    <row r="58550"/>
    <row r="58551"/>
    <row r="58552"/>
    <row r="58553"/>
    <row r="58554"/>
    <row r="58555"/>
    <row r="58556"/>
    <row r="58557"/>
    <row r="58558"/>
    <row r="58559"/>
    <row r="58560"/>
    <row r="58561"/>
    <row r="58562"/>
    <row r="58563"/>
    <row r="58564"/>
    <row r="58565"/>
    <row r="58566"/>
    <row r="58567"/>
    <row r="58568"/>
    <row r="58569"/>
    <row r="58570"/>
    <row r="58571"/>
    <row r="58572"/>
    <row r="58573"/>
    <row r="58574"/>
    <row r="58575"/>
    <row r="58576"/>
    <row r="58577"/>
    <row r="58578"/>
    <row r="58579"/>
    <row r="58580"/>
    <row r="58581"/>
    <row r="58582"/>
    <row r="58583"/>
    <row r="58584"/>
    <row r="58585"/>
    <row r="58586"/>
    <row r="58587"/>
    <row r="58588"/>
    <row r="58589"/>
    <row r="58590"/>
    <row r="58591"/>
    <row r="58592"/>
    <row r="58593"/>
    <row r="58594"/>
    <row r="58595"/>
    <row r="58596"/>
    <row r="58597"/>
    <row r="58598"/>
    <row r="58599"/>
    <row r="58600"/>
    <row r="58601"/>
    <row r="58602"/>
    <row r="58603"/>
    <row r="58604"/>
    <row r="58605"/>
    <row r="58606"/>
    <row r="58607"/>
    <row r="58608"/>
    <row r="58609"/>
    <row r="58610"/>
    <row r="58611"/>
    <row r="58612"/>
    <row r="58613"/>
    <row r="58614"/>
    <row r="58615"/>
    <row r="58616"/>
    <row r="58617"/>
    <row r="58618"/>
    <row r="58619"/>
    <row r="58620"/>
    <row r="58621"/>
    <row r="58622"/>
    <row r="58623"/>
    <row r="58624"/>
    <row r="58625"/>
    <row r="58626"/>
    <row r="58627"/>
    <row r="58628"/>
    <row r="58629"/>
    <row r="58630"/>
    <row r="58631"/>
    <row r="58632"/>
    <row r="58633"/>
    <row r="58634"/>
    <row r="58635"/>
    <row r="58636"/>
    <row r="58637"/>
    <row r="58638"/>
    <row r="58639"/>
    <row r="58640"/>
    <row r="58641"/>
    <row r="58642"/>
    <row r="58643"/>
    <row r="58644"/>
    <row r="58645"/>
    <row r="58646"/>
    <row r="58647"/>
    <row r="58648"/>
    <row r="58649"/>
    <row r="58650"/>
    <row r="58651"/>
    <row r="58652"/>
    <row r="58653"/>
    <row r="58654"/>
    <row r="58655"/>
    <row r="58656"/>
    <row r="58657"/>
    <row r="58658"/>
    <row r="58659"/>
    <row r="58660"/>
    <row r="58661"/>
    <row r="58662"/>
    <row r="58663"/>
    <row r="58664"/>
    <row r="58665"/>
    <row r="58666"/>
    <row r="58667"/>
    <row r="58668"/>
    <row r="58669"/>
    <row r="58670"/>
    <row r="58671"/>
    <row r="58672"/>
    <row r="58673"/>
    <row r="58674"/>
    <row r="58675"/>
    <row r="58676"/>
    <row r="58677"/>
    <row r="58678"/>
    <row r="58679"/>
    <row r="58680"/>
    <row r="58681"/>
    <row r="58682"/>
    <row r="58683"/>
    <row r="58684"/>
    <row r="58685"/>
    <row r="58686"/>
    <row r="58687"/>
    <row r="58688"/>
    <row r="58689"/>
    <row r="58690"/>
    <row r="58691"/>
    <row r="58692"/>
    <row r="58693"/>
    <row r="58694"/>
    <row r="58695"/>
    <row r="58696"/>
    <row r="58697"/>
    <row r="58698"/>
    <row r="58699"/>
    <row r="58700"/>
    <row r="58701"/>
    <row r="58702"/>
    <row r="58703"/>
    <row r="58704"/>
    <row r="58705"/>
    <row r="58706"/>
    <row r="58707"/>
    <row r="58708"/>
    <row r="58709"/>
    <row r="58710"/>
    <row r="58711"/>
    <row r="58712"/>
    <row r="58713"/>
    <row r="58714"/>
    <row r="58715"/>
    <row r="58716"/>
    <row r="58717"/>
    <row r="58718"/>
    <row r="58719"/>
    <row r="58720"/>
    <row r="58721"/>
    <row r="58722"/>
    <row r="58723"/>
    <row r="58724"/>
    <row r="58725"/>
    <row r="58726"/>
    <row r="58727"/>
    <row r="58728"/>
    <row r="58729"/>
    <row r="58730"/>
    <row r="58731"/>
    <row r="58732"/>
    <row r="58733"/>
    <row r="58734"/>
    <row r="58735"/>
    <row r="58736"/>
    <row r="58737"/>
    <row r="58738"/>
    <row r="58739"/>
    <row r="58740"/>
    <row r="58741"/>
    <row r="58742"/>
    <row r="58743"/>
    <row r="58744"/>
    <row r="58745"/>
    <row r="58746"/>
    <row r="58747"/>
    <row r="58748"/>
    <row r="58749"/>
    <row r="58750"/>
    <row r="58751"/>
    <row r="58752"/>
    <row r="58753"/>
    <row r="58754"/>
    <row r="58755"/>
    <row r="58756"/>
    <row r="58757"/>
    <row r="58758"/>
    <row r="58759"/>
    <row r="58760"/>
    <row r="58761"/>
    <row r="58762"/>
    <row r="58763"/>
    <row r="58764"/>
    <row r="58765"/>
    <row r="58766"/>
    <row r="58767"/>
    <row r="58768"/>
    <row r="58769"/>
    <row r="58770"/>
    <row r="58771"/>
    <row r="58772"/>
    <row r="58773"/>
    <row r="58774"/>
    <row r="58775"/>
    <row r="58776"/>
    <row r="58777"/>
    <row r="58778"/>
    <row r="58779"/>
    <row r="58780"/>
    <row r="58781"/>
    <row r="58782"/>
    <row r="58783"/>
    <row r="58784"/>
    <row r="58785"/>
    <row r="58786"/>
    <row r="58787"/>
    <row r="58788"/>
    <row r="58789"/>
    <row r="58790"/>
    <row r="58791"/>
    <row r="58792"/>
    <row r="58793"/>
    <row r="58794"/>
    <row r="58795"/>
    <row r="58796"/>
    <row r="58797"/>
    <row r="58798"/>
    <row r="58799"/>
    <row r="58800"/>
    <row r="58801"/>
    <row r="58802"/>
    <row r="58803"/>
    <row r="58804"/>
    <row r="58805"/>
    <row r="58806"/>
    <row r="58807"/>
    <row r="58808"/>
    <row r="58809"/>
    <row r="58810"/>
    <row r="58811"/>
    <row r="58812"/>
    <row r="58813"/>
    <row r="58814"/>
    <row r="58815"/>
    <row r="58816"/>
    <row r="58817"/>
    <row r="58818"/>
    <row r="58819"/>
    <row r="58820"/>
    <row r="58821"/>
    <row r="58822"/>
    <row r="58823"/>
    <row r="58824"/>
    <row r="58825"/>
    <row r="58826"/>
    <row r="58827"/>
    <row r="58828"/>
    <row r="58829"/>
    <row r="58830"/>
    <row r="58831"/>
    <row r="58832"/>
    <row r="58833"/>
    <row r="58834"/>
    <row r="58835"/>
    <row r="58836"/>
    <row r="58837"/>
    <row r="58838"/>
    <row r="58839"/>
    <row r="58840"/>
    <row r="58841"/>
    <row r="58842"/>
    <row r="58843"/>
    <row r="58844"/>
    <row r="58845"/>
    <row r="58846"/>
    <row r="58847"/>
    <row r="58848"/>
    <row r="58849"/>
    <row r="58850"/>
    <row r="58851"/>
    <row r="58852"/>
    <row r="58853"/>
    <row r="58854"/>
    <row r="58855"/>
    <row r="58856"/>
    <row r="58857"/>
    <row r="58858"/>
    <row r="58859"/>
    <row r="58860"/>
    <row r="58861"/>
    <row r="58862"/>
    <row r="58863"/>
    <row r="58864"/>
    <row r="58865"/>
    <row r="58866"/>
    <row r="58867"/>
    <row r="58868"/>
    <row r="58869"/>
    <row r="58870"/>
    <row r="58871"/>
    <row r="58872"/>
    <row r="58873"/>
    <row r="58874"/>
    <row r="58875"/>
    <row r="58876"/>
    <row r="58877"/>
    <row r="58878"/>
    <row r="58879"/>
    <row r="58880"/>
    <row r="58881"/>
    <row r="58882"/>
    <row r="58883"/>
    <row r="58884"/>
    <row r="58885"/>
    <row r="58886"/>
    <row r="58887"/>
    <row r="58888"/>
    <row r="58889"/>
    <row r="58890"/>
    <row r="58891"/>
    <row r="58892"/>
    <row r="58893"/>
    <row r="58894"/>
    <row r="58895"/>
    <row r="58896"/>
    <row r="58897"/>
    <row r="58898"/>
    <row r="58899"/>
    <row r="58900"/>
    <row r="58901"/>
    <row r="58902"/>
    <row r="58903"/>
    <row r="58904"/>
    <row r="58905"/>
    <row r="58906"/>
    <row r="58907"/>
    <row r="58908"/>
    <row r="58909"/>
    <row r="58910"/>
    <row r="58911"/>
    <row r="58912"/>
    <row r="58913"/>
    <row r="58914"/>
    <row r="58915"/>
    <row r="58916"/>
    <row r="58917"/>
    <row r="58918"/>
    <row r="58919"/>
    <row r="58920"/>
    <row r="58921"/>
    <row r="58922"/>
    <row r="58923"/>
    <row r="58924"/>
    <row r="58925"/>
    <row r="58926"/>
    <row r="58927"/>
    <row r="58928"/>
    <row r="58929"/>
    <row r="58930"/>
    <row r="58931"/>
    <row r="58932"/>
    <row r="58933"/>
    <row r="58934"/>
    <row r="58935"/>
    <row r="58936"/>
    <row r="58937"/>
    <row r="58938"/>
    <row r="58939"/>
    <row r="58940"/>
    <row r="58941"/>
    <row r="58942"/>
    <row r="58943"/>
    <row r="58944"/>
    <row r="58945"/>
    <row r="58946"/>
    <row r="58947"/>
    <row r="58948"/>
    <row r="58949"/>
    <row r="58950"/>
    <row r="58951"/>
    <row r="58952"/>
    <row r="58953"/>
    <row r="58954"/>
    <row r="58955"/>
    <row r="58956"/>
    <row r="58957"/>
    <row r="58958"/>
    <row r="58959"/>
    <row r="58960"/>
    <row r="58961"/>
    <row r="58962"/>
    <row r="58963"/>
    <row r="58964"/>
    <row r="58965"/>
    <row r="58966"/>
    <row r="58967"/>
    <row r="58968"/>
    <row r="58969"/>
    <row r="58970"/>
    <row r="58971"/>
    <row r="58972"/>
    <row r="58973"/>
    <row r="58974"/>
    <row r="58975"/>
    <row r="58976"/>
    <row r="58977"/>
    <row r="58978"/>
    <row r="58979"/>
    <row r="58980"/>
    <row r="58981"/>
    <row r="58982"/>
    <row r="58983"/>
    <row r="58984"/>
    <row r="58985"/>
    <row r="58986"/>
    <row r="58987"/>
    <row r="58988"/>
    <row r="58989"/>
    <row r="58990"/>
    <row r="58991"/>
    <row r="58992"/>
    <row r="58993"/>
    <row r="58994"/>
    <row r="58995"/>
    <row r="58996"/>
    <row r="58997"/>
    <row r="58998"/>
    <row r="58999"/>
    <row r="59000"/>
    <row r="59001"/>
    <row r="59002"/>
    <row r="59003"/>
    <row r="59004"/>
    <row r="59005"/>
    <row r="59006"/>
    <row r="59007"/>
    <row r="59008"/>
    <row r="59009"/>
    <row r="59010"/>
    <row r="59011"/>
    <row r="59012"/>
    <row r="59013"/>
    <row r="59014"/>
    <row r="59015"/>
    <row r="59016"/>
    <row r="59017"/>
    <row r="59018"/>
    <row r="59019"/>
    <row r="59020"/>
    <row r="59021"/>
    <row r="59022"/>
    <row r="59023"/>
    <row r="59024"/>
    <row r="59025"/>
    <row r="59026"/>
    <row r="59027"/>
    <row r="59028"/>
    <row r="59029"/>
    <row r="59030"/>
    <row r="59031"/>
    <row r="59032"/>
    <row r="59033"/>
    <row r="59034"/>
    <row r="59035"/>
    <row r="59036"/>
    <row r="59037"/>
    <row r="59038"/>
    <row r="59039"/>
    <row r="59040"/>
    <row r="59041"/>
    <row r="59042"/>
    <row r="59043"/>
    <row r="59044"/>
    <row r="59045"/>
    <row r="59046"/>
    <row r="59047"/>
    <row r="59048"/>
    <row r="59049"/>
    <row r="59050"/>
    <row r="59051"/>
    <row r="59052"/>
    <row r="59053"/>
    <row r="59054"/>
    <row r="59055"/>
    <row r="59056"/>
    <row r="59057"/>
    <row r="59058"/>
    <row r="59059"/>
    <row r="59060"/>
    <row r="59061"/>
    <row r="59062"/>
    <row r="59063"/>
    <row r="59064"/>
    <row r="59065"/>
    <row r="59066"/>
    <row r="59067"/>
    <row r="59068"/>
    <row r="59069"/>
    <row r="59070"/>
    <row r="59071"/>
    <row r="59072"/>
    <row r="59073"/>
    <row r="59074"/>
    <row r="59075"/>
    <row r="59076"/>
    <row r="59077"/>
    <row r="59078"/>
    <row r="59079"/>
    <row r="59080"/>
    <row r="59081"/>
    <row r="59082"/>
    <row r="59083"/>
    <row r="59084"/>
    <row r="59085"/>
    <row r="59086"/>
    <row r="59087"/>
    <row r="59088"/>
    <row r="59089"/>
    <row r="59090"/>
    <row r="59091"/>
    <row r="59092"/>
    <row r="59093"/>
    <row r="59094"/>
    <row r="59095"/>
    <row r="59096"/>
    <row r="59097"/>
    <row r="59098"/>
    <row r="59099"/>
    <row r="59100"/>
    <row r="59101"/>
    <row r="59102"/>
    <row r="59103"/>
    <row r="59104"/>
    <row r="59105"/>
    <row r="59106"/>
    <row r="59107"/>
    <row r="59108"/>
    <row r="59109"/>
    <row r="59110"/>
    <row r="59111"/>
    <row r="59112"/>
    <row r="59113"/>
    <row r="59114"/>
    <row r="59115"/>
    <row r="59116"/>
    <row r="59117"/>
    <row r="59118"/>
    <row r="59119"/>
    <row r="59120"/>
    <row r="59121"/>
    <row r="59122"/>
    <row r="59123"/>
    <row r="59124"/>
    <row r="59125"/>
    <row r="59126"/>
    <row r="59127"/>
    <row r="59128"/>
    <row r="59129"/>
    <row r="59130"/>
    <row r="59131"/>
    <row r="59132"/>
    <row r="59133"/>
    <row r="59134"/>
    <row r="59135"/>
    <row r="59136"/>
    <row r="59137"/>
    <row r="59138"/>
    <row r="59139"/>
    <row r="59140"/>
    <row r="59141"/>
    <row r="59142"/>
    <row r="59143"/>
    <row r="59144"/>
    <row r="59145"/>
    <row r="59146"/>
    <row r="59147"/>
    <row r="59148"/>
    <row r="59149"/>
    <row r="59150"/>
    <row r="59151"/>
    <row r="59152"/>
    <row r="59153"/>
    <row r="59154"/>
    <row r="59155"/>
    <row r="59156"/>
    <row r="59157"/>
    <row r="59158"/>
    <row r="59159"/>
    <row r="59160"/>
    <row r="59161"/>
    <row r="59162"/>
    <row r="59163"/>
    <row r="59164"/>
    <row r="59165"/>
    <row r="59166"/>
    <row r="59167"/>
    <row r="59168"/>
    <row r="59169"/>
    <row r="59170"/>
    <row r="59171"/>
    <row r="59172"/>
    <row r="59173"/>
    <row r="59174"/>
    <row r="59175"/>
    <row r="59176"/>
    <row r="59177"/>
    <row r="59178"/>
    <row r="59179"/>
    <row r="59180"/>
    <row r="59181"/>
    <row r="59182"/>
    <row r="59183"/>
    <row r="59184"/>
    <row r="59185"/>
    <row r="59186"/>
    <row r="59187"/>
    <row r="59188"/>
    <row r="59189"/>
    <row r="59190"/>
    <row r="59191"/>
    <row r="59192"/>
    <row r="59193"/>
    <row r="59194"/>
    <row r="59195"/>
    <row r="59196"/>
    <row r="59197"/>
    <row r="59198"/>
    <row r="59199"/>
    <row r="59200"/>
    <row r="59201"/>
    <row r="59202"/>
    <row r="59203"/>
    <row r="59204"/>
    <row r="59205"/>
    <row r="59206"/>
    <row r="59207"/>
    <row r="59208"/>
    <row r="59209"/>
    <row r="59210"/>
    <row r="59211"/>
    <row r="59212"/>
    <row r="59213"/>
    <row r="59214"/>
    <row r="59215"/>
    <row r="59216"/>
    <row r="59217"/>
    <row r="59218"/>
    <row r="59219"/>
    <row r="59220"/>
    <row r="59221"/>
    <row r="59222"/>
    <row r="59223"/>
    <row r="59224"/>
    <row r="59225"/>
    <row r="59226"/>
    <row r="59227"/>
    <row r="59228"/>
    <row r="59229"/>
    <row r="59230"/>
    <row r="59231"/>
    <row r="59232"/>
    <row r="59233"/>
    <row r="59234"/>
    <row r="59235"/>
    <row r="59236"/>
    <row r="59237"/>
    <row r="59238"/>
    <row r="59239"/>
    <row r="59240"/>
    <row r="59241"/>
    <row r="59242"/>
    <row r="59243"/>
    <row r="59244"/>
    <row r="59245"/>
    <row r="59246"/>
    <row r="59247"/>
    <row r="59248"/>
    <row r="59249"/>
    <row r="59250"/>
    <row r="59251"/>
    <row r="59252"/>
    <row r="59253"/>
    <row r="59254"/>
    <row r="59255"/>
    <row r="59256"/>
    <row r="59257"/>
    <row r="59258"/>
    <row r="59259"/>
    <row r="59260"/>
    <row r="59261"/>
    <row r="59262"/>
    <row r="59263"/>
    <row r="59264"/>
    <row r="59265"/>
    <row r="59266"/>
    <row r="59267"/>
    <row r="59268"/>
    <row r="59269"/>
    <row r="59270"/>
    <row r="59271"/>
    <row r="59272"/>
    <row r="59273"/>
    <row r="59274"/>
    <row r="59275"/>
    <row r="59276"/>
    <row r="59277"/>
    <row r="59278"/>
    <row r="59279"/>
    <row r="59280"/>
    <row r="59281"/>
    <row r="59282"/>
    <row r="59283"/>
    <row r="59284"/>
    <row r="59285"/>
    <row r="59286"/>
    <row r="59287"/>
    <row r="59288"/>
    <row r="59289"/>
    <row r="59290"/>
    <row r="59291"/>
    <row r="59292"/>
    <row r="59293"/>
    <row r="59294"/>
    <row r="59295"/>
    <row r="59296"/>
    <row r="59297"/>
    <row r="59298"/>
    <row r="59299"/>
    <row r="59300"/>
    <row r="59301"/>
    <row r="59302"/>
    <row r="59303"/>
    <row r="59304"/>
    <row r="59305"/>
    <row r="59306"/>
    <row r="59307"/>
    <row r="59308"/>
    <row r="59309"/>
    <row r="59310"/>
    <row r="59311"/>
    <row r="59312"/>
    <row r="59313"/>
    <row r="59314"/>
    <row r="59315"/>
    <row r="59316"/>
    <row r="59317"/>
    <row r="59318"/>
    <row r="59319"/>
    <row r="59320"/>
    <row r="59321"/>
    <row r="59322"/>
    <row r="59323"/>
    <row r="59324"/>
    <row r="59325"/>
    <row r="59326"/>
    <row r="59327"/>
    <row r="59328"/>
    <row r="59329"/>
    <row r="59330"/>
    <row r="59331"/>
    <row r="59332"/>
    <row r="59333"/>
    <row r="59334"/>
    <row r="59335"/>
    <row r="59336"/>
    <row r="59337"/>
    <row r="59338"/>
    <row r="59339"/>
    <row r="59340"/>
    <row r="59341"/>
    <row r="59342"/>
    <row r="59343"/>
    <row r="59344"/>
    <row r="59345"/>
    <row r="59346"/>
    <row r="59347"/>
    <row r="59348"/>
    <row r="59349"/>
    <row r="59350"/>
    <row r="59351"/>
    <row r="59352"/>
    <row r="59353"/>
    <row r="59354"/>
    <row r="59355"/>
    <row r="59356"/>
    <row r="59357"/>
    <row r="59358"/>
    <row r="59359"/>
    <row r="59360"/>
    <row r="59361"/>
    <row r="59362"/>
    <row r="59363"/>
    <row r="59364"/>
    <row r="59365"/>
    <row r="59366"/>
    <row r="59367"/>
    <row r="59368"/>
    <row r="59369"/>
    <row r="59370"/>
    <row r="59371"/>
    <row r="59372"/>
    <row r="59373"/>
    <row r="59374"/>
    <row r="59375"/>
    <row r="59376"/>
    <row r="59377"/>
    <row r="59378"/>
    <row r="59379"/>
    <row r="59380"/>
    <row r="59381"/>
    <row r="59382"/>
    <row r="59383"/>
    <row r="59384"/>
    <row r="59385"/>
    <row r="59386"/>
    <row r="59387"/>
    <row r="59388"/>
    <row r="59389"/>
    <row r="59390"/>
    <row r="59391"/>
    <row r="59392"/>
    <row r="59393"/>
    <row r="59394"/>
    <row r="59395"/>
    <row r="59396"/>
    <row r="59397"/>
    <row r="59398"/>
    <row r="59399"/>
    <row r="59400"/>
    <row r="59401"/>
    <row r="59402"/>
    <row r="59403"/>
    <row r="59404"/>
    <row r="59405"/>
    <row r="59406"/>
    <row r="59407"/>
    <row r="59408"/>
    <row r="59409"/>
    <row r="59410"/>
    <row r="59411"/>
    <row r="59412"/>
    <row r="59413"/>
    <row r="59414"/>
    <row r="59415"/>
    <row r="59416"/>
    <row r="59417"/>
    <row r="59418"/>
    <row r="59419"/>
    <row r="59420"/>
    <row r="59421"/>
    <row r="59422"/>
    <row r="59423"/>
    <row r="59424"/>
    <row r="59425"/>
    <row r="59426"/>
    <row r="59427"/>
    <row r="59428"/>
    <row r="59429"/>
    <row r="59430"/>
    <row r="59431"/>
    <row r="59432"/>
    <row r="59433"/>
    <row r="59434"/>
    <row r="59435"/>
    <row r="59436"/>
    <row r="59437"/>
    <row r="59438"/>
    <row r="59439"/>
    <row r="59440"/>
    <row r="59441"/>
    <row r="59442"/>
    <row r="59443"/>
    <row r="59444"/>
    <row r="59445"/>
    <row r="59446"/>
    <row r="59447"/>
    <row r="59448"/>
    <row r="59449"/>
    <row r="59450"/>
    <row r="59451"/>
    <row r="59452"/>
    <row r="59453"/>
    <row r="59454"/>
    <row r="59455"/>
    <row r="59456"/>
    <row r="59457"/>
    <row r="59458"/>
    <row r="59459"/>
    <row r="59460"/>
    <row r="59461"/>
    <row r="59462"/>
    <row r="59463"/>
    <row r="59464"/>
    <row r="59465"/>
    <row r="59466"/>
    <row r="59467"/>
    <row r="59468"/>
    <row r="59469"/>
    <row r="59470"/>
    <row r="59471"/>
    <row r="59472"/>
    <row r="59473"/>
    <row r="59474"/>
    <row r="59475"/>
    <row r="59476"/>
    <row r="59477"/>
    <row r="59478"/>
    <row r="59479"/>
    <row r="59480"/>
    <row r="59481"/>
    <row r="59482"/>
    <row r="59483"/>
    <row r="59484"/>
    <row r="59485"/>
    <row r="59486"/>
    <row r="59487"/>
    <row r="59488"/>
    <row r="59489"/>
    <row r="59490"/>
    <row r="59491"/>
    <row r="59492"/>
    <row r="59493"/>
    <row r="59494"/>
    <row r="59495"/>
    <row r="59496"/>
    <row r="59497"/>
    <row r="59498"/>
    <row r="59499"/>
    <row r="59500"/>
    <row r="59501"/>
    <row r="59502"/>
    <row r="59503"/>
    <row r="59504"/>
    <row r="59505"/>
    <row r="59506"/>
    <row r="59507"/>
    <row r="59508"/>
    <row r="59509"/>
    <row r="59510"/>
    <row r="59511"/>
    <row r="59512"/>
    <row r="59513"/>
    <row r="59514"/>
    <row r="59515"/>
    <row r="59516"/>
    <row r="59517"/>
    <row r="59518"/>
    <row r="59519"/>
    <row r="59520"/>
    <row r="59521"/>
    <row r="59522"/>
    <row r="59523"/>
    <row r="59524"/>
    <row r="59525"/>
    <row r="59526"/>
    <row r="59527"/>
    <row r="59528"/>
    <row r="59529"/>
    <row r="59530"/>
    <row r="59531"/>
    <row r="59532"/>
    <row r="59533"/>
    <row r="59534"/>
    <row r="59535"/>
    <row r="59536"/>
    <row r="59537"/>
    <row r="59538"/>
    <row r="59539"/>
    <row r="59540"/>
    <row r="59541"/>
    <row r="59542"/>
    <row r="59543"/>
    <row r="59544"/>
    <row r="59545"/>
    <row r="59546"/>
    <row r="59547"/>
    <row r="59548"/>
    <row r="59549"/>
    <row r="59550"/>
    <row r="59551"/>
    <row r="59552"/>
    <row r="59553"/>
    <row r="59554"/>
    <row r="59555"/>
    <row r="59556"/>
    <row r="59557"/>
    <row r="59558"/>
    <row r="59559"/>
    <row r="59560"/>
    <row r="59561"/>
    <row r="59562"/>
    <row r="59563"/>
    <row r="59564"/>
    <row r="59565"/>
    <row r="59566"/>
    <row r="59567"/>
    <row r="59568"/>
    <row r="59569"/>
    <row r="59570"/>
    <row r="59571"/>
    <row r="59572"/>
    <row r="59573"/>
    <row r="59574"/>
    <row r="59575"/>
    <row r="59576"/>
    <row r="59577"/>
    <row r="59578"/>
    <row r="59579"/>
    <row r="59580"/>
    <row r="59581"/>
    <row r="59582"/>
    <row r="59583"/>
    <row r="59584"/>
    <row r="59585"/>
    <row r="59586"/>
    <row r="59587"/>
    <row r="59588"/>
    <row r="59589"/>
    <row r="59590"/>
    <row r="59591"/>
    <row r="59592"/>
    <row r="59593"/>
    <row r="59594"/>
    <row r="59595"/>
    <row r="59596"/>
    <row r="59597"/>
    <row r="59598"/>
    <row r="59599"/>
    <row r="59600"/>
    <row r="59601"/>
    <row r="59602"/>
    <row r="59603"/>
    <row r="59604"/>
    <row r="59605"/>
    <row r="59606"/>
    <row r="59607"/>
    <row r="59608"/>
    <row r="59609"/>
    <row r="59610"/>
    <row r="59611"/>
    <row r="59612"/>
    <row r="59613"/>
    <row r="59614"/>
    <row r="59615"/>
    <row r="59616"/>
    <row r="59617"/>
    <row r="59618"/>
    <row r="59619"/>
    <row r="59620"/>
    <row r="59621"/>
    <row r="59622"/>
    <row r="59623"/>
    <row r="59624"/>
    <row r="59625"/>
    <row r="59626"/>
    <row r="59627"/>
    <row r="59628"/>
    <row r="59629"/>
    <row r="59630"/>
    <row r="59631"/>
    <row r="59632"/>
    <row r="59633"/>
    <row r="59634"/>
    <row r="59635"/>
    <row r="59636"/>
    <row r="59637"/>
    <row r="59638"/>
    <row r="59639"/>
    <row r="59640"/>
    <row r="59641"/>
    <row r="59642"/>
    <row r="59643"/>
    <row r="59644"/>
    <row r="59645"/>
    <row r="59646"/>
    <row r="59647"/>
    <row r="59648"/>
    <row r="59649"/>
    <row r="59650"/>
    <row r="59651"/>
    <row r="59652"/>
    <row r="59653"/>
    <row r="59654"/>
    <row r="59655"/>
    <row r="59656"/>
    <row r="59657"/>
    <row r="59658"/>
    <row r="59659"/>
    <row r="59660"/>
    <row r="59661"/>
    <row r="59662"/>
    <row r="59663"/>
    <row r="59664"/>
    <row r="59665"/>
    <row r="59666"/>
    <row r="59667"/>
    <row r="59668"/>
    <row r="59669"/>
    <row r="59670"/>
    <row r="59671"/>
    <row r="59672"/>
    <row r="59673"/>
    <row r="59674"/>
    <row r="59675"/>
    <row r="59676"/>
    <row r="59677"/>
    <row r="59678"/>
    <row r="59679"/>
    <row r="59680"/>
    <row r="59681"/>
    <row r="59682"/>
    <row r="59683"/>
    <row r="59684"/>
    <row r="59685"/>
    <row r="59686"/>
    <row r="59687"/>
    <row r="59688"/>
    <row r="59689"/>
    <row r="59690"/>
    <row r="59691"/>
    <row r="59692"/>
    <row r="59693"/>
    <row r="59694"/>
    <row r="59695"/>
    <row r="59696"/>
    <row r="59697"/>
    <row r="59698"/>
    <row r="59699"/>
    <row r="59700"/>
    <row r="59701"/>
    <row r="59702"/>
    <row r="59703"/>
    <row r="59704"/>
    <row r="59705"/>
    <row r="59706"/>
    <row r="59707"/>
    <row r="59708"/>
    <row r="59709"/>
    <row r="59710"/>
    <row r="59711"/>
    <row r="59712"/>
    <row r="59713"/>
    <row r="59714"/>
    <row r="59715"/>
    <row r="59716"/>
    <row r="59717"/>
    <row r="59718"/>
    <row r="59719"/>
    <row r="59720"/>
    <row r="59721"/>
    <row r="59722"/>
    <row r="59723"/>
    <row r="59724"/>
    <row r="59725"/>
    <row r="59726"/>
    <row r="59727"/>
    <row r="59728"/>
    <row r="59729"/>
    <row r="59730"/>
    <row r="59731"/>
    <row r="59732"/>
    <row r="59733"/>
    <row r="59734"/>
    <row r="59735"/>
    <row r="59736"/>
    <row r="59737"/>
    <row r="59738"/>
    <row r="59739"/>
    <row r="59740"/>
    <row r="59741"/>
    <row r="59742"/>
    <row r="59743"/>
    <row r="59744"/>
    <row r="59745"/>
    <row r="59746"/>
    <row r="59747"/>
    <row r="59748"/>
    <row r="59749"/>
    <row r="59750"/>
    <row r="59751"/>
    <row r="59752"/>
    <row r="59753"/>
    <row r="59754"/>
    <row r="59755"/>
    <row r="59756"/>
    <row r="59757"/>
    <row r="59758"/>
    <row r="59759"/>
    <row r="59760"/>
    <row r="59761"/>
    <row r="59762"/>
    <row r="59763"/>
    <row r="59764"/>
    <row r="59765"/>
    <row r="59766"/>
    <row r="59767"/>
    <row r="59768"/>
    <row r="59769"/>
    <row r="59770"/>
    <row r="59771"/>
    <row r="59772"/>
    <row r="59773"/>
    <row r="59774"/>
    <row r="59775"/>
    <row r="59776"/>
    <row r="59777"/>
    <row r="59778"/>
    <row r="59779"/>
    <row r="59780"/>
    <row r="59781"/>
    <row r="59782"/>
    <row r="59783"/>
    <row r="59784"/>
    <row r="59785"/>
    <row r="59786"/>
    <row r="59787"/>
    <row r="59788"/>
    <row r="59789"/>
    <row r="59790"/>
    <row r="59791"/>
    <row r="59792"/>
    <row r="59793"/>
    <row r="59794"/>
    <row r="59795"/>
    <row r="59796"/>
    <row r="59797"/>
    <row r="59798"/>
    <row r="59799"/>
    <row r="59800"/>
    <row r="59801"/>
    <row r="59802"/>
    <row r="59803"/>
    <row r="59804"/>
    <row r="59805"/>
    <row r="59806"/>
    <row r="59807"/>
    <row r="59808"/>
    <row r="59809"/>
    <row r="59810"/>
    <row r="59811"/>
    <row r="59812"/>
    <row r="59813"/>
    <row r="59814"/>
    <row r="59815"/>
    <row r="59816"/>
    <row r="59817"/>
    <row r="59818"/>
    <row r="59819"/>
    <row r="59820"/>
    <row r="59821"/>
    <row r="59822"/>
    <row r="59823"/>
    <row r="59824"/>
    <row r="59825"/>
    <row r="59826"/>
    <row r="59827"/>
    <row r="59828"/>
    <row r="59829"/>
    <row r="59830"/>
    <row r="59831"/>
    <row r="59832"/>
    <row r="59833"/>
    <row r="59834"/>
    <row r="59835"/>
    <row r="59836"/>
    <row r="59837"/>
    <row r="59838"/>
    <row r="59839"/>
    <row r="59840"/>
    <row r="59841"/>
    <row r="59842"/>
    <row r="59843"/>
    <row r="59844"/>
    <row r="59845"/>
    <row r="59846"/>
    <row r="59847"/>
    <row r="59848"/>
    <row r="59849"/>
    <row r="59850"/>
    <row r="59851"/>
    <row r="59852"/>
    <row r="59853"/>
    <row r="59854"/>
    <row r="59855"/>
    <row r="59856"/>
    <row r="59857"/>
    <row r="59858"/>
    <row r="59859"/>
    <row r="59860"/>
    <row r="59861"/>
    <row r="59862"/>
    <row r="59863"/>
    <row r="59864"/>
    <row r="59865"/>
    <row r="59866"/>
    <row r="59867"/>
    <row r="59868"/>
    <row r="59869"/>
    <row r="59870"/>
    <row r="59871"/>
    <row r="59872"/>
    <row r="59873"/>
    <row r="59874"/>
    <row r="59875"/>
    <row r="59876"/>
    <row r="59877"/>
    <row r="59878"/>
    <row r="59879"/>
    <row r="59880"/>
    <row r="59881"/>
    <row r="59882"/>
    <row r="59883"/>
    <row r="59884"/>
    <row r="59885"/>
    <row r="59886"/>
    <row r="59887"/>
    <row r="59888"/>
    <row r="59889"/>
    <row r="59890"/>
    <row r="59891"/>
    <row r="59892"/>
    <row r="59893"/>
    <row r="59894"/>
    <row r="59895"/>
    <row r="59896"/>
    <row r="59897"/>
    <row r="59898"/>
    <row r="59899"/>
    <row r="59900"/>
    <row r="59901"/>
    <row r="59902"/>
    <row r="59903"/>
    <row r="59904"/>
    <row r="59905"/>
    <row r="59906"/>
    <row r="59907"/>
    <row r="59908"/>
    <row r="59909"/>
    <row r="59910"/>
    <row r="59911"/>
    <row r="59912"/>
    <row r="59913"/>
    <row r="59914"/>
    <row r="59915"/>
    <row r="59916"/>
    <row r="59917"/>
    <row r="59918"/>
    <row r="59919"/>
    <row r="59920"/>
    <row r="59921"/>
    <row r="59922"/>
    <row r="59923"/>
    <row r="59924"/>
    <row r="59925"/>
    <row r="59926"/>
    <row r="59927"/>
    <row r="59928"/>
    <row r="59929"/>
    <row r="59930"/>
    <row r="59931"/>
    <row r="59932"/>
    <row r="59933"/>
    <row r="59934"/>
    <row r="59935"/>
    <row r="59936"/>
    <row r="59937"/>
    <row r="59938"/>
    <row r="59939"/>
    <row r="59940"/>
    <row r="59941"/>
    <row r="59942"/>
    <row r="59943"/>
    <row r="59944"/>
    <row r="59945"/>
    <row r="59946"/>
    <row r="59947"/>
    <row r="59948"/>
    <row r="59949"/>
    <row r="59950"/>
    <row r="59951"/>
    <row r="59952"/>
    <row r="59953"/>
    <row r="59954"/>
    <row r="59955"/>
    <row r="59956"/>
    <row r="59957"/>
    <row r="59958"/>
    <row r="59959"/>
    <row r="59960"/>
    <row r="59961"/>
    <row r="59962"/>
    <row r="59963"/>
    <row r="59964"/>
    <row r="59965"/>
    <row r="59966"/>
    <row r="59967"/>
    <row r="59968"/>
    <row r="59969"/>
    <row r="59970"/>
    <row r="59971"/>
    <row r="59972"/>
    <row r="59973"/>
    <row r="59974"/>
    <row r="59975"/>
    <row r="59976"/>
    <row r="59977"/>
    <row r="59978"/>
    <row r="59979"/>
    <row r="59980"/>
    <row r="59981"/>
    <row r="59982"/>
    <row r="59983"/>
    <row r="59984"/>
    <row r="59985"/>
    <row r="59986"/>
    <row r="59987"/>
    <row r="59988"/>
    <row r="59989"/>
    <row r="59990"/>
    <row r="59991"/>
    <row r="59992"/>
    <row r="59993"/>
    <row r="59994"/>
    <row r="59995"/>
    <row r="59996"/>
    <row r="59997"/>
    <row r="59998"/>
    <row r="59999"/>
    <row r="60000"/>
    <row r="60001"/>
    <row r="60002"/>
    <row r="60003"/>
    <row r="60004"/>
    <row r="60005"/>
    <row r="60006"/>
    <row r="60007"/>
    <row r="60008"/>
    <row r="60009"/>
    <row r="60010"/>
    <row r="60011"/>
    <row r="60012"/>
    <row r="60013"/>
    <row r="60014"/>
    <row r="60015"/>
    <row r="60016"/>
    <row r="60017"/>
    <row r="60018"/>
    <row r="60019"/>
    <row r="60020"/>
    <row r="60021"/>
    <row r="60022"/>
    <row r="60023"/>
    <row r="60024"/>
    <row r="60025"/>
    <row r="60026"/>
    <row r="60027"/>
    <row r="60028"/>
    <row r="60029"/>
    <row r="60030"/>
    <row r="60031"/>
    <row r="60032"/>
    <row r="60033"/>
    <row r="60034"/>
    <row r="60035"/>
    <row r="60036"/>
    <row r="60037"/>
    <row r="60038"/>
    <row r="60039"/>
    <row r="60040"/>
    <row r="60041"/>
    <row r="60042"/>
    <row r="60043"/>
    <row r="60044"/>
    <row r="60045"/>
    <row r="60046"/>
    <row r="60047"/>
    <row r="60048"/>
    <row r="60049"/>
    <row r="60050"/>
    <row r="60051"/>
    <row r="60052"/>
    <row r="60053"/>
    <row r="60054"/>
    <row r="60055"/>
    <row r="60056"/>
    <row r="60057"/>
    <row r="60058"/>
    <row r="60059"/>
    <row r="60060"/>
    <row r="60061"/>
    <row r="60062"/>
    <row r="60063"/>
    <row r="60064"/>
    <row r="60065"/>
    <row r="60066"/>
    <row r="60067"/>
    <row r="60068"/>
    <row r="60069"/>
    <row r="60070"/>
    <row r="60071"/>
    <row r="60072"/>
    <row r="60073"/>
    <row r="60074"/>
    <row r="60075"/>
    <row r="60076"/>
    <row r="60077"/>
    <row r="60078"/>
    <row r="60079"/>
    <row r="60080"/>
    <row r="60081"/>
    <row r="60082"/>
    <row r="60083"/>
    <row r="60084"/>
    <row r="60085"/>
    <row r="60086"/>
    <row r="60087"/>
    <row r="60088"/>
    <row r="60089"/>
    <row r="60090"/>
    <row r="60091"/>
    <row r="60092"/>
    <row r="60093"/>
    <row r="60094"/>
    <row r="60095"/>
    <row r="60096"/>
    <row r="60097"/>
    <row r="60098"/>
    <row r="60099"/>
    <row r="60100"/>
    <row r="60101"/>
    <row r="60102"/>
    <row r="60103"/>
    <row r="60104"/>
    <row r="60105"/>
    <row r="60106"/>
    <row r="60107"/>
    <row r="60108"/>
    <row r="60109"/>
    <row r="60110"/>
    <row r="60111"/>
    <row r="60112"/>
    <row r="60113"/>
    <row r="60114"/>
    <row r="60115"/>
    <row r="60116"/>
    <row r="60117"/>
    <row r="60118"/>
    <row r="60119"/>
    <row r="60120"/>
    <row r="60121"/>
    <row r="60122"/>
    <row r="60123"/>
    <row r="60124"/>
    <row r="60125"/>
    <row r="60126"/>
    <row r="60127"/>
    <row r="60128"/>
    <row r="60129"/>
    <row r="60130"/>
    <row r="60131"/>
    <row r="60132"/>
    <row r="60133"/>
    <row r="60134"/>
    <row r="60135"/>
    <row r="60136"/>
    <row r="60137"/>
    <row r="60138"/>
    <row r="60139"/>
    <row r="60140"/>
    <row r="60141"/>
    <row r="60142"/>
    <row r="60143"/>
    <row r="60144"/>
    <row r="60145"/>
    <row r="60146"/>
    <row r="60147"/>
    <row r="60148"/>
    <row r="60149"/>
    <row r="60150"/>
    <row r="60151"/>
    <row r="60152"/>
    <row r="60153"/>
    <row r="60154"/>
    <row r="60155"/>
    <row r="60156"/>
    <row r="60157"/>
    <row r="60158"/>
    <row r="60159"/>
    <row r="60160"/>
    <row r="60161"/>
    <row r="60162"/>
    <row r="60163"/>
    <row r="60164"/>
    <row r="60165"/>
    <row r="60166"/>
    <row r="60167"/>
    <row r="60168"/>
    <row r="60169"/>
    <row r="60170"/>
    <row r="60171"/>
    <row r="60172"/>
    <row r="60173"/>
    <row r="60174"/>
    <row r="60175"/>
    <row r="60176"/>
    <row r="60177"/>
    <row r="60178"/>
    <row r="60179"/>
    <row r="60180"/>
    <row r="60181"/>
    <row r="60182"/>
    <row r="60183"/>
    <row r="60184"/>
    <row r="60185"/>
    <row r="60186"/>
    <row r="60187"/>
    <row r="60188"/>
    <row r="60189"/>
    <row r="60190"/>
    <row r="60191"/>
    <row r="60192"/>
    <row r="60193"/>
    <row r="60194"/>
    <row r="60195"/>
    <row r="60196"/>
    <row r="60197"/>
    <row r="60198"/>
    <row r="60199"/>
    <row r="60200"/>
    <row r="60201"/>
    <row r="60202"/>
    <row r="60203"/>
    <row r="60204"/>
    <row r="60205"/>
    <row r="60206"/>
    <row r="60207"/>
    <row r="60208"/>
    <row r="60209"/>
    <row r="60210"/>
    <row r="60211"/>
    <row r="60212"/>
    <row r="60213"/>
    <row r="60214"/>
    <row r="60215"/>
    <row r="60216"/>
    <row r="60217"/>
    <row r="60218"/>
    <row r="60219"/>
    <row r="60220"/>
    <row r="60221"/>
    <row r="60222"/>
    <row r="60223"/>
    <row r="60224"/>
    <row r="60225"/>
    <row r="60226"/>
    <row r="60227"/>
    <row r="60228"/>
    <row r="60229"/>
    <row r="60230"/>
    <row r="60231"/>
    <row r="60232"/>
    <row r="60233"/>
    <row r="60234"/>
    <row r="60235"/>
    <row r="60236"/>
    <row r="60237"/>
    <row r="60238"/>
    <row r="60239"/>
    <row r="60240"/>
    <row r="60241"/>
    <row r="60242"/>
    <row r="60243"/>
    <row r="60244"/>
    <row r="60245"/>
    <row r="60246"/>
    <row r="60247"/>
    <row r="60248"/>
    <row r="60249"/>
    <row r="60250"/>
    <row r="60251"/>
    <row r="60252"/>
    <row r="60253"/>
    <row r="60254"/>
    <row r="60255"/>
    <row r="60256"/>
    <row r="60257"/>
    <row r="60258"/>
    <row r="60259"/>
    <row r="60260"/>
    <row r="60261"/>
    <row r="60262"/>
    <row r="60263"/>
    <row r="60264"/>
    <row r="60265"/>
    <row r="60266"/>
    <row r="60267"/>
    <row r="60268"/>
    <row r="60269"/>
    <row r="60270"/>
    <row r="60271"/>
    <row r="60272"/>
    <row r="60273"/>
    <row r="60274"/>
    <row r="60275"/>
    <row r="60276"/>
    <row r="60277"/>
    <row r="60278"/>
    <row r="60279"/>
    <row r="60280"/>
    <row r="60281"/>
    <row r="60282"/>
    <row r="60283"/>
    <row r="60284"/>
    <row r="60285"/>
    <row r="60286"/>
    <row r="60287"/>
    <row r="60288"/>
    <row r="60289"/>
    <row r="60290"/>
    <row r="60291"/>
    <row r="60292"/>
    <row r="60293"/>
    <row r="60294"/>
    <row r="60295"/>
    <row r="60296"/>
    <row r="60297"/>
    <row r="60298"/>
    <row r="60299"/>
    <row r="60300"/>
    <row r="60301"/>
    <row r="60302"/>
    <row r="60303"/>
    <row r="60304"/>
    <row r="60305"/>
    <row r="60306"/>
    <row r="60307"/>
    <row r="60308"/>
    <row r="60309"/>
    <row r="60310"/>
    <row r="60311"/>
    <row r="60312"/>
    <row r="60313"/>
    <row r="60314"/>
    <row r="60315"/>
    <row r="60316"/>
    <row r="60317"/>
    <row r="60318"/>
    <row r="60319"/>
    <row r="60320"/>
    <row r="60321"/>
    <row r="60322"/>
    <row r="60323"/>
    <row r="60324"/>
    <row r="60325"/>
    <row r="60326"/>
    <row r="60327"/>
    <row r="60328"/>
    <row r="60329"/>
    <row r="60330"/>
    <row r="60331"/>
    <row r="60332"/>
    <row r="60333"/>
    <row r="60334"/>
    <row r="60335"/>
    <row r="60336"/>
    <row r="60337"/>
    <row r="60338"/>
    <row r="60339"/>
    <row r="60340"/>
    <row r="60341"/>
    <row r="60342"/>
    <row r="60343"/>
    <row r="60344"/>
    <row r="60345"/>
    <row r="60346"/>
    <row r="60347"/>
    <row r="60348"/>
    <row r="60349"/>
    <row r="60350"/>
    <row r="60351"/>
    <row r="60352"/>
    <row r="60353"/>
    <row r="60354"/>
    <row r="60355"/>
    <row r="60356"/>
    <row r="60357"/>
    <row r="60358"/>
    <row r="60359"/>
    <row r="60360"/>
    <row r="60361"/>
    <row r="60362"/>
    <row r="60363"/>
    <row r="60364"/>
    <row r="60365"/>
    <row r="60366"/>
    <row r="60367"/>
    <row r="60368"/>
    <row r="60369"/>
    <row r="60370"/>
    <row r="60371"/>
    <row r="60372"/>
    <row r="60373"/>
    <row r="60374"/>
    <row r="60375"/>
    <row r="60376"/>
    <row r="60377"/>
    <row r="60378"/>
    <row r="60379"/>
    <row r="60380"/>
    <row r="60381"/>
    <row r="60382"/>
    <row r="60383"/>
    <row r="60384"/>
    <row r="60385"/>
    <row r="60386"/>
    <row r="60387"/>
    <row r="60388"/>
    <row r="60389"/>
    <row r="60390"/>
    <row r="60391"/>
    <row r="60392"/>
    <row r="60393"/>
    <row r="60394"/>
    <row r="60395"/>
    <row r="60396"/>
    <row r="60397"/>
    <row r="60398"/>
    <row r="60399"/>
    <row r="60400"/>
    <row r="60401"/>
    <row r="60402"/>
    <row r="60403"/>
    <row r="60404"/>
    <row r="60405"/>
    <row r="60406"/>
    <row r="60407"/>
    <row r="60408"/>
    <row r="60409"/>
    <row r="60410"/>
    <row r="60411"/>
    <row r="60412"/>
    <row r="60413"/>
    <row r="60414"/>
    <row r="60415"/>
    <row r="60416"/>
    <row r="60417"/>
    <row r="60418"/>
    <row r="60419"/>
    <row r="60420"/>
    <row r="60421"/>
    <row r="60422"/>
    <row r="60423"/>
    <row r="60424"/>
    <row r="60425"/>
    <row r="60426"/>
    <row r="60427"/>
    <row r="60428"/>
    <row r="60429"/>
    <row r="60430"/>
    <row r="60431"/>
    <row r="60432"/>
    <row r="60433"/>
    <row r="60434"/>
    <row r="60435"/>
    <row r="60436"/>
    <row r="60437"/>
    <row r="60438"/>
    <row r="60439"/>
    <row r="60440"/>
    <row r="60441"/>
    <row r="60442"/>
    <row r="60443"/>
    <row r="60444"/>
    <row r="60445"/>
    <row r="60446"/>
    <row r="60447"/>
    <row r="60448"/>
    <row r="60449"/>
    <row r="60450"/>
    <row r="60451"/>
    <row r="60452"/>
    <row r="60453"/>
    <row r="60454"/>
    <row r="60455"/>
    <row r="60456"/>
    <row r="60457"/>
    <row r="60458"/>
    <row r="60459"/>
    <row r="60460"/>
    <row r="60461"/>
    <row r="60462"/>
    <row r="60463"/>
    <row r="60464"/>
    <row r="60465"/>
    <row r="60466"/>
    <row r="60467"/>
    <row r="60468"/>
    <row r="60469"/>
    <row r="60470"/>
    <row r="60471"/>
    <row r="60472"/>
    <row r="60473"/>
    <row r="60474"/>
    <row r="60475"/>
    <row r="60476"/>
    <row r="60477"/>
    <row r="60478"/>
    <row r="60479"/>
    <row r="60480"/>
    <row r="60481"/>
    <row r="60482"/>
    <row r="60483"/>
    <row r="60484"/>
    <row r="60485"/>
    <row r="60486"/>
    <row r="60487"/>
    <row r="60488"/>
    <row r="60489"/>
    <row r="60490"/>
    <row r="60491"/>
    <row r="60492"/>
    <row r="60493"/>
    <row r="60494"/>
    <row r="60495"/>
    <row r="60496"/>
    <row r="60497"/>
    <row r="60498"/>
    <row r="60499"/>
    <row r="60500"/>
    <row r="60501"/>
    <row r="60502"/>
    <row r="60503"/>
    <row r="60504"/>
    <row r="60505"/>
    <row r="60506"/>
    <row r="60507"/>
    <row r="60508"/>
    <row r="60509"/>
    <row r="60510"/>
    <row r="60511"/>
    <row r="60512"/>
    <row r="60513"/>
    <row r="60514"/>
    <row r="60515"/>
    <row r="60516"/>
    <row r="60517"/>
    <row r="60518"/>
    <row r="60519"/>
    <row r="60520"/>
    <row r="60521"/>
    <row r="60522"/>
    <row r="60523"/>
    <row r="60524"/>
    <row r="60525"/>
    <row r="60526"/>
    <row r="60527"/>
    <row r="60528"/>
    <row r="60529"/>
    <row r="60530"/>
    <row r="60531"/>
    <row r="60532"/>
    <row r="60533"/>
    <row r="60534"/>
    <row r="60535"/>
    <row r="60536"/>
    <row r="60537"/>
    <row r="60538"/>
    <row r="60539"/>
    <row r="60540"/>
    <row r="60541"/>
    <row r="60542"/>
    <row r="60543"/>
    <row r="60544"/>
    <row r="60545"/>
    <row r="60546"/>
    <row r="60547"/>
    <row r="60548"/>
    <row r="60549"/>
    <row r="60550"/>
    <row r="60551"/>
    <row r="60552"/>
    <row r="60553"/>
    <row r="60554"/>
    <row r="60555"/>
    <row r="60556"/>
    <row r="60557"/>
    <row r="60558"/>
    <row r="60559"/>
    <row r="60560"/>
    <row r="60561"/>
    <row r="60562"/>
    <row r="60563"/>
    <row r="60564"/>
    <row r="60565"/>
    <row r="60566"/>
    <row r="60567"/>
    <row r="60568"/>
    <row r="60569"/>
    <row r="60570"/>
    <row r="60571"/>
    <row r="60572"/>
    <row r="60573"/>
    <row r="60574"/>
    <row r="60575"/>
    <row r="60576"/>
    <row r="60577"/>
    <row r="60578"/>
    <row r="60579"/>
    <row r="60580"/>
    <row r="60581"/>
    <row r="60582"/>
    <row r="60583"/>
    <row r="60584"/>
    <row r="60585"/>
    <row r="60586"/>
    <row r="60587"/>
    <row r="60588"/>
    <row r="60589"/>
    <row r="60590"/>
    <row r="60591"/>
    <row r="60592"/>
    <row r="60593"/>
    <row r="60594"/>
    <row r="60595"/>
    <row r="60596"/>
    <row r="60597"/>
    <row r="60598"/>
    <row r="60599"/>
    <row r="60600"/>
    <row r="60601"/>
    <row r="60602"/>
    <row r="60603"/>
    <row r="60604"/>
    <row r="60605"/>
    <row r="60606"/>
    <row r="60607"/>
    <row r="60608"/>
    <row r="60609"/>
    <row r="60610"/>
    <row r="60611"/>
    <row r="60612"/>
    <row r="60613"/>
    <row r="60614"/>
    <row r="60615"/>
    <row r="60616"/>
    <row r="60617"/>
    <row r="60618"/>
    <row r="60619"/>
    <row r="60620"/>
    <row r="60621"/>
    <row r="60622"/>
    <row r="60623"/>
    <row r="60624"/>
    <row r="60625"/>
    <row r="60626"/>
    <row r="60627"/>
    <row r="60628"/>
    <row r="60629"/>
    <row r="60630"/>
    <row r="60631"/>
    <row r="60632"/>
    <row r="60633"/>
    <row r="60634"/>
    <row r="60635"/>
    <row r="60636"/>
    <row r="60637"/>
    <row r="60638"/>
    <row r="60639"/>
    <row r="60640"/>
    <row r="60641"/>
    <row r="60642"/>
    <row r="60643"/>
    <row r="60644"/>
    <row r="60645"/>
    <row r="60646"/>
    <row r="60647"/>
    <row r="60648"/>
    <row r="60649"/>
    <row r="60650"/>
    <row r="60651"/>
    <row r="60652"/>
    <row r="60653"/>
    <row r="60654"/>
    <row r="60655"/>
    <row r="60656"/>
    <row r="60657"/>
    <row r="60658"/>
    <row r="60659"/>
    <row r="60660"/>
    <row r="60661"/>
    <row r="60662"/>
    <row r="60663"/>
    <row r="60664"/>
    <row r="60665"/>
    <row r="60666"/>
    <row r="60667"/>
    <row r="60668"/>
    <row r="60669"/>
    <row r="60670"/>
    <row r="60671"/>
    <row r="60672"/>
    <row r="60673"/>
    <row r="60674"/>
    <row r="60675"/>
    <row r="60676"/>
    <row r="60677"/>
    <row r="60678"/>
    <row r="60679"/>
    <row r="60680"/>
    <row r="60681"/>
    <row r="60682"/>
    <row r="60683"/>
    <row r="60684"/>
    <row r="60685"/>
    <row r="60686"/>
    <row r="60687"/>
    <row r="60688"/>
    <row r="60689"/>
    <row r="60690"/>
    <row r="60691"/>
    <row r="60692"/>
    <row r="60693"/>
    <row r="60694"/>
    <row r="60695"/>
    <row r="60696"/>
    <row r="60697"/>
    <row r="60698"/>
    <row r="60699"/>
    <row r="60700"/>
    <row r="60701"/>
    <row r="60702"/>
    <row r="60703"/>
    <row r="60704"/>
    <row r="60705"/>
    <row r="60706"/>
    <row r="60707"/>
    <row r="60708"/>
    <row r="60709"/>
    <row r="60710"/>
    <row r="60711"/>
    <row r="60712"/>
    <row r="60713"/>
    <row r="60714"/>
    <row r="60715"/>
    <row r="60716"/>
    <row r="60717"/>
    <row r="60718"/>
    <row r="60719"/>
    <row r="60720"/>
    <row r="60721"/>
    <row r="60722"/>
    <row r="60723"/>
    <row r="60724"/>
    <row r="60725"/>
    <row r="60726"/>
    <row r="60727"/>
    <row r="60728"/>
    <row r="60729"/>
    <row r="60730"/>
    <row r="60731"/>
    <row r="60732"/>
    <row r="60733"/>
    <row r="60734"/>
    <row r="60735"/>
    <row r="60736"/>
    <row r="60737"/>
    <row r="60738"/>
    <row r="60739"/>
    <row r="60740"/>
    <row r="60741"/>
    <row r="60742"/>
    <row r="60743"/>
    <row r="60744"/>
    <row r="60745"/>
    <row r="60746"/>
    <row r="60747"/>
    <row r="60748"/>
    <row r="60749"/>
    <row r="60750"/>
    <row r="60751"/>
    <row r="60752"/>
    <row r="60753"/>
    <row r="60754"/>
    <row r="60755"/>
    <row r="60756"/>
    <row r="60757"/>
    <row r="60758"/>
    <row r="60759"/>
    <row r="60760"/>
    <row r="60761"/>
    <row r="60762"/>
    <row r="60763"/>
    <row r="60764"/>
    <row r="60765"/>
    <row r="60766"/>
    <row r="60767"/>
    <row r="60768"/>
    <row r="60769"/>
    <row r="60770"/>
    <row r="60771"/>
    <row r="60772"/>
    <row r="60773"/>
    <row r="60774"/>
    <row r="60775"/>
    <row r="60776"/>
    <row r="60777"/>
    <row r="60778"/>
    <row r="60779"/>
    <row r="60780"/>
    <row r="60781"/>
    <row r="60782"/>
    <row r="60783"/>
    <row r="60784"/>
    <row r="60785"/>
    <row r="60786"/>
    <row r="60787"/>
    <row r="60788"/>
    <row r="60789"/>
    <row r="60790"/>
    <row r="60791"/>
    <row r="60792"/>
    <row r="60793"/>
    <row r="60794"/>
    <row r="60795"/>
    <row r="60796"/>
    <row r="60797"/>
    <row r="60798"/>
    <row r="60799"/>
    <row r="60800"/>
    <row r="60801"/>
    <row r="60802"/>
    <row r="60803"/>
    <row r="60804"/>
    <row r="60805"/>
    <row r="60806"/>
    <row r="60807"/>
    <row r="60808"/>
    <row r="60809"/>
    <row r="60810"/>
    <row r="60811"/>
    <row r="60812"/>
    <row r="60813"/>
    <row r="60814"/>
    <row r="60815"/>
    <row r="60816"/>
    <row r="60817"/>
    <row r="60818"/>
    <row r="60819"/>
    <row r="60820"/>
    <row r="60821"/>
    <row r="60822"/>
    <row r="60823"/>
    <row r="60824"/>
    <row r="60825"/>
    <row r="60826"/>
    <row r="60827"/>
    <row r="60828"/>
    <row r="60829"/>
    <row r="60830"/>
    <row r="60831"/>
    <row r="60832"/>
    <row r="60833"/>
    <row r="60834"/>
    <row r="60835"/>
    <row r="60836"/>
    <row r="60837"/>
    <row r="60838"/>
    <row r="60839"/>
    <row r="60840"/>
    <row r="60841"/>
    <row r="60842"/>
    <row r="60843"/>
    <row r="60844"/>
    <row r="60845"/>
    <row r="60846"/>
    <row r="60847"/>
    <row r="60848"/>
    <row r="60849"/>
    <row r="60850"/>
    <row r="60851"/>
    <row r="60852"/>
    <row r="60853"/>
    <row r="60854"/>
    <row r="60855"/>
    <row r="60856"/>
    <row r="60857"/>
    <row r="60858"/>
    <row r="60859"/>
    <row r="60860"/>
    <row r="60861"/>
    <row r="60862"/>
    <row r="60863"/>
    <row r="60864"/>
    <row r="60865"/>
    <row r="60866"/>
    <row r="60867"/>
    <row r="60868"/>
    <row r="60869"/>
    <row r="60870"/>
    <row r="60871"/>
    <row r="60872"/>
    <row r="60873"/>
    <row r="60874"/>
    <row r="60875"/>
    <row r="60876"/>
    <row r="60877"/>
    <row r="60878"/>
    <row r="60879"/>
    <row r="60880"/>
    <row r="60881"/>
    <row r="60882"/>
    <row r="60883"/>
    <row r="60884"/>
    <row r="60885"/>
    <row r="60886"/>
    <row r="60887"/>
    <row r="60888"/>
    <row r="60889"/>
    <row r="60890"/>
    <row r="60891"/>
    <row r="60892"/>
    <row r="60893"/>
    <row r="60894"/>
    <row r="60895"/>
    <row r="60896"/>
    <row r="60897"/>
    <row r="60898"/>
    <row r="60899"/>
    <row r="60900"/>
    <row r="60901"/>
    <row r="60902"/>
    <row r="60903"/>
    <row r="60904"/>
    <row r="60905"/>
    <row r="60906"/>
    <row r="60907"/>
    <row r="60908"/>
    <row r="60909"/>
    <row r="60910"/>
    <row r="60911"/>
    <row r="60912"/>
    <row r="60913"/>
    <row r="60914"/>
    <row r="60915"/>
    <row r="60916"/>
    <row r="60917"/>
    <row r="60918"/>
    <row r="60919"/>
    <row r="60920"/>
    <row r="60921"/>
    <row r="60922"/>
    <row r="60923"/>
    <row r="60924"/>
    <row r="60925"/>
    <row r="60926"/>
    <row r="60927"/>
    <row r="60928"/>
    <row r="60929"/>
    <row r="60930"/>
    <row r="60931"/>
    <row r="60932"/>
    <row r="60933"/>
    <row r="60934"/>
    <row r="60935"/>
    <row r="60936"/>
    <row r="60937"/>
    <row r="60938"/>
    <row r="60939"/>
    <row r="60940"/>
    <row r="60941"/>
    <row r="60942"/>
    <row r="60943"/>
    <row r="60944"/>
    <row r="60945"/>
    <row r="60946"/>
    <row r="60947"/>
    <row r="60948"/>
    <row r="60949"/>
    <row r="60950"/>
    <row r="60951"/>
    <row r="60952"/>
    <row r="60953"/>
    <row r="60954"/>
    <row r="60955"/>
    <row r="60956"/>
    <row r="60957"/>
    <row r="60958"/>
    <row r="60959"/>
    <row r="60960"/>
    <row r="60961"/>
    <row r="60962"/>
    <row r="60963"/>
    <row r="60964"/>
    <row r="60965"/>
    <row r="60966"/>
    <row r="60967"/>
    <row r="60968"/>
    <row r="60969"/>
    <row r="60970"/>
    <row r="60971"/>
    <row r="60972"/>
    <row r="60973"/>
    <row r="60974"/>
    <row r="60975"/>
    <row r="60976"/>
    <row r="60977"/>
    <row r="60978"/>
    <row r="60979"/>
    <row r="60980"/>
    <row r="60981"/>
    <row r="60982"/>
    <row r="60983"/>
    <row r="60984"/>
    <row r="60985"/>
    <row r="60986"/>
    <row r="60987"/>
    <row r="60988"/>
    <row r="60989"/>
    <row r="60990"/>
    <row r="60991"/>
    <row r="60992"/>
    <row r="60993"/>
    <row r="60994"/>
    <row r="60995"/>
    <row r="60996"/>
    <row r="60997"/>
    <row r="60998"/>
    <row r="60999"/>
    <row r="61000"/>
    <row r="61001"/>
    <row r="61002"/>
    <row r="61003"/>
    <row r="61004"/>
    <row r="61005"/>
    <row r="61006"/>
    <row r="61007"/>
    <row r="61008"/>
    <row r="61009"/>
    <row r="61010"/>
    <row r="61011"/>
    <row r="61012"/>
    <row r="61013"/>
    <row r="61014"/>
    <row r="61015"/>
    <row r="61016"/>
    <row r="61017"/>
    <row r="61018"/>
    <row r="61019"/>
    <row r="61020"/>
    <row r="61021"/>
    <row r="61022"/>
    <row r="61023"/>
    <row r="61024"/>
    <row r="61025"/>
    <row r="61026"/>
    <row r="61027"/>
    <row r="61028"/>
    <row r="61029"/>
    <row r="61030"/>
    <row r="61031"/>
    <row r="61032"/>
    <row r="61033"/>
    <row r="61034"/>
    <row r="61035"/>
    <row r="61036"/>
    <row r="61037"/>
    <row r="61038"/>
    <row r="61039"/>
    <row r="61040"/>
    <row r="61041"/>
    <row r="61042"/>
    <row r="61043"/>
    <row r="61044"/>
    <row r="61045"/>
    <row r="61046"/>
    <row r="61047"/>
    <row r="61048"/>
    <row r="61049"/>
    <row r="61050"/>
    <row r="61051"/>
    <row r="61052"/>
    <row r="61053"/>
    <row r="61054"/>
    <row r="61055"/>
    <row r="61056"/>
    <row r="61057"/>
    <row r="61058"/>
    <row r="61059"/>
    <row r="61060"/>
    <row r="61061"/>
    <row r="61062"/>
    <row r="61063"/>
    <row r="61064"/>
    <row r="61065"/>
    <row r="61066"/>
    <row r="61067"/>
    <row r="61068"/>
    <row r="61069"/>
    <row r="61070"/>
    <row r="61071"/>
    <row r="61072"/>
    <row r="61073"/>
    <row r="61074"/>
    <row r="61075"/>
    <row r="61076"/>
    <row r="61077"/>
    <row r="61078"/>
    <row r="61079"/>
    <row r="61080"/>
    <row r="61081"/>
    <row r="61082"/>
    <row r="61083"/>
    <row r="61084"/>
    <row r="61085"/>
    <row r="61086"/>
    <row r="61087"/>
    <row r="61088"/>
    <row r="61089"/>
    <row r="61090"/>
    <row r="61091"/>
    <row r="61092"/>
    <row r="61093"/>
    <row r="61094"/>
    <row r="61095"/>
    <row r="61096"/>
    <row r="61097"/>
    <row r="61098"/>
    <row r="61099"/>
    <row r="61100"/>
    <row r="61101"/>
    <row r="61102"/>
    <row r="61103"/>
    <row r="61104"/>
    <row r="61105"/>
    <row r="61106"/>
    <row r="61107"/>
    <row r="61108"/>
    <row r="61109"/>
    <row r="61110"/>
    <row r="61111"/>
    <row r="61112"/>
    <row r="61113"/>
    <row r="61114"/>
    <row r="61115"/>
    <row r="61116"/>
    <row r="61117"/>
    <row r="61118"/>
    <row r="61119"/>
    <row r="61120"/>
    <row r="61121"/>
    <row r="61122"/>
    <row r="61123"/>
    <row r="61124"/>
    <row r="61125"/>
    <row r="61126"/>
    <row r="61127"/>
    <row r="61128"/>
    <row r="61129"/>
    <row r="61130"/>
    <row r="61131"/>
    <row r="61132"/>
    <row r="61133"/>
    <row r="61134"/>
    <row r="61135"/>
    <row r="61136"/>
    <row r="61137"/>
    <row r="61138"/>
    <row r="61139"/>
    <row r="61140"/>
    <row r="61141"/>
    <row r="61142"/>
    <row r="61143"/>
    <row r="61144"/>
    <row r="61145"/>
    <row r="61146"/>
    <row r="61147"/>
    <row r="61148"/>
    <row r="61149"/>
    <row r="61150"/>
    <row r="61151"/>
    <row r="61152"/>
    <row r="61153"/>
    <row r="61154"/>
    <row r="61155"/>
    <row r="61156"/>
    <row r="61157"/>
    <row r="61158"/>
    <row r="61159"/>
    <row r="61160"/>
    <row r="61161"/>
    <row r="61162"/>
    <row r="61163"/>
    <row r="61164"/>
    <row r="61165"/>
    <row r="61166"/>
    <row r="61167"/>
    <row r="61168"/>
    <row r="61169"/>
    <row r="61170"/>
    <row r="61171"/>
    <row r="61172"/>
    <row r="61173"/>
    <row r="61174"/>
    <row r="61175"/>
    <row r="61176"/>
    <row r="61177"/>
    <row r="61178"/>
    <row r="61179"/>
    <row r="61180"/>
    <row r="61181"/>
    <row r="61182"/>
    <row r="61183"/>
    <row r="61184"/>
    <row r="61185"/>
    <row r="61186"/>
    <row r="61187"/>
    <row r="61188"/>
    <row r="61189"/>
    <row r="61190"/>
    <row r="61191"/>
    <row r="61192"/>
    <row r="61193"/>
    <row r="61194"/>
    <row r="61195"/>
    <row r="61196"/>
    <row r="61197"/>
    <row r="61198"/>
    <row r="61199"/>
    <row r="61200"/>
    <row r="61201"/>
    <row r="61202"/>
    <row r="61203"/>
    <row r="61204"/>
    <row r="61205"/>
    <row r="61206"/>
    <row r="61207"/>
    <row r="61208"/>
    <row r="61209"/>
    <row r="61210"/>
    <row r="61211"/>
    <row r="61212"/>
    <row r="61213"/>
    <row r="61214"/>
    <row r="61215"/>
    <row r="61216"/>
    <row r="61217"/>
    <row r="61218"/>
    <row r="61219"/>
    <row r="61220"/>
    <row r="61221"/>
    <row r="61222"/>
    <row r="61223"/>
    <row r="61224"/>
    <row r="61225"/>
    <row r="61226"/>
    <row r="61227"/>
    <row r="61228"/>
    <row r="61229"/>
    <row r="61230"/>
    <row r="61231"/>
    <row r="61232"/>
    <row r="61233"/>
    <row r="61234"/>
    <row r="61235"/>
    <row r="61236"/>
    <row r="61237"/>
    <row r="61238"/>
    <row r="61239"/>
    <row r="61240"/>
    <row r="61241"/>
    <row r="61242"/>
    <row r="61243"/>
    <row r="61244"/>
    <row r="61245"/>
    <row r="61246"/>
    <row r="61247"/>
    <row r="61248"/>
    <row r="61249"/>
    <row r="61250"/>
    <row r="61251"/>
    <row r="61252"/>
    <row r="61253"/>
    <row r="61254"/>
    <row r="61255"/>
    <row r="61256"/>
    <row r="61257"/>
    <row r="61258"/>
    <row r="61259"/>
    <row r="61260"/>
    <row r="61261"/>
    <row r="61262"/>
    <row r="61263"/>
    <row r="61264"/>
    <row r="61265"/>
    <row r="61266"/>
    <row r="61267"/>
    <row r="61268"/>
    <row r="61269"/>
    <row r="61270"/>
    <row r="61271"/>
    <row r="61272"/>
    <row r="61273"/>
    <row r="61274"/>
    <row r="61275"/>
    <row r="61276"/>
    <row r="61277"/>
    <row r="61278"/>
    <row r="61279"/>
    <row r="61280"/>
    <row r="61281"/>
    <row r="61282"/>
    <row r="61283"/>
    <row r="61284"/>
    <row r="61285"/>
    <row r="61286"/>
    <row r="61287"/>
    <row r="61288"/>
    <row r="61289"/>
    <row r="61290"/>
    <row r="61291"/>
    <row r="61292"/>
    <row r="61293"/>
    <row r="61294"/>
    <row r="61295"/>
    <row r="61296"/>
    <row r="61297"/>
    <row r="61298"/>
    <row r="61299"/>
    <row r="61300"/>
    <row r="61301"/>
    <row r="61302"/>
    <row r="61303"/>
    <row r="61304"/>
    <row r="61305"/>
    <row r="61306"/>
    <row r="61307"/>
    <row r="61308"/>
    <row r="61309"/>
    <row r="61310"/>
    <row r="61311"/>
    <row r="61312"/>
    <row r="61313"/>
    <row r="61314"/>
    <row r="61315"/>
    <row r="61316"/>
    <row r="61317"/>
    <row r="61318"/>
    <row r="61319"/>
    <row r="61320"/>
    <row r="61321"/>
    <row r="61322"/>
    <row r="61323"/>
    <row r="61324"/>
    <row r="61325"/>
    <row r="61326"/>
    <row r="61327"/>
    <row r="61328"/>
    <row r="61329"/>
    <row r="61330"/>
    <row r="61331"/>
    <row r="61332"/>
    <row r="61333"/>
    <row r="61334"/>
    <row r="61335"/>
    <row r="61336"/>
    <row r="61337"/>
    <row r="61338"/>
    <row r="61339"/>
    <row r="61340"/>
    <row r="61341"/>
    <row r="61342"/>
    <row r="61343"/>
    <row r="61344"/>
    <row r="61345"/>
    <row r="61346"/>
    <row r="61347"/>
    <row r="61348"/>
    <row r="61349"/>
    <row r="61350"/>
    <row r="61351"/>
    <row r="61352"/>
    <row r="61353"/>
    <row r="61354"/>
    <row r="61355"/>
    <row r="61356"/>
    <row r="61357"/>
    <row r="61358"/>
    <row r="61359"/>
    <row r="61360"/>
    <row r="61361"/>
    <row r="61362"/>
    <row r="61363"/>
    <row r="61364"/>
    <row r="61365"/>
    <row r="61366"/>
    <row r="61367"/>
    <row r="61368"/>
    <row r="61369"/>
    <row r="61370"/>
    <row r="61371"/>
    <row r="61372"/>
    <row r="61373"/>
    <row r="61374"/>
    <row r="61375"/>
    <row r="61376"/>
    <row r="61377"/>
    <row r="61378"/>
    <row r="61379"/>
    <row r="61380"/>
    <row r="61381"/>
    <row r="61382"/>
    <row r="61383"/>
    <row r="61384"/>
    <row r="61385"/>
    <row r="61386"/>
    <row r="61387"/>
    <row r="61388"/>
    <row r="61389"/>
    <row r="61390"/>
    <row r="61391"/>
    <row r="61392"/>
    <row r="61393"/>
    <row r="61394"/>
    <row r="61395"/>
    <row r="61396"/>
    <row r="61397"/>
    <row r="61398"/>
    <row r="61399"/>
    <row r="61400"/>
    <row r="61401"/>
    <row r="61402"/>
    <row r="61403"/>
    <row r="61404"/>
    <row r="61405"/>
    <row r="61406"/>
    <row r="61407"/>
    <row r="61408"/>
    <row r="61409"/>
    <row r="61410"/>
    <row r="61411"/>
    <row r="61412"/>
    <row r="61413"/>
    <row r="61414"/>
    <row r="61415"/>
    <row r="61416"/>
    <row r="61417"/>
    <row r="61418"/>
    <row r="61419"/>
    <row r="61420"/>
    <row r="61421"/>
    <row r="61422"/>
    <row r="61423"/>
    <row r="61424"/>
    <row r="61425"/>
    <row r="61426"/>
    <row r="61427"/>
    <row r="61428"/>
    <row r="61429"/>
    <row r="61430"/>
    <row r="61431"/>
    <row r="61432"/>
    <row r="61433"/>
    <row r="61434"/>
    <row r="61435"/>
    <row r="61436"/>
    <row r="61437"/>
    <row r="61438"/>
    <row r="61439"/>
    <row r="61440"/>
    <row r="61441"/>
    <row r="61442"/>
    <row r="61443"/>
    <row r="61444"/>
    <row r="61445"/>
    <row r="61446"/>
    <row r="61447"/>
    <row r="61448"/>
    <row r="61449"/>
    <row r="61450"/>
    <row r="61451"/>
    <row r="61452"/>
    <row r="61453"/>
    <row r="61454"/>
    <row r="61455"/>
    <row r="61456"/>
    <row r="61457"/>
    <row r="61458"/>
    <row r="61459"/>
    <row r="61460"/>
    <row r="61461"/>
    <row r="61462"/>
    <row r="61463"/>
    <row r="61464"/>
    <row r="61465"/>
    <row r="61466"/>
    <row r="61467"/>
    <row r="61468"/>
    <row r="61469"/>
    <row r="61470"/>
    <row r="61471"/>
    <row r="61472"/>
    <row r="61473"/>
    <row r="61474"/>
    <row r="61475"/>
    <row r="61476"/>
    <row r="61477"/>
    <row r="61478"/>
    <row r="61479"/>
    <row r="61480"/>
    <row r="61481"/>
    <row r="61482"/>
    <row r="61483"/>
    <row r="61484"/>
    <row r="61485"/>
    <row r="61486"/>
    <row r="61487"/>
    <row r="61488"/>
    <row r="61489"/>
    <row r="61490"/>
    <row r="61491"/>
    <row r="61492"/>
    <row r="61493"/>
    <row r="61494"/>
    <row r="61495"/>
    <row r="61496"/>
    <row r="61497"/>
    <row r="61498"/>
    <row r="61499"/>
    <row r="61500"/>
    <row r="61501"/>
    <row r="61502"/>
    <row r="61503"/>
    <row r="61504"/>
    <row r="61505"/>
    <row r="61506"/>
    <row r="61507"/>
    <row r="61508"/>
    <row r="61509"/>
    <row r="61510"/>
    <row r="61511"/>
    <row r="61512"/>
    <row r="61513"/>
    <row r="61514"/>
    <row r="61515"/>
    <row r="61516"/>
    <row r="61517"/>
    <row r="61518"/>
    <row r="61519"/>
    <row r="61520"/>
    <row r="61521"/>
    <row r="61522"/>
    <row r="61523"/>
    <row r="61524"/>
    <row r="61525"/>
    <row r="61526"/>
    <row r="61527"/>
    <row r="61528"/>
    <row r="61529"/>
    <row r="61530"/>
    <row r="61531"/>
    <row r="61532"/>
    <row r="61533"/>
    <row r="61534"/>
    <row r="61535"/>
    <row r="61536"/>
    <row r="61537"/>
    <row r="61538"/>
    <row r="61539"/>
    <row r="61540"/>
    <row r="61541"/>
    <row r="61542"/>
    <row r="61543"/>
    <row r="61544"/>
    <row r="61545"/>
    <row r="61546"/>
    <row r="61547"/>
    <row r="61548"/>
    <row r="61549"/>
    <row r="61550"/>
    <row r="61551"/>
    <row r="61552"/>
    <row r="61553"/>
    <row r="61554"/>
    <row r="61555"/>
    <row r="61556"/>
    <row r="61557"/>
    <row r="61558"/>
    <row r="61559"/>
    <row r="61560"/>
    <row r="61561"/>
    <row r="61562"/>
    <row r="61563"/>
    <row r="61564"/>
    <row r="61565"/>
    <row r="61566"/>
    <row r="61567"/>
    <row r="61568"/>
    <row r="61569"/>
    <row r="61570"/>
    <row r="61571"/>
    <row r="61572"/>
    <row r="61573"/>
    <row r="61574"/>
    <row r="61575"/>
    <row r="61576"/>
    <row r="61577"/>
    <row r="61578"/>
    <row r="61579"/>
    <row r="61580"/>
    <row r="61581"/>
    <row r="61582"/>
    <row r="61583"/>
    <row r="61584"/>
    <row r="61585"/>
    <row r="61586"/>
    <row r="61587"/>
    <row r="61588"/>
    <row r="61589"/>
    <row r="61590"/>
    <row r="61591"/>
    <row r="61592"/>
    <row r="61593"/>
    <row r="61594"/>
    <row r="61595"/>
    <row r="61596"/>
    <row r="61597"/>
    <row r="61598"/>
    <row r="61599"/>
    <row r="61600"/>
    <row r="61601"/>
    <row r="61602"/>
    <row r="61603"/>
    <row r="61604"/>
    <row r="61605"/>
    <row r="61606"/>
    <row r="61607"/>
    <row r="61608"/>
    <row r="61609"/>
    <row r="61610"/>
    <row r="61611"/>
    <row r="61612"/>
    <row r="61613"/>
    <row r="61614"/>
    <row r="61615"/>
    <row r="61616"/>
    <row r="61617"/>
    <row r="61618"/>
    <row r="61619"/>
    <row r="61620"/>
    <row r="61621"/>
    <row r="61622"/>
    <row r="61623"/>
    <row r="61624"/>
    <row r="61625"/>
    <row r="61626"/>
    <row r="61627"/>
    <row r="61628"/>
    <row r="61629"/>
    <row r="61630"/>
    <row r="61631"/>
    <row r="61632"/>
    <row r="61633"/>
    <row r="61634"/>
    <row r="61635"/>
    <row r="61636"/>
    <row r="61637"/>
    <row r="61638"/>
    <row r="61639"/>
    <row r="61640"/>
    <row r="61641"/>
    <row r="61642"/>
    <row r="61643"/>
    <row r="61644"/>
    <row r="61645"/>
    <row r="61646"/>
    <row r="61647"/>
    <row r="61648"/>
    <row r="61649"/>
    <row r="61650"/>
    <row r="61651"/>
    <row r="61652"/>
    <row r="61653"/>
    <row r="61654"/>
    <row r="61655"/>
    <row r="61656"/>
    <row r="61657"/>
    <row r="61658"/>
    <row r="61659"/>
    <row r="61660"/>
    <row r="61661"/>
    <row r="61662"/>
    <row r="61663"/>
    <row r="61664"/>
    <row r="61665"/>
    <row r="61666"/>
    <row r="61667"/>
    <row r="61668"/>
    <row r="61669"/>
    <row r="61670"/>
    <row r="61671"/>
    <row r="61672"/>
    <row r="61673"/>
    <row r="61674"/>
    <row r="61675"/>
    <row r="61676"/>
    <row r="61677"/>
    <row r="61678"/>
    <row r="61679"/>
    <row r="61680"/>
    <row r="61681"/>
    <row r="61682"/>
    <row r="61683"/>
    <row r="61684"/>
    <row r="61685"/>
    <row r="61686"/>
    <row r="61687"/>
    <row r="61688"/>
    <row r="61689"/>
    <row r="61690"/>
    <row r="61691"/>
    <row r="61692"/>
    <row r="61693"/>
    <row r="61694"/>
    <row r="61695"/>
    <row r="61696"/>
    <row r="61697"/>
    <row r="61698"/>
    <row r="61699"/>
    <row r="61700"/>
    <row r="61701"/>
    <row r="61702"/>
    <row r="61703"/>
    <row r="61704"/>
    <row r="61705"/>
    <row r="61706"/>
    <row r="61707"/>
    <row r="61708"/>
    <row r="61709"/>
    <row r="61710"/>
    <row r="61711"/>
    <row r="61712"/>
    <row r="61713"/>
    <row r="61714"/>
    <row r="61715"/>
    <row r="61716"/>
    <row r="61717"/>
    <row r="61718"/>
    <row r="61719"/>
    <row r="61720"/>
    <row r="61721"/>
    <row r="61722"/>
    <row r="61723"/>
    <row r="61724"/>
    <row r="61725"/>
    <row r="61726"/>
    <row r="61727"/>
    <row r="61728"/>
    <row r="61729"/>
    <row r="61730"/>
    <row r="61731"/>
    <row r="61732"/>
    <row r="61733"/>
    <row r="61734"/>
    <row r="61735"/>
    <row r="61736"/>
    <row r="61737"/>
    <row r="61738"/>
    <row r="61739"/>
    <row r="61740"/>
    <row r="61741"/>
    <row r="61742"/>
    <row r="61743"/>
    <row r="61744"/>
    <row r="61745"/>
    <row r="61746"/>
    <row r="61747"/>
    <row r="61748"/>
    <row r="61749"/>
    <row r="61750"/>
    <row r="61751"/>
    <row r="61752"/>
    <row r="61753"/>
    <row r="61754"/>
    <row r="61755"/>
    <row r="61756"/>
    <row r="61757"/>
    <row r="61758"/>
    <row r="61759"/>
    <row r="61760"/>
    <row r="61761"/>
    <row r="61762"/>
    <row r="61763"/>
    <row r="61764"/>
    <row r="61765"/>
    <row r="61766"/>
    <row r="61767"/>
    <row r="61768"/>
    <row r="61769"/>
    <row r="61770"/>
    <row r="61771"/>
    <row r="61772"/>
    <row r="61773"/>
    <row r="61774"/>
    <row r="61775"/>
    <row r="61776"/>
    <row r="61777"/>
    <row r="61778"/>
    <row r="61779"/>
    <row r="61780"/>
    <row r="61781"/>
    <row r="61782"/>
    <row r="61783"/>
    <row r="61784"/>
    <row r="61785"/>
    <row r="61786"/>
    <row r="61787"/>
    <row r="61788"/>
    <row r="61789"/>
    <row r="61790"/>
    <row r="61791"/>
    <row r="61792"/>
    <row r="61793"/>
    <row r="61794"/>
    <row r="61795"/>
    <row r="61796"/>
    <row r="61797"/>
    <row r="61798"/>
    <row r="61799"/>
    <row r="61800"/>
    <row r="61801"/>
    <row r="61802"/>
    <row r="61803"/>
    <row r="61804"/>
    <row r="61805"/>
    <row r="61806"/>
    <row r="61807"/>
    <row r="61808"/>
    <row r="61809"/>
    <row r="61810"/>
    <row r="61811"/>
    <row r="61812"/>
    <row r="61813"/>
    <row r="61814"/>
    <row r="61815"/>
    <row r="61816"/>
    <row r="61817"/>
    <row r="61818"/>
    <row r="61819"/>
    <row r="61820"/>
    <row r="61821"/>
    <row r="61822"/>
    <row r="61823"/>
    <row r="61824"/>
    <row r="61825"/>
    <row r="61826"/>
    <row r="61827"/>
    <row r="61828"/>
    <row r="61829"/>
    <row r="61830"/>
    <row r="61831"/>
    <row r="61832"/>
    <row r="61833"/>
    <row r="61834"/>
    <row r="61835"/>
    <row r="61836"/>
    <row r="61837"/>
    <row r="61838"/>
    <row r="61839"/>
    <row r="61840"/>
    <row r="61841"/>
    <row r="61842"/>
    <row r="61843"/>
    <row r="61844"/>
    <row r="61845"/>
    <row r="61846"/>
    <row r="61847"/>
    <row r="61848"/>
    <row r="61849"/>
    <row r="61850"/>
    <row r="61851"/>
    <row r="61852"/>
    <row r="61853"/>
    <row r="61854"/>
    <row r="61855"/>
    <row r="61856"/>
    <row r="61857"/>
    <row r="61858"/>
    <row r="61859"/>
    <row r="61860"/>
    <row r="61861"/>
    <row r="61862"/>
    <row r="61863"/>
    <row r="61864"/>
    <row r="61865"/>
    <row r="61866"/>
    <row r="61867"/>
    <row r="61868"/>
    <row r="61869"/>
    <row r="61870"/>
    <row r="61871"/>
    <row r="61872"/>
    <row r="61873"/>
    <row r="61874"/>
    <row r="61875"/>
    <row r="61876"/>
    <row r="61877"/>
    <row r="61878"/>
    <row r="61879"/>
    <row r="61880"/>
    <row r="61881"/>
    <row r="61882"/>
    <row r="61883"/>
    <row r="61884"/>
    <row r="61885"/>
    <row r="61886"/>
    <row r="61887"/>
    <row r="61888"/>
    <row r="61889"/>
    <row r="61890"/>
    <row r="61891"/>
    <row r="61892"/>
    <row r="61893"/>
    <row r="61894"/>
    <row r="61895"/>
    <row r="61896"/>
    <row r="61897"/>
    <row r="61898"/>
    <row r="61899"/>
    <row r="61900"/>
    <row r="61901"/>
    <row r="61902"/>
    <row r="61903"/>
    <row r="61904"/>
    <row r="61905"/>
    <row r="61906"/>
    <row r="61907"/>
    <row r="61908"/>
    <row r="61909"/>
    <row r="61910"/>
    <row r="61911"/>
    <row r="61912"/>
    <row r="61913"/>
    <row r="61914"/>
    <row r="61915"/>
    <row r="61916"/>
    <row r="61917"/>
    <row r="61918"/>
    <row r="61919"/>
    <row r="61920"/>
    <row r="61921"/>
    <row r="61922"/>
    <row r="61923"/>
    <row r="61924"/>
    <row r="61925"/>
    <row r="61926"/>
    <row r="61927"/>
    <row r="61928"/>
    <row r="61929"/>
    <row r="61930"/>
    <row r="61931"/>
    <row r="61932"/>
    <row r="61933"/>
    <row r="61934"/>
    <row r="61935"/>
    <row r="61936"/>
    <row r="61937"/>
    <row r="61938"/>
    <row r="61939"/>
    <row r="61940"/>
    <row r="61941"/>
    <row r="61942"/>
    <row r="61943"/>
    <row r="61944"/>
    <row r="61945"/>
    <row r="61946"/>
    <row r="61947"/>
    <row r="61948"/>
    <row r="61949"/>
    <row r="61950"/>
    <row r="61951"/>
    <row r="61952"/>
    <row r="61953"/>
    <row r="61954"/>
    <row r="61955"/>
    <row r="61956"/>
    <row r="61957"/>
    <row r="61958"/>
    <row r="61959"/>
    <row r="61960"/>
    <row r="61961"/>
    <row r="61962"/>
    <row r="61963"/>
    <row r="61964"/>
    <row r="61965"/>
    <row r="61966"/>
    <row r="61967"/>
    <row r="61968"/>
    <row r="61969"/>
    <row r="61970"/>
    <row r="61971"/>
    <row r="61972"/>
    <row r="61973"/>
    <row r="61974"/>
    <row r="61975"/>
    <row r="61976"/>
    <row r="61977"/>
    <row r="61978"/>
    <row r="61979"/>
    <row r="61980"/>
    <row r="61981"/>
    <row r="61982"/>
    <row r="61983"/>
    <row r="61984"/>
    <row r="61985"/>
    <row r="61986"/>
    <row r="61987"/>
    <row r="61988"/>
    <row r="61989"/>
    <row r="61990"/>
    <row r="61991"/>
    <row r="61992"/>
    <row r="61993"/>
    <row r="61994"/>
    <row r="61995"/>
    <row r="61996"/>
    <row r="61997"/>
    <row r="61998"/>
    <row r="61999"/>
    <row r="62000"/>
    <row r="62001"/>
    <row r="62002"/>
    <row r="62003"/>
    <row r="62004"/>
    <row r="62005"/>
    <row r="62006"/>
    <row r="62007"/>
    <row r="62008"/>
    <row r="62009"/>
    <row r="62010"/>
    <row r="62011"/>
    <row r="62012"/>
    <row r="62013"/>
    <row r="62014"/>
    <row r="62015"/>
    <row r="62016"/>
    <row r="62017"/>
    <row r="62018"/>
    <row r="62019"/>
    <row r="62020"/>
    <row r="62021"/>
    <row r="62022"/>
    <row r="62023"/>
    <row r="62024"/>
    <row r="62025"/>
    <row r="62026"/>
    <row r="62027"/>
    <row r="62028"/>
    <row r="62029"/>
    <row r="62030"/>
    <row r="62031"/>
    <row r="62032"/>
    <row r="62033"/>
    <row r="62034"/>
    <row r="62035"/>
    <row r="62036"/>
    <row r="62037"/>
    <row r="62038"/>
    <row r="62039"/>
    <row r="62040"/>
    <row r="62041"/>
    <row r="62042"/>
    <row r="62043"/>
    <row r="62044"/>
    <row r="62045"/>
    <row r="62046"/>
    <row r="62047"/>
    <row r="62048"/>
    <row r="62049"/>
    <row r="62050"/>
    <row r="62051"/>
    <row r="62052"/>
    <row r="62053"/>
    <row r="62054"/>
    <row r="62055"/>
    <row r="62056"/>
    <row r="62057"/>
    <row r="62058"/>
    <row r="62059"/>
    <row r="62060"/>
    <row r="62061"/>
    <row r="62062"/>
    <row r="62063"/>
    <row r="62064"/>
    <row r="62065"/>
    <row r="62066"/>
    <row r="62067"/>
    <row r="62068"/>
    <row r="62069"/>
    <row r="62070"/>
    <row r="62071"/>
    <row r="62072"/>
    <row r="62073"/>
    <row r="62074"/>
    <row r="62075"/>
    <row r="62076"/>
    <row r="62077"/>
    <row r="62078"/>
    <row r="62079"/>
    <row r="62080"/>
    <row r="62081"/>
    <row r="62082"/>
    <row r="62083"/>
    <row r="62084"/>
    <row r="62085"/>
    <row r="62086"/>
    <row r="62087"/>
    <row r="62088"/>
    <row r="62089"/>
    <row r="62090"/>
    <row r="62091"/>
    <row r="62092"/>
    <row r="62093"/>
    <row r="62094"/>
    <row r="62095"/>
    <row r="62096"/>
    <row r="62097"/>
    <row r="62098"/>
    <row r="62099"/>
    <row r="62100"/>
    <row r="62101"/>
    <row r="62102"/>
    <row r="62103"/>
    <row r="62104"/>
    <row r="62105"/>
    <row r="62106"/>
    <row r="62107"/>
    <row r="62108"/>
    <row r="62109"/>
    <row r="62110"/>
    <row r="62111"/>
    <row r="62112"/>
    <row r="62113"/>
    <row r="62114"/>
    <row r="62115"/>
    <row r="62116"/>
    <row r="62117"/>
    <row r="62118"/>
    <row r="62119"/>
    <row r="62120"/>
    <row r="62121"/>
    <row r="62122"/>
    <row r="62123"/>
    <row r="62124"/>
    <row r="62125"/>
    <row r="62126"/>
    <row r="62127"/>
    <row r="62128"/>
    <row r="62129"/>
    <row r="62130"/>
    <row r="62131"/>
    <row r="62132"/>
    <row r="62133"/>
    <row r="62134"/>
    <row r="62135"/>
    <row r="62136"/>
    <row r="62137"/>
    <row r="62138"/>
    <row r="62139"/>
    <row r="62140"/>
    <row r="62141"/>
    <row r="62142"/>
    <row r="62143"/>
    <row r="62144"/>
    <row r="62145"/>
    <row r="62146"/>
    <row r="62147"/>
    <row r="62148"/>
    <row r="62149"/>
    <row r="62150"/>
    <row r="62151"/>
    <row r="62152"/>
    <row r="62153"/>
    <row r="62154"/>
    <row r="62155"/>
    <row r="62156"/>
    <row r="62157"/>
    <row r="62158"/>
    <row r="62159"/>
    <row r="62160"/>
    <row r="62161"/>
    <row r="62162"/>
    <row r="62163"/>
    <row r="62164"/>
    <row r="62165"/>
    <row r="62166"/>
    <row r="62167"/>
    <row r="62168"/>
    <row r="62169"/>
    <row r="62170"/>
    <row r="62171"/>
    <row r="62172"/>
    <row r="62173"/>
    <row r="62174"/>
    <row r="62175"/>
    <row r="62176"/>
    <row r="62177"/>
    <row r="62178"/>
    <row r="62179"/>
    <row r="62180"/>
    <row r="62181"/>
    <row r="62182"/>
    <row r="62183"/>
    <row r="62184"/>
    <row r="62185"/>
    <row r="62186"/>
    <row r="62187"/>
    <row r="62188"/>
    <row r="62189"/>
    <row r="62190"/>
    <row r="62191"/>
    <row r="62192"/>
    <row r="62193"/>
    <row r="62194"/>
    <row r="62195"/>
    <row r="62196"/>
    <row r="62197"/>
    <row r="62198"/>
    <row r="62199"/>
    <row r="62200"/>
    <row r="62201"/>
    <row r="62202"/>
    <row r="62203"/>
    <row r="62204"/>
    <row r="62205"/>
    <row r="62206"/>
    <row r="62207"/>
    <row r="62208"/>
    <row r="62209"/>
    <row r="62210"/>
    <row r="62211"/>
    <row r="62212"/>
    <row r="62213"/>
    <row r="62214"/>
    <row r="62215"/>
    <row r="62216"/>
    <row r="62217"/>
    <row r="62218"/>
    <row r="62219"/>
    <row r="62220"/>
    <row r="62221"/>
    <row r="62222"/>
    <row r="62223"/>
    <row r="62224"/>
    <row r="62225"/>
    <row r="62226"/>
    <row r="62227"/>
    <row r="62228"/>
    <row r="62229"/>
    <row r="62230"/>
    <row r="62231"/>
    <row r="62232"/>
    <row r="62233"/>
    <row r="62234"/>
    <row r="62235"/>
    <row r="62236"/>
    <row r="62237"/>
    <row r="62238"/>
    <row r="62239"/>
    <row r="62240"/>
    <row r="62241"/>
    <row r="62242"/>
    <row r="62243"/>
    <row r="62244"/>
    <row r="62245"/>
    <row r="62246"/>
    <row r="62247"/>
    <row r="62248"/>
    <row r="62249"/>
    <row r="62250"/>
    <row r="62251"/>
    <row r="62252"/>
    <row r="62253"/>
    <row r="62254"/>
    <row r="62255"/>
    <row r="62256"/>
    <row r="62257"/>
    <row r="62258"/>
    <row r="62259"/>
    <row r="62260"/>
    <row r="62261"/>
    <row r="62262"/>
    <row r="62263"/>
    <row r="62264"/>
    <row r="62265"/>
    <row r="62266"/>
    <row r="62267"/>
    <row r="62268"/>
    <row r="62269"/>
    <row r="62270"/>
    <row r="62271"/>
    <row r="62272"/>
    <row r="62273"/>
    <row r="62274"/>
    <row r="62275"/>
    <row r="62276"/>
    <row r="62277"/>
    <row r="62278"/>
    <row r="62279"/>
    <row r="62280"/>
    <row r="62281"/>
    <row r="62282"/>
    <row r="62283"/>
    <row r="62284"/>
    <row r="62285"/>
    <row r="62286"/>
    <row r="62287"/>
    <row r="62288"/>
    <row r="62289"/>
    <row r="62290"/>
    <row r="62291"/>
    <row r="62292"/>
    <row r="62293"/>
    <row r="62294"/>
    <row r="62295"/>
    <row r="62296"/>
    <row r="62297"/>
    <row r="62298"/>
    <row r="62299"/>
    <row r="62300"/>
    <row r="62301"/>
    <row r="62302"/>
    <row r="62303"/>
    <row r="62304"/>
    <row r="62305"/>
    <row r="62306"/>
    <row r="62307"/>
    <row r="62308"/>
    <row r="62309"/>
    <row r="62310"/>
    <row r="62311"/>
    <row r="62312"/>
    <row r="62313"/>
    <row r="62314"/>
    <row r="62315"/>
    <row r="62316"/>
    <row r="62317"/>
    <row r="62318"/>
    <row r="62319"/>
    <row r="62320"/>
    <row r="62321"/>
    <row r="62322"/>
    <row r="62323"/>
    <row r="62324"/>
    <row r="62325"/>
    <row r="62326"/>
    <row r="62327"/>
    <row r="62328"/>
    <row r="62329"/>
    <row r="62330"/>
    <row r="62331"/>
    <row r="62332"/>
    <row r="62333"/>
    <row r="62334"/>
    <row r="62335"/>
    <row r="62336"/>
    <row r="62337"/>
    <row r="62338"/>
    <row r="62339"/>
    <row r="62340"/>
    <row r="62341"/>
    <row r="62342"/>
    <row r="62343"/>
    <row r="62344"/>
    <row r="62345"/>
    <row r="62346"/>
    <row r="62347"/>
    <row r="62348"/>
    <row r="62349"/>
    <row r="62350"/>
    <row r="62351"/>
    <row r="62352"/>
    <row r="62353"/>
    <row r="62354"/>
    <row r="62355"/>
    <row r="62356"/>
    <row r="62357"/>
    <row r="62358"/>
    <row r="62359"/>
    <row r="62360"/>
    <row r="62361"/>
    <row r="62362"/>
    <row r="62363"/>
    <row r="62364"/>
    <row r="62365"/>
    <row r="62366"/>
    <row r="62367"/>
    <row r="62368"/>
    <row r="62369"/>
    <row r="62370"/>
    <row r="62371"/>
    <row r="62372"/>
    <row r="62373"/>
    <row r="62374"/>
    <row r="62375"/>
    <row r="62376"/>
    <row r="62377"/>
    <row r="62378"/>
    <row r="62379"/>
    <row r="62380"/>
    <row r="62381"/>
    <row r="62382"/>
    <row r="62383"/>
    <row r="62384"/>
    <row r="62385"/>
    <row r="62386"/>
    <row r="62387"/>
    <row r="62388"/>
    <row r="62389"/>
    <row r="62390"/>
    <row r="62391"/>
    <row r="62392"/>
    <row r="62393"/>
    <row r="62394"/>
    <row r="62395"/>
    <row r="62396"/>
    <row r="62397"/>
    <row r="62398"/>
    <row r="62399"/>
    <row r="62400"/>
    <row r="62401"/>
    <row r="62402"/>
    <row r="62403"/>
    <row r="62404"/>
    <row r="62405"/>
    <row r="62406"/>
    <row r="62407"/>
    <row r="62408"/>
    <row r="62409"/>
    <row r="62410"/>
    <row r="62411"/>
    <row r="62412"/>
    <row r="62413"/>
    <row r="62414"/>
    <row r="62415"/>
    <row r="62416"/>
    <row r="62417"/>
    <row r="62418"/>
    <row r="62419"/>
    <row r="62420"/>
    <row r="62421"/>
    <row r="62422"/>
    <row r="62423"/>
    <row r="62424"/>
    <row r="62425"/>
    <row r="62426"/>
    <row r="62427"/>
    <row r="62428"/>
    <row r="62429"/>
    <row r="62430"/>
    <row r="62431"/>
    <row r="62432"/>
    <row r="62433"/>
    <row r="62434"/>
    <row r="62435"/>
    <row r="62436"/>
    <row r="62437"/>
    <row r="62438"/>
    <row r="62439"/>
    <row r="62440"/>
    <row r="62441"/>
    <row r="62442"/>
    <row r="62443"/>
    <row r="62444"/>
    <row r="62445"/>
    <row r="62446"/>
    <row r="62447"/>
    <row r="62448"/>
    <row r="62449"/>
    <row r="62450"/>
    <row r="62451"/>
    <row r="62452"/>
    <row r="62453"/>
    <row r="62454"/>
    <row r="62455"/>
    <row r="62456"/>
    <row r="62457"/>
    <row r="62458"/>
    <row r="62459"/>
    <row r="62460"/>
    <row r="62461"/>
    <row r="62462"/>
    <row r="62463"/>
    <row r="62464"/>
    <row r="62465"/>
    <row r="62466"/>
    <row r="62467"/>
    <row r="62468"/>
    <row r="62469"/>
    <row r="62470"/>
    <row r="62471"/>
    <row r="62472"/>
    <row r="62473"/>
    <row r="62474"/>
    <row r="62475"/>
    <row r="62476"/>
    <row r="62477"/>
    <row r="62478"/>
    <row r="62479"/>
    <row r="62480"/>
    <row r="62481"/>
    <row r="62482"/>
    <row r="62483"/>
    <row r="62484"/>
    <row r="62485"/>
    <row r="62486"/>
    <row r="62487"/>
    <row r="62488"/>
    <row r="62489"/>
    <row r="62490"/>
    <row r="62491"/>
    <row r="62492"/>
    <row r="62493"/>
    <row r="62494"/>
    <row r="62495"/>
    <row r="62496"/>
    <row r="62497"/>
    <row r="62498"/>
    <row r="62499"/>
    <row r="62500"/>
    <row r="62501"/>
    <row r="62502"/>
    <row r="62503"/>
    <row r="62504"/>
    <row r="62505"/>
    <row r="62506"/>
    <row r="62507"/>
    <row r="62508"/>
    <row r="62509"/>
    <row r="62510"/>
    <row r="62511"/>
    <row r="62512"/>
    <row r="62513"/>
    <row r="62514"/>
    <row r="62515"/>
    <row r="62516"/>
    <row r="62517"/>
    <row r="62518"/>
    <row r="62519"/>
    <row r="62520"/>
    <row r="62521"/>
    <row r="62522"/>
    <row r="62523"/>
    <row r="62524"/>
    <row r="62525"/>
    <row r="62526"/>
    <row r="62527"/>
    <row r="62528"/>
    <row r="62529"/>
    <row r="62530"/>
    <row r="62531"/>
    <row r="62532"/>
    <row r="62533"/>
    <row r="62534"/>
    <row r="62535"/>
    <row r="62536"/>
    <row r="62537"/>
    <row r="62538"/>
    <row r="62539"/>
    <row r="62540"/>
    <row r="62541"/>
    <row r="62542"/>
    <row r="62543"/>
    <row r="62544"/>
    <row r="62545"/>
    <row r="62546"/>
    <row r="62547"/>
    <row r="62548"/>
    <row r="62549"/>
    <row r="62550"/>
    <row r="62551"/>
    <row r="62552"/>
    <row r="62553"/>
    <row r="62554"/>
    <row r="62555"/>
    <row r="62556"/>
    <row r="62557"/>
    <row r="62558"/>
    <row r="62559"/>
    <row r="62560"/>
    <row r="62561"/>
    <row r="62562"/>
    <row r="62563"/>
    <row r="62564"/>
    <row r="62565"/>
    <row r="62566"/>
    <row r="62567"/>
    <row r="62568"/>
    <row r="62569"/>
    <row r="62570"/>
    <row r="62571"/>
    <row r="62572"/>
    <row r="62573"/>
    <row r="62574"/>
    <row r="62575"/>
    <row r="62576"/>
    <row r="62577"/>
    <row r="62578"/>
    <row r="62579"/>
    <row r="62580"/>
    <row r="62581"/>
    <row r="62582"/>
    <row r="62583"/>
    <row r="62584"/>
    <row r="62585"/>
    <row r="62586"/>
    <row r="62587"/>
    <row r="62588"/>
    <row r="62589"/>
    <row r="62590"/>
    <row r="62591"/>
    <row r="62592"/>
    <row r="62593"/>
    <row r="62594"/>
    <row r="62595"/>
    <row r="62596"/>
    <row r="62597"/>
    <row r="62598"/>
    <row r="62599"/>
    <row r="62600"/>
    <row r="62601"/>
    <row r="62602"/>
    <row r="62603"/>
    <row r="62604"/>
    <row r="62605"/>
    <row r="62606"/>
    <row r="62607"/>
    <row r="62608"/>
    <row r="62609"/>
    <row r="62610"/>
    <row r="62611"/>
    <row r="62612"/>
    <row r="62613"/>
    <row r="62614"/>
    <row r="62615"/>
    <row r="62616"/>
    <row r="62617"/>
    <row r="62618"/>
    <row r="62619"/>
    <row r="62620"/>
    <row r="62621"/>
    <row r="62622"/>
    <row r="62623"/>
    <row r="62624"/>
    <row r="62625"/>
    <row r="62626"/>
    <row r="62627"/>
    <row r="62628"/>
    <row r="62629"/>
    <row r="62630"/>
    <row r="62631"/>
    <row r="62632"/>
    <row r="62633"/>
    <row r="62634"/>
    <row r="62635"/>
    <row r="62636"/>
    <row r="62637"/>
    <row r="62638"/>
    <row r="62639"/>
    <row r="62640"/>
    <row r="62641"/>
    <row r="62642"/>
    <row r="62643"/>
    <row r="62644"/>
    <row r="62645"/>
    <row r="62646"/>
    <row r="62647"/>
    <row r="62648"/>
    <row r="62649"/>
    <row r="62650"/>
    <row r="62651"/>
    <row r="62652"/>
    <row r="62653"/>
    <row r="62654"/>
    <row r="62655"/>
    <row r="62656"/>
    <row r="62657"/>
    <row r="62658"/>
    <row r="62659"/>
    <row r="62660"/>
    <row r="62661"/>
    <row r="62662"/>
    <row r="62663"/>
    <row r="62664"/>
    <row r="62665"/>
    <row r="62666"/>
    <row r="62667"/>
    <row r="62668"/>
    <row r="62669"/>
    <row r="62670"/>
    <row r="62671"/>
    <row r="62672"/>
    <row r="62673"/>
    <row r="62674"/>
    <row r="62675"/>
    <row r="62676"/>
    <row r="62677"/>
    <row r="62678"/>
    <row r="62679"/>
    <row r="62680"/>
    <row r="62681"/>
    <row r="62682"/>
    <row r="62683"/>
    <row r="62684"/>
    <row r="62685"/>
    <row r="62686"/>
    <row r="62687"/>
    <row r="62688"/>
    <row r="62689"/>
    <row r="62690"/>
    <row r="62691"/>
    <row r="62692"/>
    <row r="62693"/>
    <row r="62694"/>
    <row r="62695"/>
    <row r="62696"/>
    <row r="62697"/>
    <row r="62698"/>
    <row r="62699"/>
    <row r="62700"/>
    <row r="62701"/>
    <row r="62702"/>
    <row r="62703"/>
    <row r="62704"/>
    <row r="62705"/>
    <row r="62706"/>
    <row r="62707"/>
    <row r="62708"/>
    <row r="62709"/>
    <row r="62710"/>
    <row r="62711"/>
    <row r="62712"/>
    <row r="62713"/>
    <row r="62714"/>
    <row r="62715"/>
    <row r="62716"/>
    <row r="62717"/>
    <row r="62718"/>
    <row r="62719"/>
    <row r="62720"/>
    <row r="62721"/>
    <row r="62722"/>
    <row r="62723"/>
    <row r="62724"/>
    <row r="62725"/>
    <row r="62726"/>
    <row r="62727"/>
    <row r="62728"/>
    <row r="62729"/>
    <row r="62730"/>
    <row r="62731"/>
    <row r="62732"/>
    <row r="62733"/>
    <row r="62734"/>
    <row r="62735"/>
    <row r="62736"/>
    <row r="62737"/>
    <row r="62738"/>
    <row r="62739"/>
    <row r="62740"/>
    <row r="62741"/>
    <row r="62742"/>
    <row r="62743"/>
    <row r="62744"/>
    <row r="62745"/>
    <row r="62746"/>
    <row r="62747"/>
    <row r="62748"/>
    <row r="62749"/>
    <row r="62750"/>
    <row r="62751"/>
    <row r="62752"/>
    <row r="62753"/>
    <row r="62754"/>
    <row r="62755"/>
    <row r="62756"/>
    <row r="62757"/>
    <row r="62758"/>
    <row r="62759"/>
    <row r="62760"/>
    <row r="62761"/>
    <row r="62762"/>
    <row r="62763"/>
    <row r="62764"/>
    <row r="62765"/>
    <row r="62766"/>
    <row r="62767"/>
    <row r="62768"/>
    <row r="62769"/>
    <row r="62770"/>
    <row r="62771"/>
    <row r="62772"/>
    <row r="62773"/>
    <row r="62774"/>
    <row r="62775"/>
    <row r="62776"/>
    <row r="62777"/>
    <row r="62778"/>
    <row r="62779"/>
    <row r="62780"/>
    <row r="62781"/>
    <row r="62782"/>
    <row r="62783"/>
    <row r="62784"/>
    <row r="62785"/>
    <row r="62786"/>
    <row r="62787"/>
    <row r="62788"/>
    <row r="62789"/>
    <row r="62790"/>
    <row r="62791"/>
    <row r="62792"/>
    <row r="62793"/>
    <row r="62794"/>
    <row r="62795"/>
    <row r="62796"/>
    <row r="62797"/>
    <row r="62798"/>
    <row r="62799"/>
    <row r="62800"/>
    <row r="62801"/>
    <row r="62802"/>
    <row r="62803"/>
    <row r="62804"/>
    <row r="62805"/>
    <row r="62806"/>
    <row r="62807"/>
    <row r="62808"/>
    <row r="62809"/>
    <row r="62810"/>
    <row r="62811"/>
    <row r="62812"/>
    <row r="62813"/>
    <row r="62814"/>
    <row r="62815"/>
    <row r="62816"/>
    <row r="62817"/>
    <row r="62818"/>
    <row r="62819"/>
    <row r="62820"/>
    <row r="62821"/>
    <row r="62822"/>
    <row r="62823"/>
    <row r="62824"/>
    <row r="62825"/>
    <row r="62826"/>
    <row r="62827"/>
    <row r="62828"/>
    <row r="62829"/>
    <row r="62830"/>
    <row r="62831"/>
    <row r="62832"/>
    <row r="62833"/>
    <row r="62834"/>
    <row r="62835"/>
    <row r="62836"/>
    <row r="62837"/>
    <row r="62838"/>
    <row r="62839"/>
    <row r="62840"/>
    <row r="62841"/>
    <row r="62842"/>
    <row r="62843"/>
    <row r="62844"/>
    <row r="62845"/>
    <row r="62846"/>
    <row r="62847"/>
    <row r="62848"/>
    <row r="62849"/>
    <row r="62850"/>
    <row r="62851"/>
    <row r="62852"/>
    <row r="62853"/>
    <row r="62854"/>
    <row r="62855"/>
    <row r="62856"/>
    <row r="62857"/>
    <row r="62858"/>
    <row r="62859"/>
    <row r="62860"/>
    <row r="62861"/>
    <row r="62862"/>
    <row r="62863"/>
    <row r="62864"/>
    <row r="62865"/>
    <row r="62866"/>
    <row r="62867"/>
    <row r="62868"/>
    <row r="62869"/>
    <row r="62870"/>
    <row r="62871"/>
    <row r="62872"/>
    <row r="62873"/>
    <row r="62874"/>
    <row r="62875"/>
    <row r="62876"/>
    <row r="62877"/>
    <row r="62878"/>
    <row r="62879"/>
    <row r="62880"/>
    <row r="62881"/>
    <row r="62882"/>
    <row r="62883"/>
    <row r="62884"/>
    <row r="62885"/>
    <row r="62886"/>
    <row r="62887"/>
    <row r="62888"/>
    <row r="62889"/>
    <row r="62890"/>
    <row r="62891"/>
    <row r="62892"/>
    <row r="62893"/>
    <row r="62894"/>
    <row r="62895"/>
    <row r="62896"/>
    <row r="62897"/>
    <row r="62898"/>
    <row r="62899"/>
    <row r="62900"/>
    <row r="62901"/>
    <row r="62902"/>
    <row r="62903"/>
    <row r="62904"/>
    <row r="62905"/>
    <row r="62906"/>
    <row r="62907"/>
    <row r="62908"/>
    <row r="62909"/>
    <row r="62910"/>
    <row r="62911"/>
    <row r="62912"/>
    <row r="62913"/>
    <row r="62914"/>
    <row r="62915"/>
    <row r="62916"/>
    <row r="62917"/>
    <row r="62918"/>
    <row r="62919"/>
    <row r="62920"/>
    <row r="62921"/>
    <row r="62922"/>
    <row r="62923"/>
    <row r="62924"/>
    <row r="62925"/>
    <row r="62926"/>
    <row r="62927"/>
    <row r="62928"/>
    <row r="62929"/>
    <row r="62930"/>
    <row r="62931"/>
    <row r="62932"/>
    <row r="62933"/>
    <row r="62934"/>
    <row r="62935"/>
    <row r="62936"/>
    <row r="62937"/>
    <row r="62938"/>
    <row r="62939"/>
    <row r="62940"/>
    <row r="62941"/>
    <row r="62942"/>
    <row r="62943"/>
    <row r="62944"/>
    <row r="62945"/>
    <row r="62946"/>
    <row r="62947"/>
    <row r="62948"/>
    <row r="62949"/>
    <row r="62950"/>
    <row r="62951"/>
    <row r="62952"/>
    <row r="62953"/>
    <row r="62954"/>
    <row r="62955"/>
    <row r="62956"/>
    <row r="62957"/>
    <row r="62958"/>
    <row r="62959"/>
    <row r="62960"/>
    <row r="62961"/>
    <row r="62962"/>
    <row r="62963"/>
    <row r="62964"/>
    <row r="62965"/>
    <row r="62966"/>
    <row r="62967"/>
    <row r="62968"/>
    <row r="62969"/>
    <row r="62970"/>
    <row r="62971"/>
    <row r="62972"/>
    <row r="62973"/>
    <row r="62974"/>
    <row r="62975"/>
    <row r="62976"/>
    <row r="62977"/>
    <row r="62978"/>
    <row r="62979"/>
    <row r="62980"/>
    <row r="62981"/>
    <row r="62982"/>
    <row r="62983"/>
    <row r="62984"/>
    <row r="62985"/>
    <row r="62986"/>
    <row r="62987"/>
    <row r="62988"/>
    <row r="62989"/>
    <row r="62990"/>
    <row r="62991"/>
    <row r="62992"/>
    <row r="62993"/>
    <row r="62994"/>
    <row r="62995"/>
    <row r="62996"/>
    <row r="62997"/>
    <row r="62998"/>
    <row r="62999"/>
    <row r="63000"/>
    <row r="63001"/>
    <row r="63002"/>
    <row r="63003"/>
    <row r="63004"/>
    <row r="63005"/>
    <row r="63006"/>
    <row r="63007"/>
    <row r="63008"/>
    <row r="63009"/>
    <row r="63010"/>
    <row r="63011"/>
    <row r="63012"/>
    <row r="63013"/>
    <row r="63014"/>
    <row r="63015"/>
    <row r="63016"/>
    <row r="63017"/>
    <row r="63018"/>
    <row r="63019"/>
    <row r="63020"/>
    <row r="63021"/>
    <row r="63022"/>
    <row r="63023"/>
    <row r="63024"/>
    <row r="63025"/>
    <row r="63026"/>
    <row r="63027"/>
    <row r="63028"/>
    <row r="63029"/>
    <row r="63030"/>
    <row r="63031"/>
    <row r="63032"/>
    <row r="63033"/>
    <row r="63034"/>
    <row r="63035"/>
    <row r="63036"/>
    <row r="63037"/>
    <row r="63038"/>
    <row r="63039"/>
    <row r="63040"/>
    <row r="63041"/>
    <row r="63042"/>
    <row r="63043"/>
    <row r="63044"/>
    <row r="63045"/>
    <row r="63046"/>
    <row r="63047"/>
    <row r="63048"/>
    <row r="63049"/>
    <row r="63050"/>
    <row r="63051"/>
    <row r="63052"/>
    <row r="63053"/>
    <row r="63054"/>
    <row r="63055"/>
    <row r="63056"/>
    <row r="63057"/>
    <row r="63058"/>
    <row r="63059"/>
    <row r="63060"/>
    <row r="63061"/>
    <row r="63062"/>
    <row r="63063"/>
    <row r="63064"/>
    <row r="63065"/>
    <row r="63066"/>
    <row r="63067"/>
    <row r="63068"/>
    <row r="63069"/>
    <row r="63070"/>
    <row r="63071"/>
    <row r="63072"/>
    <row r="63073"/>
    <row r="63074"/>
    <row r="63075"/>
    <row r="63076"/>
    <row r="63077"/>
    <row r="63078"/>
    <row r="63079"/>
    <row r="63080"/>
    <row r="63081"/>
    <row r="63082"/>
    <row r="63083"/>
    <row r="63084"/>
    <row r="63085"/>
    <row r="63086"/>
    <row r="63087"/>
    <row r="63088"/>
    <row r="63089"/>
    <row r="63090"/>
    <row r="63091"/>
    <row r="63092"/>
    <row r="63093"/>
    <row r="63094"/>
    <row r="63095"/>
    <row r="63096"/>
    <row r="63097"/>
    <row r="63098"/>
    <row r="63099"/>
    <row r="63100"/>
    <row r="63101"/>
    <row r="63102"/>
    <row r="63103"/>
    <row r="63104"/>
    <row r="63105"/>
    <row r="63106"/>
    <row r="63107"/>
    <row r="63108"/>
    <row r="63109"/>
    <row r="63110"/>
    <row r="63111"/>
    <row r="63112"/>
    <row r="63113"/>
    <row r="63114"/>
    <row r="63115"/>
    <row r="63116"/>
    <row r="63117"/>
    <row r="63118"/>
    <row r="63119"/>
    <row r="63120"/>
    <row r="63121"/>
    <row r="63122"/>
    <row r="63123"/>
    <row r="63124"/>
    <row r="63125"/>
    <row r="63126"/>
    <row r="63127"/>
    <row r="63128"/>
    <row r="63129"/>
    <row r="63130"/>
    <row r="63131"/>
    <row r="63132"/>
    <row r="63133"/>
    <row r="63134"/>
    <row r="63135"/>
    <row r="63136"/>
    <row r="63137"/>
    <row r="63138"/>
    <row r="63139"/>
    <row r="63140"/>
    <row r="63141"/>
    <row r="63142"/>
    <row r="63143"/>
    <row r="63144"/>
    <row r="63145"/>
    <row r="63146"/>
    <row r="63147"/>
    <row r="63148"/>
    <row r="63149"/>
    <row r="63150"/>
    <row r="63151"/>
    <row r="63152"/>
    <row r="63153"/>
    <row r="63154"/>
    <row r="63155"/>
    <row r="63156"/>
    <row r="63157"/>
    <row r="63158"/>
    <row r="63159"/>
    <row r="63160"/>
    <row r="63161"/>
    <row r="63162"/>
    <row r="63163"/>
    <row r="63164"/>
    <row r="63165"/>
    <row r="63166"/>
    <row r="63167"/>
    <row r="63168"/>
    <row r="63169"/>
    <row r="63170"/>
    <row r="63171"/>
    <row r="63172"/>
    <row r="63173"/>
    <row r="63174"/>
    <row r="63175"/>
    <row r="63176"/>
    <row r="63177"/>
    <row r="63178"/>
    <row r="63179"/>
    <row r="63180"/>
    <row r="63181"/>
    <row r="63182"/>
    <row r="63183"/>
    <row r="63184"/>
    <row r="63185"/>
    <row r="63186"/>
    <row r="63187"/>
    <row r="63188"/>
    <row r="63189"/>
    <row r="63190"/>
    <row r="63191"/>
    <row r="63192"/>
    <row r="63193"/>
    <row r="63194"/>
    <row r="63195"/>
    <row r="63196"/>
    <row r="63197"/>
    <row r="63198"/>
    <row r="63199"/>
    <row r="63200"/>
    <row r="63201"/>
    <row r="63202"/>
    <row r="63203"/>
    <row r="63204"/>
    <row r="63205"/>
    <row r="63206"/>
    <row r="63207"/>
    <row r="63208"/>
    <row r="63209"/>
    <row r="63210"/>
    <row r="63211"/>
    <row r="63212"/>
    <row r="63213"/>
    <row r="63214"/>
    <row r="63215"/>
    <row r="63216"/>
    <row r="63217"/>
    <row r="63218"/>
    <row r="63219"/>
    <row r="63220"/>
    <row r="63221"/>
    <row r="63222"/>
    <row r="63223"/>
    <row r="63224"/>
    <row r="63225"/>
    <row r="63226"/>
    <row r="63227"/>
    <row r="63228"/>
    <row r="63229"/>
    <row r="63230"/>
    <row r="63231"/>
    <row r="63232"/>
    <row r="63233"/>
    <row r="63234"/>
    <row r="63235"/>
    <row r="63236"/>
    <row r="63237"/>
    <row r="63238"/>
    <row r="63239"/>
    <row r="63240"/>
    <row r="63241"/>
    <row r="63242"/>
    <row r="63243"/>
    <row r="63244"/>
    <row r="63245"/>
    <row r="63246"/>
    <row r="63247"/>
    <row r="63248"/>
    <row r="63249"/>
    <row r="63250"/>
    <row r="63251"/>
    <row r="63252"/>
    <row r="63253"/>
    <row r="63254"/>
    <row r="63255"/>
    <row r="63256"/>
    <row r="63257"/>
    <row r="63258"/>
    <row r="63259"/>
    <row r="63260"/>
    <row r="63261"/>
    <row r="63262"/>
    <row r="63263"/>
    <row r="63264"/>
    <row r="63265"/>
    <row r="63266"/>
    <row r="63267"/>
    <row r="63268"/>
    <row r="63269"/>
    <row r="63270"/>
    <row r="63271"/>
    <row r="63272"/>
    <row r="63273"/>
    <row r="63274"/>
    <row r="63275"/>
    <row r="63276"/>
    <row r="63277"/>
    <row r="63278"/>
    <row r="63279"/>
    <row r="63280"/>
    <row r="63281"/>
    <row r="63282"/>
    <row r="63283"/>
    <row r="63284"/>
    <row r="63285"/>
    <row r="63286"/>
    <row r="63287"/>
    <row r="63288"/>
    <row r="63289"/>
    <row r="63290"/>
    <row r="63291"/>
    <row r="63292"/>
    <row r="63293"/>
    <row r="63294"/>
    <row r="63295"/>
    <row r="63296"/>
    <row r="63297"/>
    <row r="63298"/>
    <row r="63299"/>
    <row r="63300"/>
    <row r="63301"/>
    <row r="63302"/>
    <row r="63303"/>
    <row r="63304"/>
    <row r="63305"/>
    <row r="63306"/>
    <row r="63307"/>
    <row r="63308"/>
    <row r="63309"/>
    <row r="63310"/>
    <row r="63311"/>
    <row r="63312"/>
    <row r="63313"/>
    <row r="63314"/>
    <row r="63315"/>
    <row r="63316"/>
    <row r="63317"/>
    <row r="63318"/>
    <row r="63319"/>
    <row r="63320"/>
    <row r="63321"/>
    <row r="63322"/>
    <row r="63323"/>
    <row r="63324"/>
    <row r="63325"/>
    <row r="63326"/>
    <row r="63327"/>
    <row r="63328"/>
    <row r="63329"/>
    <row r="63330"/>
    <row r="63331"/>
    <row r="63332"/>
    <row r="63333"/>
    <row r="63334"/>
    <row r="63335"/>
    <row r="63336"/>
    <row r="63337"/>
    <row r="63338"/>
    <row r="63339"/>
    <row r="63340"/>
    <row r="63341"/>
    <row r="63342"/>
    <row r="63343"/>
    <row r="63344"/>
    <row r="63345"/>
    <row r="63346"/>
    <row r="63347"/>
    <row r="63348"/>
    <row r="63349"/>
    <row r="63350"/>
    <row r="63351"/>
    <row r="63352"/>
    <row r="63353"/>
    <row r="63354"/>
    <row r="63355"/>
    <row r="63356"/>
    <row r="63357"/>
    <row r="63358"/>
    <row r="63359"/>
    <row r="63360"/>
    <row r="63361"/>
    <row r="63362"/>
    <row r="63363"/>
    <row r="63364"/>
    <row r="63365"/>
    <row r="63366"/>
    <row r="63367"/>
    <row r="63368"/>
    <row r="63369"/>
    <row r="63370"/>
    <row r="63371"/>
    <row r="63372"/>
    <row r="63373"/>
    <row r="63374"/>
    <row r="63375"/>
    <row r="63376"/>
    <row r="63377"/>
    <row r="63378"/>
    <row r="63379"/>
    <row r="63380"/>
    <row r="63381"/>
    <row r="63382"/>
    <row r="63383"/>
    <row r="63384"/>
    <row r="63385"/>
    <row r="63386"/>
    <row r="63387"/>
    <row r="63388"/>
    <row r="63389"/>
    <row r="63390"/>
    <row r="63391"/>
    <row r="63392"/>
    <row r="63393"/>
    <row r="63394"/>
    <row r="63395"/>
    <row r="63396"/>
    <row r="63397"/>
    <row r="63398"/>
    <row r="63399"/>
    <row r="63400"/>
    <row r="63401"/>
    <row r="63402"/>
    <row r="63403"/>
    <row r="63404"/>
    <row r="63405"/>
    <row r="63406"/>
    <row r="63407"/>
    <row r="63408"/>
    <row r="63409"/>
    <row r="63410"/>
    <row r="63411"/>
    <row r="63412"/>
    <row r="63413"/>
    <row r="63414"/>
    <row r="63415"/>
    <row r="63416"/>
    <row r="63417"/>
    <row r="63418"/>
    <row r="63419"/>
    <row r="63420"/>
    <row r="63421"/>
    <row r="63422"/>
    <row r="63423"/>
    <row r="63424"/>
    <row r="63425"/>
    <row r="63426"/>
    <row r="63427"/>
    <row r="63428"/>
    <row r="63429"/>
    <row r="63430"/>
    <row r="63431"/>
    <row r="63432"/>
    <row r="63433"/>
    <row r="63434"/>
    <row r="63435"/>
    <row r="63436"/>
    <row r="63437"/>
    <row r="63438"/>
    <row r="63439"/>
    <row r="63440"/>
    <row r="63441"/>
    <row r="63442"/>
    <row r="63443"/>
    <row r="63444"/>
    <row r="63445"/>
    <row r="63446"/>
    <row r="63447"/>
    <row r="63448"/>
    <row r="63449"/>
    <row r="63450"/>
    <row r="63451"/>
    <row r="63452"/>
    <row r="63453"/>
    <row r="63454"/>
    <row r="63455"/>
    <row r="63456"/>
    <row r="63457"/>
    <row r="63458"/>
    <row r="63459"/>
    <row r="63460"/>
    <row r="63461"/>
    <row r="63462"/>
    <row r="63463"/>
    <row r="63464"/>
    <row r="63465"/>
    <row r="63466"/>
    <row r="63467"/>
    <row r="63468"/>
    <row r="63469"/>
    <row r="63470"/>
    <row r="63471"/>
    <row r="63472"/>
    <row r="63473"/>
    <row r="63474"/>
    <row r="63475"/>
    <row r="63476"/>
    <row r="63477"/>
    <row r="63478"/>
    <row r="63479"/>
    <row r="63480"/>
    <row r="63481"/>
    <row r="63482"/>
    <row r="63483"/>
    <row r="63484"/>
    <row r="63485"/>
    <row r="63486"/>
    <row r="63487"/>
    <row r="63488"/>
    <row r="63489"/>
    <row r="63490"/>
    <row r="63491"/>
    <row r="63492"/>
    <row r="63493"/>
    <row r="63494"/>
    <row r="63495"/>
    <row r="63496"/>
    <row r="63497"/>
    <row r="63498"/>
    <row r="63499"/>
    <row r="63500"/>
    <row r="63501"/>
    <row r="63502"/>
    <row r="63503"/>
    <row r="63504"/>
    <row r="63505"/>
    <row r="63506"/>
    <row r="63507"/>
    <row r="63508"/>
    <row r="63509"/>
    <row r="63510"/>
    <row r="63511"/>
    <row r="63512"/>
    <row r="63513"/>
    <row r="63514"/>
    <row r="63515"/>
    <row r="63516"/>
    <row r="63517"/>
    <row r="63518"/>
    <row r="63519"/>
    <row r="63520"/>
    <row r="63521"/>
    <row r="63522"/>
    <row r="63523"/>
    <row r="63524"/>
    <row r="63525"/>
    <row r="63526"/>
    <row r="63527"/>
    <row r="63528"/>
    <row r="63529"/>
    <row r="63530"/>
    <row r="63531"/>
    <row r="63532"/>
    <row r="63533"/>
    <row r="63534"/>
    <row r="63535"/>
    <row r="63536"/>
    <row r="63537"/>
    <row r="63538"/>
    <row r="63539"/>
    <row r="63540"/>
    <row r="63541"/>
    <row r="63542"/>
    <row r="63543"/>
    <row r="63544"/>
    <row r="63545"/>
    <row r="63546"/>
    <row r="63547"/>
    <row r="63548"/>
    <row r="63549"/>
    <row r="63550"/>
    <row r="63551"/>
    <row r="63552"/>
    <row r="63553"/>
    <row r="63554"/>
    <row r="63555"/>
    <row r="63556"/>
    <row r="63557"/>
    <row r="63558"/>
    <row r="63559"/>
    <row r="63560"/>
    <row r="63561"/>
    <row r="63562"/>
    <row r="63563"/>
    <row r="63564"/>
    <row r="63565"/>
    <row r="63566"/>
    <row r="63567"/>
    <row r="63568"/>
    <row r="63569"/>
    <row r="63570"/>
    <row r="63571"/>
    <row r="63572"/>
    <row r="63573"/>
    <row r="63574"/>
    <row r="63575"/>
    <row r="63576"/>
    <row r="63577"/>
    <row r="63578"/>
    <row r="63579"/>
    <row r="63580"/>
    <row r="63581"/>
    <row r="63582"/>
    <row r="63583"/>
    <row r="63584"/>
    <row r="63585"/>
    <row r="63586"/>
    <row r="63587"/>
    <row r="63588"/>
    <row r="63589"/>
    <row r="63590"/>
    <row r="63591"/>
    <row r="63592"/>
    <row r="63593"/>
    <row r="63594"/>
    <row r="63595"/>
    <row r="63596"/>
    <row r="63597"/>
    <row r="63598"/>
    <row r="63599"/>
    <row r="63600"/>
    <row r="63601"/>
    <row r="63602"/>
    <row r="63603"/>
    <row r="63604"/>
    <row r="63605"/>
    <row r="63606"/>
    <row r="63607"/>
    <row r="63608"/>
    <row r="63609"/>
    <row r="63610"/>
    <row r="63611"/>
    <row r="63612"/>
    <row r="63613"/>
    <row r="63614"/>
    <row r="63615"/>
    <row r="63616"/>
    <row r="63617"/>
    <row r="63618"/>
    <row r="63619"/>
    <row r="63620"/>
    <row r="63621"/>
    <row r="63622"/>
    <row r="63623"/>
    <row r="63624"/>
    <row r="63625"/>
    <row r="63626"/>
    <row r="63627"/>
    <row r="63628"/>
    <row r="63629"/>
    <row r="63630"/>
    <row r="63631"/>
    <row r="63632"/>
    <row r="63633"/>
    <row r="63634"/>
    <row r="63635"/>
    <row r="63636"/>
    <row r="63637"/>
    <row r="63638"/>
    <row r="63639"/>
    <row r="63640"/>
    <row r="63641"/>
    <row r="63642"/>
    <row r="63643"/>
    <row r="63644"/>
    <row r="63645"/>
    <row r="63646"/>
    <row r="63647"/>
    <row r="63648"/>
    <row r="63649"/>
    <row r="63650"/>
    <row r="63651"/>
    <row r="63652"/>
    <row r="63653"/>
    <row r="63654"/>
    <row r="63655"/>
    <row r="63656"/>
    <row r="63657"/>
    <row r="63658"/>
    <row r="63659"/>
    <row r="63660"/>
    <row r="63661"/>
    <row r="63662"/>
    <row r="63663"/>
    <row r="63664"/>
    <row r="63665"/>
    <row r="63666"/>
    <row r="63667"/>
    <row r="63668"/>
    <row r="63669"/>
    <row r="63670"/>
    <row r="63671"/>
    <row r="63672"/>
    <row r="63673"/>
    <row r="63674"/>
    <row r="63675"/>
    <row r="63676"/>
    <row r="63677"/>
    <row r="63678"/>
    <row r="63679"/>
    <row r="63680"/>
    <row r="63681"/>
    <row r="63682"/>
    <row r="63683"/>
    <row r="63684"/>
    <row r="63685"/>
    <row r="63686"/>
    <row r="63687"/>
    <row r="63688"/>
    <row r="63689"/>
    <row r="63690"/>
    <row r="63691"/>
    <row r="63692"/>
    <row r="63693"/>
    <row r="63694"/>
    <row r="63695"/>
    <row r="63696"/>
    <row r="63697"/>
    <row r="63698"/>
    <row r="63699"/>
    <row r="63700"/>
    <row r="63701"/>
    <row r="63702"/>
    <row r="63703"/>
    <row r="63704"/>
    <row r="63705"/>
    <row r="63706"/>
    <row r="63707"/>
    <row r="63708"/>
    <row r="63709"/>
    <row r="63710"/>
    <row r="63711"/>
    <row r="63712"/>
    <row r="63713"/>
    <row r="63714"/>
    <row r="63715"/>
    <row r="63716"/>
    <row r="63717"/>
    <row r="63718"/>
    <row r="63719"/>
    <row r="63720"/>
    <row r="63721"/>
    <row r="63722"/>
    <row r="63723"/>
    <row r="63724"/>
    <row r="63725"/>
    <row r="63726"/>
    <row r="63727"/>
    <row r="63728"/>
    <row r="63729"/>
    <row r="63730"/>
    <row r="63731"/>
    <row r="63732"/>
    <row r="63733"/>
    <row r="63734"/>
    <row r="63735"/>
    <row r="63736"/>
    <row r="63737"/>
    <row r="63738"/>
    <row r="63739"/>
    <row r="63740"/>
    <row r="63741"/>
    <row r="63742"/>
    <row r="63743"/>
    <row r="63744"/>
    <row r="63745"/>
    <row r="63746"/>
    <row r="63747"/>
    <row r="63748"/>
    <row r="63749"/>
    <row r="63750"/>
    <row r="63751"/>
    <row r="63752"/>
    <row r="63753"/>
    <row r="63754"/>
    <row r="63755"/>
    <row r="63756"/>
    <row r="63757"/>
    <row r="63758"/>
    <row r="63759"/>
    <row r="63760"/>
    <row r="63761"/>
    <row r="63762"/>
    <row r="63763"/>
    <row r="63764"/>
    <row r="63765"/>
    <row r="63766"/>
    <row r="63767"/>
    <row r="63768"/>
    <row r="63769"/>
    <row r="63770"/>
    <row r="63771"/>
    <row r="63772"/>
    <row r="63773"/>
    <row r="63774"/>
    <row r="63775"/>
    <row r="63776"/>
    <row r="63777"/>
    <row r="63778"/>
    <row r="63779"/>
    <row r="63780"/>
    <row r="63781"/>
    <row r="63782"/>
    <row r="63783"/>
    <row r="63784"/>
    <row r="63785"/>
    <row r="63786"/>
    <row r="63787"/>
    <row r="63788"/>
    <row r="63789"/>
    <row r="63790"/>
    <row r="63791"/>
    <row r="63792"/>
    <row r="63793"/>
    <row r="63794"/>
    <row r="63795"/>
    <row r="63796"/>
    <row r="63797"/>
    <row r="63798"/>
    <row r="63799"/>
    <row r="63800"/>
    <row r="63801"/>
    <row r="63802"/>
    <row r="63803"/>
    <row r="63804"/>
    <row r="63805"/>
    <row r="63806"/>
    <row r="63807"/>
    <row r="63808"/>
    <row r="63809"/>
    <row r="63810"/>
    <row r="63811"/>
    <row r="63812"/>
    <row r="63813"/>
    <row r="63814"/>
    <row r="63815"/>
    <row r="63816"/>
    <row r="63817"/>
    <row r="63818"/>
    <row r="63819"/>
    <row r="63820"/>
    <row r="63821"/>
    <row r="63822"/>
    <row r="63823"/>
    <row r="63824"/>
    <row r="63825"/>
    <row r="63826"/>
    <row r="63827"/>
    <row r="63828"/>
    <row r="63829"/>
    <row r="63830"/>
    <row r="63831"/>
    <row r="63832"/>
    <row r="63833"/>
    <row r="63834"/>
    <row r="63835"/>
    <row r="63836"/>
    <row r="63837"/>
    <row r="63838"/>
    <row r="63839"/>
    <row r="63840"/>
    <row r="63841"/>
    <row r="63842"/>
    <row r="63843"/>
    <row r="63844"/>
    <row r="63845"/>
    <row r="63846"/>
    <row r="63847"/>
    <row r="63848"/>
    <row r="63849"/>
    <row r="63850"/>
    <row r="63851"/>
    <row r="63852"/>
    <row r="63853"/>
    <row r="63854"/>
    <row r="63855"/>
    <row r="63856"/>
    <row r="63857"/>
    <row r="63858"/>
    <row r="63859"/>
    <row r="63860"/>
    <row r="63861"/>
    <row r="63862"/>
    <row r="63863"/>
    <row r="63864"/>
    <row r="63865"/>
    <row r="63866"/>
    <row r="63867"/>
    <row r="63868"/>
    <row r="63869"/>
    <row r="63870"/>
    <row r="63871"/>
    <row r="63872"/>
    <row r="63873"/>
    <row r="63874"/>
    <row r="63875"/>
    <row r="63876"/>
    <row r="63877"/>
    <row r="63878"/>
    <row r="63879"/>
    <row r="63880"/>
    <row r="63881"/>
    <row r="63882"/>
    <row r="63883"/>
    <row r="63884"/>
    <row r="63885"/>
    <row r="63886"/>
    <row r="63887"/>
    <row r="63888"/>
    <row r="63889"/>
    <row r="63890"/>
    <row r="63891"/>
    <row r="63892"/>
    <row r="63893"/>
    <row r="63894"/>
    <row r="63895"/>
    <row r="63896"/>
    <row r="63897"/>
    <row r="63898"/>
    <row r="63899"/>
    <row r="63900"/>
    <row r="63901"/>
    <row r="63902"/>
    <row r="63903"/>
    <row r="63904"/>
    <row r="63905"/>
    <row r="63906"/>
    <row r="63907"/>
    <row r="63908"/>
    <row r="63909"/>
    <row r="63910"/>
    <row r="63911"/>
    <row r="63912"/>
    <row r="63913"/>
    <row r="63914"/>
    <row r="63915"/>
    <row r="63916"/>
    <row r="63917"/>
    <row r="63918"/>
    <row r="63919"/>
    <row r="63920"/>
    <row r="63921"/>
    <row r="63922"/>
    <row r="63923"/>
    <row r="63924"/>
    <row r="63925"/>
    <row r="63926"/>
    <row r="63927"/>
    <row r="63928"/>
    <row r="63929"/>
    <row r="63930"/>
    <row r="63931"/>
    <row r="63932"/>
    <row r="63933"/>
    <row r="63934"/>
    <row r="63935"/>
    <row r="63936"/>
    <row r="63937"/>
    <row r="63938"/>
    <row r="63939"/>
    <row r="63940"/>
    <row r="63941"/>
    <row r="63942"/>
    <row r="63943"/>
    <row r="63944"/>
    <row r="63945"/>
    <row r="63946"/>
    <row r="63947"/>
    <row r="63948"/>
    <row r="63949"/>
    <row r="63950"/>
    <row r="63951"/>
    <row r="63952"/>
    <row r="63953"/>
    <row r="63954"/>
    <row r="63955"/>
    <row r="63956"/>
    <row r="63957"/>
    <row r="63958"/>
    <row r="63959"/>
    <row r="63960"/>
    <row r="63961"/>
    <row r="63962"/>
    <row r="63963"/>
    <row r="63964"/>
    <row r="63965"/>
    <row r="63966"/>
    <row r="63967"/>
    <row r="63968"/>
    <row r="63969"/>
    <row r="63970"/>
    <row r="63971"/>
    <row r="63972"/>
    <row r="63973"/>
    <row r="63974"/>
    <row r="63975"/>
    <row r="63976"/>
    <row r="63977"/>
    <row r="63978"/>
    <row r="63979"/>
    <row r="63980"/>
    <row r="63981"/>
    <row r="63982"/>
    <row r="63983"/>
    <row r="63984"/>
    <row r="63985"/>
    <row r="63986"/>
    <row r="63987"/>
    <row r="63988"/>
    <row r="63989"/>
    <row r="63990"/>
    <row r="63991"/>
    <row r="63992"/>
    <row r="63993"/>
    <row r="63994"/>
    <row r="63995"/>
    <row r="63996"/>
    <row r="63997"/>
    <row r="63998"/>
    <row r="63999"/>
    <row r="64000"/>
    <row r="64001"/>
    <row r="64002"/>
    <row r="64003"/>
    <row r="64004"/>
    <row r="64005"/>
    <row r="64006"/>
    <row r="64007"/>
    <row r="64008"/>
    <row r="64009"/>
    <row r="64010"/>
    <row r="64011"/>
    <row r="64012"/>
    <row r="64013"/>
    <row r="64014"/>
    <row r="64015"/>
    <row r="64016"/>
    <row r="64017"/>
    <row r="64018"/>
    <row r="64019"/>
    <row r="64020"/>
    <row r="64021"/>
    <row r="64022"/>
    <row r="64023"/>
    <row r="64024"/>
    <row r="64025"/>
    <row r="64026"/>
    <row r="64027"/>
    <row r="64028"/>
    <row r="64029"/>
    <row r="64030"/>
    <row r="64031"/>
    <row r="64032"/>
    <row r="64033"/>
    <row r="64034"/>
    <row r="64035"/>
    <row r="64036"/>
    <row r="64037"/>
    <row r="64038"/>
    <row r="64039"/>
    <row r="64040"/>
    <row r="64041"/>
    <row r="64042"/>
    <row r="64043"/>
    <row r="64044"/>
    <row r="64045"/>
    <row r="64046"/>
    <row r="64047"/>
    <row r="64048"/>
    <row r="64049"/>
    <row r="64050"/>
    <row r="64051"/>
    <row r="64052"/>
    <row r="64053"/>
    <row r="64054"/>
    <row r="64055"/>
    <row r="64056"/>
    <row r="64057"/>
    <row r="64058"/>
    <row r="64059"/>
    <row r="64060"/>
    <row r="64061"/>
    <row r="64062"/>
    <row r="64063"/>
    <row r="64064"/>
    <row r="64065"/>
    <row r="64066"/>
    <row r="64067"/>
    <row r="64068"/>
    <row r="64069"/>
    <row r="64070"/>
    <row r="64071"/>
    <row r="64072"/>
    <row r="64073"/>
    <row r="64074"/>
    <row r="64075"/>
    <row r="64076"/>
    <row r="64077"/>
    <row r="64078"/>
    <row r="64079"/>
    <row r="64080"/>
    <row r="64081"/>
    <row r="64082"/>
    <row r="64083"/>
    <row r="64084"/>
    <row r="64085"/>
    <row r="64086"/>
    <row r="64087"/>
    <row r="64088"/>
    <row r="64089"/>
    <row r="64090"/>
    <row r="64091"/>
    <row r="64092"/>
    <row r="64093"/>
    <row r="64094"/>
    <row r="64095"/>
    <row r="64096"/>
    <row r="64097"/>
    <row r="64098"/>
    <row r="64099"/>
    <row r="64100"/>
    <row r="64101"/>
    <row r="64102"/>
    <row r="64103"/>
    <row r="64104"/>
    <row r="64105"/>
    <row r="64106"/>
    <row r="64107"/>
    <row r="64108"/>
    <row r="64109"/>
    <row r="64110"/>
    <row r="64111"/>
    <row r="64112"/>
    <row r="64113"/>
    <row r="64114"/>
    <row r="64115"/>
    <row r="64116"/>
    <row r="64117"/>
    <row r="64118"/>
    <row r="64119"/>
    <row r="64120"/>
    <row r="64121"/>
    <row r="64122"/>
    <row r="64123"/>
    <row r="64124"/>
    <row r="64125"/>
    <row r="64126"/>
    <row r="64127"/>
    <row r="64128"/>
    <row r="64129"/>
    <row r="64130"/>
    <row r="64131"/>
    <row r="64132"/>
    <row r="64133"/>
    <row r="64134"/>
    <row r="64135"/>
    <row r="64136"/>
    <row r="64137"/>
    <row r="64138"/>
    <row r="64139"/>
    <row r="64140"/>
    <row r="64141"/>
    <row r="64142"/>
    <row r="64143"/>
    <row r="64144"/>
    <row r="64145"/>
    <row r="64146"/>
    <row r="64147"/>
    <row r="64148"/>
    <row r="64149"/>
    <row r="64150"/>
    <row r="64151"/>
    <row r="64152"/>
    <row r="64153"/>
    <row r="64154"/>
    <row r="64155"/>
    <row r="64156"/>
    <row r="64157"/>
    <row r="64158"/>
    <row r="64159"/>
    <row r="64160"/>
    <row r="64161"/>
    <row r="64162"/>
    <row r="64163"/>
    <row r="64164"/>
    <row r="64165"/>
    <row r="64166"/>
    <row r="64167"/>
    <row r="64168"/>
    <row r="64169"/>
    <row r="64170"/>
    <row r="64171"/>
    <row r="64172"/>
    <row r="64173"/>
    <row r="64174"/>
    <row r="64175"/>
    <row r="64176"/>
    <row r="64177"/>
    <row r="64178"/>
    <row r="64179"/>
    <row r="64180"/>
    <row r="64181"/>
    <row r="64182"/>
    <row r="64183"/>
    <row r="64184"/>
    <row r="64185"/>
    <row r="64186"/>
    <row r="64187"/>
    <row r="64188"/>
    <row r="64189"/>
    <row r="64190"/>
    <row r="64191"/>
    <row r="64192"/>
    <row r="64193"/>
    <row r="64194"/>
    <row r="64195"/>
    <row r="64196"/>
    <row r="64197"/>
    <row r="64198"/>
    <row r="64199"/>
    <row r="64200"/>
    <row r="64201"/>
    <row r="64202"/>
    <row r="64203"/>
    <row r="64204"/>
    <row r="64205"/>
    <row r="64206"/>
    <row r="64207"/>
    <row r="64208"/>
    <row r="64209"/>
    <row r="64210"/>
    <row r="64211"/>
    <row r="64212"/>
    <row r="64213"/>
    <row r="64214"/>
    <row r="64215"/>
    <row r="64216"/>
    <row r="64217"/>
    <row r="64218"/>
    <row r="64219"/>
    <row r="64220"/>
    <row r="64221"/>
    <row r="64222"/>
    <row r="64223"/>
    <row r="64224"/>
    <row r="64225"/>
    <row r="64226"/>
    <row r="64227"/>
    <row r="64228"/>
    <row r="64229"/>
    <row r="64230"/>
    <row r="64231"/>
    <row r="64232"/>
    <row r="64233"/>
    <row r="64234"/>
    <row r="64235"/>
    <row r="64236"/>
    <row r="64237"/>
    <row r="64238"/>
    <row r="64239"/>
    <row r="64240"/>
    <row r="64241"/>
    <row r="64242"/>
    <row r="64243"/>
    <row r="64244"/>
    <row r="64245"/>
    <row r="64246"/>
    <row r="64247"/>
    <row r="64248"/>
    <row r="64249"/>
    <row r="64250"/>
    <row r="64251"/>
    <row r="64252"/>
    <row r="64253"/>
    <row r="64254"/>
    <row r="64255"/>
    <row r="64256"/>
    <row r="64257"/>
    <row r="64258"/>
    <row r="64259"/>
    <row r="64260"/>
    <row r="64261"/>
    <row r="64262"/>
    <row r="64263"/>
    <row r="64264"/>
    <row r="64265"/>
    <row r="64266"/>
    <row r="64267"/>
    <row r="64268"/>
    <row r="64269"/>
    <row r="64270"/>
    <row r="64271"/>
    <row r="64272"/>
    <row r="64273"/>
    <row r="64274"/>
    <row r="64275"/>
    <row r="64276"/>
    <row r="64277"/>
    <row r="64278"/>
    <row r="64279"/>
    <row r="64280"/>
    <row r="64281"/>
    <row r="64282"/>
    <row r="64283"/>
    <row r="64284"/>
    <row r="64285"/>
    <row r="64286"/>
    <row r="64287"/>
    <row r="64288"/>
    <row r="64289"/>
    <row r="64290"/>
    <row r="64291"/>
    <row r="64292"/>
    <row r="64293"/>
    <row r="64294"/>
    <row r="64295"/>
    <row r="64296"/>
    <row r="64297"/>
    <row r="64298"/>
    <row r="64299"/>
    <row r="64300"/>
    <row r="64301"/>
    <row r="64302"/>
    <row r="64303"/>
    <row r="64304"/>
    <row r="64305"/>
    <row r="64306"/>
    <row r="64307"/>
    <row r="64308"/>
    <row r="64309"/>
    <row r="64310"/>
    <row r="64311"/>
    <row r="64312"/>
    <row r="64313"/>
    <row r="64314"/>
    <row r="64315"/>
    <row r="64316"/>
    <row r="64317"/>
    <row r="64318"/>
    <row r="64319"/>
    <row r="64320"/>
    <row r="64321"/>
    <row r="64322"/>
    <row r="64323"/>
    <row r="64324"/>
    <row r="64325"/>
    <row r="64326"/>
    <row r="64327"/>
    <row r="64328"/>
    <row r="64329"/>
    <row r="64330"/>
    <row r="64331"/>
    <row r="64332"/>
    <row r="64333"/>
    <row r="64334"/>
    <row r="64335"/>
    <row r="64336"/>
    <row r="64337"/>
    <row r="64338"/>
    <row r="64339"/>
    <row r="64340"/>
    <row r="64341"/>
    <row r="64342"/>
    <row r="64343"/>
    <row r="64344"/>
    <row r="64345"/>
    <row r="64346"/>
    <row r="64347"/>
    <row r="64348"/>
    <row r="64349"/>
    <row r="64350"/>
    <row r="64351"/>
    <row r="64352"/>
    <row r="64353"/>
    <row r="64354"/>
    <row r="64355"/>
    <row r="64356"/>
    <row r="64357"/>
    <row r="64358"/>
    <row r="64359"/>
    <row r="64360"/>
    <row r="64361"/>
    <row r="64362"/>
    <row r="64363"/>
    <row r="64364"/>
    <row r="64365"/>
    <row r="64366"/>
    <row r="64367"/>
    <row r="64368"/>
    <row r="64369"/>
    <row r="64370"/>
    <row r="64371"/>
    <row r="64372"/>
    <row r="64373"/>
    <row r="64374"/>
    <row r="64375"/>
    <row r="64376"/>
    <row r="64377"/>
    <row r="64378"/>
    <row r="64379"/>
    <row r="64380"/>
    <row r="64381"/>
    <row r="64382"/>
    <row r="64383"/>
    <row r="64384"/>
    <row r="64385"/>
    <row r="64386"/>
    <row r="64387"/>
    <row r="64388"/>
    <row r="64389"/>
    <row r="64390"/>
    <row r="64391"/>
    <row r="64392"/>
    <row r="64393"/>
    <row r="64394"/>
    <row r="64395"/>
    <row r="64396"/>
    <row r="64397"/>
    <row r="64398"/>
    <row r="64399"/>
    <row r="64400"/>
    <row r="64401"/>
    <row r="64402"/>
    <row r="64403"/>
    <row r="64404"/>
    <row r="64405"/>
    <row r="64406"/>
    <row r="64407"/>
    <row r="64408"/>
    <row r="64409"/>
    <row r="64410"/>
    <row r="64411"/>
    <row r="64412"/>
    <row r="64413"/>
    <row r="64414"/>
    <row r="64415"/>
    <row r="64416"/>
    <row r="64417"/>
    <row r="64418"/>
    <row r="64419"/>
    <row r="64420"/>
    <row r="64421"/>
    <row r="64422"/>
    <row r="64423"/>
    <row r="64424"/>
    <row r="64425"/>
    <row r="64426"/>
    <row r="64427"/>
    <row r="64428"/>
    <row r="64429"/>
    <row r="64430"/>
    <row r="64431"/>
    <row r="64432"/>
    <row r="64433"/>
    <row r="64434"/>
    <row r="64435"/>
    <row r="64436"/>
    <row r="64437"/>
    <row r="64438"/>
    <row r="64439"/>
    <row r="64440"/>
    <row r="64441"/>
    <row r="64442"/>
    <row r="64443"/>
    <row r="64444"/>
    <row r="64445"/>
    <row r="64446"/>
    <row r="64447"/>
    <row r="64448"/>
    <row r="64449"/>
    <row r="64450"/>
    <row r="64451"/>
    <row r="64452"/>
    <row r="64453"/>
    <row r="64454"/>
    <row r="64455"/>
    <row r="64456"/>
    <row r="64457"/>
    <row r="64458"/>
    <row r="64459"/>
    <row r="64460"/>
    <row r="64461"/>
    <row r="64462"/>
    <row r="64463"/>
    <row r="64464"/>
    <row r="64465"/>
    <row r="64466"/>
    <row r="64467"/>
    <row r="64468"/>
    <row r="64469"/>
    <row r="64470"/>
    <row r="64471"/>
    <row r="64472"/>
    <row r="64473"/>
    <row r="64474"/>
    <row r="64475"/>
    <row r="64476"/>
    <row r="64477"/>
    <row r="64478"/>
    <row r="64479"/>
    <row r="64480"/>
    <row r="64481"/>
    <row r="64482"/>
    <row r="64483"/>
    <row r="64484"/>
    <row r="64485"/>
    <row r="64486"/>
    <row r="64487"/>
    <row r="64488"/>
    <row r="64489"/>
    <row r="64490"/>
    <row r="64491"/>
    <row r="64492"/>
    <row r="64493"/>
    <row r="64494"/>
    <row r="64495"/>
    <row r="64496"/>
    <row r="64497"/>
    <row r="64498"/>
    <row r="64499"/>
    <row r="64500"/>
    <row r="64501"/>
    <row r="64502"/>
    <row r="64503"/>
    <row r="64504"/>
    <row r="64505"/>
    <row r="64506"/>
    <row r="64507"/>
    <row r="64508"/>
    <row r="64509"/>
    <row r="64510"/>
    <row r="64511"/>
    <row r="64512"/>
    <row r="64513"/>
    <row r="64514"/>
    <row r="64515"/>
    <row r="64516"/>
    <row r="64517"/>
    <row r="64518"/>
    <row r="64519"/>
    <row r="64520"/>
    <row r="64521"/>
    <row r="64522"/>
    <row r="64523"/>
    <row r="64524"/>
    <row r="64525"/>
    <row r="64526"/>
    <row r="64527"/>
    <row r="64528"/>
    <row r="64529"/>
    <row r="64530"/>
    <row r="64531"/>
    <row r="64532"/>
    <row r="64533"/>
    <row r="64534"/>
    <row r="64535"/>
    <row r="64536"/>
    <row r="64537"/>
    <row r="64538"/>
    <row r="64539"/>
    <row r="64540"/>
    <row r="64541"/>
    <row r="64542"/>
    <row r="64543"/>
    <row r="64544"/>
    <row r="64545"/>
    <row r="64546"/>
    <row r="64547"/>
    <row r="64548"/>
    <row r="64549"/>
    <row r="64550"/>
    <row r="64551"/>
    <row r="64552"/>
    <row r="64553"/>
    <row r="64554"/>
    <row r="64555"/>
    <row r="64556"/>
    <row r="64557"/>
    <row r="64558"/>
    <row r="64559"/>
    <row r="64560"/>
    <row r="64561"/>
    <row r="64562"/>
    <row r="64563"/>
    <row r="64564"/>
    <row r="64565"/>
    <row r="64566"/>
    <row r="64567"/>
    <row r="64568"/>
    <row r="64569"/>
    <row r="64570"/>
    <row r="64571"/>
    <row r="64572"/>
    <row r="64573"/>
    <row r="64574"/>
    <row r="64575"/>
    <row r="64576"/>
    <row r="64577"/>
    <row r="64578"/>
    <row r="64579"/>
    <row r="64580"/>
    <row r="64581"/>
    <row r="64582"/>
    <row r="64583"/>
    <row r="64584"/>
    <row r="64585"/>
    <row r="64586"/>
    <row r="64587"/>
    <row r="64588"/>
    <row r="64589"/>
    <row r="64590"/>
    <row r="64591"/>
    <row r="64592"/>
    <row r="64593"/>
    <row r="64594"/>
    <row r="64595"/>
    <row r="64596"/>
    <row r="64597"/>
    <row r="64598"/>
    <row r="64599"/>
    <row r="64600"/>
    <row r="64601"/>
    <row r="64602"/>
    <row r="64603"/>
    <row r="64604"/>
    <row r="64605"/>
    <row r="64606"/>
    <row r="64607"/>
    <row r="64608"/>
    <row r="64609"/>
    <row r="64610"/>
    <row r="64611"/>
    <row r="64612"/>
    <row r="64613"/>
    <row r="64614"/>
    <row r="64615"/>
    <row r="64616"/>
    <row r="64617"/>
    <row r="64618"/>
    <row r="64619"/>
    <row r="64620"/>
    <row r="64621"/>
    <row r="64622"/>
    <row r="64623"/>
    <row r="64624"/>
    <row r="64625"/>
    <row r="64626"/>
    <row r="64627"/>
    <row r="64628"/>
    <row r="64629"/>
    <row r="64630"/>
    <row r="64631"/>
    <row r="64632"/>
    <row r="64633"/>
    <row r="64634"/>
    <row r="64635"/>
    <row r="64636"/>
    <row r="64637"/>
    <row r="64638"/>
    <row r="64639"/>
    <row r="64640"/>
    <row r="64641"/>
    <row r="64642"/>
    <row r="64643"/>
    <row r="64644"/>
    <row r="64645"/>
    <row r="64646"/>
    <row r="64647"/>
    <row r="64648"/>
    <row r="64649"/>
    <row r="64650"/>
    <row r="64651"/>
    <row r="64652"/>
    <row r="64653"/>
    <row r="64654"/>
    <row r="64655"/>
    <row r="64656"/>
    <row r="64657"/>
    <row r="64658"/>
    <row r="64659"/>
    <row r="64660"/>
    <row r="64661"/>
    <row r="64662"/>
    <row r="64663"/>
    <row r="64664"/>
    <row r="64665"/>
    <row r="64666"/>
    <row r="64667"/>
    <row r="64668"/>
    <row r="64669"/>
    <row r="64670"/>
    <row r="64671"/>
    <row r="64672"/>
    <row r="64673"/>
    <row r="64674"/>
    <row r="64675"/>
    <row r="64676"/>
    <row r="64677"/>
    <row r="64678"/>
    <row r="64679"/>
    <row r="64680"/>
    <row r="64681"/>
    <row r="64682"/>
    <row r="64683"/>
    <row r="64684"/>
    <row r="64685"/>
    <row r="64686"/>
    <row r="64687"/>
    <row r="64688"/>
    <row r="64689"/>
    <row r="64690"/>
    <row r="64691"/>
    <row r="64692"/>
    <row r="64693"/>
    <row r="64694"/>
    <row r="64695"/>
    <row r="64696"/>
    <row r="64697"/>
    <row r="64698"/>
    <row r="64699"/>
    <row r="64700"/>
    <row r="64701"/>
    <row r="64702"/>
    <row r="64703"/>
    <row r="64704"/>
    <row r="64705"/>
    <row r="64706"/>
    <row r="64707"/>
    <row r="64708"/>
    <row r="64709"/>
    <row r="64710"/>
    <row r="64711"/>
    <row r="64712"/>
    <row r="64713"/>
    <row r="64714"/>
    <row r="64715"/>
    <row r="64716"/>
    <row r="64717"/>
    <row r="64718"/>
    <row r="64719"/>
    <row r="64720"/>
    <row r="64721"/>
    <row r="64722"/>
    <row r="64723"/>
    <row r="64724"/>
    <row r="64725"/>
    <row r="64726"/>
    <row r="64727"/>
    <row r="64728"/>
    <row r="64729"/>
    <row r="64730"/>
    <row r="64731"/>
    <row r="64732"/>
    <row r="64733"/>
    <row r="64734"/>
    <row r="64735"/>
    <row r="64736"/>
    <row r="64737"/>
    <row r="64738"/>
    <row r="64739"/>
    <row r="64740"/>
    <row r="64741"/>
    <row r="64742"/>
    <row r="64743"/>
    <row r="64744"/>
    <row r="64745"/>
    <row r="64746"/>
    <row r="64747"/>
    <row r="64748"/>
    <row r="64749"/>
    <row r="64750"/>
    <row r="64751"/>
    <row r="64752"/>
    <row r="64753"/>
    <row r="64754"/>
    <row r="64755"/>
    <row r="64756"/>
    <row r="64757"/>
    <row r="64758"/>
    <row r="64759"/>
    <row r="64760"/>
    <row r="64761"/>
    <row r="64762"/>
    <row r="64763"/>
    <row r="64764"/>
    <row r="64765"/>
    <row r="64766"/>
    <row r="64767"/>
    <row r="64768"/>
    <row r="64769"/>
    <row r="64770"/>
    <row r="64771"/>
    <row r="64772"/>
    <row r="64773"/>
    <row r="64774"/>
    <row r="64775"/>
    <row r="64776"/>
    <row r="64777"/>
    <row r="64778"/>
    <row r="64779"/>
    <row r="64780"/>
    <row r="64781"/>
    <row r="64782"/>
    <row r="64783"/>
    <row r="64784"/>
    <row r="64785"/>
    <row r="64786"/>
    <row r="64787"/>
    <row r="64788"/>
    <row r="64789"/>
    <row r="64790"/>
    <row r="64791"/>
    <row r="64792"/>
    <row r="64793"/>
    <row r="64794"/>
    <row r="64795"/>
    <row r="64796"/>
    <row r="64797"/>
    <row r="64798"/>
    <row r="64799"/>
    <row r="64800"/>
    <row r="64801"/>
    <row r="64802"/>
    <row r="64803"/>
    <row r="64804"/>
    <row r="64805"/>
    <row r="64806"/>
    <row r="64807"/>
    <row r="64808"/>
    <row r="64809"/>
    <row r="64810"/>
    <row r="64811"/>
    <row r="64812"/>
    <row r="64813"/>
    <row r="64814"/>
    <row r="64815"/>
    <row r="64816"/>
    <row r="64817"/>
    <row r="64818"/>
    <row r="64819"/>
    <row r="64820"/>
    <row r="64821"/>
    <row r="64822"/>
    <row r="64823"/>
    <row r="64824"/>
    <row r="64825"/>
    <row r="64826"/>
    <row r="64827"/>
    <row r="64828"/>
    <row r="64829"/>
    <row r="64830"/>
    <row r="64831"/>
    <row r="64832"/>
    <row r="64833"/>
    <row r="64834"/>
    <row r="64835"/>
    <row r="64836"/>
    <row r="64837"/>
    <row r="64838"/>
    <row r="64839"/>
    <row r="64840"/>
    <row r="64841"/>
    <row r="64842"/>
    <row r="64843"/>
    <row r="64844"/>
    <row r="64845"/>
    <row r="64846"/>
    <row r="64847"/>
    <row r="64848"/>
    <row r="64849"/>
    <row r="64850"/>
    <row r="64851"/>
    <row r="64852"/>
    <row r="64853"/>
    <row r="64854"/>
    <row r="64855"/>
    <row r="64856"/>
    <row r="64857"/>
    <row r="64858"/>
    <row r="64859"/>
    <row r="64860"/>
    <row r="64861"/>
    <row r="64862"/>
    <row r="64863"/>
    <row r="64864"/>
    <row r="64865"/>
    <row r="64866"/>
    <row r="64867"/>
    <row r="64868"/>
    <row r="64869"/>
    <row r="64870"/>
    <row r="64871"/>
    <row r="64872"/>
    <row r="64873"/>
    <row r="64874"/>
    <row r="64875"/>
    <row r="64876"/>
    <row r="64877"/>
    <row r="64878"/>
    <row r="64879"/>
    <row r="64880"/>
    <row r="64881"/>
    <row r="64882"/>
    <row r="64883"/>
    <row r="64884"/>
    <row r="64885"/>
    <row r="64886"/>
    <row r="64887"/>
    <row r="64888"/>
    <row r="64889"/>
    <row r="64890"/>
    <row r="64891"/>
    <row r="64892"/>
    <row r="64893"/>
    <row r="64894"/>
    <row r="64895"/>
    <row r="64896"/>
    <row r="64897"/>
    <row r="64898"/>
    <row r="64899"/>
    <row r="64900"/>
    <row r="64901"/>
    <row r="64902"/>
    <row r="64903"/>
    <row r="64904"/>
    <row r="64905"/>
    <row r="64906"/>
    <row r="64907"/>
    <row r="64908"/>
    <row r="64909"/>
    <row r="64910"/>
    <row r="64911"/>
    <row r="64912"/>
    <row r="64913"/>
    <row r="64914"/>
    <row r="64915"/>
    <row r="64916"/>
    <row r="64917"/>
    <row r="64918"/>
    <row r="64919"/>
    <row r="64920"/>
    <row r="64921"/>
    <row r="64922"/>
    <row r="64923"/>
    <row r="64924"/>
    <row r="64925"/>
    <row r="64926"/>
    <row r="64927"/>
    <row r="64928"/>
    <row r="64929"/>
    <row r="64930"/>
    <row r="64931"/>
    <row r="64932"/>
    <row r="64933"/>
    <row r="64934"/>
    <row r="64935"/>
    <row r="64936"/>
    <row r="64937"/>
    <row r="64938"/>
    <row r="64939"/>
    <row r="64940"/>
    <row r="64941"/>
    <row r="64942"/>
    <row r="64943"/>
    <row r="64944"/>
    <row r="64945"/>
    <row r="64946"/>
    <row r="64947"/>
    <row r="64948"/>
    <row r="64949"/>
    <row r="64950"/>
    <row r="64951"/>
    <row r="64952"/>
    <row r="64953"/>
    <row r="64954"/>
    <row r="64955"/>
    <row r="64956"/>
    <row r="64957"/>
    <row r="64958"/>
    <row r="64959"/>
    <row r="64960"/>
    <row r="64961"/>
    <row r="64962"/>
    <row r="64963"/>
    <row r="64964"/>
    <row r="64965"/>
    <row r="64966"/>
    <row r="64967"/>
    <row r="64968"/>
    <row r="64969"/>
    <row r="64970"/>
    <row r="64971"/>
    <row r="64972"/>
    <row r="64973"/>
    <row r="64974"/>
    <row r="64975"/>
    <row r="64976"/>
    <row r="64977"/>
    <row r="64978"/>
    <row r="64979"/>
    <row r="64980"/>
    <row r="64981"/>
    <row r="64982"/>
    <row r="64983"/>
    <row r="64984"/>
    <row r="64985"/>
    <row r="64986"/>
    <row r="64987"/>
    <row r="64988"/>
    <row r="64989"/>
    <row r="64990"/>
    <row r="64991"/>
    <row r="64992"/>
    <row r="64993"/>
    <row r="64994"/>
    <row r="64995"/>
    <row r="64996"/>
    <row r="64997"/>
    <row r="64998"/>
    <row r="64999"/>
    <row r="65000"/>
    <row r="65001"/>
    <row r="65002"/>
    <row r="65003"/>
    <row r="65004"/>
    <row r="65005"/>
    <row r="65006"/>
    <row r="65007"/>
    <row r="65008"/>
    <row r="65009"/>
    <row r="65010"/>
    <row r="65011"/>
    <row r="65012"/>
    <row r="65013"/>
    <row r="65014"/>
    <row r="65015"/>
    <row r="65016"/>
    <row r="65017"/>
    <row r="65018"/>
    <row r="65019"/>
    <row r="65020"/>
    <row r="65021"/>
    <row r="65022"/>
    <row r="65023"/>
    <row r="65024"/>
    <row r="65025"/>
    <row r="65026"/>
    <row r="65027"/>
    <row r="65028"/>
    <row r="65029"/>
    <row r="65030"/>
    <row r="65031"/>
    <row r="65032"/>
    <row r="65033"/>
    <row r="65034"/>
    <row r="65035"/>
    <row r="65036"/>
    <row r="65037"/>
    <row r="65038"/>
    <row r="65039"/>
    <row r="65040"/>
    <row r="65041"/>
    <row r="65042"/>
    <row r="65043"/>
    <row r="65044"/>
    <row r="65045"/>
    <row r="65046"/>
    <row r="65047"/>
    <row r="65048"/>
    <row r="65049"/>
    <row r="65050"/>
    <row r="65051"/>
    <row r="65052"/>
    <row r="65053"/>
    <row r="65054"/>
    <row r="65055"/>
    <row r="65056"/>
    <row r="65057"/>
    <row r="65058"/>
    <row r="65059"/>
    <row r="65060"/>
    <row r="65061"/>
    <row r="65062"/>
    <row r="65063"/>
    <row r="65064"/>
    <row r="65065"/>
    <row r="65066"/>
    <row r="65067"/>
    <row r="65068"/>
    <row r="65069"/>
    <row r="65070"/>
    <row r="65071"/>
    <row r="65072"/>
    <row r="65073"/>
    <row r="65074"/>
    <row r="65075"/>
    <row r="65076"/>
    <row r="65077"/>
    <row r="65078"/>
    <row r="65079"/>
    <row r="65080"/>
    <row r="65081"/>
    <row r="65082"/>
    <row r="65083"/>
    <row r="65084"/>
    <row r="65085"/>
    <row r="65086"/>
    <row r="65087"/>
    <row r="65088"/>
    <row r="65089"/>
    <row r="65090"/>
    <row r="65091"/>
    <row r="65092"/>
    <row r="65093"/>
    <row r="65094"/>
    <row r="65095"/>
    <row r="65096"/>
    <row r="65097"/>
    <row r="65098"/>
    <row r="65099"/>
    <row r="65100"/>
    <row r="65101"/>
    <row r="65102"/>
    <row r="65103"/>
    <row r="65104"/>
    <row r="65105"/>
    <row r="65106"/>
    <row r="65107"/>
    <row r="65108"/>
    <row r="65109"/>
    <row r="65110"/>
    <row r="65111"/>
    <row r="65112"/>
    <row r="65113"/>
    <row r="65114"/>
    <row r="65115"/>
    <row r="65116"/>
    <row r="65117"/>
    <row r="65118"/>
    <row r="65119"/>
    <row r="65120"/>
    <row r="65121"/>
    <row r="65122"/>
    <row r="65123"/>
    <row r="65124"/>
    <row r="65125"/>
    <row r="65126"/>
    <row r="65127"/>
    <row r="65128"/>
    <row r="65129"/>
    <row r="65130"/>
    <row r="65131"/>
    <row r="65132"/>
    <row r="65133"/>
    <row r="65134"/>
    <row r="65135"/>
    <row r="65136"/>
    <row r="65137"/>
    <row r="65138"/>
    <row r="65139"/>
    <row r="65140"/>
    <row r="65141"/>
    <row r="65142"/>
    <row r="65143"/>
    <row r="65144"/>
    <row r="65145"/>
    <row r="65146"/>
    <row r="65147"/>
    <row r="65148"/>
    <row r="65149"/>
    <row r="65150"/>
    <row r="65151"/>
    <row r="65152"/>
    <row r="65153"/>
    <row r="65154"/>
    <row r="65155"/>
    <row r="65156"/>
    <row r="65157"/>
    <row r="65158"/>
    <row r="65159"/>
    <row r="65160"/>
    <row r="65161"/>
    <row r="65162"/>
    <row r="65163"/>
    <row r="65164"/>
    <row r="65165"/>
    <row r="65166"/>
    <row r="65167"/>
    <row r="65168"/>
    <row r="65169"/>
    <row r="65170"/>
    <row r="65171"/>
    <row r="65172"/>
    <row r="65173"/>
    <row r="65174"/>
    <row r="65175"/>
    <row r="65176"/>
    <row r="65177"/>
    <row r="65178"/>
    <row r="65179"/>
    <row r="65180"/>
    <row r="65181"/>
    <row r="65182"/>
    <row r="65183"/>
    <row r="65184"/>
    <row r="65185"/>
    <row r="65186"/>
    <row r="65187"/>
    <row r="65188"/>
    <row r="65189"/>
    <row r="65190"/>
    <row r="65191"/>
    <row r="65192"/>
    <row r="65193"/>
    <row r="65194"/>
    <row r="65195"/>
    <row r="65196"/>
    <row r="65197"/>
    <row r="65198"/>
    <row r="65199"/>
    <row r="65200"/>
    <row r="65201"/>
    <row r="65202"/>
    <row r="65203"/>
    <row r="65204"/>
    <row r="65205"/>
    <row r="65206"/>
    <row r="65207"/>
    <row r="65208"/>
    <row r="65209"/>
    <row r="65210"/>
    <row r="65211"/>
    <row r="65212"/>
    <row r="65213"/>
    <row r="65214"/>
    <row r="65215"/>
    <row r="65216"/>
    <row r="65217"/>
    <row r="65218"/>
    <row r="65219"/>
    <row r="65220"/>
    <row r="65221"/>
    <row r="65222"/>
    <row r="65223"/>
    <row r="65224"/>
    <row r="65225"/>
    <row r="65226"/>
    <row r="65227"/>
    <row r="65228"/>
    <row r="65229"/>
    <row r="65230"/>
    <row r="65231"/>
    <row r="65232"/>
    <row r="65233"/>
    <row r="65234"/>
    <row r="65235"/>
    <row r="65236"/>
    <row r="65237"/>
    <row r="65238"/>
    <row r="65239"/>
    <row r="65240"/>
    <row r="65241"/>
    <row r="65242"/>
    <row r="65243"/>
    <row r="65244"/>
    <row r="65245"/>
    <row r="65246"/>
    <row r="65247"/>
    <row r="65248"/>
    <row r="65249"/>
    <row r="65250"/>
    <row r="65251"/>
    <row r="65252"/>
    <row r="65253"/>
    <row r="65254"/>
    <row r="65255"/>
    <row r="65256"/>
    <row r="65257"/>
    <row r="65258"/>
    <row r="65259"/>
    <row r="65260"/>
    <row r="65261"/>
    <row r="65262"/>
    <row r="65263"/>
    <row r="65264"/>
    <row r="65265"/>
    <row r="65266"/>
    <row r="65267"/>
    <row r="65268"/>
    <row r="65269"/>
    <row r="65270"/>
    <row r="65271"/>
    <row r="65272"/>
    <row r="65273"/>
    <row r="65274"/>
    <row r="65275"/>
    <row r="65276"/>
    <row r="65277"/>
    <row r="65278"/>
    <row r="65279"/>
    <row r="65280"/>
    <row r="65281"/>
    <row r="65282"/>
    <row r="65283"/>
    <row r="65284"/>
    <row r="65285"/>
    <row r="65286"/>
    <row r="65287"/>
    <row r="65288"/>
    <row r="65289"/>
    <row r="65290"/>
    <row r="65291"/>
    <row r="65292"/>
    <row r="65293"/>
    <row r="65294"/>
    <row r="65295"/>
    <row r="65296"/>
    <row r="65297"/>
    <row r="65298"/>
    <row r="65299"/>
    <row r="65300"/>
    <row r="65301"/>
    <row r="65302"/>
    <row r="65303"/>
    <row r="65304"/>
    <row r="65305"/>
    <row r="65306"/>
    <row r="65307"/>
    <row r="65308"/>
    <row r="65309"/>
    <row r="65310"/>
    <row r="65311"/>
    <row r="65312"/>
    <row r="65313"/>
    <row r="65314"/>
    <row r="65315"/>
    <row r="65316"/>
    <row r="65317"/>
    <row r="65318"/>
    <row r="65319"/>
    <row r="65320"/>
    <row r="65321"/>
    <row r="65322"/>
    <row r="65323"/>
    <row r="65324"/>
    <row r="65325"/>
    <row r="65326"/>
    <row r="65327"/>
    <row r="65328"/>
    <row r="65329"/>
    <row r="65330"/>
    <row r="65331"/>
    <row r="65332"/>
    <row r="65333"/>
    <row r="65334"/>
    <row r="65335"/>
    <row r="65336"/>
    <row r="65337"/>
    <row r="65338"/>
    <row r="65339"/>
    <row r="65340"/>
    <row r="65341"/>
    <row r="65342"/>
    <row r="65343"/>
    <row r="65344"/>
    <row r="65345"/>
    <row r="65346"/>
    <row r="65347"/>
    <row r="65348"/>
    <row r="65349"/>
    <row r="65350"/>
    <row r="65351"/>
    <row r="65352"/>
    <row r="65353"/>
    <row r="65354"/>
    <row r="65355"/>
    <row r="65356"/>
    <row r="65357"/>
    <row r="65358"/>
    <row r="65359"/>
    <row r="65360"/>
    <row r="65361"/>
    <row r="65362"/>
    <row r="65363"/>
    <row r="65364"/>
    <row r="65365"/>
    <row r="65366"/>
    <row r="65367"/>
    <row r="65368"/>
    <row r="65369"/>
    <row r="65370"/>
    <row r="65371"/>
    <row r="65372"/>
    <row r="65373"/>
    <row r="65374"/>
    <row r="65375"/>
    <row r="65376"/>
    <row r="65377"/>
    <row r="65378"/>
    <row r="65379"/>
    <row r="65380"/>
    <row r="65381"/>
    <row r="65382"/>
    <row r="65383"/>
    <row r="65384"/>
    <row r="65385"/>
    <row r="65386"/>
    <row r="65387"/>
    <row r="65388"/>
    <row r="65389"/>
    <row r="65390"/>
    <row r="65391"/>
    <row r="65392"/>
    <row r="65393"/>
    <row r="65394"/>
    <row r="65395"/>
    <row r="65396"/>
    <row r="65397"/>
    <row r="65398"/>
    <row r="65399"/>
    <row r="65400"/>
    <row r="65401"/>
    <row r="65402"/>
    <row r="65403"/>
    <row r="65404"/>
    <row r="65405"/>
    <row r="65406"/>
    <row r="65407"/>
    <row r="65408"/>
    <row r="65409"/>
    <row r="65410"/>
    <row r="65411"/>
    <row r="65412"/>
    <row r="65413"/>
    <row r="65414"/>
    <row r="65415"/>
    <row r="65416"/>
    <row r="65417"/>
    <row r="65418"/>
    <row r="65419"/>
    <row r="65420"/>
    <row r="65421"/>
    <row r="65422"/>
    <row r="65423"/>
    <row r="65424"/>
    <row r="65425"/>
    <row r="65426"/>
    <row r="65427"/>
    <row r="65428"/>
    <row r="65429"/>
    <row r="65430"/>
    <row r="65431"/>
    <row r="65432"/>
    <row r="65433"/>
    <row r="65434"/>
    <row r="65435"/>
    <row r="65436"/>
    <row r="65437"/>
    <row r="65438"/>
    <row r="65439"/>
    <row r="65440"/>
    <row r="65441"/>
    <row r="65442"/>
    <row r="65443"/>
    <row r="65444"/>
    <row r="65445"/>
    <row r="65446"/>
    <row r="65447"/>
    <row r="65448"/>
    <row r="65449"/>
    <row r="65450"/>
    <row r="65451"/>
    <row r="65452"/>
    <row r="65453"/>
    <row r="65454"/>
    <row r="65455"/>
    <row r="65456"/>
    <row r="65457"/>
    <row r="65458"/>
    <row r="65459"/>
    <row r="65460"/>
    <row r="65461"/>
    <row r="65462"/>
    <row r="65463"/>
    <row r="65464"/>
    <row r="65465"/>
    <row r="65466"/>
    <row r="65467"/>
    <row r="65468"/>
    <row r="65469"/>
    <row r="65470"/>
    <row r="65471"/>
    <row r="65472"/>
    <row r="65473"/>
    <row r="65474"/>
    <row r="65475"/>
    <row r="65476"/>
    <row r="65477"/>
    <row r="65478"/>
    <row r="65479"/>
    <row r="65480"/>
    <row r="65481"/>
    <row r="65482"/>
    <row r="65483"/>
    <row r="65484"/>
    <row r="65485"/>
    <row r="65486"/>
    <row r="65487"/>
    <row r="65488"/>
    <row r="65489"/>
    <row r="65490"/>
    <row r="65491"/>
    <row r="65492"/>
    <row r="65493"/>
    <row r="65494"/>
    <row r="65495"/>
    <row r="65496"/>
    <row r="65497"/>
    <row r="65498"/>
    <row r="65499"/>
    <row r="65500"/>
    <row r="65501"/>
    <row r="65502"/>
    <row r="65503"/>
    <row r="65504"/>
    <row r="65505"/>
    <row r="65506"/>
    <row r="65507"/>
    <row r="65508"/>
    <row r="65509"/>
    <row r="65510"/>
    <row r="65511"/>
    <row r="65512"/>
    <row r="65513"/>
    <row r="65514"/>
    <row r="65515"/>
    <row r="65516"/>
    <row r="65517"/>
    <row r="65518"/>
    <row r="65519"/>
    <row r="65520"/>
    <row r="65521"/>
    <row r="65522"/>
    <row r="65523"/>
    <row r="65524"/>
    <row r="65525"/>
    <row r="65526"/>
    <row r="65527"/>
    <row r="65528"/>
    <row r="65529"/>
    <row r="65530"/>
    <row r="65531"/>
    <row r="65532"/>
    <row r="65533"/>
    <row r="65534"/>
    <row r="65535"/>
    <row r="65536"/>
    <row r="65537"/>
    <row r="65538"/>
    <row r="65539"/>
    <row r="65540"/>
    <row r="65541"/>
    <row r="65542"/>
    <row r="65543"/>
    <row r="65544"/>
    <row r="65545"/>
    <row r="65546"/>
    <row r="65547"/>
    <row r="65548"/>
    <row r="65549"/>
    <row r="65550"/>
    <row r="65551"/>
    <row r="65552"/>
    <row r="65553"/>
    <row r="65554"/>
    <row r="65555"/>
    <row r="65556"/>
    <row r="65557"/>
    <row r="65558"/>
    <row r="65559"/>
    <row r="65560"/>
    <row r="65561"/>
    <row r="65562"/>
    <row r="65563"/>
    <row r="65564"/>
    <row r="65565"/>
    <row r="65566"/>
    <row r="65567"/>
    <row r="65568"/>
    <row r="65569"/>
    <row r="65570"/>
    <row r="65571"/>
    <row r="65572"/>
    <row r="65573"/>
    <row r="65574"/>
    <row r="65575"/>
    <row r="65576"/>
    <row r="65577"/>
    <row r="65578"/>
    <row r="65579"/>
    <row r="65580"/>
    <row r="65581"/>
    <row r="65582"/>
    <row r="65583"/>
    <row r="65584"/>
    <row r="65585"/>
    <row r="65586"/>
    <row r="65587"/>
    <row r="65588"/>
    <row r="65589"/>
    <row r="65590"/>
    <row r="65591"/>
    <row r="65592"/>
    <row r="65593"/>
    <row r="65594"/>
    <row r="65595"/>
    <row r="65596"/>
    <row r="65597"/>
  </sheetData>
  <autoFilter ref="A2:AC404">
    <extLst/>
  </autoFilter>
  <mergeCells count="3">
    <mergeCell ref="A1:K1"/>
    <mergeCell ref="E3:I15"/>
    <mergeCell ref="R15:S19"/>
  </mergeCells>
  <dataValidations count="9">
    <dataValidation type="list" allowBlank="1" showInputMessage="1" showErrorMessage="1" sqref="A3:A404">
      <formula1>"1.已登记,2.已领取,3.已交回,4.已更新"</formula1>
    </dataValidation>
    <dataValidation type="list" allowBlank="1" showInputMessage="1" showErrorMessage="1" sqref="P$1:P$1048576">
      <formula1>"单列编制,行政编制,政法专项编制,事业编制,参公事业编制,工勤控制数,政府雇员控制数,周转行政编制,周转事业编制"</formula1>
    </dataValidation>
    <dataValidation type="list" allowBlank="1" showInputMessage="1" sqref="D3:D404 E16:E404">
      <formula1>OFFSET($BD$2,0,,400-COUNTBLANK($BD$2:$BD$2))</formula1>
    </dataValidation>
    <dataValidation type="list" allowBlank="1" showInputMessage="1" showErrorMessage="1" sqref="X$1:Y$1048576">
      <formula1>OFFSET($AE$1,0,0,1,1)</formula1>
    </dataValidation>
    <dataValidation type="list" allowBlank="1" showInputMessage="1" showErrorMessage="1" sqref="Q3:Q14">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L3:L404">
      <formula1>"博士,研究生,大学,大专,中专,高中,初中"</formula1>
    </dataValidation>
    <dataValidation type="list" allowBlank="1" showInputMessage="1" showErrorMessage="1" sqref="Q15:Q404">
      <formula1>"单位领导配备,单位领导调出,工作人员调配,工作人员录用,工作人员聘用,工作人员遴选,工作人员划转,科级领导调任,军转干部安置,退役士官安置,随调家属安置,调出,辞职,辞退,退休,开除,死亡,其他"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O3:O404">
      <formula1>"行政管理,专业技术,工勤技能"</formula1>
    </dataValidation>
    <dataValidation allowBlank="1" showInputMessage="1" sqref="R3:R15 R20:R404 S3:S14 S20:S404 E3:I15"/>
  </dataValidations>
  <pageMargins left="0.659027777777778" right="0.41875" top="0.747916666666667" bottom="0.747916666666667" header="0.309027777777778" footer="0.313888888888889"/>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V50"/>
  <sheetViews>
    <sheetView tabSelected="1" zoomScale="85" zoomScaleNormal="85" workbookViewId="0">
      <pane xSplit="21" ySplit="3" topLeftCell="V22" activePane="bottomRight" state="frozen"/>
      <selection/>
      <selection pane="topRight"/>
      <selection pane="bottomLeft"/>
      <selection pane="bottomRight" activeCell="X28" sqref="X28"/>
    </sheetView>
  </sheetViews>
  <sheetFormatPr defaultColWidth="9" defaultRowHeight="14.4"/>
  <cols>
    <col min="1" max="1" width="3.62962962962963" customWidth="1"/>
    <col min="2" max="2" width="18.6296296296296" customWidth="1"/>
    <col min="3" max="4" width="4.62962962962963" customWidth="1"/>
    <col min="5" max="6" width="4.62962962962963" hidden="1" customWidth="1"/>
    <col min="7" max="9" width="4.62962962962963" customWidth="1"/>
    <col min="10" max="10" width="12.6296296296296" customWidth="1"/>
    <col min="11" max="11" width="7.62962962962963" customWidth="1"/>
    <col min="12" max="12" width="4.62962962962963" customWidth="1"/>
    <col min="13" max="13" width="18.6296296296296" customWidth="1"/>
    <col min="14" max="14" width="9.25" customWidth="1"/>
    <col min="15" max="15" width="4.62962962962963" customWidth="1"/>
    <col min="16" max="16" width="7.62962962962963" customWidth="1"/>
    <col min="17" max="17" width="4.62962962962963" customWidth="1"/>
    <col min="18" max="18" width="7.62962962962963" customWidth="1"/>
    <col min="19" max="19" width="4.62962962962963" customWidth="1"/>
    <col min="20" max="20" width="28.6296296296296" customWidth="1"/>
    <col min="21" max="21" width="7.62962962962963" customWidth="1"/>
    <col min="22" max="22" width="40.6296296296296" customWidth="1"/>
  </cols>
  <sheetData>
    <row r="1" ht="41.25" customHeight="1" spans="1:22">
      <c r="A1" s="80" t="s">
        <v>366</v>
      </c>
      <c r="B1" s="81"/>
      <c r="C1" s="80"/>
      <c r="D1" s="80"/>
      <c r="E1" s="80"/>
      <c r="F1" s="80"/>
      <c r="G1" s="80"/>
      <c r="H1" s="80"/>
      <c r="I1" s="80"/>
      <c r="J1" s="80"/>
      <c r="K1" s="80"/>
      <c r="L1" s="80"/>
      <c r="M1" s="80"/>
      <c r="N1" s="80"/>
      <c r="O1" s="80"/>
      <c r="P1" s="80"/>
      <c r="Q1" s="80"/>
      <c r="R1" s="80"/>
      <c r="S1" s="80"/>
      <c r="T1" s="80"/>
      <c r="U1" s="80"/>
      <c r="V1" s="80"/>
    </row>
    <row r="2" ht="38.1" customHeight="1" spans="1:22">
      <c r="A2" s="82" t="s">
        <v>367</v>
      </c>
      <c r="B2" s="82" t="s">
        <v>368</v>
      </c>
      <c r="C2" s="83" t="s">
        <v>369</v>
      </c>
      <c r="D2" s="83" t="s">
        <v>370</v>
      </c>
      <c r="E2" s="83" t="s">
        <v>371</v>
      </c>
      <c r="F2" s="83"/>
      <c r="G2" s="83"/>
      <c r="H2" s="83"/>
      <c r="I2" s="83" t="s">
        <v>372</v>
      </c>
      <c r="J2" s="83"/>
      <c r="K2" s="83"/>
      <c r="L2" s="83" t="s">
        <v>373</v>
      </c>
      <c r="M2" s="83"/>
      <c r="N2" s="83"/>
      <c r="O2" s="110" t="s">
        <v>1748</v>
      </c>
      <c r="P2" s="110"/>
      <c r="Q2" s="83" t="s">
        <v>375</v>
      </c>
      <c r="R2" s="83"/>
      <c r="S2" s="83" t="s">
        <v>376</v>
      </c>
      <c r="T2" s="83"/>
      <c r="U2" s="83"/>
      <c r="V2" s="83" t="s">
        <v>377</v>
      </c>
    </row>
    <row r="3" spans="1:22">
      <c r="A3" s="82"/>
      <c r="B3" s="82"/>
      <c r="C3" s="83"/>
      <c r="D3" s="83"/>
      <c r="E3" s="84" t="s">
        <v>378</v>
      </c>
      <c r="F3" s="84" t="s">
        <v>379</v>
      </c>
      <c r="G3" s="83" t="s">
        <v>6</v>
      </c>
      <c r="H3" s="83" t="s">
        <v>7</v>
      </c>
      <c r="I3" s="83" t="s">
        <v>6</v>
      </c>
      <c r="J3" s="83" t="s">
        <v>380</v>
      </c>
      <c r="K3" s="83" t="s">
        <v>381</v>
      </c>
      <c r="L3" s="83" t="s">
        <v>6</v>
      </c>
      <c r="M3" s="83" t="s">
        <v>380</v>
      </c>
      <c r="N3" s="83" t="s">
        <v>381</v>
      </c>
      <c r="O3" s="83" t="s">
        <v>6</v>
      </c>
      <c r="P3" s="83" t="s">
        <v>381</v>
      </c>
      <c r="Q3" s="83" t="s">
        <v>6</v>
      </c>
      <c r="R3" s="83" t="s">
        <v>381</v>
      </c>
      <c r="S3" s="83" t="s">
        <v>6</v>
      </c>
      <c r="T3" s="83" t="s">
        <v>380</v>
      </c>
      <c r="U3" s="83" t="s">
        <v>381</v>
      </c>
      <c r="V3" s="83"/>
    </row>
    <row r="4" ht="21" customHeight="1" spans="1:22">
      <c r="A4" s="85" t="s">
        <v>382</v>
      </c>
      <c r="B4" s="86" t="s">
        <v>1749</v>
      </c>
      <c r="C4" s="87" t="s">
        <v>369</v>
      </c>
      <c r="D4" s="88"/>
      <c r="E4" s="88"/>
      <c r="F4" s="88"/>
      <c r="G4" s="88">
        <v>30</v>
      </c>
      <c r="H4" s="88">
        <v>27</v>
      </c>
      <c r="I4" s="88">
        <v>1</v>
      </c>
      <c r="J4" s="111" t="s">
        <v>1750</v>
      </c>
      <c r="K4" s="88"/>
      <c r="L4" s="88">
        <v>3</v>
      </c>
      <c r="M4" s="88" t="s">
        <v>1751</v>
      </c>
      <c r="N4" s="88"/>
      <c r="O4" s="88"/>
      <c r="P4" s="88"/>
      <c r="Q4" s="88">
        <v>1</v>
      </c>
      <c r="R4" s="88"/>
      <c r="S4" s="88">
        <v>25</v>
      </c>
      <c r="T4" s="8" t="s">
        <v>1752</v>
      </c>
      <c r="U4" s="8"/>
      <c r="V4" s="88"/>
    </row>
    <row r="5" ht="21" customHeight="1" spans="1:22">
      <c r="A5" s="85"/>
      <c r="B5" s="89"/>
      <c r="C5" s="87"/>
      <c r="D5" s="90"/>
      <c r="E5" s="90"/>
      <c r="F5" s="90"/>
      <c r="G5" s="90"/>
      <c r="H5" s="90"/>
      <c r="I5" s="90"/>
      <c r="J5" s="112"/>
      <c r="K5" s="90"/>
      <c r="L5" s="90"/>
      <c r="M5" s="90"/>
      <c r="N5" s="90"/>
      <c r="O5" s="90"/>
      <c r="P5" s="90"/>
      <c r="Q5" s="90"/>
      <c r="R5" s="90"/>
      <c r="S5" s="90"/>
      <c r="T5" s="8" t="s">
        <v>1753</v>
      </c>
      <c r="U5" s="8"/>
      <c r="V5" s="90"/>
    </row>
    <row r="6" ht="21" customHeight="1" spans="1:22">
      <c r="A6" s="85"/>
      <c r="B6" s="89"/>
      <c r="C6" s="87"/>
      <c r="D6" s="90"/>
      <c r="E6" s="90"/>
      <c r="F6" s="90"/>
      <c r="G6" s="90"/>
      <c r="H6" s="90"/>
      <c r="I6" s="90"/>
      <c r="J6" s="112"/>
      <c r="K6" s="90"/>
      <c r="L6" s="90"/>
      <c r="M6" s="90"/>
      <c r="N6" s="90"/>
      <c r="O6" s="90"/>
      <c r="P6" s="90"/>
      <c r="Q6" s="90"/>
      <c r="R6" s="90"/>
      <c r="S6" s="90"/>
      <c r="T6" s="8" t="s">
        <v>1752</v>
      </c>
      <c r="U6" s="8"/>
      <c r="V6" s="90"/>
    </row>
    <row r="7" ht="21" customHeight="1" spans="1:22">
      <c r="A7" s="85"/>
      <c r="B7" s="89"/>
      <c r="C7" s="87"/>
      <c r="D7" s="90"/>
      <c r="E7" s="90"/>
      <c r="F7" s="90"/>
      <c r="G7" s="90"/>
      <c r="H7" s="90"/>
      <c r="I7" s="90"/>
      <c r="J7" s="112"/>
      <c r="K7" s="90"/>
      <c r="L7" s="90"/>
      <c r="M7" s="90"/>
      <c r="N7" s="90"/>
      <c r="O7" s="90"/>
      <c r="P7" s="90"/>
      <c r="Q7" s="90"/>
      <c r="R7" s="90"/>
      <c r="S7" s="90"/>
      <c r="T7" s="8" t="s">
        <v>1752</v>
      </c>
      <c r="U7" s="8"/>
      <c r="V7" s="90"/>
    </row>
    <row r="8" ht="21" customHeight="1" spans="1:22">
      <c r="A8" s="85"/>
      <c r="B8" s="89"/>
      <c r="C8" s="87"/>
      <c r="D8" s="90"/>
      <c r="E8" s="90"/>
      <c r="F8" s="90"/>
      <c r="G8" s="90"/>
      <c r="H8" s="90"/>
      <c r="I8" s="90"/>
      <c r="J8" s="112"/>
      <c r="K8" s="90"/>
      <c r="L8" s="90"/>
      <c r="M8" s="90"/>
      <c r="N8" s="90"/>
      <c r="O8" s="90"/>
      <c r="P8" s="90"/>
      <c r="Q8" s="90"/>
      <c r="R8" s="90"/>
      <c r="S8" s="90"/>
      <c r="T8" s="8" t="s">
        <v>396</v>
      </c>
      <c r="U8" s="8"/>
      <c r="V8" s="90"/>
    </row>
    <row r="9" ht="21" customHeight="1" spans="1:22">
      <c r="A9" s="85"/>
      <c r="B9" s="89"/>
      <c r="C9" s="87"/>
      <c r="D9" s="90"/>
      <c r="E9" s="90"/>
      <c r="F9" s="90"/>
      <c r="G9" s="90"/>
      <c r="H9" s="90"/>
      <c r="I9" s="90"/>
      <c r="J9" s="112"/>
      <c r="K9" s="90"/>
      <c r="L9" s="90"/>
      <c r="M9" s="90"/>
      <c r="N9" s="90"/>
      <c r="O9" s="90"/>
      <c r="P9" s="90"/>
      <c r="Q9" s="90"/>
      <c r="R9" s="90"/>
      <c r="S9" s="90"/>
      <c r="T9" s="8" t="s">
        <v>1754</v>
      </c>
      <c r="U9" s="119"/>
      <c r="V9" s="90"/>
    </row>
    <row r="10" ht="21" customHeight="1" spans="1:22">
      <c r="A10" s="85"/>
      <c r="B10" s="89"/>
      <c r="C10" s="87"/>
      <c r="D10" s="90"/>
      <c r="E10" s="90"/>
      <c r="F10" s="90"/>
      <c r="G10" s="90"/>
      <c r="H10" s="90"/>
      <c r="I10" s="90"/>
      <c r="J10" s="112"/>
      <c r="K10" s="90"/>
      <c r="L10" s="90"/>
      <c r="M10" s="90"/>
      <c r="N10" s="90"/>
      <c r="O10" s="90"/>
      <c r="P10" s="90"/>
      <c r="Q10" s="90"/>
      <c r="R10" s="90"/>
      <c r="S10" s="90"/>
      <c r="T10" s="8" t="s">
        <v>1754</v>
      </c>
      <c r="U10" s="8"/>
      <c r="V10" s="90"/>
    </row>
    <row r="11" ht="21" customHeight="1" spans="1:22">
      <c r="A11" s="85"/>
      <c r="B11" s="89"/>
      <c r="C11" s="87"/>
      <c r="D11" s="90"/>
      <c r="E11" s="90"/>
      <c r="F11" s="90"/>
      <c r="G11" s="90"/>
      <c r="H11" s="90"/>
      <c r="I11" s="90"/>
      <c r="J11" s="112"/>
      <c r="K11" s="90"/>
      <c r="L11" s="90"/>
      <c r="M11" s="90"/>
      <c r="N11" s="90"/>
      <c r="O11" s="90"/>
      <c r="P11" s="90"/>
      <c r="Q11" s="90"/>
      <c r="R11" s="90"/>
      <c r="S11" s="90"/>
      <c r="T11" s="8" t="s">
        <v>398</v>
      </c>
      <c r="U11" s="8"/>
      <c r="V11" s="90"/>
    </row>
    <row r="12" ht="21" customHeight="1" spans="1:22">
      <c r="A12" s="85"/>
      <c r="B12" s="89"/>
      <c r="C12" s="87"/>
      <c r="D12" s="90"/>
      <c r="E12" s="90"/>
      <c r="F12" s="90"/>
      <c r="G12" s="90"/>
      <c r="H12" s="90"/>
      <c r="I12" s="90"/>
      <c r="J12" s="112"/>
      <c r="K12" s="90"/>
      <c r="L12" s="90"/>
      <c r="M12" s="92"/>
      <c r="N12" s="92"/>
      <c r="O12" s="90"/>
      <c r="P12" s="90"/>
      <c r="Q12" s="90"/>
      <c r="R12" s="90"/>
      <c r="S12" s="90"/>
      <c r="T12" s="8" t="s">
        <v>401</v>
      </c>
      <c r="U12" s="120"/>
      <c r="V12" s="90"/>
    </row>
    <row r="13" ht="21" customHeight="1" spans="1:22">
      <c r="A13" s="85"/>
      <c r="B13" s="89"/>
      <c r="C13" s="87"/>
      <c r="D13" s="90"/>
      <c r="E13" s="90"/>
      <c r="F13" s="90"/>
      <c r="G13" s="90"/>
      <c r="H13" s="90"/>
      <c r="I13" s="90"/>
      <c r="J13" s="112"/>
      <c r="K13" s="90"/>
      <c r="L13" s="90"/>
      <c r="M13" s="88" t="s">
        <v>1751</v>
      </c>
      <c r="N13" s="88"/>
      <c r="O13" s="90"/>
      <c r="P13" s="90"/>
      <c r="Q13" s="90"/>
      <c r="R13" s="90"/>
      <c r="S13" s="90"/>
      <c r="T13" s="8" t="s">
        <v>403</v>
      </c>
      <c r="U13" s="8"/>
      <c r="V13" s="90"/>
    </row>
    <row r="14" ht="21" customHeight="1" spans="1:22">
      <c r="A14" s="85"/>
      <c r="B14" s="89"/>
      <c r="C14" s="87"/>
      <c r="D14" s="90"/>
      <c r="E14" s="90"/>
      <c r="F14" s="90"/>
      <c r="G14" s="90"/>
      <c r="H14" s="90"/>
      <c r="I14" s="90"/>
      <c r="J14" s="112"/>
      <c r="K14" s="90"/>
      <c r="L14" s="90"/>
      <c r="M14" s="90"/>
      <c r="N14" s="90"/>
      <c r="O14" s="90"/>
      <c r="P14" s="90"/>
      <c r="Q14" s="90"/>
      <c r="R14" s="90"/>
      <c r="S14" s="90"/>
      <c r="T14" s="8" t="s">
        <v>1755</v>
      </c>
      <c r="U14" s="8"/>
      <c r="V14" s="90"/>
    </row>
    <row r="15" ht="21" customHeight="1" spans="1:22">
      <c r="A15" s="85"/>
      <c r="B15" s="89"/>
      <c r="C15" s="87"/>
      <c r="D15" s="90"/>
      <c r="E15" s="90"/>
      <c r="F15" s="90"/>
      <c r="G15" s="90"/>
      <c r="H15" s="90"/>
      <c r="I15" s="90"/>
      <c r="J15" s="112"/>
      <c r="K15" s="90"/>
      <c r="L15" s="90"/>
      <c r="M15" s="90"/>
      <c r="N15" s="90"/>
      <c r="O15" s="90"/>
      <c r="P15" s="90"/>
      <c r="Q15" s="90"/>
      <c r="R15" s="90"/>
      <c r="S15" s="90"/>
      <c r="T15" s="8" t="s">
        <v>1756</v>
      </c>
      <c r="U15" s="8"/>
      <c r="V15" s="90"/>
    </row>
    <row r="16" ht="21" customHeight="1" spans="1:22">
      <c r="A16" s="85"/>
      <c r="B16" s="89"/>
      <c r="C16" s="87"/>
      <c r="D16" s="90"/>
      <c r="E16" s="90"/>
      <c r="F16" s="90"/>
      <c r="G16" s="90"/>
      <c r="H16" s="90"/>
      <c r="I16" s="90"/>
      <c r="J16" s="112"/>
      <c r="K16" s="90"/>
      <c r="L16" s="90"/>
      <c r="M16" s="90"/>
      <c r="N16" s="90"/>
      <c r="O16" s="90"/>
      <c r="P16" s="90"/>
      <c r="Q16" s="90"/>
      <c r="R16" s="90"/>
      <c r="S16" s="90"/>
      <c r="T16" s="8" t="s">
        <v>413</v>
      </c>
      <c r="U16" s="8"/>
      <c r="V16" s="90"/>
    </row>
    <row r="17" ht="21" customHeight="1" spans="1:22">
      <c r="A17" s="85"/>
      <c r="B17" s="89"/>
      <c r="C17" s="87"/>
      <c r="D17" s="90"/>
      <c r="E17" s="90"/>
      <c r="F17" s="90"/>
      <c r="G17" s="90"/>
      <c r="H17" s="90"/>
      <c r="I17" s="90"/>
      <c r="J17" s="112"/>
      <c r="K17" s="90"/>
      <c r="L17" s="90"/>
      <c r="M17" s="90"/>
      <c r="N17" s="90"/>
      <c r="O17" s="90"/>
      <c r="P17" s="90"/>
      <c r="Q17" s="90"/>
      <c r="R17" s="90"/>
      <c r="S17" s="90"/>
      <c r="T17" s="8" t="s">
        <v>418</v>
      </c>
      <c r="U17" s="8"/>
      <c r="V17" s="90"/>
    </row>
    <row r="18" ht="21" customHeight="1" spans="1:22">
      <c r="A18" s="85"/>
      <c r="B18" s="89"/>
      <c r="C18" s="87"/>
      <c r="D18" s="90"/>
      <c r="E18" s="90"/>
      <c r="F18" s="90"/>
      <c r="G18" s="90"/>
      <c r="H18" s="90"/>
      <c r="I18" s="90"/>
      <c r="J18" s="112"/>
      <c r="K18" s="90"/>
      <c r="L18" s="90"/>
      <c r="M18" s="90"/>
      <c r="N18" s="90"/>
      <c r="O18" s="90"/>
      <c r="P18" s="90"/>
      <c r="Q18" s="90"/>
      <c r="R18" s="90"/>
      <c r="S18" s="90"/>
      <c r="T18" s="8" t="s">
        <v>1757</v>
      </c>
      <c r="U18" s="8"/>
      <c r="V18" s="90"/>
    </row>
    <row r="19" ht="21" customHeight="1" spans="1:22">
      <c r="A19" s="85"/>
      <c r="B19" s="89"/>
      <c r="C19" s="87"/>
      <c r="D19" s="90"/>
      <c r="E19" s="90"/>
      <c r="F19" s="90"/>
      <c r="G19" s="90"/>
      <c r="H19" s="90"/>
      <c r="I19" s="90"/>
      <c r="J19" s="112"/>
      <c r="K19" s="90"/>
      <c r="L19" s="90"/>
      <c r="M19" s="90"/>
      <c r="N19" s="90"/>
      <c r="O19" s="90"/>
      <c r="P19" s="90"/>
      <c r="Q19" s="90"/>
      <c r="R19" s="90"/>
      <c r="S19" s="90"/>
      <c r="T19" s="8" t="s">
        <v>1758</v>
      </c>
      <c r="U19" s="8"/>
      <c r="V19" s="90"/>
    </row>
    <row r="20" ht="21" customHeight="1" spans="1:22">
      <c r="A20" s="85"/>
      <c r="B20" s="89"/>
      <c r="C20" s="87"/>
      <c r="D20" s="90"/>
      <c r="E20" s="90"/>
      <c r="F20" s="90"/>
      <c r="G20" s="90"/>
      <c r="H20" s="90"/>
      <c r="I20" s="90"/>
      <c r="J20" s="112"/>
      <c r="K20" s="90"/>
      <c r="L20" s="90"/>
      <c r="M20" s="90"/>
      <c r="N20" s="90"/>
      <c r="O20" s="90"/>
      <c r="P20" s="90"/>
      <c r="Q20" s="90"/>
      <c r="R20" s="90"/>
      <c r="S20" s="90"/>
      <c r="T20" s="8" t="s">
        <v>1759</v>
      </c>
      <c r="U20" s="8"/>
      <c r="V20" s="90"/>
    </row>
    <row r="21" ht="21" customHeight="1" spans="1:22">
      <c r="A21" s="85"/>
      <c r="B21" s="89"/>
      <c r="C21" s="87"/>
      <c r="D21" s="90"/>
      <c r="E21" s="90"/>
      <c r="F21" s="90"/>
      <c r="G21" s="90"/>
      <c r="H21" s="90"/>
      <c r="I21" s="90"/>
      <c r="J21" s="112"/>
      <c r="K21" s="90"/>
      <c r="L21" s="90"/>
      <c r="M21" s="88" t="s">
        <v>1751</v>
      </c>
      <c r="N21" s="88"/>
      <c r="O21" s="90"/>
      <c r="P21" s="90"/>
      <c r="Q21" s="90"/>
      <c r="R21" s="90"/>
      <c r="S21" s="90"/>
      <c r="T21" s="8" t="s">
        <v>1760</v>
      </c>
      <c r="U21" s="8"/>
      <c r="V21" s="90"/>
    </row>
    <row r="22" ht="21" customHeight="1" spans="1:22">
      <c r="A22" s="85"/>
      <c r="B22" s="89"/>
      <c r="C22" s="87"/>
      <c r="D22" s="90"/>
      <c r="E22" s="90"/>
      <c r="F22" s="90"/>
      <c r="G22" s="90"/>
      <c r="H22" s="90"/>
      <c r="I22" s="90"/>
      <c r="J22" s="112"/>
      <c r="K22" s="90"/>
      <c r="L22" s="90"/>
      <c r="M22" s="90"/>
      <c r="N22" s="90"/>
      <c r="O22" s="90"/>
      <c r="P22" s="90"/>
      <c r="Q22" s="90"/>
      <c r="R22" s="90"/>
      <c r="S22" s="90"/>
      <c r="T22" s="8" t="s">
        <v>1761</v>
      </c>
      <c r="U22" s="8"/>
      <c r="V22" s="90"/>
    </row>
    <row r="23" ht="21" customHeight="1" spans="1:22">
      <c r="A23" s="85"/>
      <c r="B23" s="89"/>
      <c r="C23" s="87"/>
      <c r="D23" s="90"/>
      <c r="E23" s="90"/>
      <c r="F23" s="90"/>
      <c r="G23" s="90"/>
      <c r="H23" s="90"/>
      <c r="I23" s="90"/>
      <c r="J23" s="112"/>
      <c r="K23" s="90"/>
      <c r="L23" s="90"/>
      <c r="M23" s="90"/>
      <c r="N23" s="90"/>
      <c r="O23" s="90"/>
      <c r="P23" s="90"/>
      <c r="Q23" s="90"/>
      <c r="R23" s="90"/>
      <c r="S23" s="90"/>
      <c r="T23" s="8" t="s">
        <v>1762</v>
      </c>
      <c r="U23" s="8"/>
      <c r="V23" s="90"/>
    </row>
    <row r="24" ht="21" customHeight="1" spans="1:22">
      <c r="A24" s="85"/>
      <c r="B24" s="89"/>
      <c r="C24" s="87"/>
      <c r="D24" s="90"/>
      <c r="E24" s="90"/>
      <c r="F24" s="90"/>
      <c r="G24" s="90"/>
      <c r="H24" s="90"/>
      <c r="I24" s="90"/>
      <c r="J24" s="112"/>
      <c r="K24" s="90"/>
      <c r="L24" s="90"/>
      <c r="M24" s="90"/>
      <c r="N24" s="90"/>
      <c r="O24" s="90"/>
      <c r="P24" s="90"/>
      <c r="Q24" s="90"/>
      <c r="R24" s="90"/>
      <c r="S24" s="90"/>
      <c r="T24" s="8" t="s">
        <v>1763</v>
      </c>
      <c r="U24" s="8"/>
      <c r="V24" s="90"/>
    </row>
    <row r="25" ht="21" customHeight="1" spans="1:22">
      <c r="A25" s="85"/>
      <c r="B25" s="89"/>
      <c r="C25" s="87"/>
      <c r="D25" s="90"/>
      <c r="E25" s="90"/>
      <c r="F25" s="90"/>
      <c r="G25" s="90"/>
      <c r="H25" s="90"/>
      <c r="I25" s="90"/>
      <c r="J25" s="112"/>
      <c r="K25" s="90"/>
      <c r="L25" s="90"/>
      <c r="M25" s="90"/>
      <c r="N25" s="90"/>
      <c r="O25" s="90"/>
      <c r="P25" s="90"/>
      <c r="Q25" s="90"/>
      <c r="R25" s="90"/>
      <c r="S25" s="90"/>
      <c r="T25" s="8" t="s">
        <v>1764</v>
      </c>
      <c r="U25" s="8"/>
      <c r="V25" s="90"/>
    </row>
    <row r="26" ht="21" customHeight="1" spans="1:22">
      <c r="A26" s="85"/>
      <c r="B26" s="89"/>
      <c r="C26" s="87"/>
      <c r="D26" s="90"/>
      <c r="E26" s="90"/>
      <c r="F26" s="90"/>
      <c r="G26" s="90"/>
      <c r="H26" s="90"/>
      <c r="I26" s="90"/>
      <c r="J26" s="112"/>
      <c r="K26" s="90"/>
      <c r="L26" s="90"/>
      <c r="M26" s="90"/>
      <c r="N26" s="90"/>
      <c r="O26" s="90"/>
      <c r="P26" s="90"/>
      <c r="Q26" s="90"/>
      <c r="R26" s="90"/>
      <c r="S26" s="90"/>
      <c r="T26" s="8" t="s">
        <v>1765</v>
      </c>
      <c r="U26" s="8"/>
      <c r="V26" s="90"/>
    </row>
    <row r="27" ht="21" customHeight="1" spans="1:22">
      <c r="A27" s="85"/>
      <c r="B27" s="89"/>
      <c r="C27" s="87"/>
      <c r="D27" s="90"/>
      <c r="E27" s="90"/>
      <c r="F27" s="90"/>
      <c r="G27" s="90"/>
      <c r="H27" s="90"/>
      <c r="I27" s="90"/>
      <c r="J27" s="112"/>
      <c r="K27" s="90"/>
      <c r="L27" s="90"/>
      <c r="M27" s="90"/>
      <c r="N27" s="90"/>
      <c r="O27" s="90"/>
      <c r="P27" s="90"/>
      <c r="Q27" s="90"/>
      <c r="R27" s="90"/>
      <c r="S27" s="90"/>
      <c r="T27" s="8" t="s">
        <v>1766</v>
      </c>
      <c r="U27" s="8"/>
      <c r="V27" s="90"/>
    </row>
    <row r="28" ht="21" customHeight="1" spans="1:22">
      <c r="A28" s="85"/>
      <c r="B28" s="91"/>
      <c r="C28" s="87"/>
      <c r="D28" s="92"/>
      <c r="E28" s="92"/>
      <c r="F28" s="92"/>
      <c r="G28" s="92"/>
      <c r="H28" s="92"/>
      <c r="I28" s="92"/>
      <c r="J28" s="113"/>
      <c r="K28" s="92"/>
      <c r="L28" s="92"/>
      <c r="M28" s="92"/>
      <c r="N28" s="92"/>
      <c r="O28" s="92"/>
      <c r="P28" s="92"/>
      <c r="Q28" s="92"/>
      <c r="R28" s="92"/>
      <c r="S28" s="92"/>
      <c r="T28" s="8" t="s">
        <v>1767</v>
      </c>
      <c r="U28" s="8"/>
      <c r="V28" s="92"/>
    </row>
    <row r="29" ht="99.95" customHeight="1" spans="1:22">
      <c r="A29" s="85"/>
      <c r="B29" s="93" t="s">
        <v>436</v>
      </c>
      <c r="C29" s="94" t="s">
        <v>369</v>
      </c>
      <c r="D29" s="94"/>
      <c r="E29" s="95"/>
      <c r="F29" s="96">
        <v>19</v>
      </c>
      <c r="G29" s="97" t="s">
        <v>437</v>
      </c>
      <c r="H29" s="94" t="s">
        <v>437</v>
      </c>
      <c r="I29" s="94" t="s">
        <v>437</v>
      </c>
      <c r="J29" s="94" t="s">
        <v>438</v>
      </c>
      <c r="K29" s="94"/>
      <c r="L29" s="94" t="s">
        <v>440</v>
      </c>
      <c r="M29" s="94" t="s">
        <v>441</v>
      </c>
      <c r="N29" s="94"/>
      <c r="O29" s="94"/>
      <c r="P29" s="94"/>
      <c r="Q29" s="94"/>
      <c r="R29" s="94"/>
      <c r="S29" s="94"/>
      <c r="T29" s="94"/>
      <c r="U29" s="94"/>
      <c r="V29" s="121" t="s">
        <v>1768</v>
      </c>
    </row>
    <row r="30" ht="19.5" customHeight="1" spans="1:22">
      <c r="A30" s="85"/>
      <c r="B30" s="93" t="s">
        <v>445</v>
      </c>
      <c r="C30" s="94" t="s">
        <v>446</v>
      </c>
      <c r="D30" s="94" t="s">
        <v>378</v>
      </c>
      <c r="E30" s="96">
        <v>1</v>
      </c>
      <c r="F30" s="96">
        <v>2</v>
      </c>
      <c r="G30" s="97" t="s">
        <v>447</v>
      </c>
      <c r="H30" s="94" t="s">
        <v>386</v>
      </c>
      <c r="I30" s="94" t="s">
        <v>382</v>
      </c>
      <c r="J30" s="94" t="s">
        <v>448</v>
      </c>
      <c r="K30" s="94"/>
      <c r="L30" s="94" t="s">
        <v>386</v>
      </c>
      <c r="M30" s="94" t="s">
        <v>450</v>
      </c>
      <c r="N30" s="94"/>
      <c r="O30" s="94"/>
      <c r="P30" s="94"/>
      <c r="Q30" s="94"/>
      <c r="R30" s="94"/>
      <c r="S30" s="94"/>
      <c r="T30" s="94"/>
      <c r="U30" s="94"/>
      <c r="V30" s="122"/>
    </row>
    <row r="31" ht="19.5" customHeight="1" spans="1:22">
      <c r="A31" s="85"/>
      <c r="B31" s="93"/>
      <c r="C31" s="94"/>
      <c r="D31" s="94"/>
      <c r="E31" s="95"/>
      <c r="F31" s="95"/>
      <c r="G31" s="97"/>
      <c r="H31" s="94"/>
      <c r="I31" s="94"/>
      <c r="J31" s="94"/>
      <c r="K31" s="94"/>
      <c r="L31" s="94"/>
      <c r="M31" s="94" t="s">
        <v>450</v>
      </c>
      <c r="N31" s="94"/>
      <c r="O31" s="94"/>
      <c r="P31" s="94"/>
      <c r="Q31" s="94"/>
      <c r="R31" s="94"/>
      <c r="S31" s="94"/>
      <c r="T31" s="94"/>
      <c r="U31" s="94"/>
      <c r="V31" s="122"/>
    </row>
    <row r="32" ht="21.75" customHeight="1" spans="1:22">
      <c r="A32" s="85" t="s">
        <v>386</v>
      </c>
      <c r="B32" s="98" t="s">
        <v>1769</v>
      </c>
      <c r="C32" s="99" t="s">
        <v>369</v>
      </c>
      <c r="D32" s="99" t="s">
        <v>378</v>
      </c>
      <c r="E32" s="99"/>
      <c r="F32" s="99"/>
      <c r="G32" s="99">
        <v>9</v>
      </c>
      <c r="H32" s="99">
        <v>10</v>
      </c>
      <c r="I32" s="99">
        <v>1</v>
      </c>
      <c r="J32" s="114" t="s">
        <v>1770</v>
      </c>
      <c r="K32" s="99"/>
      <c r="L32" s="99">
        <v>7</v>
      </c>
      <c r="M32" s="115" t="s">
        <v>458</v>
      </c>
      <c r="N32" s="115"/>
      <c r="O32" s="99"/>
      <c r="P32" s="99"/>
      <c r="Q32" s="99">
        <v>1</v>
      </c>
      <c r="R32" s="99"/>
      <c r="S32" s="99"/>
      <c r="T32" s="99"/>
      <c r="U32" s="99"/>
      <c r="V32" s="99"/>
    </row>
    <row r="33" ht="21" customHeight="1" spans="1:22">
      <c r="A33" s="85"/>
      <c r="B33" s="100"/>
      <c r="C33" s="101"/>
      <c r="D33" s="101"/>
      <c r="E33" s="101"/>
      <c r="F33" s="101"/>
      <c r="G33" s="101"/>
      <c r="H33" s="101"/>
      <c r="I33" s="101"/>
      <c r="J33" s="101"/>
      <c r="K33" s="101"/>
      <c r="L33" s="101"/>
      <c r="M33" s="115" t="s">
        <v>458</v>
      </c>
      <c r="N33" s="115"/>
      <c r="O33" s="101"/>
      <c r="P33" s="101"/>
      <c r="Q33" s="101"/>
      <c r="R33" s="101"/>
      <c r="S33" s="101"/>
      <c r="T33" s="101"/>
      <c r="U33" s="101"/>
      <c r="V33" s="101"/>
    </row>
    <row r="34" ht="21" customHeight="1" spans="1:22">
      <c r="A34" s="85"/>
      <c r="B34" s="100"/>
      <c r="C34" s="101"/>
      <c r="D34" s="101"/>
      <c r="E34" s="101"/>
      <c r="F34" s="101"/>
      <c r="G34" s="101"/>
      <c r="H34" s="101"/>
      <c r="I34" s="101"/>
      <c r="J34" s="101"/>
      <c r="K34" s="101"/>
      <c r="L34" s="101"/>
      <c r="M34" s="115" t="s">
        <v>458</v>
      </c>
      <c r="N34" s="115"/>
      <c r="O34" s="101"/>
      <c r="P34" s="101"/>
      <c r="Q34" s="101"/>
      <c r="R34" s="101"/>
      <c r="S34" s="101"/>
      <c r="T34" s="101"/>
      <c r="U34" s="101"/>
      <c r="V34" s="101"/>
    </row>
    <row r="35" ht="21" customHeight="1" spans="1:22">
      <c r="A35" s="85"/>
      <c r="B35" s="100"/>
      <c r="C35" s="101"/>
      <c r="D35" s="101"/>
      <c r="E35" s="101"/>
      <c r="F35" s="101"/>
      <c r="G35" s="101"/>
      <c r="H35" s="101"/>
      <c r="I35" s="101"/>
      <c r="J35" s="101"/>
      <c r="K35" s="101"/>
      <c r="L35" s="101"/>
      <c r="M35" s="116" t="s">
        <v>458</v>
      </c>
      <c r="N35" s="117"/>
      <c r="O35" s="101"/>
      <c r="P35" s="101"/>
      <c r="Q35" s="101"/>
      <c r="R35" s="101"/>
      <c r="S35" s="101"/>
      <c r="T35" s="101"/>
      <c r="U35" s="101"/>
      <c r="V35" s="101"/>
    </row>
    <row r="36" ht="21" customHeight="1" spans="1:22">
      <c r="A36" s="85"/>
      <c r="B36" s="100"/>
      <c r="C36" s="101"/>
      <c r="D36" s="101"/>
      <c r="E36" s="101"/>
      <c r="F36" s="101"/>
      <c r="G36" s="101"/>
      <c r="H36" s="101"/>
      <c r="I36" s="101"/>
      <c r="J36" s="101"/>
      <c r="K36" s="101"/>
      <c r="L36" s="101"/>
      <c r="M36" s="117" t="s">
        <v>458</v>
      </c>
      <c r="N36" s="117"/>
      <c r="O36" s="101"/>
      <c r="P36" s="101"/>
      <c r="Q36" s="101"/>
      <c r="R36" s="101"/>
      <c r="S36" s="101"/>
      <c r="T36" s="101"/>
      <c r="U36" s="101"/>
      <c r="V36" s="101"/>
    </row>
    <row r="37" ht="21" customHeight="1" spans="1:22">
      <c r="A37" s="85"/>
      <c r="B37" s="100"/>
      <c r="C37" s="101"/>
      <c r="D37" s="101"/>
      <c r="E37" s="101"/>
      <c r="F37" s="101"/>
      <c r="G37" s="101"/>
      <c r="H37" s="101"/>
      <c r="I37" s="101"/>
      <c r="J37" s="101"/>
      <c r="K37" s="101"/>
      <c r="L37" s="101"/>
      <c r="M37" s="8" t="s">
        <v>450</v>
      </c>
      <c r="N37" s="87"/>
      <c r="O37" s="101"/>
      <c r="P37" s="101"/>
      <c r="Q37" s="101"/>
      <c r="R37" s="101"/>
      <c r="S37" s="101"/>
      <c r="T37" s="101"/>
      <c r="U37" s="101"/>
      <c r="V37" s="101"/>
    </row>
    <row r="38" ht="21" customHeight="1" spans="1:22">
      <c r="A38" s="85"/>
      <c r="B38" s="100"/>
      <c r="C38" s="101"/>
      <c r="D38" s="101"/>
      <c r="E38" s="101"/>
      <c r="F38" s="101"/>
      <c r="G38" s="101"/>
      <c r="H38" s="101"/>
      <c r="I38" s="101"/>
      <c r="J38" s="101"/>
      <c r="K38" s="101"/>
      <c r="L38" s="101"/>
      <c r="M38" s="8" t="s">
        <v>450</v>
      </c>
      <c r="N38" s="87"/>
      <c r="O38" s="101"/>
      <c r="P38" s="101"/>
      <c r="Q38" s="101"/>
      <c r="R38" s="101"/>
      <c r="S38" s="101"/>
      <c r="T38" s="101"/>
      <c r="U38" s="101"/>
      <c r="V38" s="101"/>
    </row>
    <row r="39" ht="21" customHeight="1" spans="1:22">
      <c r="A39" s="85"/>
      <c r="B39" s="102"/>
      <c r="C39" s="103"/>
      <c r="D39" s="103"/>
      <c r="E39" s="103"/>
      <c r="F39" s="103"/>
      <c r="G39" s="103"/>
      <c r="H39" s="103"/>
      <c r="I39" s="103"/>
      <c r="J39" s="103"/>
      <c r="K39" s="103"/>
      <c r="L39" s="103"/>
      <c r="M39" s="8" t="s">
        <v>450</v>
      </c>
      <c r="N39" s="87"/>
      <c r="O39" s="103"/>
      <c r="P39" s="103"/>
      <c r="Q39" s="103"/>
      <c r="R39" s="103"/>
      <c r="S39" s="103"/>
      <c r="T39" s="103"/>
      <c r="U39" s="103"/>
      <c r="V39" s="103"/>
    </row>
    <row r="40" ht="19.5" customHeight="1" spans="1:22">
      <c r="A40" s="85"/>
      <c r="B40" s="93" t="s">
        <v>478</v>
      </c>
      <c r="C40" s="104" t="s">
        <v>446</v>
      </c>
      <c r="D40" s="104" t="s">
        <v>379</v>
      </c>
      <c r="E40" s="105"/>
      <c r="F40" s="106">
        <v>1</v>
      </c>
      <c r="G40" s="107" t="s">
        <v>382</v>
      </c>
      <c r="H40" s="104"/>
      <c r="I40" s="104" t="s">
        <v>382</v>
      </c>
      <c r="J40" s="104" t="s">
        <v>448</v>
      </c>
      <c r="K40" s="104"/>
      <c r="L40" s="104" t="s">
        <v>386</v>
      </c>
      <c r="M40" s="104" t="s">
        <v>479</v>
      </c>
      <c r="N40" s="104"/>
      <c r="O40" s="104"/>
      <c r="P40" s="104"/>
      <c r="Q40" s="104"/>
      <c r="R40" s="104"/>
      <c r="S40" s="104"/>
      <c r="T40" s="104"/>
      <c r="U40" s="104"/>
      <c r="V40" s="123"/>
    </row>
    <row r="41" ht="19.5" customHeight="1" spans="1:22">
      <c r="A41" s="85"/>
      <c r="B41" s="93"/>
      <c r="C41" s="104"/>
      <c r="D41" s="104"/>
      <c r="E41" s="105"/>
      <c r="F41" s="105"/>
      <c r="G41" s="107"/>
      <c r="H41" s="104"/>
      <c r="I41" s="104"/>
      <c r="J41" s="104"/>
      <c r="K41" s="104"/>
      <c r="L41" s="104"/>
      <c r="M41" s="104" t="s">
        <v>479</v>
      </c>
      <c r="N41" s="104"/>
      <c r="O41" s="104"/>
      <c r="P41" s="104"/>
      <c r="Q41" s="104"/>
      <c r="R41" s="104"/>
      <c r="S41" s="104"/>
      <c r="T41" s="104"/>
      <c r="U41" s="104"/>
      <c r="V41" s="123"/>
    </row>
    <row r="42" ht="19.5" customHeight="1" spans="1:22">
      <c r="A42" s="106">
        <v>2</v>
      </c>
      <c r="B42" s="93" t="s">
        <v>481</v>
      </c>
      <c r="C42" s="104" t="s">
        <v>446</v>
      </c>
      <c r="D42" s="104" t="s">
        <v>379</v>
      </c>
      <c r="E42" s="105"/>
      <c r="F42" s="106">
        <v>1</v>
      </c>
      <c r="G42" s="107" t="s">
        <v>382</v>
      </c>
      <c r="H42" s="104" t="s">
        <v>382</v>
      </c>
      <c r="I42" s="104" t="s">
        <v>382</v>
      </c>
      <c r="J42" s="104" t="s">
        <v>482</v>
      </c>
      <c r="K42" s="104"/>
      <c r="L42" s="104" t="s">
        <v>447</v>
      </c>
      <c r="M42" s="104" t="s">
        <v>484</v>
      </c>
      <c r="N42" s="104"/>
      <c r="O42" s="104"/>
      <c r="P42" s="104"/>
      <c r="Q42" s="104"/>
      <c r="R42" s="104"/>
      <c r="S42" s="104"/>
      <c r="T42" s="104"/>
      <c r="U42" s="104"/>
      <c r="V42" s="123"/>
    </row>
    <row r="43" ht="19.5" customHeight="1" spans="1:22">
      <c r="A43" s="85"/>
      <c r="B43" s="93"/>
      <c r="C43" s="104"/>
      <c r="D43" s="104"/>
      <c r="E43" s="105"/>
      <c r="F43" s="105"/>
      <c r="G43" s="107"/>
      <c r="H43" s="104"/>
      <c r="I43" s="104"/>
      <c r="J43" s="104"/>
      <c r="K43" s="104"/>
      <c r="L43" s="104"/>
      <c r="M43" s="104" t="s">
        <v>484</v>
      </c>
      <c r="N43" s="104"/>
      <c r="O43" s="104"/>
      <c r="P43" s="104"/>
      <c r="Q43" s="104"/>
      <c r="R43" s="104"/>
      <c r="S43" s="104"/>
      <c r="T43" s="104"/>
      <c r="U43" s="104"/>
      <c r="V43" s="123"/>
    </row>
    <row r="44" ht="19.5" customHeight="1" spans="1:22">
      <c r="A44" s="85"/>
      <c r="B44" s="93"/>
      <c r="C44" s="104"/>
      <c r="D44" s="104"/>
      <c r="E44" s="105"/>
      <c r="F44" s="105"/>
      <c r="G44" s="107"/>
      <c r="H44" s="104"/>
      <c r="I44" s="104"/>
      <c r="J44" s="104"/>
      <c r="K44" s="104"/>
      <c r="L44" s="104"/>
      <c r="M44" s="104" t="s">
        <v>484</v>
      </c>
      <c r="N44" s="104"/>
      <c r="O44" s="104"/>
      <c r="P44" s="104"/>
      <c r="Q44" s="104"/>
      <c r="R44" s="104"/>
      <c r="S44" s="104"/>
      <c r="T44" s="104"/>
      <c r="U44" s="104"/>
      <c r="V44" s="123"/>
    </row>
    <row r="45" ht="20.1" customHeight="1" spans="1:22">
      <c r="A45" s="85" t="s">
        <v>447</v>
      </c>
      <c r="B45" s="98" t="s">
        <v>1771</v>
      </c>
      <c r="C45" s="88" t="s">
        <v>369</v>
      </c>
      <c r="D45" s="88" t="s">
        <v>378</v>
      </c>
      <c r="E45" s="108"/>
      <c r="F45" s="108"/>
      <c r="G45" s="88">
        <v>9</v>
      </c>
      <c r="H45" s="88">
        <v>8</v>
      </c>
      <c r="I45" s="88">
        <v>1</v>
      </c>
      <c r="J45" s="111" t="s">
        <v>486</v>
      </c>
      <c r="K45" s="88"/>
      <c r="L45" s="88">
        <v>4</v>
      </c>
      <c r="M45" s="8" t="s">
        <v>489</v>
      </c>
      <c r="N45" s="8"/>
      <c r="O45" s="88"/>
      <c r="P45" s="88"/>
      <c r="Q45" s="88">
        <v>1</v>
      </c>
      <c r="R45" s="88"/>
      <c r="S45" s="88">
        <v>3</v>
      </c>
      <c r="T45" s="8" t="s">
        <v>1772</v>
      </c>
      <c r="U45" s="8"/>
      <c r="V45" s="88"/>
    </row>
    <row r="46" ht="20.1" customHeight="1" spans="1:22">
      <c r="A46" s="85"/>
      <c r="B46" s="100"/>
      <c r="C46" s="90"/>
      <c r="D46" s="90"/>
      <c r="E46" s="108"/>
      <c r="F46" s="108"/>
      <c r="G46" s="90"/>
      <c r="H46" s="90"/>
      <c r="I46" s="90"/>
      <c r="J46" s="90"/>
      <c r="K46" s="90"/>
      <c r="L46" s="90"/>
      <c r="M46" s="8" t="s">
        <v>493</v>
      </c>
      <c r="N46" s="8"/>
      <c r="O46" s="90"/>
      <c r="P46" s="90"/>
      <c r="Q46" s="90"/>
      <c r="R46" s="90"/>
      <c r="S46" s="90"/>
      <c r="T46" s="8" t="s">
        <v>1772</v>
      </c>
      <c r="U46" s="8"/>
      <c r="V46" s="90"/>
    </row>
    <row r="47" ht="20.1" customHeight="1" spans="1:22">
      <c r="A47" s="85"/>
      <c r="B47" s="100"/>
      <c r="C47" s="90"/>
      <c r="D47" s="90"/>
      <c r="E47" s="108"/>
      <c r="F47" s="108"/>
      <c r="G47" s="90"/>
      <c r="H47" s="90"/>
      <c r="I47" s="90"/>
      <c r="J47" s="90"/>
      <c r="K47" s="90"/>
      <c r="L47" s="90"/>
      <c r="M47" s="8" t="s">
        <v>493</v>
      </c>
      <c r="N47" s="8"/>
      <c r="O47" s="90"/>
      <c r="P47" s="90"/>
      <c r="Q47" s="90"/>
      <c r="R47" s="90"/>
      <c r="S47" s="90"/>
      <c r="T47" s="8" t="s">
        <v>1772</v>
      </c>
      <c r="U47" s="8"/>
      <c r="V47" s="90"/>
    </row>
    <row r="48" ht="20.1" customHeight="1" spans="1:22">
      <c r="A48" s="85"/>
      <c r="B48" s="102"/>
      <c r="C48" s="92"/>
      <c r="D48" s="92"/>
      <c r="E48" s="108"/>
      <c r="F48" s="108"/>
      <c r="G48" s="92"/>
      <c r="H48" s="92"/>
      <c r="I48" s="92"/>
      <c r="J48" s="92"/>
      <c r="K48" s="92"/>
      <c r="L48" s="92"/>
      <c r="M48" s="8" t="s">
        <v>493</v>
      </c>
      <c r="N48" s="8"/>
      <c r="O48" s="92"/>
      <c r="P48" s="92"/>
      <c r="Q48" s="92"/>
      <c r="R48" s="92"/>
      <c r="S48" s="92"/>
      <c r="T48" s="8"/>
      <c r="U48" s="8"/>
      <c r="V48" s="92"/>
    </row>
    <row r="49" ht="21" customHeight="1" spans="1:22">
      <c r="A49" s="85"/>
      <c r="B49" s="109" t="s">
        <v>509</v>
      </c>
      <c r="C49" s="94" t="s">
        <v>446</v>
      </c>
      <c r="D49" s="94" t="s">
        <v>379</v>
      </c>
      <c r="E49" s="95"/>
      <c r="F49" s="96">
        <v>1</v>
      </c>
      <c r="G49" s="97" t="s">
        <v>382</v>
      </c>
      <c r="H49" s="94" t="s">
        <v>617</v>
      </c>
      <c r="I49" s="94" t="s">
        <v>382</v>
      </c>
      <c r="J49" s="94" t="s">
        <v>448</v>
      </c>
      <c r="K49" s="118"/>
      <c r="L49" s="94" t="s">
        <v>386</v>
      </c>
      <c r="M49" s="94" t="s">
        <v>479</v>
      </c>
      <c r="N49" s="94"/>
      <c r="O49" s="94"/>
      <c r="P49" s="94"/>
      <c r="Q49" s="94"/>
      <c r="R49" s="94"/>
      <c r="S49" s="94"/>
      <c r="T49" s="94"/>
      <c r="U49" s="94"/>
      <c r="V49" s="122"/>
    </row>
    <row r="50" ht="21" customHeight="1" spans="1:22">
      <c r="A50" s="85"/>
      <c r="B50" s="109"/>
      <c r="C50" s="94"/>
      <c r="D50" s="94"/>
      <c r="E50" s="95"/>
      <c r="F50" s="95"/>
      <c r="G50" s="97"/>
      <c r="H50" s="94"/>
      <c r="I50" s="94"/>
      <c r="J50" s="94"/>
      <c r="K50" s="118"/>
      <c r="L50" s="94"/>
      <c r="M50" s="94" t="s">
        <v>479</v>
      </c>
      <c r="N50" s="94"/>
      <c r="O50" s="94"/>
      <c r="P50" s="94"/>
      <c r="Q50" s="94"/>
      <c r="R50" s="94"/>
      <c r="S50" s="94"/>
      <c r="T50" s="94"/>
      <c r="U50" s="94"/>
      <c r="V50" s="122"/>
    </row>
  </sheetData>
  <autoFilter ref="C1:C50">
    <extLst/>
  </autoFilter>
  <mergeCells count="149">
    <mergeCell ref="A1:V1"/>
    <mergeCell ref="E2:H2"/>
    <mergeCell ref="I2:K2"/>
    <mergeCell ref="L2:N2"/>
    <mergeCell ref="O2:P2"/>
    <mergeCell ref="Q2:R2"/>
    <mergeCell ref="S2:U2"/>
    <mergeCell ref="A2:A3"/>
    <mergeCell ref="A4:A31"/>
    <mergeCell ref="A32:A41"/>
    <mergeCell ref="A42:A44"/>
    <mergeCell ref="A45:A50"/>
    <mergeCell ref="B2:B3"/>
    <mergeCell ref="B4:B28"/>
    <mergeCell ref="B30:B31"/>
    <mergeCell ref="B32:B39"/>
    <mergeCell ref="B40:B41"/>
    <mergeCell ref="B42:B44"/>
    <mergeCell ref="B45:B48"/>
    <mergeCell ref="B49:B50"/>
    <mergeCell ref="C2:C3"/>
    <mergeCell ref="C4:C28"/>
    <mergeCell ref="C30:C31"/>
    <mergeCell ref="C32:C39"/>
    <mergeCell ref="C40:C41"/>
    <mergeCell ref="C42:C44"/>
    <mergeCell ref="C45:C48"/>
    <mergeCell ref="C49:C50"/>
    <mergeCell ref="D2:D3"/>
    <mergeCell ref="D4:D28"/>
    <mergeCell ref="D30:D31"/>
    <mergeCell ref="D32:D39"/>
    <mergeCell ref="D40:D41"/>
    <mergeCell ref="D42:D44"/>
    <mergeCell ref="D45:D48"/>
    <mergeCell ref="D49:D50"/>
    <mergeCell ref="E4:E28"/>
    <mergeCell ref="E30:E31"/>
    <mergeCell ref="E32:E39"/>
    <mergeCell ref="E40:E41"/>
    <mergeCell ref="E42:E44"/>
    <mergeCell ref="E49:E50"/>
    <mergeCell ref="F4:F28"/>
    <mergeCell ref="F30:F31"/>
    <mergeCell ref="F32:F39"/>
    <mergeCell ref="F40:F41"/>
    <mergeCell ref="F42:F44"/>
    <mergeCell ref="F49:F50"/>
    <mergeCell ref="G4:G28"/>
    <mergeCell ref="G30:G31"/>
    <mergeCell ref="G32:G39"/>
    <mergeCell ref="G40:G41"/>
    <mergeCell ref="G42:G44"/>
    <mergeCell ref="G45:G48"/>
    <mergeCell ref="G49:G50"/>
    <mergeCell ref="H4:H28"/>
    <mergeCell ref="H30:H31"/>
    <mergeCell ref="H32:H39"/>
    <mergeCell ref="H40:H41"/>
    <mergeCell ref="H42:H44"/>
    <mergeCell ref="H45:H48"/>
    <mergeCell ref="H49:H50"/>
    <mergeCell ref="I4:I28"/>
    <mergeCell ref="I30:I31"/>
    <mergeCell ref="I32:I39"/>
    <mergeCell ref="I40:I41"/>
    <mergeCell ref="I42:I44"/>
    <mergeCell ref="I45:I48"/>
    <mergeCell ref="I49:I50"/>
    <mergeCell ref="J4:J28"/>
    <mergeCell ref="J30:J31"/>
    <mergeCell ref="J32:J39"/>
    <mergeCell ref="J40:J41"/>
    <mergeCell ref="J42:J44"/>
    <mergeCell ref="J45:J48"/>
    <mergeCell ref="J49:J50"/>
    <mergeCell ref="K4:K28"/>
    <mergeCell ref="K30:K31"/>
    <mergeCell ref="K32:K39"/>
    <mergeCell ref="K40:K41"/>
    <mergeCell ref="K42:K44"/>
    <mergeCell ref="K45:K48"/>
    <mergeCell ref="K49:K50"/>
    <mergeCell ref="L4:L28"/>
    <mergeCell ref="L30:L31"/>
    <mergeCell ref="L32:L39"/>
    <mergeCell ref="L40:L41"/>
    <mergeCell ref="L42:L44"/>
    <mergeCell ref="L45:L48"/>
    <mergeCell ref="L49:L50"/>
    <mergeCell ref="M4:M12"/>
    <mergeCell ref="M13:M20"/>
    <mergeCell ref="M21:M28"/>
    <mergeCell ref="N4:N12"/>
    <mergeCell ref="N13:N20"/>
    <mergeCell ref="N21:N28"/>
    <mergeCell ref="O4:O28"/>
    <mergeCell ref="O30:O31"/>
    <mergeCell ref="O32:O39"/>
    <mergeCell ref="O40:O41"/>
    <mergeCell ref="O42:O44"/>
    <mergeCell ref="O45:O48"/>
    <mergeCell ref="O49:O50"/>
    <mergeCell ref="P4:P28"/>
    <mergeCell ref="P30:P31"/>
    <mergeCell ref="P32:P39"/>
    <mergeCell ref="P40:P41"/>
    <mergeCell ref="P42:P44"/>
    <mergeCell ref="P45:P48"/>
    <mergeCell ref="P49:P50"/>
    <mergeCell ref="Q4:Q28"/>
    <mergeCell ref="Q30:Q31"/>
    <mergeCell ref="Q32:Q39"/>
    <mergeCell ref="Q40:Q41"/>
    <mergeCell ref="Q42:Q44"/>
    <mergeCell ref="Q45:Q48"/>
    <mergeCell ref="Q49:Q50"/>
    <mergeCell ref="R4:R28"/>
    <mergeCell ref="R30:R31"/>
    <mergeCell ref="R32:R39"/>
    <mergeCell ref="R40:R41"/>
    <mergeCell ref="R42:R44"/>
    <mergeCell ref="R45:R48"/>
    <mergeCell ref="R49:R50"/>
    <mergeCell ref="S4:S28"/>
    <mergeCell ref="S30:S31"/>
    <mergeCell ref="S32:S39"/>
    <mergeCell ref="S40:S41"/>
    <mergeCell ref="S42:S44"/>
    <mergeCell ref="S45:S48"/>
    <mergeCell ref="S49:S50"/>
    <mergeCell ref="T30:T31"/>
    <mergeCell ref="T32:T39"/>
    <mergeCell ref="T40:T41"/>
    <mergeCell ref="T42:T44"/>
    <mergeCell ref="T49:T50"/>
    <mergeCell ref="U30:U31"/>
    <mergeCell ref="U32:U39"/>
    <mergeCell ref="U40:U41"/>
    <mergeCell ref="U42:U44"/>
    <mergeCell ref="U49:U50"/>
    <mergeCell ref="V2:V3"/>
    <mergeCell ref="V4:V28"/>
    <mergeCell ref="V30:V31"/>
    <mergeCell ref="V32:V39"/>
    <mergeCell ref="V40:V41"/>
    <mergeCell ref="V42:V44"/>
    <mergeCell ref="V45:V48"/>
    <mergeCell ref="V49:V50"/>
  </mergeCells>
  <pageMargins left="0.471527777777778" right="0.393055555555556" top="0.471527777777778" bottom="0.432638888888889" header="0.313888888888889" footer="0.15625"/>
  <pageSetup paperSize="8" fitToHeight="0" orientation="landscape"/>
  <headerFooter>
    <oddFooter>&amp;C第 &amp;P 页</oddFooter>
  </headerFooter>
  <rowBreaks count="1" manualBreakCount="1">
    <brk id="41" max="163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0"/>
  </sheetPr>
  <dimension ref="A1:D2097"/>
  <sheetViews>
    <sheetView workbookViewId="0">
      <selection activeCell="C3" sqref="C3"/>
    </sheetView>
  </sheetViews>
  <sheetFormatPr defaultColWidth="9" defaultRowHeight="14.4" outlineLevelCol="3"/>
  <cols>
    <col min="1" max="1" width="29.1296296296296" customWidth="1"/>
    <col min="2" max="2" width="21.75" customWidth="1"/>
    <col min="3" max="3" width="9.25" customWidth="1"/>
  </cols>
  <sheetData>
    <row r="1" ht="35.25" customHeight="1" spans="1:1">
      <c r="A1" t="s">
        <v>1773</v>
      </c>
    </row>
    <row r="2" ht="20.1" customHeight="1" spans="1:4">
      <c r="A2" t="s">
        <v>1619</v>
      </c>
      <c r="B2" t="s">
        <v>1620</v>
      </c>
      <c r="C2" t="s">
        <v>1623</v>
      </c>
      <c r="D2" t="s">
        <v>1532</v>
      </c>
    </row>
    <row r="3" ht="20.1" customHeight="1" spans="1:4">
      <c r="A3" t="e">
        <f ca="1">IF(B3&lt;&gt;"",INDEX(上下编流水帐!$D:$K,MATCH($B3,上下编流水帐!$R:$R,0),1),"")</f>
        <v>#REF!</v>
      </c>
      <c r="B3" t="e">
        <f ca="1" t="array" ref="B3">IF(C3="",(INDIRECT(CONCATENATE("上下编流水帐!",(TEXT(MIN(IF((上下编流水帐!#REF!&lt;&gt;"")*(上下编流水帐!#REF!="")*(上下编流水帐!#REF!&lt;&gt;"")*(COUNTIF($B$2:B2,上下编流水帐!#REF!)=0),ROW(上下编流水帐!#REF!)*1000+COLUMN(上下编流水帐!R:R),65536001)),"!R0!C000"))),0)&amp;""),(INDEX(上下编流水帐!$R:$S,MATCH($C3,上下编流水帐!$S:$S,0),1)))</f>
        <v>#REF!</v>
      </c>
      <c r="C3" t="e">
        <f ca="1" t="array" ref="C3">INDIRECT(CONCATENATE("上下编流水帐!",(TEXT(MIN(IF((上下编流水帐!#REF!&lt;&gt;"")*(上下编流水帐!#REF!&lt;&gt;"")*(COUNTIF($C$2:C2,上下编流水帐!#REF!)=0),ROW(上下编流水帐!#REF!)*1000+COLUMN(上下编流水帐!S:S),65536001)),"!R0!C000"))),0)&amp;""</f>
        <v>#REF!</v>
      </c>
      <c r="D3" t="e">
        <f ca="1">IF(C3&lt;&gt;"",COUNTIFS(上下编流水帐!R:R,B3,上下编流水帐!S:S,C3,上下编流水帐!Y:Y,"&gt;"""),IF(B3&lt;&gt;"",COUNTIFS(上下编流水帐!R:R,B3,上下编流水帐!Y:Y,"&gt;"""),""))</f>
        <v>#REF!</v>
      </c>
    </row>
    <row r="4" ht="20.1" customHeight="1" spans="1:4">
      <c r="A4" t="e">
        <f ca="1">IF(B4&lt;&gt;"",INDEX(上下编流水帐!$D:$K,MATCH($B4,上下编流水帐!$R:$R,0),1),"")</f>
        <v>#REF!</v>
      </c>
      <c r="B4" t="e">
        <f ca="1" t="array" ref="B4">IF(C4="",(INDIRECT(CONCATENATE("上下编流水帐!",(TEXT(MIN(IF((上下编流水帐!#REF!&lt;&gt;"")*(上下编流水帐!#REF!="")*(上下编流水帐!#REF!&lt;&gt;"")*(COUNTIF($B$2:B3,上下编流水帐!#REF!)=0),ROW(上下编流水帐!#REF!)*1000+COLUMN(上下编流水帐!R:R),65536001)),"!R0!C000"))),0)&amp;""),(INDEX(上下编流水帐!$R:$S,MATCH($C4,上下编流水帐!$S:$S,0),1)))</f>
        <v>#REF!</v>
      </c>
      <c r="C4" t="e">
        <f ca="1" t="array" ref="C4">INDIRECT(CONCATENATE("上下编流水帐!",(TEXT(MIN(IF((上下编流水帐!#REF!&lt;&gt;"")*(上下编流水帐!#REF!&lt;&gt;"")*(COUNTIF($C$2:C3,上下编流水帐!#REF!)=0),ROW(上下编流水帐!#REF!)*1000+COLUMN(上下编流水帐!S:S),65536001)),"!R0!C000"))),0)&amp;""</f>
        <v>#REF!</v>
      </c>
      <c r="D4" t="e">
        <f ca="1">IF(C4&lt;&gt;"",COUNTIFS(上下编流水帐!R:R,B4,上下编流水帐!S:S,C4,上下编流水帐!Y:Y,"&gt;"""),IF(B4&lt;&gt;"",COUNTIFS(上下编流水帐!R:R,B4,上下编流水帐!Y:Y,"&gt;"""),""))</f>
        <v>#REF!</v>
      </c>
    </row>
    <row r="5" ht="20.1" customHeight="1" spans="1:4">
      <c r="A5" t="e">
        <f ca="1">IF(B5&lt;&gt;"",INDEX(上下编流水帐!$D:$K,MATCH($B5,上下编流水帐!$R:$R,0),1),"")</f>
        <v>#REF!</v>
      </c>
      <c r="B5" t="e">
        <f ca="1" t="array" ref="B5">IF(C5="",(INDIRECT(CONCATENATE("上下编流水帐!",(TEXT(MIN(IF((上下编流水帐!#REF!&lt;&gt;"")*(上下编流水帐!#REF!="")*(上下编流水帐!#REF!&lt;&gt;"")*(COUNTIF($B$2:B4,上下编流水帐!#REF!)=0),ROW(上下编流水帐!#REF!)*1000+COLUMN(上下编流水帐!R:R),65536001)),"!R0!C000"))),0)&amp;""),(INDEX(上下编流水帐!$R:$S,MATCH($C5,上下编流水帐!$S:$S,0),1)))</f>
        <v>#REF!</v>
      </c>
      <c r="C5" t="e">
        <f ca="1" t="array" ref="C5">INDIRECT(CONCATENATE("上下编流水帐!",(TEXT(MIN(IF((上下编流水帐!#REF!&lt;&gt;"")*(上下编流水帐!#REF!&lt;&gt;"")*(COUNTIF($C$2:C4,上下编流水帐!#REF!)=0),ROW(上下编流水帐!#REF!)*1000+COLUMN(上下编流水帐!S:S),65536001)),"!R0!C000"))),0)&amp;""</f>
        <v>#REF!</v>
      </c>
      <c r="D5" t="e">
        <f ca="1">IF(C5&lt;&gt;"",COUNTIFS(上下编流水帐!R:R,B5,上下编流水帐!S:S,C5,上下编流水帐!Y:Y,"&gt;"""),IF(B5&lt;&gt;"",COUNTIFS(上下编流水帐!R:R,B5,上下编流水帐!Y:Y,"&gt;"""),""))</f>
        <v>#REF!</v>
      </c>
    </row>
    <row r="6" ht="20.1" customHeight="1" spans="1:4">
      <c r="A6" t="e">
        <f ca="1">IF(B6&lt;&gt;"",INDEX(上下编流水帐!$D:$K,MATCH($B6,上下编流水帐!$R:$R,0),1),"")</f>
        <v>#REF!</v>
      </c>
      <c r="B6" t="e">
        <f ca="1" t="array" ref="B6">IF(C6="",(INDIRECT(CONCATENATE("上下编流水帐!",(TEXT(MIN(IF((上下编流水帐!#REF!&lt;&gt;"")*(上下编流水帐!#REF!="")*(上下编流水帐!#REF!&lt;&gt;"")*(COUNTIF($B$2:B5,上下编流水帐!#REF!)=0),ROW(上下编流水帐!#REF!)*1000+COLUMN(上下编流水帐!R:R),65536001)),"!R0!C000"))),0)&amp;""),(INDEX(上下编流水帐!$R:$S,MATCH($C6,上下编流水帐!$S:$S,0),1)))</f>
        <v>#REF!</v>
      </c>
      <c r="C6" t="e">
        <f ca="1" t="array" ref="C6">INDIRECT(CONCATENATE("上下编流水帐!",(TEXT(MIN(IF((上下编流水帐!#REF!&lt;&gt;"")*(上下编流水帐!#REF!&lt;&gt;"")*(COUNTIF($C$2:C5,上下编流水帐!#REF!)=0),ROW(上下编流水帐!#REF!)*1000+COLUMN(上下编流水帐!S:S),65536001)),"!R0!C000"))),0)&amp;""</f>
        <v>#REF!</v>
      </c>
      <c r="D6" t="e">
        <f ca="1">IF(C6&lt;&gt;"",COUNTIFS(上下编流水帐!R:R,B6,上下编流水帐!S:S,C6,上下编流水帐!Y:Y,"&gt;"""),IF(B6&lt;&gt;"",COUNTIFS(上下编流水帐!R:R,B6,上下编流水帐!Y:Y,"&gt;"""),""))</f>
        <v>#REF!</v>
      </c>
    </row>
    <row r="7" ht="20.1" customHeight="1" spans="1:4">
      <c r="A7" t="e">
        <f ca="1">IF(B7&lt;&gt;"",INDEX(上下编流水帐!$D:$K,MATCH($B7,上下编流水帐!$R:$R,0),1),"")</f>
        <v>#REF!</v>
      </c>
      <c r="B7" t="e">
        <f ca="1" t="array" ref="B7">IF(C7="",(INDIRECT(CONCATENATE("上下编流水帐!",(TEXT(MIN(IF((上下编流水帐!#REF!&lt;&gt;"")*(上下编流水帐!#REF!="")*(上下编流水帐!#REF!&lt;&gt;"")*(COUNTIF($B$2:B6,上下编流水帐!#REF!)=0),ROW(上下编流水帐!#REF!)*1000+COLUMN(上下编流水帐!R:R),65536001)),"!R0!C000"))),0)&amp;""),(INDEX(上下编流水帐!$R:$S,MATCH($C7,上下编流水帐!$S:$S,0),1)))</f>
        <v>#REF!</v>
      </c>
      <c r="C7" t="e">
        <f ca="1" t="array" ref="C7">INDIRECT(CONCATENATE("上下编流水帐!",(TEXT(MIN(IF((上下编流水帐!#REF!&lt;&gt;"")*(上下编流水帐!#REF!&lt;&gt;"")*(COUNTIF($C$2:C6,上下编流水帐!#REF!)=0),ROW(上下编流水帐!#REF!)*1000+COLUMN(上下编流水帐!S:S),65536001)),"!R0!C000"))),0)&amp;""</f>
        <v>#REF!</v>
      </c>
      <c r="D7" t="e">
        <f ca="1">IF(C7&lt;&gt;"",COUNTIFS(上下编流水帐!R:R,B7,上下编流水帐!S:S,C7,上下编流水帐!Y:Y,"&gt;"""),IF(B7&lt;&gt;"",COUNTIFS(上下编流水帐!R:R,B7,上下编流水帐!Y:Y,"&gt;"""),""))</f>
        <v>#REF!</v>
      </c>
    </row>
    <row r="8" ht="20.1" customHeight="1" spans="1:4">
      <c r="A8" t="e">
        <f ca="1">IF(B8&lt;&gt;"",INDEX(上下编流水帐!$D:$K,MATCH($B8,上下编流水帐!$R:$R,0),1),"")</f>
        <v>#REF!</v>
      </c>
      <c r="B8" t="e">
        <f ca="1" t="array" ref="B8">IF(C8="",(INDIRECT(CONCATENATE("上下编流水帐!",(TEXT(MIN(IF((上下编流水帐!#REF!&lt;&gt;"")*(上下编流水帐!#REF!="")*(上下编流水帐!#REF!&lt;&gt;"")*(COUNTIF($B$2:B7,上下编流水帐!#REF!)=0),ROW(上下编流水帐!#REF!)*1000+COLUMN(上下编流水帐!R:R),65536001)),"!R0!C000"))),0)&amp;""),(INDEX(上下编流水帐!$R:$S,MATCH($C8,上下编流水帐!$S:$S,0),1)))</f>
        <v>#REF!</v>
      </c>
      <c r="C8" t="e">
        <f ca="1" t="array" ref="C8">INDIRECT(CONCATENATE("上下编流水帐!",(TEXT(MIN(IF((上下编流水帐!#REF!&lt;&gt;"")*(上下编流水帐!#REF!&lt;&gt;"")*(COUNTIF($C$2:C7,上下编流水帐!#REF!)=0),ROW(上下编流水帐!#REF!)*1000+COLUMN(上下编流水帐!S:S),65536001)),"!R0!C000"))),0)&amp;""</f>
        <v>#REF!</v>
      </c>
      <c r="D8" t="e">
        <f ca="1">IF(C8&lt;&gt;"",COUNTIFS(上下编流水帐!R:R,B8,上下编流水帐!S:S,C8,上下编流水帐!Y:Y,"&gt;"""),IF(B8&lt;&gt;"",COUNTIFS(上下编流水帐!R:R,B8,上下编流水帐!Y:Y,"&gt;"""),""))</f>
        <v>#REF!</v>
      </c>
    </row>
    <row r="9" ht="20.1" customHeight="1" spans="1:4">
      <c r="A9" t="e">
        <f ca="1">IF(B9&lt;&gt;"",INDEX(上下编流水帐!$D:$K,MATCH($B9,上下编流水帐!$R:$R,0),1),"")</f>
        <v>#REF!</v>
      </c>
      <c r="B9" t="e">
        <f ca="1" t="array" ref="B9">IF(C9="",(INDIRECT(CONCATENATE("上下编流水帐!",(TEXT(MIN(IF((上下编流水帐!#REF!&lt;&gt;"")*(上下编流水帐!#REF!="")*(上下编流水帐!#REF!&lt;&gt;"")*(COUNTIF($B$2:B8,上下编流水帐!#REF!)=0),ROW(上下编流水帐!#REF!)*1000+COLUMN(上下编流水帐!R:R),65536001)),"!R0!C000"))),0)&amp;""),(INDEX(上下编流水帐!$R:$S,MATCH($C9,上下编流水帐!$S:$S,0),1)))</f>
        <v>#REF!</v>
      </c>
      <c r="C9" t="e">
        <f ca="1" t="array" ref="C9">INDIRECT(CONCATENATE("上下编流水帐!",(TEXT(MIN(IF((上下编流水帐!#REF!&lt;&gt;"")*(上下编流水帐!#REF!&lt;&gt;"")*(COUNTIF($C$2:C8,上下编流水帐!#REF!)=0),ROW(上下编流水帐!#REF!)*1000+COLUMN(上下编流水帐!S:S),65536001)),"!R0!C000"))),0)&amp;""</f>
        <v>#REF!</v>
      </c>
      <c r="D9" t="e">
        <f ca="1">IF(C9&lt;&gt;"",COUNTIFS(上下编流水帐!R:R,B9,上下编流水帐!S:S,C9,上下编流水帐!Y:Y,"&gt;"""),IF(B9&lt;&gt;"",COUNTIFS(上下编流水帐!R:R,B9,上下编流水帐!Y:Y,"&gt;"""),""))</f>
        <v>#REF!</v>
      </c>
    </row>
    <row r="10" ht="20.1" customHeight="1" spans="1:4">
      <c r="A10" t="e">
        <f ca="1">IF(B10&lt;&gt;"",INDEX(上下编流水帐!$D:$K,MATCH($B10,上下编流水帐!$R:$R,0),1),"")</f>
        <v>#REF!</v>
      </c>
      <c r="B10" t="e">
        <f ca="1" t="array" ref="B10">IF(C10="",(INDIRECT(CONCATENATE("上下编流水帐!",(TEXT(MIN(IF((上下编流水帐!#REF!&lt;&gt;"")*(上下编流水帐!#REF!="")*(上下编流水帐!#REF!&lt;&gt;"")*(COUNTIF($B$2:B9,上下编流水帐!#REF!)=0),ROW(上下编流水帐!#REF!)*1000+COLUMN(上下编流水帐!R:R),65536001)),"!R0!C000"))),0)&amp;""),(INDEX(上下编流水帐!$R:$S,MATCH($C10,上下编流水帐!$S:$S,0),1)))</f>
        <v>#REF!</v>
      </c>
      <c r="C10" t="e">
        <f ca="1" t="array" ref="C10">INDIRECT(CONCATENATE("上下编流水帐!",(TEXT(MIN(IF((上下编流水帐!#REF!&lt;&gt;"")*(上下编流水帐!#REF!&lt;&gt;"")*(COUNTIF($C$2:C9,上下编流水帐!#REF!)=0),ROW(上下编流水帐!#REF!)*1000+COLUMN(上下编流水帐!S:S),65536001)),"!R0!C000"))),0)&amp;""</f>
        <v>#REF!</v>
      </c>
      <c r="D10" t="e">
        <f ca="1">IF(C10&lt;&gt;"",COUNTIFS(上下编流水帐!R:R,B10,上下编流水帐!S:S,C10,上下编流水帐!Y:Y,"&gt;"""),IF(B10&lt;&gt;"",COUNTIFS(上下编流水帐!R:R,B10,上下编流水帐!Y:Y,"&gt;"""),""))</f>
        <v>#REF!</v>
      </c>
    </row>
    <row r="11" ht="20.1" customHeight="1" spans="1:4">
      <c r="A11" t="e">
        <f ca="1">IF(B11&lt;&gt;"",INDEX(上下编流水帐!$D:$K,MATCH($B11,上下编流水帐!$R:$R,0),1),"")</f>
        <v>#REF!</v>
      </c>
      <c r="B11" t="e">
        <f ca="1" t="array" ref="B11">IF(C11="",(INDIRECT(CONCATENATE("上下编流水帐!",(TEXT(MIN(IF((上下编流水帐!#REF!&lt;&gt;"")*(上下编流水帐!#REF!="")*(上下编流水帐!#REF!&lt;&gt;"")*(COUNTIF($B$2:B10,上下编流水帐!#REF!)=0),ROW(上下编流水帐!#REF!)*1000+COLUMN(上下编流水帐!R:R),65536001)),"!R0!C000"))),0)&amp;""),(INDEX(上下编流水帐!$R:$S,MATCH($C11,上下编流水帐!$S:$S,0),1)))</f>
        <v>#REF!</v>
      </c>
      <c r="C11" t="e">
        <f ca="1" t="array" ref="C11">INDIRECT(CONCATENATE("上下编流水帐!",(TEXT(MIN(IF((上下编流水帐!#REF!&lt;&gt;"")*(上下编流水帐!#REF!&lt;&gt;"")*(COUNTIF($C$2:C10,上下编流水帐!#REF!)=0),ROW(上下编流水帐!#REF!)*1000+COLUMN(上下编流水帐!S:S),65536001)),"!R0!C000"))),0)&amp;""</f>
        <v>#REF!</v>
      </c>
      <c r="D11" t="e">
        <f ca="1">IF(C11&lt;&gt;"",COUNTIFS(上下编流水帐!R:R,B11,上下编流水帐!S:S,C11,上下编流水帐!Y:Y,"&gt;"""),IF(B11&lt;&gt;"",COUNTIFS(上下编流水帐!R:R,B11,上下编流水帐!Y:Y,"&gt;"""),""))</f>
        <v>#REF!</v>
      </c>
    </row>
    <row r="12" ht="20.1" customHeight="1" spans="1:4">
      <c r="A12" t="e">
        <f ca="1">IF(B12&lt;&gt;"",INDEX(上下编流水帐!$D:$K,MATCH($B12,上下编流水帐!$R:$R,0),1),"")</f>
        <v>#REF!</v>
      </c>
      <c r="B12" t="e">
        <f ca="1" t="array" ref="B12">IF(C12="",(INDIRECT(CONCATENATE("上下编流水帐!",(TEXT(MIN(IF((上下编流水帐!#REF!&lt;&gt;"")*(上下编流水帐!#REF!="")*(上下编流水帐!#REF!&lt;&gt;"")*(COUNTIF($B$2:B11,上下编流水帐!#REF!)=0),ROW(上下编流水帐!#REF!)*1000+COLUMN(上下编流水帐!R:R),65536001)),"!R0!C000"))),0)&amp;""),(INDEX(上下编流水帐!$R:$S,MATCH($C12,上下编流水帐!$S:$S,0),1)))</f>
        <v>#REF!</v>
      </c>
      <c r="C12" t="e">
        <f ca="1">INDIRECT(CONCATENATE("上下编流水帐!",(TEXT(MIN(IF((上下编流水帐!#REF!&lt;&gt;"")*(上下编流水帐!#REF!&lt;&gt;"")*(COUNTIF($C$2:C11,上下编流水帐!#REF!)=0),ROW(上下编流水帐!#REF!)*1000+COLUMN(上下编流水帐!S:S),65536001)),"!R0!C000"))),0)&amp;""</f>
        <v>#REF!</v>
      </c>
      <c r="D12" t="e">
        <f ca="1">IF(C12&lt;&gt;"",COUNTIFS(上下编流水帐!R:R,B12,上下编流水帐!S:S,C12,上下编流水帐!Y:Y,"&gt;"""),IF(B12&lt;&gt;"",COUNTIFS(上下编流水帐!R:R,B12,上下编流水帐!Y:Y,"&gt;"""),""))</f>
        <v>#REF!</v>
      </c>
    </row>
    <row r="13" ht="20.1" customHeight="1" spans="1:4">
      <c r="A13" t="e">
        <f ca="1">IF(B13&lt;&gt;"",INDEX(上下编流水帐!$D:$K,MATCH($B13,上下编流水帐!$R:$R,0),1),"")</f>
        <v>#REF!</v>
      </c>
      <c r="B13" t="e">
        <f ca="1" t="array" ref="B13">IF(C13="",(INDIRECT(CONCATENATE("上下编流水帐!",(TEXT(MIN(IF((上下编流水帐!#REF!&lt;&gt;"")*(上下编流水帐!#REF!="")*(上下编流水帐!#REF!&lt;&gt;"")*(COUNTIF($B$2:B12,上下编流水帐!#REF!)=0),ROW(上下编流水帐!#REF!)*1000+COLUMN(上下编流水帐!R:R),65536001)),"!R0!C000"))),0)&amp;""),(INDEX(上下编流水帐!$R:$S,MATCH($C13,上下编流水帐!$S:$S,0),1)))</f>
        <v>#REF!</v>
      </c>
      <c r="C13" t="e">
        <f ca="1" t="array" ref="C13">INDIRECT(CONCATENATE("上下编流水帐!",(TEXT(MIN(IF((上下编流水帐!#REF!&lt;&gt;"")*(上下编流水帐!#REF!&lt;&gt;"")*(COUNTIF($C$2:C12,上下编流水帐!#REF!)=0),ROW(上下编流水帐!#REF!)*1000+COLUMN(上下编流水帐!S:S),65536001)),"!R0!C000"))),0)&amp;""</f>
        <v>#REF!</v>
      </c>
      <c r="D13" t="e">
        <f ca="1">IF(C13&lt;&gt;"",COUNTIFS(上下编流水帐!R:R,B13,上下编流水帐!S:S,C13,上下编流水帐!Y:Y,"&gt;"""),IF(B13&lt;&gt;"",COUNTIFS(上下编流水帐!R:R,B13,上下编流水帐!Y:Y,"&gt;"""),""))</f>
        <v>#REF!</v>
      </c>
    </row>
    <row r="14" ht="20.1" customHeight="1" spans="1:4">
      <c r="A14" t="e">
        <f ca="1">IF(B14&lt;&gt;"",INDEX(上下编流水帐!$D:$K,MATCH($B14,上下编流水帐!$R:$R,0),1),"")</f>
        <v>#REF!</v>
      </c>
      <c r="B14" t="e">
        <f ca="1">IF(C14="",(INDIRECT(CONCATENATE("上下编流水帐!",(TEXT(MIN(IF((上下编流水帐!#REF!&lt;&gt;"")*(上下编流水帐!#REF!="")*(上下编流水帐!#REF!&lt;&gt;"")*(COUNTIF($B$2:B13,上下编流水帐!#REF!)=0),ROW(上下编流水帐!#REF!)*1000+COLUMN(上下编流水帐!R:R),65536001)),"!R0!C000"))),0)&amp;""),(INDEX(上下编流水帐!$R:$S,MATCH($C14,上下编流水帐!$S:$S,0),1)))</f>
        <v>#REF!</v>
      </c>
      <c r="C14" t="e">
        <f ca="1" t="array" ref="C14">INDIRECT(CONCATENATE("上下编流水帐!",(TEXT(MIN(IF((上下编流水帐!#REF!&lt;&gt;"")*(上下编流水帐!#REF!&lt;&gt;"")*(COUNTIF($C$2:C13,上下编流水帐!#REF!)=0),ROW(上下编流水帐!#REF!)*1000+COLUMN(上下编流水帐!S:S),65536001)),"!R0!C000"))),0)&amp;""</f>
        <v>#REF!</v>
      </c>
      <c r="D14" t="e">
        <f ca="1">IF(C14&lt;&gt;"",COUNTIFS(上下编流水帐!R:R,B14,上下编流水帐!S:S,C14,上下编流水帐!Y:Y,"&gt;"""),IF(B14&lt;&gt;"",COUNTIFS(上下编流水帐!R:R,B14,上下编流水帐!Y:Y,"&gt;"""),""))</f>
        <v>#REF!</v>
      </c>
    </row>
    <row r="15" ht="20.1" customHeight="1" spans="1:4">
      <c r="A15" t="e">
        <f ca="1">IF(B15&lt;&gt;"",INDEX(上下编流水帐!$D:$K,MATCH($B15,上下编流水帐!$R:$R,0),1),"")</f>
        <v>#REF!</v>
      </c>
      <c r="B15" t="e">
        <f ca="1" t="array" ref="B15">IF(C15="",(INDIRECT(CONCATENATE("上下编流水帐!",(TEXT(MIN(IF((上下编流水帐!#REF!&lt;&gt;"")*(上下编流水帐!#REF!="")*(上下编流水帐!#REF!&lt;&gt;"")*(COUNTIF($B$2:B14,上下编流水帐!#REF!)=0),ROW(上下编流水帐!#REF!)*1000+COLUMN(上下编流水帐!R:R),65536001)),"!R0!C000"))),0)&amp;""),(INDEX(上下编流水帐!$R:$S,MATCH($C15,上下编流水帐!$S:$S,0),1)))</f>
        <v>#REF!</v>
      </c>
      <c r="C15" t="e">
        <f ca="1" t="array" ref="C15">INDIRECT(CONCATENATE("上下编流水帐!",(TEXT(MIN(IF((上下编流水帐!#REF!&lt;&gt;"")*(上下编流水帐!#REF!&lt;&gt;"")*(COUNTIF($C$2:C14,上下编流水帐!#REF!)=0),ROW(上下编流水帐!#REF!)*1000+COLUMN(上下编流水帐!S:S),65536001)),"!R0!C000"))),0)&amp;""</f>
        <v>#REF!</v>
      </c>
      <c r="D15" t="e">
        <f ca="1">IF(C15&lt;&gt;"",COUNTIFS(上下编流水帐!R:R,B15,上下编流水帐!S:S,C15,上下编流水帐!Y:Y,"&gt;"""),IF(B15&lt;&gt;"",COUNTIFS(上下编流水帐!R:R,B15,上下编流水帐!Y:Y,"&gt;"""),""))</f>
        <v>#REF!</v>
      </c>
    </row>
    <row r="16" ht="20.1" customHeight="1" spans="1:4">
      <c r="A16" t="e">
        <f ca="1">IF(B16&lt;&gt;"",INDEX(上下编流水帐!$D:$K,MATCH($B16,上下编流水帐!$R:$R,0),1),"")</f>
        <v>#REF!</v>
      </c>
      <c r="B16" t="e">
        <f ca="1" t="array" ref="B16">IF(C16="",(INDIRECT(CONCATENATE("上下编流水帐!",(TEXT(MIN(IF((上下编流水帐!#REF!&lt;&gt;"")*(上下编流水帐!#REF!="")*(上下编流水帐!#REF!&lt;&gt;"")*(COUNTIF($B$2:B15,上下编流水帐!#REF!)=0),ROW(上下编流水帐!#REF!)*1000+COLUMN(上下编流水帐!R:R),65536001)),"!R0!C000"))),0)&amp;""),(INDEX(上下编流水帐!$R:$S,MATCH($C16,上下编流水帐!$S:$S,0),1)))</f>
        <v>#REF!</v>
      </c>
      <c r="C16" t="e">
        <f ca="1" t="array" ref="C16">INDIRECT(CONCATENATE("上下编流水帐!",(TEXT(MIN(IF((上下编流水帐!#REF!&lt;&gt;"")*(上下编流水帐!#REF!&lt;&gt;"")*(COUNTIF($C$2:C15,上下编流水帐!#REF!)=0),ROW(上下编流水帐!#REF!)*1000+COLUMN(上下编流水帐!S:S),65536001)),"!R0!C000"))),0)&amp;""</f>
        <v>#REF!</v>
      </c>
      <c r="D16" t="e">
        <f ca="1">IF(C16&lt;&gt;"",COUNTIFS(上下编流水帐!R:R,B16,上下编流水帐!S:S,C16,上下编流水帐!Y:Y,"&gt;"""),IF(B16&lt;&gt;"",COUNTIFS(上下编流水帐!R:R,B16,上下编流水帐!Y:Y,"&gt;"""),""))</f>
        <v>#REF!</v>
      </c>
    </row>
    <row r="17" ht="20.1" customHeight="1" spans="1:4">
      <c r="A17" t="e">
        <f ca="1">IF(B17&lt;&gt;"",INDEX(上下编流水帐!$D:$K,MATCH($B17,上下编流水帐!$R:$R,0),1),"")</f>
        <v>#REF!</v>
      </c>
      <c r="B17" t="e">
        <f ca="1" t="array" ref="B17">IF(C17="",(INDIRECT(CONCATENATE("上下编流水帐!",(TEXT(MIN(IF((上下编流水帐!#REF!&lt;&gt;"")*(上下编流水帐!#REF!="")*(上下编流水帐!#REF!&lt;&gt;"")*(COUNTIF($B$2:B16,上下编流水帐!#REF!)=0),ROW(上下编流水帐!#REF!)*1000+COLUMN(上下编流水帐!R:R),65536001)),"!R0!C000"))),0)&amp;""),(INDEX(上下编流水帐!$R:$S,MATCH($C17,上下编流水帐!$S:$S,0),1)))</f>
        <v>#REF!</v>
      </c>
      <c r="C17" t="e">
        <f ca="1" t="array" ref="C17">INDIRECT(CONCATENATE("上下编流水帐!",(TEXT(MIN(IF((上下编流水帐!#REF!&lt;&gt;"")*(上下编流水帐!#REF!&lt;&gt;"")*(COUNTIF($C$2:C16,上下编流水帐!#REF!)=0),ROW(上下编流水帐!#REF!)*1000+COLUMN(上下编流水帐!S:S),65536001)),"!R0!C000"))),0)&amp;""</f>
        <v>#REF!</v>
      </c>
      <c r="D17" t="e">
        <f ca="1">IF(C17&lt;&gt;"",COUNTIFS(上下编流水帐!R:R,B17,上下编流水帐!S:S,C17),IF(B17&lt;&gt;"",COUNTIF(上下编流水帐!R:R,B17),""))</f>
        <v>#REF!</v>
      </c>
    </row>
    <row r="18" ht="20.1" customHeight="1" spans="2:2">
      <c r="B18" t="e">
        <f ca="1" t="array" ref="B18">IF(C18="",(INDIRECT(CONCATENATE("上下编流水帐!",(TEXT(MIN(IF((上下编流水帐!#REF!&lt;&gt;"")*(上下编流水帐!#REF!="")*(上下编流水帐!#REF!&lt;&gt;"")*(COUNTIF($B$2:B17,上下编流水帐!#REF!)=0),ROW(上下编流水帐!#REF!)*1000+COLUMN(上下编流水帐!R:R),65536001)),"!R0!C000"))),0)&amp;""),(INDEX(上下编流水帐!$R:$S,MATCH($C18,上下编流水帐!$S:$S,0),1)))</f>
        <v>#REF!</v>
      </c>
    </row>
    <row r="19" ht="20.1" customHeight="1" spans="2:2">
      <c r="B19" t="e">
        <f ca="1" t="array" ref="B19">IF(C19="",(INDIRECT(CONCATENATE("上下编流水帐!",(TEXT(MIN(IF((上下编流水帐!#REF!&lt;&gt;"")*(上下编流水帐!#REF!="")*(上下编流水帐!#REF!&lt;&gt;"")*(COUNTIF($B$2:B18,上下编流水帐!#REF!)=0),ROW(上下编流水帐!#REF!)*1000+COLUMN(上下编流水帐!R:R),65536001)),"!R0!C000"))),0)&amp;""),(INDEX(上下编流水帐!$R:$S,MATCH($C19,上下编流水帐!$S:$S,0),1)))</f>
        <v>#REF!</v>
      </c>
    </row>
    <row r="20" ht="20.1" customHeight="1" spans="2:2">
      <c r="B20" t="e">
        <f ca="1" t="array" ref="B20">IF(C20="",(INDIRECT(CONCATENATE("上下编流水帐!",(TEXT(MIN(IF((上下编流水帐!#REF!&lt;&gt;"")*(上下编流水帐!#REF!="")*(上下编流水帐!#REF!&lt;&gt;"")*(COUNTIF($B$2:B19,上下编流水帐!#REF!)=0),ROW(上下编流水帐!#REF!)*1000+COLUMN(上下编流水帐!R:R),65536001)),"!R0!C000"))),0)&amp;""),(INDEX(上下编流水帐!$R:$S,MATCH($C20,上下编流水帐!$S:$S,0),1)))</f>
        <v>#REF!</v>
      </c>
    </row>
    <row r="21" ht="20.1" customHeight="1" spans="2:2">
      <c r="B21" t="e">
        <f ca="1" t="array" ref="B21">IF(C21="",(INDIRECT(CONCATENATE("上下编流水帐!",(TEXT(MIN(IF((上下编流水帐!#REF!&lt;&gt;"")*(上下编流水帐!#REF!="")*(上下编流水帐!#REF!&lt;&gt;"")*(COUNTIF($B$2:B20,上下编流水帐!#REF!)=0),ROW(上下编流水帐!#REF!)*1000+COLUMN(上下编流水帐!R:R),65536001)),"!R0!C000"))),0)&amp;""),(INDEX(上下编流水帐!$R:$S,MATCH($C21,上下编流水帐!$S:$S,0),1)))</f>
        <v>#REF!</v>
      </c>
    </row>
    <row r="22" ht="20.1" customHeight="1"/>
    <row r="23" ht="20.1" customHeight="1"/>
    <row r="24" ht="20.1" customHeight="1"/>
    <row r="25" ht="20.1" customHeight="1"/>
    <row r="26" ht="20.1" customHeight="1"/>
    <row r="27" ht="20.1" customHeight="1"/>
    <row r="28" ht="20.1" customHeight="1"/>
    <row r="29" ht="20.1" customHeight="1"/>
    <row r="30" ht="20.1" customHeight="1"/>
    <row r="31" ht="20.1" customHeight="1"/>
    <row r="32" ht="20.1" customHeight="1"/>
    <row r="33" ht="20.1" customHeight="1"/>
    <row r="34" ht="20.1" customHeight="1"/>
    <row r="35" ht="20.1" customHeight="1"/>
    <row r="36" ht="20.1" customHeight="1"/>
    <row r="37" ht="20.1" customHeight="1"/>
    <row r="2097" spans="4:4">
      <c r="D2097" t="s">
        <v>25</v>
      </c>
    </row>
  </sheetData>
  <mergeCells count="1">
    <mergeCell ref="A1:D1"/>
  </mergeCells>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0"/>
  </sheetPr>
  <dimension ref="A1:V2097"/>
  <sheetViews>
    <sheetView workbookViewId="0">
      <pane ySplit="2" topLeftCell="A301" activePane="bottomLeft" state="frozen"/>
      <selection/>
      <selection pane="bottomLeft" activeCell="D2090" sqref="D2090"/>
    </sheetView>
  </sheetViews>
  <sheetFormatPr defaultColWidth="9" defaultRowHeight="14.4"/>
  <cols>
    <col min="1" max="1" width="54.5" customWidth="1"/>
    <col min="2" max="4" width="9.5" customWidth="1"/>
    <col min="5" max="5" width="19.3796296296296" customWidth="1"/>
    <col min="7" max="7" width="19.25" customWidth="1"/>
    <col min="8" max="8" width="14.25" customWidth="1"/>
    <col min="11" max="11" width="12.1296296296296" customWidth="1"/>
    <col min="16" max="16" width="11.8796296296296" customWidth="1"/>
  </cols>
  <sheetData>
    <row r="1" spans="3:3">
      <c r="C1" t="s">
        <v>1774</v>
      </c>
    </row>
    <row r="2" spans="1:13">
      <c r="A2" t="s">
        <v>1775</v>
      </c>
      <c r="B2" t="s">
        <v>1535</v>
      </c>
      <c r="C2" t="s">
        <v>6</v>
      </c>
      <c r="D2" t="s">
        <v>1532</v>
      </c>
      <c r="E2" t="s">
        <v>4</v>
      </c>
      <c r="F2" t="s">
        <v>6</v>
      </c>
      <c r="G2" t="s">
        <v>7</v>
      </c>
      <c r="H2" t="s">
        <v>4</v>
      </c>
      <c r="I2" t="s">
        <v>6</v>
      </c>
      <c r="J2" t="s">
        <v>7</v>
      </c>
      <c r="K2" t="s">
        <v>4</v>
      </c>
      <c r="L2" t="s">
        <v>6</v>
      </c>
      <c r="M2" t="s">
        <v>7</v>
      </c>
    </row>
    <row r="3" spans="1:10">
      <c r="A3" t="s">
        <v>16</v>
      </c>
      <c r="B3" t="s">
        <v>1596</v>
      </c>
      <c r="E3" t="s">
        <v>1590</v>
      </c>
      <c r="F3">
        <v>55</v>
      </c>
      <c r="G3">
        <v>48</v>
      </c>
      <c r="H3" t="s">
        <v>363</v>
      </c>
      <c r="I3">
        <v>8</v>
      </c>
      <c r="J3">
        <v>7</v>
      </c>
    </row>
    <row r="4" spans="1:7">
      <c r="A4" t="s">
        <v>18</v>
      </c>
      <c r="B4" t="s">
        <v>1593</v>
      </c>
      <c r="E4" t="s">
        <v>1595</v>
      </c>
      <c r="F4">
        <v>4</v>
      </c>
      <c r="G4">
        <v>3</v>
      </c>
    </row>
    <row r="5" spans="1:7">
      <c r="A5" t="s">
        <v>19</v>
      </c>
      <c r="B5" t="s">
        <v>1596</v>
      </c>
      <c r="E5" t="s">
        <v>1595</v>
      </c>
      <c r="F5">
        <v>12</v>
      </c>
      <c r="G5">
        <v>10</v>
      </c>
    </row>
    <row r="6" spans="1:7">
      <c r="A6" t="s">
        <v>20</v>
      </c>
      <c r="B6" t="s">
        <v>1596</v>
      </c>
      <c r="E6" t="s">
        <v>1590</v>
      </c>
      <c r="F6">
        <v>62</v>
      </c>
      <c r="G6">
        <v>55</v>
      </c>
    </row>
    <row r="7" spans="1:7">
      <c r="A7" t="s">
        <v>21</v>
      </c>
      <c r="B7" t="s">
        <v>1591</v>
      </c>
      <c r="E7" t="s">
        <v>1601</v>
      </c>
      <c r="F7">
        <v>10</v>
      </c>
      <c r="G7">
        <v>5</v>
      </c>
    </row>
    <row r="8" spans="1:7">
      <c r="A8" t="s">
        <v>22</v>
      </c>
      <c r="B8" t="s">
        <v>1593</v>
      </c>
      <c r="E8" t="s">
        <v>1595</v>
      </c>
      <c r="F8">
        <v>4</v>
      </c>
      <c r="G8">
        <v>2</v>
      </c>
    </row>
    <row r="9" spans="1:7">
      <c r="A9" t="s">
        <v>23</v>
      </c>
      <c r="B9" t="s">
        <v>1593</v>
      </c>
      <c r="E9" t="s">
        <v>1595</v>
      </c>
      <c r="F9">
        <v>31</v>
      </c>
      <c r="G9">
        <v>26</v>
      </c>
    </row>
    <row r="10" spans="1:7">
      <c r="A10" t="s">
        <v>24</v>
      </c>
      <c r="B10" t="s">
        <v>1593</v>
      </c>
      <c r="E10" t="s">
        <v>1601</v>
      </c>
      <c r="F10">
        <v>6</v>
      </c>
      <c r="G10">
        <v>4</v>
      </c>
    </row>
    <row r="11" spans="1:7">
      <c r="A11" t="s">
        <v>25</v>
      </c>
      <c r="B11" t="s">
        <v>1591</v>
      </c>
      <c r="E11" t="s">
        <v>1595</v>
      </c>
      <c r="F11">
        <v>87</v>
      </c>
      <c r="G11">
        <v>82</v>
      </c>
    </row>
    <row r="12" spans="1:10">
      <c r="A12" t="s">
        <v>26</v>
      </c>
      <c r="B12" t="s">
        <v>1596</v>
      </c>
      <c r="E12" t="s">
        <v>1590</v>
      </c>
      <c r="F12">
        <v>34</v>
      </c>
      <c r="G12">
        <v>25</v>
      </c>
      <c r="H12" t="s">
        <v>363</v>
      </c>
      <c r="I12">
        <v>5</v>
      </c>
      <c r="J12">
        <v>4</v>
      </c>
    </row>
    <row r="13" spans="1:13">
      <c r="A13" t="s">
        <v>30</v>
      </c>
      <c r="B13" t="s">
        <v>1593</v>
      </c>
      <c r="E13" t="s">
        <v>1595</v>
      </c>
      <c r="F13">
        <v>3</v>
      </c>
      <c r="G13">
        <v>1</v>
      </c>
      <c r="K13" t="s">
        <v>1614</v>
      </c>
      <c r="L13">
        <v>65</v>
      </c>
      <c r="M13">
        <v>35</v>
      </c>
    </row>
    <row r="14" spans="1:7">
      <c r="A14" t="s">
        <v>1776</v>
      </c>
      <c r="B14" t="s">
        <v>1591</v>
      </c>
      <c r="E14" t="s">
        <v>1601</v>
      </c>
      <c r="F14">
        <v>8</v>
      </c>
      <c r="G14">
        <v>6</v>
      </c>
    </row>
    <row r="15" spans="1:7">
      <c r="A15" t="s">
        <v>32</v>
      </c>
      <c r="B15" t="s">
        <v>1593</v>
      </c>
      <c r="E15" t="s">
        <v>1595</v>
      </c>
      <c r="F15">
        <v>5</v>
      </c>
      <c r="G15">
        <v>1</v>
      </c>
    </row>
    <row r="16" spans="1:10">
      <c r="A16" t="s">
        <v>27</v>
      </c>
      <c r="B16" t="s">
        <v>1596</v>
      </c>
      <c r="E16" t="s">
        <v>1590</v>
      </c>
      <c r="F16">
        <v>4</v>
      </c>
      <c r="G16">
        <v>3</v>
      </c>
      <c r="H16" t="s">
        <v>363</v>
      </c>
      <c r="I16">
        <v>1</v>
      </c>
      <c r="J16">
        <v>1</v>
      </c>
    </row>
    <row r="17" spans="1:7">
      <c r="A17" t="s">
        <v>28</v>
      </c>
      <c r="B17" t="s">
        <v>1591</v>
      </c>
      <c r="E17" t="s">
        <v>1590</v>
      </c>
      <c r="F17">
        <v>3</v>
      </c>
      <c r="G17">
        <v>2</v>
      </c>
    </row>
    <row r="18" spans="1:7">
      <c r="A18" t="s">
        <v>29</v>
      </c>
      <c r="B18" t="s">
        <v>1593</v>
      </c>
      <c r="E18" t="s">
        <v>1590</v>
      </c>
      <c r="F18">
        <v>4</v>
      </c>
      <c r="G18">
        <v>2</v>
      </c>
    </row>
    <row r="19" spans="1:10">
      <c r="A19" t="s">
        <v>33</v>
      </c>
      <c r="B19" t="s">
        <v>1596</v>
      </c>
      <c r="E19" t="s">
        <v>1590</v>
      </c>
      <c r="F19">
        <v>30</v>
      </c>
      <c r="G19">
        <v>20</v>
      </c>
      <c r="H19" t="s">
        <v>363</v>
      </c>
      <c r="I19">
        <v>5</v>
      </c>
      <c r="J19">
        <v>5</v>
      </c>
    </row>
    <row r="20" spans="1:7">
      <c r="A20" t="s">
        <v>35</v>
      </c>
      <c r="B20" t="s">
        <v>1593</v>
      </c>
      <c r="E20" t="s">
        <v>1595</v>
      </c>
      <c r="F20">
        <v>13</v>
      </c>
      <c r="G20">
        <v>11</v>
      </c>
    </row>
    <row r="21" spans="1:7">
      <c r="A21" t="s">
        <v>36</v>
      </c>
      <c r="B21" t="s">
        <v>1591</v>
      </c>
      <c r="E21" t="s">
        <v>1595</v>
      </c>
      <c r="F21">
        <v>4</v>
      </c>
      <c r="G21">
        <v>2</v>
      </c>
    </row>
    <row r="22" spans="1:7">
      <c r="A22" t="s">
        <v>37</v>
      </c>
      <c r="B22" t="s">
        <v>1593</v>
      </c>
      <c r="E22" t="s">
        <v>1595</v>
      </c>
      <c r="F22">
        <v>10</v>
      </c>
      <c r="G22">
        <v>9</v>
      </c>
    </row>
    <row r="23" spans="1:10">
      <c r="A23" t="s">
        <v>38</v>
      </c>
      <c r="B23" t="s">
        <v>1596</v>
      </c>
      <c r="E23" t="s">
        <v>1590</v>
      </c>
      <c r="F23">
        <v>12</v>
      </c>
      <c r="G23">
        <v>11</v>
      </c>
      <c r="H23" t="s">
        <v>363</v>
      </c>
      <c r="I23">
        <v>2</v>
      </c>
      <c r="J23">
        <v>3</v>
      </c>
    </row>
    <row r="24" spans="1:7">
      <c r="A24" t="s">
        <v>39</v>
      </c>
      <c r="B24" t="s">
        <v>1591</v>
      </c>
      <c r="E24" t="s">
        <v>1595</v>
      </c>
      <c r="F24">
        <v>3</v>
      </c>
      <c r="G24">
        <v>3</v>
      </c>
    </row>
    <row r="25" spans="1:10">
      <c r="A25" t="s">
        <v>40</v>
      </c>
      <c r="B25" t="s">
        <v>1596</v>
      </c>
      <c r="E25" t="s">
        <v>1590</v>
      </c>
      <c r="F25">
        <v>23</v>
      </c>
      <c r="G25">
        <v>16</v>
      </c>
      <c r="H25" t="s">
        <v>363</v>
      </c>
      <c r="I25">
        <v>7</v>
      </c>
      <c r="J25">
        <v>7</v>
      </c>
    </row>
    <row r="26" spans="1:7">
      <c r="A26" t="s">
        <v>42</v>
      </c>
      <c r="B26" t="s">
        <v>1593</v>
      </c>
      <c r="E26" t="s">
        <v>1595</v>
      </c>
      <c r="F26">
        <v>3</v>
      </c>
      <c r="G26">
        <v>2</v>
      </c>
    </row>
    <row r="27" spans="1:16">
      <c r="A27" t="s">
        <v>1777</v>
      </c>
      <c r="B27" t="s">
        <v>1596</v>
      </c>
      <c r="C27" t="s">
        <v>1778</v>
      </c>
      <c r="D27" t="s">
        <v>1779</v>
      </c>
      <c r="E27" t="s">
        <v>1590</v>
      </c>
      <c r="F27">
        <v>12</v>
      </c>
      <c r="G27">
        <v>11</v>
      </c>
      <c r="H27" t="s">
        <v>363</v>
      </c>
      <c r="I27">
        <v>2</v>
      </c>
      <c r="J27">
        <v>2</v>
      </c>
      <c r="K27" t="s">
        <v>1590</v>
      </c>
      <c r="L27">
        <v>12</v>
      </c>
      <c r="M27" t="s">
        <v>1780</v>
      </c>
      <c r="N27" t="s">
        <v>363</v>
      </c>
      <c r="O27">
        <v>2</v>
      </c>
      <c r="P27">
        <v>2</v>
      </c>
    </row>
    <row r="28" spans="1:10">
      <c r="A28" t="s">
        <v>46</v>
      </c>
      <c r="B28" t="s">
        <v>1596</v>
      </c>
      <c r="E28" t="s">
        <v>1590</v>
      </c>
      <c r="F28">
        <v>19</v>
      </c>
      <c r="G28">
        <v>18</v>
      </c>
      <c r="H28" t="s">
        <v>363</v>
      </c>
      <c r="I28">
        <v>1</v>
      </c>
      <c r="J28">
        <v>1</v>
      </c>
    </row>
    <row r="29" spans="1:7">
      <c r="A29" t="s">
        <v>47</v>
      </c>
      <c r="B29" t="s">
        <v>1591</v>
      </c>
      <c r="E29" t="s">
        <v>1595</v>
      </c>
      <c r="F29">
        <v>3</v>
      </c>
      <c r="G29">
        <v>3</v>
      </c>
    </row>
    <row r="30" spans="1:10">
      <c r="A30" t="s">
        <v>48</v>
      </c>
      <c r="B30" t="s">
        <v>1596</v>
      </c>
      <c r="E30" t="s">
        <v>1590</v>
      </c>
      <c r="F30">
        <v>19</v>
      </c>
      <c r="G30">
        <v>16</v>
      </c>
      <c r="H30" t="s">
        <v>363</v>
      </c>
      <c r="I30">
        <v>2</v>
      </c>
      <c r="J30">
        <v>1</v>
      </c>
    </row>
    <row r="31" spans="1:7">
      <c r="A31" t="s">
        <v>50</v>
      </c>
      <c r="B31" t="s">
        <v>1593</v>
      </c>
      <c r="E31" t="s">
        <v>1595</v>
      </c>
      <c r="F31">
        <v>5</v>
      </c>
      <c r="G31">
        <v>2</v>
      </c>
    </row>
    <row r="32" spans="1:16">
      <c r="A32" t="s">
        <v>51</v>
      </c>
      <c r="B32" t="s">
        <v>1596</v>
      </c>
      <c r="C32" t="s">
        <v>1781</v>
      </c>
      <c r="D32" t="s">
        <v>1782</v>
      </c>
      <c r="E32" t="s">
        <v>1590</v>
      </c>
      <c r="F32">
        <v>16</v>
      </c>
      <c r="G32">
        <v>14</v>
      </c>
      <c r="H32" t="s">
        <v>363</v>
      </c>
      <c r="I32">
        <v>2</v>
      </c>
      <c r="J32">
        <v>1</v>
      </c>
      <c r="K32" t="s">
        <v>1590</v>
      </c>
      <c r="L32">
        <v>16</v>
      </c>
      <c r="M32" t="s">
        <v>1783</v>
      </c>
      <c r="N32" t="s">
        <v>363</v>
      </c>
      <c r="O32">
        <v>2</v>
      </c>
      <c r="P32">
        <v>1</v>
      </c>
    </row>
    <row r="33" spans="1:7">
      <c r="A33" t="s">
        <v>52</v>
      </c>
      <c r="B33" t="s">
        <v>1593</v>
      </c>
      <c r="E33" t="s">
        <v>1595</v>
      </c>
      <c r="F33">
        <v>4</v>
      </c>
      <c r="G33">
        <v>3</v>
      </c>
    </row>
    <row r="34" spans="1:7">
      <c r="A34" t="s">
        <v>54</v>
      </c>
      <c r="B34" t="s">
        <v>1591</v>
      </c>
      <c r="E34" t="s">
        <v>1590</v>
      </c>
      <c r="F34">
        <v>10</v>
      </c>
      <c r="G34">
        <v>1</v>
      </c>
    </row>
    <row r="35" spans="1:10">
      <c r="A35" t="s">
        <v>56</v>
      </c>
      <c r="B35" t="s">
        <v>1596</v>
      </c>
      <c r="E35" t="s">
        <v>1590</v>
      </c>
      <c r="F35">
        <v>4</v>
      </c>
      <c r="G35">
        <v>5</v>
      </c>
      <c r="H35" t="s">
        <v>363</v>
      </c>
      <c r="I35">
        <v>1</v>
      </c>
      <c r="J35">
        <v>1</v>
      </c>
    </row>
    <row r="36" spans="1:10">
      <c r="A36" t="s">
        <v>57</v>
      </c>
      <c r="B36" t="s">
        <v>1593</v>
      </c>
      <c r="E36" t="s">
        <v>1595</v>
      </c>
      <c r="F36">
        <v>3</v>
      </c>
      <c r="G36">
        <v>3</v>
      </c>
      <c r="I36">
        <v>0</v>
      </c>
      <c r="J36">
        <v>0</v>
      </c>
    </row>
    <row r="37" spans="1:10">
      <c r="A37" t="s">
        <v>58</v>
      </c>
      <c r="B37" t="s">
        <v>1596</v>
      </c>
      <c r="E37" t="s">
        <v>1590</v>
      </c>
      <c r="F37">
        <v>7</v>
      </c>
      <c r="G37">
        <v>7</v>
      </c>
      <c r="H37" t="s">
        <v>363</v>
      </c>
      <c r="I37">
        <v>2</v>
      </c>
      <c r="J37">
        <v>2</v>
      </c>
    </row>
    <row r="38" spans="1:7">
      <c r="A38" t="s">
        <v>59</v>
      </c>
      <c r="B38" t="s">
        <v>1593</v>
      </c>
      <c r="E38" t="s">
        <v>1595</v>
      </c>
      <c r="F38">
        <v>5</v>
      </c>
      <c r="G38">
        <v>4</v>
      </c>
    </row>
    <row r="39" spans="1:13">
      <c r="A39" t="s">
        <v>60</v>
      </c>
      <c r="B39" t="s">
        <v>1596</v>
      </c>
      <c r="E39" t="s">
        <v>1590</v>
      </c>
      <c r="F39">
        <v>10</v>
      </c>
      <c r="G39">
        <v>10</v>
      </c>
      <c r="H39" t="s">
        <v>363</v>
      </c>
      <c r="I39">
        <v>2</v>
      </c>
      <c r="J39">
        <v>1</v>
      </c>
      <c r="K39" t="s">
        <v>1784</v>
      </c>
      <c r="L39">
        <v>2</v>
      </c>
      <c r="M39">
        <v>0</v>
      </c>
    </row>
    <row r="40" spans="1:10">
      <c r="A40" t="s">
        <v>61</v>
      </c>
      <c r="B40" t="s">
        <v>1596</v>
      </c>
      <c r="E40" t="s">
        <v>1590</v>
      </c>
      <c r="F40">
        <v>5</v>
      </c>
      <c r="G40">
        <v>5</v>
      </c>
      <c r="H40" t="s">
        <v>363</v>
      </c>
      <c r="I40">
        <v>1</v>
      </c>
      <c r="J40">
        <v>1</v>
      </c>
    </row>
    <row r="41" spans="1:7">
      <c r="A41" t="s">
        <v>62</v>
      </c>
      <c r="B41" t="s">
        <v>1593</v>
      </c>
      <c r="E41" t="s">
        <v>1601</v>
      </c>
      <c r="F41">
        <v>2</v>
      </c>
      <c r="G41">
        <v>2</v>
      </c>
    </row>
    <row r="42" spans="1:16">
      <c r="A42" t="s">
        <v>63</v>
      </c>
      <c r="B42" t="s">
        <v>1596</v>
      </c>
      <c r="C42" t="s">
        <v>1785</v>
      </c>
      <c r="D42" t="s">
        <v>1786</v>
      </c>
      <c r="E42" t="s">
        <v>1590</v>
      </c>
      <c r="F42">
        <v>8</v>
      </c>
      <c r="G42">
        <v>7</v>
      </c>
      <c r="H42" t="s">
        <v>363</v>
      </c>
      <c r="I42">
        <v>3</v>
      </c>
      <c r="J42">
        <v>3</v>
      </c>
      <c r="K42" t="s">
        <v>1590</v>
      </c>
      <c r="L42">
        <v>8</v>
      </c>
      <c r="M42">
        <v>7</v>
      </c>
      <c r="N42" t="s">
        <v>363</v>
      </c>
      <c r="O42">
        <v>3</v>
      </c>
      <c r="P42" t="s">
        <v>1787</v>
      </c>
    </row>
    <row r="43" spans="1:7">
      <c r="A43" t="s">
        <v>64</v>
      </c>
      <c r="B43" t="s">
        <v>1593</v>
      </c>
      <c r="E43" t="s">
        <v>1601</v>
      </c>
      <c r="F43">
        <v>7</v>
      </c>
      <c r="G43">
        <v>15</v>
      </c>
    </row>
    <row r="44" spans="1:7">
      <c r="A44" t="s">
        <v>65</v>
      </c>
      <c r="B44" t="s">
        <v>1596</v>
      </c>
      <c r="E44" t="s">
        <v>1601</v>
      </c>
      <c r="F44">
        <v>15</v>
      </c>
      <c r="G44">
        <v>11</v>
      </c>
    </row>
    <row r="45" spans="1:7">
      <c r="A45" t="s">
        <v>66</v>
      </c>
      <c r="B45" t="s">
        <v>1593</v>
      </c>
      <c r="E45" t="s">
        <v>1601</v>
      </c>
      <c r="F45">
        <v>4</v>
      </c>
      <c r="G45">
        <v>3</v>
      </c>
    </row>
    <row r="46" spans="1:13">
      <c r="A46" t="s">
        <v>67</v>
      </c>
      <c r="B46" t="s">
        <v>1596</v>
      </c>
      <c r="E46" t="s">
        <v>1601</v>
      </c>
      <c r="F46">
        <v>40</v>
      </c>
      <c r="G46" t="s">
        <v>1788</v>
      </c>
      <c r="K46" t="s">
        <v>1595</v>
      </c>
      <c r="L46">
        <v>60</v>
      </c>
      <c r="M46" t="s">
        <v>1789</v>
      </c>
    </row>
    <row r="47" spans="1:7">
      <c r="A47" t="s">
        <v>68</v>
      </c>
      <c r="B47" t="s">
        <v>1596</v>
      </c>
      <c r="E47" t="s">
        <v>1601</v>
      </c>
      <c r="F47">
        <v>8</v>
      </c>
      <c r="G47">
        <v>7</v>
      </c>
    </row>
    <row r="48" spans="1:7">
      <c r="A48" t="s">
        <v>69</v>
      </c>
      <c r="B48" t="s">
        <v>1596</v>
      </c>
      <c r="E48" t="s">
        <v>1595</v>
      </c>
      <c r="F48">
        <v>76</v>
      </c>
      <c r="G48">
        <v>84</v>
      </c>
    </row>
    <row r="49" spans="1:7">
      <c r="A49" t="s">
        <v>70</v>
      </c>
      <c r="B49" t="s">
        <v>1593</v>
      </c>
      <c r="E49" t="s">
        <v>1595</v>
      </c>
      <c r="F49">
        <v>60</v>
      </c>
      <c r="G49">
        <v>66</v>
      </c>
    </row>
    <row r="50" spans="1:7">
      <c r="A50" t="s">
        <v>71</v>
      </c>
      <c r="B50" t="s">
        <v>1596</v>
      </c>
      <c r="E50" t="s">
        <v>1595</v>
      </c>
      <c r="F50">
        <v>142</v>
      </c>
      <c r="G50">
        <v>115</v>
      </c>
    </row>
    <row r="51" spans="1:10">
      <c r="A51" t="s">
        <v>72</v>
      </c>
      <c r="B51" t="s">
        <v>1596</v>
      </c>
      <c r="E51" t="s">
        <v>1590</v>
      </c>
      <c r="F51">
        <v>45</v>
      </c>
      <c r="G51" t="s">
        <v>1790</v>
      </c>
      <c r="H51" t="s">
        <v>363</v>
      </c>
      <c r="I51">
        <v>30</v>
      </c>
      <c r="J51">
        <v>28</v>
      </c>
    </row>
    <row r="52" spans="1:13">
      <c r="A52" t="s">
        <v>74</v>
      </c>
      <c r="B52" t="s">
        <v>1596</v>
      </c>
      <c r="E52" t="s">
        <v>1590</v>
      </c>
      <c r="F52">
        <v>69</v>
      </c>
      <c r="G52">
        <v>54</v>
      </c>
      <c r="H52" t="s">
        <v>363</v>
      </c>
      <c r="I52">
        <v>32</v>
      </c>
      <c r="J52">
        <v>23</v>
      </c>
      <c r="K52" t="s">
        <v>1791</v>
      </c>
      <c r="L52">
        <v>15</v>
      </c>
      <c r="M52">
        <v>6</v>
      </c>
    </row>
    <row r="53" spans="1:10">
      <c r="A53" t="s">
        <v>76</v>
      </c>
      <c r="B53" t="s">
        <v>1596</v>
      </c>
      <c r="E53" t="s">
        <v>1590</v>
      </c>
      <c r="F53">
        <v>14</v>
      </c>
      <c r="G53">
        <v>13</v>
      </c>
      <c r="H53" t="s">
        <v>363</v>
      </c>
      <c r="I53">
        <v>1</v>
      </c>
      <c r="J53">
        <v>0</v>
      </c>
    </row>
    <row r="54" spans="1:10">
      <c r="A54" t="s">
        <v>77</v>
      </c>
      <c r="B54" t="s">
        <v>1596</v>
      </c>
      <c r="E54" t="s">
        <v>1590</v>
      </c>
      <c r="F54">
        <v>11</v>
      </c>
      <c r="G54">
        <v>11</v>
      </c>
      <c r="H54" t="s">
        <v>363</v>
      </c>
      <c r="I54">
        <v>1</v>
      </c>
      <c r="J54">
        <v>7</v>
      </c>
    </row>
    <row r="55" spans="1:7">
      <c r="A55" t="s">
        <v>78</v>
      </c>
      <c r="B55" t="s">
        <v>1593</v>
      </c>
      <c r="E55" t="s">
        <v>1595</v>
      </c>
      <c r="F55">
        <v>12</v>
      </c>
      <c r="G55">
        <v>10</v>
      </c>
    </row>
    <row r="56" spans="1:13">
      <c r="A56" t="s">
        <v>79</v>
      </c>
      <c r="B56" t="s">
        <v>1596</v>
      </c>
      <c r="E56" t="s">
        <v>1590</v>
      </c>
      <c r="F56">
        <v>10</v>
      </c>
      <c r="G56">
        <v>8</v>
      </c>
      <c r="H56" t="s">
        <v>363</v>
      </c>
      <c r="I56">
        <v>1</v>
      </c>
      <c r="J56">
        <v>0</v>
      </c>
      <c r="K56" t="s">
        <v>365</v>
      </c>
      <c r="L56">
        <v>2</v>
      </c>
      <c r="M56">
        <v>0</v>
      </c>
    </row>
    <row r="57" spans="1:7">
      <c r="A57" t="s">
        <v>81</v>
      </c>
      <c r="B57" t="s">
        <v>1591</v>
      </c>
      <c r="E57" t="s">
        <v>1595</v>
      </c>
      <c r="F57">
        <v>55</v>
      </c>
      <c r="G57">
        <v>51</v>
      </c>
    </row>
    <row r="58" spans="1:7">
      <c r="A58" t="s">
        <v>1792</v>
      </c>
      <c r="B58" t="s">
        <v>1793</v>
      </c>
      <c r="E58" t="s">
        <v>1595</v>
      </c>
      <c r="F58">
        <v>0</v>
      </c>
      <c r="G58">
        <v>0</v>
      </c>
    </row>
    <row r="59" spans="1:7">
      <c r="A59" t="s">
        <v>82</v>
      </c>
      <c r="B59" t="s">
        <v>1591</v>
      </c>
      <c r="E59" t="s">
        <v>1601</v>
      </c>
      <c r="F59">
        <v>8</v>
      </c>
      <c r="G59">
        <v>7</v>
      </c>
    </row>
    <row r="60" spans="1:7">
      <c r="A60" t="s">
        <v>83</v>
      </c>
      <c r="B60" t="s">
        <v>1593</v>
      </c>
      <c r="E60" t="s">
        <v>1595</v>
      </c>
      <c r="F60">
        <v>2</v>
      </c>
      <c r="G60">
        <v>4</v>
      </c>
    </row>
    <row r="61" spans="1:7">
      <c r="A61" t="s">
        <v>84</v>
      </c>
      <c r="B61" t="s">
        <v>1596</v>
      </c>
      <c r="E61" t="s">
        <v>1601</v>
      </c>
      <c r="F61">
        <v>31</v>
      </c>
      <c r="G61">
        <v>27</v>
      </c>
    </row>
    <row r="62" spans="1:7">
      <c r="A62" t="s">
        <v>190</v>
      </c>
      <c r="B62" t="s">
        <v>1591</v>
      </c>
      <c r="E62" t="s">
        <v>1595</v>
      </c>
      <c r="F62">
        <v>4</v>
      </c>
      <c r="G62">
        <v>4</v>
      </c>
    </row>
    <row r="63" spans="1:7">
      <c r="A63" t="s">
        <v>85</v>
      </c>
      <c r="B63" t="s">
        <v>1596</v>
      </c>
      <c r="E63" t="s">
        <v>1601</v>
      </c>
      <c r="F63">
        <v>5</v>
      </c>
      <c r="G63">
        <v>4</v>
      </c>
    </row>
    <row r="64" spans="1:7">
      <c r="A64" t="s">
        <v>86</v>
      </c>
      <c r="B64" t="s">
        <v>1591</v>
      </c>
      <c r="E64" t="s">
        <v>1595</v>
      </c>
      <c r="F64">
        <v>16</v>
      </c>
      <c r="G64">
        <v>13</v>
      </c>
    </row>
    <row r="65" spans="1:7">
      <c r="A65" t="s">
        <v>87</v>
      </c>
      <c r="B65" t="s">
        <v>1591</v>
      </c>
      <c r="E65" t="s">
        <v>1595</v>
      </c>
      <c r="F65">
        <v>47</v>
      </c>
      <c r="G65">
        <v>39</v>
      </c>
    </row>
    <row r="66" spans="1:13">
      <c r="A66" t="s">
        <v>80</v>
      </c>
      <c r="B66" t="s">
        <v>1596</v>
      </c>
      <c r="E66" t="s">
        <v>1590</v>
      </c>
      <c r="F66">
        <v>6</v>
      </c>
      <c r="G66">
        <v>5</v>
      </c>
      <c r="K66" t="s">
        <v>365</v>
      </c>
      <c r="L66">
        <v>6</v>
      </c>
      <c r="M66">
        <v>0</v>
      </c>
    </row>
    <row r="67" spans="1:13">
      <c r="A67" t="s">
        <v>88</v>
      </c>
      <c r="B67" t="s">
        <v>1596</v>
      </c>
      <c r="E67" t="s">
        <v>1590</v>
      </c>
      <c r="F67">
        <v>93</v>
      </c>
      <c r="G67">
        <v>81</v>
      </c>
      <c r="H67" t="s">
        <v>363</v>
      </c>
      <c r="I67">
        <v>9</v>
      </c>
      <c r="J67">
        <v>13</v>
      </c>
      <c r="K67" t="s">
        <v>1784</v>
      </c>
      <c r="L67">
        <v>1</v>
      </c>
      <c r="M67">
        <v>0</v>
      </c>
    </row>
    <row r="68" spans="1:7">
      <c r="A68" t="s">
        <v>89</v>
      </c>
      <c r="B68" t="s">
        <v>1593</v>
      </c>
      <c r="E68" t="s">
        <v>1595</v>
      </c>
      <c r="F68">
        <v>10</v>
      </c>
      <c r="G68">
        <v>4</v>
      </c>
    </row>
    <row r="69" spans="1:10">
      <c r="A69" t="s">
        <v>90</v>
      </c>
      <c r="B69" t="s">
        <v>1596</v>
      </c>
      <c r="E69" t="s">
        <v>1590</v>
      </c>
      <c r="F69">
        <v>63</v>
      </c>
      <c r="G69">
        <v>56</v>
      </c>
      <c r="H69" t="s">
        <v>363</v>
      </c>
      <c r="I69">
        <v>6</v>
      </c>
      <c r="J69">
        <v>20</v>
      </c>
    </row>
    <row r="70" spans="1:7">
      <c r="A70" t="s">
        <v>1794</v>
      </c>
      <c r="B70" t="s">
        <v>1593</v>
      </c>
      <c r="E70" t="s">
        <v>1595</v>
      </c>
      <c r="F70">
        <v>5</v>
      </c>
      <c r="G70">
        <v>5</v>
      </c>
    </row>
    <row r="71" spans="1:7">
      <c r="A71" t="s">
        <v>93</v>
      </c>
      <c r="B71" t="s">
        <v>1593</v>
      </c>
      <c r="E71" t="s">
        <v>1595</v>
      </c>
      <c r="F71">
        <v>4</v>
      </c>
      <c r="G71">
        <v>1</v>
      </c>
    </row>
    <row r="72" spans="1:7">
      <c r="A72" t="s">
        <v>94</v>
      </c>
      <c r="B72" t="s">
        <v>1593</v>
      </c>
      <c r="E72" t="s">
        <v>1595</v>
      </c>
      <c r="F72">
        <v>5</v>
      </c>
      <c r="G72">
        <v>4</v>
      </c>
    </row>
    <row r="73" spans="1:10">
      <c r="A73" t="s">
        <v>95</v>
      </c>
      <c r="B73" t="s">
        <v>1596</v>
      </c>
      <c r="E73" t="s">
        <v>1590</v>
      </c>
      <c r="F73">
        <v>30</v>
      </c>
      <c r="G73">
        <v>30</v>
      </c>
      <c r="H73" t="s">
        <v>363</v>
      </c>
      <c r="I73">
        <v>3</v>
      </c>
      <c r="J73">
        <v>4</v>
      </c>
    </row>
    <row r="74" spans="1:7">
      <c r="A74" t="s">
        <v>96</v>
      </c>
      <c r="B74" t="s">
        <v>1593</v>
      </c>
      <c r="E74" t="s">
        <v>1595</v>
      </c>
      <c r="F74">
        <v>24</v>
      </c>
      <c r="G74">
        <v>25</v>
      </c>
    </row>
    <row r="75" spans="1:7">
      <c r="A75" t="s">
        <v>97</v>
      </c>
      <c r="B75" t="s">
        <v>1596</v>
      </c>
      <c r="E75" t="s">
        <v>1595</v>
      </c>
      <c r="F75">
        <v>20</v>
      </c>
      <c r="G75">
        <v>26</v>
      </c>
    </row>
    <row r="76" spans="1:7">
      <c r="A76" t="s">
        <v>98</v>
      </c>
      <c r="B76" t="s">
        <v>1596</v>
      </c>
      <c r="E76" t="s">
        <v>1795</v>
      </c>
      <c r="F76">
        <v>550</v>
      </c>
      <c r="G76">
        <v>513</v>
      </c>
    </row>
    <row r="77" spans="1:7">
      <c r="A77" t="s">
        <v>99</v>
      </c>
      <c r="B77" t="s">
        <v>1593</v>
      </c>
      <c r="E77" t="s">
        <v>1595</v>
      </c>
      <c r="F77">
        <v>26</v>
      </c>
      <c r="G77">
        <v>23</v>
      </c>
    </row>
    <row r="78" spans="1:7">
      <c r="A78" t="s">
        <v>100</v>
      </c>
      <c r="B78" t="s">
        <v>1596</v>
      </c>
      <c r="E78" t="s">
        <v>1595</v>
      </c>
      <c r="F78">
        <v>220</v>
      </c>
      <c r="G78">
        <v>180</v>
      </c>
    </row>
    <row r="79" spans="1:7">
      <c r="A79" t="s">
        <v>101</v>
      </c>
      <c r="B79" t="s">
        <v>1593</v>
      </c>
      <c r="E79" t="s">
        <v>1595</v>
      </c>
      <c r="F79">
        <v>22</v>
      </c>
      <c r="G79">
        <v>18</v>
      </c>
    </row>
    <row r="80" spans="1:7">
      <c r="A80" t="s">
        <v>102</v>
      </c>
      <c r="B80" t="s">
        <v>1593</v>
      </c>
      <c r="E80" t="s">
        <v>1595</v>
      </c>
      <c r="F80">
        <v>18</v>
      </c>
      <c r="G80">
        <v>16</v>
      </c>
    </row>
    <row r="81" spans="1:7">
      <c r="A81" t="s">
        <v>103</v>
      </c>
      <c r="B81" t="s">
        <v>1596</v>
      </c>
      <c r="E81" t="s">
        <v>1795</v>
      </c>
      <c r="F81">
        <v>215</v>
      </c>
      <c r="G81">
        <v>185</v>
      </c>
    </row>
    <row r="82" spans="1:10">
      <c r="A82" t="s">
        <v>104</v>
      </c>
      <c r="B82" t="s">
        <v>1596</v>
      </c>
      <c r="E82" t="s">
        <v>1590</v>
      </c>
      <c r="F82">
        <v>21</v>
      </c>
      <c r="G82">
        <v>24</v>
      </c>
      <c r="H82" t="s">
        <v>363</v>
      </c>
      <c r="I82">
        <v>2</v>
      </c>
      <c r="J82">
        <v>2</v>
      </c>
    </row>
    <row r="83" spans="1:7">
      <c r="A83" t="s">
        <v>105</v>
      </c>
      <c r="B83" t="s">
        <v>1593</v>
      </c>
      <c r="E83" t="s">
        <v>1595</v>
      </c>
      <c r="F83">
        <v>3</v>
      </c>
      <c r="G83">
        <v>2</v>
      </c>
    </row>
    <row r="84" spans="1:7">
      <c r="A84" t="s">
        <v>106</v>
      </c>
      <c r="B84" t="s">
        <v>1593</v>
      </c>
      <c r="E84" t="s">
        <v>1595</v>
      </c>
      <c r="F84">
        <v>3</v>
      </c>
      <c r="G84">
        <v>2</v>
      </c>
    </row>
    <row r="85" spans="1:7">
      <c r="A85" t="s">
        <v>107</v>
      </c>
      <c r="B85" t="s">
        <v>1593</v>
      </c>
      <c r="E85" t="s">
        <v>1595</v>
      </c>
      <c r="F85">
        <v>14</v>
      </c>
      <c r="G85">
        <v>10</v>
      </c>
    </row>
    <row r="86" spans="1:7">
      <c r="A86" t="s">
        <v>108</v>
      </c>
      <c r="B86" t="s">
        <v>1591</v>
      </c>
      <c r="E86" t="s">
        <v>1595</v>
      </c>
      <c r="F86">
        <v>23</v>
      </c>
      <c r="G86">
        <v>16</v>
      </c>
    </row>
    <row r="87" spans="1:10">
      <c r="A87" t="s">
        <v>109</v>
      </c>
      <c r="B87" t="s">
        <v>1596</v>
      </c>
      <c r="E87" t="s">
        <v>1796</v>
      </c>
      <c r="F87">
        <v>722</v>
      </c>
      <c r="G87">
        <v>683</v>
      </c>
      <c r="H87" t="s">
        <v>363</v>
      </c>
      <c r="I87">
        <v>58</v>
      </c>
      <c r="J87">
        <v>192</v>
      </c>
    </row>
    <row r="88" spans="1:10">
      <c r="A88" t="s">
        <v>235</v>
      </c>
      <c r="B88" t="s">
        <v>1591</v>
      </c>
      <c r="E88" t="s">
        <v>1797</v>
      </c>
      <c r="F88">
        <v>10</v>
      </c>
      <c r="G88">
        <v>9</v>
      </c>
      <c r="H88" t="s">
        <v>363</v>
      </c>
      <c r="I88">
        <v>1</v>
      </c>
      <c r="J88">
        <v>0</v>
      </c>
    </row>
    <row r="89" spans="1:10">
      <c r="A89" t="s">
        <v>111</v>
      </c>
      <c r="B89" t="s">
        <v>1596</v>
      </c>
      <c r="E89" t="s">
        <v>1590</v>
      </c>
      <c r="F89">
        <v>34</v>
      </c>
      <c r="G89">
        <v>28</v>
      </c>
      <c r="H89" t="s">
        <v>363</v>
      </c>
      <c r="I89">
        <v>3</v>
      </c>
      <c r="J89">
        <v>3</v>
      </c>
    </row>
    <row r="90" spans="1:7">
      <c r="A90" t="s">
        <v>113</v>
      </c>
      <c r="B90" t="s">
        <v>1593</v>
      </c>
      <c r="E90" t="s">
        <v>1595</v>
      </c>
      <c r="F90">
        <v>6</v>
      </c>
      <c r="G90">
        <v>7</v>
      </c>
    </row>
    <row r="91" spans="1:7">
      <c r="A91" t="s">
        <v>114</v>
      </c>
      <c r="B91" t="s">
        <v>1593</v>
      </c>
      <c r="E91" t="s">
        <v>1595</v>
      </c>
      <c r="F91">
        <v>9</v>
      </c>
      <c r="G91">
        <v>8</v>
      </c>
    </row>
    <row r="92" spans="1:7">
      <c r="A92" t="s">
        <v>115</v>
      </c>
      <c r="B92" t="s">
        <v>1591</v>
      </c>
      <c r="E92" t="s">
        <v>1595</v>
      </c>
      <c r="F92">
        <v>6</v>
      </c>
      <c r="G92">
        <v>7</v>
      </c>
    </row>
    <row r="93" spans="1:7">
      <c r="A93" t="s">
        <v>116</v>
      </c>
      <c r="B93" t="s">
        <v>1591</v>
      </c>
      <c r="E93" t="s">
        <v>1595</v>
      </c>
      <c r="F93">
        <v>90</v>
      </c>
      <c r="G93">
        <v>84</v>
      </c>
    </row>
    <row r="94" spans="1:7">
      <c r="A94" t="s">
        <v>117</v>
      </c>
      <c r="B94" t="s">
        <v>1591</v>
      </c>
      <c r="E94" t="s">
        <v>1595</v>
      </c>
      <c r="F94">
        <v>13</v>
      </c>
      <c r="G94">
        <v>18</v>
      </c>
    </row>
    <row r="95" spans="1:10">
      <c r="A95" t="s">
        <v>118</v>
      </c>
      <c r="B95" t="s">
        <v>1593</v>
      </c>
      <c r="C95" t="s">
        <v>1786</v>
      </c>
      <c r="D95" t="s">
        <v>1786</v>
      </c>
      <c r="E95" t="s">
        <v>1595</v>
      </c>
      <c r="F95">
        <v>24</v>
      </c>
      <c r="G95">
        <v>21</v>
      </c>
      <c r="H95" t="s">
        <v>1595</v>
      </c>
      <c r="I95">
        <v>24</v>
      </c>
      <c r="J95">
        <v>21</v>
      </c>
    </row>
    <row r="96" spans="1:7">
      <c r="A96" t="s">
        <v>119</v>
      </c>
      <c r="B96" t="s">
        <v>1593</v>
      </c>
      <c r="E96" t="s">
        <v>1595</v>
      </c>
      <c r="F96">
        <v>7</v>
      </c>
      <c r="G96">
        <v>3</v>
      </c>
    </row>
    <row r="97" spans="1:7">
      <c r="A97" t="s">
        <v>120</v>
      </c>
      <c r="B97" t="s">
        <v>1593</v>
      </c>
      <c r="E97" t="s">
        <v>1595</v>
      </c>
      <c r="F97">
        <v>28</v>
      </c>
      <c r="G97">
        <v>27</v>
      </c>
    </row>
    <row r="98" spans="1:7">
      <c r="A98" t="s">
        <v>121</v>
      </c>
      <c r="B98" t="s">
        <v>1591</v>
      </c>
      <c r="E98" t="s">
        <v>1601</v>
      </c>
      <c r="F98">
        <v>5</v>
      </c>
      <c r="G98">
        <v>4</v>
      </c>
    </row>
    <row r="99" spans="1:7">
      <c r="A99" t="s">
        <v>122</v>
      </c>
      <c r="B99" t="s">
        <v>1593</v>
      </c>
      <c r="E99" t="s">
        <v>1595</v>
      </c>
      <c r="F99">
        <v>5</v>
      </c>
      <c r="G99">
        <v>4</v>
      </c>
    </row>
    <row r="100" spans="1:10">
      <c r="A100" t="s">
        <v>123</v>
      </c>
      <c r="B100" t="s">
        <v>1596</v>
      </c>
      <c r="E100" t="s">
        <v>1798</v>
      </c>
      <c r="F100">
        <v>46</v>
      </c>
      <c r="G100">
        <v>42</v>
      </c>
      <c r="H100" t="s">
        <v>363</v>
      </c>
      <c r="I100">
        <v>5</v>
      </c>
      <c r="J100">
        <v>5</v>
      </c>
    </row>
    <row r="101" spans="1:7">
      <c r="A101" t="s">
        <v>124</v>
      </c>
      <c r="B101" t="s">
        <v>1591</v>
      </c>
      <c r="E101" t="s">
        <v>1595</v>
      </c>
      <c r="F101">
        <v>49</v>
      </c>
      <c r="G101">
        <v>45</v>
      </c>
    </row>
    <row r="102" spans="1:7">
      <c r="A102" t="s">
        <v>125</v>
      </c>
      <c r="B102" t="s">
        <v>1593</v>
      </c>
      <c r="E102" t="s">
        <v>1595</v>
      </c>
      <c r="F102">
        <v>5</v>
      </c>
      <c r="G102">
        <v>0</v>
      </c>
    </row>
    <row r="103" spans="1:7">
      <c r="A103" t="s">
        <v>126</v>
      </c>
      <c r="B103" t="s">
        <v>1593</v>
      </c>
      <c r="E103" t="s">
        <v>1601</v>
      </c>
      <c r="F103">
        <v>4</v>
      </c>
      <c r="G103">
        <v>3</v>
      </c>
    </row>
    <row r="104" spans="1:16">
      <c r="A104" t="s">
        <v>127</v>
      </c>
      <c r="B104" t="s">
        <v>1596</v>
      </c>
      <c r="C104" t="s">
        <v>1799</v>
      </c>
      <c r="D104" t="s">
        <v>1800</v>
      </c>
      <c r="E104" t="s">
        <v>1590</v>
      </c>
      <c r="F104">
        <v>77</v>
      </c>
      <c r="G104">
        <v>66</v>
      </c>
      <c r="H104" t="s">
        <v>363</v>
      </c>
      <c r="I104">
        <v>8</v>
      </c>
      <c r="J104">
        <v>11</v>
      </c>
      <c r="K104" t="s">
        <v>1590</v>
      </c>
      <c r="L104">
        <v>77</v>
      </c>
      <c r="M104" t="s">
        <v>1801</v>
      </c>
      <c r="N104" t="s">
        <v>363</v>
      </c>
      <c r="O104">
        <v>8</v>
      </c>
      <c r="P104">
        <v>11</v>
      </c>
    </row>
    <row r="105" spans="1:7">
      <c r="A105" t="s">
        <v>129</v>
      </c>
      <c r="B105" t="s">
        <v>1593</v>
      </c>
      <c r="E105" t="s">
        <v>1595</v>
      </c>
      <c r="F105">
        <v>8</v>
      </c>
      <c r="G105">
        <v>10</v>
      </c>
    </row>
    <row r="106" spans="1:7">
      <c r="A106" t="s">
        <v>130</v>
      </c>
      <c r="B106" t="s">
        <v>1593</v>
      </c>
      <c r="E106" t="s">
        <v>1595</v>
      </c>
      <c r="F106">
        <v>13</v>
      </c>
      <c r="G106">
        <v>12</v>
      </c>
    </row>
    <row r="107" spans="1:7">
      <c r="A107" t="s">
        <v>131</v>
      </c>
      <c r="B107" t="s">
        <v>1593</v>
      </c>
      <c r="E107" t="s">
        <v>1595</v>
      </c>
      <c r="F107">
        <v>16</v>
      </c>
      <c r="G107">
        <v>16</v>
      </c>
    </row>
    <row r="108" spans="1:7">
      <c r="A108" t="s">
        <v>132</v>
      </c>
      <c r="B108" t="s">
        <v>1593</v>
      </c>
      <c r="E108" t="s">
        <v>1601</v>
      </c>
      <c r="F108">
        <v>20</v>
      </c>
      <c r="G108">
        <v>18</v>
      </c>
    </row>
    <row r="109" spans="1:7">
      <c r="A109" t="s">
        <v>133</v>
      </c>
      <c r="B109" t="s">
        <v>1591</v>
      </c>
      <c r="E109" t="s">
        <v>1601</v>
      </c>
      <c r="F109">
        <v>10</v>
      </c>
      <c r="G109">
        <v>6</v>
      </c>
    </row>
    <row r="110" spans="1:7">
      <c r="A110" t="s">
        <v>134</v>
      </c>
      <c r="B110" t="s">
        <v>1593</v>
      </c>
      <c r="E110" t="s">
        <v>1601</v>
      </c>
      <c r="F110">
        <v>5</v>
      </c>
      <c r="G110">
        <v>4</v>
      </c>
    </row>
    <row r="111" spans="1:7">
      <c r="A111" t="s">
        <v>135</v>
      </c>
      <c r="B111" t="s">
        <v>1593</v>
      </c>
      <c r="E111" t="s">
        <v>1595</v>
      </c>
      <c r="F111">
        <v>9</v>
      </c>
      <c r="G111">
        <v>9</v>
      </c>
    </row>
    <row r="112" spans="1:7">
      <c r="A112" t="s">
        <v>136</v>
      </c>
      <c r="B112" t="s">
        <v>1593</v>
      </c>
      <c r="E112" t="s">
        <v>1595</v>
      </c>
      <c r="F112">
        <v>7</v>
      </c>
      <c r="G112">
        <v>6</v>
      </c>
    </row>
    <row r="113" spans="1:6">
      <c r="A113" t="s">
        <v>138</v>
      </c>
      <c r="B113" t="s">
        <v>1593</v>
      </c>
      <c r="C113" t="s">
        <v>1802</v>
      </c>
      <c r="E113" t="s">
        <v>1595</v>
      </c>
      <c r="F113">
        <v>8</v>
      </c>
    </row>
    <row r="114" spans="1:7">
      <c r="A114" t="s">
        <v>137</v>
      </c>
      <c r="B114" t="s">
        <v>1593</v>
      </c>
      <c r="E114" t="s">
        <v>1595</v>
      </c>
      <c r="F114">
        <v>6</v>
      </c>
      <c r="G114">
        <v>4</v>
      </c>
    </row>
    <row r="115" spans="1:22">
      <c r="A115" t="s">
        <v>139</v>
      </c>
      <c r="B115" t="s">
        <v>1596</v>
      </c>
      <c r="C115" t="s">
        <v>1803</v>
      </c>
      <c r="E115" t="s">
        <v>1590</v>
      </c>
      <c r="F115">
        <v>67</v>
      </c>
      <c r="G115">
        <v>62</v>
      </c>
      <c r="H115" t="s">
        <v>363</v>
      </c>
      <c r="I115">
        <v>7</v>
      </c>
      <c r="J115">
        <v>10</v>
      </c>
      <c r="K115" t="s">
        <v>1784</v>
      </c>
      <c r="L115">
        <v>1</v>
      </c>
      <c r="M115">
        <v>0</v>
      </c>
      <c r="N115" t="s">
        <v>1590</v>
      </c>
      <c r="O115">
        <v>67</v>
      </c>
      <c r="P115" t="s">
        <v>1804</v>
      </c>
      <c r="Q115" t="s">
        <v>363</v>
      </c>
      <c r="R115">
        <v>7</v>
      </c>
      <c r="S115">
        <v>10</v>
      </c>
      <c r="T115" t="s">
        <v>1784</v>
      </c>
      <c r="U115">
        <v>1</v>
      </c>
      <c r="V115">
        <v>0</v>
      </c>
    </row>
    <row r="116" spans="1:7">
      <c r="A116" t="s">
        <v>141</v>
      </c>
      <c r="B116" t="s">
        <v>1593</v>
      </c>
      <c r="E116" t="s">
        <v>1595</v>
      </c>
      <c r="F116">
        <v>8</v>
      </c>
      <c r="G116">
        <v>5</v>
      </c>
    </row>
    <row r="117" spans="1:7">
      <c r="A117" t="s">
        <v>142</v>
      </c>
      <c r="B117" t="s">
        <v>1591</v>
      </c>
      <c r="E117" t="s">
        <v>1595</v>
      </c>
      <c r="F117">
        <v>5</v>
      </c>
      <c r="G117">
        <v>3</v>
      </c>
    </row>
    <row r="118" spans="1:7">
      <c r="A118" t="s">
        <v>143</v>
      </c>
      <c r="B118" t="s">
        <v>1591</v>
      </c>
      <c r="E118" t="s">
        <v>1601</v>
      </c>
      <c r="F118">
        <v>31</v>
      </c>
      <c r="G118">
        <v>28</v>
      </c>
    </row>
    <row r="119" spans="1:7">
      <c r="A119" t="s">
        <v>1805</v>
      </c>
      <c r="B119" t="s">
        <v>1591</v>
      </c>
      <c r="E119" t="s">
        <v>1601</v>
      </c>
      <c r="F119">
        <v>13</v>
      </c>
      <c r="G119">
        <v>5</v>
      </c>
    </row>
    <row r="120" spans="1:7">
      <c r="A120" t="s">
        <v>145</v>
      </c>
      <c r="B120" t="s">
        <v>1593</v>
      </c>
      <c r="E120" t="s">
        <v>1595</v>
      </c>
      <c r="F120">
        <v>5</v>
      </c>
      <c r="G120">
        <v>7</v>
      </c>
    </row>
    <row r="121" spans="1:7">
      <c r="A121" t="s">
        <v>146</v>
      </c>
      <c r="B121" t="s">
        <v>1591</v>
      </c>
      <c r="E121" t="s">
        <v>1595</v>
      </c>
      <c r="F121">
        <v>135</v>
      </c>
      <c r="G121">
        <v>116</v>
      </c>
    </row>
    <row r="122" spans="1:7">
      <c r="A122" t="s">
        <v>147</v>
      </c>
      <c r="B122" t="s">
        <v>1591</v>
      </c>
      <c r="E122" t="s">
        <v>1601</v>
      </c>
      <c r="F122">
        <v>20</v>
      </c>
      <c r="G122">
        <v>24</v>
      </c>
    </row>
    <row r="123" spans="1:7">
      <c r="A123" t="s">
        <v>148</v>
      </c>
      <c r="B123" t="s">
        <v>1591</v>
      </c>
      <c r="E123" t="s">
        <v>1601</v>
      </c>
      <c r="F123">
        <v>22</v>
      </c>
      <c r="G123">
        <v>20</v>
      </c>
    </row>
    <row r="124" spans="1:7">
      <c r="A124" t="s">
        <v>149</v>
      </c>
      <c r="B124" t="s">
        <v>1593</v>
      </c>
      <c r="E124" t="s">
        <v>1806</v>
      </c>
      <c r="F124">
        <v>6</v>
      </c>
      <c r="G124">
        <v>6</v>
      </c>
    </row>
    <row r="125" spans="1:7">
      <c r="A125" t="s">
        <v>150</v>
      </c>
      <c r="B125" t="s">
        <v>1593</v>
      </c>
      <c r="E125" t="s">
        <v>1595</v>
      </c>
      <c r="F125">
        <v>3</v>
      </c>
      <c r="G125">
        <v>0</v>
      </c>
    </row>
    <row r="126" spans="1:7">
      <c r="A126" t="s">
        <v>1807</v>
      </c>
      <c r="B126" t="s">
        <v>1591</v>
      </c>
      <c r="E126" t="s">
        <v>1601</v>
      </c>
      <c r="F126">
        <v>43</v>
      </c>
      <c r="G126">
        <v>51</v>
      </c>
    </row>
    <row r="127" spans="1:7">
      <c r="A127" t="s">
        <v>152</v>
      </c>
      <c r="B127" t="s">
        <v>1593</v>
      </c>
      <c r="E127" t="s">
        <v>1595</v>
      </c>
      <c r="F127">
        <v>5</v>
      </c>
      <c r="G127">
        <v>4</v>
      </c>
    </row>
    <row r="128" spans="1:10">
      <c r="A128" t="s">
        <v>153</v>
      </c>
      <c r="B128" t="s">
        <v>1596</v>
      </c>
      <c r="E128" t="s">
        <v>1590</v>
      </c>
      <c r="F128">
        <v>40</v>
      </c>
      <c r="G128">
        <v>33</v>
      </c>
      <c r="H128" t="s">
        <v>363</v>
      </c>
      <c r="I128">
        <v>4</v>
      </c>
      <c r="J128">
        <v>4</v>
      </c>
    </row>
    <row r="129" spans="1:7">
      <c r="A129" t="s">
        <v>154</v>
      </c>
      <c r="B129" t="s">
        <v>1593</v>
      </c>
      <c r="E129" t="s">
        <v>1595</v>
      </c>
      <c r="F129">
        <v>7</v>
      </c>
      <c r="G129">
        <v>6</v>
      </c>
    </row>
    <row r="130" spans="1:7">
      <c r="A130" t="s">
        <v>155</v>
      </c>
      <c r="B130" t="s">
        <v>1593</v>
      </c>
      <c r="E130" t="s">
        <v>1595</v>
      </c>
      <c r="F130">
        <v>19</v>
      </c>
      <c r="G130">
        <v>19</v>
      </c>
    </row>
    <row r="131" spans="1:7">
      <c r="A131" t="s">
        <v>156</v>
      </c>
      <c r="B131" t="s">
        <v>1593</v>
      </c>
      <c r="E131" t="s">
        <v>1595</v>
      </c>
      <c r="F131">
        <v>10</v>
      </c>
      <c r="G131">
        <v>11</v>
      </c>
    </row>
    <row r="132" spans="1:7">
      <c r="A132" t="s">
        <v>157</v>
      </c>
      <c r="B132" t="s">
        <v>1593</v>
      </c>
      <c r="E132" t="s">
        <v>1595</v>
      </c>
      <c r="F132">
        <v>50</v>
      </c>
      <c r="G132">
        <v>59</v>
      </c>
    </row>
    <row r="133" spans="1:7">
      <c r="A133" t="s">
        <v>158</v>
      </c>
      <c r="B133" t="s">
        <v>1808</v>
      </c>
      <c r="E133" t="s">
        <v>1806</v>
      </c>
      <c r="F133">
        <v>23</v>
      </c>
      <c r="G133">
        <v>27</v>
      </c>
    </row>
    <row r="134" spans="1:7">
      <c r="A134" t="s">
        <v>159</v>
      </c>
      <c r="B134" t="s">
        <v>1593</v>
      </c>
      <c r="E134" t="s">
        <v>1806</v>
      </c>
      <c r="F134">
        <v>20</v>
      </c>
      <c r="G134">
        <v>36</v>
      </c>
    </row>
    <row r="135" spans="1:7">
      <c r="A135" t="s">
        <v>160</v>
      </c>
      <c r="B135" t="s">
        <v>1593</v>
      </c>
      <c r="E135" t="s">
        <v>1595</v>
      </c>
      <c r="F135">
        <v>34</v>
      </c>
      <c r="G135">
        <v>28</v>
      </c>
    </row>
    <row r="136" spans="1:7">
      <c r="A136" t="s">
        <v>161</v>
      </c>
      <c r="B136" t="s">
        <v>1591</v>
      </c>
      <c r="E136" t="s">
        <v>1595</v>
      </c>
      <c r="F136">
        <v>42</v>
      </c>
      <c r="G136">
        <v>12</v>
      </c>
    </row>
    <row r="137" spans="1:10">
      <c r="A137" t="s">
        <v>162</v>
      </c>
      <c r="B137" t="s">
        <v>1593</v>
      </c>
      <c r="E137" t="s">
        <v>1590</v>
      </c>
      <c r="F137">
        <v>15</v>
      </c>
      <c r="G137">
        <v>13</v>
      </c>
      <c r="H137" t="s">
        <v>363</v>
      </c>
      <c r="I137">
        <v>3</v>
      </c>
      <c r="J137">
        <v>3</v>
      </c>
    </row>
    <row r="138" spans="1:7">
      <c r="A138" t="s">
        <v>163</v>
      </c>
      <c r="B138" t="s">
        <v>1808</v>
      </c>
      <c r="E138" t="s">
        <v>1595</v>
      </c>
      <c r="F138">
        <v>3</v>
      </c>
      <c r="G138">
        <v>17</v>
      </c>
    </row>
    <row r="139" spans="1:7">
      <c r="A139" t="s">
        <v>164</v>
      </c>
      <c r="B139" t="s">
        <v>1808</v>
      </c>
      <c r="E139" t="s">
        <v>1595</v>
      </c>
      <c r="F139">
        <v>3</v>
      </c>
      <c r="G139">
        <v>8</v>
      </c>
    </row>
    <row r="140" spans="1:7">
      <c r="A140" t="s">
        <v>165</v>
      </c>
      <c r="B140" t="s">
        <v>1808</v>
      </c>
      <c r="E140" t="s">
        <v>1595</v>
      </c>
      <c r="F140">
        <v>3</v>
      </c>
      <c r="G140">
        <v>8</v>
      </c>
    </row>
    <row r="141" spans="1:7">
      <c r="A141" t="s">
        <v>166</v>
      </c>
      <c r="B141" t="s">
        <v>1808</v>
      </c>
      <c r="E141" t="s">
        <v>1595</v>
      </c>
      <c r="F141">
        <v>3</v>
      </c>
      <c r="G141">
        <v>5</v>
      </c>
    </row>
    <row r="142" spans="1:7">
      <c r="A142" t="s">
        <v>167</v>
      </c>
      <c r="B142" t="s">
        <v>1808</v>
      </c>
      <c r="E142" t="s">
        <v>1595</v>
      </c>
      <c r="F142">
        <v>3</v>
      </c>
      <c r="G142">
        <v>8</v>
      </c>
    </row>
    <row r="143" spans="1:7">
      <c r="A143" t="s">
        <v>168</v>
      </c>
      <c r="B143" t="s">
        <v>1808</v>
      </c>
      <c r="E143" t="s">
        <v>1595</v>
      </c>
      <c r="F143">
        <v>3</v>
      </c>
      <c r="G143">
        <v>7</v>
      </c>
    </row>
    <row r="144" spans="1:7">
      <c r="A144" t="s">
        <v>169</v>
      </c>
      <c r="B144" t="s">
        <v>1808</v>
      </c>
      <c r="E144" t="s">
        <v>1595</v>
      </c>
      <c r="F144">
        <v>3</v>
      </c>
      <c r="G144">
        <v>8</v>
      </c>
    </row>
    <row r="145" spans="1:7">
      <c r="A145" t="s">
        <v>170</v>
      </c>
      <c r="B145" t="s">
        <v>1808</v>
      </c>
      <c r="E145" t="s">
        <v>1595</v>
      </c>
      <c r="F145">
        <v>3</v>
      </c>
      <c r="G145">
        <v>9</v>
      </c>
    </row>
    <row r="146" spans="1:10">
      <c r="A146" t="s">
        <v>171</v>
      </c>
      <c r="B146" t="s">
        <v>1596</v>
      </c>
      <c r="E146" t="s">
        <v>1590</v>
      </c>
      <c r="F146">
        <v>23</v>
      </c>
      <c r="G146">
        <v>22</v>
      </c>
      <c r="H146" t="s">
        <v>363</v>
      </c>
      <c r="I146">
        <v>2</v>
      </c>
      <c r="J146">
        <v>2</v>
      </c>
    </row>
    <row r="147" spans="1:16">
      <c r="A147" t="s">
        <v>172</v>
      </c>
      <c r="B147" t="s">
        <v>1593</v>
      </c>
      <c r="E147" t="s">
        <v>1595</v>
      </c>
      <c r="F147">
        <v>68</v>
      </c>
      <c r="G147">
        <v>62</v>
      </c>
      <c r="N147">
        <v>68</v>
      </c>
      <c r="O147">
        <v>61</v>
      </c>
      <c r="P147" t="s">
        <v>1809</v>
      </c>
    </row>
    <row r="148" spans="1:7">
      <c r="A148" t="s">
        <v>173</v>
      </c>
      <c r="B148" t="s">
        <v>1593</v>
      </c>
      <c r="E148" t="s">
        <v>1806</v>
      </c>
      <c r="F148">
        <v>28</v>
      </c>
      <c r="G148">
        <v>25</v>
      </c>
    </row>
    <row r="149" spans="1:10">
      <c r="A149" t="s">
        <v>175</v>
      </c>
      <c r="B149" t="s">
        <v>1596</v>
      </c>
      <c r="E149" t="s">
        <v>1590</v>
      </c>
      <c r="F149">
        <v>20</v>
      </c>
      <c r="G149">
        <v>16</v>
      </c>
      <c r="H149" t="s">
        <v>363</v>
      </c>
      <c r="I149">
        <v>2</v>
      </c>
      <c r="J149">
        <v>2</v>
      </c>
    </row>
    <row r="150" spans="1:7">
      <c r="A150" t="s">
        <v>177</v>
      </c>
      <c r="B150" t="s">
        <v>1593</v>
      </c>
      <c r="E150" t="s">
        <v>1595</v>
      </c>
      <c r="F150">
        <v>10</v>
      </c>
      <c r="G150">
        <v>11</v>
      </c>
    </row>
    <row r="151" spans="1:7">
      <c r="A151" t="s">
        <v>178</v>
      </c>
      <c r="B151" t="s">
        <v>1593</v>
      </c>
      <c r="E151" t="s">
        <v>1595</v>
      </c>
      <c r="F151">
        <v>13</v>
      </c>
      <c r="G151">
        <v>9</v>
      </c>
    </row>
    <row r="152" spans="1:7">
      <c r="A152" t="s">
        <v>179</v>
      </c>
      <c r="B152" t="s">
        <v>1593</v>
      </c>
      <c r="E152" t="s">
        <v>1595</v>
      </c>
      <c r="F152">
        <v>8</v>
      </c>
      <c r="G152">
        <v>2</v>
      </c>
    </row>
    <row r="153" spans="1:16">
      <c r="A153" t="s">
        <v>180</v>
      </c>
      <c r="B153" t="s">
        <v>1596</v>
      </c>
      <c r="E153" t="s">
        <v>1590</v>
      </c>
      <c r="F153">
        <v>39</v>
      </c>
      <c r="G153">
        <v>35</v>
      </c>
      <c r="H153" t="s">
        <v>363</v>
      </c>
      <c r="I153">
        <v>4</v>
      </c>
      <c r="J153">
        <v>5</v>
      </c>
      <c r="K153" t="s">
        <v>1590</v>
      </c>
      <c r="L153">
        <v>39</v>
      </c>
      <c r="M153" t="s">
        <v>1810</v>
      </c>
      <c r="N153" t="s">
        <v>363</v>
      </c>
      <c r="O153">
        <v>4</v>
      </c>
      <c r="P153">
        <v>5</v>
      </c>
    </row>
    <row r="154" spans="1:7">
      <c r="A154" t="s">
        <v>181</v>
      </c>
      <c r="B154" t="s">
        <v>1593</v>
      </c>
      <c r="E154" t="s">
        <v>1595</v>
      </c>
      <c r="F154">
        <v>8</v>
      </c>
      <c r="G154">
        <v>7</v>
      </c>
    </row>
    <row r="155" spans="1:7">
      <c r="A155" t="s">
        <v>182</v>
      </c>
      <c r="B155" t="s">
        <v>1593</v>
      </c>
      <c r="E155" t="s">
        <v>1595</v>
      </c>
      <c r="F155">
        <v>45</v>
      </c>
      <c r="G155">
        <v>44</v>
      </c>
    </row>
    <row r="156" spans="1:7">
      <c r="A156" t="s">
        <v>183</v>
      </c>
      <c r="B156" t="s">
        <v>1593</v>
      </c>
      <c r="E156" t="s">
        <v>1595</v>
      </c>
      <c r="F156">
        <v>15</v>
      </c>
      <c r="G156">
        <v>14</v>
      </c>
    </row>
    <row r="157" spans="1:7">
      <c r="A157" t="s">
        <v>1811</v>
      </c>
      <c r="B157" t="s">
        <v>1593</v>
      </c>
      <c r="E157" t="s">
        <v>1595</v>
      </c>
      <c r="F157">
        <v>5</v>
      </c>
      <c r="G157">
        <v>5</v>
      </c>
    </row>
    <row r="158" spans="1:7">
      <c r="A158" t="s">
        <v>185</v>
      </c>
      <c r="B158" t="s">
        <v>1593</v>
      </c>
      <c r="E158" t="s">
        <v>1595</v>
      </c>
      <c r="F158">
        <v>21</v>
      </c>
      <c r="G158">
        <v>21</v>
      </c>
    </row>
    <row r="159" spans="1:7">
      <c r="A159" t="s">
        <v>186</v>
      </c>
      <c r="B159" t="s">
        <v>1593</v>
      </c>
      <c r="E159" t="s">
        <v>1601</v>
      </c>
      <c r="F159">
        <v>19</v>
      </c>
      <c r="G159">
        <v>15</v>
      </c>
    </row>
    <row r="160" spans="1:7">
      <c r="A160" t="s">
        <v>187</v>
      </c>
      <c r="B160" t="s">
        <v>1591</v>
      </c>
      <c r="E160" t="s">
        <v>1595</v>
      </c>
      <c r="F160">
        <v>24</v>
      </c>
      <c r="G160">
        <v>19</v>
      </c>
    </row>
    <row r="161" spans="1:7">
      <c r="A161" t="s">
        <v>188</v>
      </c>
      <c r="B161" t="s">
        <v>1591</v>
      </c>
      <c r="E161" t="s">
        <v>1601</v>
      </c>
      <c r="F161">
        <v>63</v>
      </c>
      <c r="G161">
        <v>140</v>
      </c>
    </row>
    <row r="162" spans="1:7">
      <c r="A162" t="s">
        <v>189</v>
      </c>
      <c r="B162" t="s">
        <v>1593</v>
      </c>
      <c r="E162" t="s">
        <v>1806</v>
      </c>
      <c r="F162">
        <v>15</v>
      </c>
      <c r="G162">
        <v>44</v>
      </c>
    </row>
    <row r="163" spans="1:10">
      <c r="A163" t="s">
        <v>311</v>
      </c>
      <c r="B163" t="s">
        <v>1596</v>
      </c>
      <c r="E163" t="s">
        <v>1590</v>
      </c>
      <c r="F163">
        <v>43</v>
      </c>
      <c r="G163">
        <v>34</v>
      </c>
      <c r="H163" t="s">
        <v>363</v>
      </c>
      <c r="I163">
        <v>7</v>
      </c>
      <c r="J163">
        <v>10</v>
      </c>
    </row>
    <row r="164" spans="1:7">
      <c r="A164" t="s">
        <v>313</v>
      </c>
      <c r="B164" t="s">
        <v>1593</v>
      </c>
      <c r="E164" t="s">
        <v>1595</v>
      </c>
      <c r="F164">
        <v>5</v>
      </c>
      <c r="G164">
        <v>2</v>
      </c>
    </row>
    <row r="165" spans="1:7">
      <c r="A165" t="s">
        <v>314</v>
      </c>
      <c r="B165" t="s">
        <v>1593</v>
      </c>
      <c r="E165" t="s">
        <v>1595</v>
      </c>
      <c r="F165">
        <v>15</v>
      </c>
      <c r="G165">
        <v>8</v>
      </c>
    </row>
    <row r="166" spans="1:7">
      <c r="A166" t="s">
        <v>315</v>
      </c>
      <c r="B166" t="s">
        <v>1593</v>
      </c>
      <c r="E166" t="s">
        <v>1595</v>
      </c>
      <c r="F166">
        <v>19</v>
      </c>
      <c r="G166">
        <v>12</v>
      </c>
    </row>
    <row r="167" spans="1:10">
      <c r="A167" t="s">
        <v>191</v>
      </c>
      <c r="B167" t="s">
        <v>1596</v>
      </c>
      <c r="C167" t="s">
        <v>1812</v>
      </c>
      <c r="D167" t="s">
        <v>1813</v>
      </c>
      <c r="E167" t="s">
        <v>1590</v>
      </c>
      <c r="F167">
        <v>29</v>
      </c>
      <c r="G167" t="s">
        <v>1814</v>
      </c>
      <c r="H167" t="s">
        <v>363</v>
      </c>
      <c r="I167">
        <v>3</v>
      </c>
      <c r="J167">
        <v>3</v>
      </c>
    </row>
    <row r="168" spans="1:7">
      <c r="A168" t="s">
        <v>193</v>
      </c>
      <c r="B168" t="s">
        <v>1591</v>
      </c>
      <c r="E168" t="s">
        <v>1601</v>
      </c>
      <c r="F168">
        <v>41</v>
      </c>
      <c r="G168">
        <v>39</v>
      </c>
    </row>
    <row r="169" spans="1:7">
      <c r="A169" t="s">
        <v>194</v>
      </c>
      <c r="B169" t="s">
        <v>1593</v>
      </c>
      <c r="E169" t="s">
        <v>1595</v>
      </c>
      <c r="F169">
        <v>94</v>
      </c>
      <c r="G169">
        <v>87</v>
      </c>
    </row>
    <row r="170" spans="1:7">
      <c r="A170" t="s">
        <v>1815</v>
      </c>
      <c r="B170" t="s">
        <v>1593</v>
      </c>
      <c r="E170" t="s">
        <v>1595</v>
      </c>
      <c r="F170">
        <v>0</v>
      </c>
      <c r="G170">
        <v>0</v>
      </c>
    </row>
    <row r="171" spans="1:7">
      <c r="A171" t="s">
        <v>195</v>
      </c>
      <c r="B171" t="s">
        <v>1593</v>
      </c>
      <c r="E171" t="s">
        <v>1601</v>
      </c>
      <c r="F171">
        <v>12</v>
      </c>
      <c r="G171">
        <v>9</v>
      </c>
    </row>
    <row r="172" spans="1:7">
      <c r="A172" t="s">
        <v>196</v>
      </c>
      <c r="B172" t="s">
        <v>1593</v>
      </c>
      <c r="E172" t="s">
        <v>1601</v>
      </c>
      <c r="F172">
        <v>39</v>
      </c>
      <c r="G172">
        <v>28</v>
      </c>
    </row>
    <row r="173" spans="1:7">
      <c r="A173" t="s">
        <v>197</v>
      </c>
      <c r="B173" t="s">
        <v>1591</v>
      </c>
      <c r="E173" t="s">
        <v>1601</v>
      </c>
      <c r="F173">
        <v>20</v>
      </c>
      <c r="G173">
        <v>31</v>
      </c>
    </row>
    <row r="174" spans="1:7">
      <c r="A174" t="s">
        <v>198</v>
      </c>
      <c r="B174" t="s">
        <v>1593</v>
      </c>
      <c r="E174" t="s">
        <v>1595</v>
      </c>
      <c r="F174">
        <v>10</v>
      </c>
      <c r="G174">
        <v>9</v>
      </c>
    </row>
    <row r="175" spans="1:7">
      <c r="A175" t="s">
        <v>199</v>
      </c>
      <c r="B175" t="s">
        <v>1591</v>
      </c>
      <c r="E175" t="s">
        <v>1601</v>
      </c>
      <c r="F175">
        <v>111</v>
      </c>
      <c r="G175">
        <v>109</v>
      </c>
    </row>
    <row r="176" spans="1:7">
      <c r="A176" t="s">
        <v>200</v>
      </c>
      <c r="B176" t="s">
        <v>1593</v>
      </c>
      <c r="E176" t="s">
        <v>1595</v>
      </c>
      <c r="F176">
        <v>14</v>
      </c>
      <c r="G176">
        <v>14</v>
      </c>
    </row>
    <row r="177" spans="1:7">
      <c r="A177" t="s">
        <v>201</v>
      </c>
      <c r="B177" t="s">
        <v>1593</v>
      </c>
      <c r="E177" t="s">
        <v>1601</v>
      </c>
      <c r="F177">
        <v>15</v>
      </c>
      <c r="G177">
        <v>18</v>
      </c>
    </row>
    <row r="178" spans="1:7">
      <c r="A178" t="s">
        <v>202</v>
      </c>
      <c r="B178" t="s">
        <v>1596</v>
      </c>
      <c r="E178" t="s">
        <v>1601</v>
      </c>
      <c r="F178">
        <v>87</v>
      </c>
      <c r="G178">
        <v>78</v>
      </c>
    </row>
    <row r="179" spans="1:7">
      <c r="A179" t="s">
        <v>203</v>
      </c>
      <c r="B179" t="s">
        <v>1593</v>
      </c>
      <c r="E179" t="s">
        <v>1595</v>
      </c>
      <c r="F179">
        <v>16</v>
      </c>
      <c r="G179">
        <v>16</v>
      </c>
    </row>
    <row r="180" spans="1:7">
      <c r="A180" t="s">
        <v>204</v>
      </c>
      <c r="B180" t="s">
        <v>1593</v>
      </c>
      <c r="E180" t="s">
        <v>1595</v>
      </c>
      <c r="F180">
        <v>35</v>
      </c>
      <c r="G180">
        <v>94</v>
      </c>
    </row>
    <row r="181" spans="1:10">
      <c r="A181" t="s">
        <v>205</v>
      </c>
      <c r="B181" t="s">
        <v>1596</v>
      </c>
      <c r="E181" t="s">
        <v>1590</v>
      </c>
      <c r="F181">
        <v>28</v>
      </c>
      <c r="G181">
        <v>27</v>
      </c>
      <c r="H181" t="s">
        <v>363</v>
      </c>
      <c r="I181">
        <v>3</v>
      </c>
      <c r="J181">
        <v>3</v>
      </c>
    </row>
    <row r="182" spans="1:7">
      <c r="A182" t="s">
        <v>206</v>
      </c>
      <c r="B182" t="s">
        <v>1593</v>
      </c>
      <c r="E182" t="s">
        <v>1601</v>
      </c>
      <c r="F182">
        <v>5</v>
      </c>
      <c r="G182">
        <v>3</v>
      </c>
    </row>
    <row r="183" spans="1:7">
      <c r="A183" t="s">
        <v>207</v>
      </c>
      <c r="B183" t="s">
        <v>1591</v>
      </c>
      <c r="E183" t="s">
        <v>1595</v>
      </c>
      <c r="F183">
        <v>77</v>
      </c>
      <c r="G183">
        <v>67</v>
      </c>
    </row>
    <row r="184" spans="1:7">
      <c r="A184" t="s">
        <v>208</v>
      </c>
      <c r="B184" t="s">
        <v>1591</v>
      </c>
      <c r="E184" t="s">
        <v>1806</v>
      </c>
      <c r="F184">
        <v>12</v>
      </c>
      <c r="G184">
        <v>11</v>
      </c>
    </row>
    <row r="185" spans="1:7">
      <c r="A185" t="s">
        <v>209</v>
      </c>
      <c r="B185" t="s">
        <v>1596</v>
      </c>
      <c r="E185" t="s">
        <v>1595</v>
      </c>
      <c r="F185">
        <v>100</v>
      </c>
      <c r="G185">
        <v>94</v>
      </c>
    </row>
    <row r="186" spans="1:7">
      <c r="A186" t="s">
        <v>1816</v>
      </c>
      <c r="B186" t="s">
        <v>1593</v>
      </c>
      <c r="E186" t="s">
        <v>1601</v>
      </c>
      <c r="F186">
        <v>9</v>
      </c>
      <c r="G186">
        <v>3</v>
      </c>
    </row>
    <row r="187" spans="1:7">
      <c r="A187" t="s">
        <v>211</v>
      </c>
      <c r="B187" t="s">
        <v>1591</v>
      </c>
      <c r="E187" t="s">
        <v>1595</v>
      </c>
      <c r="F187">
        <v>20</v>
      </c>
      <c r="G187">
        <v>19</v>
      </c>
    </row>
    <row r="188" spans="1:16">
      <c r="A188" t="s">
        <v>213</v>
      </c>
      <c r="B188" t="s">
        <v>1596</v>
      </c>
      <c r="E188" t="s">
        <v>1590</v>
      </c>
      <c r="F188">
        <v>50</v>
      </c>
      <c r="G188">
        <v>51</v>
      </c>
      <c r="H188" t="s">
        <v>363</v>
      </c>
      <c r="I188">
        <v>5</v>
      </c>
      <c r="J188">
        <v>9</v>
      </c>
      <c r="K188" t="s">
        <v>1590</v>
      </c>
      <c r="L188">
        <v>50</v>
      </c>
      <c r="M188">
        <v>51</v>
      </c>
      <c r="N188" t="s">
        <v>363</v>
      </c>
      <c r="O188">
        <v>5</v>
      </c>
      <c r="P188" t="s">
        <v>1817</v>
      </c>
    </row>
    <row r="189" spans="1:7">
      <c r="A189" t="s">
        <v>214</v>
      </c>
      <c r="B189" t="s">
        <v>1593</v>
      </c>
      <c r="E189" t="s">
        <v>1595</v>
      </c>
      <c r="F189">
        <v>18</v>
      </c>
      <c r="G189">
        <v>14</v>
      </c>
    </row>
    <row r="190" spans="1:7">
      <c r="A190" t="s">
        <v>215</v>
      </c>
      <c r="B190" t="s">
        <v>1593</v>
      </c>
      <c r="E190" t="s">
        <v>1595</v>
      </c>
      <c r="F190">
        <v>16</v>
      </c>
      <c r="G190">
        <v>13</v>
      </c>
    </row>
    <row r="191" spans="1:7">
      <c r="A191" t="s">
        <v>216</v>
      </c>
      <c r="B191" t="s">
        <v>1593</v>
      </c>
      <c r="E191" t="s">
        <v>1601</v>
      </c>
      <c r="F191">
        <v>16</v>
      </c>
      <c r="G191">
        <v>10</v>
      </c>
    </row>
    <row r="192" spans="1:7">
      <c r="A192" t="s">
        <v>217</v>
      </c>
      <c r="B192" t="s">
        <v>1593</v>
      </c>
      <c r="E192" t="s">
        <v>1595</v>
      </c>
      <c r="F192">
        <v>15</v>
      </c>
      <c r="G192">
        <v>11</v>
      </c>
    </row>
    <row r="193" spans="1:7">
      <c r="A193" t="s">
        <v>218</v>
      </c>
      <c r="B193" t="s">
        <v>1593</v>
      </c>
      <c r="E193" t="s">
        <v>1806</v>
      </c>
      <c r="F193">
        <v>7</v>
      </c>
      <c r="G193">
        <v>6</v>
      </c>
    </row>
    <row r="194" spans="1:7">
      <c r="A194" t="s">
        <v>219</v>
      </c>
      <c r="B194" t="s">
        <v>1593</v>
      </c>
      <c r="C194" t="s">
        <v>1786</v>
      </c>
      <c r="D194" t="s">
        <v>1786</v>
      </c>
      <c r="E194" t="s">
        <v>1595</v>
      </c>
      <c r="F194">
        <v>24</v>
      </c>
      <c r="G194">
        <v>20</v>
      </c>
    </row>
    <row r="195" spans="1:7">
      <c r="A195" t="s">
        <v>220</v>
      </c>
      <c r="B195" t="s">
        <v>1593</v>
      </c>
      <c r="E195" t="s">
        <v>1595</v>
      </c>
      <c r="F195">
        <v>13</v>
      </c>
      <c r="G195">
        <v>8</v>
      </c>
    </row>
    <row r="196" spans="1:7">
      <c r="A196" t="s">
        <v>221</v>
      </c>
      <c r="B196" t="s">
        <v>1593</v>
      </c>
      <c r="E196" t="s">
        <v>1595</v>
      </c>
      <c r="F196">
        <v>13</v>
      </c>
      <c r="G196">
        <v>9</v>
      </c>
    </row>
    <row r="197" spans="1:7">
      <c r="A197" t="s">
        <v>222</v>
      </c>
      <c r="B197" t="s">
        <v>1593</v>
      </c>
      <c r="E197" t="s">
        <v>1595</v>
      </c>
      <c r="F197">
        <v>20</v>
      </c>
      <c r="G197">
        <v>19</v>
      </c>
    </row>
    <row r="198" spans="1:7">
      <c r="A198" t="s">
        <v>223</v>
      </c>
      <c r="B198" t="s">
        <v>1593</v>
      </c>
      <c r="E198" t="s">
        <v>1595</v>
      </c>
      <c r="F198">
        <v>17</v>
      </c>
      <c r="G198">
        <v>12</v>
      </c>
    </row>
    <row r="199" spans="1:7">
      <c r="A199" t="s">
        <v>224</v>
      </c>
      <c r="B199" t="s">
        <v>1596</v>
      </c>
      <c r="E199" t="s">
        <v>1595</v>
      </c>
      <c r="F199">
        <v>105</v>
      </c>
      <c r="G199">
        <v>89</v>
      </c>
    </row>
    <row r="200" spans="1:7">
      <c r="A200" t="s">
        <v>225</v>
      </c>
      <c r="B200" t="s">
        <v>1593</v>
      </c>
      <c r="E200" t="s">
        <v>1595</v>
      </c>
      <c r="F200">
        <v>17</v>
      </c>
      <c r="G200">
        <v>13</v>
      </c>
    </row>
    <row r="201" spans="1:7">
      <c r="A201" t="s">
        <v>226</v>
      </c>
      <c r="B201" t="s">
        <v>1593</v>
      </c>
      <c r="E201" t="s">
        <v>1595</v>
      </c>
      <c r="F201">
        <v>26</v>
      </c>
      <c r="G201">
        <v>15</v>
      </c>
    </row>
    <row r="202" spans="1:7">
      <c r="A202" t="s">
        <v>227</v>
      </c>
      <c r="B202" t="s">
        <v>1593</v>
      </c>
      <c r="E202" t="s">
        <v>1806</v>
      </c>
      <c r="F202">
        <v>17</v>
      </c>
      <c r="G202">
        <v>17</v>
      </c>
    </row>
    <row r="203" spans="1:7">
      <c r="A203" t="s">
        <v>228</v>
      </c>
      <c r="B203" t="s">
        <v>1593</v>
      </c>
      <c r="E203" t="s">
        <v>1595</v>
      </c>
      <c r="F203">
        <v>10</v>
      </c>
      <c r="G203">
        <v>5</v>
      </c>
    </row>
    <row r="204" spans="1:7">
      <c r="A204" t="s">
        <v>229</v>
      </c>
      <c r="B204" t="s">
        <v>1593</v>
      </c>
      <c r="E204" t="s">
        <v>1595</v>
      </c>
      <c r="F204">
        <v>12</v>
      </c>
      <c r="G204">
        <v>11</v>
      </c>
    </row>
    <row r="205" spans="1:7">
      <c r="A205" t="s">
        <v>230</v>
      </c>
      <c r="B205" t="s">
        <v>1591</v>
      </c>
      <c r="E205" t="s">
        <v>1601</v>
      </c>
      <c r="F205">
        <v>17</v>
      </c>
      <c r="G205">
        <v>16</v>
      </c>
    </row>
    <row r="206" spans="1:7">
      <c r="A206" t="s">
        <v>1818</v>
      </c>
      <c r="B206" t="s">
        <v>1593</v>
      </c>
      <c r="E206" t="s">
        <v>1595</v>
      </c>
      <c r="F206">
        <v>34</v>
      </c>
      <c r="G206">
        <v>33</v>
      </c>
    </row>
    <row r="207" spans="1:7">
      <c r="A207" t="s">
        <v>232</v>
      </c>
      <c r="B207" t="s">
        <v>1593</v>
      </c>
      <c r="E207" t="s">
        <v>1595</v>
      </c>
      <c r="F207">
        <v>5</v>
      </c>
      <c r="G207">
        <v>5</v>
      </c>
    </row>
    <row r="208" spans="1:7">
      <c r="A208" t="s">
        <v>233</v>
      </c>
      <c r="B208" t="s">
        <v>1593</v>
      </c>
      <c r="E208" t="s">
        <v>1595</v>
      </c>
      <c r="F208">
        <v>40</v>
      </c>
      <c r="G208">
        <v>34</v>
      </c>
    </row>
    <row r="209" spans="1:10">
      <c r="A209" t="s">
        <v>234</v>
      </c>
      <c r="B209" t="s">
        <v>1596</v>
      </c>
      <c r="E209" t="s">
        <v>1590</v>
      </c>
      <c r="F209">
        <v>27</v>
      </c>
      <c r="G209">
        <v>24</v>
      </c>
      <c r="H209" t="s">
        <v>363</v>
      </c>
      <c r="I209">
        <v>3</v>
      </c>
      <c r="J209">
        <v>3</v>
      </c>
    </row>
    <row r="210" spans="1:7">
      <c r="A210" t="s">
        <v>236</v>
      </c>
      <c r="B210" t="s">
        <v>1593</v>
      </c>
      <c r="E210" t="s">
        <v>1601</v>
      </c>
      <c r="F210">
        <v>5</v>
      </c>
      <c r="G210">
        <v>6</v>
      </c>
    </row>
    <row r="211" spans="1:7">
      <c r="A211" t="s">
        <v>237</v>
      </c>
      <c r="B211" t="s">
        <v>1593</v>
      </c>
      <c r="E211" t="s">
        <v>1595</v>
      </c>
      <c r="F211">
        <v>22</v>
      </c>
      <c r="G211">
        <v>19</v>
      </c>
    </row>
    <row r="212" spans="1:7">
      <c r="A212" t="s">
        <v>238</v>
      </c>
      <c r="B212" t="s">
        <v>1593</v>
      </c>
      <c r="E212" t="s">
        <v>1595</v>
      </c>
      <c r="F212">
        <v>25</v>
      </c>
      <c r="G212">
        <v>20</v>
      </c>
    </row>
    <row r="213" spans="1:7">
      <c r="A213" t="s">
        <v>239</v>
      </c>
      <c r="B213" t="s">
        <v>1593</v>
      </c>
      <c r="E213" t="s">
        <v>1595</v>
      </c>
      <c r="F213">
        <v>291</v>
      </c>
      <c r="G213">
        <v>291</v>
      </c>
    </row>
    <row r="214" spans="1:7">
      <c r="A214" t="s">
        <v>241</v>
      </c>
      <c r="B214" t="s">
        <v>1593</v>
      </c>
      <c r="E214" t="s">
        <v>1595</v>
      </c>
      <c r="F214">
        <v>16</v>
      </c>
      <c r="G214">
        <v>14</v>
      </c>
    </row>
    <row r="215" spans="1:10">
      <c r="A215" t="s">
        <v>242</v>
      </c>
      <c r="B215" t="s">
        <v>1596</v>
      </c>
      <c r="E215" t="s">
        <v>1590</v>
      </c>
      <c r="F215">
        <v>32</v>
      </c>
      <c r="G215">
        <v>31</v>
      </c>
      <c r="H215" t="s">
        <v>363</v>
      </c>
      <c r="I215">
        <v>3</v>
      </c>
      <c r="J215">
        <v>14</v>
      </c>
    </row>
    <row r="216" spans="1:7">
      <c r="A216" t="s">
        <v>243</v>
      </c>
      <c r="B216" t="s">
        <v>1593</v>
      </c>
      <c r="E216" t="s">
        <v>1595</v>
      </c>
      <c r="F216">
        <v>11</v>
      </c>
      <c r="G216">
        <v>12</v>
      </c>
    </row>
    <row r="217" spans="1:10">
      <c r="A217" t="s">
        <v>245</v>
      </c>
      <c r="B217" t="s">
        <v>1596</v>
      </c>
      <c r="E217" t="s">
        <v>1590</v>
      </c>
      <c r="F217">
        <v>56</v>
      </c>
      <c r="G217">
        <v>43</v>
      </c>
      <c r="H217" t="s">
        <v>363</v>
      </c>
      <c r="I217">
        <v>6</v>
      </c>
      <c r="J217">
        <v>8</v>
      </c>
    </row>
    <row r="218" spans="1:7">
      <c r="A218" t="s">
        <v>246</v>
      </c>
      <c r="B218" t="s">
        <v>1593</v>
      </c>
      <c r="E218" t="s">
        <v>1595</v>
      </c>
      <c r="F218">
        <v>14</v>
      </c>
      <c r="G218">
        <v>14</v>
      </c>
    </row>
    <row r="219" spans="1:7">
      <c r="A219" t="s">
        <v>247</v>
      </c>
      <c r="B219" t="s">
        <v>1593</v>
      </c>
      <c r="E219" t="s">
        <v>1595</v>
      </c>
      <c r="F219">
        <v>8</v>
      </c>
      <c r="G219">
        <v>6</v>
      </c>
    </row>
    <row r="220" spans="1:7">
      <c r="A220" t="s">
        <v>248</v>
      </c>
      <c r="B220" t="s">
        <v>1591</v>
      </c>
      <c r="E220" t="s">
        <v>1595</v>
      </c>
      <c r="F220">
        <v>25</v>
      </c>
      <c r="G220">
        <v>24</v>
      </c>
    </row>
    <row r="221" spans="1:7">
      <c r="A221" t="s">
        <v>249</v>
      </c>
      <c r="B221" t="s">
        <v>1591</v>
      </c>
      <c r="E221" t="s">
        <v>1595</v>
      </c>
      <c r="F221">
        <v>38</v>
      </c>
      <c r="G221">
        <v>32</v>
      </c>
    </row>
    <row r="222" spans="1:7">
      <c r="A222" t="s">
        <v>250</v>
      </c>
      <c r="B222" t="s">
        <v>1593</v>
      </c>
      <c r="E222" t="s">
        <v>1806</v>
      </c>
      <c r="F222">
        <v>18</v>
      </c>
      <c r="G222">
        <v>15</v>
      </c>
    </row>
    <row r="223" spans="1:7">
      <c r="A223" t="s">
        <v>251</v>
      </c>
      <c r="B223" t="s">
        <v>1593</v>
      </c>
      <c r="E223" t="s">
        <v>1595</v>
      </c>
      <c r="F223">
        <v>10</v>
      </c>
      <c r="G223">
        <v>7</v>
      </c>
    </row>
    <row r="224" spans="1:7">
      <c r="A224" t="s">
        <v>252</v>
      </c>
      <c r="B224" t="s">
        <v>1596</v>
      </c>
      <c r="E224" t="s">
        <v>1595</v>
      </c>
      <c r="F224">
        <v>127</v>
      </c>
      <c r="G224">
        <v>127</v>
      </c>
    </row>
    <row r="225" spans="1:7">
      <c r="A225" t="s">
        <v>254</v>
      </c>
      <c r="B225" t="s">
        <v>1591</v>
      </c>
      <c r="E225" t="s">
        <v>1595</v>
      </c>
      <c r="F225">
        <v>19</v>
      </c>
      <c r="G225">
        <v>19</v>
      </c>
    </row>
    <row r="226" spans="1:7">
      <c r="A226" t="s">
        <v>255</v>
      </c>
      <c r="B226" t="s">
        <v>1593</v>
      </c>
      <c r="E226" t="s">
        <v>1595</v>
      </c>
      <c r="F226">
        <v>55</v>
      </c>
      <c r="G226">
        <v>49</v>
      </c>
    </row>
    <row r="227" spans="1:7">
      <c r="A227" t="s">
        <v>256</v>
      </c>
      <c r="B227" t="s">
        <v>1593</v>
      </c>
      <c r="E227" t="s">
        <v>1595</v>
      </c>
      <c r="F227">
        <v>45</v>
      </c>
      <c r="G227">
        <v>35</v>
      </c>
    </row>
    <row r="228" spans="1:7">
      <c r="A228" t="s">
        <v>257</v>
      </c>
      <c r="B228" t="s">
        <v>1593</v>
      </c>
      <c r="E228" t="s">
        <v>1595</v>
      </c>
      <c r="F228">
        <v>8</v>
      </c>
      <c r="G228">
        <v>8</v>
      </c>
    </row>
    <row r="229" spans="1:7">
      <c r="A229" t="s">
        <v>258</v>
      </c>
      <c r="B229" t="s">
        <v>1593</v>
      </c>
      <c r="E229" t="s">
        <v>1595</v>
      </c>
      <c r="F229">
        <v>49</v>
      </c>
      <c r="G229">
        <v>48</v>
      </c>
    </row>
    <row r="230" spans="1:13">
      <c r="A230" t="s">
        <v>259</v>
      </c>
      <c r="B230" t="s">
        <v>1596</v>
      </c>
      <c r="E230" t="s">
        <v>1590</v>
      </c>
      <c r="F230">
        <v>39</v>
      </c>
      <c r="G230">
        <v>34</v>
      </c>
      <c r="H230" t="s">
        <v>363</v>
      </c>
      <c r="I230">
        <v>4</v>
      </c>
      <c r="J230">
        <v>8</v>
      </c>
      <c r="K230" t="s">
        <v>1784</v>
      </c>
      <c r="L230">
        <v>2</v>
      </c>
      <c r="M230">
        <v>2</v>
      </c>
    </row>
    <row r="231" spans="1:7">
      <c r="A231" t="s">
        <v>260</v>
      </c>
      <c r="B231" t="s">
        <v>1593</v>
      </c>
      <c r="E231" t="s">
        <v>1806</v>
      </c>
      <c r="F231">
        <v>30</v>
      </c>
      <c r="G231">
        <v>37</v>
      </c>
    </row>
    <row r="232" spans="1:10">
      <c r="A232" t="s">
        <v>261</v>
      </c>
      <c r="B232" t="s">
        <v>1596</v>
      </c>
      <c r="C232" t="s">
        <v>1819</v>
      </c>
      <c r="D232" t="s">
        <v>1820</v>
      </c>
      <c r="E232" t="s">
        <v>1595</v>
      </c>
      <c r="F232">
        <v>1192</v>
      </c>
      <c r="G232">
        <v>1099</v>
      </c>
      <c r="H232" t="s">
        <v>1595</v>
      </c>
      <c r="I232">
        <v>1192</v>
      </c>
      <c r="J232" t="s">
        <v>1821</v>
      </c>
    </row>
    <row r="233" spans="1:9">
      <c r="A233" t="s">
        <v>262</v>
      </c>
      <c r="B233" t="s">
        <v>1596</v>
      </c>
      <c r="E233" t="s">
        <v>1595</v>
      </c>
      <c r="F233">
        <v>628</v>
      </c>
      <c r="G233">
        <v>551</v>
      </c>
      <c r="H233">
        <v>628</v>
      </c>
      <c r="I233">
        <v>551</v>
      </c>
    </row>
    <row r="234" spans="1:7">
      <c r="A234" t="s">
        <v>263</v>
      </c>
      <c r="B234" t="s">
        <v>1596</v>
      </c>
      <c r="C234" t="s">
        <v>1822</v>
      </c>
      <c r="D234" t="s">
        <v>1823</v>
      </c>
      <c r="E234" t="s">
        <v>1595</v>
      </c>
      <c r="F234">
        <v>126</v>
      </c>
      <c r="G234" t="s">
        <v>1824</v>
      </c>
    </row>
    <row r="235" spans="1:7">
      <c r="A235" t="s">
        <v>264</v>
      </c>
      <c r="B235" t="s">
        <v>1593</v>
      </c>
      <c r="E235" t="s">
        <v>1595</v>
      </c>
      <c r="F235">
        <v>8</v>
      </c>
      <c r="G235">
        <v>7</v>
      </c>
    </row>
    <row r="236" spans="1:7">
      <c r="A236" t="s">
        <v>265</v>
      </c>
      <c r="B236" t="s">
        <v>1596</v>
      </c>
      <c r="E236" t="s">
        <v>1595</v>
      </c>
      <c r="F236">
        <v>80</v>
      </c>
      <c r="G236">
        <v>83</v>
      </c>
    </row>
    <row r="237" spans="1:7">
      <c r="A237" t="s">
        <v>266</v>
      </c>
      <c r="B237" t="s">
        <v>1596</v>
      </c>
      <c r="E237" t="s">
        <v>1595</v>
      </c>
      <c r="F237">
        <v>170</v>
      </c>
      <c r="G237">
        <v>134</v>
      </c>
    </row>
    <row r="238" spans="1:7">
      <c r="A238" t="s">
        <v>267</v>
      </c>
      <c r="B238" t="s">
        <v>1593</v>
      </c>
      <c r="E238" t="s">
        <v>1595</v>
      </c>
      <c r="F238">
        <v>6</v>
      </c>
      <c r="G238">
        <v>10</v>
      </c>
    </row>
    <row r="239" spans="1:7">
      <c r="A239" t="s">
        <v>268</v>
      </c>
      <c r="B239" t="s">
        <v>1593</v>
      </c>
      <c r="E239" t="s">
        <v>1595</v>
      </c>
      <c r="F239">
        <v>15</v>
      </c>
      <c r="G239">
        <v>0</v>
      </c>
    </row>
    <row r="240" spans="1:7">
      <c r="A240" t="s">
        <v>269</v>
      </c>
      <c r="B240" t="s">
        <v>1591</v>
      </c>
      <c r="E240" t="s">
        <v>1595</v>
      </c>
      <c r="F240">
        <v>118</v>
      </c>
      <c r="G240">
        <v>93</v>
      </c>
    </row>
    <row r="241" spans="1:10">
      <c r="A241" t="s">
        <v>270</v>
      </c>
      <c r="B241" t="s">
        <v>1596</v>
      </c>
      <c r="E241" t="s">
        <v>1590</v>
      </c>
      <c r="F241">
        <v>39</v>
      </c>
      <c r="G241">
        <v>36</v>
      </c>
      <c r="H241" t="s">
        <v>363</v>
      </c>
      <c r="I241">
        <v>4</v>
      </c>
      <c r="J241">
        <v>6</v>
      </c>
    </row>
    <row r="242" spans="1:7">
      <c r="A242" t="s">
        <v>271</v>
      </c>
      <c r="B242" t="s">
        <v>1593</v>
      </c>
      <c r="E242" t="s">
        <v>1601</v>
      </c>
      <c r="F242">
        <v>8</v>
      </c>
      <c r="G242">
        <v>6</v>
      </c>
    </row>
    <row r="243" spans="1:7">
      <c r="A243" t="s">
        <v>272</v>
      </c>
      <c r="B243" t="s">
        <v>1593</v>
      </c>
      <c r="E243" t="s">
        <v>1595</v>
      </c>
      <c r="F243">
        <v>5</v>
      </c>
      <c r="G243">
        <v>5</v>
      </c>
    </row>
    <row r="244" spans="1:7">
      <c r="A244" t="s">
        <v>273</v>
      </c>
      <c r="B244" t="s">
        <v>1593</v>
      </c>
      <c r="E244" t="s">
        <v>1595</v>
      </c>
      <c r="F244">
        <v>8</v>
      </c>
      <c r="G244">
        <v>3</v>
      </c>
    </row>
    <row r="245" spans="1:10">
      <c r="A245" t="s">
        <v>274</v>
      </c>
      <c r="B245" t="s">
        <v>1596</v>
      </c>
      <c r="E245" t="s">
        <v>1590</v>
      </c>
      <c r="F245">
        <v>10</v>
      </c>
      <c r="G245">
        <v>9</v>
      </c>
      <c r="H245" t="s">
        <v>363</v>
      </c>
      <c r="I245">
        <v>1</v>
      </c>
      <c r="J245">
        <v>2</v>
      </c>
    </row>
    <row r="246" spans="1:10">
      <c r="A246" t="s">
        <v>275</v>
      </c>
      <c r="B246" t="s">
        <v>1596</v>
      </c>
      <c r="E246" t="s">
        <v>1590</v>
      </c>
      <c r="F246">
        <v>22</v>
      </c>
      <c r="G246">
        <v>22</v>
      </c>
      <c r="H246" t="s">
        <v>363</v>
      </c>
      <c r="I246">
        <v>2</v>
      </c>
      <c r="J246">
        <v>2</v>
      </c>
    </row>
    <row r="247" spans="1:7">
      <c r="A247" t="s">
        <v>276</v>
      </c>
      <c r="B247" t="s">
        <v>1596</v>
      </c>
      <c r="E247" t="s">
        <v>1595</v>
      </c>
      <c r="F247">
        <v>20</v>
      </c>
      <c r="G247">
        <v>16</v>
      </c>
    </row>
    <row r="248" spans="1:7">
      <c r="A248" t="s">
        <v>277</v>
      </c>
      <c r="B248" t="s">
        <v>1596</v>
      </c>
      <c r="E248" t="s">
        <v>1595</v>
      </c>
      <c r="F248">
        <v>15</v>
      </c>
      <c r="G248">
        <v>12</v>
      </c>
    </row>
    <row r="249" spans="1:16">
      <c r="A249" t="s">
        <v>278</v>
      </c>
      <c r="B249" t="s">
        <v>1596</v>
      </c>
      <c r="C249" t="s">
        <v>1825</v>
      </c>
      <c r="D249" t="s">
        <v>1826</v>
      </c>
      <c r="E249" t="s">
        <v>1590</v>
      </c>
      <c r="F249">
        <v>117</v>
      </c>
      <c r="G249">
        <v>111</v>
      </c>
      <c r="H249" t="s">
        <v>363</v>
      </c>
      <c r="I249">
        <v>3</v>
      </c>
      <c r="J249">
        <v>1</v>
      </c>
      <c r="K249" t="s">
        <v>1590</v>
      </c>
      <c r="L249">
        <v>117</v>
      </c>
      <c r="M249" t="s">
        <v>1827</v>
      </c>
      <c r="N249" t="s">
        <v>363</v>
      </c>
      <c r="O249">
        <v>3</v>
      </c>
      <c r="P249">
        <v>1</v>
      </c>
    </row>
    <row r="250" spans="1:7">
      <c r="A250" t="s">
        <v>280</v>
      </c>
      <c r="B250" t="s">
        <v>1593</v>
      </c>
      <c r="E250" t="s">
        <v>1595</v>
      </c>
      <c r="F250">
        <v>20</v>
      </c>
      <c r="G250">
        <v>15</v>
      </c>
    </row>
    <row r="251" spans="1:7">
      <c r="A251" t="s">
        <v>281</v>
      </c>
      <c r="B251" t="s">
        <v>1593</v>
      </c>
      <c r="E251" t="s">
        <v>1595</v>
      </c>
      <c r="F251">
        <v>14</v>
      </c>
      <c r="G251">
        <v>11</v>
      </c>
    </row>
    <row r="252" spans="1:7">
      <c r="A252" t="s">
        <v>1828</v>
      </c>
      <c r="B252" t="s">
        <v>1593</v>
      </c>
      <c r="E252" t="s">
        <v>1595</v>
      </c>
      <c r="F252">
        <v>11</v>
      </c>
      <c r="G252">
        <v>8</v>
      </c>
    </row>
    <row r="253" spans="1:7">
      <c r="A253" t="s">
        <v>283</v>
      </c>
      <c r="B253" t="s">
        <v>1593</v>
      </c>
      <c r="E253" t="s">
        <v>1595</v>
      </c>
      <c r="F253">
        <v>11</v>
      </c>
      <c r="G253">
        <v>8</v>
      </c>
    </row>
    <row r="254" spans="1:10">
      <c r="A254" t="s">
        <v>284</v>
      </c>
      <c r="B254" t="s">
        <v>1596</v>
      </c>
      <c r="E254" t="s">
        <v>1590</v>
      </c>
      <c r="F254">
        <v>56</v>
      </c>
      <c r="G254">
        <v>57</v>
      </c>
      <c r="H254" t="s">
        <v>363</v>
      </c>
      <c r="I254">
        <v>6</v>
      </c>
      <c r="J254">
        <v>10</v>
      </c>
    </row>
    <row r="255" spans="1:7">
      <c r="A255" t="s">
        <v>285</v>
      </c>
      <c r="B255" t="s">
        <v>1591</v>
      </c>
      <c r="E255" t="s">
        <v>1595</v>
      </c>
      <c r="F255">
        <v>55</v>
      </c>
      <c r="G255">
        <v>47</v>
      </c>
    </row>
    <row r="256" spans="1:7">
      <c r="A256" t="s">
        <v>286</v>
      </c>
      <c r="B256" t="s">
        <v>1593</v>
      </c>
      <c r="E256" t="s">
        <v>1595</v>
      </c>
      <c r="F256">
        <v>21</v>
      </c>
      <c r="G256">
        <v>21</v>
      </c>
    </row>
    <row r="257" spans="1:10">
      <c r="A257" t="s">
        <v>287</v>
      </c>
      <c r="B257" t="s">
        <v>1596</v>
      </c>
      <c r="E257" t="s">
        <v>1590</v>
      </c>
      <c r="F257">
        <v>48</v>
      </c>
      <c r="G257">
        <v>44</v>
      </c>
      <c r="H257" t="s">
        <v>363</v>
      </c>
      <c r="I257">
        <v>4</v>
      </c>
      <c r="J257">
        <v>4</v>
      </c>
    </row>
    <row r="258" spans="1:10">
      <c r="A258" t="s">
        <v>289</v>
      </c>
      <c r="B258" t="s">
        <v>1593</v>
      </c>
      <c r="C258" t="s">
        <v>1829</v>
      </c>
      <c r="D258" t="s">
        <v>1829</v>
      </c>
      <c r="E258" t="s">
        <v>1595</v>
      </c>
      <c r="F258">
        <v>75</v>
      </c>
      <c r="G258">
        <v>67</v>
      </c>
      <c r="H258" t="s">
        <v>1595</v>
      </c>
      <c r="I258">
        <v>75</v>
      </c>
      <c r="J258" t="s">
        <v>1830</v>
      </c>
    </row>
    <row r="259" spans="1:7">
      <c r="A259" t="s">
        <v>290</v>
      </c>
      <c r="B259" t="s">
        <v>1593</v>
      </c>
      <c r="E259" t="s">
        <v>1806</v>
      </c>
      <c r="F259">
        <v>25</v>
      </c>
      <c r="G259">
        <v>17</v>
      </c>
    </row>
    <row r="260" spans="1:10">
      <c r="A260" t="s">
        <v>291</v>
      </c>
      <c r="B260" t="s">
        <v>1596</v>
      </c>
      <c r="E260" t="s">
        <v>1590</v>
      </c>
      <c r="F260">
        <v>26</v>
      </c>
      <c r="G260">
        <v>25</v>
      </c>
      <c r="H260" t="s">
        <v>363</v>
      </c>
      <c r="I260">
        <v>3</v>
      </c>
      <c r="J260">
        <v>3</v>
      </c>
    </row>
    <row r="261" spans="1:7">
      <c r="A261" t="s">
        <v>1831</v>
      </c>
      <c r="B261" t="s">
        <v>1593</v>
      </c>
      <c r="E261" t="s">
        <v>1595</v>
      </c>
      <c r="F261">
        <v>30</v>
      </c>
      <c r="G261">
        <v>20</v>
      </c>
    </row>
    <row r="262" spans="1:7">
      <c r="A262" t="s">
        <v>293</v>
      </c>
      <c r="B262" t="s">
        <v>1593</v>
      </c>
      <c r="E262" t="s">
        <v>1806</v>
      </c>
      <c r="F262">
        <v>15</v>
      </c>
      <c r="G262">
        <v>18</v>
      </c>
    </row>
    <row r="263" spans="1:7">
      <c r="A263" t="s">
        <v>294</v>
      </c>
      <c r="B263" t="s">
        <v>1593</v>
      </c>
      <c r="E263" t="s">
        <v>1595</v>
      </c>
      <c r="F263">
        <v>6</v>
      </c>
      <c r="G263">
        <v>6</v>
      </c>
    </row>
    <row r="264" spans="1:16">
      <c r="A264" t="s">
        <v>295</v>
      </c>
      <c r="B264" t="s">
        <v>1596</v>
      </c>
      <c r="C264" t="s">
        <v>1832</v>
      </c>
      <c r="D264" t="s">
        <v>1832</v>
      </c>
      <c r="E264" t="s">
        <v>1590</v>
      </c>
      <c r="F264">
        <v>23</v>
      </c>
      <c r="G264">
        <v>21</v>
      </c>
      <c r="H264" t="s">
        <v>363</v>
      </c>
      <c r="I264">
        <v>2</v>
      </c>
      <c r="J264">
        <v>3</v>
      </c>
      <c r="K264" t="s">
        <v>1590</v>
      </c>
      <c r="L264">
        <v>23</v>
      </c>
      <c r="M264" t="s">
        <v>1833</v>
      </c>
      <c r="N264" t="s">
        <v>363</v>
      </c>
      <c r="O264">
        <v>2</v>
      </c>
      <c r="P264">
        <v>3</v>
      </c>
    </row>
    <row r="265" spans="1:7">
      <c r="A265" t="s">
        <v>296</v>
      </c>
      <c r="B265" t="s">
        <v>1593</v>
      </c>
      <c r="E265" t="s">
        <v>1601</v>
      </c>
      <c r="F265">
        <v>8</v>
      </c>
      <c r="G265">
        <v>4</v>
      </c>
    </row>
    <row r="266" spans="1:7">
      <c r="A266" t="s">
        <v>297</v>
      </c>
      <c r="B266" t="s">
        <v>1593</v>
      </c>
      <c r="E266" t="s">
        <v>1601</v>
      </c>
      <c r="F266">
        <v>8</v>
      </c>
      <c r="G266">
        <v>8</v>
      </c>
    </row>
    <row r="267" spans="1:10">
      <c r="A267" t="s">
        <v>299</v>
      </c>
      <c r="B267" t="s">
        <v>1596</v>
      </c>
      <c r="E267" t="s">
        <v>1590</v>
      </c>
      <c r="F267">
        <v>7</v>
      </c>
      <c r="G267">
        <v>7</v>
      </c>
      <c r="H267" t="s">
        <v>363</v>
      </c>
      <c r="I267">
        <v>1</v>
      </c>
      <c r="J267">
        <v>0</v>
      </c>
    </row>
    <row r="268" spans="1:7">
      <c r="A268" t="s">
        <v>300</v>
      </c>
      <c r="B268" t="s">
        <v>1593</v>
      </c>
      <c r="E268" t="s">
        <v>1595</v>
      </c>
      <c r="F268">
        <v>4</v>
      </c>
      <c r="G268">
        <v>4</v>
      </c>
    </row>
    <row r="269" spans="1:10">
      <c r="A269" t="s">
        <v>301</v>
      </c>
      <c r="B269" t="s">
        <v>1596</v>
      </c>
      <c r="E269" t="s">
        <v>1590</v>
      </c>
      <c r="F269">
        <v>18</v>
      </c>
      <c r="G269">
        <v>16</v>
      </c>
      <c r="H269" t="s">
        <v>363</v>
      </c>
      <c r="I269">
        <v>2</v>
      </c>
      <c r="J269">
        <v>3</v>
      </c>
    </row>
    <row r="270" spans="1:7">
      <c r="A270" t="s">
        <v>302</v>
      </c>
      <c r="B270" t="s">
        <v>1591</v>
      </c>
      <c r="E270" t="s">
        <v>1601</v>
      </c>
      <c r="F270">
        <v>11</v>
      </c>
      <c r="G270">
        <v>6</v>
      </c>
    </row>
    <row r="271" spans="1:10">
      <c r="A271" t="s">
        <v>304</v>
      </c>
      <c r="B271" t="s">
        <v>1596</v>
      </c>
      <c r="E271" t="s">
        <v>1590</v>
      </c>
      <c r="F271">
        <v>20</v>
      </c>
      <c r="G271">
        <v>21</v>
      </c>
      <c r="H271" t="s">
        <v>363</v>
      </c>
      <c r="I271">
        <v>2</v>
      </c>
      <c r="J271">
        <v>2</v>
      </c>
    </row>
    <row r="272" spans="1:7">
      <c r="A272" t="s">
        <v>305</v>
      </c>
      <c r="B272" t="s">
        <v>1593</v>
      </c>
      <c r="E272" t="s">
        <v>1806</v>
      </c>
      <c r="F272">
        <v>10</v>
      </c>
      <c r="G272">
        <v>14</v>
      </c>
    </row>
    <row r="273" spans="1:7">
      <c r="A273" t="s">
        <v>306</v>
      </c>
      <c r="B273" t="s">
        <v>1593</v>
      </c>
      <c r="E273" t="s">
        <v>1806</v>
      </c>
      <c r="F273">
        <v>70</v>
      </c>
      <c r="G273">
        <v>154</v>
      </c>
    </row>
    <row r="274" spans="1:7">
      <c r="A274" t="s">
        <v>307</v>
      </c>
      <c r="B274" t="s">
        <v>1593</v>
      </c>
      <c r="E274" t="s">
        <v>1806</v>
      </c>
      <c r="F274">
        <v>25</v>
      </c>
      <c r="G274">
        <v>46</v>
      </c>
    </row>
    <row r="275" spans="1:7">
      <c r="A275" t="s">
        <v>308</v>
      </c>
      <c r="B275" t="s">
        <v>1593</v>
      </c>
      <c r="E275" t="s">
        <v>1595</v>
      </c>
      <c r="F275">
        <v>194</v>
      </c>
      <c r="G275">
        <v>194</v>
      </c>
    </row>
    <row r="276" spans="1:7">
      <c r="A276" t="s">
        <v>310</v>
      </c>
      <c r="B276" t="s">
        <v>1593</v>
      </c>
      <c r="E276" t="s">
        <v>1595</v>
      </c>
      <c r="F276">
        <v>266</v>
      </c>
      <c r="G276">
        <v>266</v>
      </c>
    </row>
    <row r="277" spans="1:10">
      <c r="A277" t="s">
        <v>316</v>
      </c>
      <c r="B277" t="s">
        <v>1596</v>
      </c>
      <c r="E277" t="s">
        <v>1590</v>
      </c>
      <c r="F277">
        <v>15</v>
      </c>
      <c r="G277">
        <v>15</v>
      </c>
      <c r="H277" t="s">
        <v>363</v>
      </c>
      <c r="I277">
        <v>1</v>
      </c>
      <c r="J277">
        <v>1</v>
      </c>
    </row>
    <row r="278" spans="1:7">
      <c r="A278" t="s">
        <v>317</v>
      </c>
      <c r="B278" t="s">
        <v>1591</v>
      </c>
      <c r="E278" t="s">
        <v>1595</v>
      </c>
      <c r="F278">
        <v>10</v>
      </c>
      <c r="G278">
        <v>10</v>
      </c>
    </row>
    <row r="279" spans="1:7">
      <c r="A279" t="s">
        <v>319</v>
      </c>
      <c r="B279" t="s">
        <v>1596</v>
      </c>
      <c r="E279" t="s">
        <v>1590</v>
      </c>
      <c r="F279">
        <v>0</v>
      </c>
      <c r="G279">
        <v>0</v>
      </c>
    </row>
    <row r="280" spans="1:7">
      <c r="A280" t="s">
        <v>320</v>
      </c>
      <c r="B280" t="s">
        <v>1593</v>
      </c>
      <c r="E280" t="s">
        <v>1595</v>
      </c>
      <c r="F280">
        <v>3</v>
      </c>
      <c r="G280">
        <v>2</v>
      </c>
    </row>
    <row r="281" spans="1:7">
      <c r="A281" t="s">
        <v>321</v>
      </c>
      <c r="B281" t="s">
        <v>1593</v>
      </c>
      <c r="E281" t="s">
        <v>1595</v>
      </c>
      <c r="F281">
        <v>4</v>
      </c>
      <c r="G281">
        <v>4</v>
      </c>
    </row>
    <row r="282" spans="1:7">
      <c r="A282" t="s">
        <v>322</v>
      </c>
      <c r="B282" t="s">
        <v>1593</v>
      </c>
      <c r="E282" t="s">
        <v>1595</v>
      </c>
      <c r="F282">
        <v>4</v>
      </c>
      <c r="G282">
        <v>4</v>
      </c>
    </row>
    <row r="283" spans="1:7">
      <c r="A283" t="s">
        <v>328</v>
      </c>
      <c r="B283" t="s">
        <v>1596</v>
      </c>
      <c r="E283" t="s">
        <v>1601</v>
      </c>
      <c r="F283">
        <v>18</v>
      </c>
      <c r="G283">
        <v>25</v>
      </c>
    </row>
    <row r="284" spans="1:7">
      <c r="A284" t="s">
        <v>324</v>
      </c>
      <c r="B284" t="s">
        <v>1596</v>
      </c>
      <c r="E284" t="s">
        <v>1601</v>
      </c>
      <c r="F284">
        <v>24</v>
      </c>
      <c r="G284">
        <v>18</v>
      </c>
    </row>
    <row r="285" spans="1:7">
      <c r="A285" t="s">
        <v>325</v>
      </c>
      <c r="B285" t="s">
        <v>1591</v>
      </c>
      <c r="E285" t="s">
        <v>1601</v>
      </c>
      <c r="F285">
        <v>3</v>
      </c>
      <c r="G285">
        <v>2</v>
      </c>
    </row>
    <row r="286" spans="1:7">
      <c r="A286" t="s">
        <v>326</v>
      </c>
      <c r="B286" t="s">
        <v>1596</v>
      </c>
      <c r="E286" t="s">
        <v>1601</v>
      </c>
      <c r="F286">
        <v>15</v>
      </c>
      <c r="G286">
        <v>13</v>
      </c>
    </row>
    <row r="287" spans="1:7">
      <c r="A287" t="s">
        <v>330</v>
      </c>
      <c r="B287" t="s">
        <v>1596</v>
      </c>
      <c r="E287" t="s">
        <v>1601</v>
      </c>
      <c r="F287">
        <v>31</v>
      </c>
      <c r="G287">
        <v>28</v>
      </c>
    </row>
    <row r="288" spans="1:7">
      <c r="A288" t="s">
        <v>332</v>
      </c>
      <c r="B288" t="s">
        <v>1591</v>
      </c>
      <c r="E288" t="s">
        <v>1595</v>
      </c>
      <c r="F288">
        <v>39</v>
      </c>
      <c r="G288">
        <v>33</v>
      </c>
    </row>
    <row r="289" spans="1:7">
      <c r="A289" t="s">
        <v>323</v>
      </c>
      <c r="B289" t="s">
        <v>1596</v>
      </c>
      <c r="E289" t="s">
        <v>1601</v>
      </c>
      <c r="F289">
        <v>23</v>
      </c>
      <c r="G289">
        <v>22</v>
      </c>
    </row>
    <row r="290" spans="1:7">
      <c r="A290" t="s">
        <v>333</v>
      </c>
      <c r="B290" t="s">
        <v>1834</v>
      </c>
      <c r="C290" t="s">
        <v>1835</v>
      </c>
      <c r="D290" t="s">
        <v>1836</v>
      </c>
      <c r="E290" t="s">
        <v>1595</v>
      </c>
      <c r="F290">
        <v>611</v>
      </c>
      <c r="G290" t="s">
        <v>1837</v>
      </c>
    </row>
    <row r="291" spans="1:7">
      <c r="A291" t="s">
        <v>334</v>
      </c>
      <c r="B291" t="s">
        <v>1596</v>
      </c>
      <c r="E291" t="s">
        <v>1595</v>
      </c>
      <c r="F291">
        <v>30</v>
      </c>
      <c r="G291">
        <v>26</v>
      </c>
    </row>
    <row r="292" spans="1:7">
      <c r="A292" t="s">
        <v>329</v>
      </c>
      <c r="B292" t="s">
        <v>1596</v>
      </c>
      <c r="E292" t="s">
        <v>1601</v>
      </c>
      <c r="F292">
        <v>20</v>
      </c>
      <c r="G292">
        <v>19</v>
      </c>
    </row>
    <row r="293" spans="1:10">
      <c r="A293" t="s">
        <v>335</v>
      </c>
      <c r="B293" t="s">
        <v>1596</v>
      </c>
      <c r="E293" t="s">
        <v>1590</v>
      </c>
      <c r="F293">
        <v>37</v>
      </c>
      <c r="G293">
        <v>30</v>
      </c>
      <c r="H293" t="s">
        <v>363</v>
      </c>
      <c r="I293">
        <v>23</v>
      </c>
      <c r="J293">
        <v>18</v>
      </c>
    </row>
    <row r="294" spans="1:16">
      <c r="A294" t="s">
        <v>337</v>
      </c>
      <c r="B294" t="s">
        <v>1596</v>
      </c>
      <c r="C294" t="s">
        <v>1838</v>
      </c>
      <c r="D294" t="s">
        <v>1839</v>
      </c>
      <c r="E294" t="s">
        <v>1840</v>
      </c>
      <c r="F294">
        <v>175</v>
      </c>
      <c r="G294">
        <v>153</v>
      </c>
      <c r="H294" t="s">
        <v>363</v>
      </c>
      <c r="I294">
        <v>27</v>
      </c>
      <c r="J294">
        <v>25</v>
      </c>
      <c r="K294" t="s">
        <v>1840</v>
      </c>
      <c r="L294">
        <v>175</v>
      </c>
      <c r="M294" t="s">
        <v>1841</v>
      </c>
      <c r="N294" t="s">
        <v>363</v>
      </c>
      <c r="O294">
        <v>27</v>
      </c>
      <c r="P294">
        <v>25</v>
      </c>
    </row>
    <row r="295" spans="1:10">
      <c r="A295" t="s">
        <v>338</v>
      </c>
      <c r="B295" t="s">
        <v>1596</v>
      </c>
      <c r="E295" t="s">
        <v>1842</v>
      </c>
      <c r="F295">
        <v>139</v>
      </c>
      <c r="G295">
        <v>119</v>
      </c>
      <c r="H295" t="s">
        <v>363</v>
      </c>
      <c r="I295">
        <v>13</v>
      </c>
      <c r="J295">
        <v>27</v>
      </c>
    </row>
    <row r="296" spans="1:10">
      <c r="A296" t="s">
        <v>339</v>
      </c>
      <c r="B296" t="s">
        <v>1596</v>
      </c>
      <c r="E296" t="s">
        <v>1590</v>
      </c>
      <c r="F296">
        <v>3</v>
      </c>
      <c r="G296">
        <v>2</v>
      </c>
      <c r="H296" t="s">
        <v>363</v>
      </c>
      <c r="I296">
        <v>1</v>
      </c>
      <c r="J296">
        <v>1</v>
      </c>
    </row>
    <row r="297" spans="1:10">
      <c r="A297" t="s">
        <v>340</v>
      </c>
      <c r="B297" t="s">
        <v>1596</v>
      </c>
      <c r="E297" t="s">
        <v>1590</v>
      </c>
      <c r="F297">
        <v>3</v>
      </c>
      <c r="G297">
        <v>2</v>
      </c>
      <c r="H297" t="s">
        <v>363</v>
      </c>
      <c r="I297">
        <v>1</v>
      </c>
      <c r="J297">
        <v>1</v>
      </c>
    </row>
    <row r="298" spans="1:10">
      <c r="A298" t="s">
        <v>341</v>
      </c>
      <c r="B298" t="s">
        <v>1596</v>
      </c>
      <c r="E298" t="s">
        <v>1590</v>
      </c>
      <c r="F298">
        <v>3</v>
      </c>
      <c r="G298">
        <v>3</v>
      </c>
      <c r="H298" t="s">
        <v>363</v>
      </c>
      <c r="I298">
        <v>1</v>
      </c>
      <c r="J298">
        <v>1</v>
      </c>
    </row>
    <row r="299" spans="1:10">
      <c r="A299" t="s">
        <v>342</v>
      </c>
      <c r="B299" t="s">
        <v>1596</v>
      </c>
      <c r="E299" t="s">
        <v>1590</v>
      </c>
      <c r="F299">
        <v>3</v>
      </c>
      <c r="G299">
        <v>3</v>
      </c>
      <c r="H299" t="s">
        <v>363</v>
      </c>
      <c r="I299">
        <v>1</v>
      </c>
      <c r="J299">
        <v>1</v>
      </c>
    </row>
    <row r="300" spans="1:13">
      <c r="A300" t="s">
        <v>343</v>
      </c>
      <c r="B300" t="s">
        <v>1596</v>
      </c>
      <c r="E300" t="s">
        <v>1590</v>
      </c>
      <c r="F300">
        <v>10</v>
      </c>
      <c r="G300">
        <v>10</v>
      </c>
      <c r="H300" t="s">
        <v>363</v>
      </c>
      <c r="I300">
        <v>2</v>
      </c>
      <c r="J300">
        <v>2</v>
      </c>
      <c r="K300" t="s">
        <v>1601</v>
      </c>
      <c r="L300">
        <v>11</v>
      </c>
      <c r="M300">
        <v>11</v>
      </c>
    </row>
    <row r="301" spans="1:7">
      <c r="A301" t="s">
        <v>344</v>
      </c>
      <c r="B301" t="s">
        <v>1593</v>
      </c>
      <c r="E301" t="s">
        <v>1595</v>
      </c>
      <c r="F301">
        <v>18</v>
      </c>
      <c r="G301">
        <v>9</v>
      </c>
    </row>
    <row r="302" spans="1:22">
      <c r="A302" t="s">
        <v>345</v>
      </c>
      <c r="B302" t="s">
        <v>1596</v>
      </c>
      <c r="C302" t="s">
        <v>1785</v>
      </c>
      <c r="D302" t="s">
        <v>1786</v>
      </c>
      <c r="E302" t="s">
        <v>1590</v>
      </c>
      <c r="F302">
        <v>8</v>
      </c>
      <c r="G302">
        <v>8</v>
      </c>
      <c r="H302" t="s">
        <v>363</v>
      </c>
      <c r="I302">
        <v>1</v>
      </c>
      <c r="J302">
        <v>2</v>
      </c>
      <c r="K302" t="s">
        <v>1601</v>
      </c>
      <c r="L302">
        <v>3</v>
      </c>
      <c r="M302">
        <v>2</v>
      </c>
      <c r="N302" t="s">
        <v>1590</v>
      </c>
      <c r="O302">
        <v>8</v>
      </c>
      <c r="P302" t="s">
        <v>1843</v>
      </c>
      <c r="Q302" t="s">
        <v>363</v>
      </c>
      <c r="R302">
        <v>1</v>
      </c>
      <c r="S302">
        <v>2</v>
      </c>
      <c r="T302" t="s">
        <v>1601</v>
      </c>
      <c r="U302">
        <v>3</v>
      </c>
      <c r="V302">
        <v>2</v>
      </c>
    </row>
    <row r="303" spans="1:13">
      <c r="A303" t="s">
        <v>346</v>
      </c>
      <c r="B303" t="s">
        <v>1596</v>
      </c>
      <c r="E303" t="s">
        <v>1590</v>
      </c>
      <c r="F303">
        <v>8</v>
      </c>
      <c r="G303">
        <v>6</v>
      </c>
      <c r="H303" t="s">
        <v>363</v>
      </c>
      <c r="I303">
        <v>1</v>
      </c>
      <c r="J303">
        <v>2</v>
      </c>
      <c r="K303" t="s">
        <v>1601</v>
      </c>
      <c r="L303">
        <v>3</v>
      </c>
      <c r="M303">
        <v>3</v>
      </c>
    </row>
    <row r="304" spans="1:7">
      <c r="A304" t="s">
        <v>348</v>
      </c>
      <c r="B304" t="s">
        <v>1593</v>
      </c>
      <c r="E304" t="s">
        <v>1595</v>
      </c>
      <c r="F304">
        <v>5</v>
      </c>
      <c r="G304">
        <v>4</v>
      </c>
    </row>
    <row r="305" spans="1:10">
      <c r="A305" t="s">
        <v>349</v>
      </c>
      <c r="B305" t="s">
        <v>1596</v>
      </c>
      <c r="E305" t="s">
        <v>1601</v>
      </c>
      <c r="F305">
        <v>7</v>
      </c>
      <c r="G305">
        <v>5</v>
      </c>
      <c r="H305" t="s">
        <v>363</v>
      </c>
      <c r="I305">
        <v>1</v>
      </c>
      <c r="J305">
        <v>2</v>
      </c>
    </row>
    <row r="306" spans="1:10">
      <c r="A306" t="s">
        <v>350</v>
      </c>
      <c r="B306" t="s">
        <v>1596</v>
      </c>
      <c r="E306" t="s">
        <v>1601</v>
      </c>
      <c r="F306">
        <v>9</v>
      </c>
      <c r="G306">
        <v>9</v>
      </c>
      <c r="H306" t="s">
        <v>363</v>
      </c>
      <c r="I306">
        <v>1</v>
      </c>
      <c r="J306">
        <v>2</v>
      </c>
    </row>
    <row r="307" spans="1:13">
      <c r="A307" t="s">
        <v>351</v>
      </c>
      <c r="B307" t="s">
        <v>1596</v>
      </c>
      <c r="E307" t="s">
        <v>1590</v>
      </c>
      <c r="F307">
        <v>2</v>
      </c>
      <c r="G307">
        <v>2</v>
      </c>
      <c r="H307" t="s">
        <v>363</v>
      </c>
      <c r="I307">
        <v>1</v>
      </c>
      <c r="J307">
        <v>2</v>
      </c>
      <c r="K307" t="s">
        <v>1601</v>
      </c>
      <c r="L307">
        <v>4</v>
      </c>
      <c r="M307">
        <v>3</v>
      </c>
    </row>
    <row r="308" spans="1:10">
      <c r="A308" t="s">
        <v>352</v>
      </c>
      <c r="B308" t="s">
        <v>1596</v>
      </c>
      <c r="E308" t="s">
        <v>1601</v>
      </c>
      <c r="F308">
        <v>18</v>
      </c>
      <c r="G308">
        <v>16</v>
      </c>
      <c r="H308" t="s">
        <v>363</v>
      </c>
      <c r="I308">
        <v>1</v>
      </c>
      <c r="J308">
        <v>1</v>
      </c>
    </row>
    <row r="309" spans="1:7">
      <c r="A309" t="s">
        <v>353</v>
      </c>
      <c r="B309" t="s">
        <v>1593</v>
      </c>
      <c r="E309" t="s">
        <v>1595</v>
      </c>
      <c r="F309">
        <v>12</v>
      </c>
      <c r="G309">
        <v>10</v>
      </c>
    </row>
    <row r="310" spans="1:7">
      <c r="A310" t="s">
        <v>1844</v>
      </c>
      <c r="B310" t="s">
        <v>1593</v>
      </c>
      <c r="E310" t="s">
        <v>1595</v>
      </c>
      <c r="F310">
        <v>15</v>
      </c>
      <c r="G310">
        <v>13</v>
      </c>
    </row>
    <row r="311" spans="1:7">
      <c r="A311" t="s">
        <v>355</v>
      </c>
      <c r="B311" t="s">
        <v>1593</v>
      </c>
      <c r="E311" t="s">
        <v>1595</v>
      </c>
      <c r="F311">
        <v>5</v>
      </c>
      <c r="G311">
        <v>4</v>
      </c>
    </row>
    <row r="312" spans="1:13">
      <c r="A312" t="s">
        <v>356</v>
      </c>
      <c r="B312" t="s">
        <v>1596</v>
      </c>
      <c r="E312" t="s">
        <v>1590</v>
      </c>
      <c r="F312">
        <v>9</v>
      </c>
      <c r="G312">
        <v>10</v>
      </c>
      <c r="H312" t="s">
        <v>363</v>
      </c>
      <c r="I312">
        <v>1</v>
      </c>
      <c r="J312">
        <v>1</v>
      </c>
      <c r="K312" t="s">
        <v>1601</v>
      </c>
      <c r="L312">
        <v>3</v>
      </c>
      <c r="M312">
        <v>3</v>
      </c>
    </row>
    <row r="313" spans="1:7">
      <c r="A313" t="s">
        <v>357</v>
      </c>
      <c r="B313" t="s">
        <v>1593</v>
      </c>
      <c r="E313" t="s">
        <v>1595</v>
      </c>
      <c r="F313">
        <v>10</v>
      </c>
      <c r="G313">
        <v>7</v>
      </c>
    </row>
    <row r="314" spans="1:7">
      <c r="A314" t="s">
        <v>358</v>
      </c>
      <c r="B314" t="s">
        <v>1596</v>
      </c>
      <c r="E314" t="s">
        <v>1601</v>
      </c>
      <c r="F314">
        <v>3</v>
      </c>
      <c r="G314">
        <v>2</v>
      </c>
    </row>
    <row r="315" spans="1:10">
      <c r="A315" t="s">
        <v>359</v>
      </c>
      <c r="B315" t="s">
        <v>1596</v>
      </c>
      <c r="E315" t="s">
        <v>1601</v>
      </c>
      <c r="F315">
        <v>3</v>
      </c>
      <c r="G315">
        <v>3</v>
      </c>
      <c r="H315" t="s">
        <v>363</v>
      </c>
      <c r="I315">
        <v>1</v>
      </c>
      <c r="J315">
        <v>1</v>
      </c>
    </row>
    <row r="316" spans="1:13">
      <c r="A316" t="s">
        <v>360</v>
      </c>
      <c r="B316" t="s">
        <v>1596</v>
      </c>
      <c r="E316" t="s">
        <v>1590</v>
      </c>
      <c r="F316">
        <v>5</v>
      </c>
      <c r="G316">
        <v>6</v>
      </c>
      <c r="H316" t="s">
        <v>363</v>
      </c>
      <c r="I316">
        <v>2</v>
      </c>
      <c r="J316">
        <v>2</v>
      </c>
      <c r="K316" t="s">
        <v>1601</v>
      </c>
      <c r="L316">
        <v>0</v>
      </c>
      <c r="M316">
        <v>1</v>
      </c>
    </row>
    <row r="317" spans="6:13">
      <c r="F317" t="s">
        <v>6</v>
      </c>
      <c r="G317" t="s">
        <v>361</v>
      </c>
      <c r="H317" t="s">
        <v>7</v>
      </c>
      <c r="I317" t="s">
        <v>14</v>
      </c>
      <c r="J317" t="s">
        <v>15</v>
      </c>
      <c r="L317" t="s">
        <v>6</v>
      </c>
      <c r="M317" t="s">
        <v>361</v>
      </c>
    </row>
    <row r="318" spans="5:13">
      <c r="E318" t="s">
        <v>362</v>
      </c>
      <c r="F318">
        <v>9512</v>
      </c>
      <c r="G318">
        <v>8856</v>
      </c>
      <c r="H318">
        <v>8867</v>
      </c>
      <c r="K318" t="s">
        <v>363</v>
      </c>
      <c r="L318">
        <v>370</v>
      </c>
      <c r="M318">
        <v>564</v>
      </c>
    </row>
    <row r="319" spans="5:13">
      <c r="E319" t="s">
        <v>364</v>
      </c>
      <c r="F319">
        <v>2908</v>
      </c>
      <c r="G319">
        <v>2646</v>
      </c>
      <c r="H319">
        <v>2619</v>
      </c>
      <c r="K319" t="s">
        <v>365</v>
      </c>
      <c r="L319">
        <v>8</v>
      </c>
      <c r="M319">
        <v>0</v>
      </c>
    </row>
    <row r="2097" spans="4:4">
      <c r="D2097" t="s">
        <v>25</v>
      </c>
    </row>
  </sheetData>
  <pageMargins left="0.699305555555556" right="0.699305555555556"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0"/>
  </sheetPr>
  <dimension ref="D2:D2097"/>
  <sheetViews>
    <sheetView showGridLines="0" showRowColHeaders="0" showZeros="0" zoomScale="119" zoomScaleNormal="119" workbookViewId="0">
      <selection activeCell="D2090" sqref="D2090"/>
    </sheetView>
  </sheetViews>
  <sheetFormatPr defaultColWidth="9" defaultRowHeight="14.4" outlineLevelCol="3"/>
  <sheetData>
    <row r="2" spans="4:4">
      <c r="D2" t="s">
        <v>1532</v>
      </c>
    </row>
    <row r="2097" spans="4:4">
      <c r="D2097" t="s">
        <v>25</v>
      </c>
    </row>
  </sheetData>
  <pageMargins left="0.75" right="0.75" top="1" bottom="1" header="0.509027777777778" footer="0.509027777777778"/>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0"/>
  </sheetPr>
  <dimension ref="D2:G2097"/>
  <sheetViews>
    <sheetView workbookViewId="0">
      <selection activeCell="E7" sqref="E7"/>
    </sheetView>
  </sheetViews>
  <sheetFormatPr defaultColWidth="9" defaultRowHeight="14.4" outlineLevelCol="6"/>
  <cols>
    <col min="2" max="2" width="18.3796296296296" customWidth="1"/>
  </cols>
  <sheetData>
    <row r="2" spans="4:4">
      <c r="D2" t="s">
        <v>1532</v>
      </c>
    </row>
    <row r="7" spans="5:7">
      <c r="E7" t="str">
        <f>IFERROR(INDEX(#REF!,MATCH($D7,#REF!,0),2),"")</f>
        <v/>
      </c>
      <c r="F7" t="str">
        <f>IFERROR(INDEX(#REF!,MATCH($D7,#REF!,0),3),"")</f>
        <v/>
      </c>
      <c r="G7" t="str">
        <f>IFERROR(INDEX(#REF!,MATCH($D7,#REF!,0),5),"")</f>
        <v/>
      </c>
    </row>
    <row r="2097" spans="4:4">
      <c r="D2097" t="s">
        <v>25</v>
      </c>
    </row>
  </sheetData>
  <dataValidations count="9">
    <dataValidation type="list" allowBlank="1" showInputMessage="1" showErrorMessage="1" sqref="A7">
      <formula1>"1.已登记,2.已领取,3.已交回,4.已更新"</formula1>
    </dataValidation>
    <dataValidation type="list" allowBlank="1" showInputMessage="1" showErrorMessage="1" sqref="M7">
      <formula1>"行政管理,专业技术,工勤技能"</formula1>
    </dataValidation>
    <dataValidation type="list" allowBlank="1" showInputMessage="1" showErrorMessage="1" sqref="C7">
      <formula1>"上编,下编"</formula1>
    </dataValidation>
    <dataValidation type="list" allowBlank="1" showInputMessage="1" sqref="D7">
      <formula1>OFFSET(#REF!,0,,400-COUNTBLANK($BB$7:$BB$401))</formula1>
    </dataValidation>
    <dataValidation type="list" allowBlank="1" showInputMessage="1" showErrorMessage="1" sqref="O7">
      <formula1>"单位领导配备,工作人员调配,工作人员录用,工作人员聘用,工作人员遴选,工作人员划转,科级领导调任,军转干部安置,退役士官安置,随调家属安置,调出,辞职,辞退,退休,开除,死亡,其他"</formula1>
    </dataValidation>
    <dataValidation type="list" allowBlank="1" showInputMessage="1" showErrorMessage="1" sqref="J7">
      <formula1>"博士,研究生,大学,大专,中专,高中,初中"</formula1>
    </dataValidation>
    <dataValidation type="list" allowBlank="1" showInputMessage="1" showErrorMessage="1" sqref="N7">
      <formula1>"行政编制,事业编制,工勤控制数,政府雇员控制数,周转编制,单列编制"</formula1>
    </dataValidation>
    <dataValidation type="list" allowBlank="1" showInputMessage="1" showErrorMessage="1" sqref="V7:W7">
      <formula1>OFFSET(#REF!,0,0,1,1)</formula1>
    </dataValidation>
    <dataValidation allowBlank="1" showInputMessage="1" sqref="P7:Q7"/>
  </dataValidations>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pageSetUpPr fitToPage="1"/>
  </sheetPr>
  <dimension ref="A1:BG21"/>
  <sheetViews>
    <sheetView zoomScale="70" zoomScaleNormal="70" workbookViewId="0">
      <pane xSplit="11" ySplit="5" topLeftCell="L6" activePane="bottomRight" state="frozen"/>
      <selection/>
      <selection pane="topRight"/>
      <selection pane="bottomLeft"/>
      <selection pane="bottomRight" activeCell="P5" sqref="P5"/>
    </sheetView>
  </sheetViews>
  <sheetFormatPr defaultColWidth="9" defaultRowHeight="14.4"/>
  <cols>
    <col min="1" max="1" width="4.37962962962963" customWidth="1"/>
    <col min="2" max="2" width="22" customWidth="1"/>
    <col min="3" max="4" width="3.62962962962963" customWidth="1"/>
    <col min="5" max="5" width="28.1296296296296" customWidth="1"/>
    <col min="6" max="8" width="5.62962962962963" customWidth="1"/>
    <col min="9" max="9" width="9.62962962962963" customWidth="1"/>
    <col min="10" max="10" width="5.12962962962963" customWidth="1"/>
    <col min="11" max="11" width="5.12962962962963" hidden="1" customWidth="1"/>
    <col min="12" max="12" width="23.5648148148148" customWidth="1"/>
    <col min="13" max="17" width="25.3518518518519" customWidth="1"/>
    <col min="18" max="48" width="5.12962962962963" customWidth="1"/>
    <col min="49" max="50" width="58.6296296296296" customWidth="1"/>
    <col min="51" max="52" width="30.6296296296296" customWidth="1"/>
    <col min="53" max="53" width="4.62962962962963" customWidth="1"/>
    <col min="54" max="54" width="30.6296296296296" customWidth="1"/>
    <col min="55" max="55" width="4.62962962962963" customWidth="1"/>
    <col min="56" max="56" width="30.6296296296296" customWidth="1"/>
    <col min="57" max="57" width="4.62962962962963" customWidth="1"/>
    <col min="58" max="58" width="45.1296296296296" customWidth="1"/>
  </cols>
  <sheetData>
    <row r="1" ht="40.5" customHeight="1" spans="1:58">
      <c r="A1" s="26" t="s">
        <v>1845</v>
      </c>
      <c r="B1" s="26"/>
      <c r="C1" s="26"/>
      <c r="D1" s="26"/>
      <c r="E1" s="27"/>
      <c r="F1" s="26"/>
      <c r="G1" s="26"/>
      <c r="H1" s="26"/>
      <c r="I1" s="26"/>
      <c r="J1" s="26"/>
      <c r="K1" s="26"/>
      <c r="L1" s="38"/>
      <c r="M1" s="38"/>
      <c r="N1" s="38"/>
      <c r="O1" s="38"/>
      <c r="P1" s="38"/>
      <c r="Q1" s="38"/>
      <c r="R1" s="38"/>
      <c r="S1" s="38"/>
      <c r="T1" s="38"/>
      <c r="U1" s="38"/>
      <c r="V1" s="38"/>
      <c r="W1" s="38"/>
      <c r="X1" s="38"/>
      <c r="Y1" s="38"/>
      <c r="Z1" s="38"/>
      <c r="AA1" s="38"/>
      <c r="AB1" s="38"/>
      <c r="AC1" s="38"/>
      <c r="AD1" s="38"/>
      <c r="AE1" s="38"/>
      <c r="AF1" s="38"/>
      <c r="AG1" s="52"/>
      <c r="AH1" s="52"/>
      <c r="AI1" s="52"/>
      <c r="AJ1" s="52"/>
      <c r="AK1" s="52"/>
      <c r="AL1" s="52"/>
      <c r="AM1" s="52"/>
      <c r="AN1" s="52"/>
      <c r="AO1" s="38"/>
      <c r="AP1" s="38"/>
      <c r="AQ1" s="38"/>
      <c r="AR1" s="38"/>
      <c r="AS1" s="52"/>
      <c r="AT1" s="52"/>
      <c r="AU1" s="52"/>
      <c r="AV1" s="52"/>
      <c r="AW1" s="53"/>
      <c r="AX1" s="54"/>
      <c r="AY1" s="54"/>
      <c r="AZ1" s="54"/>
      <c r="BA1" s="55"/>
      <c r="BB1" s="54"/>
      <c r="BC1" s="55"/>
      <c r="BD1" s="56"/>
      <c r="BE1" s="70"/>
      <c r="BF1" s="71"/>
    </row>
    <row r="2" ht="24.95" customHeight="1" spans="1:59">
      <c r="A2" s="28" t="s">
        <v>1531</v>
      </c>
      <c r="B2" s="29" t="s">
        <v>1</v>
      </c>
      <c r="C2" s="29" t="s">
        <v>1532</v>
      </c>
      <c r="D2" s="29"/>
      <c r="E2" s="30"/>
      <c r="F2" s="28" t="s">
        <v>1846</v>
      </c>
      <c r="G2" s="28"/>
      <c r="H2" s="28"/>
      <c r="I2" s="28"/>
      <c r="J2" s="28"/>
      <c r="K2" s="28"/>
      <c r="L2" s="29" t="s">
        <v>1847</v>
      </c>
      <c r="M2" s="29"/>
      <c r="N2" s="29"/>
      <c r="O2" s="29"/>
      <c r="P2" s="29"/>
      <c r="Q2" s="29"/>
      <c r="R2" s="29"/>
      <c r="S2" s="29"/>
      <c r="T2" s="29"/>
      <c r="U2" s="29"/>
      <c r="V2" s="29"/>
      <c r="W2" s="29"/>
      <c r="X2" s="29"/>
      <c r="Y2" s="29"/>
      <c r="Z2" s="29"/>
      <c r="AA2" s="29"/>
      <c r="AB2" s="29"/>
      <c r="AC2" s="29"/>
      <c r="AD2" s="29"/>
      <c r="AE2" s="29"/>
      <c r="AF2" s="29"/>
      <c r="AG2" s="28" t="s">
        <v>1848</v>
      </c>
      <c r="AH2" s="28"/>
      <c r="AI2" s="28"/>
      <c r="AJ2" s="28"/>
      <c r="AK2" s="28"/>
      <c r="AL2" s="28"/>
      <c r="AM2" s="28"/>
      <c r="AN2" s="28"/>
      <c r="AO2" s="28"/>
      <c r="AP2" s="28"/>
      <c r="AQ2" s="28"/>
      <c r="AR2" s="28"/>
      <c r="AS2" s="28"/>
      <c r="AT2" s="28"/>
      <c r="AU2" s="28"/>
      <c r="AV2" s="28"/>
      <c r="AW2" s="57" t="s">
        <v>1849</v>
      </c>
      <c r="AX2" s="58" t="s">
        <v>1850</v>
      </c>
      <c r="AY2" s="28" t="s">
        <v>1851</v>
      </c>
      <c r="AZ2" s="28"/>
      <c r="BA2" s="28"/>
      <c r="BB2" s="28"/>
      <c r="BC2" s="28"/>
      <c r="BD2" s="28"/>
      <c r="BE2" s="28"/>
      <c r="BF2" s="72"/>
      <c r="BG2" s="73" t="s">
        <v>1852</v>
      </c>
    </row>
    <row r="3" ht="20.1" customHeight="1" spans="1:59">
      <c r="A3" s="28"/>
      <c r="B3" s="29"/>
      <c r="C3" s="29" t="s">
        <v>1532</v>
      </c>
      <c r="D3" s="29"/>
      <c r="E3" s="30"/>
      <c r="F3" s="28" t="s">
        <v>1853</v>
      </c>
      <c r="G3" s="28" t="s">
        <v>1854</v>
      </c>
      <c r="H3" s="28" t="s">
        <v>1679</v>
      </c>
      <c r="I3" s="39" t="s">
        <v>1533</v>
      </c>
      <c r="J3" s="28" t="s">
        <v>1538</v>
      </c>
      <c r="K3" s="28" t="s">
        <v>1855</v>
      </c>
      <c r="L3" s="40" t="s">
        <v>1856</v>
      </c>
      <c r="M3" s="41"/>
      <c r="N3" s="41"/>
      <c r="O3" s="41"/>
      <c r="P3" s="41"/>
      <c r="Q3" s="41"/>
      <c r="R3" s="47"/>
      <c r="S3" s="40" t="s">
        <v>1857</v>
      </c>
      <c r="T3" s="41"/>
      <c r="U3" s="41"/>
      <c r="V3" s="41"/>
      <c r="W3" s="41"/>
      <c r="X3" s="41"/>
      <c r="Y3" s="47"/>
      <c r="Z3" s="29" t="s">
        <v>1858</v>
      </c>
      <c r="AA3" s="29" t="s">
        <v>8</v>
      </c>
      <c r="AB3" s="29"/>
      <c r="AC3" s="29"/>
      <c r="AD3" s="29"/>
      <c r="AE3" s="29" t="s">
        <v>1859</v>
      </c>
      <c r="AF3" s="29" t="s">
        <v>1860</v>
      </c>
      <c r="AG3" s="28" t="s">
        <v>1774</v>
      </c>
      <c r="AH3" s="28"/>
      <c r="AI3" s="28"/>
      <c r="AJ3" s="28"/>
      <c r="AK3" s="28"/>
      <c r="AL3" s="28"/>
      <c r="AM3" s="28"/>
      <c r="AN3" s="28"/>
      <c r="AO3" s="28" t="s">
        <v>1861</v>
      </c>
      <c r="AP3" s="28"/>
      <c r="AQ3" s="28"/>
      <c r="AR3" s="28"/>
      <c r="AS3" s="28"/>
      <c r="AT3" s="28"/>
      <c r="AU3" s="28"/>
      <c r="AV3" s="28"/>
      <c r="AW3" s="59"/>
      <c r="AX3" s="60"/>
      <c r="AY3" s="28" t="s">
        <v>1862</v>
      </c>
      <c r="AZ3" s="28" t="s">
        <v>1863</v>
      </c>
      <c r="BA3" s="28"/>
      <c r="BB3" s="28" t="s">
        <v>1864</v>
      </c>
      <c r="BC3" s="28"/>
      <c r="BD3" s="28" t="s">
        <v>1865</v>
      </c>
      <c r="BE3" s="28"/>
      <c r="BF3" s="72"/>
      <c r="BG3" s="74"/>
    </row>
    <row r="4" ht="14.25" customHeight="1" spans="1:59">
      <c r="A4" s="28"/>
      <c r="B4" s="29"/>
      <c r="C4" s="29"/>
      <c r="D4" s="29"/>
      <c r="E4" s="30"/>
      <c r="F4" s="28"/>
      <c r="G4" s="28"/>
      <c r="H4" s="28"/>
      <c r="I4" s="39"/>
      <c r="J4" s="28"/>
      <c r="K4" s="28"/>
      <c r="L4" s="29" t="s">
        <v>369</v>
      </c>
      <c r="M4" s="29"/>
      <c r="N4" s="29" t="s">
        <v>446</v>
      </c>
      <c r="O4" s="29"/>
      <c r="P4" s="29"/>
      <c r="Q4" s="29" t="s">
        <v>1866</v>
      </c>
      <c r="R4" s="48" t="s">
        <v>365</v>
      </c>
      <c r="S4" s="29" t="s">
        <v>369</v>
      </c>
      <c r="T4" s="29"/>
      <c r="U4" s="29" t="s">
        <v>446</v>
      </c>
      <c r="V4" s="29"/>
      <c r="W4" s="29"/>
      <c r="X4" s="29" t="s">
        <v>1866</v>
      </c>
      <c r="Y4" s="48" t="s">
        <v>365</v>
      </c>
      <c r="Z4" s="29"/>
      <c r="AA4" s="29" t="s">
        <v>364</v>
      </c>
      <c r="AB4" s="29" t="s">
        <v>362</v>
      </c>
      <c r="AC4" s="29" t="s">
        <v>363</v>
      </c>
      <c r="AD4" s="29" t="s">
        <v>365</v>
      </c>
      <c r="AE4" s="29"/>
      <c r="AF4" s="29"/>
      <c r="AG4" s="28" t="s">
        <v>1867</v>
      </c>
      <c r="AH4" s="28"/>
      <c r="AI4" s="28"/>
      <c r="AJ4" s="28" t="s">
        <v>1868</v>
      </c>
      <c r="AK4" s="28"/>
      <c r="AL4" s="28"/>
      <c r="AM4" s="28"/>
      <c r="AN4" s="28"/>
      <c r="AO4" s="29" t="s">
        <v>1867</v>
      </c>
      <c r="AP4" s="29"/>
      <c r="AQ4" s="29"/>
      <c r="AR4" s="29"/>
      <c r="AS4" s="28" t="s">
        <v>1868</v>
      </c>
      <c r="AT4" s="28"/>
      <c r="AU4" s="28"/>
      <c r="AV4" s="28"/>
      <c r="AW4" s="59"/>
      <c r="AX4" s="60"/>
      <c r="AY4" s="28"/>
      <c r="AZ4" s="28"/>
      <c r="BA4" s="28"/>
      <c r="BB4" s="28"/>
      <c r="BC4" s="28"/>
      <c r="BD4" s="28"/>
      <c r="BE4" s="28"/>
      <c r="BF4" s="72"/>
      <c r="BG4" s="74"/>
    </row>
    <row r="5" ht="28.8" spans="1:59">
      <c r="A5" s="28"/>
      <c r="B5" s="29"/>
      <c r="C5" s="29"/>
      <c r="D5" s="29"/>
      <c r="E5" s="30"/>
      <c r="F5" s="28"/>
      <c r="G5" s="28"/>
      <c r="H5" s="28"/>
      <c r="I5" s="39"/>
      <c r="J5" s="28"/>
      <c r="K5" s="28"/>
      <c r="L5" s="29" t="s">
        <v>1869</v>
      </c>
      <c r="M5" s="29" t="s">
        <v>1870</v>
      </c>
      <c r="N5" s="29" t="s">
        <v>1871</v>
      </c>
      <c r="O5" s="29" t="s">
        <v>1872</v>
      </c>
      <c r="P5" s="29" t="s">
        <v>1873</v>
      </c>
      <c r="Q5" s="29"/>
      <c r="R5" s="49"/>
      <c r="S5" s="29" t="s">
        <v>1869</v>
      </c>
      <c r="T5" s="29" t="s">
        <v>1870</v>
      </c>
      <c r="U5" s="29" t="s">
        <v>1871</v>
      </c>
      <c r="V5" s="29" t="s">
        <v>1872</v>
      </c>
      <c r="W5" s="29" t="s">
        <v>1873</v>
      </c>
      <c r="X5" s="29"/>
      <c r="Y5" s="49"/>
      <c r="Z5" s="29"/>
      <c r="AA5" s="29"/>
      <c r="AB5" s="29"/>
      <c r="AC5" s="29"/>
      <c r="AD5" s="29"/>
      <c r="AE5" s="29"/>
      <c r="AF5" s="29"/>
      <c r="AG5" s="28" t="s">
        <v>6</v>
      </c>
      <c r="AH5" s="28" t="s">
        <v>381</v>
      </c>
      <c r="AI5" s="28" t="s">
        <v>1874</v>
      </c>
      <c r="AJ5" s="28" t="s">
        <v>1358</v>
      </c>
      <c r="AK5" s="28" t="s">
        <v>378</v>
      </c>
      <c r="AL5" s="28" t="s">
        <v>379</v>
      </c>
      <c r="AM5" s="28" t="s">
        <v>616</v>
      </c>
      <c r="AN5" s="28" t="s">
        <v>1875</v>
      </c>
      <c r="AO5" s="29" t="s">
        <v>1876</v>
      </c>
      <c r="AP5" s="29" t="s">
        <v>1877</v>
      </c>
      <c r="AQ5" s="29" t="s">
        <v>1878</v>
      </c>
      <c r="AR5" s="29" t="s">
        <v>1879</v>
      </c>
      <c r="AS5" s="28" t="s">
        <v>378</v>
      </c>
      <c r="AT5" s="28" t="s">
        <v>379</v>
      </c>
      <c r="AU5" s="28" t="s">
        <v>616</v>
      </c>
      <c r="AV5" s="28" t="s">
        <v>1875</v>
      </c>
      <c r="AW5" s="61"/>
      <c r="AX5" s="62"/>
      <c r="AY5" s="28"/>
      <c r="AZ5" s="28" t="s">
        <v>377</v>
      </c>
      <c r="BA5" s="63" t="s">
        <v>1880</v>
      </c>
      <c r="BB5" s="28" t="s">
        <v>377</v>
      </c>
      <c r="BC5" s="63" t="s">
        <v>1880</v>
      </c>
      <c r="BD5" s="28" t="s">
        <v>377</v>
      </c>
      <c r="BE5" s="63" t="s">
        <v>1880</v>
      </c>
      <c r="BF5" s="72"/>
      <c r="BG5" s="74"/>
    </row>
    <row r="6" ht="60" spans="1:59">
      <c r="A6" s="6">
        <v>1</v>
      </c>
      <c r="B6" s="9" t="s">
        <v>1584</v>
      </c>
      <c r="C6" s="7" t="s">
        <v>1584</v>
      </c>
      <c r="D6" s="7"/>
      <c r="E6" s="7"/>
      <c r="F6" s="6" t="str">
        <f>单位信息!H3</f>
        <v>行政</v>
      </c>
      <c r="G6" s="6" t="str">
        <f>SUBSTITUTE(单位信息!F3,"级","")</f>
        <v/>
      </c>
      <c r="H6" s="6" t="str">
        <f>SUBSTITUTE(SUBSTITUTE(SUBSTITUTE(单位信息!G3,"拨款",""),"经费",""),"补贴","")</f>
        <v>全额</v>
      </c>
      <c r="I6" s="42" t="str">
        <f>SUBSTITUTE(单位信息!E3,"事业单位","")</f>
        <v>党群机关</v>
      </c>
      <c r="J6" s="6" t="str">
        <f>IF(单位信息!I3=0,"",单位信息!I3)</f>
        <v/>
      </c>
      <c r="K6" s="43">
        <f>IF(单位信息!N3=0,"",单位信息!N3)</f>
        <v>18</v>
      </c>
      <c r="L6" s="44">
        <f>IF(COUNTIF(单位信息!O3,"*行政编制"),单位信息!P3,0)</f>
        <v>10</v>
      </c>
      <c r="M6" s="43">
        <f>IF(COUNTIF(单位信息!O3,"*政法专项*"),单位信息!P3,0)</f>
        <v>0</v>
      </c>
      <c r="N6" s="43"/>
      <c r="O6" s="43"/>
      <c r="P6" s="43"/>
      <c r="Q6" s="43">
        <f>单位信息!V3</f>
        <v>7</v>
      </c>
      <c r="R6" s="43" t="str">
        <f>IF(COUNTIF(单位信息!Y3,"*政府雇员"),单位信息!Z3,"")</f>
        <v/>
      </c>
      <c r="S6" s="43">
        <f>IF(COUNTIF(单位信息!O3,"*行政编制"),单位信息!S3,0)</f>
        <v>8</v>
      </c>
      <c r="T6" s="43">
        <f>IF(COUNTIF(单位信息!O3,"*政法专项*"),单位信息!S3,0)</f>
        <v>0</v>
      </c>
      <c r="U6" s="43"/>
      <c r="V6" s="43"/>
      <c r="W6" s="43"/>
      <c r="X6" s="43">
        <f>单位信息!X3</f>
        <v>7</v>
      </c>
      <c r="Y6" s="43" t="str">
        <f>IF(COUNTIF(单位信息!Y3,"*政府雇员"),单位信息!AB3,"")</f>
        <v/>
      </c>
      <c r="Z6" s="50">
        <v>1</v>
      </c>
      <c r="AA6" s="43" t="str">
        <f>IF(E6="",IF(SUMIFS(待上编!P:P,待上编!D:D,B6,待上编!J:J,"行政编制")=0,"",SUMIFS(待上编!P:P,待上编!D:D,B6,待上编!J:J,"行政编制")),IF(SUMIFS(待上编!P:P,待上编!D:D,E6,待上编!J:J,"行政编制")=0,"",SUMIFS(待上编!P:P,待上编!D:D,E6,待上编!J:J,"行政编制")))</f>
        <v/>
      </c>
      <c r="AB6" s="43" t="str">
        <f>IF(E6="",IF(SUMIFS(待上编!P:P,待上编!D:D,B6,待上编!J:J,"事业编制")=0,"",SUMIFS(待上编!P:P,待上编!D:D,B6,待上编!J:J,"事业编制")),IF(SUMIFS(待上编!P:P,待上编!D:D,E6,待上编!J:J,"事业编制")=0,"",SUMIFS(待上编!P:P,待上编!D:D,E6,待上编!J:J,"事业编制")))</f>
        <v/>
      </c>
      <c r="AC6" s="43" t="str">
        <f>IF(E6="",IF(SUMIFS(待上编!P:P,待上编!D:D,B6,待上编!J:J,"工勤控制数")=0,"",SUMIFS(待上编!P:P,待上编!D:D,B6,待上编!J:J,"工勤控制数")),IF(SUMIFS(待上编!P:P,待上编!D:D,E6,待上编!J:J,"工勤控制数")=0,"",SUMIFS(待上编!P:P,待上编!D:D,E6,待上编!J:J,"工勤控制数")))</f>
        <v/>
      </c>
      <c r="AD6" s="43" t="str">
        <f>IF(E6="",IF(SUMIFS(待上编!P:P,待上编!D:D,B6,待上编!J:J,"政府雇员控制数")=0,"",SUMIFS(待上编!P:P,待上编!D:D,B6,待上编!J:J,"政府雇员控制数")),IF(SUMIFS(待上编!P:P,待上编!D:D,E6,待上编!J:J,"政府雇员控制数")=0,"",SUMIFS(待上编!P:P,待上编!D:D,E6,待上编!J:J,"政府雇员控制数")))</f>
        <v/>
      </c>
      <c r="AE6" s="50"/>
      <c r="AF6" s="43">
        <f>L6+M6+N6+P6+O6-S6-T6-U6-V6-W6-Z6-IF(AA6="",0,AA6)-IF(AB6="",0,AB6)-AE6</f>
        <v>1</v>
      </c>
      <c r="AG6" s="43">
        <f ca="1">SUM(单位信息!AE3:单位信息!AK3)</f>
        <v>12</v>
      </c>
      <c r="AH6" s="50">
        <v>11</v>
      </c>
      <c r="AI6" s="43">
        <f ca="1" t="shared" ref="AI6:AI16" si="0">AG6-AH6</f>
        <v>1</v>
      </c>
      <c r="AJ6" s="43">
        <f>IF(单位信息!AP3=0,"",单位信息!AP3)</f>
        <v>1</v>
      </c>
      <c r="AK6" s="43" t="str">
        <f>IF(单位信息!AQ3=0,"",单位信息!AQ3)</f>
        <v/>
      </c>
      <c r="AL6" s="43">
        <f>IF(单位信息!AR3=0,"",单位信息!AR3)</f>
        <v>11</v>
      </c>
      <c r="AM6" s="43" t="str">
        <f>IF(单位信息!AU3=0,"",单位信息!AU3)</f>
        <v/>
      </c>
      <c r="AN6" s="43" t="str">
        <f>IF(单位信息!AV3=0,"",单位信息!AV3)</f>
        <v/>
      </c>
      <c r="AO6" s="51">
        <f>单位信息!AL3</f>
        <v>18</v>
      </c>
      <c r="AP6" s="51"/>
      <c r="AQ6" s="51">
        <f>单位信息!AM3+单位信息!AN3</f>
        <v>29</v>
      </c>
      <c r="AR6" s="51"/>
      <c r="AS6" s="43" t="str">
        <f>IF(单位信息!AS3=0,"",单位信息!AS3)</f>
        <v/>
      </c>
      <c r="AT6" s="43">
        <f>IF(单位信息!AT3=0,"",单位信息!AT3)</f>
        <v>18</v>
      </c>
      <c r="AU6" s="43">
        <f>IF(单位信息!AW3=0,"",单位信息!AW3)</f>
        <v>29</v>
      </c>
      <c r="AV6" s="43" t="str">
        <f>IF(单位信息!AX3=0,"",单位信息!AX3)</f>
        <v/>
      </c>
      <c r="AW6" s="64" t="str">
        <f>IF(AZ6="",AZ6,"领导预留:"&amp;AZ6)&amp;IF(OR(AND(AZ6&lt;&gt;"",AY6&lt;&gt;""),AND(AZ6&lt;&gt;"",BB6&lt;&gt;""),AND(AZ6&lt;&gt;"",BD6&lt;&gt;"")),CHAR(10),"")&amp;IF(AY6="",AY6,"待上编:"&amp;AY6)&amp;IF(OR(AND(AY6&lt;&gt;"",BB6&lt;&gt;""),AND(AY6&lt;&gt;"",BD6&lt;&gt;"")),CHAR(10),"")&amp;IF(BB6="",BB6,"其他预留:"&amp;BB6)&amp;IF(AND(BB6&lt;&gt;"",BD6&lt;&gt;""),CHAR(10),"")&amp;IF(BD6="",BD6,"※"&amp;BD6)</f>
        <v>领导预留:专职监委委员1名(已配未上编)
待上编:达市编控[2018]5号调配1名、达市编控[2018]113号调配1名、达市编控[2018]130号2019年选调生2名、达市编控[2019]104号调配1名
※内设机构不含19个派驻纪检组；18个室主任未做领导预留</v>
      </c>
      <c r="AX6" s="65" t="s">
        <v>1881</v>
      </c>
      <c r="AY6" s="65" t="s">
        <v>1882</v>
      </c>
      <c r="AZ6" s="65" t="s">
        <v>1883</v>
      </c>
      <c r="BA6" s="66" t="str">
        <f>IF(ISNUMBER(FIND("领导预留:",AX6)),"1","")</f>
        <v>1</v>
      </c>
      <c r="BB6" s="65"/>
      <c r="BC6" s="66" t="str">
        <f>IF(ISNUMBER(FIND("其他预留:",AX6)),"1","")</f>
        <v/>
      </c>
      <c r="BD6" s="65" t="s">
        <v>1884</v>
      </c>
      <c r="BE6" s="75" t="str">
        <f>IF(ISNUMBER(FIND("※",AX6)),"1","")</f>
        <v/>
      </c>
      <c r="BF6" s="71"/>
      <c r="BG6" s="76"/>
    </row>
    <row r="7" ht="60" spans="1:59">
      <c r="A7" s="6"/>
      <c r="B7" s="9"/>
      <c r="C7" s="9"/>
      <c r="D7" s="9">
        <v>1</v>
      </c>
      <c r="E7" s="7" t="s">
        <v>17</v>
      </c>
      <c r="F7" s="6" t="str">
        <f>单位信息!H4</f>
        <v>行政</v>
      </c>
      <c r="G7" s="6" t="str">
        <f>SUBSTITUTE(单位信息!F4,"级","")</f>
        <v>副县</v>
      </c>
      <c r="H7" s="6" t="str">
        <f>SUBSTITUTE(SUBSTITUTE(SUBSTITUTE(单位信息!G4,"拨款",""),"经费",""),"补贴","")</f>
        <v>全额</v>
      </c>
      <c r="I7" s="42" t="str">
        <f>SUBSTITUTE(单位信息!E4,"事业单位","")</f>
        <v>党群机关</v>
      </c>
      <c r="J7" s="6" t="str">
        <f>IF(单位信息!I4=0,"",单位信息!I4)</f>
        <v/>
      </c>
      <c r="K7" s="43">
        <f>IF(单位信息!N4=0,"",单位信息!N4)</f>
        <v>39</v>
      </c>
      <c r="L7" s="44">
        <f>IF(COUNTIF(单位信息!O4,"*行政编制"),单位信息!P4,0)</f>
        <v>11</v>
      </c>
      <c r="M7" s="43">
        <f>IF(COUNTIF(单位信息!O4,"*政法专项*"),单位信息!P4,0)</f>
        <v>0</v>
      </c>
      <c r="N7" s="43"/>
      <c r="O7" s="43"/>
      <c r="P7" s="43"/>
      <c r="Q7" s="43">
        <f>单位信息!V4</f>
        <v>0</v>
      </c>
      <c r="R7" s="43" t="str">
        <f>IF(COUNTIF(单位信息!Y4,"*政府雇员"),单位信息!Z4,"")</f>
        <v/>
      </c>
      <c r="S7" s="43">
        <f>IF(COUNTIF(单位信息!O4,"*行政编制"),单位信息!S4,0)</f>
        <v>9</v>
      </c>
      <c r="T7" s="43">
        <f>IF(COUNTIF(单位信息!O4,"*政法专项*"),单位信息!S4,0)</f>
        <v>0</v>
      </c>
      <c r="U7" s="43"/>
      <c r="V7" s="43"/>
      <c r="W7" s="43"/>
      <c r="X7" s="43">
        <f>单位信息!X4</f>
        <v>0</v>
      </c>
      <c r="Y7" s="43" t="str">
        <f>IF(COUNTIF(单位信息!Y4,"*政府雇员"),单位信息!AB4,"")</f>
        <v/>
      </c>
      <c r="Z7" s="50"/>
      <c r="AA7" s="43" t="str">
        <f>IF(E7="",IF(SUMIFS(待上编!P:P,待上编!D:D,B7,待上编!J:J,"行政编制")=0,"",SUMIFS(待上编!P:P,待上编!D:D,B7,待上编!J:J,"行政编制")),IF(SUMIFS(待上编!P:P,待上编!D:D,E7,待上编!J:J,"行政编制")=0,"",SUMIFS(待上编!P:P,待上编!D:D,E7,待上编!J:J,"行政编制")))</f>
        <v/>
      </c>
      <c r="AB7" s="43" t="str">
        <f>IF(E7="",IF(SUMIFS(待上编!P:P,待上编!D:D,B7,待上编!J:J,"事业编制")=0,"",SUMIFS(待上编!P:P,待上编!D:D,B7,待上编!J:J,"事业编制")),IF(SUMIFS(待上编!P:P,待上编!D:D,E7,待上编!J:J,"事业编制")=0,"",SUMIFS(待上编!P:P,待上编!D:D,E7,待上编!J:J,"事业编制")))</f>
        <v/>
      </c>
      <c r="AC7" s="43" t="str">
        <f>IF(E7="",IF(SUMIFS(待上编!P:P,待上编!D:D,B7,待上编!J:J,"工勤控制数")=0,"",SUMIFS(待上编!P:P,待上编!D:D,B7,待上编!J:J,"工勤控制数")),IF(SUMIFS(待上编!P:P,待上编!D:D,E7,待上编!J:J,"工勤控制数")=0,"",SUMIFS(待上编!P:P,待上编!D:D,E7,待上编!J:J,"工勤控制数")))</f>
        <v/>
      </c>
      <c r="AD7" s="43" t="str">
        <f>IF(E7="",IF(SUMIFS(待上编!P:P,待上编!D:D,B7,待上编!J:J,"政府雇员控制数")=0,"",SUMIFS(待上编!P:P,待上编!D:D,B7,待上编!J:J,"政府雇员控制数")),IF(SUMIFS(待上编!P:P,待上编!D:D,E7,待上编!J:J,"政府雇员控制数")=0,"",SUMIFS(待上编!P:P,待上编!D:D,E7,待上编!J:J,"政府雇员控制数")))</f>
        <v/>
      </c>
      <c r="AE7" s="50">
        <v>23</v>
      </c>
      <c r="AF7" s="43">
        <f t="shared" ref="AF7:AF18" si="1">L7+M7+N7+P7+O7-S7-T7-U7-V7-W7-Z7-IF(AA7="",0,AA7)-IF(AB7="",0,AB7)-AE7</f>
        <v>-21</v>
      </c>
      <c r="AG7" s="43">
        <f ca="1">SUM(单位信息!AE4:单位信息!AK4)</f>
        <v>43</v>
      </c>
      <c r="AH7" s="50">
        <v>42</v>
      </c>
      <c r="AI7" s="43">
        <f ca="1" t="shared" si="0"/>
        <v>1</v>
      </c>
      <c r="AJ7" s="43" t="str">
        <f>IF(单位信息!AP4=0,"",单位信息!AP4)</f>
        <v/>
      </c>
      <c r="AK7" s="43" t="str">
        <f>IF(单位信息!AQ4=0,"",单位信息!AQ4)</f>
        <v/>
      </c>
      <c r="AL7" s="43">
        <f>IF(单位信息!AR4=0,"",单位信息!AR4)</f>
        <v>19</v>
      </c>
      <c r="AM7" s="43" t="str">
        <f>IF(单位信息!AU4=0,"",单位信息!AU4)</f>
        <v/>
      </c>
      <c r="AN7" s="43">
        <f>IF(单位信息!AV4=0,"",单位信息!AV4)</f>
        <v>24</v>
      </c>
      <c r="AO7" s="51">
        <f>单位信息!AL4</f>
        <v>39</v>
      </c>
      <c r="AP7" s="51"/>
      <c r="AQ7" s="51">
        <f>单位信息!AM4+单位信息!AN4</f>
        <v>0</v>
      </c>
      <c r="AR7" s="51"/>
      <c r="AS7" s="43" t="str">
        <f>IF(单位信息!AS4=0,"",单位信息!AS4)</f>
        <v/>
      </c>
      <c r="AT7" s="43" t="str">
        <f>IF(单位信息!AT4=0,"",单位信息!AT4)</f>
        <v/>
      </c>
      <c r="AU7" s="43" t="str">
        <f>IF(单位信息!AW4=0,"",单位信息!AW4)</f>
        <v/>
      </c>
      <c r="AV7" s="43">
        <f>IF(单位信息!AX4=0,"",单位信息!AX4)</f>
        <v>39</v>
      </c>
      <c r="AW7" s="64" t="str">
        <f>IF(AZ7="",AZ7,"领导预留:"&amp;AZ7)&amp;IF(OR(AND(AZ7&lt;&gt;"",AY7&lt;&gt;""),AND(AZ7&lt;&gt;"",BB7&lt;&gt;""),AND(AZ7&lt;&gt;"",BD7&lt;&gt;"")),CHAR(10),"")&amp;IF(AY7="",AY7,"待上编:"&amp;AY7)&amp;IF(OR(AND(AY7&lt;&gt;"",BB7&lt;&gt;""),AND(AY7&lt;&gt;"",BD7&lt;&gt;"")),CHAR(10),"")&amp;IF(BB7="",BB7,"其他预留:"&amp;BB7)&amp;IF(AND(BB7&lt;&gt;"",BD7&lt;&gt;""),CHAR(10),"")&amp;IF(BD7="",BD7,"※"&amp;BD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X7" s="65" t="s">
        <v>1885</v>
      </c>
      <c r="AY7" s="65" t="s">
        <v>1886</v>
      </c>
      <c r="AZ7" s="65"/>
      <c r="BA7" s="66" t="str">
        <f t="shared" ref="BA7:BA20" si="2">IF(ISNUMBER(FIND("领导预留:",AX7)),"1","")</f>
        <v/>
      </c>
      <c r="BB7" s="65" t="s">
        <v>1887</v>
      </c>
      <c r="BC7" s="66" t="str">
        <f t="shared" ref="BC7:BC20" si="3">IF(ISNUMBER(FIND("其他预留:",AX7)),"1","")</f>
        <v>1</v>
      </c>
      <c r="BD7" s="65" t="s">
        <v>1888</v>
      </c>
      <c r="BE7" s="75" t="str">
        <f t="shared" ref="BE7:BE20" si="4">IF(ISNUMBER(FIND("※",AX7)),"1","")</f>
        <v>1</v>
      </c>
      <c r="BF7" s="71"/>
      <c r="BG7" s="76"/>
    </row>
    <row r="8" ht="25.8" spans="1:59">
      <c r="A8" s="6"/>
      <c r="B8" s="9" t="s">
        <v>16</v>
      </c>
      <c r="C8" s="9">
        <v>1</v>
      </c>
      <c r="D8" s="9">
        <v>2</v>
      </c>
      <c r="E8" s="7" t="s">
        <v>18</v>
      </c>
      <c r="F8" s="6" t="str">
        <f>单位信息!H5</f>
        <v>事业</v>
      </c>
      <c r="G8" s="6" t="str">
        <f>SUBSTITUTE(单位信息!F5,"级","")</f>
        <v>正科</v>
      </c>
      <c r="H8" s="6" t="str">
        <f>SUBSTITUTE(SUBSTITUTE(SUBSTITUTE(单位信息!G5,"拨款",""),"经费",""),"补贴","")</f>
        <v>全额</v>
      </c>
      <c r="I8" s="42" t="str">
        <f>SUBSTITUTE(单位信息!E5,"事业单位","")</f>
        <v>公益一类</v>
      </c>
      <c r="J8" s="6" t="str">
        <f>IF(单位信息!I5=0,"",单位信息!I5)</f>
        <v/>
      </c>
      <c r="K8" s="43" t="str">
        <f>IF(单位信息!N5=0,"",单位信息!N5)</f>
        <v/>
      </c>
      <c r="L8" s="43"/>
      <c r="M8" s="43"/>
      <c r="N8" s="44">
        <f>IF(COUNTIF(单位信息!O5,"*参公事业编制"),单位信息!P5,0)</f>
        <v>0</v>
      </c>
      <c r="O8" s="43">
        <f>IF(OR(COUNTIF(单位信息!O5,"一般事业编制"),COUNTIF(单位信息!O5,"中小学教职工*")),单位信息!P5,0)</f>
        <v>12</v>
      </c>
      <c r="P8" s="43"/>
      <c r="Q8" s="43"/>
      <c r="R8" s="43" t="str">
        <f>IF(COUNTIF(单位信息!Y5,"*政府雇员"),单位信息!Z5,"")</f>
        <v/>
      </c>
      <c r="S8" s="43"/>
      <c r="T8" s="43"/>
      <c r="U8" s="43">
        <f>IF(COUNTIF(单位信息!O5,"*参公事业编制"),单位信息!S5,0)</f>
        <v>0</v>
      </c>
      <c r="V8" s="43">
        <f>IF(OR(COUNTIF(单位信息!O5,"一般事业编制"),COUNTIF(单位信息!O5,"中小学教职工*")),单位信息!S5,0)</f>
        <v>10</v>
      </c>
      <c r="W8" s="43"/>
      <c r="X8" s="43"/>
      <c r="Y8" s="43" t="str">
        <f>IF(COUNTIF(单位信息!Y5,"*政府雇员"),单位信息!AB5,"")</f>
        <v/>
      </c>
      <c r="Z8" s="50"/>
      <c r="AA8" s="43" t="str">
        <f>IF(E8="",IF(SUMIFS(待上编!P:P,待上编!D:D,B8,待上编!J:J,"行政编制")=0,"",SUMIFS(待上编!P:P,待上编!D:D,B8,待上编!J:J,"行政编制")),IF(SUMIFS(待上编!P:P,待上编!D:D,E8,待上编!J:J,"行政编制")=0,"",SUMIFS(待上编!P:P,待上编!D:D,E8,待上编!J:J,"行政编制")))</f>
        <v/>
      </c>
      <c r="AB8" s="43" t="str">
        <f>IF(E8="",IF(SUMIFS(待上编!P:P,待上编!D:D,B8,待上编!J:J,"事业编制")=0,"",SUMIFS(待上编!P:P,待上编!D:D,B8,待上编!J:J,"事业编制")),IF(SUMIFS(待上编!P:P,待上编!D:D,E8,待上编!J:J,"事业编制")=0,"",SUMIFS(待上编!P:P,待上编!D:D,E8,待上编!J:J,"事业编制")))</f>
        <v/>
      </c>
      <c r="AC8" s="43" t="str">
        <f>IF(E8="",IF(SUMIFS(待上编!P:P,待上编!D:D,B8,待上编!J:J,"工勤控制数")=0,"",SUMIFS(待上编!P:P,待上编!D:D,B8,待上编!J:J,"工勤控制数")),IF(SUMIFS(待上编!P:P,待上编!D:D,E8,待上编!J:J,"工勤控制数")=0,"",SUMIFS(待上编!P:P,待上编!D:D,E8,待上编!J:J,"工勤控制数")))</f>
        <v/>
      </c>
      <c r="AD8" s="43" t="str">
        <f>IF(E8="",IF(SUMIFS(待上编!P:P,待上编!D:D,B8,待上编!J:J,"政府雇员控制数")=0,"",SUMIFS(待上编!P:P,待上编!D:D,B8,待上编!J:J,"政府雇员控制数")),IF(SUMIFS(待上编!P:P,待上编!D:D,E8,待上编!J:J,"政府雇员控制数")=0,"",SUMIFS(待上编!P:P,待上编!D:D,E8,待上编!J:J,"政府雇员控制数")))</f>
        <v/>
      </c>
      <c r="AE8" s="50"/>
      <c r="AF8" s="43">
        <f t="shared" si="1"/>
        <v>2</v>
      </c>
      <c r="AG8" s="43">
        <f ca="1">SUM(单位信息!AE5:单位信息!AK5)</f>
        <v>1</v>
      </c>
      <c r="AH8" s="50">
        <v>1</v>
      </c>
      <c r="AI8" s="43">
        <f ca="1" t="shared" si="0"/>
        <v>0</v>
      </c>
      <c r="AJ8" s="43" t="str">
        <f>IF(单位信息!AP5=0,"",单位信息!AP5)</f>
        <v/>
      </c>
      <c r="AK8" s="43" t="str">
        <f>IF(单位信息!AQ5=0,"",单位信息!AQ5)</f>
        <v/>
      </c>
      <c r="AL8" s="43" t="str">
        <f>IF(单位信息!AR5=0,"",单位信息!AR5)</f>
        <v/>
      </c>
      <c r="AM8" s="43">
        <f>IF(单位信息!AU5=0,"",单位信息!AU5)</f>
        <v>1</v>
      </c>
      <c r="AN8" s="43" t="str">
        <f>IF(单位信息!AV5=0,"",单位信息!AV5)</f>
        <v/>
      </c>
      <c r="AO8" s="51">
        <f>单位信息!AL5</f>
        <v>0</v>
      </c>
      <c r="AP8" s="51"/>
      <c r="AQ8" s="51">
        <f>单位信息!AM5+单位信息!AN5</f>
        <v>0</v>
      </c>
      <c r="AR8" s="51"/>
      <c r="AS8" s="43" t="str">
        <f>IF(单位信息!AS5=0,"",单位信息!AS5)</f>
        <v/>
      </c>
      <c r="AT8" s="43" t="str">
        <f>IF(单位信息!AT5=0,"",单位信息!AT5)</f>
        <v/>
      </c>
      <c r="AU8" s="43" t="str">
        <f>IF(单位信息!AW5=0,"",单位信息!AW5)</f>
        <v/>
      </c>
      <c r="AV8" s="43" t="str">
        <f>IF(单位信息!AX5=0,"",单位信息!AX5)</f>
        <v/>
      </c>
      <c r="AW8" s="64" t="str">
        <f>IF(AZ8="",AZ8,"领导预留:"&amp;AZ8)&amp;IF(OR(AND(AZ8&lt;&gt;"",AY8&lt;&gt;""),AND(AZ8&lt;&gt;"",BB8&lt;&gt;""),AND(AZ8&lt;&gt;"",BD8&lt;&gt;"")),CHAR(10),"")&amp;IF(AY8="",AY8,"待上编:"&amp;AY8)&amp;IF(OR(AND(AY8&lt;&gt;"",BB8&lt;&gt;""),AND(AY8&lt;&gt;"",BD8&lt;&gt;"")),CHAR(10),"")&amp;IF(BB8="",BB8,"其他预留:"&amp;BB8)&amp;IF(AND(BB8&lt;&gt;"",BD8&lt;&gt;""),CHAR(10),"")&amp;IF(BD8="",BD8,"※"&amp;BD8)</f>
        <v>待上编:达市编控[2018]108号调配2名</v>
      </c>
      <c r="AX8" s="65" t="s">
        <v>1889</v>
      </c>
      <c r="AY8" s="65" t="s">
        <v>1890</v>
      </c>
      <c r="AZ8" s="65"/>
      <c r="BA8" s="66" t="str">
        <f t="shared" si="2"/>
        <v/>
      </c>
      <c r="BB8" s="65"/>
      <c r="BC8" s="66" t="str">
        <f t="shared" si="3"/>
        <v/>
      </c>
      <c r="BD8" s="65"/>
      <c r="BE8" s="75" t="str">
        <f t="shared" si="4"/>
        <v/>
      </c>
      <c r="BF8" s="71"/>
      <c r="BG8" s="76"/>
    </row>
    <row r="9" ht="25.8" spans="1:59">
      <c r="A9" s="6"/>
      <c r="B9" s="9" t="s">
        <v>16</v>
      </c>
      <c r="C9" s="9">
        <v>2</v>
      </c>
      <c r="D9" s="9">
        <v>3</v>
      </c>
      <c r="E9" s="7" t="s">
        <v>19</v>
      </c>
      <c r="F9" s="6" t="str">
        <f>单位信息!H6</f>
        <v>事业</v>
      </c>
      <c r="G9" s="6" t="str">
        <f>SUBSTITUTE(单位信息!F6,"级","")</f>
        <v>正县</v>
      </c>
      <c r="H9" s="6" t="str">
        <f>SUBSTITUTE(SUBSTITUTE(SUBSTITUTE(单位信息!G6,"拨款",""),"经费",""),"补贴","")</f>
        <v>全额</v>
      </c>
      <c r="I9" s="42" t="str">
        <f>SUBSTITUTE(单位信息!E6,"事业单位","")</f>
        <v>公益一类</v>
      </c>
      <c r="J9" s="6" t="str">
        <f>IF(单位信息!I6=0,"",单位信息!I6)</f>
        <v/>
      </c>
      <c r="K9" s="43">
        <f>IF(单位信息!N6=0,"",单位信息!N6)</f>
        <v>4</v>
      </c>
      <c r="L9" s="43"/>
      <c r="M9" s="43"/>
      <c r="N9" s="44">
        <f>IF(COUNTIF(单位信息!O6,"*参公事业编制"),单位信息!P6,0)</f>
        <v>0</v>
      </c>
      <c r="O9" s="43">
        <f>IF(OR(COUNTIF(单位信息!O6,"一般事业编制"),COUNTIF(单位信息!O6,"中小学教职工*")),单位信息!P6,0)</f>
        <v>13</v>
      </c>
      <c r="P9" s="43"/>
      <c r="Q9" s="43"/>
      <c r="R9" s="43" t="str">
        <f>IF(COUNTIF(单位信息!Y6,"*政府雇员"),单位信息!Z6,"")</f>
        <v/>
      </c>
      <c r="S9" s="43"/>
      <c r="T9" s="43"/>
      <c r="U9" s="43">
        <f>IF(COUNTIF(单位信息!O6,"*参公事业编制"),单位信息!S6,0)</f>
        <v>0</v>
      </c>
      <c r="V9" s="43">
        <f>IF(OR(COUNTIF(单位信息!O6,"一般事业编制"),COUNTIF(单位信息!O6,"中小学教职工*")),单位信息!S6,0)</f>
        <v>11</v>
      </c>
      <c r="W9" s="43"/>
      <c r="X9" s="43"/>
      <c r="Y9" s="43" t="str">
        <f>IF(COUNTIF(单位信息!Y6,"*政府雇员"),单位信息!AB6,"")</f>
        <v/>
      </c>
      <c r="Z9" s="50">
        <v>1</v>
      </c>
      <c r="AA9" s="43" t="str">
        <f>IF(E9="",IF(SUMIFS(待上编!P:P,待上编!D:D,B9,待上编!J:J,"行政编制")=0,"",SUMIFS(待上编!P:P,待上编!D:D,B9,待上编!J:J,"行政编制")),IF(SUMIFS(待上编!P:P,待上编!D:D,E9,待上编!J:J,"行政编制")=0,"",SUMIFS(待上编!P:P,待上编!D:D,E9,待上编!J:J,"行政编制")))</f>
        <v/>
      </c>
      <c r="AB9" s="43" t="str">
        <f>IF(E9="",IF(SUMIFS(待上编!P:P,待上编!D:D,B9,待上编!J:J,"事业编制")=0,"",SUMIFS(待上编!P:P,待上编!D:D,B9,待上编!J:J,"事业编制")),IF(SUMIFS(待上编!P:P,待上编!D:D,E9,待上编!J:J,"事业编制")=0,"",SUMIFS(待上编!P:P,待上编!D:D,E9,待上编!J:J,"事业编制")))</f>
        <v/>
      </c>
      <c r="AC9" s="43" t="str">
        <f>IF(E9="",IF(SUMIFS(待上编!P:P,待上编!D:D,B9,待上编!J:J,"工勤控制数")=0,"",SUMIFS(待上编!P:P,待上编!D:D,B9,待上编!J:J,"工勤控制数")),IF(SUMIFS(待上编!P:P,待上编!D:D,E9,待上编!J:J,"工勤控制数")=0,"",SUMIFS(待上编!P:P,待上编!D:D,E9,待上编!J:J,"工勤控制数")))</f>
        <v/>
      </c>
      <c r="AD9" s="43" t="str">
        <f>IF(E9="",IF(SUMIFS(待上编!P:P,待上编!D:D,B9,待上编!J:J,"政府雇员控制数")=0,"",SUMIFS(待上编!P:P,待上编!D:D,B9,待上编!J:J,"政府雇员控制数")),IF(SUMIFS(待上编!P:P,待上编!D:D,E9,待上编!J:J,"政府雇员控制数")=0,"",SUMIFS(待上编!P:P,待上编!D:D,E9,待上编!J:J,"政府雇员控制数")))</f>
        <v/>
      </c>
      <c r="AE9" s="50"/>
      <c r="AF9" s="43">
        <f t="shared" si="1"/>
        <v>1</v>
      </c>
      <c r="AG9" s="43">
        <f ca="1">SUM(单位信息!AE6:单位信息!AK6)</f>
        <v>3</v>
      </c>
      <c r="AH9" s="50">
        <v>2</v>
      </c>
      <c r="AI9" s="43">
        <f ca="1" t="shared" si="0"/>
        <v>1</v>
      </c>
      <c r="AJ9" s="43" t="str">
        <f>IF(单位信息!AP6=0,"",单位信息!AP6)</f>
        <v/>
      </c>
      <c r="AK9" s="43">
        <f>IF(单位信息!AQ6=0,"",单位信息!AQ6)</f>
        <v>1</v>
      </c>
      <c r="AL9" s="43">
        <f>IF(单位信息!AR6=0,"",单位信息!AR6)</f>
        <v>2</v>
      </c>
      <c r="AM9" s="43" t="str">
        <f>IF(单位信息!AU6=0,"",单位信息!AU6)</f>
        <v/>
      </c>
      <c r="AN9" s="43" t="str">
        <f>IF(单位信息!AV6=0,"",单位信息!AV6)</f>
        <v/>
      </c>
      <c r="AO9" s="51">
        <f>单位信息!AL6</f>
        <v>4</v>
      </c>
      <c r="AP9" s="51"/>
      <c r="AQ9" s="51">
        <f>单位信息!AM6+单位信息!AN6</f>
        <v>1</v>
      </c>
      <c r="AR9" s="51"/>
      <c r="AS9" s="43" t="str">
        <f>IF(单位信息!AS6=0,"",单位信息!AS6)</f>
        <v/>
      </c>
      <c r="AT9" s="43" t="str">
        <f>IF(单位信息!AT6=0,"",单位信息!AT6)</f>
        <v/>
      </c>
      <c r="AU9" s="43">
        <f>IF(单位信息!AW6=0,"",单位信息!AW6)</f>
        <v>4</v>
      </c>
      <c r="AV9" s="43">
        <f>IF(单位信息!AX6=0,"",单位信息!AX6)</f>
        <v>1</v>
      </c>
      <c r="AW9" s="64" t="str">
        <f>IF(AZ9="",AZ9,"领导预留:"&amp;AZ9)&amp;IF(OR(AND(AZ9&lt;&gt;"",AY9&lt;&gt;""),AND(AZ9&lt;&gt;"",BB9&lt;&gt;""),AND(AZ9&lt;&gt;"",BD9&lt;&gt;"")),CHAR(10),"")&amp;IF(AY9="",AY9,"待上编:"&amp;AY9)&amp;IF(OR(AND(AY9&lt;&gt;"",BB9&lt;&gt;""),AND(AY9&lt;&gt;"",BD9&lt;&gt;"")),CHAR(10),"")&amp;IF(BB9="",BB9,"其他预留:"&amp;BB9)&amp;IF(AND(BB9&lt;&gt;"",BD9&lt;&gt;""),CHAR(10),"")&amp;IF(BD9="",BD9,"※"&amp;BD9)</f>
        <v>领导预留:副主任1名</v>
      </c>
      <c r="AX9" s="65" t="s">
        <v>1891</v>
      </c>
      <c r="AY9" s="65"/>
      <c r="AZ9" s="65" t="s">
        <v>49</v>
      </c>
      <c r="BA9" s="66" t="str">
        <f t="shared" si="2"/>
        <v>1</v>
      </c>
      <c r="BB9" s="65"/>
      <c r="BC9" s="66" t="str">
        <f t="shared" si="3"/>
        <v/>
      </c>
      <c r="BD9" s="65"/>
      <c r="BE9" s="75" t="str">
        <f t="shared" si="4"/>
        <v/>
      </c>
      <c r="BF9" s="71"/>
      <c r="BG9" s="76"/>
    </row>
    <row r="10" ht="48" spans="1:59">
      <c r="A10" s="10">
        <v>2</v>
      </c>
      <c r="B10" s="31" t="s">
        <v>20</v>
      </c>
      <c r="C10" s="7" t="s">
        <v>20</v>
      </c>
      <c r="D10" s="7"/>
      <c r="E10" s="7" t="s">
        <v>20</v>
      </c>
      <c r="F10" s="6" t="str">
        <f>单位信息!H7</f>
        <v>行政</v>
      </c>
      <c r="G10" s="6" t="str">
        <f>SUBSTITUTE(单位信息!F7,"级","")</f>
        <v>正县</v>
      </c>
      <c r="H10" s="6" t="str">
        <f>SUBSTITUTE(SUBSTITUTE(SUBSTITUTE(单位信息!G7,"拨款",""),"经费",""),"补贴","")</f>
        <v>全额</v>
      </c>
      <c r="I10" s="42" t="str">
        <f>SUBSTITUTE(单位信息!E7,"事业单位","")</f>
        <v>党群机关</v>
      </c>
      <c r="J10" s="6" t="str">
        <f>IF(单位信息!I7=0,"",单位信息!I7)</f>
        <v/>
      </c>
      <c r="K10" s="43">
        <f>IF(单位信息!N7=0,"",单位信息!N7)</f>
        <v>16</v>
      </c>
      <c r="L10" s="44">
        <f>IF(COUNTIF(单位信息!O7,"*行政编制"),单位信息!P7,0)</f>
        <v>14</v>
      </c>
      <c r="M10" s="43">
        <f>IF(COUNTIF(单位信息!O7,"*政法专项*"),单位信息!P7,0)</f>
        <v>0</v>
      </c>
      <c r="N10" s="43"/>
      <c r="O10" s="43"/>
      <c r="P10" s="43"/>
      <c r="Q10" s="43">
        <f>单位信息!V7</f>
        <v>1</v>
      </c>
      <c r="R10" s="43" t="str">
        <f>IF(COUNTIF(单位信息!Y7,"*政府雇员"),单位信息!Z7,"")</f>
        <v/>
      </c>
      <c r="S10" s="43">
        <f>IF(COUNTIF(单位信息!O7,"*行政编制"),单位信息!S7,0)</f>
        <v>12</v>
      </c>
      <c r="T10" s="43">
        <f>IF(COUNTIF(单位信息!O7,"*政法专项*"),单位信息!S7,0)</f>
        <v>0</v>
      </c>
      <c r="U10" s="43"/>
      <c r="V10" s="43"/>
      <c r="W10" s="43"/>
      <c r="X10" s="43">
        <f>单位信息!X7</f>
        <v>0</v>
      </c>
      <c r="Y10" s="43" t="str">
        <f>IF(COUNTIF(单位信息!Y7,"*政府雇员"),单位信息!AB7,"")</f>
        <v/>
      </c>
      <c r="Z10" s="50">
        <v>1</v>
      </c>
      <c r="AA10" s="43" t="str">
        <f>IF(E10="",IF(SUMIFS(待上编!P:P,待上编!D:D,B10,待上编!J:J,"行政编制")=0,"",SUMIFS(待上编!P:P,待上编!D:D,B10,待上编!J:J,"行政编制")),IF(SUMIFS(待上编!P:P,待上编!D:D,E10,待上编!J:J,"行政编制")=0,"",SUMIFS(待上编!P:P,待上编!D:D,E10,待上编!J:J,"行政编制")))</f>
        <v/>
      </c>
      <c r="AB10" s="43" t="str">
        <f>IF(E10="",IF(SUMIFS(待上编!P:P,待上编!D:D,B10,待上编!J:J,"事业编制")=0,"",SUMIFS(待上编!P:P,待上编!D:D,B10,待上编!J:J,"事业编制")),IF(SUMIFS(待上编!P:P,待上编!D:D,E10,待上编!J:J,"事业编制")=0,"",SUMIFS(待上编!P:P,待上编!D:D,E10,待上编!J:J,"事业编制")))</f>
        <v/>
      </c>
      <c r="AC10" s="43" t="str">
        <f>IF(E10="",IF(SUMIFS(待上编!P:P,待上编!D:D,B10,待上编!J:J,"工勤控制数")=0,"",SUMIFS(待上编!P:P,待上编!D:D,B10,待上编!J:J,"工勤控制数")),IF(SUMIFS(待上编!P:P,待上编!D:D,E10,待上编!J:J,"工勤控制数")=0,"",SUMIFS(待上编!P:P,待上编!D:D,E10,待上编!J:J,"工勤控制数")))</f>
        <v/>
      </c>
      <c r="AD10" s="43" t="str">
        <f>IF(E10="",IF(SUMIFS(待上编!P:P,待上编!D:D,B10,待上编!J:J,"政府雇员控制数")=0,"",SUMIFS(待上编!P:P,待上编!D:D,B10,待上编!J:J,"政府雇员控制数")),IF(SUMIFS(待上编!P:P,待上编!D:D,E10,待上编!J:J,"政府雇员控制数")=0,"",SUMIFS(待上编!P:P,待上编!D:D,E10,待上编!J:J,"政府雇员控制数")))</f>
        <v/>
      </c>
      <c r="AE10" s="50">
        <f>2</f>
        <v>2</v>
      </c>
      <c r="AF10" s="43">
        <f t="shared" si="1"/>
        <v>-1</v>
      </c>
      <c r="AG10" s="43">
        <f ca="1">SUM(单位信息!AE7:单位信息!AK7)</f>
        <v>9</v>
      </c>
      <c r="AH10" s="50">
        <v>10</v>
      </c>
      <c r="AI10" s="43">
        <f ca="1" t="shared" si="0"/>
        <v>-1</v>
      </c>
      <c r="AJ10" s="43" t="str">
        <f>IF(单位信息!AP7=0,"",单位信息!AP7)</f>
        <v/>
      </c>
      <c r="AK10" s="43">
        <f>IF(单位信息!AQ7=0,"",单位信息!AQ7)</f>
        <v>1</v>
      </c>
      <c r="AL10" s="43">
        <f>IF(单位信息!AR7=0,"",单位信息!AR7)</f>
        <v>8</v>
      </c>
      <c r="AM10" s="43" t="str">
        <f>IF(单位信息!AU7=0,"",单位信息!AU7)</f>
        <v/>
      </c>
      <c r="AN10" s="43" t="str">
        <f>IF(单位信息!AV7=0,"",单位信息!AV7)</f>
        <v/>
      </c>
      <c r="AO10" s="51">
        <f>单位信息!AL7</f>
        <v>16</v>
      </c>
      <c r="AP10" s="51"/>
      <c r="AQ10" s="51">
        <f>单位信息!AM7+单位信息!AN7</f>
        <v>16</v>
      </c>
      <c r="AR10" s="51"/>
      <c r="AS10" s="43" t="str">
        <f>IF(单位信息!AS7=0,"",单位信息!AS7)</f>
        <v/>
      </c>
      <c r="AT10" s="43" t="str">
        <f>IF(单位信息!AT7=0,"",单位信息!AT7)</f>
        <v/>
      </c>
      <c r="AU10" s="43">
        <f>IF(单位信息!AW7=0,"",单位信息!AW7)</f>
        <v>17</v>
      </c>
      <c r="AV10" s="43">
        <f>IF(单位信息!AX7=0,"",单位信息!AX7)</f>
        <v>15</v>
      </c>
      <c r="AW10" s="64" t="e">
        <f>IF(AZ10="",AZ10,"领导预留:"&amp;AZ10)&amp;IF(OR(AND(AZ10&lt;&gt;"",AY10&lt;&gt;""),AND(AZ10&lt;&gt;"",BB10&lt;&gt;""),AND(AZ10&lt;&gt;"",BD10&lt;&gt;"")),CHAR(10),"")&amp;IF(AY10="",AY10,"待上编:"&amp;AY10)&amp;IF(OR(AND(AY10&lt;&gt;"",BB10&lt;&gt;""),AND(AY10&lt;&gt;"",BD10&lt;&gt;"")),CHAR(10),"")&amp;IF(BB10="",BB10,"其他预留:"&amp;BB10)&amp;IF(AND(BB10&lt;&gt;"",BD10&lt;&gt;""),CHAR(10),"")&amp;IF(BD10="",BD10,"※"&amp;BD10)</f>
        <v>#REF!</v>
      </c>
      <c r="AX10" s="65" t="s">
        <v>1892</v>
      </c>
      <c r="AY10" s="65" t="s">
        <v>1893</v>
      </c>
      <c r="AZ10" s="65" t="s">
        <v>1894</v>
      </c>
      <c r="BA10" s="66" t="str">
        <f t="shared" si="2"/>
        <v>1</v>
      </c>
      <c r="BB10" s="65" t="e">
        <f>"拟安排2020年选调生2名，含原市委保密局实有人员"&amp;#REF!&amp;"人"</f>
        <v>#REF!</v>
      </c>
      <c r="BC10" s="66" t="str">
        <f t="shared" si="3"/>
        <v>1</v>
      </c>
      <c r="BD10" s="65"/>
      <c r="BE10" s="75" t="str">
        <f t="shared" si="4"/>
        <v/>
      </c>
      <c r="BF10" s="71"/>
      <c r="BG10" s="76"/>
    </row>
    <row r="11" ht="25.8" spans="1:59">
      <c r="A11" s="11"/>
      <c r="B11" s="32"/>
      <c r="C11" s="9">
        <v>3</v>
      </c>
      <c r="D11" s="9">
        <v>1</v>
      </c>
      <c r="E11" s="33" t="s">
        <v>21</v>
      </c>
      <c r="F11" s="6" t="str">
        <f>单位信息!H8</f>
        <v>事业</v>
      </c>
      <c r="G11" s="6" t="str">
        <f>SUBSTITUTE(单位信息!F8,"级","")</f>
        <v>副县</v>
      </c>
      <c r="H11" s="6" t="str">
        <f>SUBSTITUTE(SUBSTITUTE(SUBSTITUTE(单位信息!G8,"拨款",""),"经费",""),"补贴","")</f>
        <v>全额</v>
      </c>
      <c r="I11" s="42" t="str">
        <f>SUBSTITUTE(单位信息!E8,"事业单位","")</f>
        <v>公益一类</v>
      </c>
      <c r="J11" s="6" t="str">
        <f>IF(单位信息!I8=0,"",单位信息!I8)</f>
        <v>参公</v>
      </c>
      <c r="K11" s="43">
        <f>IF(单位信息!N8=0,"",单位信息!N8)</f>
        <v>2</v>
      </c>
      <c r="L11" s="43"/>
      <c r="M11" s="43"/>
      <c r="N11" s="44">
        <f>IF(COUNTIF(单位信息!O8,"*参公事业编制"),单位信息!P8,0)</f>
        <v>15</v>
      </c>
      <c r="O11" s="43">
        <f>IF(OR(COUNTIF(单位信息!O8,"一般事业编制"),COUNTIF(单位信息!O8,"中小学教职工*")),单位信息!P8,0)</f>
        <v>0</v>
      </c>
      <c r="P11" s="43"/>
      <c r="Q11" s="43"/>
      <c r="R11" s="43" t="str">
        <f>IF(COUNTIF(单位信息!Y8,"*政府雇员"),单位信息!Z8,"")</f>
        <v/>
      </c>
      <c r="S11" s="43"/>
      <c r="T11" s="43"/>
      <c r="U11" s="43">
        <f>IF(COUNTIF(单位信息!O8,"*参公事业编制"),单位信息!S8,0)</f>
        <v>13</v>
      </c>
      <c r="V11" s="43">
        <f>IF(OR(COUNTIF(单位信息!O8,"一般事业编制"),COUNTIF(单位信息!O8,"中小学教职工*")),单位信息!S8,0)</f>
        <v>0</v>
      </c>
      <c r="W11" s="43"/>
      <c r="X11" s="43"/>
      <c r="Y11" s="43" t="str">
        <f>IF(COUNTIF(单位信息!Y8,"*政府雇员"),单位信息!AB8,"")</f>
        <v/>
      </c>
      <c r="Z11" s="50">
        <v>3</v>
      </c>
      <c r="AA11" s="43" t="str">
        <f>IF(E11="",IF(SUMIFS(待上编!P:P,待上编!D:D,B11,待上编!J:J,"行政编制")=0,"",SUMIFS(待上编!P:P,待上编!D:D,B11,待上编!J:J,"行政编制")),IF(SUMIFS(待上编!P:P,待上编!D:D,E11,待上编!J:J,"行政编制")=0,"",SUMIFS(待上编!P:P,待上编!D:D,E11,待上编!J:J,"行政编制")))</f>
        <v/>
      </c>
      <c r="AB11" s="43" t="str">
        <f>IF(E11="",IF(SUMIFS(待上编!P:P,待上编!D:D,B11,待上编!J:J,"事业编制")=0,"",SUMIFS(待上编!P:P,待上编!D:D,B11,待上编!J:J,"事业编制")),IF(SUMIFS(待上编!P:P,待上编!D:D,E11,待上编!J:J,"事业编制")=0,"",SUMIFS(待上编!P:P,待上编!D:D,E11,待上编!J:J,"事业编制")))</f>
        <v/>
      </c>
      <c r="AC11" s="43" t="str">
        <f>IF(E11="",IF(SUMIFS(待上编!P:P,待上编!D:D,B11,待上编!J:J,"工勤控制数")=0,"",SUMIFS(待上编!P:P,待上编!D:D,B11,待上编!J:J,"工勤控制数")),IF(SUMIFS(待上编!P:P,待上编!D:D,E11,待上编!J:J,"工勤控制数")=0,"",SUMIFS(待上编!P:P,待上编!D:D,E11,待上编!J:J,"工勤控制数")))</f>
        <v/>
      </c>
      <c r="AD11" s="43" t="str">
        <f>IF(E11="",IF(SUMIFS(待上编!P:P,待上编!D:D,B11,待上编!J:J,"政府雇员控制数")=0,"",SUMIFS(待上编!P:P,待上编!D:D,B11,待上编!J:J,"政府雇员控制数")),IF(SUMIFS(待上编!P:P,待上编!D:D,E11,待上编!J:J,"政府雇员控制数")=0,"",SUMIFS(待上编!P:P,待上编!D:D,E11,待上编!J:J,"政府雇员控制数")))</f>
        <v/>
      </c>
      <c r="AE11" s="50"/>
      <c r="AF11" s="43">
        <f t="shared" si="1"/>
        <v>-1</v>
      </c>
      <c r="AG11" s="43">
        <f ca="1">SUM(单位信息!AE8:单位信息!AK8)</f>
        <v>3</v>
      </c>
      <c r="AH11" s="50">
        <v>0</v>
      </c>
      <c r="AI11" s="43">
        <f ca="1" t="shared" si="0"/>
        <v>3</v>
      </c>
      <c r="AJ11" s="43" t="str">
        <f>IF(单位信息!AP8=0,"",单位信息!AP8)</f>
        <v/>
      </c>
      <c r="AK11" s="43" t="str">
        <f>IF(单位信息!AQ8=0,"",单位信息!AQ8)</f>
        <v/>
      </c>
      <c r="AL11" s="43">
        <f>IF(单位信息!AR8=0,"",单位信息!AR8)</f>
        <v>1</v>
      </c>
      <c r="AM11" s="43">
        <f>IF(单位信息!AU8=0,"",单位信息!AU8)</f>
        <v>2</v>
      </c>
      <c r="AN11" s="43" t="str">
        <f>IF(单位信息!AV8=0,"",单位信息!AV8)</f>
        <v/>
      </c>
      <c r="AO11" s="51">
        <f>单位信息!AL8</f>
        <v>2</v>
      </c>
      <c r="AP11" s="51"/>
      <c r="AQ11" s="51">
        <f>单位信息!AM8+单位信息!AN8</f>
        <v>0</v>
      </c>
      <c r="AR11" s="51"/>
      <c r="AS11" s="43" t="str">
        <f>IF(单位信息!AS8=0,"",单位信息!AS8)</f>
        <v/>
      </c>
      <c r="AT11" s="43" t="str">
        <f>IF(单位信息!AT8=0,"",单位信息!AT8)</f>
        <v/>
      </c>
      <c r="AU11" s="43" t="str">
        <f>IF(单位信息!AW8=0,"",单位信息!AW8)</f>
        <v/>
      </c>
      <c r="AV11" s="43">
        <f>IF(单位信息!AX8=0,"",单位信息!AX8)</f>
        <v>2</v>
      </c>
      <c r="AW11" s="64" t="str">
        <f t="shared" ref="AW11:AW20" si="5">IF(AZ11="",AZ11,"领导预留:"&amp;AZ11)&amp;IF(OR(AND(AZ11&lt;&gt;"",AY11&lt;&gt;""),AND(AZ11&lt;&gt;"",BB11&lt;&gt;""),AND(AZ11&lt;&gt;"",BD11&lt;&gt;"")),CHAR(10),"")&amp;IF(AY11="",AY11,"待上编:"&amp;AY11)&amp;IF(OR(AND(AY11&lt;&gt;"",BB11&lt;&gt;""),AND(AY11&lt;&gt;"",BD11&lt;&gt;"")),CHAR(10),"")&amp;IF(BB11="",BB11,"其他预留:"&amp;BB11)&amp;IF(AND(BB11&lt;&gt;"",BD11&lt;&gt;""),CHAR(10),"")&amp;IF(BD11="",BD11,"※"&amp;BD11)</f>
        <v>领导预留:主任1名、副主任2名(正科级)</v>
      </c>
      <c r="AX11" s="65" t="s">
        <v>1895</v>
      </c>
      <c r="AY11" s="65"/>
      <c r="AZ11" s="65" t="s">
        <v>1896</v>
      </c>
      <c r="BA11" s="66" t="str">
        <f t="shared" si="2"/>
        <v>1</v>
      </c>
      <c r="BB11" s="65"/>
      <c r="BC11" s="66" t="str">
        <f t="shared" si="3"/>
        <v/>
      </c>
      <c r="BD11" s="65"/>
      <c r="BE11" s="75" t="str">
        <f t="shared" si="4"/>
        <v/>
      </c>
      <c r="BF11" s="71"/>
      <c r="BG11" s="76"/>
    </row>
    <row r="12" ht="25.8" spans="1:59">
      <c r="A12" s="11"/>
      <c r="B12" s="32"/>
      <c r="C12" s="9">
        <v>4</v>
      </c>
      <c r="D12" s="9">
        <v>2</v>
      </c>
      <c r="E12" s="7" t="s">
        <v>22</v>
      </c>
      <c r="F12" s="6" t="str">
        <f>单位信息!H9</f>
        <v>事业</v>
      </c>
      <c r="G12" s="6" t="str">
        <f>SUBSTITUTE(单位信息!F9,"级","")</f>
        <v>正科</v>
      </c>
      <c r="H12" s="6" t="str">
        <f>SUBSTITUTE(SUBSTITUTE(SUBSTITUTE(单位信息!G9,"拨款",""),"经费",""),"补贴","")</f>
        <v>全额</v>
      </c>
      <c r="I12" s="42" t="str">
        <f>SUBSTITUTE(单位信息!E9,"事业单位","")</f>
        <v>公益一类</v>
      </c>
      <c r="J12" s="6" t="str">
        <f>IF(单位信息!I9=0,"",单位信息!I9)</f>
        <v/>
      </c>
      <c r="K12" s="43" t="str">
        <f>IF(单位信息!N9=0,"",单位信息!N9)</f>
        <v/>
      </c>
      <c r="L12" s="43"/>
      <c r="M12" s="43"/>
      <c r="N12" s="44">
        <f>IF(COUNTIF(单位信息!O9,"*参公事业编制"),单位信息!P9,0)</f>
        <v>0</v>
      </c>
      <c r="O12" s="43">
        <f>IF(OR(COUNTIF(单位信息!O9,"一般事业编制"),COUNTIF(单位信息!O9,"中小学教职工*")),单位信息!P9,0)</f>
        <v>16</v>
      </c>
      <c r="P12" s="43"/>
      <c r="Q12" s="43"/>
      <c r="R12" s="43" t="str">
        <f>IF(COUNTIF(单位信息!Y9,"*政府雇员"),单位信息!Z9,"")</f>
        <v/>
      </c>
      <c r="S12" s="43"/>
      <c r="T12" s="43"/>
      <c r="U12" s="43">
        <f>IF(COUNTIF(单位信息!O9,"*参公事业编制"),单位信息!S9,0)</f>
        <v>0</v>
      </c>
      <c r="V12" s="43">
        <f>IF(OR(COUNTIF(单位信息!O9,"一般事业编制"),COUNTIF(单位信息!O9,"中小学教职工*")),单位信息!S9,0)</f>
        <v>14</v>
      </c>
      <c r="W12" s="43"/>
      <c r="X12" s="43"/>
      <c r="Y12" s="43" t="str">
        <f>IF(COUNTIF(单位信息!Y9,"*政府雇员"),单位信息!AB9,"")</f>
        <v/>
      </c>
      <c r="Z12" s="50"/>
      <c r="AA12" s="43" t="str">
        <f>IF(E12="",IF(SUMIFS(待上编!P:P,待上编!D:D,B12,待上编!J:J,"行政编制")=0,"",SUMIFS(待上编!P:P,待上编!D:D,B12,待上编!J:J,"行政编制")),IF(SUMIFS(待上编!P:P,待上编!D:D,E12,待上编!J:J,"行政编制")=0,"",SUMIFS(待上编!P:P,待上编!D:D,E12,待上编!J:J,"行政编制")))</f>
        <v/>
      </c>
      <c r="AB12" s="43" t="str">
        <f>IF(E12="",IF(SUMIFS(待上编!P:P,待上编!D:D,B12,待上编!J:J,"事业编制")=0,"",SUMIFS(待上编!P:P,待上编!D:D,B12,待上编!J:J,"事业编制")),IF(SUMIFS(待上编!P:P,待上编!D:D,E12,待上编!J:J,"事业编制")=0,"",SUMIFS(待上编!P:P,待上编!D:D,E12,待上编!J:J,"事业编制")))</f>
        <v/>
      </c>
      <c r="AC12" s="43" t="str">
        <f>IF(E12="",IF(SUMIFS(待上编!P:P,待上编!D:D,B12,待上编!J:J,"工勤控制数")=0,"",SUMIFS(待上编!P:P,待上编!D:D,B12,待上编!J:J,"工勤控制数")),IF(SUMIFS(待上编!P:P,待上编!D:D,E12,待上编!J:J,"工勤控制数")=0,"",SUMIFS(待上编!P:P,待上编!D:D,E12,待上编!J:J,"工勤控制数")))</f>
        <v/>
      </c>
      <c r="AD12" s="43" t="str">
        <f>IF(E12="",IF(SUMIFS(待上编!P:P,待上编!D:D,B12,待上编!J:J,"政府雇员控制数")=0,"",SUMIFS(待上编!P:P,待上编!D:D,B12,待上编!J:J,"政府雇员控制数")),IF(SUMIFS(待上编!P:P,待上编!D:D,E12,待上编!J:J,"政府雇员控制数")=0,"",SUMIFS(待上编!P:P,待上编!D:D,E12,待上编!J:J,"政府雇员控制数")))</f>
        <v/>
      </c>
      <c r="AE12" s="50"/>
      <c r="AF12" s="43">
        <f t="shared" si="1"/>
        <v>2</v>
      </c>
      <c r="AG12" s="43">
        <f ca="1">SUM(单位信息!AE9:单位信息!AK9)</f>
        <v>2</v>
      </c>
      <c r="AH12" s="50">
        <v>0</v>
      </c>
      <c r="AI12" s="43">
        <f ca="1" t="shared" si="0"/>
        <v>2</v>
      </c>
      <c r="AJ12" s="43" t="str">
        <f>IF(单位信息!AP9=0,"",单位信息!AP9)</f>
        <v/>
      </c>
      <c r="AK12" s="43" t="str">
        <f>IF(单位信息!AQ9=0,"",单位信息!AQ9)</f>
        <v/>
      </c>
      <c r="AL12" s="43" t="str">
        <f>IF(单位信息!AR9=0,"",单位信息!AR9)</f>
        <v/>
      </c>
      <c r="AM12" s="43">
        <f>IF(单位信息!AU9=0,"",单位信息!AU9)</f>
        <v>1</v>
      </c>
      <c r="AN12" s="43">
        <f>IF(单位信息!AV9=0,"",单位信息!AV9)</f>
        <v>1</v>
      </c>
      <c r="AO12" s="51">
        <f>单位信息!AL9</f>
        <v>0</v>
      </c>
      <c r="AP12" s="51"/>
      <c r="AQ12" s="51">
        <f>单位信息!AM9+单位信息!AN9</f>
        <v>0</v>
      </c>
      <c r="AR12" s="51"/>
      <c r="AS12" s="43" t="str">
        <f>IF(单位信息!AS9=0,"",单位信息!AS9)</f>
        <v/>
      </c>
      <c r="AT12" s="43" t="str">
        <f>IF(单位信息!AT9=0,"",单位信息!AT9)</f>
        <v/>
      </c>
      <c r="AU12" s="43" t="str">
        <f>IF(单位信息!AW9=0,"",单位信息!AW9)</f>
        <v/>
      </c>
      <c r="AV12" s="43" t="str">
        <f>IF(单位信息!AX9=0,"",单位信息!AX9)</f>
        <v/>
      </c>
      <c r="AW12" s="64" t="str">
        <f t="shared" si="5"/>
        <v>※2017年核增事业编制3名用于加强深改工作</v>
      </c>
      <c r="AX12" s="65" t="s">
        <v>1897</v>
      </c>
      <c r="AY12" s="65"/>
      <c r="AZ12" s="65"/>
      <c r="BA12" s="66" t="str">
        <f t="shared" si="2"/>
        <v/>
      </c>
      <c r="BB12" s="65"/>
      <c r="BC12" s="66" t="str">
        <f t="shared" si="3"/>
        <v/>
      </c>
      <c r="BD12" s="65" t="s">
        <v>1898</v>
      </c>
      <c r="BE12" s="75" t="str">
        <f t="shared" si="4"/>
        <v>1</v>
      </c>
      <c r="BF12" s="71"/>
      <c r="BG12" s="76"/>
    </row>
    <row r="13" ht="25.8" spans="1:59">
      <c r="A13" s="11"/>
      <c r="B13" s="32"/>
      <c r="C13" s="9">
        <v>5</v>
      </c>
      <c r="D13" s="9">
        <v>3</v>
      </c>
      <c r="E13" s="7" t="s">
        <v>23</v>
      </c>
      <c r="F13" s="6" t="str">
        <f>单位信息!H10</f>
        <v>事业</v>
      </c>
      <c r="G13" s="6" t="str">
        <f>SUBSTITUTE(单位信息!F10,"级","")</f>
        <v>正科</v>
      </c>
      <c r="H13" s="6" t="str">
        <f>SUBSTITUTE(SUBSTITUTE(SUBSTITUTE(单位信息!G10,"拨款",""),"经费",""),"补贴","")</f>
        <v>全额</v>
      </c>
      <c r="I13" s="42" t="str">
        <f>SUBSTITUTE(单位信息!E10,"事业单位","")</f>
        <v>公益一类</v>
      </c>
      <c r="J13" s="6" t="str">
        <f>IF(单位信息!I10=0,"",单位信息!I10)</f>
        <v/>
      </c>
      <c r="K13" s="43" t="str">
        <f>IF(单位信息!N10=0,"",单位信息!N10)</f>
        <v/>
      </c>
      <c r="L13" s="43"/>
      <c r="M13" s="43"/>
      <c r="N13" s="44">
        <f>IF(COUNTIF(单位信息!O10,"*参公事业编制"),单位信息!P10,0)</f>
        <v>0</v>
      </c>
      <c r="O13" s="43">
        <f>IF(OR(COUNTIF(单位信息!O10,"一般事业编制"),COUNTIF(单位信息!O10,"中小学教职工*")),单位信息!P10,0)</f>
        <v>17</v>
      </c>
      <c r="P13" s="43"/>
      <c r="Q13" s="43"/>
      <c r="R13" s="43" t="str">
        <f>IF(COUNTIF(单位信息!Y10,"*政府雇员"),单位信息!Z10,"")</f>
        <v/>
      </c>
      <c r="S13" s="43"/>
      <c r="T13" s="43"/>
      <c r="U13" s="43">
        <f>IF(COUNTIF(单位信息!O10,"*参公事业编制"),单位信息!S10,0)</f>
        <v>0</v>
      </c>
      <c r="V13" s="43">
        <f>IF(OR(COUNTIF(单位信息!O10,"一般事业编制"),COUNTIF(单位信息!O10,"中小学教职工*")),单位信息!S10,0)</f>
        <v>15</v>
      </c>
      <c r="W13" s="43"/>
      <c r="X13" s="43"/>
      <c r="Y13" s="43" t="str">
        <f>IF(COUNTIF(单位信息!Y10,"*政府雇员"),单位信息!AB10,"")</f>
        <v/>
      </c>
      <c r="Z13" s="50"/>
      <c r="AA13" s="43" t="str">
        <f>IF(E13="",IF(SUMIFS(待上编!P:P,待上编!D:D,B13,待上编!J:J,"行政编制")=0,"",SUMIFS(待上编!P:P,待上编!D:D,B13,待上编!J:J,"行政编制")),IF(SUMIFS(待上编!P:P,待上编!D:D,E13,待上编!J:J,"行政编制")=0,"",SUMIFS(待上编!P:P,待上编!D:D,E13,待上编!J:J,"行政编制")))</f>
        <v/>
      </c>
      <c r="AB13" s="43" t="str">
        <f>IF(E13="",IF(SUMIFS(待上编!P:P,待上编!D:D,B13,待上编!J:J,"事业编制")=0,"",SUMIFS(待上编!P:P,待上编!D:D,B13,待上编!J:J,"事业编制")),IF(SUMIFS(待上编!P:P,待上编!D:D,E13,待上编!J:J,"事业编制")=0,"",SUMIFS(待上编!P:P,待上编!D:D,E13,待上编!J:J,"事业编制")))</f>
        <v/>
      </c>
      <c r="AC13" s="43" t="str">
        <f>IF(E13="",IF(SUMIFS(待上编!P:P,待上编!D:D,B13,待上编!J:J,"工勤控制数")=0,"",SUMIFS(待上编!P:P,待上编!D:D,B13,待上编!J:J,"工勤控制数")),IF(SUMIFS(待上编!P:P,待上编!D:D,E13,待上编!J:J,"工勤控制数")=0,"",SUMIFS(待上编!P:P,待上编!D:D,E13,待上编!J:J,"工勤控制数")))</f>
        <v/>
      </c>
      <c r="AD13" s="43" t="str">
        <f>IF(E13="",IF(SUMIFS(待上编!P:P,待上编!D:D,B13,待上编!J:J,"政府雇员控制数")=0,"",SUMIFS(待上编!P:P,待上编!D:D,B13,待上编!J:J,"政府雇员控制数")),IF(SUMIFS(待上编!P:P,待上编!D:D,E13,待上编!J:J,"政府雇员控制数")=0,"",SUMIFS(待上编!P:P,待上编!D:D,E13,待上编!J:J,"政府雇员控制数")))</f>
        <v/>
      </c>
      <c r="AE13" s="50"/>
      <c r="AF13" s="43">
        <f t="shared" si="1"/>
        <v>2</v>
      </c>
      <c r="AG13" s="43">
        <f ca="1">SUM(单位信息!AE10:单位信息!AK10)</f>
        <v>5</v>
      </c>
      <c r="AH13" s="50">
        <v>0</v>
      </c>
      <c r="AI13" s="43">
        <f ca="1" t="shared" si="0"/>
        <v>5</v>
      </c>
      <c r="AJ13" s="43" t="str">
        <f>IF(单位信息!AP10=0,"",单位信息!AP10)</f>
        <v/>
      </c>
      <c r="AK13" s="43" t="str">
        <f>IF(单位信息!AQ10=0,"",单位信息!AQ10)</f>
        <v/>
      </c>
      <c r="AL13" s="43" t="str">
        <f>IF(单位信息!AR10=0,"",单位信息!AR10)</f>
        <v/>
      </c>
      <c r="AM13" s="43">
        <f>IF(单位信息!AU10=0,"",单位信息!AU10)</f>
        <v>1</v>
      </c>
      <c r="AN13" s="43">
        <f>IF(单位信息!AV10=0,"",单位信息!AV10)</f>
        <v>4</v>
      </c>
      <c r="AO13" s="51">
        <f>单位信息!AL10</f>
        <v>0</v>
      </c>
      <c r="AP13" s="51"/>
      <c r="AQ13" s="51">
        <f>单位信息!AM10+单位信息!AN10</f>
        <v>0</v>
      </c>
      <c r="AR13" s="51"/>
      <c r="AS13" s="43" t="str">
        <f>IF(单位信息!AS10=0,"",单位信息!AS10)</f>
        <v/>
      </c>
      <c r="AT13" s="43" t="str">
        <f>IF(单位信息!AT10=0,"",单位信息!AT10)</f>
        <v/>
      </c>
      <c r="AU13" s="43" t="str">
        <f>IF(单位信息!AW10=0,"",单位信息!AW10)</f>
        <v/>
      </c>
      <c r="AV13" s="43" t="str">
        <f>IF(单位信息!AX10=0,"",单位信息!AX10)</f>
        <v/>
      </c>
      <c r="AW13" s="64" t="str">
        <f t="shared" si="5"/>
        <v>待上编:达市编控[2018]81号调配1名、达市编控[2019]91号引进2名</v>
      </c>
      <c r="AX13" s="65" t="s">
        <v>1899</v>
      </c>
      <c r="AY13" s="65" t="s">
        <v>1900</v>
      </c>
      <c r="AZ13" s="65"/>
      <c r="BA13" s="66" t="str">
        <f t="shared" si="2"/>
        <v/>
      </c>
      <c r="BB13" s="65"/>
      <c r="BC13" s="66" t="str">
        <f t="shared" si="3"/>
        <v/>
      </c>
      <c r="BD13" s="65"/>
      <c r="BE13" s="75" t="str">
        <f t="shared" si="4"/>
        <v/>
      </c>
      <c r="BF13" s="71"/>
      <c r="BG13" s="76"/>
    </row>
    <row r="14" ht="25.8" spans="1:59">
      <c r="A14" s="11"/>
      <c r="B14" s="32"/>
      <c r="C14" s="9">
        <v>6</v>
      </c>
      <c r="D14" s="9">
        <v>4</v>
      </c>
      <c r="E14" s="33" t="s">
        <v>24</v>
      </c>
      <c r="F14" s="6" t="str">
        <f>单位信息!H11</f>
        <v>事业</v>
      </c>
      <c r="G14" s="6" t="str">
        <f>SUBSTITUTE(单位信息!F11,"级","")</f>
        <v>正科</v>
      </c>
      <c r="H14" s="6" t="str">
        <f>SUBSTITUTE(SUBSTITUTE(SUBSTITUTE(单位信息!G11,"拨款",""),"经费",""),"补贴","")</f>
        <v>全额</v>
      </c>
      <c r="I14" s="42" t="str">
        <f>SUBSTITUTE(单位信息!E11,"事业单位","")</f>
        <v>公益一类</v>
      </c>
      <c r="J14" s="6" t="str">
        <f>IF(单位信息!I11=0,"",单位信息!I11)</f>
        <v>参公</v>
      </c>
      <c r="K14" s="43" t="str">
        <f>IF(单位信息!N11=0,"",单位信息!N11)</f>
        <v/>
      </c>
      <c r="L14" s="43"/>
      <c r="M14" s="43"/>
      <c r="N14" s="44">
        <f>IF(COUNTIF(单位信息!O11,"*参公事业编制"),单位信息!P11,0)</f>
        <v>18</v>
      </c>
      <c r="O14" s="43">
        <f>IF(OR(COUNTIF(单位信息!O11,"一般事业编制"),COUNTIF(单位信息!O11,"中小学教职工*")),单位信息!P11,0)</f>
        <v>0</v>
      </c>
      <c r="P14" s="43"/>
      <c r="Q14" s="43"/>
      <c r="R14" s="43" t="str">
        <f>IF(COUNTIF(单位信息!Y11,"*政府雇员"),单位信息!Z11,"")</f>
        <v/>
      </c>
      <c r="S14" s="43"/>
      <c r="T14" s="43"/>
      <c r="U14" s="43">
        <f>IF(COUNTIF(单位信息!O11,"*参公事业编制"),单位信息!S11,0)</f>
        <v>16</v>
      </c>
      <c r="V14" s="43">
        <f>IF(OR(COUNTIF(单位信息!O11,"一般事业编制"),COUNTIF(单位信息!O11,"中小学教职工*")),单位信息!S11,0)</f>
        <v>0</v>
      </c>
      <c r="W14" s="43"/>
      <c r="X14" s="43"/>
      <c r="Y14" s="43" t="str">
        <f>IF(COUNTIF(单位信息!Y11,"*政府雇员"),单位信息!AB11,"")</f>
        <v/>
      </c>
      <c r="Z14" s="50"/>
      <c r="AA14" s="43" t="str">
        <f>IF(E14="",IF(SUMIFS(待上编!P:P,待上编!D:D,B14,待上编!J:J,"行政编制")=0,"",SUMIFS(待上编!P:P,待上编!D:D,B14,待上编!J:J,"行政编制")),IF(SUMIFS(待上编!P:P,待上编!D:D,E14,待上编!J:J,"行政编制")=0,"",SUMIFS(待上编!P:P,待上编!D:D,E14,待上编!J:J,"行政编制")))</f>
        <v/>
      </c>
      <c r="AB14" s="43" t="str">
        <f>IF(E14="",IF(SUMIFS(待上编!P:P,待上编!D:D,B14,待上编!J:J,"事业编制")=0,"",SUMIFS(待上编!P:P,待上编!D:D,B14,待上编!J:J,"事业编制")),IF(SUMIFS(待上编!P:P,待上编!D:D,E14,待上编!J:J,"事业编制")=0,"",SUMIFS(待上编!P:P,待上编!D:D,E14,待上编!J:J,"事业编制")))</f>
        <v/>
      </c>
      <c r="AC14" s="43" t="str">
        <f>IF(E14="",IF(SUMIFS(待上编!P:P,待上编!D:D,B14,待上编!J:J,"工勤控制数")=0,"",SUMIFS(待上编!P:P,待上编!D:D,B14,待上编!J:J,"工勤控制数")),IF(SUMIFS(待上编!P:P,待上编!D:D,E14,待上编!J:J,"工勤控制数")=0,"",SUMIFS(待上编!P:P,待上编!D:D,E14,待上编!J:J,"工勤控制数")))</f>
        <v/>
      </c>
      <c r="AD14" s="43" t="str">
        <f>IF(E14="",IF(SUMIFS(待上编!P:P,待上编!D:D,B14,待上编!J:J,"政府雇员控制数")=0,"",SUMIFS(待上编!P:P,待上编!D:D,B14,待上编!J:J,"政府雇员控制数")),IF(SUMIFS(待上编!P:P,待上编!D:D,E14,待上编!J:J,"政府雇员控制数")=0,"",SUMIFS(待上编!P:P,待上编!D:D,E14,待上编!J:J,"政府雇员控制数")))</f>
        <v/>
      </c>
      <c r="AE14" s="50"/>
      <c r="AF14" s="43">
        <f t="shared" si="1"/>
        <v>2</v>
      </c>
      <c r="AG14" s="43">
        <f ca="1">SUM(单位信息!AE11:单位信息!AK11)</f>
        <v>2</v>
      </c>
      <c r="AH14" s="50">
        <v>2</v>
      </c>
      <c r="AI14" s="43">
        <f ca="1" t="shared" si="0"/>
        <v>0</v>
      </c>
      <c r="AJ14" s="43" t="str">
        <f>IF(单位信息!AP11=0,"",单位信息!AP11)</f>
        <v/>
      </c>
      <c r="AK14" s="43" t="str">
        <f>IF(单位信息!AQ11=0,"",单位信息!AQ11)</f>
        <v/>
      </c>
      <c r="AL14" s="43" t="str">
        <f>IF(单位信息!AR11=0,"",单位信息!AR11)</f>
        <v/>
      </c>
      <c r="AM14" s="43">
        <f>IF(单位信息!AU11=0,"",单位信息!AU11)</f>
        <v>1</v>
      </c>
      <c r="AN14" s="43">
        <f>IF(单位信息!AV11=0,"",单位信息!AV11)</f>
        <v>1</v>
      </c>
      <c r="AO14" s="51">
        <f>单位信息!AL11</f>
        <v>0</v>
      </c>
      <c r="AP14" s="51"/>
      <c r="AQ14" s="51">
        <f>单位信息!AM11+单位信息!AN11</f>
        <v>0</v>
      </c>
      <c r="AR14" s="51"/>
      <c r="AS14" s="43" t="str">
        <f>IF(单位信息!AS11=0,"",单位信息!AS11)</f>
        <v/>
      </c>
      <c r="AT14" s="43" t="str">
        <f>IF(单位信息!AT11=0,"",单位信息!AT11)</f>
        <v/>
      </c>
      <c r="AU14" s="43" t="str">
        <f>IF(单位信息!AW11=0,"",单位信息!AW11)</f>
        <v/>
      </c>
      <c r="AV14" s="43" t="str">
        <f>IF(单位信息!AX11=0,"",单位信息!AX11)</f>
        <v/>
      </c>
      <c r="AW14" s="64" t="str">
        <f t="shared" si="5"/>
        <v>※主任由机关干部兼任</v>
      </c>
      <c r="AX14" s="65" t="s">
        <v>1901</v>
      </c>
      <c r="AY14" s="65"/>
      <c r="AZ14" s="65"/>
      <c r="BA14" s="66" t="str">
        <f t="shared" si="2"/>
        <v/>
      </c>
      <c r="BB14" s="65"/>
      <c r="BC14" s="66" t="str">
        <f t="shared" si="3"/>
        <v/>
      </c>
      <c r="BD14" s="65" t="s">
        <v>1902</v>
      </c>
      <c r="BE14" s="75" t="str">
        <f t="shared" si="4"/>
        <v>1</v>
      </c>
      <c r="BF14" s="71"/>
      <c r="BG14" s="76"/>
    </row>
    <row r="15" ht="25.8" spans="1:59">
      <c r="A15" s="11"/>
      <c r="B15" s="32"/>
      <c r="C15" s="9">
        <v>7</v>
      </c>
      <c r="D15" s="9">
        <v>5</v>
      </c>
      <c r="E15" s="7" t="s">
        <v>25</v>
      </c>
      <c r="F15" s="6" t="str">
        <f>单位信息!H12</f>
        <v>事业</v>
      </c>
      <c r="G15" s="6" t="str">
        <f>SUBSTITUTE(单位信息!F12,"级","")</f>
        <v>副县</v>
      </c>
      <c r="H15" s="6" t="str">
        <f>SUBSTITUTE(SUBSTITUTE(SUBSTITUTE(单位信息!G12,"拨款",""),"经费",""),"补贴","")</f>
        <v>自理</v>
      </c>
      <c r="I15" s="42" t="str">
        <f>SUBSTITUTE(单位信息!E12,"事业单位","")</f>
        <v>生产经营类</v>
      </c>
      <c r="J15" s="6" t="str">
        <f>IF(单位信息!I12=0,"",单位信息!I12)</f>
        <v/>
      </c>
      <c r="K15" s="43" t="str">
        <f>IF(单位信息!N12=0,"",单位信息!N12)</f>
        <v/>
      </c>
      <c r="L15" s="43"/>
      <c r="M15" s="43"/>
      <c r="N15" s="44">
        <f>IF(COUNTIF(单位信息!O12,"*参公事业编制"),单位信息!P12,0)</f>
        <v>0</v>
      </c>
      <c r="O15" s="43">
        <f>IF(OR(COUNTIF(单位信息!O12,"一般事业编制"),COUNTIF(单位信息!O12,"中小学教职工*")),单位信息!P12,0)</f>
        <v>19</v>
      </c>
      <c r="P15" s="43"/>
      <c r="Q15" s="43"/>
      <c r="R15" s="43" t="str">
        <f>IF(COUNTIF(单位信息!Y12,"*政府雇员"),单位信息!Z12,"")</f>
        <v/>
      </c>
      <c r="S15" s="43"/>
      <c r="T15" s="43"/>
      <c r="U15" s="43">
        <f>IF(COUNTIF(单位信息!O12,"*参公事业编制"),单位信息!S12,0)</f>
        <v>0</v>
      </c>
      <c r="V15" s="43">
        <f>IF(OR(COUNTIF(单位信息!O12,"一般事业编制"),COUNTIF(单位信息!O12,"中小学教职工*")),单位信息!S12,0)</f>
        <v>17</v>
      </c>
      <c r="W15" s="43"/>
      <c r="X15" s="43"/>
      <c r="Y15" s="43" t="str">
        <f>IF(COUNTIF(单位信息!Y12,"*政府雇员"),单位信息!AB12,"")</f>
        <v/>
      </c>
      <c r="Z15" s="50">
        <v>3</v>
      </c>
      <c r="AA15" s="43" t="str">
        <f>IF(E15="",IF(SUMIFS(待上编!P:P,待上编!D:D,B15,待上编!J:J,"行政编制")=0,"",SUMIFS(待上编!P:P,待上编!D:D,B15,待上编!J:J,"行政编制")),IF(SUMIFS(待上编!P:P,待上编!D:D,E15,待上编!J:J,"行政编制")=0,"",SUMIFS(待上编!P:P,待上编!D:D,E15,待上编!J:J,"行政编制")))</f>
        <v/>
      </c>
      <c r="AB15" s="43" t="str">
        <f>IF(E15="",IF(SUMIFS(待上编!P:P,待上编!D:D,B15,待上编!J:J,"事业编制")=0,"",SUMIFS(待上编!P:P,待上编!D:D,B15,待上编!J:J,"事业编制")),IF(SUMIFS(待上编!P:P,待上编!D:D,E15,待上编!J:J,"事业编制")=0,"",SUMIFS(待上编!P:P,待上编!D:D,E15,待上编!J:J,"事业编制")))</f>
        <v/>
      </c>
      <c r="AC15" s="43" t="str">
        <f>IF(E15="",IF(SUMIFS(待上编!P:P,待上编!D:D,B15,待上编!J:J,"工勤控制数")=0,"",SUMIFS(待上编!P:P,待上编!D:D,B15,待上编!J:J,"工勤控制数")),IF(SUMIFS(待上编!P:P,待上编!D:D,E15,待上编!J:J,"工勤控制数")=0,"",SUMIFS(待上编!P:P,待上编!D:D,E15,待上编!J:J,"工勤控制数")))</f>
        <v/>
      </c>
      <c r="AD15" s="43" t="str">
        <f>IF(E15="",IF(SUMIFS(待上编!P:P,待上编!D:D,B15,待上编!J:J,"政府雇员控制数")=0,"",SUMIFS(待上编!P:P,待上编!D:D,B15,待上编!J:J,"政府雇员控制数")),IF(SUMIFS(待上编!P:P,待上编!D:D,E15,待上编!J:J,"政府雇员控制数")=0,"",SUMIFS(待上编!P:P,待上编!D:D,E15,待上编!J:J,"政府雇员控制数")))</f>
        <v/>
      </c>
      <c r="AE15" s="50"/>
      <c r="AF15" s="43">
        <f t="shared" si="1"/>
        <v>-1</v>
      </c>
      <c r="AG15" s="43">
        <f ca="1">SUM(单位信息!AE12:单位信息!AK12)</f>
        <v>4</v>
      </c>
      <c r="AH15" s="50">
        <v>1</v>
      </c>
      <c r="AI15" s="43">
        <f ca="1" t="shared" si="0"/>
        <v>3</v>
      </c>
      <c r="AJ15" s="43" t="str">
        <f>IF(单位信息!AP12=0,"",单位信息!AP12)</f>
        <v/>
      </c>
      <c r="AK15" s="43" t="str">
        <f>IF(单位信息!AQ12=0,"",单位信息!AQ12)</f>
        <v/>
      </c>
      <c r="AL15" s="43">
        <f>IF(单位信息!AR12=0,"",单位信息!AR12)</f>
        <v>1</v>
      </c>
      <c r="AM15" s="43">
        <f>IF(单位信息!AU12=0,"",单位信息!AU12)</f>
        <v>3</v>
      </c>
      <c r="AN15" s="43" t="str">
        <f>IF(单位信息!AV12=0,"",单位信息!AV12)</f>
        <v/>
      </c>
      <c r="AO15" s="51">
        <f>单位信息!AL12</f>
        <v>0</v>
      </c>
      <c r="AP15" s="51"/>
      <c r="AQ15" s="51">
        <f>单位信息!AM12+单位信息!AN12</f>
        <v>0</v>
      </c>
      <c r="AR15" s="51"/>
      <c r="AS15" s="43" t="str">
        <f>IF(单位信息!AS12=0,"",单位信息!AS12)</f>
        <v/>
      </c>
      <c r="AT15" s="43" t="str">
        <f>IF(单位信息!AT12=0,"",单位信息!AT12)</f>
        <v/>
      </c>
      <c r="AU15" s="43" t="str">
        <f>IF(单位信息!AW12=0,"",单位信息!AW12)</f>
        <v/>
      </c>
      <c r="AV15" s="43" t="str">
        <f>IF(单位信息!AX12=0,"",单位信息!AX12)</f>
        <v/>
      </c>
      <c r="AW15" s="64" t="str">
        <f t="shared" si="5"/>
        <v>领导预留:副所长3名(正科级)</v>
      </c>
      <c r="AX15" s="65" t="s">
        <v>1903</v>
      </c>
      <c r="AY15" s="65"/>
      <c r="AZ15" s="65" t="s">
        <v>1904</v>
      </c>
      <c r="BA15" s="66" t="str">
        <f t="shared" si="2"/>
        <v>1</v>
      </c>
      <c r="BB15" s="65"/>
      <c r="BC15" s="66" t="str">
        <f t="shared" si="3"/>
        <v/>
      </c>
      <c r="BD15" s="65"/>
      <c r="BE15" s="75" t="str">
        <f t="shared" si="4"/>
        <v/>
      </c>
      <c r="BF15" s="71"/>
      <c r="BG15" s="76"/>
    </row>
    <row r="16" ht="25.8" spans="1:59">
      <c r="A16" s="12"/>
      <c r="B16" s="34"/>
      <c r="C16" s="9">
        <v>22</v>
      </c>
      <c r="D16" s="9">
        <v>1</v>
      </c>
      <c r="E16" s="7" t="s">
        <v>62</v>
      </c>
      <c r="F16" s="6" t="str">
        <f>单位信息!H13</f>
        <v>事业</v>
      </c>
      <c r="G16" s="6" t="str">
        <f>SUBSTITUTE(单位信息!F13,"级","")</f>
        <v>正科</v>
      </c>
      <c r="H16" s="6" t="str">
        <f>SUBSTITUTE(SUBSTITUTE(SUBSTITUTE(单位信息!G13,"拨款",""),"经费",""),"补贴","")</f>
        <v>全额</v>
      </c>
      <c r="I16" s="42" t="str">
        <f>SUBSTITUTE(单位信息!E13,"事业单位","")</f>
        <v>公益一类</v>
      </c>
      <c r="J16" s="6" t="str">
        <f>IF(单位信息!I13=0,"",单位信息!I13)</f>
        <v>参公</v>
      </c>
      <c r="K16" s="43" t="str">
        <f>IF(单位信息!N13=0,"",单位信息!N13)</f>
        <v/>
      </c>
      <c r="L16" s="43"/>
      <c r="M16" s="43"/>
      <c r="N16" s="44">
        <f>IF(COUNTIF(单位信息!O13,"*参公事业编制"),单位信息!P13,0)</f>
        <v>20</v>
      </c>
      <c r="O16" s="43">
        <f>IF(OR(COUNTIF(单位信息!O13,"一般事业编制"),COUNTIF(单位信息!O13,"中小学教职工*")),单位信息!P13,0)</f>
        <v>0</v>
      </c>
      <c r="P16" s="43"/>
      <c r="Q16" s="43"/>
      <c r="R16" s="43" t="str">
        <f>IF(COUNTIF(单位信息!Y13,"*政府雇员"),单位信息!Z13,"")</f>
        <v/>
      </c>
      <c r="S16" s="43"/>
      <c r="T16" s="43"/>
      <c r="U16" s="43">
        <f>IF(COUNTIF(单位信息!O13,"*参公事业编制"),单位信息!S13,0)</f>
        <v>18</v>
      </c>
      <c r="V16" s="43">
        <f>IF(OR(COUNTIF(单位信息!O13,"一般事业编制"),COUNTIF(单位信息!O13,"中小学教职工*")),单位信息!S13,0)</f>
        <v>0</v>
      </c>
      <c r="W16" s="43"/>
      <c r="X16" s="43"/>
      <c r="Y16" s="43" t="str">
        <f>IF(COUNTIF(单位信息!Y13,"*政府雇员"),单位信息!AB13,"")</f>
        <v/>
      </c>
      <c r="Z16" s="50"/>
      <c r="AA16" s="43" t="str">
        <f>IF(E16="",IF(SUMIFS(待上编!P:P,待上编!D:D,B16,待上编!J:J,"行政编制")=0,"",SUMIFS(待上编!P:P,待上编!D:D,B16,待上编!J:J,"行政编制")),IF(SUMIFS(待上编!P:P,待上编!D:D,E16,待上编!J:J,"行政编制")=0,"",SUMIFS(待上编!P:P,待上编!D:D,E16,待上编!J:J,"行政编制")))</f>
        <v/>
      </c>
      <c r="AB16" s="43" t="str">
        <f>IF(E16="",IF(SUMIFS(待上编!P:P,待上编!D:D,B16,待上编!J:J,"事业编制")=0,"",SUMIFS(待上编!P:P,待上编!D:D,B16,待上编!J:J,"事业编制")),IF(SUMIFS(待上编!P:P,待上编!D:D,E16,待上编!J:J,"事业编制")=0,"",SUMIFS(待上编!P:P,待上编!D:D,E16,待上编!J:J,"事业编制")))</f>
        <v/>
      </c>
      <c r="AC16" s="43" t="str">
        <f>IF(E16="",IF(SUMIFS(待上编!P:P,待上编!D:D,B16,待上编!J:J,"工勤控制数")=0,"",SUMIFS(待上编!P:P,待上编!D:D,B16,待上编!J:J,"工勤控制数")),IF(SUMIFS(待上编!P:P,待上编!D:D,E16,待上编!J:J,"工勤控制数")=0,"",SUMIFS(待上编!P:P,待上编!D:D,E16,待上编!J:J,"工勤控制数")))</f>
        <v/>
      </c>
      <c r="AD16" s="43" t="str">
        <f>IF(E16="",IF(SUMIFS(待上编!P:P,待上编!D:D,B16,待上编!J:J,"政府雇员控制数")=0,"",SUMIFS(待上编!P:P,待上编!D:D,B16,待上编!J:J,"政府雇员控制数")),IF(SUMIFS(待上编!P:P,待上编!D:D,E16,待上编!J:J,"政府雇员控制数")=0,"",SUMIFS(待上编!P:P,待上编!D:D,E16,待上编!J:J,"政府雇员控制数")))</f>
        <v/>
      </c>
      <c r="AE16" s="50"/>
      <c r="AF16" s="43">
        <f t="shared" si="1"/>
        <v>2</v>
      </c>
      <c r="AG16" s="43">
        <f ca="1">SUM(单位信息!AE13:单位信息!AK13)</f>
        <v>1</v>
      </c>
      <c r="AH16" s="50">
        <v>1</v>
      </c>
      <c r="AI16" s="43">
        <f ca="1" t="shared" si="0"/>
        <v>0</v>
      </c>
      <c r="AJ16" s="43" t="str">
        <f>IF(单位信息!AP13=0,"",单位信息!AP13)</f>
        <v/>
      </c>
      <c r="AK16" s="43" t="str">
        <f>IF(单位信息!AQ13=0,"",单位信息!AQ13)</f>
        <v/>
      </c>
      <c r="AL16" s="43" t="str">
        <f>IF(单位信息!AR13=0,"",单位信息!AR13)</f>
        <v/>
      </c>
      <c r="AM16" s="43">
        <f>IF(单位信息!AU13=0,"",单位信息!AU13)</f>
        <v>1</v>
      </c>
      <c r="AN16" s="43" t="str">
        <f>IF(单位信息!AV13=0,"",单位信息!AV13)</f>
        <v/>
      </c>
      <c r="AO16" s="51">
        <f>单位信息!AL13</f>
        <v>0</v>
      </c>
      <c r="AP16" s="51"/>
      <c r="AQ16" s="51">
        <f>单位信息!AM13+单位信息!AN13</f>
        <v>0</v>
      </c>
      <c r="AR16" s="51"/>
      <c r="AS16" s="43" t="str">
        <f>IF(单位信息!AS13=0,"",单位信息!AS13)</f>
        <v/>
      </c>
      <c r="AT16" s="43" t="str">
        <f>IF(单位信息!AT13=0,"",单位信息!AT13)</f>
        <v/>
      </c>
      <c r="AU16" s="43" t="str">
        <f>IF(单位信息!AW13=0,"",单位信息!AW13)</f>
        <v/>
      </c>
      <c r="AV16" s="43" t="str">
        <f>IF(单位信息!AX13=0,"",单位信息!AX13)</f>
        <v/>
      </c>
      <c r="AW16" s="64" t="str">
        <f t="shared" si="5"/>
        <v/>
      </c>
      <c r="AX16" s="65" t="s">
        <v>1604</v>
      </c>
      <c r="AY16" s="65"/>
      <c r="AZ16" s="65"/>
      <c r="BA16" s="66" t="str">
        <f t="shared" si="2"/>
        <v/>
      </c>
      <c r="BB16" s="65"/>
      <c r="BC16" s="66" t="str">
        <f t="shared" si="3"/>
        <v/>
      </c>
      <c r="BD16" s="65"/>
      <c r="BE16" s="75" t="str">
        <f t="shared" si="4"/>
        <v/>
      </c>
      <c r="BF16" s="71"/>
      <c r="BG16" s="76"/>
    </row>
    <row r="17" ht="48" spans="1:59">
      <c r="A17" s="6">
        <v>3</v>
      </c>
      <c r="B17" s="9" t="s">
        <v>26</v>
      </c>
      <c r="C17" s="7" t="s">
        <v>26</v>
      </c>
      <c r="D17" s="7"/>
      <c r="E17" s="7" t="s">
        <v>26</v>
      </c>
      <c r="F17" s="9" t="str">
        <f>单位信息!H14</f>
        <v>行政</v>
      </c>
      <c r="G17" s="9" t="str">
        <f>SUBSTITUTE(单位信息!F14,"级","")</f>
        <v>正县</v>
      </c>
      <c r="H17" s="9" t="str">
        <f>SUBSTITUTE(SUBSTITUTE(SUBSTITUTE(单位信息!G14,"拨款",""),"经费",""),"补贴","")</f>
        <v>全额</v>
      </c>
      <c r="I17" s="45" t="str">
        <f>SUBSTITUTE(单位信息!E14,"事业单位","")</f>
        <v>党群机关</v>
      </c>
      <c r="J17" s="9" t="str">
        <f>IF(单位信息!I14=0,"",单位信息!I14)</f>
        <v/>
      </c>
      <c r="K17" s="44">
        <f>IF(单位信息!N14=0,"",单位信息!N14)</f>
        <v>18</v>
      </c>
      <c r="L17" s="44">
        <f>IF(COUNTIF(单位信息!O14,"*行政编制"),单位信息!P14,0)</f>
        <v>21</v>
      </c>
      <c r="M17" s="44">
        <f>IF(COUNTIF(单位信息!O14,"*政法专项*"),单位信息!P14,0)</f>
        <v>0</v>
      </c>
      <c r="N17" s="44"/>
      <c r="O17" s="44"/>
      <c r="P17" s="44"/>
      <c r="Q17" s="44">
        <f>单位信息!V14</f>
        <v>6</v>
      </c>
      <c r="R17" s="44" t="str">
        <f>IF(COUNTIF(单位信息!Y14,"*政府雇员"),单位信息!Z14,"")</f>
        <v/>
      </c>
      <c r="S17" s="44">
        <f>IF(COUNTIF(单位信息!O14,"*行政编制"),单位信息!S14,0)</f>
        <v>19</v>
      </c>
      <c r="T17" s="44">
        <f>IF(COUNTIF(单位信息!O14,"*政法专项*"),单位信息!S14,0)</f>
        <v>0</v>
      </c>
      <c r="U17" s="44"/>
      <c r="V17" s="44"/>
      <c r="W17" s="44"/>
      <c r="X17" s="44">
        <f>单位信息!X14</f>
        <v>6</v>
      </c>
      <c r="Y17" s="44" t="str">
        <f>IF(COUNTIF(单位信息!Y14,"*政府雇员"),单位信息!AB14,"")</f>
        <v/>
      </c>
      <c r="Z17" s="51">
        <v>1</v>
      </c>
      <c r="AA17" s="44" t="str">
        <f>IF(E17="",IF(SUMIFS(待上编!P:P,待上编!D:D,B17,待上编!J:J,"行政编制")=0,"",SUMIFS(待上编!P:P,待上编!D:D,B17,待上编!J:J,"行政编制")),IF(SUMIFS(待上编!P:P,待上编!D:D,E17,待上编!J:J,"行政编制")=0,"",SUMIFS(待上编!P:P,待上编!D:D,E17,待上编!J:J,"行政编制")))</f>
        <v/>
      </c>
      <c r="AB17" s="44" t="str">
        <f>IF(E17="",IF(SUMIFS(待上编!P:P,待上编!D:D,B17,待上编!J:J,"事业编制")=0,"",SUMIFS(待上编!P:P,待上编!D:D,B17,待上编!J:J,"事业编制")),IF(SUMIFS(待上编!P:P,待上编!D:D,E17,待上编!J:J,"事业编制")=0,"",SUMIFS(待上编!P:P,待上编!D:D,E17,待上编!J:J,"事业编制")))</f>
        <v/>
      </c>
      <c r="AC17" s="44" t="str">
        <f>IF(E17="",IF(SUMIFS(待上编!P:P,待上编!D:D,B17,待上编!J:J,"工勤控制数")=0,"",SUMIFS(待上编!P:P,待上编!D:D,B17,待上编!J:J,"工勤控制数")),IF(SUMIFS(待上编!P:P,待上编!D:D,E17,待上编!J:J,"工勤控制数")=0,"",SUMIFS(待上编!P:P,待上编!D:D,E17,待上编!J:J,"工勤控制数")))</f>
        <v/>
      </c>
      <c r="AD17" s="44" t="str">
        <f>IF(E17="",IF(SUMIFS(待上编!P:P,待上编!D:D,B17,待上编!J:J,"政府雇员控制数")=0,"",SUMIFS(待上编!P:P,待上编!D:D,B17,待上编!J:J,"政府雇员控制数")),IF(SUMIFS(待上编!P:P,待上编!D:D,E17,待上编!J:J,"政府雇员控制数")=0,"",SUMIFS(待上编!P:P,待上编!D:D,E17,待上编!J:J,"政府雇员控制数")))</f>
        <v/>
      </c>
      <c r="AE17" s="51"/>
      <c r="AF17" s="44">
        <f t="shared" si="1"/>
        <v>1</v>
      </c>
      <c r="AG17" s="44">
        <f ca="1">SUM(单位信息!AE14:单位信息!AK14)</f>
        <v>9</v>
      </c>
      <c r="AH17" s="51">
        <v>8</v>
      </c>
      <c r="AI17" s="44">
        <f ca="1" t="shared" ref="AI17:AI20" si="6">AG17-AH17</f>
        <v>1</v>
      </c>
      <c r="AJ17" s="44" t="str">
        <f>IF(单位信息!AP14=0,"",单位信息!AP14)</f>
        <v/>
      </c>
      <c r="AK17" s="44">
        <f>IF(单位信息!AQ14=0,"",单位信息!AQ14)</f>
        <v>2</v>
      </c>
      <c r="AL17" s="44">
        <f>IF(单位信息!AR14=0,"",单位信息!AR14)</f>
        <v>7</v>
      </c>
      <c r="AM17" s="44" t="str">
        <f>IF(单位信息!AU14=0,"",单位信息!AU14)</f>
        <v/>
      </c>
      <c r="AN17" s="44" t="str">
        <f>IF(单位信息!AV14=0,"",单位信息!AV14)</f>
        <v/>
      </c>
      <c r="AO17" s="51">
        <f>单位信息!AL14</f>
        <v>18</v>
      </c>
      <c r="AP17" s="51"/>
      <c r="AQ17" s="51">
        <f>单位信息!AM14+单位信息!AN14</f>
        <v>15</v>
      </c>
      <c r="AR17" s="51"/>
      <c r="AS17" s="44" t="str">
        <f>IF(单位信息!AS14=0,"",单位信息!AS14)</f>
        <v/>
      </c>
      <c r="AT17" s="44" t="str">
        <f>IF(单位信息!AT14=0,"",单位信息!AT14)</f>
        <v/>
      </c>
      <c r="AU17" s="44">
        <f>IF(单位信息!AW14=0,"",单位信息!AW14)</f>
        <v>19</v>
      </c>
      <c r="AV17" s="44">
        <f>IF(单位信息!AX14=0,"",单位信息!AX14)</f>
        <v>14</v>
      </c>
      <c r="AW17" s="67" t="str">
        <f t="shared" si="5"/>
        <v>领导预留:部务委员1名
待上编:达市编控[2018]143号调配1名、达市编控[2019]72号消化超编1名、达市编控[2019]72号转隶3名、达市编控[2019]130号调配8名</v>
      </c>
      <c r="AX17" s="68" t="s">
        <v>1905</v>
      </c>
      <c r="AY17" s="68" t="s">
        <v>1906</v>
      </c>
      <c r="AZ17" s="68" t="s">
        <v>1907</v>
      </c>
      <c r="BA17" s="69" t="str">
        <f t="shared" si="2"/>
        <v>1</v>
      </c>
      <c r="BB17" s="68"/>
      <c r="BC17" s="69" t="str">
        <f t="shared" si="3"/>
        <v/>
      </c>
      <c r="BD17" s="68"/>
      <c r="BE17" s="77" t="str">
        <f t="shared" si="4"/>
        <v/>
      </c>
      <c r="BF17" s="78"/>
      <c r="BG17" s="79"/>
    </row>
    <row r="18" ht="48" spans="1:59">
      <c r="A18" s="6"/>
      <c r="B18" s="9"/>
      <c r="C18" s="9">
        <v>8</v>
      </c>
      <c r="D18" s="9">
        <v>4</v>
      </c>
      <c r="E18" s="7" t="s">
        <v>30</v>
      </c>
      <c r="F18" s="6" t="str">
        <f>单位信息!H15</f>
        <v>事业</v>
      </c>
      <c r="G18" s="6" t="str">
        <f>SUBSTITUTE(单位信息!F15,"级","")</f>
        <v>正科</v>
      </c>
      <c r="H18" s="6" t="str">
        <f>SUBSTITUTE(SUBSTITUTE(SUBSTITUTE(单位信息!G15,"拨款",""),"经费",""),"补贴","")</f>
        <v>全额</v>
      </c>
      <c r="I18" s="42" t="str">
        <f>SUBSTITUTE(单位信息!E15,"事业单位","")</f>
        <v>公益一类</v>
      </c>
      <c r="J18" s="6" t="str">
        <f>IF(单位信息!I15=0,"",单位信息!I15)</f>
        <v/>
      </c>
      <c r="K18" s="43" t="str">
        <f>IF(单位信息!N15=0,"",单位信息!N15)</f>
        <v/>
      </c>
      <c r="L18" s="43"/>
      <c r="M18" s="43"/>
      <c r="N18" s="44">
        <f>IF(COUNTIF(单位信息!O15,"*参公事业编制"),单位信息!P15,0)</f>
        <v>0</v>
      </c>
      <c r="O18" s="43">
        <f>IF(OR(COUNTIF(单位信息!O15,"一般事业编制"),COUNTIF(单位信息!O15,"中小学教职工*")),单位信息!P15,0)</f>
        <v>22</v>
      </c>
      <c r="P18" s="43">
        <f>IF(COUNTIF(单位信息!Y15,"周转事业编制"),单位信息!Z15,0)</f>
        <v>65</v>
      </c>
      <c r="Q18" s="43"/>
      <c r="R18" s="43" t="str">
        <f>IF(COUNTIF(单位信息!Y15,"*政府雇员"),单位信息!Z15,"")</f>
        <v/>
      </c>
      <c r="S18" s="43"/>
      <c r="T18" s="43"/>
      <c r="U18" s="43">
        <f>IF(COUNTIF(单位信息!O15,"*参公事业编制"),单位信息!S15,0)</f>
        <v>0</v>
      </c>
      <c r="V18" s="43">
        <f>IF(OR(COUNTIF(单位信息!O15,"一般事业编制"),COUNTIF(单位信息!O15,"中小学教职工*")),单位信息!S15,0)</f>
        <v>20</v>
      </c>
      <c r="W18" s="43">
        <f>IF(COUNTIF(单位信息!Y15,"周转事业编制"),单位信息!AB15,0)</f>
        <v>40</v>
      </c>
      <c r="X18" s="43"/>
      <c r="Y18" s="43" t="str">
        <f>IF(COUNTIF(单位信息!Y15,"*政府雇员"),单位信息!AB15,"")</f>
        <v/>
      </c>
      <c r="Z18" s="50"/>
      <c r="AA18" s="43" t="str">
        <f>IF(E18="",IF(SUMIFS(待上编!P:P,待上编!D:D,B18,待上编!J:J,"行政编制")=0,"",SUMIFS(待上编!P:P,待上编!D:D,B18,待上编!J:J,"行政编制")),IF(SUMIFS(待上编!P:P,待上编!D:D,E18,待上编!J:J,"行政编制")=0,"",SUMIFS(待上编!P:P,待上编!D:D,E18,待上编!J:J,"行政编制")))</f>
        <v/>
      </c>
      <c r="AB18" s="43" t="str">
        <f>IF(E18="",IF(SUMIFS(待上编!P:P,待上编!D:D,B18,待上编!J:J,"事业编制")=0,"",SUMIFS(待上编!P:P,待上编!D:D,B18,待上编!J:J,"事业编制")),IF(SUMIFS(待上编!P:P,待上编!D:D,E18,待上编!J:J,"事业编制")=0,"",SUMIFS(待上编!P:P,待上编!D:D,E18,待上编!J:J,"事业编制")))</f>
        <v/>
      </c>
      <c r="AC18" s="43" t="str">
        <f>IF(E18="",IF(SUMIFS(待上编!P:P,待上编!D:D,B18,待上编!J:J,"工勤控制数")=0,"",SUMIFS(待上编!P:P,待上编!D:D,B18,待上编!J:J,"工勤控制数")),IF(SUMIFS(待上编!P:P,待上编!D:D,E18,待上编!J:J,"工勤控制数")=0,"",SUMIFS(待上编!P:P,待上编!D:D,E18,待上编!J:J,"工勤控制数")))</f>
        <v/>
      </c>
      <c r="AD18" s="43" t="str">
        <f>IF(E18="",IF(SUMIFS(待上编!P:P,待上编!D:D,B18,待上编!J:J,"政府雇员控制数")=0,"",SUMIFS(待上编!P:P,待上编!D:D,B18,待上编!J:J,"政府雇员控制数")),IF(SUMIFS(待上编!P:P,待上编!D:D,E18,待上编!J:J,"政府雇员控制数")=0,"",SUMIFS(待上编!P:P,待上编!D:D,E18,待上编!J:J,"政府雇员控制数")))</f>
        <v/>
      </c>
      <c r="AE18" s="50"/>
      <c r="AF18" s="43">
        <f t="shared" si="1"/>
        <v>27</v>
      </c>
      <c r="AG18" s="43">
        <f ca="1">SUM(单位信息!AE15:单位信息!AK15)</f>
        <v>2</v>
      </c>
      <c r="AH18" s="50">
        <v>2</v>
      </c>
      <c r="AI18" s="43">
        <f ca="1" t="shared" si="6"/>
        <v>0</v>
      </c>
      <c r="AJ18" s="43" t="str">
        <f>IF(单位信息!AP15=0,"",单位信息!AP15)</f>
        <v/>
      </c>
      <c r="AK18" s="43" t="str">
        <f>IF(单位信息!AQ15=0,"",单位信息!AQ15)</f>
        <v/>
      </c>
      <c r="AL18" s="43" t="str">
        <f>IF(单位信息!AR15=0,"",单位信息!AR15)</f>
        <v/>
      </c>
      <c r="AM18" s="43">
        <f>IF(单位信息!AU15=0,"",单位信息!AU15)</f>
        <v>1</v>
      </c>
      <c r="AN18" s="43">
        <f>IF(单位信息!AV15=0,"",单位信息!AV15)</f>
        <v>1</v>
      </c>
      <c r="AO18" s="51">
        <f>单位信息!AL15</f>
        <v>0</v>
      </c>
      <c r="AP18" s="51"/>
      <c r="AQ18" s="51">
        <f>单位信息!AM15+单位信息!AN15</f>
        <v>0</v>
      </c>
      <c r="AR18" s="51"/>
      <c r="AS18" s="43" t="str">
        <f>IF(单位信息!AS15=0,"",单位信息!AS15)</f>
        <v/>
      </c>
      <c r="AT18" s="43" t="str">
        <f>IF(单位信息!AT15=0,"",单位信息!AT15)</f>
        <v/>
      </c>
      <c r="AU18" s="43" t="str">
        <f>IF(单位信息!AW15=0,"",单位信息!AW15)</f>
        <v/>
      </c>
      <c r="AV18" s="43" t="str">
        <f>IF(单位信息!AX15=0,"",单位信息!AX15)</f>
        <v/>
      </c>
      <c r="AW18" s="64" t="str">
        <f t="shared" si="5"/>
        <v>待上编:达市编控[2017]246号引进12名、达市编控[2019]123号调配2名
※储备中心一般事业编制核定3名，实有在编20人；周转事业编制核定65名，实有在编40人</v>
      </c>
      <c r="AX18" s="65" t="s">
        <v>1908</v>
      </c>
      <c r="AY18" s="65" t="s">
        <v>1909</v>
      </c>
      <c r="AZ18" s="65"/>
      <c r="BA18" s="66" t="str">
        <f t="shared" si="2"/>
        <v/>
      </c>
      <c r="BB18" s="65"/>
      <c r="BC18" s="66" t="str">
        <f t="shared" si="3"/>
        <v/>
      </c>
      <c r="BD18" s="65" t="str">
        <f>"储备中心一般事业编制核定3名，实有在编"&amp;V18&amp;"人；周转事业编制核定65名，实有在编"&amp;W18&amp;"人"</f>
        <v>储备中心一般事业编制核定3名，实有在编20人；周转事业编制核定65名，实有在编40人</v>
      </c>
      <c r="BE18" s="75" t="str">
        <f t="shared" si="4"/>
        <v>1</v>
      </c>
      <c r="BF18" s="71"/>
      <c r="BG18" s="76"/>
    </row>
    <row r="19" ht="25.8" spans="1:59">
      <c r="A19" s="6"/>
      <c r="B19" s="9"/>
      <c r="C19" s="9">
        <v>9</v>
      </c>
      <c r="D19" s="9">
        <v>5</v>
      </c>
      <c r="E19" s="7" t="s">
        <v>31</v>
      </c>
      <c r="F19" s="6" t="str">
        <f>单位信息!H16</f>
        <v>事业</v>
      </c>
      <c r="G19" s="6" t="str">
        <f>SUBSTITUTE(单位信息!F16,"级","")</f>
        <v>副县</v>
      </c>
      <c r="H19" s="6" t="str">
        <f>SUBSTITUTE(SUBSTITUTE(SUBSTITUTE(单位信息!G16,"拨款",""),"经费",""),"补贴","")</f>
        <v>全额</v>
      </c>
      <c r="I19" s="42" t="str">
        <f>SUBSTITUTE(单位信息!E16,"事业单位","")</f>
        <v>公益一类</v>
      </c>
      <c r="J19" s="6" t="str">
        <f>IF(单位信息!I16=0,"",单位信息!I16)</f>
        <v>参公</v>
      </c>
      <c r="K19" s="43">
        <f>IF(单位信息!N16=0,"",单位信息!N16)</f>
        <v>3</v>
      </c>
      <c r="L19" s="43"/>
      <c r="M19" s="43"/>
      <c r="N19" s="44">
        <f>IF(COUNTIF(单位信息!O16,"*参公事业编制"),单位信息!P16,0)</f>
        <v>23</v>
      </c>
      <c r="O19" s="43">
        <f>IF(OR(COUNTIF(单位信息!O16,"一般事业编制"),COUNTIF(单位信息!O16,"中小学教职工*")),单位信息!P16,0)</f>
        <v>0</v>
      </c>
      <c r="P19" s="43"/>
      <c r="Q19" s="43"/>
      <c r="R19" s="43" t="str">
        <f>IF(COUNTIF(单位信息!Y16,"*政府雇员"),单位信息!Z16,"")</f>
        <v/>
      </c>
      <c r="S19" s="43"/>
      <c r="T19" s="43"/>
      <c r="U19" s="43">
        <f>IF(COUNTIF(单位信息!O16,"*参公事业编制"),单位信息!S16,0)</f>
        <v>21</v>
      </c>
      <c r="V19" s="43">
        <f>IF(OR(COUNTIF(单位信息!O16,"一般事业编制"),COUNTIF(单位信息!O16,"中小学教职工*")),单位信息!S16,0)</f>
        <v>0</v>
      </c>
      <c r="W19" s="43"/>
      <c r="X19" s="43"/>
      <c r="Y19" s="43" t="str">
        <f>IF(COUNTIF(单位信息!Y16,"*政府雇员"),单位信息!AB16,"")</f>
        <v/>
      </c>
      <c r="Z19" s="50"/>
      <c r="AA19" s="43" t="str">
        <f>IF(E19="",IF(SUMIFS(待上编!P:P,待上编!D:D,B19,待上编!J:J,"行政编制")=0,"",SUMIFS(待上编!P:P,待上编!D:D,B19,待上编!J:J,"行政编制")),IF(SUMIFS(待上编!P:P,待上编!D:D,E19,待上编!J:J,"行政编制")=0,"",SUMIFS(待上编!P:P,待上编!D:D,E19,待上编!J:J,"行政编制")))</f>
        <v/>
      </c>
      <c r="AB19" s="43" t="str">
        <f>IF(E19="",IF(SUMIFS(待上编!P:P,待上编!D:D,B19,待上编!J:J,"事业编制")=0,"",SUMIFS(待上编!P:P,待上编!D:D,B19,待上编!J:J,"事业编制")),IF(SUMIFS(待上编!P:P,待上编!D:D,E19,待上编!J:J,"事业编制")=0,"",SUMIFS(待上编!P:P,待上编!D:D,E19,待上编!J:J,"事业编制")))</f>
        <v/>
      </c>
      <c r="AC19" s="43" t="str">
        <f>IF(E19="",IF(SUMIFS(待上编!P:P,待上编!D:D,B19,待上编!J:J,"工勤控制数")=0,"",SUMIFS(待上编!P:P,待上编!D:D,B19,待上编!J:J,"工勤控制数")),IF(SUMIFS(待上编!P:P,待上编!D:D,E19,待上编!J:J,"工勤控制数")=0,"",SUMIFS(待上编!P:P,待上编!D:D,E19,待上编!J:J,"工勤控制数")))</f>
        <v/>
      </c>
      <c r="AD19" s="43" t="str">
        <f>IF(E19="",IF(SUMIFS(待上编!P:P,待上编!D:D,B19,待上编!J:J,"政府雇员控制数")=0,"",SUMIFS(待上编!P:P,待上编!D:D,B19,待上编!J:J,"政府雇员控制数")),IF(SUMIFS(待上编!P:P,待上编!D:D,E19,待上编!J:J,"政府雇员控制数")=0,"",SUMIFS(待上编!P:P,待上编!D:D,E19,待上编!J:J,"政府雇员控制数")))</f>
        <v/>
      </c>
      <c r="AE19" s="50"/>
      <c r="AF19" s="43">
        <f t="shared" ref="AF19:AF20" si="7">L19+M19+N19+P19+O19-S19-T19-U19-V19-W19-Z19-IF(AA19="",0,AA19)-IF(AB19="",0,AB19)-AE19</f>
        <v>2</v>
      </c>
      <c r="AG19" s="43">
        <f ca="1">SUM(单位信息!AE16:单位信息!AK16)</f>
        <v>3</v>
      </c>
      <c r="AH19" s="50">
        <v>3</v>
      </c>
      <c r="AI19" s="43">
        <f ca="1" t="shared" si="6"/>
        <v>0</v>
      </c>
      <c r="AJ19" s="43" t="str">
        <f>IF(单位信息!AP16=0,"",单位信息!AP16)</f>
        <v/>
      </c>
      <c r="AK19" s="43" t="str">
        <f>IF(单位信息!AQ16=0,"",单位信息!AQ16)</f>
        <v/>
      </c>
      <c r="AL19" s="43">
        <f>IF(单位信息!AR16=0,"",单位信息!AR16)</f>
        <v>1</v>
      </c>
      <c r="AM19" s="43">
        <f>IF(单位信息!AU16=0,"",单位信息!AU16)</f>
        <v>2</v>
      </c>
      <c r="AN19" s="43" t="str">
        <f>IF(单位信息!AV16=0,"",单位信息!AV16)</f>
        <v/>
      </c>
      <c r="AO19" s="51">
        <f>单位信息!AL16</f>
        <v>3</v>
      </c>
      <c r="AP19" s="51"/>
      <c r="AQ19" s="51">
        <f>单位信息!AM16+单位信息!AN16</f>
        <v>0</v>
      </c>
      <c r="AR19" s="51"/>
      <c r="AS19" s="43" t="str">
        <f>IF(单位信息!AS16=0,"",单位信息!AS16)</f>
        <v/>
      </c>
      <c r="AT19" s="43" t="str">
        <f>IF(单位信息!AT16=0,"",单位信息!AT16)</f>
        <v/>
      </c>
      <c r="AU19" s="43" t="str">
        <f>IF(单位信息!AW16=0,"",单位信息!AW16)</f>
        <v/>
      </c>
      <c r="AV19" s="43">
        <f>IF(单位信息!AX16=0,"",单位信息!AX16)</f>
        <v>3</v>
      </c>
      <c r="AW19" s="64" t="str">
        <f t="shared" si="5"/>
        <v>待上编:达市编控[2018]39号调配1名、达市编控[2019]131号调配1名</v>
      </c>
      <c r="AX19" s="65" t="s">
        <v>1910</v>
      </c>
      <c r="AY19" s="65" t="s">
        <v>1911</v>
      </c>
      <c r="AZ19" s="65"/>
      <c r="BA19" s="66" t="str">
        <f t="shared" si="2"/>
        <v/>
      </c>
      <c r="BB19" s="65"/>
      <c r="BC19" s="66" t="str">
        <f t="shared" si="3"/>
        <v/>
      </c>
      <c r="BD19" s="65"/>
      <c r="BE19" s="75" t="str">
        <f t="shared" si="4"/>
        <v/>
      </c>
      <c r="BF19" s="71"/>
      <c r="BG19" s="76"/>
    </row>
    <row r="20" ht="25.8" spans="1:59">
      <c r="A20" s="6"/>
      <c r="B20" s="9"/>
      <c r="C20" s="9">
        <v>10</v>
      </c>
      <c r="D20" s="9">
        <v>6</v>
      </c>
      <c r="E20" s="7" t="s">
        <v>32</v>
      </c>
      <c r="F20" s="6" t="str">
        <f>单位信息!H17</f>
        <v>事业</v>
      </c>
      <c r="G20" s="6" t="str">
        <f>SUBSTITUTE(单位信息!F17,"级","")</f>
        <v>正科</v>
      </c>
      <c r="H20" s="6" t="str">
        <f>SUBSTITUTE(SUBSTITUTE(SUBSTITUTE(单位信息!G17,"拨款",""),"经费",""),"补贴","")</f>
        <v>全额</v>
      </c>
      <c r="I20" s="42" t="str">
        <f>SUBSTITUTE(单位信息!E17,"事业单位","")</f>
        <v>公益一类</v>
      </c>
      <c r="J20" s="6" t="str">
        <f>IF(单位信息!I17=0,"",单位信息!I17)</f>
        <v/>
      </c>
      <c r="K20" s="43" t="str">
        <f>IF(单位信息!N17=0,"",单位信息!N17)</f>
        <v/>
      </c>
      <c r="L20" s="43"/>
      <c r="M20" s="43"/>
      <c r="N20" s="44">
        <f>IF(COUNTIF(单位信息!O17,"*参公事业编制"),单位信息!P17,0)</f>
        <v>0</v>
      </c>
      <c r="O20" s="43">
        <f>IF(OR(COUNTIF(单位信息!O17,"一般事业编制"),COUNTIF(单位信息!O17,"中小学教职工*")),单位信息!P17,0)</f>
        <v>24</v>
      </c>
      <c r="P20" s="43"/>
      <c r="Q20" s="43"/>
      <c r="R20" s="43" t="str">
        <f>IF(COUNTIF(单位信息!Y17,"*政府雇员"),单位信息!Z17,"")</f>
        <v/>
      </c>
      <c r="S20" s="43"/>
      <c r="T20" s="43"/>
      <c r="U20" s="43">
        <f>IF(COUNTIF(单位信息!O17,"*参公事业编制"),单位信息!S17,0)</f>
        <v>0</v>
      </c>
      <c r="V20" s="43">
        <f>IF(OR(COUNTIF(单位信息!O17,"一般事业编制"),COUNTIF(单位信息!O17,"中小学教职工*")),单位信息!S17,0)</f>
        <v>22</v>
      </c>
      <c r="W20" s="43"/>
      <c r="X20" s="43"/>
      <c r="Y20" s="43" t="str">
        <f>IF(COUNTIF(单位信息!Y17,"*政府雇员"),单位信息!AB17,"")</f>
        <v/>
      </c>
      <c r="Z20" s="50"/>
      <c r="AA20" s="43" t="str">
        <f>IF(E20="",IF(SUMIFS(待上编!P:P,待上编!D:D,B20,待上编!J:J,"行政编制")=0,"",SUMIFS(待上编!P:P,待上编!D:D,B20,待上编!J:J,"行政编制")),IF(SUMIFS(待上编!P:P,待上编!D:D,E20,待上编!J:J,"行政编制")=0,"",SUMIFS(待上编!P:P,待上编!D:D,E20,待上编!J:J,"行政编制")))</f>
        <v/>
      </c>
      <c r="AB20" s="43" t="str">
        <f>IF(E20="",IF(SUMIFS(待上编!P:P,待上编!D:D,B20,待上编!J:J,"事业编制")=0,"",SUMIFS(待上编!P:P,待上编!D:D,B20,待上编!J:J,"事业编制")),IF(SUMIFS(待上编!P:P,待上编!D:D,E20,待上编!J:J,"事业编制")=0,"",SUMIFS(待上编!P:P,待上编!D:D,E20,待上编!J:J,"事业编制")))</f>
        <v/>
      </c>
      <c r="AC20" s="43" t="str">
        <f>IF(E20="",IF(SUMIFS(待上编!P:P,待上编!D:D,B20,待上编!J:J,"工勤控制数")=0,"",SUMIFS(待上编!P:P,待上编!D:D,B20,待上编!J:J,"工勤控制数")),IF(SUMIFS(待上编!P:P,待上编!D:D,E20,待上编!J:J,"工勤控制数")=0,"",SUMIFS(待上编!P:P,待上编!D:D,E20,待上编!J:J,"工勤控制数")))</f>
        <v/>
      </c>
      <c r="AD20" s="43" t="str">
        <f>IF(E20="",IF(SUMIFS(待上编!P:P,待上编!D:D,B20,待上编!J:J,"政府雇员控制数")=0,"",SUMIFS(待上编!P:P,待上编!D:D,B20,待上编!J:J,"政府雇员控制数")),IF(SUMIFS(待上编!P:P,待上编!D:D,E20,待上编!J:J,"政府雇员控制数")=0,"",SUMIFS(待上编!P:P,待上编!D:D,E20,待上编!J:J,"政府雇员控制数")))</f>
        <v/>
      </c>
      <c r="AE20" s="50"/>
      <c r="AF20" s="43">
        <f t="shared" si="7"/>
        <v>2</v>
      </c>
      <c r="AG20" s="43">
        <f ca="1">SUM(单位信息!AE17:单位信息!AK17)</f>
        <v>2</v>
      </c>
      <c r="AH20" s="50">
        <v>2</v>
      </c>
      <c r="AI20" s="43">
        <f ca="1" t="shared" si="6"/>
        <v>0</v>
      </c>
      <c r="AJ20" s="43" t="str">
        <f>IF(单位信息!AP17=0,"",单位信息!AP17)</f>
        <v/>
      </c>
      <c r="AK20" s="43" t="str">
        <f>IF(单位信息!AQ17=0,"",单位信息!AQ17)</f>
        <v/>
      </c>
      <c r="AL20" s="43" t="str">
        <f>IF(单位信息!AR17=0,"",单位信息!AR17)</f>
        <v/>
      </c>
      <c r="AM20" s="43">
        <f>IF(单位信息!AU17=0,"",单位信息!AU17)</f>
        <v>1</v>
      </c>
      <c r="AN20" s="43">
        <f>IF(单位信息!AV17=0,"",单位信息!AV17)</f>
        <v>1</v>
      </c>
      <c r="AO20" s="51">
        <f>单位信息!AL17</f>
        <v>0</v>
      </c>
      <c r="AP20" s="51"/>
      <c r="AQ20" s="51">
        <f>单位信息!AM17+单位信息!AN17</f>
        <v>0</v>
      </c>
      <c r="AR20" s="51"/>
      <c r="AS20" s="43" t="str">
        <f>IF(单位信息!AS17=0,"",单位信息!AS17)</f>
        <v/>
      </c>
      <c r="AT20" s="43" t="str">
        <f>IF(单位信息!AT17=0,"",单位信息!AT17)</f>
        <v/>
      </c>
      <c r="AU20" s="43" t="str">
        <f>IF(单位信息!AW17=0,"",单位信息!AW17)</f>
        <v/>
      </c>
      <c r="AV20" s="43" t="str">
        <f>IF(单位信息!AX17=0,"",单位信息!AX17)</f>
        <v/>
      </c>
      <c r="AW20" s="64" t="str">
        <f t="shared" si="5"/>
        <v>待上编:达市编控[2019]46号遴选2名、达市编控[2019]132号调配2名</v>
      </c>
      <c r="AX20" s="65" t="s">
        <v>1912</v>
      </c>
      <c r="AY20" s="65" t="s">
        <v>1912</v>
      </c>
      <c r="AZ20" s="65"/>
      <c r="BA20" s="66" t="str">
        <f t="shared" si="2"/>
        <v/>
      </c>
      <c r="BB20" s="65"/>
      <c r="BC20" s="66" t="str">
        <f t="shared" si="3"/>
        <v/>
      </c>
      <c r="BD20" s="65"/>
      <c r="BE20" s="75" t="str">
        <f t="shared" si="4"/>
        <v/>
      </c>
      <c r="BF20" s="71"/>
      <c r="BG20" s="76"/>
    </row>
    <row r="21" spans="1:10">
      <c r="A21" s="35"/>
      <c r="B21" s="36"/>
      <c r="C21" s="36"/>
      <c r="D21" s="36"/>
      <c r="E21" s="37"/>
      <c r="F21" s="35"/>
      <c r="G21" s="35"/>
      <c r="H21" s="35"/>
      <c r="I21" s="46"/>
      <c r="J21" s="35"/>
    </row>
  </sheetData>
  <sheetProtection formatCells="0" formatRows="0" autoFilter="0"/>
  <autoFilter ref="A5:BG20">
    <extLst/>
  </autoFilter>
  <mergeCells count="55">
    <mergeCell ref="A1:K1"/>
    <mergeCell ref="C2:E2"/>
    <mergeCell ref="F2:K2"/>
    <mergeCell ref="L2:AF2"/>
    <mergeCell ref="AG2:AV2"/>
    <mergeCell ref="AY2:BE2"/>
    <mergeCell ref="L3:R3"/>
    <mergeCell ref="S3:Y3"/>
    <mergeCell ref="AA3:AD3"/>
    <mergeCell ref="AG3:AN3"/>
    <mergeCell ref="AO3:AV3"/>
    <mergeCell ref="L4:M4"/>
    <mergeCell ref="N4:P4"/>
    <mergeCell ref="S4:T4"/>
    <mergeCell ref="U4:W4"/>
    <mergeCell ref="AG4:AI4"/>
    <mergeCell ref="AJ4:AN4"/>
    <mergeCell ref="AO4:AR4"/>
    <mergeCell ref="AS4:AV4"/>
    <mergeCell ref="C6:E6"/>
    <mergeCell ref="C10:E10"/>
    <mergeCell ref="C17:E17"/>
    <mergeCell ref="A2:A5"/>
    <mergeCell ref="A6:A9"/>
    <mergeCell ref="A10:A16"/>
    <mergeCell ref="A17:A20"/>
    <mergeCell ref="B2:B5"/>
    <mergeCell ref="B6:B9"/>
    <mergeCell ref="B10:B16"/>
    <mergeCell ref="B17:B20"/>
    <mergeCell ref="F3:F5"/>
    <mergeCell ref="G3:G5"/>
    <mergeCell ref="H3:H5"/>
    <mergeCell ref="I3:I5"/>
    <mergeCell ref="J3:J5"/>
    <mergeCell ref="K3:K5"/>
    <mergeCell ref="Q4:Q5"/>
    <mergeCell ref="R4:R5"/>
    <mergeCell ref="X4:X5"/>
    <mergeCell ref="Y4:Y5"/>
    <mergeCell ref="Z3:Z5"/>
    <mergeCell ref="AA4:AA5"/>
    <mergeCell ref="AB4:AB5"/>
    <mergeCell ref="AC4:AC5"/>
    <mergeCell ref="AD4:AD5"/>
    <mergeCell ref="AE3:AE5"/>
    <mergeCell ref="AF3:AF5"/>
    <mergeCell ref="AW2:AW5"/>
    <mergeCell ref="AX2:AX5"/>
    <mergeCell ref="AY3:AY5"/>
    <mergeCell ref="BG2:BG5"/>
    <mergeCell ref="AZ3:BA4"/>
    <mergeCell ref="BB3:BC4"/>
    <mergeCell ref="BD3:BE4"/>
    <mergeCell ref="C3:E5"/>
  </mergeCells>
  <pageMargins left="0.31496062992126" right="0.196850393700787" top="0.5" bottom="0.31496062992126" header="0.31496062992126" footer="0.196850393700787"/>
  <pageSetup paperSize="9" scale="56" fitToHeight="0" orientation="landscape"/>
  <headerFooter/>
  <drawing r:id="rId2"/>
  <legacyDrawing r:id="rId3"/>
  <mc:AlternateContent xmlns:mc="http://schemas.openxmlformats.org/markup-compatibility/2006">
    <mc:Choice Requires="x14">
      <controls>
        <mc:AlternateContent xmlns:mc="http://schemas.openxmlformats.org/markup-compatibility/2006">
          <mc:Choice Requires="x14">
            <control shapeId="2837558" name="Button 54" r:id="rId4">
              <controlPr print="0" defaultSize="0">
                <anchor moveWithCells="1" sizeWithCells="1">
                  <from>
                    <xdr:col>50</xdr:col>
                    <xdr:colOff>133350</xdr:colOff>
                    <xdr:row>0</xdr:row>
                    <xdr:rowOff>123825</xdr:rowOff>
                  </from>
                  <to>
                    <xdr:col>50</xdr:col>
                    <xdr:colOff>1428750</xdr:colOff>
                    <xdr:row>0</xdr:row>
                    <xdr:rowOff>466725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pageSetUpPr fitToPage="1"/>
  </sheetPr>
  <dimension ref="A1:AS18"/>
  <sheetViews>
    <sheetView zoomScale="85" zoomScaleNormal="85" workbookViewId="0">
      <pane xSplit="12" ySplit="3" topLeftCell="M4" activePane="bottomRight" state="frozen"/>
      <selection/>
      <selection pane="topRight"/>
      <selection pane="bottomLeft"/>
      <selection pane="bottomRight" activeCell="H31" sqref="H31"/>
    </sheetView>
  </sheetViews>
  <sheetFormatPr defaultColWidth="9" defaultRowHeight="14.4"/>
  <cols>
    <col min="1" max="3" width="3.62962962962963" customWidth="1"/>
    <col min="4" max="4" width="30.6296296296296" customWidth="1"/>
    <col min="5" max="6" width="3.62962962962963" hidden="1" customWidth="1"/>
    <col min="7" max="7" width="30.6296296296296" hidden="1" customWidth="1"/>
    <col min="8" max="10" width="5.75" customWidth="1"/>
    <col min="11" max="11" width="9" customWidth="1"/>
    <col min="12" max="12" width="5.75" customWidth="1"/>
    <col min="13" max="16" width="5.75" hidden="1" customWidth="1"/>
    <col min="17" max="17" width="5.75" customWidth="1"/>
    <col min="18" max="21" width="5.75" hidden="1" customWidth="1"/>
    <col min="22" max="22" width="5.75" customWidth="1"/>
    <col min="23" max="26" width="5.75" hidden="1" customWidth="1"/>
    <col min="27" max="28" width="5.75" customWidth="1"/>
    <col min="29" max="32" width="5.75" hidden="1" customWidth="1"/>
    <col min="33" max="33" width="5.75" customWidth="1"/>
    <col min="34" max="35" width="5.75" hidden="1" customWidth="1"/>
    <col min="36" max="36" width="5.75" customWidth="1"/>
    <col min="37" max="40" width="5.75" hidden="1" customWidth="1"/>
    <col min="41" max="41" width="82.1296296296296" customWidth="1"/>
  </cols>
  <sheetData>
    <row r="1" ht="25.8" spans="1:45">
      <c r="A1" s="1" t="s">
        <v>1913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Q1" s="23" t="s">
        <v>1914</v>
      </c>
      <c r="AR1" s="23"/>
      <c r="AS1" s="23"/>
    </row>
    <row r="2" ht="21.75" customHeight="1" spans="1:45">
      <c r="A2" s="2" t="s">
        <v>1915</v>
      </c>
      <c r="B2" s="2" t="s">
        <v>1916</v>
      </c>
      <c r="C2" s="3"/>
      <c r="D2" s="3"/>
      <c r="E2" s="3" t="s">
        <v>1532</v>
      </c>
      <c r="F2" s="3"/>
      <c r="G2" s="3"/>
      <c r="H2" s="4" t="s">
        <v>1846</v>
      </c>
      <c r="I2" s="4"/>
      <c r="J2" s="4"/>
      <c r="K2" s="4"/>
      <c r="L2" s="4"/>
      <c r="M2" s="4" t="s">
        <v>1774</v>
      </c>
      <c r="N2" s="4"/>
      <c r="O2" s="4"/>
      <c r="P2" s="3" t="s">
        <v>1855</v>
      </c>
      <c r="Q2" s="4" t="s">
        <v>1856</v>
      </c>
      <c r="R2" s="15" t="s">
        <v>1856</v>
      </c>
      <c r="S2" s="16"/>
      <c r="T2" s="16"/>
      <c r="U2" s="17"/>
      <c r="V2" s="4" t="s">
        <v>1917</v>
      </c>
      <c r="W2" s="15" t="s">
        <v>1857</v>
      </c>
      <c r="X2" s="16"/>
      <c r="Y2" s="16"/>
      <c r="Z2" s="17"/>
      <c r="AA2" s="4" t="s">
        <v>1858</v>
      </c>
      <c r="AB2" s="4" t="s">
        <v>8</v>
      </c>
      <c r="AC2" s="15" t="s">
        <v>8</v>
      </c>
      <c r="AD2" s="16"/>
      <c r="AE2" s="16"/>
      <c r="AF2" s="17"/>
      <c r="AG2" s="4" t="s">
        <v>1859</v>
      </c>
      <c r="AH2" s="20" t="s">
        <v>1918</v>
      </c>
      <c r="AI2" s="21"/>
      <c r="AJ2" s="4" t="s">
        <v>1919</v>
      </c>
      <c r="AK2" s="15" t="s">
        <v>1919</v>
      </c>
      <c r="AL2" s="16"/>
      <c r="AM2" s="16"/>
      <c r="AN2" s="17"/>
      <c r="AO2" s="3" t="s">
        <v>377</v>
      </c>
      <c r="AP2" s="4"/>
      <c r="AQ2" s="4" t="s">
        <v>1920</v>
      </c>
      <c r="AR2" s="4" t="s">
        <v>1921</v>
      </c>
      <c r="AS2" s="4" t="s">
        <v>1922</v>
      </c>
    </row>
    <row r="3" ht="28.8" spans="1:45">
      <c r="A3" s="2"/>
      <c r="B3" s="2"/>
      <c r="C3" s="3"/>
      <c r="D3" s="3"/>
      <c r="E3" s="2"/>
      <c r="F3" s="3"/>
      <c r="G3" s="3"/>
      <c r="H3" s="5" t="s">
        <v>1853</v>
      </c>
      <c r="I3" s="5" t="s">
        <v>1854</v>
      </c>
      <c r="J3" s="5" t="s">
        <v>1679</v>
      </c>
      <c r="K3" s="13" t="s">
        <v>1533</v>
      </c>
      <c r="L3" s="5" t="s">
        <v>1538</v>
      </c>
      <c r="M3" s="3" t="s">
        <v>6</v>
      </c>
      <c r="N3" s="3" t="s">
        <v>7</v>
      </c>
      <c r="O3" s="3" t="s">
        <v>1874</v>
      </c>
      <c r="P3" s="3"/>
      <c r="Q3" s="4"/>
      <c r="R3" s="18" t="s">
        <v>369</v>
      </c>
      <c r="S3" s="18" t="s">
        <v>446</v>
      </c>
      <c r="T3" s="18" t="s">
        <v>1866</v>
      </c>
      <c r="U3" s="18" t="s">
        <v>1923</v>
      </c>
      <c r="V3" s="4"/>
      <c r="W3" s="18" t="s">
        <v>369</v>
      </c>
      <c r="X3" s="18" t="s">
        <v>446</v>
      </c>
      <c r="Y3" s="18" t="s">
        <v>1866</v>
      </c>
      <c r="Z3" s="18" t="s">
        <v>1923</v>
      </c>
      <c r="AA3" s="4"/>
      <c r="AB3" s="4"/>
      <c r="AC3" s="18" t="s">
        <v>369</v>
      </c>
      <c r="AD3" s="18" t="s">
        <v>446</v>
      </c>
      <c r="AE3" s="18" t="s">
        <v>1866</v>
      </c>
      <c r="AF3" s="18" t="s">
        <v>1923</v>
      </c>
      <c r="AG3" s="4"/>
      <c r="AH3" s="22" t="s">
        <v>1924</v>
      </c>
      <c r="AI3" s="22" t="s">
        <v>1925</v>
      </c>
      <c r="AJ3" s="4"/>
      <c r="AK3" s="18" t="s">
        <v>369</v>
      </c>
      <c r="AL3" s="18" t="s">
        <v>446</v>
      </c>
      <c r="AM3" s="18" t="s">
        <v>1866</v>
      </c>
      <c r="AN3" s="18" t="s">
        <v>1923</v>
      </c>
      <c r="AO3" s="3"/>
      <c r="AP3" s="4"/>
      <c r="AQ3" s="4"/>
      <c r="AR3" s="4"/>
      <c r="AS3" s="4"/>
    </row>
    <row r="4" ht="66" customHeight="1" spans="1:45">
      <c r="A4" s="6">
        <v>1</v>
      </c>
      <c r="B4" s="7" t="s">
        <v>16</v>
      </c>
      <c r="C4" s="7"/>
      <c r="D4" s="7"/>
      <c r="E4" s="7" t="s">
        <v>16</v>
      </c>
      <c r="F4" s="7"/>
      <c r="G4" s="7"/>
      <c r="H4" s="8" t="str">
        <f>机构编制一览表!F6</f>
        <v>行政</v>
      </c>
      <c r="I4" s="8" t="str">
        <f>机构编制一览表!G6</f>
        <v/>
      </c>
      <c r="J4" s="8" t="str">
        <f>机构编制一览表!H6</f>
        <v>全额</v>
      </c>
      <c r="K4" s="8" t="str">
        <f>机构编制一览表!I6</f>
        <v>党群机关</v>
      </c>
      <c r="L4" s="8" t="str">
        <f>机构编制一览表!J6</f>
        <v/>
      </c>
      <c r="M4" s="14"/>
      <c r="N4" s="14"/>
      <c r="O4" s="14"/>
      <c r="P4" s="14"/>
      <c r="Q4" s="19">
        <f ca="1">IF(SUM(机构编制一览表!L6:机构编制一览表!P6)=0,"",SUM(机构编制一览表!L6:机构编制一览表!P6))</f>
        <v>10</v>
      </c>
      <c r="R4" s="19">
        <f ca="1">IF(SUM(机构编制一览表!L6:机构编制一览表!M6)=0,"",SUM(机构编制一览表!L6:机构编制一览表!M6))</f>
        <v>10</v>
      </c>
      <c r="S4" s="19" t="str">
        <f ca="1">IF(SUM(机构编制一览表!N6:机构编制一览表!P6)=0,"",SUM(机构编制一览表!N6:机构编制一览表!P6))</f>
        <v/>
      </c>
      <c r="T4" s="19">
        <f>IF(机构编制一览表!Q6=0,"",机构编制一览表!Q6)</f>
        <v>7</v>
      </c>
      <c r="U4" s="19" t="str">
        <f>IF(机构编制一览表!R6=0,"",机构编制一览表!R6)</f>
        <v/>
      </c>
      <c r="V4" s="19">
        <f ca="1">IF(SUM(机构编制一览表!S6:机构编制一览表!W6)=0,"",SUM(机构编制一览表!S6:机构编制一览表!W6))</f>
        <v>8</v>
      </c>
      <c r="W4" s="19">
        <f ca="1">IF(SUM(机构编制一览表!S6:机构编制一览表!T6)=0,"",SUM(机构编制一览表!S6:机构编制一览表!T6))</f>
        <v>8</v>
      </c>
      <c r="X4" s="19" t="str">
        <f ca="1">IF(SUM(机构编制一览表!U6:机构编制一览表!W6)=0,"",SUM(机构编制一览表!U6:机构编制一览表!W6))</f>
        <v/>
      </c>
      <c r="Y4" s="19">
        <f>IF(机构编制一览表!X6=0,"",机构编制一览表!X6)</f>
        <v>7</v>
      </c>
      <c r="Z4" s="19" t="str">
        <f>IF(机构编制一览表!Y6=0,"",机构编制一览表!Y6)</f>
        <v/>
      </c>
      <c r="AA4" s="19">
        <f>IF(机构编制一览表!Z6=0,"",机构编制一览表!Z6)</f>
        <v>1</v>
      </c>
      <c r="AB4" s="19" t="str">
        <f ca="1">IF(SUM(机构编制一览表!AA6:机构编制一览表!AB6)=0,"",SUM(机构编制一览表!AA6:机构编制一览表!AB6))</f>
        <v/>
      </c>
      <c r="AC4" s="19" t="str">
        <f>IF(机构编制一览表!AA6=0,"",机构编制一览表!AA6)</f>
        <v/>
      </c>
      <c r="AD4" s="19" t="str">
        <f>IF(机构编制一览表!AB6=0,"",机构编制一览表!AB6)</f>
        <v/>
      </c>
      <c r="AE4" s="19" t="str">
        <f>IF(机构编制一览表!AC6=0,"",机构编制一览表!AC6)</f>
        <v/>
      </c>
      <c r="AF4" s="19" t="str">
        <f>IF(机构编制一览表!AD6=0,"",机构编制一览表!AD6)</f>
        <v/>
      </c>
      <c r="AG4" s="19" t="str">
        <f>IF(机构编制一览表!AE6=0,"",机构编制一览表!AE6)</f>
        <v/>
      </c>
      <c r="AH4" s="19"/>
      <c r="AI4" s="19"/>
      <c r="AJ4" s="19">
        <f>IF(机构编制一览表!AF6=0,"",机构编制一览表!AF6)</f>
        <v>1</v>
      </c>
      <c r="AK4" s="19"/>
      <c r="AL4" s="19"/>
      <c r="AM4" s="19"/>
      <c r="AN4" s="19"/>
      <c r="AO4" s="24" t="str">
        <f>IF(机构编制一览表!AW6=0,"",机构编制一览表!AW6)</f>
        <v>领导预留:专职监委委员1名(已配未上编)
待上编:达市编控[2018]5号调配1名、达市编控[2018]113号调配1名、达市编控[2018]130号2019年选调生2名、达市编控[2019]104号调配1名
※内设机构不含19个派驻纪检组；18个室主任未做领导预留</v>
      </c>
      <c r="AQ4" s="25"/>
      <c r="AR4" s="25"/>
      <c r="AS4" s="25"/>
    </row>
    <row r="5" ht="25.5" customHeight="1" spans="1:45">
      <c r="A5" s="6"/>
      <c r="B5" s="9"/>
      <c r="C5" s="9">
        <v>1</v>
      </c>
      <c r="D5" s="7" t="s">
        <v>17</v>
      </c>
      <c r="E5" s="9"/>
      <c r="F5" s="9">
        <v>1</v>
      </c>
      <c r="G5" s="7" t="s">
        <v>17</v>
      </c>
      <c r="H5" s="8" t="str">
        <f>机构编制一览表!F7</f>
        <v>行政</v>
      </c>
      <c r="I5" s="8" t="str">
        <f>机构编制一览表!G7</f>
        <v>副县</v>
      </c>
      <c r="J5" s="8" t="str">
        <f>机构编制一览表!H7</f>
        <v>全额</v>
      </c>
      <c r="K5" s="8" t="str">
        <f>机构编制一览表!I7</f>
        <v>党群机关</v>
      </c>
      <c r="L5" s="8" t="str">
        <f>机构编制一览表!J7</f>
        <v/>
      </c>
      <c r="M5" s="14"/>
      <c r="N5" s="14"/>
      <c r="O5" s="14"/>
      <c r="P5" s="14"/>
      <c r="Q5" s="19">
        <f ca="1">IF(SUM(机构编制一览表!L7:机构编制一览表!P7)=0,"",SUM(机构编制一览表!L7:机构编制一览表!P7))</f>
        <v>11</v>
      </c>
      <c r="R5" s="19">
        <f ca="1">IF(SUM(机构编制一览表!L7:机构编制一览表!M7)=0,"",SUM(机构编制一览表!L7:机构编制一览表!M7))</f>
        <v>11</v>
      </c>
      <c r="S5" s="19" t="str">
        <f ca="1">IF(SUM(机构编制一览表!N7:机构编制一览表!P7)=0,"",SUM(机构编制一览表!N7:机构编制一览表!P7))</f>
        <v/>
      </c>
      <c r="T5" s="19" t="str">
        <f>IF(机构编制一览表!Q7=0,"",机构编制一览表!Q7)</f>
        <v/>
      </c>
      <c r="U5" s="19" t="str">
        <f>IF(机构编制一览表!R7=0,"",机构编制一览表!R7)</f>
        <v/>
      </c>
      <c r="V5" s="19">
        <f ca="1">IF(SUM(机构编制一览表!S7:机构编制一览表!W7)=0,"",SUM(机构编制一览表!S7:机构编制一览表!W7))</f>
        <v>9</v>
      </c>
      <c r="W5" s="19">
        <f ca="1">IF(SUM(机构编制一览表!S7:机构编制一览表!T7)=0,"",SUM(机构编制一览表!S7:机构编制一览表!T7))</f>
        <v>9</v>
      </c>
      <c r="X5" s="19" t="str">
        <f ca="1">IF(SUM(机构编制一览表!U7:机构编制一览表!W7)=0,"",SUM(机构编制一览表!U7:机构编制一览表!W7))</f>
        <v/>
      </c>
      <c r="Y5" s="19" t="str">
        <f>IF(机构编制一览表!X7=0,"",机构编制一览表!X7)</f>
        <v/>
      </c>
      <c r="Z5" s="19" t="str">
        <f>IF(机构编制一览表!Y7=0,"",机构编制一览表!Y7)</f>
        <v/>
      </c>
      <c r="AA5" s="19" t="str">
        <f>IF(机构编制一览表!Z7=0,"",机构编制一览表!Z7)</f>
        <v/>
      </c>
      <c r="AB5" s="19" t="str">
        <f ca="1">IF(SUM(机构编制一览表!AA7:机构编制一览表!AB7)=0,"",SUM(机构编制一览表!AA7:机构编制一览表!AB7))</f>
        <v/>
      </c>
      <c r="AC5" s="19" t="str">
        <f>IF(机构编制一览表!AA7=0,"",机构编制一览表!AA7)</f>
        <v/>
      </c>
      <c r="AD5" s="19" t="str">
        <f>IF(机构编制一览表!AB7=0,"",机构编制一览表!AB7)</f>
        <v/>
      </c>
      <c r="AE5" s="19" t="str">
        <f>IF(机构编制一览表!AC7=0,"",机构编制一览表!AC7)</f>
        <v/>
      </c>
      <c r="AF5" s="19" t="str">
        <f>IF(机构编制一览表!AD7=0,"",机构编制一览表!AD7)</f>
        <v/>
      </c>
      <c r="AG5" s="19">
        <f>IF(机构编制一览表!AE7=0,"",机构编制一览表!AE7)</f>
        <v>23</v>
      </c>
      <c r="AH5" s="19"/>
      <c r="AI5" s="19"/>
      <c r="AJ5" s="19">
        <f>IF(机构编制一览表!AF7=0,"",机构编制一览表!AF7)</f>
        <v>-21</v>
      </c>
      <c r="AK5" s="19"/>
      <c r="AL5" s="19"/>
      <c r="AM5" s="19"/>
      <c r="AN5" s="19"/>
      <c r="AO5" s="24" t="str">
        <f>IF(机构编制一览表!AW7=0,"",机构编制一览表!AW7)</f>
        <v>待上编:达市编控[2018]149号调配8名、达市编控[2019]34号遴选1名
其他预留:纪检派驻改革公检法司专项编制23名单列管理
※为加强机构编制管理，将派驻纪检组编制单列显示，公检法司的纪检派驻组编制单列在原单位，由纪委统一管理使用；设19个组长，24个副组长</v>
      </c>
      <c r="AQ5" s="25"/>
      <c r="AR5" s="25"/>
      <c r="AS5" s="25"/>
    </row>
    <row r="6" ht="25.5" customHeight="1" spans="1:45">
      <c r="A6" s="6"/>
      <c r="B6" s="9">
        <v>1</v>
      </c>
      <c r="C6" s="9">
        <v>2</v>
      </c>
      <c r="D6" s="7" t="s">
        <v>18</v>
      </c>
      <c r="E6" s="9">
        <v>1</v>
      </c>
      <c r="F6" s="9">
        <v>2</v>
      </c>
      <c r="G6" s="7" t="s">
        <v>18</v>
      </c>
      <c r="H6" s="8" t="str">
        <f>机构编制一览表!F8</f>
        <v>事业</v>
      </c>
      <c r="I6" s="8" t="str">
        <f>机构编制一览表!G8</f>
        <v>正科</v>
      </c>
      <c r="J6" s="8" t="str">
        <f>机构编制一览表!H8</f>
        <v>全额</v>
      </c>
      <c r="K6" s="8" t="str">
        <f>机构编制一览表!I8</f>
        <v>公益一类</v>
      </c>
      <c r="L6" s="8" t="str">
        <f>机构编制一览表!J8</f>
        <v/>
      </c>
      <c r="M6" s="14"/>
      <c r="N6" s="14"/>
      <c r="O6" s="14"/>
      <c r="P6" s="14"/>
      <c r="Q6" s="19">
        <f ca="1">IF(SUM(机构编制一览表!L8:机构编制一览表!P8)=0,"",SUM(机构编制一览表!L8:机构编制一览表!P8))</f>
        <v>12</v>
      </c>
      <c r="R6" s="19" t="str">
        <f ca="1">IF(SUM(机构编制一览表!L8:机构编制一览表!M8)=0,"",SUM(机构编制一览表!L8:机构编制一览表!M8))</f>
        <v/>
      </c>
      <c r="S6" s="19">
        <f ca="1">IF(SUM(机构编制一览表!N8:机构编制一览表!P8)=0,"",SUM(机构编制一览表!N8:机构编制一览表!P8))</f>
        <v>12</v>
      </c>
      <c r="T6" s="19" t="str">
        <f>IF(机构编制一览表!Q8=0,"",机构编制一览表!Q8)</f>
        <v/>
      </c>
      <c r="U6" s="19" t="str">
        <f>IF(机构编制一览表!R8=0,"",机构编制一览表!R8)</f>
        <v/>
      </c>
      <c r="V6" s="19">
        <f ca="1">IF(SUM(机构编制一览表!S8:机构编制一览表!W8)=0,"",SUM(机构编制一览表!S8:机构编制一览表!W8))</f>
        <v>10</v>
      </c>
      <c r="W6" s="19" t="str">
        <f ca="1">IF(SUM(机构编制一览表!S8:机构编制一览表!T8)=0,"",SUM(机构编制一览表!S8:机构编制一览表!T8))</f>
        <v/>
      </c>
      <c r="X6" s="19">
        <f ca="1">IF(SUM(机构编制一览表!U8:机构编制一览表!W8)=0,"",SUM(机构编制一览表!U8:机构编制一览表!W8))</f>
        <v>10</v>
      </c>
      <c r="Y6" s="19" t="str">
        <f>IF(机构编制一览表!X8=0,"",机构编制一览表!X8)</f>
        <v/>
      </c>
      <c r="Z6" s="19" t="str">
        <f>IF(机构编制一览表!Y8=0,"",机构编制一览表!Y8)</f>
        <v/>
      </c>
      <c r="AA6" s="19" t="str">
        <f>IF(机构编制一览表!Z8=0,"",机构编制一览表!Z8)</f>
        <v/>
      </c>
      <c r="AB6" s="19" t="str">
        <f ca="1">IF(SUM(机构编制一览表!AA8:机构编制一览表!AB8)=0,"",SUM(机构编制一览表!AA8:机构编制一览表!AB8))</f>
        <v/>
      </c>
      <c r="AC6" s="19" t="str">
        <f>IF(机构编制一览表!AA8=0,"",机构编制一览表!AA8)</f>
        <v/>
      </c>
      <c r="AD6" s="19" t="str">
        <f>IF(机构编制一览表!AB8=0,"",机构编制一览表!AB8)</f>
        <v/>
      </c>
      <c r="AE6" s="19" t="str">
        <f>IF(机构编制一览表!AC8=0,"",机构编制一览表!AC8)</f>
        <v/>
      </c>
      <c r="AF6" s="19" t="str">
        <f>IF(机构编制一览表!AD8=0,"",机构编制一览表!AD8)</f>
        <v/>
      </c>
      <c r="AG6" s="19" t="str">
        <f>IF(机构编制一览表!AE8=0,"",机构编制一览表!AE8)</f>
        <v/>
      </c>
      <c r="AH6" s="19"/>
      <c r="AI6" s="19"/>
      <c r="AJ6" s="19">
        <f>IF(机构编制一览表!AF8=0,"",机构编制一览表!AF8)</f>
        <v>2</v>
      </c>
      <c r="AK6" s="19"/>
      <c r="AL6" s="19"/>
      <c r="AM6" s="19"/>
      <c r="AN6" s="19"/>
      <c r="AO6" s="24" t="str">
        <f>IF(机构编制一览表!AW8=0,"",机构编制一览表!AW8)</f>
        <v>待上编:达市编控[2018]108号调配2名</v>
      </c>
      <c r="AQ6" s="25"/>
      <c r="AR6" s="25"/>
      <c r="AS6" s="25"/>
    </row>
    <row r="7" ht="45" customHeight="1" spans="1:45">
      <c r="A7" s="6"/>
      <c r="B7" s="9">
        <v>2</v>
      </c>
      <c r="C7" s="9">
        <v>3</v>
      </c>
      <c r="D7" s="7" t="s">
        <v>19</v>
      </c>
      <c r="E7" s="9">
        <v>2</v>
      </c>
      <c r="F7" s="9">
        <v>3</v>
      </c>
      <c r="G7" s="7" t="s">
        <v>19</v>
      </c>
      <c r="H7" s="8" t="str">
        <f>机构编制一览表!F9</f>
        <v>事业</v>
      </c>
      <c r="I7" s="8" t="str">
        <f>机构编制一览表!G9</f>
        <v>正县</v>
      </c>
      <c r="J7" s="8" t="str">
        <f>机构编制一览表!H9</f>
        <v>全额</v>
      </c>
      <c r="K7" s="8" t="str">
        <f>机构编制一览表!I9</f>
        <v>公益一类</v>
      </c>
      <c r="L7" s="8" t="str">
        <f>机构编制一览表!J9</f>
        <v/>
      </c>
      <c r="M7" s="14"/>
      <c r="N7" s="14"/>
      <c r="O7" s="14"/>
      <c r="P7" s="14"/>
      <c r="Q7" s="19">
        <f ca="1">IF(SUM(机构编制一览表!L9:机构编制一览表!P9)=0,"",SUM(机构编制一览表!L9:机构编制一览表!P9))</f>
        <v>13</v>
      </c>
      <c r="R7" s="19" t="str">
        <f ca="1">IF(SUM(机构编制一览表!L9:机构编制一览表!M9)=0,"",SUM(机构编制一览表!L9:机构编制一览表!M9))</f>
        <v/>
      </c>
      <c r="S7" s="19">
        <f ca="1">IF(SUM(机构编制一览表!N9:机构编制一览表!P9)=0,"",SUM(机构编制一览表!N9:机构编制一览表!P9))</f>
        <v>13</v>
      </c>
      <c r="T7" s="19" t="str">
        <f>IF(机构编制一览表!Q9=0,"",机构编制一览表!Q9)</f>
        <v/>
      </c>
      <c r="U7" s="19" t="str">
        <f>IF(机构编制一览表!R9=0,"",机构编制一览表!R9)</f>
        <v/>
      </c>
      <c r="V7" s="19">
        <f ca="1">IF(SUM(机构编制一览表!S9:机构编制一览表!W9)=0,"",SUM(机构编制一览表!S9:机构编制一览表!W9))</f>
        <v>11</v>
      </c>
      <c r="W7" s="19" t="str">
        <f ca="1">IF(SUM(机构编制一览表!S9:机构编制一览表!T9)=0,"",SUM(机构编制一览表!S9:机构编制一览表!T9))</f>
        <v/>
      </c>
      <c r="X7" s="19">
        <f ca="1">IF(SUM(机构编制一览表!U9:机构编制一览表!W9)=0,"",SUM(机构编制一览表!U9:机构编制一览表!W9))</f>
        <v>11</v>
      </c>
      <c r="Y7" s="19" t="str">
        <f>IF(机构编制一览表!X9=0,"",机构编制一览表!X9)</f>
        <v/>
      </c>
      <c r="Z7" s="19" t="str">
        <f>IF(机构编制一览表!Y9=0,"",机构编制一览表!Y9)</f>
        <v/>
      </c>
      <c r="AA7" s="19">
        <f>IF(机构编制一览表!Z9=0,"",机构编制一览表!Z9)</f>
        <v>1</v>
      </c>
      <c r="AB7" s="19" t="str">
        <f ca="1">IF(SUM(机构编制一览表!AA9:机构编制一览表!AB9)=0,"",SUM(机构编制一览表!AA9:机构编制一览表!AB9))</f>
        <v/>
      </c>
      <c r="AC7" s="19" t="str">
        <f>IF(机构编制一览表!AA9=0,"",机构编制一览表!AA9)</f>
        <v/>
      </c>
      <c r="AD7" s="19" t="str">
        <f>IF(机构编制一览表!AB9=0,"",机构编制一览表!AB9)</f>
        <v/>
      </c>
      <c r="AE7" s="19" t="str">
        <f>IF(机构编制一览表!AC9=0,"",机构编制一览表!AC9)</f>
        <v/>
      </c>
      <c r="AF7" s="19" t="str">
        <f>IF(机构编制一览表!AD9=0,"",机构编制一览表!AD9)</f>
        <v/>
      </c>
      <c r="AG7" s="19" t="str">
        <f>IF(机构编制一览表!AE9=0,"",机构编制一览表!AE9)</f>
        <v/>
      </c>
      <c r="AH7" s="19"/>
      <c r="AI7" s="19"/>
      <c r="AJ7" s="19">
        <f>IF(机构编制一览表!AF9=0,"",机构编制一览表!AF9)</f>
        <v>1</v>
      </c>
      <c r="AK7" s="19"/>
      <c r="AL7" s="19"/>
      <c r="AM7" s="19"/>
      <c r="AN7" s="19"/>
      <c r="AO7" s="24" t="str">
        <f>IF(机构编制一览表!AW9=0,"",机构编制一览表!AW9)</f>
        <v>领导预留:副主任1名</v>
      </c>
      <c r="AQ7" s="25"/>
      <c r="AR7" s="25"/>
      <c r="AS7" s="25"/>
    </row>
    <row r="8" ht="25.8" spans="1:45">
      <c r="A8" s="10">
        <v>2</v>
      </c>
      <c r="B8" s="7" t="s">
        <v>20</v>
      </c>
      <c r="C8" s="7"/>
      <c r="D8" s="7" t="s">
        <v>20</v>
      </c>
      <c r="E8" s="7" t="s">
        <v>20</v>
      </c>
      <c r="F8" s="7"/>
      <c r="G8" s="7" t="s">
        <v>20</v>
      </c>
      <c r="H8" s="8" t="str">
        <f>机构编制一览表!F10</f>
        <v>行政</v>
      </c>
      <c r="I8" s="8" t="str">
        <f>机构编制一览表!G10</f>
        <v>正县</v>
      </c>
      <c r="J8" s="8" t="str">
        <f>机构编制一览表!H10</f>
        <v>全额</v>
      </c>
      <c r="K8" s="8" t="str">
        <f>机构编制一览表!I10</f>
        <v>党群机关</v>
      </c>
      <c r="L8" s="8" t="str">
        <f>机构编制一览表!J10</f>
        <v/>
      </c>
      <c r="M8" s="14"/>
      <c r="N8" s="14"/>
      <c r="O8" s="14"/>
      <c r="P8" s="14"/>
      <c r="Q8" s="19">
        <f ca="1">IF(SUM(机构编制一览表!L10:机构编制一览表!P10)=0,"",SUM(机构编制一览表!L10:机构编制一览表!P10))</f>
        <v>14</v>
      </c>
      <c r="R8" s="19">
        <f ca="1">IF(SUM(机构编制一览表!L10:机构编制一览表!M10)=0,"",SUM(机构编制一览表!L10:机构编制一览表!M10))</f>
        <v>14</v>
      </c>
      <c r="S8" s="19" t="str">
        <f ca="1">IF(SUM(机构编制一览表!N10:机构编制一览表!P10)=0,"",SUM(机构编制一览表!N10:机构编制一览表!P10))</f>
        <v/>
      </c>
      <c r="T8" s="19">
        <f>IF(机构编制一览表!Q10=0,"",机构编制一览表!Q10)</f>
        <v>1</v>
      </c>
      <c r="U8" s="19" t="str">
        <f>IF(机构编制一览表!R10=0,"",机构编制一览表!R10)</f>
        <v/>
      </c>
      <c r="V8" s="19">
        <f ca="1">IF(SUM(机构编制一览表!S10:机构编制一览表!W10)=0,"",SUM(机构编制一览表!S10:机构编制一览表!W10))</f>
        <v>12</v>
      </c>
      <c r="W8" s="19">
        <f ca="1">IF(SUM(机构编制一览表!S10:机构编制一览表!T10)=0,"",SUM(机构编制一览表!S10:机构编制一览表!T10))</f>
        <v>12</v>
      </c>
      <c r="X8" s="19" t="str">
        <f ca="1">IF(SUM(机构编制一览表!U10:机构编制一览表!W10)=0,"",SUM(机构编制一览表!U10:机构编制一览表!W10))</f>
        <v/>
      </c>
      <c r="Y8" s="19" t="str">
        <f>IF(机构编制一览表!X10=0,"",机构编制一览表!X10)</f>
        <v/>
      </c>
      <c r="Z8" s="19" t="str">
        <f>IF(机构编制一览表!Y10=0,"",机构编制一览表!Y10)</f>
        <v/>
      </c>
      <c r="AA8" s="19">
        <f>IF(机构编制一览表!Z10=0,"",机构编制一览表!Z10)</f>
        <v>1</v>
      </c>
      <c r="AB8" s="19" t="str">
        <f ca="1">IF(SUM(机构编制一览表!AA10:机构编制一览表!AB10)=0,"",SUM(机构编制一览表!AA10:机构编制一览表!AB10))</f>
        <v/>
      </c>
      <c r="AC8" s="19" t="str">
        <f>IF(机构编制一览表!AA10=0,"",机构编制一览表!AA10)</f>
        <v/>
      </c>
      <c r="AD8" s="19" t="str">
        <f>IF(机构编制一览表!AB10=0,"",机构编制一览表!AB10)</f>
        <v/>
      </c>
      <c r="AE8" s="19" t="str">
        <f>IF(机构编制一览表!AC10=0,"",机构编制一览表!AC10)</f>
        <v/>
      </c>
      <c r="AF8" s="19" t="str">
        <f>IF(机构编制一览表!AD10=0,"",机构编制一览表!AD10)</f>
        <v/>
      </c>
      <c r="AG8" s="19">
        <f>IF(机构编制一览表!AE10=0,"",机构编制一览表!AE10)</f>
        <v>2</v>
      </c>
      <c r="AH8" s="19"/>
      <c r="AI8" s="19"/>
      <c r="AJ8" s="19">
        <f>IF(机构编制一览表!AF10=0,"",机构编制一览表!AF10)</f>
        <v>-1</v>
      </c>
      <c r="AK8" s="19"/>
      <c r="AL8" s="19"/>
      <c r="AM8" s="19"/>
      <c r="AN8" s="19"/>
      <c r="AO8" s="24" t="e">
        <f>IF(机构编制一览表!AW10=0,"",机构编制一览表!AW10)</f>
        <v>#REF!</v>
      </c>
      <c r="AQ8" s="25"/>
      <c r="AR8" s="25"/>
      <c r="AS8" s="25"/>
    </row>
    <row r="9" ht="25.5" customHeight="1" spans="1:45">
      <c r="A9" s="11"/>
      <c r="B9" s="9">
        <v>3</v>
      </c>
      <c r="C9" s="9">
        <v>1</v>
      </c>
      <c r="D9" s="7" t="s">
        <v>21</v>
      </c>
      <c r="E9" s="9">
        <v>3</v>
      </c>
      <c r="F9" s="9">
        <v>1</v>
      </c>
      <c r="G9" s="7" t="s">
        <v>21</v>
      </c>
      <c r="H9" s="8" t="str">
        <f>机构编制一览表!F11</f>
        <v>事业</v>
      </c>
      <c r="I9" s="8" t="str">
        <f>机构编制一览表!G11</f>
        <v>副县</v>
      </c>
      <c r="J9" s="8" t="str">
        <f>机构编制一览表!H11</f>
        <v>全额</v>
      </c>
      <c r="K9" s="8" t="str">
        <f>机构编制一览表!I11</f>
        <v>公益一类</v>
      </c>
      <c r="L9" s="8" t="str">
        <f>机构编制一览表!J11</f>
        <v>参公</v>
      </c>
      <c r="M9" s="14"/>
      <c r="N9" s="14"/>
      <c r="O9" s="14"/>
      <c r="P9" s="14"/>
      <c r="Q9" s="19">
        <f ca="1">IF(SUM(机构编制一览表!L11:机构编制一览表!P11)=0,"",SUM(机构编制一览表!L11:机构编制一览表!P11))</f>
        <v>15</v>
      </c>
      <c r="R9" s="19" t="str">
        <f ca="1">IF(SUM(机构编制一览表!L11:机构编制一览表!M11)=0,"",SUM(机构编制一览表!L11:机构编制一览表!M11))</f>
        <v/>
      </c>
      <c r="S9" s="19">
        <f ca="1">IF(SUM(机构编制一览表!N11:机构编制一览表!P11)=0,"",SUM(机构编制一览表!N11:机构编制一览表!P11))</f>
        <v>15</v>
      </c>
      <c r="T9" s="19" t="str">
        <f>IF(机构编制一览表!Q11=0,"",机构编制一览表!Q11)</f>
        <v/>
      </c>
      <c r="U9" s="19" t="str">
        <f>IF(机构编制一览表!R11=0,"",机构编制一览表!R11)</f>
        <v/>
      </c>
      <c r="V9" s="19">
        <f ca="1">IF(SUM(机构编制一览表!S11:机构编制一览表!W11)=0,"",SUM(机构编制一览表!S11:机构编制一览表!W11))</f>
        <v>13</v>
      </c>
      <c r="W9" s="19" t="str">
        <f ca="1">IF(SUM(机构编制一览表!S11:机构编制一览表!T11)=0,"",SUM(机构编制一览表!S11:机构编制一览表!T11))</f>
        <v/>
      </c>
      <c r="X9" s="19">
        <f ca="1">IF(SUM(机构编制一览表!U11:机构编制一览表!W11)=0,"",SUM(机构编制一览表!U11:机构编制一览表!W11))</f>
        <v>13</v>
      </c>
      <c r="Y9" s="19" t="str">
        <f>IF(机构编制一览表!X11=0,"",机构编制一览表!X11)</f>
        <v/>
      </c>
      <c r="Z9" s="19" t="str">
        <f>IF(机构编制一览表!Y11=0,"",机构编制一览表!Y11)</f>
        <v/>
      </c>
      <c r="AA9" s="19">
        <f>IF(机构编制一览表!Z11=0,"",机构编制一览表!Z11)</f>
        <v>3</v>
      </c>
      <c r="AB9" s="19" t="str">
        <f ca="1">IF(SUM(机构编制一览表!AA11:机构编制一览表!AB11)=0,"",SUM(机构编制一览表!AA11:机构编制一览表!AB11))</f>
        <v/>
      </c>
      <c r="AC9" s="19" t="str">
        <f>IF(机构编制一览表!AA11=0,"",机构编制一览表!AA11)</f>
        <v/>
      </c>
      <c r="AD9" s="19" t="str">
        <f>IF(机构编制一览表!AB11=0,"",机构编制一览表!AB11)</f>
        <v/>
      </c>
      <c r="AE9" s="19" t="str">
        <f>IF(机构编制一览表!AC11=0,"",机构编制一览表!AC11)</f>
        <v/>
      </c>
      <c r="AF9" s="19" t="str">
        <f>IF(机构编制一览表!AD11=0,"",机构编制一览表!AD11)</f>
        <v/>
      </c>
      <c r="AG9" s="19" t="str">
        <f>IF(机构编制一览表!AE11=0,"",机构编制一览表!AE11)</f>
        <v/>
      </c>
      <c r="AH9" s="19"/>
      <c r="AI9" s="19"/>
      <c r="AJ9" s="19">
        <f>IF(机构编制一览表!AF11=0,"",机构编制一览表!AF11)</f>
        <v>-1</v>
      </c>
      <c r="AK9" s="19"/>
      <c r="AL9" s="19"/>
      <c r="AM9" s="19"/>
      <c r="AN9" s="19"/>
      <c r="AO9" s="24" t="str">
        <f>IF(机构编制一览表!AW11=0,"",机构编制一览表!AW11)</f>
        <v>领导预留:主任1名、副主任2名(正科级)</v>
      </c>
      <c r="AQ9" s="25"/>
      <c r="AR9" s="25"/>
      <c r="AS9" s="25"/>
    </row>
    <row r="10" ht="25.5" customHeight="1" spans="1:45">
      <c r="A10" s="11"/>
      <c r="B10" s="9">
        <v>4</v>
      </c>
      <c r="C10" s="9">
        <v>2</v>
      </c>
      <c r="D10" s="7" t="s">
        <v>22</v>
      </c>
      <c r="E10" s="9">
        <v>4</v>
      </c>
      <c r="F10" s="9">
        <v>2</v>
      </c>
      <c r="G10" s="7" t="s">
        <v>22</v>
      </c>
      <c r="H10" s="8" t="str">
        <f>机构编制一览表!F12</f>
        <v>事业</v>
      </c>
      <c r="I10" s="8" t="str">
        <f>机构编制一览表!G12</f>
        <v>正科</v>
      </c>
      <c r="J10" s="8" t="str">
        <f>机构编制一览表!H12</f>
        <v>全额</v>
      </c>
      <c r="K10" s="8" t="str">
        <f>机构编制一览表!I12</f>
        <v>公益一类</v>
      </c>
      <c r="L10" s="8" t="str">
        <f>机构编制一览表!J12</f>
        <v/>
      </c>
      <c r="M10" s="14"/>
      <c r="N10" s="14"/>
      <c r="O10" s="14"/>
      <c r="P10" s="14"/>
      <c r="Q10" s="19">
        <f ca="1">IF(SUM(机构编制一览表!L12:机构编制一览表!P12)=0,"",SUM(机构编制一览表!L12:机构编制一览表!P12))</f>
        <v>16</v>
      </c>
      <c r="R10" s="19" t="str">
        <f ca="1">IF(SUM(机构编制一览表!L12:机构编制一览表!M12)=0,"",SUM(机构编制一览表!L12:机构编制一览表!M12))</f>
        <v/>
      </c>
      <c r="S10" s="19">
        <f ca="1">IF(SUM(机构编制一览表!N12:机构编制一览表!P12)=0,"",SUM(机构编制一览表!N12:机构编制一览表!P12))</f>
        <v>16</v>
      </c>
      <c r="T10" s="19" t="str">
        <f>IF(机构编制一览表!Q12=0,"",机构编制一览表!Q12)</f>
        <v/>
      </c>
      <c r="U10" s="19" t="str">
        <f>IF(机构编制一览表!R12=0,"",机构编制一览表!R12)</f>
        <v/>
      </c>
      <c r="V10" s="19">
        <f ca="1">IF(SUM(机构编制一览表!S12:机构编制一览表!W12)=0,"",SUM(机构编制一览表!S12:机构编制一览表!W12))</f>
        <v>14</v>
      </c>
      <c r="W10" s="19" t="str">
        <f ca="1">IF(SUM(机构编制一览表!S12:机构编制一览表!T12)=0,"",SUM(机构编制一览表!S12:机构编制一览表!T12))</f>
        <v/>
      </c>
      <c r="X10" s="19">
        <f ca="1">IF(SUM(机构编制一览表!U12:机构编制一览表!W12)=0,"",SUM(机构编制一览表!U12:机构编制一览表!W12))</f>
        <v>14</v>
      </c>
      <c r="Y10" s="19" t="str">
        <f>IF(机构编制一览表!X12=0,"",机构编制一览表!X12)</f>
        <v/>
      </c>
      <c r="Z10" s="19" t="str">
        <f>IF(机构编制一览表!Y12=0,"",机构编制一览表!Y12)</f>
        <v/>
      </c>
      <c r="AA10" s="19" t="str">
        <f>IF(机构编制一览表!Z12=0,"",机构编制一览表!Z12)</f>
        <v/>
      </c>
      <c r="AB10" s="19" t="str">
        <f ca="1">IF(SUM(机构编制一览表!AA12:机构编制一览表!AB12)=0,"",SUM(机构编制一览表!AA12:机构编制一览表!AB12))</f>
        <v/>
      </c>
      <c r="AC10" s="19" t="str">
        <f>IF(机构编制一览表!AA12=0,"",机构编制一览表!AA12)</f>
        <v/>
      </c>
      <c r="AD10" s="19" t="str">
        <f>IF(机构编制一览表!AB12=0,"",机构编制一览表!AB12)</f>
        <v/>
      </c>
      <c r="AE10" s="19" t="str">
        <f>IF(机构编制一览表!AC12=0,"",机构编制一览表!AC12)</f>
        <v/>
      </c>
      <c r="AF10" s="19" t="str">
        <f>IF(机构编制一览表!AD12=0,"",机构编制一览表!AD12)</f>
        <v/>
      </c>
      <c r="AG10" s="19" t="str">
        <f>IF(机构编制一览表!AE12=0,"",机构编制一览表!AE12)</f>
        <v/>
      </c>
      <c r="AH10" s="19"/>
      <c r="AI10" s="19"/>
      <c r="AJ10" s="19">
        <f>IF(机构编制一览表!AF12=0,"",机构编制一览表!AF12)</f>
        <v>2</v>
      </c>
      <c r="AK10" s="19"/>
      <c r="AL10" s="19"/>
      <c r="AM10" s="19"/>
      <c r="AN10" s="19"/>
      <c r="AO10" s="24" t="str">
        <f>IF(机构编制一览表!AW12=0,"",机构编制一览表!AW12)</f>
        <v>※2017年核增事业编制3名用于加强深改工作</v>
      </c>
      <c r="AQ10" s="25"/>
      <c r="AR10" s="25"/>
      <c r="AS10" s="25"/>
    </row>
    <row r="11" ht="25.5" customHeight="1" spans="1:45">
      <c r="A11" s="11"/>
      <c r="B11" s="9">
        <v>5</v>
      </c>
      <c r="C11" s="9">
        <v>3</v>
      </c>
      <c r="D11" s="7" t="s">
        <v>23</v>
      </c>
      <c r="E11" s="9">
        <v>5</v>
      </c>
      <c r="F11" s="9">
        <v>3</v>
      </c>
      <c r="G11" s="7" t="s">
        <v>23</v>
      </c>
      <c r="H11" s="8" t="str">
        <f>机构编制一览表!F13</f>
        <v>事业</v>
      </c>
      <c r="I11" s="8" t="str">
        <f>机构编制一览表!G13</f>
        <v>正科</v>
      </c>
      <c r="J11" s="8" t="str">
        <f>机构编制一览表!H13</f>
        <v>全额</v>
      </c>
      <c r="K11" s="8" t="str">
        <f>机构编制一览表!I13</f>
        <v>公益一类</v>
      </c>
      <c r="L11" s="8" t="str">
        <f>机构编制一览表!J13</f>
        <v/>
      </c>
      <c r="M11" s="14"/>
      <c r="N11" s="14"/>
      <c r="O11" s="14"/>
      <c r="P11" s="14"/>
      <c r="Q11" s="19">
        <f ca="1">IF(SUM(机构编制一览表!L13:机构编制一览表!P13)=0,"",SUM(机构编制一览表!L13:机构编制一览表!P13))</f>
        <v>17</v>
      </c>
      <c r="R11" s="19" t="str">
        <f ca="1">IF(SUM(机构编制一览表!L13:机构编制一览表!M13)=0,"",SUM(机构编制一览表!L13:机构编制一览表!M13))</f>
        <v/>
      </c>
      <c r="S11" s="19">
        <f ca="1">IF(SUM(机构编制一览表!N13:机构编制一览表!P13)=0,"",SUM(机构编制一览表!N13:机构编制一览表!P13))</f>
        <v>17</v>
      </c>
      <c r="T11" s="19" t="str">
        <f>IF(机构编制一览表!Q13=0,"",机构编制一览表!Q13)</f>
        <v/>
      </c>
      <c r="U11" s="19" t="str">
        <f>IF(机构编制一览表!R13=0,"",机构编制一览表!R13)</f>
        <v/>
      </c>
      <c r="V11" s="19">
        <f ca="1">IF(SUM(机构编制一览表!S13:机构编制一览表!W13)=0,"",SUM(机构编制一览表!S13:机构编制一览表!W13))</f>
        <v>15</v>
      </c>
      <c r="W11" s="19" t="str">
        <f ca="1">IF(SUM(机构编制一览表!S13:机构编制一览表!T13)=0,"",SUM(机构编制一览表!S13:机构编制一览表!T13))</f>
        <v/>
      </c>
      <c r="X11" s="19">
        <f ca="1">IF(SUM(机构编制一览表!U13:机构编制一览表!W13)=0,"",SUM(机构编制一览表!U13:机构编制一览表!W13))</f>
        <v>15</v>
      </c>
      <c r="Y11" s="19" t="str">
        <f>IF(机构编制一览表!X13=0,"",机构编制一览表!X13)</f>
        <v/>
      </c>
      <c r="Z11" s="19" t="str">
        <f>IF(机构编制一览表!Y13=0,"",机构编制一览表!Y13)</f>
        <v/>
      </c>
      <c r="AA11" s="19" t="str">
        <f>IF(机构编制一览表!Z13=0,"",机构编制一览表!Z13)</f>
        <v/>
      </c>
      <c r="AB11" s="19" t="str">
        <f ca="1">IF(SUM(机构编制一览表!AA13:机构编制一览表!AB13)=0,"",SUM(机构编制一览表!AA13:机构编制一览表!AB13))</f>
        <v/>
      </c>
      <c r="AC11" s="19" t="str">
        <f>IF(机构编制一览表!AA13=0,"",机构编制一览表!AA13)</f>
        <v/>
      </c>
      <c r="AD11" s="19" t="str">
        <f>IF(机构编制一览表!AB13=0,"",机构编制一览表!AB13)</f>
        <v/>
      </c>
      <c r="AE11" s="19" t="str">
        <f>IF(机构编制一览表!AC13=0,"",机构编制一览表!AC13)</f>
        <v/>
      </c>
      <c r="AF11" s="19" t="str">
        <f>IF(机构编制一览表!AD13=0,"",机构编制一览表!AD13)</f>
        <v/>
      </c>
      <c r="AG11" s="19" t="str">
        <f>IF(机构编制一览表!AE13=0,"",机构编制一览表!AE13)</f>
        <v/>
      </c>
      <c r="AH11" s="19"/>
      <c r="AI11" s="19"/>
      <c r="AJ11" s="19">
        <f>IF(机构编制一览表!AF13=0,"",机构编制一览表!AF13)</f>
        <v>2</v>
      </c>
      <c r="AK11" s="19"/>
      <c r="AL11" s="19"/>
      <c r="AM11" s="19"/>
      <c r="AN11" s="19"/>
      <c r="AO11" s="24" t="str">
        <f>IF(机构编制一览表!AW13=0,"",机构编制一览表!AW13)</f>
        <v>待上编:达市编控[2018]81号调配1名、达市编控[2019]91号引进2名</v>
      </c>
      <c r="AQ11" s="25"/>
      <c r="AR11" s="25"/>
      <c r="AS11" s="25"/>
    </row>
    <row r="12" ht="25.5" customHeight="1" spans="1:45">
      <c r="A12" s="11"/>
      <c r="B12" s="9">
        <v>6</v>
      </c>
      <c r="C12" s="9">
        <v>4</v>
      </c>
      <c r="D12" s="7" t="s">
        <v>24</v>
      </c>
      <c r="E12" s="9">
        <v>6</v>
      </c>
      <c r="F12" s="9">
        <v>4</v>
      </c>
      <c r="G12" s="7" t="s">
        <v>24</v>
      </c>
      <c r="H12" s="8" t="str">
        <f>机构编制一览表!F14</f>
        <v>事业</v>
      </c>
      <c r="I12" s="8" t="str">
        <f>机构编制一览表!G14</f>
        <v>正科</v>
      </c>
      <c r="J12" s="8" t="str">
        <f>机构编制一览表!H14</f>
        <v>全额</v>
      </c>
      <c r="K12" s="8" t="str">
        <f>机构编制一览表!I14</f>
        <v>公益一类</v>
      </c>
      <c r="L12" s="8" t="str">
        <f>机构编制一览表!J14</f>
        <v>参公</v>
      </c>
      <c r="M12" s="14"/>
      <c r="N12" s="14"/>
      <c r="O12" s="14"/>
      <c r="P12" s="14"/>
      <c r="Q12" s="19">
        <f ca="1">IF(SUM(机构编制一览表!L14:机构编制一览表!P14)=0,"",SUM(机构编制一览表!L14:机构编制一览表!P14))</f>
        <v>18</v>
      </c>
      <c r="R12" s="19" t="str">
        <f ca="1">IF(SUM(机构编制一览表!L14:机构编制一览表!M14)=0,"",SUM(机构编制一览表!L14:机构编制一览表!M14))</f>
        <v/>
      </c>
      <c r="S12" s="19">
        <f ca="1">IF(SUM(机构编制一览表!N14:机构编制一览表!P14)=0,"",SUM(机构编制一览表!N14:机构编制一览表!P14))</f>
        <v>18</v>
      </c>
      <c r="T12" s="19" t="str">
        <f>IF(机构编制一览表!Q14=0,"",机构编制一览表!Q14)</f>
        <v/>
      </c>
      <c r="U12" s="19" t="str">
        <f>IF(机构编制一览表!R14=0,"",机构编制一览表!R14)</f>
        <v/>
      </c>
      <c r="V12" s="19">
        <f ca="1">IF(SUM(机构编制一览表!S14:机构编制一览表!W14)=0,"",SUM(机构编制一览表!S14:机构编制一览表!W14))</f>
        <v>16</v>
      </c>
      <c r="W12" s="19" t="str">
        <f ca="1">IF(SUM(机构编制一览表!S14:机构编制一览表!T14)=0,"",SUM(机构编制一览表!S14:机构编制一览表!T14))</f>
        <v/>
      </c>
      <c r="X12" s="19">
        <f ca="1">IF(SUM(机构编制一览表!U14:机构编制一览表!W14)=0,"",SUM(机构编制一览表!U14:机构编制一览表!W14))</f>
        <v>16</v>
      </c>
      <c r="Y12" s="19" t="str">
        <f>IF(机构编制一览表!X14=0,"",机构编制一览表!X14)</f>
        <v/>
      </c>
      <c r="Z12" s="19" t="str">
        <f>IF(机构编制一览表!Y14=0,"",机构编制一览表!Y14)</f>
        <v/>
      </c>
      <c r="AA12" s="19" t="str">
        <f>IF(机构编制一览表!Z14=0,"",机构编制一览表!Z14)</f>
        <v/>
      </c>
      <c r="AB12" s="19" t="str">
        <f ca="1">IF(SUM(机构编制一览表!AA14:机构编制一览表!AB14)=0,"",SUM(机构编制一览表!AA14:机构编制一览表!AB14))</f>
        <v/>
      </c>
      <c r="AC12" s="19" t="str">
        <f>IF(机构编制一览表!AA14=0,"",机构编制一览表!AA14)</f>
        <v/>
      </c>
      <c r="AD12" s="19" t="str">
        <f>IF(机构编制一览表!AB14=0,"",机构编制一览表!AB14)</f>
        <v/>
      </c>
      <c r="AE12" s="19" t="str">
        <f>IF(机构编制一览表!AC14=0,"",机构编制一览表!AC14)</f>
        <v/>
      </c>
      <c r="AF12" s="19" t="str">
        <f>IF(机构编制一览表!AD14=0,"",机构编制一览表!AD14)</f>
        <v/>
      </c>
      <c r="AG12" s="19" t="str">
        <f>IF(机构编制一览表!AE14=0,"",机构编制一览表!AE14)</f>
        <v/>
      </c>
      <c r="AH12" s="19"/>
      <c r="AI12" s="19"/>
      <c r="AJ12" s="19">
        <f>IF(机构编制一览表!AF14=0,"",机构编制一览表!AF14)</f>
        <v>2</v>
      </c>
      <c r="AK12" s="19"/>
      <c r="AL12" s="19"/>
      <c r="AM12" s="19"/>
      <c r="AN12" s="19"/>
      <c r="AO12" s="24" t="str">
        <f>IF(机构编制一览表!AW14=0,"",机构编制一览表!AW14)</f>
        <v>※主任由机关干部兼任</v>
      </c>
      <c r="AQ12" s="25"/>
      <c r="AR12" s="25"/>
      <c r="AS12" s="25"/>
    </row>
    <row r="13" ht="25.5" customHeight="1" spans="1:45">
      <c r="A13" s="11"/>
      <c r="B13" s="9">
        <v>7</v>
      </c>
      <c r="C13" s="9">
        <v>5</v>
      </c>
      <c r="D13" s="7" t="s">
        <v>25</v>
      </c>
      <c r="E13" s="9">
        <v>7</v>
      </c>
      <c r="F13" s="9">
        <v>5</v>
      </c>
      <c r="G13" s="7" t="s">
        <v>25</v>
      </c>
      <c r="H13" s="8" t="str">
        <f>机构编制一览表!F15</f>
        <v>事业</v>
      </c>
      <c r="I13" s="8" t="str">
        <f>机构编制一览表!G15</f>
        <v>副县</v>
      </c>
      <c r="J13" s="8" t="str">
        <f>机构编制一览表!H15</f>
        <v>自理</v>
      </c>
      <c r="K13" s="8" t="str">
        <f>机构编制一览表!I15</f>
        <v>生产经营类</v>
      </c>
      <c r="L13" s="8" t="str">
        <f>机构编制一览表!J15</f>
        <v/>
      </c>
      <c r="M13" s="14"/>
      <c r="N13" s="14"/>
      <c r="O13" s="14"/>
      <c r="P13" s="14"/>
      <c r="Q13" s="19">
        <f ca="1">IF(SUM(机构编制一览表!L15:机构编制一览表!P15)=0,"",SUM(机构编制一览表!L15:机构编制一览表!P15))</f>
        <v>19</v>
      </c>
      <c r="R13" s="19" t="str">
        <f ca="1">IF(SUM(机构编制一览表!L15:机构编制一览表!M15)=0,"",SUM(机构编制一览表!L15:机构编制一览表!M15))</f>
        <v/>
      </c>
      <c r="S13" s="19">
        <f ca="1">IF(SUM(机构编制一览表!N15:机构编制一览表!P15)=0,"",SUM(机构编制一览表!N15:机构编制一览表!P15))</f>
        <v>19</v>
      </c>
      <c r="T13" s="19" t="str">
        <f>IF(机构编制一览表!Q15=0,"",机构编制一览表!Q15)</f>
        <v/>
      </c>
      <c r="U13" s="19" t="str">
        <f>IF(机构编制一览表!R15=0,"",机构编制一览表!R15)</f>
        <v/>
      </c>
      <c r="V13" s="19">
        <f ca="1">IF(SUM(机构编制一览表!S15:机构编制一览表!W15)=0,"",SUM(机构编制一览表!S15:机构编制一览表!W15))</f>
        <v>17</v>
      </c>
      <c r="W13" s="19" t="str">
        <f ca="1">IF(SUM(机构编制一览表!S15:机构编制一览表!T15)=0,"",SUM(机构编制一览表!S15:机构编制一览表!T15))</f>
        <v/>
      </c>
      <c r="X13" s="19">
        <f ca="1">IF(SUM(机构编制一览表!U15:机构编制一览表!W15)=0,"",SUM(机构编制一览表!U15:机构编制一览表!W15))</f>
        <v>17</v>
      </c>
      <c r="Y13" s="19" t="str">
        <f>IF(机构编制一览表!X15=0,"",机构编制一览表!X15)</f>
        <v/>
      </c>
      <c r="Z13" s="19" t="str">
        <f>IF(机构编制一览表!Y15=0,"",机构编制一览表!Y15)</f>
        <v/>
      </c>
      <c r="AA13" s="19">
        <f>IF(机构编制一览表!Z15=0,"",机构编制一览表!Z15)</f>
        <v>3</v>
      </c>
      <c r="AB13" s="19" t="str">
        <f ca="1">IF(SUM(机构编制一览表!AA15:机构编制一览表!AB15)=0,"",SUM(机构编制一览表!AA15:机构编制一览表!AB15))</f>
        <v/>
      </c>
      <c r="AC13" s="19" t="str">
        <f>IF(机构编制一览表!AA15=0,"",机构编制一览表!AA15)</f>
        <v/>
      </c>
      <c r="AD13" s="19" t="str">
        <f>IF(机构编制一览表!AB15=0,"",机构编制一览表!AB15)</f>
        <v/>
      </c>
      <c r="AE13" s="19" t="str">
        <f>IF(机构编制一览表!AC15=0,"",机构编制一览表!AC15)</f>
        <v/>
      </c>
      <c r="AF13" s="19" t="str">
        <f>IF(机构编制一览表!AD15=0,"",机构编制一览表!AD15)</f>
        <v/>
      </c>
      <c r="AG13" s="19" t="str">
        <f>IF(机构编制一览表!AE15=0,"",机构编制一览表!AE15)</f>
        <v/>
      </c>
      <c r="AH13" s="19"/>
      <c r="AI13" s="19"/>
      <c r="AJ13" s="19">
        <f>IF(机构编制一览表!AF15=0,"",机构编制一览表!AF15)</f>
        <v>-1</v>
      </c>
      <c r="AK13" s="19"/>
      <c r="AL13" s="19"/>
      <c r="AM13" s="19"/>
      <c r="AN13" s="19"/>
      <c r="AO13" s="24" t="str">
        <f>IF(机构编制一览表!AW15=0,"",机构编制一览表!AW15)</f>
        <v>领导预留:副所长3名(正科级)</v>
      </c>
      <c r="AQ13" s="25"/>
      <c r="AR13" s="25"/>
      <c r="AS13" s="25"/>
    </row>
    <row r="14" ht="27" customHeight="1" spans="1:45">
      <c r="A14" s="12"/>
      <c r="B14" s="9">
        <v>22</v>
      </c>
      <c r="C14" s="9">
        <v>1</v>
      </c>
      <c r="D14" s="7" t="s">
        <v>62</v>
      </c>
      <c r="E14" s="9">
        <v>22</v>
      </c>
      <c r="F14" s="9">
        <v>1</v>
      </c>
      <c r="G14" s="7" t="s">
        <v>62</v>
      </c>
      <c r="H14" s="8" t="str">
        <f>机构编制一览表!F16</f>
        <v>事业</v>
      </c>
      <c r="I14" s="8" t="str">
        <f>机构编制一览表!G16</f>
        <v>正科</v>
      </c>
      <c r="J14" s="8" t="str">
        <f>机构编制一览表!H16</f>
        <v>全额</v>
      </c>
      <c r="K14" s="8" t="str">
        <f>机构编制一览表!I16</f>
        <v>公益一类</v>
      </c>
      <c r="L14" s="8" t="str">
        <f>机构编制一览表!J16</f>
        <v>参公</v>
      </c>
      <c r="M14" s="14"/>
      <c r="N14" s="14"/>
      <c r="O14" s="14"/>
      <c r="P14" s="14"/>
      <c r="Q14" s="19">
        <f ca="1">IF(SUM(机构编制一览表!L16:机构编制一览表!P16)=0,"",SUM(机构编制一览表!L16:机构编制一览表!P16))</f>
        <v>20</v>
      </c>
      <c r="R14" s="19" t="str">
        <f ca="1">IF(SUM(机构编制一览表!L16:机构编制一览表!M16)=0,"",SUM(机构编制一览表!L16:机构编制一览表!M16))</f>
        <v/>
      </c>
      <c r="S14" s="19">
        <f ca="1">IF(SUM(机构编制一览表!N16:机构编制一览表!P16)=0,"",SUM(机构编制一览表!N16:机构编制一览表!P16))</f>
        <v>20</v>
      </c>
      <c r="T14" s="19" t="str">
        <f>IF(机构编制一览表!Q16=0,"",机构编制一览表!Q16)</f>
        <v/>
      </c>
      <c r="U14" s="19" t="str">
        <f>IF(机构编制一览表!R16=0,"",机构编制一览表!R16)</f>
        <v/>
      </c>
      <c r="V14" s="19">
        <f ca="1">IF(SUM(机构编制一览表!S16:机构编制一览表!W16)=0,"",SUM(机构编制一览表!S16:机构编制一览表!W16))</f>
        <v>18</v>
      </c>
      <c r="W14" s="19" t="str">
        <f ca="1">IF(SUM(机构编制一览表!S16:机构编制一览表!T16)=0,"",SUM(机构编制一览表!S16:机构编制一览表!T16))</f>
        <v/>
      </c>
      <c r="X14" s="19">
        <f ca="1">IF(SUM(机构编制一览表!U16:机构编制一览表!W16)=0,"",SUM(机构编制一览表!U16:机构编制一览表!W16))</f>
        <v>18</v>
      </c>
      <c r="Y14" s="19" t="str">
        <f>IF(机构编制一览表!X16=0,"",机构编制一览表!X16)</f>
        <v/>
      </c>
      <c r="Z14" s="19" t="str">
        <f>IF(机构编制一览表!Y16=0,"",机构编制一览表!Y16)</f>
        <v/>
      </c>
      <c r="AA14" s="19" t="str">
        <f>IF(机构编制一览表!Z16=0,"",机构编制一览表!Z16)</f>
        <v/>
      </c>
      <c r="AB14" s="19" t="str">
        <f ca="1">IF(SUM(机构编制一览表!AA16:机构编制一览表!AB16)=0,"",SUM(机构编制一览表!AA16:机构编制一览表!AB16))</f>
        <v/>
      </c>
      <c r="AC14" s="19" t="str">
        <f>IF(机构编制一览表!AA16=0,"",机构编制一览表!AA16)</f>
        <v/>
      </c>
      <c r="AD14" s="19" t="str">
        <f>IF(机构编制一览表!AB16=0,"",机构编制一览表!AB16)</f>
        <v/>
      </c>
      <c r="AE14" s="19" t="str">
        <f>IF(机构编制一览表!AC16=0,"",机构编制一览表!AC16)</f>
        <v/>
      </c>
      <c r="AF14" s="19" t="str">
        <f>IF(机构编制一览表!AD16=0,"",机构编制一览表!AD16)</f>
        <v/>
      </c>
      <c r="AG14" s="19" t="str">
        <f>IF(机构编制一览表!AE16=0,"",机构编制一览表!AE16)</f>
        <v/>
      </c>
      <c r="AH14" s="19"/>
      <c r="AI14" s="19"/>
      <c r="AJ14" s="19">
        <f>IF(机构编制一览表!AF16=0,"",机构编制一览表!AF16)</f>
        <v>2</v>
      </c>
      <c r="AK14" s="19"/>
      <c r="AL14" s="19"/>
      <c r="AM14" s="19"/>
      <c r="AN14" s="19"/>
      <c r="AO14" s="24" t="str">
        <f>IF(机构编制一览表!AW16=0,"",机构编制一览表!AW16)</f>
        <v/>
      </c>
      <c r="AQ14" s="25"/>
      <c r="AR14" s="25"/>
      <c r="AS14" s="25"/>
    </row>
    <row r="15" ht="25.5" customHeight="1" spans="1:45">
      <c r="A15" s="6">
        <v>3</v>
      </c>
      <c r="B15" s="7" t="s">
        <v>26</v>
      </c>
      <c r="C15" s="7"/>
      <c r="D15" s="7" t="s">
        <v>26</v>
      </c>
      <c r="E15" s="7" t="s">
        <v>26</v>
      </c>
      <c r="F15" s="7"/>
      <c r="G15" s="7" t="s">
        <v>26</v>
      </c>
      <c r="H15" s="8" t="str">
        <f>机构编制一览表!F17</f>
        <v>行政</v>
      </c>
      <c r="I15" s="8" t="str">
        <f>机构编制一览表!G17</f>
        <v>正县</v>
      </c>
      <c r="J15" s="8" t="str">
        <f>机构编制一览表!H17</f>
        <v>全额</v>
      </c>
      <c r="K15" s="8" t="str">
        <f>机构编制一览表!I17</f>
        <v>党群机关</v>
      </c>
      <c r="L15" s="8" t="str">
        <f>机构编制一览表!J17</f>
        <v/>
      </c>
      <c r="M15" s="14"/>
      <c r="N15" s="14"/>
      <c r="O15" s="14"/>
      <c r="P15" s="14"/>
      <c r="Q15" s="19">
        <f ca="1">IF(SUM(机构编制一览表!L17:机构编制一览表!P17)=0,"",SUM(机构编制一览表!L17:机构编制一览表!P17))</f>
        <v>21</v>
      </c>
      <c r="R15" s="19">
        <f ca="1">IF(SUM(机构编制一览表!L17:机构编制一览表!M17)=0,"",SUM(机构编制一览表!L17:机构编制一览表!M17))</f>
        <v>21</v>
      </c>
      <c r="S15" s="19" t="str">
        <f ca="1">IF(SUM(机构编制一览表!N17:机构编制一览表!P17)=0,"",SUM(机构编制一览表!N17:机构编制一览表!P17))</f>
        <v/>
      </c>
      <c r="T15" s="19">
        <f>IF(机构编制一览表!Q17=0,"",机构编制一览表!Q17)</f>
        <v>6</v>
      </c>
      <c r="U15" s="19" t="str">
        <f>IF(机构编制一览表!R17=0,"",机构编制一览表!R17)</f>
        <v/>
      </c>
      <c r="V15" s="19">
        <f ca="1">IF(SUM(机构编制一览表!S17:机构编制一览表!W17)=0,"",SUM(机构编制一览表!S17:机构编制一览表!W17))</f>
        <v>19</v>
      </c>
      <c r="W15" s="19">
        <f ca="1">IF(SUM(机构编制一览表!S17:机构编制一览表!T17)=0,"",SUM(机构编制一览表!S17:机构编制一览表!T17))</f>
        <v>19</v>
      </c>
      <c r="X15" s="19" t="str">
        <f ca="1">IF(SUM(机构编制一览表!U17:机构编制一览表!W17)=0,"",SUM(机构编制一览表!U17:机构编制一览表!W17))</f>
        <v/>
      </c>
      <c r="Y15" s="19">
        <f>IF(机构编制一览表!X17=0,"",机构编制一览表!X17)</f>
        <v>6</v>
      </c>
      <c r="Z15" s="19" t="str">
        <f>IF(机构编制一览表!Y17=0,"",机构编制一览表!Y17)</f>
        <v/>
      </c>
      <c r="AA15" s="19">
        <f>IF(机构编制一览表!Z17=0,"",机构编制一览表!Z17)</f>
        <v>1</v>
      </c>
      <c r="AB15" s="19" t="str">
        <f ca="1">IF(SUM(机构编制一览表!AA17:机构编制一览表!AB17)=0,"",SUM(机构编制一览表!AA17:机构编制一览表!AB17))</f>
        <v/>
      </c>
      <c r="AC15" s="19" t="str">
        <f>IF(机构编制一览表!AA17=0,"",机构编制一览表!AA17)</f>
        <v/>
      </c>
      <c r="AD15" s="19" t="str">
        <f>IF(机构编制一览表!AB17=0,"",机构编制一览表!AB17)</f>
        <v/>
      </c>
      <c r="AE15" s="19" t="str">
        <f>IF(机构编制一览表!AC17=0,"",机构编制一览表!AC17)</f>
        <v/>
      </c>
      <c r="AF15" s="19" t="str">
        <f>IF(机构编制一览表!AD17=0,"",机构编制一览表!AD17)</f>
        <v/>
      </c>
      <c r="AG15" s="19" t="str">
        <f>IF(机构编制一览表!AE17=0,"",机构编制一览表!AE17)</f>
        <v/>
      </c>
      <c r="AH15" s="19"/>
      <c r="AI15" s="19"/>
      <c r="AJ15" s="19">
        <f>IF(机构编制一览表!AF17=0,"",机构编制一览表!AF17)</f>
        <v>1</v>
      </c>
      <c r="AK15" s="19"/>
      <c r="AL15" s="19"/>
      <c r="AM15" s="19"/>
      <c r="AN15" s="19"/>
      <c r="AO15" s="24" t="str">
        <f>IF(机构编制一览表!AW17=0,"",机构编制一览表!AW17)</f>
        <v>领导预留:部务委员1名
待上编:达市编控[2018]143号调配1名、达市编控[2019]72号消化超编1名、达市编控[2019]72号转隶3名、达市编控[2019]130号调配8名</v>
      </c>
      <c r="AQ15" s="25"/>
      <c r="AR15" s="25"/>
      <c r="AS15" s="25"/>
    </row>
    <row r="16" ht="25.8" spans="1:45">
      <c r="A16" s="6"/>
      <c r="B16" s="9">
        <v>8</v>
      </c>
      <c r="C16" s="9">
        <v>4</v>
      </c>
      <c r="D16" s="7" t="s">
        <v>30</v>
      </c>
      <c r="E16" s="9">
        <v>8</v>
      </c>
      <c r="F16" s="9">
        <v>4</v>
      </c>
      <c r="G16" s="7" t="s">
        <v>30</v>
      </c>
      <c r="H16" s="8" t="str">
        <f>机构编制一览表!F18</f>
        <v>事业</v>
      </c>
      <c r="I16" s="8" t="str">
        <f>机构编制一览表!G18</f>
        <v>正科</v>
      </c>
      <c r="J16" s="8" t="str">
        <f>机构编制一览表!H18</f>
        <v>全额</v>
      </c>
      <c r="K16" s="8" t="str">
        <f>机构编制一览表!I18</f>
        <v>公益一类</v>
      </c>
      <c r="L16" s="8" t="str">
        <f>机构编制一览表!J18</f>
        <v/>
      </c>
      <c r="M16" s="14"/>
      <c r="N16" s="14"/>
      <c r="O16" s="14"/>
      <c r="P16" s="14"/>
      <c r="Q16" s="19">
        <f ca="1">IF(SUM(机构编制一览表!L18:机构编制一览表!P18)=0,"",SUM(机构编制一览表!L18:机构编制一览表!P18))</f>
        <v>87</v>
      </c>
      <c r="R16" s="19" t="str">
        <f ca="1">IF(SUM(机构编制一览表!L18:机构编制一览表!M18)=0,"",SUM(机构编制一览表!L18:机构编制一览表!M18))</f>
        <v/>
      </c>
      <c r="S16" s="19">
        <f ca="1">IF(SUM(机构编制一览表!N18:机构编制一览表!P18)=0,"",SUM(机构编制一览表!N18:机构编制一览表!P18))</f>
        <v>87</v>
      </c>
      <c r="T16" s="19" t="str">
        <f>IF(机构编制一览表!Q18=0,"",机构编制一览表!Q18)</f>
        <v/>
      </c>
      <c r="U16" s="19" t="str">
        <f>IF(机构编制一览表!R18=0,"",机构编制一览表!R18)</f>
        <v/>
      </c>
      <c r="V16" s="19">
        <f ca="1">IF(SUM(机构编制一览表!S18:机构编制一览表!W18)=0,"",SUM(机构编制一览表!S18:机构编制一览表!W18))</f>
        <v>60</v>
      </c>
      <c r="W16" s="19" t="str">
        <f ca="1">IF(SUM(机构编制一览表!S18:机构编制一览表!T18)=0,"",SUM(机构编制一览表!S18:机构编制一览表!T18))</f>
        <v/>
      </c>
      <c r="X16" s="19">
        <f ca="1">IF(SUM(机构编制一览表!U18:机构编制一览表!W18)=0,"",SUM(机构编制一览表!U18:机构编制一览表!W18))</f>
        <v>60</v>
      </c>
      <c r="Y16" s="19" t="str">
        <f>IF(机构编制一览表!X18=0,"",机构编制一览表!X18)</f>
        <v/>
      </c>
      <c r="Z16" s="19" t="str">
        <f>IF(机构编制一览表!Y18=0,"",机构编制一览表!Y18)</f>
        <v/>
      </c>
      <c r="AA16" s="19" t="str">
        <f>IF(机构编制一览表!Z18=0,"",机构编制一览表!Z18)</f>
        <v/>
      </c>
      <c r="AB16" s="19" t="str">
        <f ca="1">IF(SUM(机构编制一览表!AA18:机构编制一览表!AB18)=0,"",SUM(机构编制一览表!AA18:机构编制一览表!AB18))</f>
        <v/>
      </c>
      <c r="AC16" s="19" t="str">
        <f>IF(机构编制一览表!AA18=0,"",机构编制一览表!AA18)</f>
        <v/>
      </c>
      <c r="AD16" s="19" t="str">
        <f>IF(机构编制一览表!AB18=0,"",机构编制一览表!AB18)</f>
        <v/>
      </c>
      <c r="AE16" s="19" t="str">
        <f>IF(机构编制一览表!AC18=0,"",机构编制一览表!AC18)</f>
        <v/>
      </c>
      <c r="AF16" s="19" t="str">
        <f>IF(机构编制一览表!AD18=0,"",机构编制一览表!AD18)</f>
        <v/>
      </c>
      <c r="AG16" s="19" t="str">
        <f>IF(机构编制一览表!AE18=0,"",机构编制一览表!AE18)</f>
        <v/>
      </c>
      <c r="AH16" s="19"/>
      <c r="AI16" s="19"/>
      <c r="AJ16" s="19">
        <f>IF(机构编制一览表!AF18=0,"",机构编制一览表!AF18)</f>
        <v>27</v>
      </c>
      <c r="AK16" s="19"/>
      <c r="AL16" s="19"/>
      <c r="AM16" s="19"/>
      <c r="AN16" s="19"/>
      <c r="AO16" s="24" t="str">
        <f>IF(机构编制一览表!AW18=0,"",机构编制一览表!AW18)</f>
        <v>待上编:达市编控[2017]246号引进12名、达市编控[2019]123号调配2名
※储备中心一般事业编制核定3名，实有在编20人；周转事业编制核定65名，实有在编40人</v>
      </c>
      <c r="AQ16" s="25"/>
      <c r="AR16" s="25"/>
      <c r="AS16" s="25"/>
    </row>
    <row r="17" ht="25.5" customHeight="1" spans="1:45">
      <c r="A17" s="6"/>
      <c r="B17" s="9">
        <v>9</v>
      </c>
      <c r="C17" s="9">
        <v>5</v>
      </c>
      <c r="D17" s="7" t="s">
        <v>31</v>
      </c>
      <c r="E17" s="9">
        <v>9</v>
      </c>
      <c r="F17" s="9">
        <v>5</v>
      </c>
      <c r="G17" s="7" t="s">
        <v>31</v>
      </c>
      <c r="H17" s="8" t="str">
        <f>机构编制一览表!F19</f>
        <v>事业</v>
      </c>
      <c r="I17" s="8" t="str">
        <f>机构编制一览表!G19</f>
        <v>副县</v>
      </c>
      <c r="J17" s="8" t="str">
        <f>机构编制一览表!H19</f>
        <v>全额</v>
      </c>
      <c r="K17" s="8" t="str">
        <f>机构编制一览表!I19</f>
        <v>公益一类</v>
      </c>
      <c r="L17" s="8" t="str">
        <f>机构编制一览表!J19</f>
        <v>参公</v>
      </c>
      <c r="M17" s="14"/>
      <c r="N17" s="14"/>
      <c r="O17" s="14"/>
      <c r="P17" s="14"/>
      <c r="Q17" s="19">
        <f ca="1">IF(SUM(机构编制一览表!L19:机构编制一览表!P19)=0,"",SUM(机构编制一览表!L19:机构编制一览表!P19))</f>
        <v>23</v>
      </c>
      <c r="R17" s="19" t="str">
        <f ca="1">IF(SUM(机构编制一览表!L19:机构编制一览表!M19)=0,"",SUM(机构编制一览表!L19:机构编制一览表!M19))</f>
        <v/>
      </c>
      <c r="S17" s="19">
        <f ca="1">IF(SUM(机构编制一览表!N19:机构编制一览表!P19)=0,"",SUM(机构编制一览表!N19:机构编制一览表!P19))</f>
        <v>23</v>
      </c>
      <c r="T17" s="19" t="str">
        <f>IF(机构编制一览表!Q19=0,"",机构编制一览表!Q19)</f>
        <v/>
      </c>
      <c r="U17" s="19" t="str">
        <f>IF(机构编制一览表!R19=0,"",机构编制一览表!R19)</f>
        <v/>
      </c>
      <c r="V17" s="19">
        <f ca="1">IF(SUM(机构编制一览表!S19:机构编制一览表!W19)=0,"",SUM(机构编制一览表!S19:机构编制一览表!W19))</f>
        <v>21</v>
      </c>
      <c r="W17" s="19" t="str">
        <f ca="1">IF(SUM(机构编制一览表!S19:机构编制一览表!T19)=0,"",SUM(机构编制一览表!S19:机构编制一览表!T19))</f>
        <v/>
      </c>
      <c r="X17" s="19">
        <f ca="1">IF(SUM(机构编制一览表!U19:机构编制一览表!W19)=0,"",SUM(机构编制一览表!U19:机构编制一览表!W19))</f>
        <v>21</v>
      </c>
      <c r="Y17" s="19" t="str">
        <f>IF(机构编制一览表!X19=0,"",机构编制一览表!X19)</f>
        <v/>
      </c>
      <c r="Z17" s="19" t="str">
        <f>IF(机构编制一览表!Y19=0,"",机构编制一览表!Y19)</f>
        <v/>
      </c>
      <c r="AA17" s="19" t="str">
        <f>IF(机构编制一览表!Z19=0,"",机构编制一览表!Z19)</f>
        <v/>
      </c>
      <c r="AB17" s="19" t="str">
        <f ca="1">IF(SUM(机构编制一览表!AA19:机构编制一览表!AB19)=0,"",SUM(机构编制一览表!AA19:机构编制一览表!AB19))</f>
        <v/>
      </c>
      <c r="AC17" s="19" t="str">
        <f>IF(机构编制一览表!AA19=0,"",机构编制一览表!AA19)</f>
        <v/>
      </c>
      <c r="AD17" s="19" t="str">
        <f>IF(机构编制一览表!AB19=0,"",机构编制一览表!AB19)</f>
        <v/>
      </c>
      <c r="AE17" s="19" t="str">
        <f>IF(机构编制一览表!AC19=0,"",机构编制一览表!AC19)</f>
        <v/>
      </c>
      <c r="AF17" s="19" t="str">
        <f>IF(机构编制一览表!AD19=0,"",机构编制一览表!AD19)</f>
        <v/>
      </c>
      <c r="AG17" s="19" t="str">
        <f>IF(机构编制一览表!AE19=0,"",机构编制一览表!AE19)</f>
        <v/>
      </c>
      <c r="AH17" s="19"/>
      <c r="AI17" s="19"/>
      <c r="AJ17" s="19">
        <f>IF(机构编制一览表!AF19=0,"",机构编制一览表!AF19)</f>
        <v>2</v>
      </c>
      <c r="AK17" s="19"/>
      <c r="AL17" s="19"/>
      <c r="AM17" s="19"/>
      <c r="AN17" s="19"/>
      <c r="AO17" s="24" t="str">
        <f>IF(机构编制一览表!AW19=0,"",机构编制一览表!AW19)</f>
        <v>待上编:达市编控[2018]39号调配1名、达市编控[2019]131号调配1名</v>
      </c>
      <c r="AQ17" s="25"/>
      <c r="AR17" s="25"/>
      <c r="AS17" s="25"/>
    </row>
    <row r="18" ht="25.5" customHeight="1" spans="1:45">
      <c r="A18" s="6"/>
      <c r="B18" s="9">
        <v>10</v>
      </c>
      <c r="C18" s="9">
        <v>6</v>
      </c>
      <c r="D18" s="7" t="s">
        <v>32</v>
      </c>
      <c r="E18" s="9">
        <v>10</v>
      </c>
      <c r="F18" s="9">
        <v>6</v>
      </c>
      <c r="G18" s="7" t="s">
        <v>32</v>
      </c>
      <c r="H18" s="8" t="str">
        <f>机构编制一览表!F20</f>
        <v>事业</v>
      </c>
      <c r="I18" s="8" t="str">
        <f>机构编制一览表!G20</f>
        <v>正科</v>
      </c>
      <c r="J18" s="8" t="str">
        <f>机构编制一览表!H20</f>
        <v>全额</v>
      </c>
      <c r="K18" s="8" t="str">
        <f>机构编制一览表!I20</f>
        <v>公益一类</v>
      </c>
      <c r="L18" s="8" t="str">
        <f>机构编制一览表!J20</f>
        <v/>
      </c>
      <c r="M18" s="14"/>
      <c r="N18" s="14"/>
      <c r="O18" s="14"/>
      <c r="P18" s="14"/>
      <c r="Q18" s="19">
        <f ca="1">IF(SUM(机构编制一览表!L20:机构编制一览表!P20)=0,"",SUM(机构编制一览表!L20:机构编制一览表!P20))</f>
        <v>24</v>
      </c>
      <c r="R18" s="19" t="str">
        <f ca="1">IF(SUM(机构编制一览表!L20:机构编制一览表!M20)=0,"",SUM(机构编制一览表!L20:机构编制一览表!M20))</f>
        <v/>
      </c>
      <c r="S18" s="19">
        <f ca="1">IF(SUM(机构编制一览表!N20:机构编制一览表!P20)=0,"",SUM(机构编制一览表!N20:机构编制一览表!P20))</f>
        <v>24</v>
      </c>
      <c r="T18" s="19" t="str">
        <f>IF(机构编制一览表!Q20=0,"",机构编制一览表!Q20)</f>
        <v/>
      </c>
      <c r="U18" s="19" t="str">
        <f>IF(机构编制一览表!R20=0,"",机构编制一览表!R20)</f>
        <v/>
      </c>
      <c r="V18" s="19">
        <f ca="1">IF(SUM(机构编制一览表!S20:机构编制一览表!W20)=0,"",SUM(机构编制一览表!S20:机构编制一览表!W20))</f>
        <v>22</v>
      </c>
      <c r="W18" s="19" t="str">
        <f ca="1">IF(SUM(机构编制一览表!S20:机构编制一览表!T20)=0,"",SUM(机构编制一览表!S20:机构编制一览表!T20))</f>
        <v/>
      </c>
      <c r="X18" s="19">
        <f ca="1">IF(SUM(机构编制一览表!U20:机构编制一览表!W20)=0,"",SUM(机构编制一览表!U20:机构编制一览表!W20))</f>
        <v>22</v>
      </c>
      <c r="Y18" s="19" t="str">
        <f>IF(机构编制一览表!X20=0,"",机构编制一览表!X20)</f>
        <v/>
      </c>
      <c r="Z18" s="19" t="str">
        <f>IF(机构编制一览表!Y20=0,"",机构编制一览表!Y20)</f>
        <v/>
      </c>
      <c r="AA18" s="19" t="str">
        <f>IF(机构编制一览表!Z20=0,"",机构编制一览表!Z20)</f>
        <v/>
      </c>
      <c r="AB18" s="19" t="str">
        <f ca="1">IF(SUM(机构编制一览表!AA20:机构编制一览表!AB20)=0,"",SUM(机构编制一览表!AA20:机构编制一览表!AB20))</f>
        <v/>
      </c>
      <c r="AC18" s="19" t="str">
        <f>IF(机构编制一览表!AA20=0,"",机构编制一览表!AA20)</f>
        <v/>
      </c>
      <c r="AD18" s="19" t="str">
        <f>IF(机构编制一览表!AB20=0,"",机构编制一览表!AB20)</f>
        <v/>
      </c>
      <c r="AE18" s="19" t="str">
        <f>IF(机构编制一览表!AC20=0,"",机构编制一览表!AC20)</f>
        <v/>
      </c>
      <c r="AF18" s="19" t="str">
        <f>IF(机构编制一览表!AD20=0,"",机构编制一览表!AD20)</f>
        <v/>
      </c>
      <c r="AG18" s="19" t="str">
        <f>IF(机构编制一览表!AE20=0,"",机构编制一览表!AE20)</f>
        <v/>
      </c>
      <c r="AH18" s="19"/>
      <c r="AI18" s="19"/>
      <c r="AJ18" s="19">
        <f>IF(机构编制一览表!AF20=0,"",机构编制一览表!AF20)</f>
        <v>2</v>
      </c>
      <c r="AK18" s="19"/>
      <c r="AL18" s="19"/>
      <c r="AM18" s="19"/>
      <c r="AN18" s="19"/>
      <c r="AO18" s="24" t="str">
        <f>IF(机构编制一览表!AW20=0,"",机构编制一览表!AW20)</f>
        <v>待上编:达市编控[2019]46号遴选2名、达市编控[2019]132号调配2名</v>
      </c>
      <c r="AQ18" s="25"/>
      <c r="AR18" s="25"/>
      <c r="AS18" s="25"/>
    </row>
  </sheetData>
  <sheetProtection formatCells="0" formatColumns="0" formatRows="0"/>
  <autoFilter ref="A3:AS18">
    <extLst/>
  </autoFilter>
  <mergeCells count="33">
    <mergeCell ref="A1:AO1"/>
    <mergeCell ref="AQ1:AS1"/>
    <mergeCell ref="H2:L2"/>
    <mergeCell ref="M2:O2"/>
    <mergeCell ref="R2:U2"/>
    <mergeCell ref="W2:Z2"/>
    <mergeCell ref="AC2:AF2"/>
    <mergeCell ref="AH2:AI2"/>
    <mergeCell ref="AK2:AN2"/>
    <mergeCell ref="B4:D4"/>
    <mergeCell ref="E4:G4"/>
    <mergeCell ref="B8:D8"/>
    <mergeCell ref="E8:G8"/>
    <mergeCell ref="B15:D15"/>
    <mergeCell ref="E15:G15"/>
    <mergeCell ref="A2:A3"/>
    <mergeCell ref="A4:A7"/>
    <mergeCell ref="A8:A14"/>
    <mergeCell ref="A15:A18"/>
    <mergeCell ref="P2:P3"/>
    <mergeCell ref="Q2:Q3"/>
    <mergeCell ref="V2:V3"/>
    <mergeCell ref="AA2:AA3"/>
    <mergeCell ref="AB2:AB3"/>
    <mergeCell ref="AG2:AG3"/>
    <mergeCell ref="AJ2:AJ3"/>
    <mergeCell ref="AO2:AO3"/>
    <mergeCell ref="AP2:AP3"/>
    <mergeCell ref="AQ2:AQ3"/>
    <mergeCell ref="AR2:AR3"/>
    <mergeCell ref="AS2:AS3"/>
    <mergeCell ref="B2:D3"/>
    <mergeCell ref="E2:G3"/>
  </mergeCells>
  <pageMargins left="0.43" right="0.31496062992126" top="0.61" bottom="0.354330708661417" header="0.31496062992126" footer="0.196850393700787"/>
  <pageSetup paperSize="9" scale="74" fitToHeight="0" orientation="landscape"/>
  <headerFooter>
    <oddFooter>&amp;C第 &amp;P 页</oddFooter>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12</vt:i4>
      </vt:variant>
    </vt:vector>
  </HeadingPairs>
  <TitlesOfParts>
    <vt:vector size="12" baseType="lpstr">
      <vt:lpstr>编制数情况表</vt:lpstr>
      <vt:lpstr>领导职数表(原)</vt:lpstr>
      <vt:lpstr>单位信息</vt:lpstr>
      <vt:lpstr>待上编</vt:lpstr>
      <vt:lpstr>上下编流水帐</vt:lpstr>
      <vt:lpstr>领导职数表</vt:lpstr>
      <vt:lpstr>用编统计表</vt:lpstr>
      <vt:lpstr>单位流水账</vt:lpstr>
      <vt:lpstr>Chart1</vt:lpstr>
      <vt:lpstr>Sheet1</vt:lpstr>
      <vt:lpstr>机构编制一览表</vt:lpstr>
      <vt:lpstr>报表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EiT</dc:creator>
  <cp:lastModifiedBy>Ben</cp:lastModifiedBy>
  <cp:revision>1</cp:revision>
  <dcterms:created xsi:type="dcterms:W3CDTF">2016-04-23T11:24:00Z</dcterms:created>
  <cp:lastPrinted>2019-08-26T08:24:00Z</cp:lastPrinted>
  <dcterms:modified xsi:type="dcterms:W3CDTF">2021-06-30T07:46:39Z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